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3C2D71E5-E392-4A8E-9A53-89E8B1DC18D0}" xr6:coauthVersionLast="45" xr6:coauthVersionMax="45" xr10:uidLastSave="{00000000-0000-0000-0000-000000000000}"/>
  <bookViews>
    <workbookView xWindow="17145" yWindow="0" windowWidth="2361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A1318" i="1" l="1" a="1"/>
  <c r="DA1318" i="1" s="1"/>
  <c r="CZ1318" i="1" a="1"/>
  <c r="CZ1318" i="1" s="1"/>
  <c r="CY1318" i="1" a="1"/>
  <c r="CY1318" i="1" s="1"/>
  <c r="CX1318" i="1" a="1"/>
  <c r="CX1318" i="1" s="1"/>
  <c r="CW1318" i="1" a="1"/>
  <c r="CW1318" i="1" s="1"/>
  <c r="CV1318" i="1" a="1"/>
  <c r="CV1318" i="1" s="1"/>
  <c r="CU1318" i="1" a="1"/>
  <c r="CU1318" i="1" s="1"/>
  <c r="CT1318" i="1" a="1"/>
  <c r="CT1318" i="1" s="1"/>
  <c r="CS1318" i="1" a="1"/>
  <c r="CS1318" i="1" s="1"/>
  <c r="CR1318" i="1" a="1"/>
  <c r="CR1318" i="1" s="1"/>
  <c r="CQ1318" i="1" a="1"/>
  <c r="CQ1318" i="1" s="1"/>
  <c r="CP1318" i="1" a="1"/>
  <c r="CP1318" i="1" s="1"/>
  <c r="CO1318" i="1" a="1"/>
  <c r="CO1318" i="1" s="1"/>
  <c r="CN1318" i="1" a="1"/>
  <c r="CN1318" i="1" s="1"/>
  <c r="CM1318" i="1" a="1"/>
  <c r="CM1318" i="1" s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CM139" i="1"/>
  <c r="CN139" i="1"/>
  <c r="CO139" i="1"/>
  <c r="CP139" i="1"/>
  <c r="CQ139" i="1"/>
  <c r="CR139" i="1"/>
  <c r="CS139" i="1"/>
  <c r="CT139" i="1"/>
  <c r="CU139" i="1"/>
  <c r="CV139" i="1"/>
  <c r="CW139" i="1"/>
  <c r="CX139" i="1"/>
  <c r="CY139" i="1"/>
  <c r="CZ139" i="1"/>
  <c r="DA139" i="1"/>
  <c r="CM140" i="1"/>
  <c r="CN140" i="1"/>
  <c r="CO140" i="1"/>
  <c r="CP140" i="1"/>
  <c r="CQ140" i="1"/>
  <c r="CR140" i="1"/>
  <c r="CS140" i="1"/>
  <c r="CT140" i="1"/>
  <c r="CU140" i="1"/>
  <c r="CV140" i="1"/>
  <c r="CW140" i="1"/>
  <c r="CX140" i="1"/>
  <c r="CY140" i="1"/>
  <c r="CZ140" i="1"/>
  <c r="DA140" i="1"/>
  <c r="CM141" i="1"/>
  <c r="CN141" i="1"/>
  <c r="CO141" i="1"/>
  <c r="CP141" i="1"/>
  <c r="CQ141" i="1"/>
  <c r="CR141" i="1"/>
  <c r="CS141" i="1"/>
  <c r="CT141" i="1"/>
  <c r="CU141" i="1"/>
  <c r="CV141" i="1"/>
  <c r="CW141" i="1"/>
  <c r="CX141" i="1"/>
  <c r="CY141" i="1"/>
  <c r="CZ141" i="1"/>
  <c r="DA141" i="1"/>
  <c r="CM142" i="1"/>
  <c r="CN142" i="1"/>
  <c r="CO142" i="1"/>
  <c r="CP142" i="1"/>
  <c r="CQ142" i="1"/>
  <c r="CR142" i="1"/>
  <c r="CS142" i="1"/>
  <c r="CT142" i="1"/>
  <c r="CU142" i="1"/>
  <c r="CV142" i="1"/>
  <c r="CW142" i="1"/>
  <c r="CX142" i="1"/>
  <c r="CY142" i="1"/>
  <c r="CZ142" i="1"/>
  <c r="DA142" i="1"/>
  <c r="CM143" i="1"/>
  <c r="CN143" i="1"/>
  <c r="CO143" i="1"/>
  <c r="CP143" i="1"/>
  <c r="CQ143" i="1"/>
  <c r="CR143" i="1"/>
  <c r="CS143" i="1"/>
  <c r="CT143" i="1"/>
  <c r="CU143" i="1"/>
  <c r="CV143" i="1"/>
  <c r="CW143" i="1"/>
  <c r="CX143" i="1"/>
  <c r="CY143" i="1"/>
  <c r="CZ143" i="1"/>
  <c r="DA143" i="1"/>
  <c r="CM144" i="1"/>
  <c r="CN144" i="1"/>
  <c r="CO144" i="1"/>
  <c r="CP144" i="1"/>
  <c r="CQ144" i="1"/>
  <c r="CR144" i="1"/>
  <c r="CS144" i="1"/>
  <c r="CT144" i="1"/>
  <c r="CU144" i="1"/>
  <c r="CV144" i="1"/>
  <c r="CW144" i="1"/>
  <c r="CX144" i="1"/>
  <c r="CY144" i="1"/>
  <c r="CZ144" i="1"/>
  <c r="DA144" i="1"/>
  <c r="CM145" i="1"/>
  <c r="CN145" i="1"/>
  <c r="CO145" i="1"/>
  <c r="CP145" i="1"/>
  <c r="CQ145" i="1"/>
  <c r="CR145" i="1"/>
  <c r="CS145" i="1"/>
  <c r="CT145" i="1"/>
  <c r="CU145" i="1"/>
  <c r="CV145" i="1"/>
  <c r="CW145" i="1"/>
  <c r="CX145" i="1"/>
  <c r="CY145" i="1"/>
  <c r="CZ145" i="1"/>
  <c r="DA145" i="1"/>
  <c r="CM146" i="1"/>
  <c r="CN146" i="1"/>
  <c r="CO146" i="1"/>
  <c r="CP146" i="1"/>
  <c r="CQ146" i="1"/>
  <c r="CR146" i="1"/>
  <c r="CS146" i="1"/>
  <c r="CT146" i="1"/>
  <c r="CU146" i="1"/>
  <c r="CV146" i="1"/>
  <c r="CW146" i="1"/>
  <c r="CX146" i="1"/>
  <c r="CY146" i="1"/>
  <c r="CZ146" i="1"/>
  <c r="DA146" i="1"/>
  <c r="CM147" i="1"/>
  <c r="CN147" i="1"/>
  <c r="CO147" i="1"/>
  <c r="CP147" i="1"/>
  <c r="CQ147" i="1"/>
  <c r="CR147" i="1"/>
  <c r="CS147" i="1"/>
  <c r="CT147" i="1"/>
  <c r="CU147" i="1"/>
  <c r="CV147" i="1"/>
  <c r="CW147" i="1"/>
  <c r="CX147" i="1"/>
  <c r="CY147" i="1"/>
  <c r="CZ147" i="1"/>
  <c r="DA147" i="1"/>
  <c r="CM148" i="1"/>
  <c r="CN148" i="1"/>
  <c r="CO148" i="1"/>
  <c r="CP148" i="1"/>
  <c r="CQ148" i="1"/>
  <c r="CR148" i="1"/>
  <c r="CS148" i="1"/>
  <c r="CT148" i="1"/>
  <c r="CU148" i="1"/>
  <c r="CV148" i="1"/>
  <c r="CW148" i="1"/>
  <c r="CX148" i="1"/>
  <c r="CY148" i="1"/>
  <c r="CZ148" i="1"/>
  <c r="DA148" i="1"/>
  <c r="CM149" i="1"/>
  <c r="CN149" i="1"/>
  <c r="CO149" i="1"/>
  <c r="CP149" i="1"/>
  <c r="CQ149" i="1"/>
  <c r="CR149" i="1"/>
  <c r="CS149" i="1"/>
  <c r="CT149" i="1"/>
  <c r="CU149" i="1"/>
  <c r="CV149" i="1"/>
  <c r="CW149" i="1"/>
  <c r="CX149" i="1"/>
  <c r="CY149" i="1"/>
  <c r="CZ149" i="1"/>
  <c r="DA149" i="1"/>
  <c r="CM150" i="1"/>
  <c r="CN150" i="1"/>
  <c r="CO150" i="1"/>
  <c r="CP150" i="1"/>
  <c r="CQ150" i="1"/>
  <c r="CR150" i="1"/>
  <c r="CS150" i="1"/>
  <c r="CT150" i="1"/>
  <c r="CU150" i="1"/>
  <c r="CV150" i="1"/>
  <c r="CW150" i="1"/>
  <c r="CX150" i="1"/>
  <c r="CY150" i="1"/>
  <c r="CZ150" i="1"/>
  <c r="DA150" i="1"/>
  <c r="CM151" i="1"/>
  <c r="CN151" i="1"/>
  <c r="CO151" i="1"/>
  <c r="CP151" i="1"/>
  <c r="CQ151" i="1"/>
  <c r="CR151" i="1"/>
  <c r="CS151" i="1"/>
  <c r="CT151" i="1"/>
  <c r="CU151" i="1"/>
  <c r="CV151" i="1"/>
  <c r="CW151" i="1"/>
  <c r="CX151" i="1"/>
  <c r="CY151" i="1"/>
  <c r="CZ151" i="1"/>
  <c r="DA151" i="1"/>
  <c r="CM152" i="1"/>
  <c r="CN152" i="1"/>
  <c r="CO152" i="1"/>
  <c r="CP152" i="1"/>
  <c r="CQ152" i="1"/>
  <c r="CR152" i="1"/>
  <c r="CS152" i="1"/>
  <c r="CT152" i="1"/>
  <c r="CU152" i="1"/>
  <c r="CV152" i="1"/>
  <c r="CW152" i="1"/>
  <c r="CX152" i="1"/>
  <c r="CY152" i="1"/>
  <c r="CZ152" i="1"/>
  <c r="DA152" i="1"/>
  <c r="CM153" i="1"/>
  <c r="CN153" i="1"/>
  <c r="CO153" i="1"/>
  <c r="CP153" i="1"/>
  <c r="CQ153" i="1"/>
  <c r="CR153" i="1"/>
  <c r="CS153" i="1"/>
  <c r="CT153" i="1"/>
  <c r="CU153" i="1"/>
  <c r="CV153" i="1"/>
  <c r="CW153" i="1"/>
  <c r="CX153" i="1"/>
  <c r="CY153" i="1"/>
  <c r="CZ153" i="1"/>
  <c r="DA153" i="1"/>
  <c r="CM154" i="1"/>
  <c r="CN154" i="1"/>
  <c r="CO154" i="1"/>
  <c r="CP154" i="1"/>
  <c r="CQ154" i="1"/>
  <c r="CR154" i="1"/>
  <c r="CS154" i="1"/>
  <c r="CT154" i="1"/>
  <c r="CU154" i="1"/>
  <c r="CV154" i="1"/>
  <c r="CW154" i="1"/>
  <c r="CX154" i="1"/>
  <c r="CY154" i="1"/>
  <c r="CZ154" i="1"/>
  <c r="DA154" i="1"/>
  <c r="CM155" i="1"/>
  <c r="CN155" i="1"/>
  <c r="CO155" i="1"/>
  <c r="CP155" i="1"/>
  <c r="CQ155" i="1"/>
  <c r="CR155" i="1"/>
  <c r="CS155" i="1"/>
  <c r="CT155" i="1"/>
  <c r="CU155" i="1"/>
  <c r="CV155" i="1"/>
  <c r="CW155" i="1"/>
  <c r="CX155" i="1"/>
  <c r="CY155" i="1"/>
  <c r="CZ155" i="1"/>
  <c r="DA155" i="1"/>
  <c r="CM156" i="1"/>
  <c r="CN156" i="1"/>
  <c r="CO156" i="1"/>
  <c r="CP156" i="1"/>
  <c r="CQ156" i="1"/>
  <c r="CR156" i="1"/>
  <c r="CS156" i="1"/>
  <c r="CT156" i="1"/>
  <c r="CU156" i="1"/>
  <c r="CV156" i="1"/>
  <c r="CW156" i="1"/>
  <c r="CX156" i="1"/>
  <c r="CY156" i="1"/>
  <c r="CZ156" i="1"/>
  <c r="DA156" i="1"/>
  <c r="CM157" i="1"/>
  <c r="CN157" i="1"/>
  <c r="CO157" i="1"/>
  <c r="CP157" i="1"/>
  <c r="CQ157" i="1"/>
  <c r="CR157" i="1"/>
  <c r="CS157" i="1"/>
  <c r="CT157" i="1"/>
  <c r="CU157" i="1"/>
  <c r="CV157" i="1"/>
  <c r="CW157" i="1"/>
  <c r="CX157" i="1"/>
  <c r="CY157" i="1"/>
  <c r="CZ157" i="1"/>
  <c r="DA157" i="1"/>
  <c r="CM158" i="1"/>
  <c r="CN158" i="1"/>
  <c r="CO158" i="1"/>
  <c r="CP158" i="1"/>
  <c r="CQ158" i="1"/>
  <c r="CR158" i="1"/>
  <c r="CS158" i="1"/>
  <c r="CT158" i="1"/>
  <c r="CU158" i="1"/>
  <c r="CV158" i="1"/>
  <c r="CW158" i="1"/>
  <c r="CX158" i="1"/>
  <c r="CY158" i="1"/>
  <c r="CZ158" i="1"/>
  <c r="DA158" i="1"/>
  <c r="CM159" i="1"/>
  <c r="CN159" i="1"/>
  <c r="CO159" i="1"/>
  <c r="CP159" i="1"/>
  <c r="CQ159" i="1"/>
  <c r="CR159" i="1"/>
  <c r="CS159" i="1"/>
  <c r="CT159" i="1"/>
  <c r="CU159" i="1"/>
  <c r="CV159" i="1"/>
  <c r="CW159" i="1"/>
  <c r="CX159" i="1"/>
  <c r="CY159" i="1"/>
  <c r="CZ159" i="1"/>
  <c r="DA159" i="1"/>
  <c r="CM160" i="1"/>
  <c r="CN160" i="1"/>
  <c r="CO160" i="1"/>
  <c r="CP160" i="1"/>
  <c r="CQ160" i="1"/>
  <c r="CR160" i="1"/>
  <c r="CS160" i="1"/>
  <c r="CT160" i="1"/>
  <c r="CU160" i="1"/>
  <c r="CV160" i="1"/>
  <c r="CW160" i="1"/>
  <c r="CX160" i="1"/>
  <c r="CY160" i="1"/>
  <c r="CZ160" i="1"/>
  <c r="DA160" i="1"/>
  <c r="CM161" i="1"/>
  <c r="CN161" i="1"/>
  <c r="CO161" i="1"/>
  <c r="CP161" i="1"/>
  <c r="CQ161" i="1"/>
  <c r="CR161" i="1"/>
  <c r="CS161" i="1"/>
  <c r="CT161" i="1"/>
  <c r="CU161" i="1"/>
  <c r="CV161" i="1"/>
  <c r="CW161" i="1"/>
  <c r="CX161" i="1"/>
  <c r="CY161" i="1"/>
  <c r="CZ161" i="1"/>
  <c r="DA161" i="1"/>
  <c r="CM162" i="1"/>
  <c r="CN162" i="1"/>
  <c r="CO162" i="1"/>
  <c r="CP162" i="1"/>
  <c r="CQ162" i="1"/>
  <c r="CR162" i="1"/>
  <c r="CS162" i="1"/>
  <c r="CT162" i="1"/>
  <c r="CU162" i="1"/>
  <c r="CV162" i="1"/>
  <c r="CW162" i="1"/>
  <c r="CX162" i="1"/>
  <c r="CY162" i="1"/>
  <c r="CZ162" i="1"/>
  <c r="DA162" i="1"/>
  <c r="CM163" i="1"/>
  <c r="CN163" i="1"/>
  <c r="CO163" i="1"/>
  <c r="CP163" i="1"/>
  <c r="CQ163" i="1"/>
  <c r="CR163" i="1"/>
  <c r="CS163" i="1"/>
  <c r="CT163" i="1"/>
  <c r="CU163" i="1"/>
  <c r="CV163" i="1"/>
  <c r="CW163" i="1"/>
  <c r="CX163" i="1"/>
  <c r="CY163" i="1"/>
  <c r="CZ163" i="1"/>
  <c r="DA163" i="1"/>
  <c r="CM164" i="1"/>
  <c r="CN164" i="1"/>
  <c r="CO164" i="1"/>
  <c r="CP164" i="1"/>
  <c r="CQ164" i="1"/>
  <c r="CR164" i="1"/>
  <c r="CS164" i="1"/>
  <c r="CT164" i="1"/>
  <c r="CU164" i="1"/>
  <c r="CV164" i="1"/>
  <c r="CW164" i="1"/>
  <c r="CX164" i="1"/>
  <c r="CY164" i="1"/>
  <c r="CZ164" i="1"/>
  <c r="DA164" i="1"/>
  <c r="CM165" i="1"/>
  <c r="CN165" i="1"/>
  <c r="CO165" i="1"/>
  <c r="CP165" i="1"/>
  <c r="CQ165" i="1"/>
  <c r="CR165" i="1"/>
  <c r="CS165" i="1"/>
  <c r="CT165" i="1"/>
  <c r="CU165" i="1"/>
  <c r="CV165" i="1"/>
  <c r="CW165" i="1"/>
  <c r="CX165" i="1"/>
  <c r="CY165" i="1"/>
  <c r="CZ165" i="1"/>
  <c r="DA165" i="1"/>
  <c r="CM166" i="1"/>
  <c r="CN166" i="1"/>
  <c r="CO166" i="1"/>
  <c r="CP166" i="1"/>
  <c r="CQ166" i="1"/>
  <c r="CR166" i="1"/>
  <c r="CS166" i="1"/>
  <c r="CT166" i="1"/>
  <c r="CU166" i="1"/>
  <c r="CV166" i="1"/>
  <c r="CW166" i="1"/>
  <c r="CX166" i="1"/>
  <c r="CY166" i="1"/>
  <c r="CZ166" i="1"/>
  <c r="DA166" i="1"/>
  <c r="CM167" i="1"/>
  <c r="CN167" i="1"/>
  <c r="CO167" i="1"/>
  <c r="CP167" i="1"/>
  <c r="CQ167" i="1"/>
  <c r="CR167" i="1"/>
  <c r="CS167" i="1"/>
  <c r="CT167" i="1"/>
  <c r="CU167" i="1"/>
  <c r="CV167" i="1"/>
  <c r="CW167" i="1"/>
  <c r="CX167" i="1"/>
  <c r="CY167" i="1"/>
  <c r="CZ167" i="1"/>
  <c r="DA167" i="1"/>
  <c r="CM168" i="1"/>
  <c r="CN168" i="1"/>
  <c r="CO168" i="1"/>
  <c r="CP168" i="1"/>
  <c r="CQ168" i="1"/>
  <c r="CR168" i="1"/>
  <c r="CS168" i="1"/>
  <c r="CT168" i="1"/>
  <c r="CU168" i="1"/>
  <c r="CV168" i="1"/>
  <c r="CW168" i="1"/>
  <c r="CX168" i="1"/>
  <c r="CY168" i="1"/>
  <c r="CZ168" i="1"/>
  <c r="DA168" i="1"/>
  <c r="CM169" i="1"/>
  <c r="CN169" i="1"/>
  <c r="CO169" i="1"/>
  <c r="CP169" i="1"/>
  <c r="CQ169" i="1"/>
  <c r="CR169" i="1"/>
  <c r="CS169" i="1"/>
  <c r="CT169" i="1"/>
  <c r="CU169" i="1"/>
  <c r="CV169" i="1"/>
  <c r="CW169" i="1"/>
  <c r="CX169" i="1"/>
  <c r="CY169" i="1"/>
  <c r="CZ169" i="1"/>
  <c r="DA169" i="1"/>
  <c r="CM170" i="1"/>
  <c r="CN170" i="1"/>
  <c r="CO170" i="1"/>
  <c r="CP170" i="1"/>
  <c r="CQ170" i="1"/>
  <c r="CR170" i="1"/>
  <c r="CS170" i="1"/>
  <c r="CT170" i="1"/>
  <c r="CU170" i="1"/>
  <c r="CV170" i="1"/>
  <c r="CW170" i="1"/>
  <c r="CX170" i="1"/>
  <c r="CY170" i="1"/>
  <c r="CZ170" i="1"/>
  <c r="DA170" i="1"/>
  <c r="CM171" i="1"/>
  <c r="CN171" i="1"/>
  <c r="CO171" i="1"/>
  <c r="CP171" i="1"/>
  <c r="CQ171" i="1"/>
  <c r="CR171" i="1"/>
  <c r="CS171" i="1"/>
  <c r="CT171" i="1"/>
  <c r="CU171" i="1"/>
  <c r="CV171" i="1"/>
  <c r="CW171" i="1"/>
  <c r="CX171" i="1"/>
  <c r="CY171" i="1"/>
  <c r="CZ171" i="1"/>
  <c r="DA171" i="1"/>
  <c r="CM172" i="1"/>
  <c r="CN172" i="1"/>
  <c r="CO172" i="1"/>
  <c r="CP172" i="1"/>
  <c r="CQ172" i="1"/>
  <c r="CR172" i="1"/>
  <c r="CS172" i="1"/>
  <c r="CT172" i="1"/>
  <c r="CU172" i="1"/>
  <c r="CV172" i="1"/>
  <c r="CW172" i="1"/>
  <c r="CX172" i="1"/>
  <c r="CY172" i="1"/>
  <c r="CZ172" i="1"/>
  <c r="DA172" i="1"/>
  <c r="CM173" i="1"/>
  <c r="CN173" i="1"/>
  <c r="CO173" i="1"/>
  <c r="CP173" i="1"/>
  <c r="CQ173" i="1"/>
  <c r="CR173" i="1"/>
  <c r="CS173" i="1"/>
  <c r="CT173" i="1"/>
  <c r="CU173" i="1"/>
  <c r="CV173" i="1"/>
  <c r="CW173" i="1"/>
  <c r="CX173" i="1"/>
  <c r="CY173" i="1"/>
  <c r="CZ173" i="1"/>
  <c r="DA173" i="1"/>
  <c r="CM174" i="1"/>
  <c r="CN174" i="1"/>
  <c r="CO174" i="1"/>
  <c r="CP174" i="1"/>
  <c r="CQ174" i="1"/>
  <c r="CR174" i="1"/>
  <c r="CS174" i="1"/>
  <c r="CT174" i="1"/>
  <c r="CU174" i="1"/>
  <c r="CV174" i="1"/>
  <c r="CW174" i="1"/>
  <c r="CX174" i="1"/>
  <c r="CY174" i="1"/>
  <c r="CZ174" i="1"/>
  <c r="DA174" i="1"/>
  <c r="CM175" i="1"/>
  <c r="CN175" i="1"/>
  <c r="CO175" i="1"/>
  <c r="CP175" i="1"/>
  <c r="CQ175" i="1"/>
  <c r="CR175" i="1"/>
  <c r="CS175" i="1"/>
  <c r="CT175" i="1"/>
  <c r="CU175" i="1"/>
  <c r="CV175" i="1"/>
  <c r="CW175" i="1"/>
  <c r="CX175" i="1"/>
  <c r="CY175" i="1"/>
  <c r="CZ175" i="1"/>
  <c r="DA175" i="1"/>
  <c r="CM176" i="1"/>
  <c r="CN176" i="1"/>
  <c r="CO176" i="1"/>
  <c r="CP176" i="1"/>
  <c r="CQ176" i="1"/>
  <c r="CR176" i="1"/>
  <c r="CS176" i="1"/>
  <c r="CT176" i="1"/>
  <c r="CU176" i="1"/>
  <c r="CV176" i="1"/>
  <c r="CW176" i="1"/>
  <c r="CX176" i="1"/>
  <c r="CY176" i="1"/>
  <c r="CZ176" i="1"/>
  <c r="DA176" i="1"/>
  <c r="CM177" i="1"/>
  <c r="CN177" i="1"/>
  <c r="CO177" i="1"/>
  <c r="CP177" i="1"/>
  <c r="CQ177" i="1"/>
  <c r="CR177" i="1"/>
  <c r="CS177" i="1"/>
  <c r="CT177" i="1"/>
  <c r="CU177" i="1"/>
  <c r="CV177" i="1"/>
  <c r="CW177" i="1"/>
  <c r="CX177" i="1"/>
  <c r="CY177" i="1"/>
  <c r="CZ177" i="1"/>
  <c r="DA177" i="1"/>
  <c r="CM178" i="1"/>
  <c r="CN178" i="1"/>
  <c r="CO178" i="1"/>
  <c r="CP178" i="1"/>
  <c r="CQ178" i="1"/>
  <c r="CR178" i="1"/>
  <c r="CS178" i="1"/>
  <c r="CT178" i="1"/>
  <c r="CU178" i="1"/>
  <c r="CV178" i="1"/>
  <c r="CW178" i="1"/>
  <c r="CX178" i="1"/>
  <c r="CY178" i="1"/>
  <c r="CZ178" i="1"/>
  <c r="DA178" i="1"/>
  <c r="CM179" i="1"/>
  <c r="CN179" i="1"/>
  <c r="CO179" i="1"/>
  <c r="CP179" i="1"/>
  <c r="CQ179" i="1"/>
  <c r="CR179" i="1"/>
  <c r="CS179" i="1"/>
  <c r="CT179" i="1"/>
  <c r="CU179" i="1"/>
  <c r="CV179" i="1"/>
  <c r="CW179" i="1"/>
  <c r="CX179" i="1"/>
  <c r="CY179" i="1"/>
  <c r="CZ179" i="1"/>
  <c r="DA179" i="1"/>
  <c r="CM180" i="1"/>
  <c r="CN180" i="1"/>
  <c r="CO180" i="1"/>
  <c r="CP180" i="1"/>
  <c r="CQ180" i="1"/>
  <c r="CR180" i="1"/>
  <c r="CS180" i="1"/>
  <c r="CT180" i="1"/>
  <c r="CU180" i="1"/>
  <c r="CV180" i="1"/>
  <c r="CW180" i="1"/>
  <c r="CX180" i="1"/>
  <c r="CY180" i="1"/>
  <c r="CZ180" i="1"/>
  <c r="DA180" i="1"/>
  <c r="CM181" i="1"/>
  <c r="CN181" i="1"/>
  <c r="CO181" i="1"/>
  <c r="CP181" i="1"/>
  <c r="CQ181" i="1"/>
  <c r="CR181" i="1"/>
  <c r="CS181" i="1"/>
  <c r="CT181" i="1"/>
  <c r="CU181" i="1"/>
  <c r="CV181" i="1"/>
  <c r="CW181" i="1"/>
  <c r="CX181" i="1"/>
  <c r="CY181" i="1"/>
  <c r="CZ181" i="1"/>
  <c r="DA181" i="1"/>
  <c r="CM182" i="1"/>
  <c r="CN182" i="1"/>
  <c r="CO182" i="1"/>
  <c r="CP182" i="1"/>
  <c r="CQ182" i="1"/>
  <c r="CR182" i="1"/>
  <c r="CS182" i="1"/>
  <c r="CT182" i="1"/>
  <c r="CU182" i="1"/>
  <c r="CV182" i="1"/>
  <c r="CW182" i="1"/>
  <c r="CX182" i="1"/>
  <c r="CY182" i="1"/>
  <c r="CZ182" i="1"/>
  <c r="DA182" i="1"/>
  <c r="CM183" i="1"/>
  <c r="CN183" i="1"/>
  <c r="CO183" i="1"/>
  <c r="CP183" i="1"/>
  <c r="CQ183" i="1"/>
  <c r="CR183" i="1"/>
  <c r="CS183" i="1"/>
  <c r="CT183" i="1"/>
  <c r="CU183" i="1"/>
  <c r="CV183" i="1"/>
  <c r="CW183" i="1"/>
  <c r="CX183" i="1"/>
  <c r="CY183" i="1"/>
  <c r="CZ183" i="1"/>
  <c r="DA183" i="1"/>
  <c r="CM184" i="1"/>
  <c r="CN184" i="1"/>
  <c r="CO184" i="1"/>
  <c r="CP184" i="1"/>
  <c r="CQ184" i="1"/>
  <c r="CR184" i="1"/>
  <c r="CS184" i="1"/>
  <c r="CT184" i="1"/>
  <c r="CU184" i="1"/>
  <c r="CV184" i="1"/>
  <c r="CW184" i="1"/>
  <c r="CX184" i="1"/>
  <c r="CY184" i="1"/>
  <c r="CZ184" i="1"/>
  <c r="DA184" i="1"/>
  <c r="CM185" i="1"/>
  <c r="CN185" i="1"/>
  <c r="CO185" i="1"/>
  <c r="CP185" i="1"/>
  <c r="CQ185" i="1"/>
  <c r="CR185" i="1"/>
  <c r="CS185" i="1"/>
  <c r="CT185" i="1"/>
  <c r="CU185" i="1"/>
  <c r="CV185" i="1"/>
  <c r="CW185" i="1"/>
  <c r="CX185" i="1"/>
  <c r="CY185" i="1"/>
  <c r="CZ185" i="1"/>
  <c r="DA185" i="1"/>
  <c r="CM186" i="1"/>
  <c r="CN186" i="1"/>
  <c r="CO186" i="1"/>
  <c r="CP186" i="1"/>
  <c r="CQ186" i="1"/>
  <c r="CR186" i="1"/>
  <c r="CS186" i="1"/>
  <c r="CT186" i="1"/>
  <c r="CU186" i="1"/>
  <c r="CV186" i="1"/>
  <c r="CW186" i="1"/>
  <c r="CX186" i="1"/>
  <c r="CY186" i="1"/>
  <c r="CZ186" i="1"/>
  <c r="DA186" i="1"/>
  <c r="CM187" i="1"/>
  <c r="CN187" i="1"/>
  <c r="CO187" i="1"/>
  <c r="CP187" i="1"/>
  <c r="CQ187" i="1"/>
  <c r="CR187" i="1"/>
  <c r="CS187" i="1"/>
  <c r="CT187" i="1"/>
  <c r="CU187" i="1"/>
  <c r="CV187" i="1"/>
  <c r="CW187" i="1"/>
  <c r="CX187" i="1"/>
  <c r="CY187" i="1"/>
  <c r="CZ187" i="1"/>
  <c r="DA187" i="1"/>
  <c r="CM188" i="1"/>
  <c r="CN188" i="1"/>
  <c r="CO188" i="1"/>
  <c r="CP188" i="1"/>
  <c r="CQ188" i="1"/>
  <c r="CR188" i="1"/>
  <c r="CS188" i="1"/>
  <c r="CT188" i="1"/>
  <c r="CU188" i="1"/>
  <c r="CV188" i="1"/>
  <c r="CW188" i="1"/>
  <c r="CX188" i="1"/>
  <c r="CY188" i="1"/>
  <c r="CZ188" i="1"/>
  <c r="DA188" i="1"/>
  <c r="CM189" i="1"/>
  <c r="CN189" i="1"/>
  <c r="CO189" i="1"/>
  <c r="CP189" i="1"/>
  <c r="CQ189" i="1"/>
  <c r="CR189" i="1"/>
  <c r="CS189" i="1"/>
  <c r="CT189" i="1"/>
  <c r="CU189" i="1"/>
  <c r="CV189" i="1"/>
  <c r="CW189" i="1"/>
  <c r="CX189" i="1"/>
  <c r="CY189" i="1"/>
  <c r="CZ189" i="1"/>
  <c r="DA189" i="1"/>
  <c r="CM190" i="1"/>
  <c r="CN190" i="1"/>
  <c r="CO190" i="1"/>
  <c r="CP190" i="1"/>
  <c r="CQ190" i="1"/>
  <c r="CR190" i="1"/>
  <c r="CS190" i="1"/>
  <c r="CT190" i="1"/>
  <c r="CU190" i="1"/>
  <c r="CV190" i="1"/>
  <c r="CW190" i="1"/>
  <c r="CX190" i="1"/>
  <c r="CY190" i="1"/>
  <c r="CZ190" i="1"/>
  <c r="DA190" i="1"/>
  <c r="CM191" i="1"/>
  <c r="CN191" i="1"/>
  <c r="CO191" i="1"/>
  <c r="CP191" i="1"/>
  <c r="CQ191" i="1"/>
  <c r="CR191" i="1"/>
  <c r="CS191" i="1"/>
  <c r="CT191" i="1"/>
  <c r="CU191" i="1"/>
  <c r="CV191" i="1"/>
  <c r="CW191" i="1"/>
  <c r="CX191" i="1"/>
  <c r="CY191" i="1"/>
  <c r="CZ191" i="1"/>
  <c r="DA191" i="1"/>
  <c r="CM192" i="1"/>
  <c r="CN192" i="1"/>
  <c r="CO192" i="1"/>
  <c r="CP192" i="1"/>
  <c r="CQ192" i="1"/>
  <c r="CR192" i="1"/>
  <c r="CS192" i="1"/>
  <c r="CT192" i="1"/>
  <c r="CU192" i="1"/>
  <c r="CV192" i="1"/>
  <c r="CW192" i="1"/>
  <c r="CX192" i="1"/>
  <c r="CY192" i="1"/>
  <c r="CZ192" i="1"/>
  <c r="DA192" i="1"/>
  <c r="CM193" i="1"/>
  <c r="CN193" i="1"/>
  <c r="CO193" i="1"/>
  <c r="CP193" i="1"/>
  <c r="CQ193" i="1"/>
  <c r="CR193" i="1"/>
  <c r="CS193" i="1"/>
  <c r="CT193" i="1"/>
  <c r="CU193" i="1"/>
  <c r="CV193" i="1"/>
  <c r="CW193" i="1"/>
  <c r="CX193" i="1"/>
  <c r="CY193" i="1"/>
  <c r="CZ193" i="1"/>
  <c r="DA193" i="1"/>
  <c r="CM194" i="1"/>
  <c r="CN194" i="1"/>
  <c r="CO194" i="1"/>
  <c r="CP194" i="1"/>
  <c r="CQ194" i="1"/>
  <c r="CR194" i="1"/>
  <c r="CS194" i="1"/>
  <c r="CT194" i="1"/>
  <c r="CU194" i="1"/>
  <c r="CV194" i="1"/>
  <c r="CW194" i="1"/>
  <c r="CX194" i="1"/>
  <c r="CY194" i="1"/>
  <c r="CZ194" i="1"/>
  <c r="DA194" i="1"/>
  <c r="CM195" i="1"/>
  <c r="CN195" i="1"/>
  <c r="CO195" i="1"/>
  <c r="CP195" i="1"/>
  <c r="CQ195" i="1"/>
  <c r="CR195" i="1"/>
  <c r="CS195" i="1"/>
  <c r="CT195" i="1"/>
  <c r="CU195" i="1"/>
  <c r="CV195" i="1"/>
  <c r="CW195" i="1"/>
  <c r="CX195" i="1"/>
  <c r="CY195" i="1"/>
  <c r="CZ195" i="1"/>
  <c r="DA195" i="1"/>
  <c r="CM196" i="1"/>
  <c r="CN196" i="1"/>
  <c r="CO196" i="1"/>
  <c r="CP196" i="1"/>
  <c r="CQ196" i="1"/>
  <c r="CR196" i="1"/>
  <c r="CS196" i="1"/>
  <c r="CT196" i="1"/>
  <c r="CU196" i="1"/>
  <c r="CV196" i="1"/>
  <c r="CW196" i="1"/>
  <c r="CX196" i="1"/>
  <c r="CY196" i="1"/>
  <c r="CZ196" i="1"/>
  <c r="DA196" i="1"/>
  <c r="CM197" i="1"/>
  <c r="CN197" i="1"/>
  <c r="CO197" i="1"/>
  <c r="CP197" i="1"/>
  <c r="CQ197" i="1"/>
  <c r="CR197" i="1"/>
  <c r="CS197" i="1"/>
  <c r="CT197" i="1"/>
  <c r="CU197" i="1"/>
  <c r="CV197" i="1"/>
  <c r="CW197" i="1"/>
  <c r="CX197" i="1"/>
  <c r="CY197" i="1"/>
  <c r="CZ197" i="1"/>
  <c r="DA197" i="1"/>
  <c r="CM198" i="1"/>
  <c r="CN198" i="1"/>
  <c r="CO198" i="1"/>
  <c r="CP198" i="1"/>
  <c r="CQ198" i="1"/>
  <c r="CR198" i="1"/>
  <c r="CS198" i="1"/>
  <c r="CT198" i="1"/>
  <c r="CU198" i="1"/>
  <c r="CV198" i="1"/>
  <c r="CW198" i="1"/>
  <c r="CX198" i="1"/>
  <c r="CY198" i="1"/>
  <c r="CZ198" i="1"/>
  <c r="DA198" i="1"/>
  <c r="CM199" i="1"/>
  <c r="CN199" i="1"/>
  <c r="CO199" i="1"/>
  <c r="CP199" i="1"/>
  <c r="CQ199" i="1"/>
  <c r="CR199" i="1"/>
  <c r="CS199" i="1"/>
  <c r="CT199" i="1"/>
  <c r="CU199" i="1"/>
  <c r="CV199" i="1"/>
  <c r="CW199" i="1"/>
  <c r="CX199" i="1"/>
  <c r="CY199" i="1"/>
  <c r="CZ199" i="1"/>
  <c r="DA199" i="1"/>
  <c r="CM200" i="1"/>
  <c r="CN200" i="1"/>
  <c r="CO200" i="1"/>
  <c r="CP200" i="1"/>
  <c r="CQ200" i="1"/>
  <c r="CR200" i="1"/>
  <c r="CS200" i="1"/>
  <c r="CT200" i="1"/>
  <c r="CU200" i="1"/>
  <c r="CV200" i="1"/>
  <c r="CW200" i="1"/>
  <c r="CX200" i="1"/>
  <c r="CY200" i="1"/>
  <c r="CZ200" i="1"/>
  <c r="DA200" i="1"/>
  <c r="CM201" i="1"/>
  <c r="CN201" i="1"/>
  <c r="CO201" i="1"/>
  <c r="CP201" i="1"/>
  <c r="CQ201" i="1"/>
  <c r="CR201" i="1"/>
  <c r="CS201" i="1"/>
  <c r="CT201" i="1"/>
  <c r="CU201" i="1"/>
  <c r="CV201" i="1"/>
  <c r="CW201" i="1"/>
  <c r="CX201" i="1"/>
  <c r="CY201" i="1"/>
  <c r="CZ201" i="1"/>
  <c r="DA201" i="1"/>
  <c r="CM202" i="1"/>
  <c r="CN202" i="1"/>
  <c r="CO202" i="1"/>
  <c r="CP202" i="1"/>
  <c r="CQ202" i="1"/>
  <c r="CR202" i="1"/>
  <c r="CS202" i="1"/>
  <c r="CT202" i="1"/>
  <c r="CU202" i="1"/>
  <c r="CV202" i="1"/>
  <c r="CW202" i="1"/>
  <c r="CX202" i="1"/>
  <c r="CY202" i="1"/>
  <c r="CZ202" i="1"/>
  <c r="DA202" i="1"/>
  <c r="CM203" i="1"/>
  <c r="CN203" i="1"/>
  <c r="CO203" i="1"/>
  <c r="CP203" i="1"/>
  <c r="CQ203" i="1"/>
  <c r="CR203" i="1"/>
  <c r="CS203" i="1"/>
  <c r="CT203" i="1"/>
  <c r="CU203" i="1"/>
  <c r="CV203" i="1"/>
  <c r="CW203" i="1"/>
  <c r="CX203" i="1"/>
  <c r="CY203" i="1"/>
  <c r="CZ203" i="1"/>
  <c r="DA203" i="1"/>
  <c r="CM204" i="1"/>
  <c r="CN204" i="1"/>
  <c r="CO204" i="1"/>
  <c r="CP204" i="1"/>
  <c r="CQ204" i="1"/>
  <c r="CR204" i="1"/>
  <c r="CS204" i="1"/>
  <c r="CT204" i="1"/>
  <c r="CU204" i="1"/>
  <c r="CV204" i="1"/>
  <c r="CW204" i="1"/>
  <c r="CX204" i="1"/>
  <c r="CY204" i="1"/>
  <c r="CZ204" i="1"/>
  <c r="DA204" i="1"/>
  <c r="CM205" i="1"/>
  <c r="CN205" i="1"/>
  <c r="CO205" i="1"/>
  <c r="CP205" i="1"/>
  <c r="CQ205" i="1"/>
  <c r="CR205" i="1"/>
  <c r="CS205" i="1"/>
  <c r="CT205" i="1"/>
  <c r="CU205" i="1"/>
  <c r="CV205" i="1"/>
  <c r="CW205" i="1"/>
  <c r="CX205" i="1"/>
  <c r="CY205" i="1"/>
  <c r="CZ205" i="1"/>
  <c r="DA205" i="1"/>
  <c r="CM206" i="1"/>
  <c r="CN206" i="1"/>
  <c r="CO206" i="1"/>
  <c r="CP206" i="1"/>
  <c r="CQ206" i="1"/>
  <c r="CR206" i="1"/>
  <c r="CS206" i="1"/>
  <c r="CT206" i="1"/>
  <c r="CU206" i="1"/>
  <c r="CV206" i="1"/>
  <c r="CW206" i="1"/>
  <c r="CX206" i="1"/>
  <c r="CY206" i="1"/>
  <c r="CZ206" i="1"/>
  <c r="DA206" i="1"/>
  <c r="CM207" i="1"/>
  <c r="CN207" i="1"/>
  <c r="CO207" i="1"/>
  <c r="CP207" i="1"/>
  <c r="CQ207" i="1"/>
  <c r="CR207" i="1"/>
  <c r="CS207" i="1"/>
  <c r="CT207" i="1"/>
  <c r="CU207" i="1"/>
  <c r="CV207" i="1"/>
  <c r="CW207" i="1"/>
  <c r="CX207" i="1"/>
  <c r="CY207" i="1"/>
  <c r="CZ207" i="1"/>
  <c r="DA207" i="1"/>
  <c r="CM208" i="1"/>
  <c r="CN208" i="1"/>
  <c r="CO208" i="1"/>
  <c r="CP208" i="1"/>
  <c r="CQ208" i="1"/>
  <c r="CR208" i="1"/>
  <c r="CS208" i="1"/>
  <c r="CT208" i="1"/>
  <c r="CU208" i="1"/>
  <c r="CV208" i="1"/>
  <c r="CW208" i="1"/>
  <c r="CX208" i="1"/>
  <c r="CY208" i="1"/>
  <c r="CZ208" i="1"/>
  <c r="DA208" i="1"/>
  <c r="CM209" i="1"/>
  <c r="CN209" i="1"/>
  <c r="CO209" i="1"/>
  <c r="CP209" i="1"/>
  <c r="CQ209" i="1"/>
  <c r="CR209" i="1"/>
  <c r="CS209" i="1"/>
  <c r="CT209" i="1"/>
  <c r="CU209" i="1"/>
  <c r="CV209" i="1"/>
  <c r="CW209" i="1"/>
  <c r="CX209" i="1"/>
  <c r="CY209" i="1"/>
  <c r="CZ209" i="1"/>
  <c r="DA209" i="1"/>
  <c r="CM210" i="1"/>
  <c r="CN210" i="1"/>
  <c r="CO210" i="1"/>
  <c r="CP210" i="1"/>
  <c r="CQ210" i="1"/>
  <c r="CR210" i="1"/>
  <c r="CS210" i="1"/>
  <c r="CT210" i="1"/>
  <c r="CU210" i="1"/>
  <c r="CV210" i="1"/>
  <c r="CW210" i="1"/>
  <c r="CX210" i="1"/>
  <c r="CY210" i="1"/>
  <c r="CZ210" i="1"/>
  <c r="DA210" i="1"/>
  <c r="CM211" i="1"/>
  <c r="CN211" i="1"/>
  <c r="CO211" i="1"/>
  <c r="CP211" i="1"/>
  <c r="CQ211" i="1"/>
  <c r="CR211" i="1"/>
  <c r="CS211" i="1"/>
  <c r="CT211" i="1"/>
  <c r="CU211" i="1"/>
  <c r="CV211" i="1"/>
  <c r="CW211" i="1"/>
  <c r="CX211" i="1"/>
  <c r="CY211" i="1"/>
  <c r="CZ211" i="1"/>
  <c r="DA211" i="1"/>
  <c r="CM212" i="1"/>
  <c r="CN212" i="1"/>
  <c r="CO212" i="1"/>
  <c r="CP212" i="1"/>
  <c r="CQ212" i="1"/>
  <c r="CR212" i="1"/>
  <c r="CS212" i="1"/>
  <c r="CT212" i="1"/>
  <c r="CU212" i="1"/>
  <c r="CV212" i="1"/>
  <c r="CW212" i="1"/>
  <c r="CX212" i="1"/>
  <c r="CY212" i="1"/>
  <c r="CZ212" i="1"/>
  <c r="DA212" i="1"/>
  <c r="CM213" i="1"/>
  <c r="CN213" i="1"/>
  <c r="CO213" i="1"/>
  <c r="CP213" i="1"/>
  <c r="CQ213" i="1"/>
  <c r="CR213" i="1"/>
  <c r="CS213" i="1"/>
  <c r="CT213" i="1"/>
  <c r="CU213" i="1"/>
  <c r="CV213" i="1"/>
  <c r="CW213" i="1"/>
  <c r="CX213" i="1"/>
  <c r="CY213" i="1"/>
  <c r="CZ213" i="1"/>
  <c r="DA213" i="1"/>
  <c r="CM214" i="1"/>
  <c r="CN214" i="1"/>
  <c r="CO214" i="1"/>
  <c r="CP214" i="1"/>
  <c r="CQ214" i="1"/>
  <c r="CR214" i="1"/>
  <c r="CS214" i="1"/>
  <c r="CT214" i="1"/>
  <c r="CU214" i="1"/>
  <c r="CV214" i="1"/>
  <c r="CW214" i="1"/>
  <c r="CX214" i="1"/>
  <c r="CY214" i="1"/>
  <c r="CZ214" i="1"/>
  <c r="DA214" i="1"/>
  <c r="CM215" i="1"/>
  <c r="CN215" i="1"/>
  <c r="CO215" i="1"/>
  <c r="CP215" i="1"/>
  <c r="CQ215" i="1"/>
  <c r="CR215" i="1"/>
  <c r="CS215" i="1"/>
  <c r="CT215" i="1"/>
  <c r="CU215" i="1"/>
  <c r="CV215" i="1"/>
  <c r="CW215" i="1"/>
  <c r="CX215" i="1"/>
  <c r="CY215" i="1"/>
  <c r="CZ215" i="1"/>
  <c r="DA215" i="1"/>
  <c r="CM216" i="1"/>
  <c r="CN216" i="1"/>
  <c r="CO216" i="1"/>
  <c r="CP216" i="1"/>
  <c r="CQ216" i="1"/>
  <c r="CR216" i="1"/>
  <c r="CS216" i="1"/>
  <c r="CT216" i="1"/>
  <c r="CU216" i="1"/>
  <c r="CV216" i="1"/>
  <c r="CW216" i="1"/>
  <c r="CX216" i="1"/>
  <c r="CY216" i="1"/>
  <c r="CZ216" i="1"/>
  <c r="DA216" i="1"/>
  <c r="CM217" i="1"/>
  <c r="CN217" i="1"/>
  <c r="CO217" i="1"/>
  <c r="CP217" i="1"/>
  <c r="CQ217" i="1"/>
  <c r="CR217" i="1"/>
  <c r="CS217" i="1"/>
  <c r="CT217" i="1"/>
  <c r="CU217" i="1"/>
  <c r="CV217" i="1"/>
  <c r="CW217" i="1"/>
  <c r="CX217" i="1"/>
  <c r="CY217" i="1"/>
  <c r="CZ217" i="1"/>
  <c r="DA217" i="1"/>
  <c r="CM218" i="1"/>
  <c r="CN218" i="1"/>
  <c r="CO218" i="1"/>
  <c r="CP218" i="1"/>
  <c r="CQ218" i="1"/>
  <c r="CR218" i="1"/>
  <c r="CS218" i="1"/>
  <c r="CT218" i="1"/>
  <c r="CU218" i="1"/>
  <c r="CV218" i="1"/>
  <c r="CW218" i="1"/>
  <c r="CX218" i="1"/>
  <c r="CY218" i="1"/>
  <c r="CZ218" i="1"/>
  <c r="DA218" i="1"/>
  <c r="CM219" i="1"/>
  <c r="CN219" i="1"/>
  <c r="CO219" i="1"/>
  <c r="CP219" i="1"/>
  <c r="CQ219" i="1"/>
  <c r="CR219" i="1"/>
  <c r="CS219" i="1"/>
  <c r="CT219" i="1"/>
  <c r="CU219" i="1"/>
  <c r="CV219" i="1"/>
  <c r="CW219" i="1"/>
  <c r="CX219" i="1"/>
  <c r="CY219" i="1"/>
  <c r="CZ219" i="1"/>
  <c r="DA219" i="1"/>
  <c r="CM220" i="1"/>
  <c r="CN220" i="1"/>
  <c r="CO220" i="1"/>
  <c r="CP220" i="1"/>
  <c r="CQ220" i="1"/>
  <c r="CR220" i="1"/>
  <c r="CS220" i="1"/>
  <c r="CT220" i="1"/>
  <c r="CU220" i="1"/>
  <c r="CV220" i="1"/>
  <c r="CW220" i="1"/>
  <c r="CX220" i="1"/>
  <c r="CY220" i="1"/>
  <c r="CZ220" i="1"/>
  <c r="DA220" i="1"/>
  <c r="CM221" i="1"/>
  <c r="CN221" i="1"/>
  <c r="CO221" i="1"/>
  <c r="CP221" i="1"/>
  <c r="CQ221" i="1"/>
  <c r="CR221" i="1"/>
  <c r="CS221" i="1"/>
  <c r="CT221" i="1"/>
  <c r="CU221" i="1"/>
  <c r="CV221" i="1"/>
  <c r="CW221" i="1"/>
  <c r="CX221" i="1"/>
  <c r="CY221" i="1"/>
  <c r="CZ221" i="1"/>
  <c r="DA221" i="1"/>
  <c r="CM222" i="1"/>
  <c r="CN222" i="1"/>
  <c r="CO222" i="1"/>
  <c r="CP222" i="1"/>
  <c r="CQ222" i="1"/>
  <c r="CR222" i="1"/>
  <c r="CS222" i="1"/>
  <c r="CT222" i="1"/>
  <c r="CU222" i="1"/>
  <c r="CV222" i="1"/>
  <c r="CW222" i="1"/>
  <c r="CX222" i="1"/>
  <c r="CY222" i="1"/>
  <c r="CZ222" i="1"/>
  <c r="DA222" i="1"/>
  <c r="CM223" i="1"/>
  <c r="CN223" i="1"/>
  <c r="CO223" i="1"/>
  <c r="CP223" i="1"/>
  <c r="CQ223" i="1"/>
  <c r="CR223" i="1"/>
  <c r="CS223" i="1"/>
  <c r="CT223" i="1"/>
  <c r="CU223" i="1"/>
  <c r="CV223" i="1"/>
  <c r="CW223" i="1"/>
  <c r="CX223" i="1"/>
  <c r="CY223" i="1"/>
  <c r="CZ223" i="1"/>
  <c r="DA223" i="1"/>
  <c r="CM224" i="1"/>
  <c r="CN224" i="1"/>
  <c r="CO224" i="1"/>
  <c r="CP224" i="1"/>
  <c r="CQ224" i="1"/>
  <c r="CR224" i="1"/>
  <c r="CS224" i="1"/>
  <c r="CT224" i="1"/>
  <c r="CU224" i="1"/>
  <c r="CV224" i="1"/>
  <c r="CW224" i="1"/>
  <c r="CX224" i="1"/>
  <c r="CY224" i="1"/>
  <c r="CZ224" i="1"/>
  <c r="DA224" i="1"/>
  <c r="CM225" i="1"/>
  <c r="CN225" i="1"/>
  <c r="CO225" i="1"/>
  <c r="CP225" i="1"/>
  <c r="CQ225" i="1"/>
  <c r="CR225" i="1"/>
  <c r="CS225" i="1"/>
  <c r="CT225" i="1"/>
  <c r="CU225" i="1"/>
  <c r="CV225" i="1"/>
  <c r="CW225" i="1"/>
  <c r="CX225" i="1"/>
  <c r="CY225" i="1"/>
  <c r="CZ225" i="1"/>
  <c r="DA225" i="1"/>
  <c r="CM226" i="1"/>
  <c r="CN226" i="1"/>
  <c r="CO226" i="1"/>
  <c r="CP226" i="1"/>
  <c r="CQ226" i="1"/>
  <c r="CR226" i="1"/>
  <c r="CS226" i="1"/>
  <c r="CT226" i="1"/>
  <c r="CU226" i="1"/>
  <c r="CV226" i="1"/>
  <c r="CW226" i="1"/>
  <c r="CX226" i="1"/>
  <c r="CY226" i="1"/>
  <c r="CZ226" i="1"/>
  <c r="DA226" i="1"/>
  <c r="CM227" i="1"/>
  <c r="CN227" i="1"/>
  <c r="CO227" i="1"/>
  <c r="CP227" i="1"/>
  <c r="CQ227" i="1"/>
  <c r="CR227" i="1"/>
  <c r="CS227" i="1"/>
  <c r="CT227" i="1"/>
  <c r="CU227" i="1"/>
  <c r="CV227" i="1"/>
  <c r="CW227" i="1"/>
  <c r="CX227" i="1"/>
  <c r="CY227" i="1"/>
  <c r="CZ227" i="1"/>
  <c r="DA227" i="1"/>
  <c r="CM228" i="1"/>
  <c r="CN228" i="1"/>
  <c r="CO228" i="1"/>
  <c r="CP228" i="1"/>
  <c r="CQ228" i="1"/>
  <c r="CR228" i="1"/>
  <c r="CS228" i="1"/>
  <c r="CT228" i="1"/>
  <c r="CU228" i="1"/>
  <c r="CV228" i="1"/>
  <c r="CW228" i="1"/>
  <c r="CX228" i="1"/>
  <c r="CY228" i="1"/>
  <c r="CZ228" i="1"/>
  <c r="DA228" i="1"/>
  <c r="CM229" i="1"/>
  <c r="CN229" i="1"/>
  <c r="CO229" i="1"/>
  <c r="CP229" i="1"/>
  <c r="CQ229" i="1"/>
  <c r="CR229" i="1"/>
  <c r="CS229" i="1"/>
  <c r="CT229" i="1"/>
  <c r="CU229" i="1"/>
  <c r="CV229" i="1"/>
  <c r="CW229" i="1"/>
  <c r="CX229" i="1"/>
  <c r="CY229" i="1"/>
  <c r="CZ229" i="1"/>
  <c r="DA229" i="1"/>
  <c r="CM230" i="1"/>
  <c r="CN230" i="1"/>
  <c r="CO230" i="1"/>
  <c r="CP230" i="1"/>
  <c r="CQ230" i="1"/>
  <c r="CR230" i="1"/>
  <c r="CS230" i="1"/>
  <c r="CT230" i="1"/>
  <c r="CU230" i="1"/>
  <c r="CV230" i="1"/>
  <c r="CW230" i="1"/>
  <c r="CX230" i="1"/>
  <c r="CY230" i="1"/>
  <c r="CZ230" i="1"/>
  <c r="DA230" i="1"/>
  <c r="CM231" i="1"/>
  <c r="CN231" i="1"/>
  <c r="CO231" i="1"/>
  <c r="CP231" i="1"/>
  <c r="CQ231" i="1"/>
  <c r="CR231" i="1"/>
  <c r="CS231" i="1"/>
  <c r="CT231" i="1"/>
  <c r="CU231" i="1"/>
  <c r="CV231" i="1"/>
  <c r="CW231" i="1"/>
  <c r="CX231" i="1"/>
  <c r="CY231" i="1"/>
  <c r="CZ231" i="1"/>
  <c r="DA231" i="1"/>
  <c r="CM232" i="1"/>
  <c r="CN232" i="1"/>
  <c r="CO232" i="1"/>
  <c r="CP232" i="1"/>
  <c r="CQ232" i="1"/>
  <c r="CR232" i="1"/>
  <c r="CS232" i="1"/>
  <c r="CT232" i="1"/>
  <c r="CU232" i="1"/>
  <c r="CV232" i="1"/>
  <c r="CW232" i="1"/>
  <c r="CX232" i="1"/>
  <c r="CY232" i="1"/>
  <c r="CZ232" i="1"/>
  <c r="DA232" i="1"/>
  <c r="CM233" i="1"/>
  <c r="CN233" i="1"/>
  <c r="CO233" i="1"/>
  <c r="CP233" i="1"/>
  <c r="CQ233" i="1"/>
  <c r="CR233" i="1"/>
  <c r="CS233" i="1"/>
  <c r="CT233" i="1"/>
  <c r="CU233" i="1"/>
  <c r="CV233" i="1"/>
  <c r="CW233" i="1"/>
  <c r="CX233" i="1"/>
  <c r="CY233" i="1"/>
  <c r="CZ233" i="1"/>
  <c r="DA233" i="1"/>
  <c r="CM234" i="1"/>
  <c r="CN234" i="1"/>
  <c r="CO234" i="1"/>
  <c r="CP234" i="1"/>
  <c r="CQ234" i="1"/>
  <c r="CR234" i="1"/>
  <c r="CS234" i="1"/>
  <c r="CT234" i="1"/>
  <c r="CU234" i="1"/>
  <c r="CV234" i="1"/>
  <c r="CW234" i="1"/>
  <c r="CX234" i="1"/>
  <c r="CY234" i="1"/>
  <c r="CZ234" i="1"/>
  <c r="DA234" i="1"/>
  <c r="CM235" i="1"/>
  <c r="CN235" i="1"/>
  <c r="CO235" i="1"/>
  <c r="CP235" i="1"/>
  <c r="CQ235" i="1"/>
  <c r="CR235" i="1"/>
  <c r="CS235" i="1"/>
  <c r="CT235" i="1"/>
  <c r="CU235" i="1"/>
  <c r="CV235" i="1"/>
  <c r="CW235" i="1"/>
  <c r="CX235" i="1"/>
  <c r="CY235" i="1"/>
  <c r="CZ235" i="1"/>
  <c r="DA235" i="1"/>
  <c r="CM236" i="1"/>
  <c r="CN236" i="1"/>
  <c r="CO236" i="1"/>
  <c r="CP236" i="1"/>
  <c r="CQ236" i="1"/>
  <c r="CR236" i="1"/>
  <c r="CS236" i="1"/>
  <c r="CT236" i="1"/>
  <c r="CU236" i="1"/>
  <c r="CV236" i="1"/>
  <c r="CW236" i="1"/>
  <c r="CX236" i="1"/>
  <c r="CY236" i="1"/>
  <c r="CZ236" i="1"/>
  <c r="DA236" i="1"/>
  <c r="CM237" i="1"/>
  <c r="CN237" i="1"/>
  <c r="CO237" i="1"/>
  <c r="CP237" i="1"/>
  <c r="CQ237" i="1"/>
  <c r="CR237" i="1"/>
  <c r="CS237" i="1"/>
  <c r="CT237" i="1"/>
  <c r="CU237" i="1"/>
  <c r="CV237" i="1"/>
  <c r="CW237" i="1"/>
  <c r="CX237" i="1"/>
  <c r="CY237" i="1"/>
  <c r="CZ237" i="1"/>
  <c r="DA237" i="1"/>
  <c r="CM238" i="1"/>
  <c r="CN238" i="1"/>
  <c r="CO238" i="1"/>
  <c r="CP238" i="1"/>
  <c r="CQ238" i="1"/>
  <c r="CR238" i="1"/>
  <c r="CS238" i="1"/>
  <c r="CT238" i="1"/>
  <c r="CU238" i="1"/>
  <c r="CV238" i="1"/>
  <c r="CW238" i="1"/>
  <c r="CX238" i="1"/>
  <c r="CY238" i="1"/>
  <c r="CZ238" i="1"/>
  <c r="DA238" i="1"/>
  <c r="CM239" i="1"/>
  <c r="CN239" i="1"/>
  <c r="CO239" i="1"/>
  <c r="CP239" i="1"/>
  <c r="CQ239" i="1"/>
  <c r="CR239" i="1"/>
  <c r="CS239" i="1"/>
  <c r="CT239" i="1"/>
  <c r="CU239" i="1"/>
  <c r="CV239" i="1"/>
  <c r="CW239" i="1"/>
  <c r="CX239" i="1"/>
  <c r="CY239" i="1"/>
  <c r="CZ239" i="1"/>
  <c r="DA239" i="1"/>
  <c r="CM240" i="1"/>
  <c r="CN240" i="1"/>
  <c r="CO240" i="1"/>
  <c r="CP240" i="1"/>
  <c r="CQ240" i="1"/>
  <c r="CR240" i="1"/>
  <c r="CS240" i="1"/>
  <c r="CT240" i="1"/>
  <c r="CU240" i="1"/>
  <c r="CV240" i="1"/>
  <c r="CW240" i="1"/>
  <c r="CX240" i="1"/>
  <c r="CY240" i="1"/>
  <c r="CZ240" i="1"/>
  <c r="DA240" i="1"/>
  <c r="CM241" i="1"/>
  <c r="CN241" i="1"/>
  <c r="CO241" i="1"/>
  <c r="CP241" i="1"/>
  <c r="CQ241" i="1"/>
  <c r="CR241" i="1"/>
  <c r="CS241" i="1"/>
  <c r="CT241" i="1"/>
  <c r="CU241" i="1"/>
  <c r="CV241" i="1"/>
  <c r="CW241" i="1"/>
  <c r="CX241" i="1"/>
  <c r="CY241" i="1"/>
  <c r="CZ241" i="1"/>
  <c r="DA241" i="1"/>
  <c r="CM242" i="1"/>
  <c r="CN242" i="1"/>
  <c r="CO242" i="1"/>
  <c r="CP242" i="1"/>
  <c r="CQ242" i="1"/>
  <c r="CR242" i="1"/>
  <c r="CS242" i="1"/>
  <c r="CT242" i="1"/>
  <c r="CU242" i="1"/>
  <c r="CV242" i="1"/>
  <c r="CW242" i="1"/>
  <c r="CX242" i="1"/>
  <c r="CY242" i="1"/>
  <c r="CZ242" i="1"/>
  <c r="DA242" i="1"/>
  <c r="CM243" i="1"/>
  <c r="CN243" i="1"/>
  <c r="CO243" i="1"/>
  <c r="CP243" i="1"/>
  <c r="CQ243" i="1"/>
  <c r="CR243" i="1"/>
  <c r="CS243" i="1"/>
  <c r="CT243" i="1"/>
  <c r="CU243" i="1"/>
  <c r="CV243" i="1"/>
  <c r="CW243" i="1"/>
  <c r="CX243" i="1"/>
  <c r="CY243" i="1"/>
  <c r="CZ243" i="1"/>
  <c r="DA243" i="1"/>
  <c r="CM244" i="1"/>
  <c r="CN244" i="1"/>
  <c r="CO244" i="1"/>
  <c r="CP244" i="1"/>
  <c r="CQ244" i="1"/>
  <c r="CR244" i="1"/>
  <c r="CS244" i="1"/>
  <c r="CT244" i="1"/>
  <c r="CU244" i="1"/>
  <c r="CV244" i="1"/>
  <c r="CW244" i="1"/>
  <c r="CX244" i="1"/>
  <c r="CY244" i="1"/>
  <c r="CZ244" i="1"/>
  <c r="DA244" i="1"/>
  <c r="CM245" i="1"/>
  <c r="CN245" i="1"/>
  <c r="CO245" i="1"/>
  <c r="CP245" i="1"/>
  <c r="CQ245" i="1"/>
  <c r="CR245" i="1"/>
  <c r="CS245" i="1"/>
  <c r="CT245" i="1"/>
  <c r="CU245" i="1"/>
  <c r="CV245" i="1"/>
  <c r="CW245" i="1"/>
  <c r="CX245" i="1"/>
  <c r="CY245" i="1"/>
  <c r="CZ245" i="1"/>
  <c r="DA245" i="1"/>
  <c r="CM246" i="1"/>
  <c r="CN246" i="1"/>
  <c r="CO246" i="1"/>
  <c r="CP246" i="1"/>
  <c r="CQ246" i="1"/>
  <c r="CR246" i="1"/>
  <c r="CS246" i="1"/>
  <c r="CT246" i="1"/>
  <c r="CU246" i="1"/>
  <c r="CV246" i="1"/>
  <c r="CW246" i="1"/>
  <c r="CX246" i="1"/>
  <c r="CY246" i="1"/>
  <c r="CZ246" i="1"/>
  <c r="DA246" i="1"/>
  <c r="CM247" i="1"/>
  <c r="CN247" i="1"/>
  <c r="CO247" i="1"/>
  <c r="CP247" i="1"/>
  <c r="CQ247" i="1"/>
  <c r="CR247" i="1"/>
  <c r="CS247" i="1"/>
  <c r="CT247" i="1"/>
  <c r="CU247" i="1"/>
  <c r="CV247" i="1"/>
  <c r="CW247" i="1"/>
  <c r="CX247" i="1"/>
  <c r="CY247" i="1"/>
  <c r="CZ247" i="1"/>
  <c r="DA247" i="1"/>
  <c r="CM248" i="1"/>
  <c r="CN248" i="1"/>
  <c r="CO248" i="1"/>
  <c r="CP248" i="1"/>
  <c r="CQ248" i="1"/>
  <c r="CR248" i="1"/>
  <c r="CS248" i="1"/>
  <c r="CT248" i="1"/>
  <c r="CU248" i="1"/>
  <c r="CV248" i="1"/>
  <c r="CW248" i="1"/>
  <c r="CX248" i="1"/>
  <c r="CY248" i="1"/>
  <c r="CZ248" i="1"/>
  <c r="DA248" i="1"/>
  <c r="CM249" i="1"/>
  <c r="CN249" i="1"/>
  <c r="CO249" i="1"/>
  <c r="CP249" i="1"/>
  <c r="CQ249" i="1"/>
  <c r="CR249" i="1"/>
  <c r="CS249" i="1"/>
  <c r="CT249" i="1"/>
  <c r="CU249" i="1"/>
  <c r="CV249" i="1"/>
  <c r="CW249" i="1"/>
  <c r="CX249" i="1"/>
  <c r="CY249" i="1"/>
  <c r="CZ249" i="1"/>
  <c r="DA249" i="1"/>
  <c r="CM250" i="1"/>
  <c r="CN250" i="1"/>
  <c r="CO250" i="1"/>
  <c r="CP250" i="1"/>
  <c r="CQ250" i="1"/>
  <c r="CR250" i="1"/>
  <c r="CS250" i="1"/>
  <c r="CT250" i="1"/>
  <c r="CU250" i="1"/>
  <c r="CV250" i="1"/>
  <c r="CW250" i="1"/>
  <c r="CX250" i="1"/>
  <c r="CY250" i="1"/>
  <c r="CZ250" i="1"/>
  <c r="DA250" i="1"/>
  <c r="CM251" i="1"/>
  <c r="CN251" i="1"/>
  <c r="CO251" i="1"/>
  <c r="CP251" i="1"/>
  <c r="CQ251" i="1"/>
  <c r="CR251" i="1"/>
  <c r="CS251" i="1"/>
  <c r="CT251" i="1"/>
  <c r="CU251" i="1"/>
  <c r="CV251" i="1"/>
  <c r="CW251" i="1"/>
  <c r="CX251" i="1"/>
  <c r="CY251" i="1"/>
  <c r="CZ251" i="1"/>
  <c r="DA251" i="1"/>
  <c r="CM252" i="1"/>
  <c r="CN252" i="1"/>
  <c r="CO252" i="1"/>
  <c r="CP252" i="1"/>
  <c r="CQ252" i="1"/>
  <c r="CR252" i="1"/>
  <c r="CS252" i="1"/>
  <c r="CT252" i="1"/>
  <c r="CU252" i="1"/>
  <c r="CV252" i="1"/>
  <c r="CW252" i="1"/>
  <c r="CX252" i="1"/>
  <c r="CY252" i="1"/>
  <c r="CZ252" i="1"/>
  <c r="DA252" i="1"/>
  <c r="CM253" i="1"/>
  <c r="CN253" i="1"/>
  <c r="CO253" i="1"/>
  <c r="CP253" i="1"/>
  <c r="CQ253" i="1"/>
  <c r="CR253" i="1"/>
  <c r="CS253" i="1"/>
  <c r="CT253" i="1"/>
  <c r="CU253" i="1"/>
  <c r="CV253" i="1"/>
  <c r="CW253" i="1"/>
  <c r="CX253" i="1"/>
  <c r="CY253" i="1"/>
  <c r="CZ253" i="1"/>
  <c r="DA253" i="1"/>
  <c r="CM254" i="1"/>
  <c r="CN254" i="1"/>
  <c r="CO254" i="1"/>
  <c r="CP254" i="1"/>
  <c r="CQ254" i="1"/>
  <c r="CR254" i="1"/>
  <c r="CS254" i="1"/>
  <c r="CT254" i="1"/>
  <c r="CU254" i="1"/>
  <c r="CV254" i="1"/>
  <c r="CW254" i="1"/>
  <c r="CX254" i="1"/>
  <c r="CY254" i="1"/>
  <c r="CZ254" i="1"/>
  <c r="DA254" i="1"/>
  <c r="CM255" i="1"/>
  <c r="CN255" i="1"/>
  <c r="CO255" i="1"/>
  <c r="CP255" i="1"/>
  <c r="CQ255" i="1"/>
  <c r="CR255" i="1"/>
  <c r="CS255" i="1"/>
  <c r="CT255" i="1"/>
  <c r="CU255" i="1"/>
  <c r="CV255" i="1"/>
  <c r="CW255" i="1"/>
  <c r="CX255" i="1"/>
  <c r="CY255" i="1"/>
  <c r="CZ255" i="1"/>
  <c r="DA255" i="1"/>
  <c r="CM256" i="1"/>
  <c r="CN256" i="1"/>
  <c r="CO256" i="1"/>
  <c r="CP256" i="1"/>
  <c r="CQ256" i="1"/>
  <c r="CR256" i="1"/>
  <c r="CS256" i="1"/>
  <c r="CT256" i="1"/>
  <c r="CU256" i="1"/>
  <c r="CV256" i="1"/>
  <c r="CW256" i="1"/>
  <c r="CX256" i="1"/>
  <c r="CY256" i="1"/>
  <c r="CZ256" i="1"/>
  <c r="DA256" i="1"/>
  <c r="CM257" i="1"/>
  <c r="CN257" i="1"/>
  <c r="CO257" i="1"/>
  <c r="CP257" i="1"/>
  <c r="CQ257" i="1"/>
  <c r="CR257" i="1"/>
  <c r="CS257" i="1"/>
  <c r="CT257" i="1"/>
  <c r="CU257" i="1"/>
  <c r="CV257" i="1"/>
  <c r="CW257" i="1"/>
  <c r="CX257" i="1"/>
  <c r="CY257" i="1"/>
  <c r="CZ257" i="1"/>
  <c r="DA257" i="1"/>
  <c r="CM258" i="1"/>
  <c r="CN258" i="1"/>
  <c r="CO258" i="1"/>
  <c r="CP258" i="1"/>
  <c r="CQ258" i="1"/>
  <c r="CR258" i="1"/>
  <c r="CS258" i="1"/>
  <c r="CT258" i="1"/>
  <c r="CU258" i="1"/>
  <c r="CV258" i="1"/>
  <c r="CW258" i="1"/>
  <c r="CX258" i="1"/>
  <c r="CY258" i="1"/>
  <c r="CZ258" i="1"/>
  <c r="DA258" i="1"/>
  <c r="CM259" i="1"/>
  <c r="CN259" i="1"/>
  <c r="CO259" i="1"/>
  <c r="CP259" i="1"/>
  <c r="CQ259" i="1"/>
  <c r="CR259" i="1"/>
  <c r="CS259" i="1"/>
  <c r="CT259" i="1"/>
  <c r="CU259" i="1"/>
  <c r="CV259" i="1"/>
  <c r="CW259" i="1"/>
  <c r="CX259" i="1"/>
  <c r="CY259" i="1"/>
  <c r="CZ259" i="1"/>
  <c r="DA259" i="1"/>
  <c r="CM260" i="1"/>
  <c r="CN260" i="1"/>
  <c r="CO260" i="1"/>
  <c r="CP260" i="1"/>
  <c r="CQ260" i="1"/>
  <c r="CR260" i="1"/>
  <c r="CS260" i="1"/>
  <c r="CT260" i="1"/>
  <c r="CU260" i="1"/>
  <c r="CV260" i="1"/>
  <c r="CW260" i="1"/>
  <c r="CX260" i="1"/>
  <c r="CY260" i="1"/>
  <c r="CZ260" i="1"/>
  <c r="DA260" i="1"/>
  <c r="CM261" i="1"/>
  <c r="CN261" i="1"/>
  <c r="CO261" i="1"/>
  <c r="CP261" i="1"/>
  <c r="CQ261" i="1"/>
  <c r="CR261" i="1"/>
  <c r="CS261" i="1"/>
  <c r="CT261" i="1"/>
  <c r="CU261" i="1"/>
  <c r="CV261" i="1"/>
  <c r="CW261" i="1"/>
  <c r="CX261" i="1"/>
  <c r="CY261" i="1"/>
  <c r="CZ261" i="1"/>
  <c r="DA261" i="1"/>
  <c r="CM262" i="1"/>
  <c r="CN262" i="1"/>
  <c r="CO262" i="1"/>
  <c r="CP262" i="1"/>
  <c r="CQ262" i="1"/>
  <c r="CR262" i="1"/>
  <c r="CS262" i="1"/>
  <c r="CT262" i="1"/>
  <c r="CU262" i="1"/>
  <c r="CV262" i="1"/>
  <c r="CW262" i="1"/>
  <c r="CX262" i="1"/>
  <c r="CY262" i="1"/>
  <c r="CZ262" i="1"/>
  <c r="DA262" i="1"/>
  <c r="CM263" i="1"/>
  <c r="CN263" i="1"/>
  <c r="CO263" i="1"/>
  <c r="CP263" i="1"/>
  <c r="CQ263" i="1"/>
  <c r="CR263" i="1"/>
  <c r="CS263" i="1"/>
  <c r="CT263" i="1"/>
  <c r="CU263" i="1"/>
  <c r="CV263" i="1"/>
  <c r="CW263" i="1"/>
  <c r="CX263" i="1"/>
  <c r="CY263" i="1"/>
  <c r="CZ263" i="1"/>
  <c r="DA263" i="1"/>
  <c r="CM264" i="1"/>
  <c r="CN264" i="1"/>
  <c r="CO264" i="1"/>
  <c r="CP264" i="1"/>
  <c r="CQ264" i="1"/>
  <c r="CR264" i="1"/>
  <c r="CS264" i="1"/>
  <c r="CT264" i="1"/>
  <c r="CU264" i="1"/>
  <c r="CV264" i="1"/>
  <c r="CW264" i="1"/>
  <c r="CX264" i="1"/>
  <c r="CY264" i="1"/>
  <c r="CZ264" i="1"/>
  <c r="DA264" i="1"/>
  <c r="CM265" i="1"/>
  <c r="CN265" i="1"/>
  <c r="CO265" i="1"/>
  <c r="CP265" i="1"/>
  <c r="CQ265" i="1"/>
  <c r="CR265" i="1"/>
  <c r="CS265" i="1"/>
  <c r="CT265" i="1"/>
  <c r="CU265" i="1"/>
  <c r="CV265" i="1"/>
  <c r="CW265" i="1"/>
  <c r="CX265" i="1"/>
  <c r="CY265" i="1"/>
  <c r="CZ265" i="1"/>
  <c r="DA265" i="1"/>
  <c r="CM266" i="1"/>
  <c r="CN266" i="1"/>
  <c r="CO266" i="1"/>
  <c r="CP266" i="1"/>
  <c r="CQ266" i="1"/>
  <c r="CR266" i="1"/>
  <c r="CS266" i="1"/>
  <c r="CT266" i="1"/>
  <c r="CU266" i="1"/>
  <c r="CV266" i="1"/>
  <c r="CW266" i="1"/>
  <c r="CX266" i="1"/>
  <c r="CY266" i="1"/>
  <c r="CZ266" i="1"/>
  <c r="DA266" i="1"/>
  <c r="CM267" i="1"/>
  <c r="CN267" i="1"/>
  <c r="CO267" i="1"/>
  <c r="CP267" i="1"/>
  <c r="CQ267" i="1"/>
  <c r="CR267" i="1"/>
  <c r="CS267" i="1"/>
  <c r="CT267" i="1"/>
  <c r="CU267" i="1"/>
  <c r="CV267" i="1"/>
  <c r="CW267" i="1"/>
  <c r="CX267" i="1"/>
  <c r="CY267" i="1"/>
  <c r="CZ267" i="1"/>
  <c r="DA267" i="1"/>
  <c r="CM268" i="1"/>
  <c r="CN268" i="1"/>
  <c r="CO268" i="1"/>
  <c r="CP268" i="1"/>
  <c r="CQ268" i="1"/>
  <c r="CR268" i="1"/>
  <c r="CS268" i="1"/>
  <c r="CT268" i="1"/>
  <c r="CU268" i="1"/>
  <c r="CV268" i="1"/>
  <c r="CW268" i="1"/>
  <c r="CX268" i="1"/>
  <c r="CY268" i="1"/>
  <c r="CZ268" i="1"/>
  <c r="DA268" i="1"/>
  <c r="CM269" i="1"/>
  <c r="CN269" i="1"/>
  <c r="CO269" i="1"/>
  <c r="CP269" i="1"/>
  <c r="CQ269" i="1"/>
  <c r="CR269" i="1"/>
  <c r="CS269" i="1"/>
  <c r="CT269" i="1"/>
  <c r="CU269" i="1"/>
  <c r="CV269" i="1"/>
  <c r="CW269" i="1"/>
  <c r="CX269" i="1"/>
  <c r="CY269" i="1"/>
  <c r="CZ269" i="1"/>
  <c r="DA269" i="1"/>
  <c r="CM270" i="1"/>
  <c r="CN270" i="1"/>
  <c r="CO270" i="1"/>
  <c r="CP270" i="1"/>
  <c r="CQ270" i="1"/>
  <c r="CR270" i="1"/>
  <c r="CS270" i="1"/>
  <c r="CT270" i="1"/>
  <c r="CU270" i="1"/>
  <c r="CV270" i="1"/>
  <c r="CW270" i="1"/>
  <c r="CX270" i="1"/>
  <c r="CY270" i="1"/>
  <c r="CZ270" i="1"/>
  <c r="DA270" i="1"/>
  <c r="CM271" i="1"/>
  <c r="CN271" i="1"/>
  <c r="CO271" i="1"/>
  <c r="CP271" i="1"/>
  <c r="CQ271" i="1"/>
  <c r="CR271" i="1"/>
  <c r="CS271" i="1"/>
  <c r="CT271" i="1"/>
  <c r="CU271" i="1"/>
  <c r="CV271" i="1"/>
  <c r="CW271" i="1"/>
  <c r="CX271" i="1"/>
  <c r="CY271" i="1"/>
  <c r="CZ271" i="1"/>
  <c r="DA271" i="1"/>
  <c r="CM272" i="1"/>
  <c r="CN272" i="1"/>
  <c r="CO272" i="1"/>
  <c r="CP272" i="1"/>
  <c r="CQ272" i="1"/>
  <c r="CR272" i="1"/>
  <c r="CS272" i="1"/>
  <c r="CT272" i="1"/>
  <c r="CU272" i="1"/>
  <c r="CV272" i="1"/>
  <c r="CW272" i="1"/>
  <c r="CX272" i="1"/>
  <c r="CY272" i="1"/>
  <c r="CZ272" i="1"/>
  <c r="DA272" i="1"/>
  <c r="CM273" i="1"/>
  <c r="CN273" i="1"/>
  <c r="CO273" i="1"/>
  <c r="CP273" i="1"/>
  <c r="CQ273" i="1"/>
  <c r="CR273" i="1"/>
  <c r="CS273" i="1"/>
  <c r="CT273" i="1"/>
  <c r="CU273" i="1"/>
  <c r="CV273" i="1"/>
  <c r="CW273" i="1"/>
  <c r="CX273" i="1"/>
  <c r="CY273" i="1"/>
  <c r="CZ273" i="1"/>
  <c r="DA273" i="1"/>
  <c r="CM274" i="1"/>
  <c r="CN274" i="1"/>
  <c r="CO274" i="1"/>
  <c r="CP274" i="1"/>
  <c r="CQ274" i="1"/>
  <c r="CR274" i="1"/>
  <c r="CS274" i="1"/>
  <c r="CT274" i="1"/>
  <c r="CU274" i="1"/>
  <c r="CV274" i="1"/>
  <c r="CW274" i="1"/>
  <c r="CX274" i="1"/>
  <c r="CY274" i="1"/>
  <c r="CZ274" i="1"/>
  <c r="DA274" i="1"/>
  <c r="CM275" i="1"/>
  <c r="CN275" i="1"/>
  <c r="CO275" i="1"/>
  <c r="CP275" i="1"/>
  <c r="CQ275" i="1"/>
  <c r="CR275" i="1"/>
  <c r="CS275" i="1"/>
  <c r="CT275" i="1"/>
  <c r="CU275" i="1"/>
  <c r="CV275" i="1"/>
  <c r="CW275" i="1"/>
  <c r="CX275" i="1"/>
  <c r="CY275" i="1"/>
  <c r="CZ275" i="1"/>
  <c r="DA275" i="1"/>
  <c r="CM276" i="1"/>
  <c r="CN276" i="1"/>
  <c r="CO276" i="1"/>
  <c r="CP276" i="1"/>
  <c r="CQ276" i="1"/>
  <c r="CR276" i="1"/>
  <c r="CS276" i="1"/>
  <c r="CT276" i="1"/>
  <c r="CU276" i="1"/>
  <c r="CV276" i="1"/>
  <c r="CW276" i="1"/>
  <c r="CX276" i="1"/>
  <c r="CY276" i="1"/>
  <c r="CZ276" i="1"/>
  <c r="DA276" i="1"/>
  <c r="CM277" i="1"/>
  <c r="CN277" i="1"/>
  <c r="CO277" i="1"/>
  <c r="CP277" i="1"/>
  <c r="CQ277" i="1"/>
  <c r="CR277" i="1"/>
  <c r="CS277" i="1"/>
  <c r="CT277" i="1"/>
  <c r="CU277" i="1"/>
  <c r="CV277" i="1"/>
  <c r="CW277" i="1"/>
  <c r="CX277" i="1"/>
  <c r="CY277" i="1"/>
  <c r="CZ277" i="1"/>
  <c r="DA277" i="1"/>
  <c r="CM278" i="1"/>
  <c r="CN278" i="1"/>
  <c r="CO278" i="1"/>
  <c r="CP278" i="1"/>
  <c r="CQ278" i="1"/>
  <c r="CR278" i="1"/>
  <c r="CS278" i="1"/>
  <c r="CT278" i="1"/>
  <c r="CU278" i="1"/>
  <c r="CV278" i="1"/>
  <c r="CW278" i="1"/>
  <c r="CX278" i="1"/>
  <c r="CY278" i="1"/>
  <c r="CZ278" i="1"/>
  <c r="DA278" i="1"/>
  <c r="CM279" i="1"/>
  <c r="CN279" i="1"/>
  <c r="CO279" i="1"/>
  <c r="CP279" i="1"/>
  <c r="CQ279" i="1"/>
  <c r="CR279" i="1"/>
  <c r="CS279" i="1"/>
  <c r="CT279" i="1"/>
  <c r="CU279" i="1"/>
  <c r="CV279" i="1"/>
  <c r="CW279" i="1"/>
  <c r="CX279" i="1"/>
  <c r="CY279" i="1"/>
  <c r="CZ279" i="1"/>
  <c r="DA279" i="1"/>
  <c r="CM280" i="1"/>
  <c r="CN280" i="1"/>
  <c r="CO280" i="1"/>
  <c r="CP280" i="1"/>
  <c r="CQ280" i="1"/>
  <c r="CR280" i="1"/>
  <c r="CS280" i="1"/>
  <c r="CT280" i="1"/>
  <c r="CU280" i="1"/>
  <c r="CV280" i="1"/>
  <c r="CW280" i="1"/>
  <c r="CX280" i="1"/>
  <c r="CY280" i="1"/>
  <c r="CZ280" i="1"/>
  <c r="DA280" i="1"/>
  <c r="CM281" i="1"/>
  <c r="CN281" i="1"/>
  <c r="CO281" i="1"/>
  <c r="CP281" i="1"/>
  <c r="CQ281" i="1"/>
  <c r="CR281" i="1"/>
  <c r="CS281" i="1"/>
  <c r="CT281" i="1"/>
  <c r="CU281" i="1"/>
  <c r="CV281" i="1"/>
  <c r="CW281" i="1"/>
  <c r="CX281" i="1"/>
  <c r="CY281" i="1"/>
  <c r="CZ281" i="1"/>
  <c r="DA281" i="1"/>
  <c r="CM282" i="1"/>
  <c r="CN282" i="1"/>
  <c r="CO282" i="1"/>
  <c r="CP282" i="1"/>
  <c r="CQ282" i="1"/>
  <c r="CR282" i="1"/>
  <c r="CS282" i="1"/>
  <c r="CT282" i="1"/>
  <c r="CU282" i="1"/>
  <c r="CV282" i="1"/>
  <c r="CW282" i="1"/>
  <c r="CX282" i="1"/>
  <c r="CY282" i="1"/>
  <c r="CZ282" i="1"/>
  <c r="DA282" i="1"/>
  <c r="CM283" i="1"/>
  <c r="CN283" i="1"/>
  <c r="CO283" i="1"/>
  <c r="CP283" i="1"/>
  <c r="CQ283" i="1"/>
  <c r="CR283" i="1"/>
  <c r="CS283" i="1"/>
  <c r="CT283" i="1"/>
  <c r="CU283" i="1"/>
  <c r="CV283" i="1"/>
  <c r="CW283" i="1"/>
  <c r="CX283" i="1"/>
  <c r="CY283" i="1"/>
  <c r="CZ283" i="1"/>
  <c r="DA283" i="1"/>
  <c r="CM284" i="1"/>
  <c r="CN284" i="1"/>
  <c r="CO284" i="1"/>
  <c r="CP284" i="1"/>
  <c r="CQ284" i="1"/>
  <c r="CR284" i="1"/>
  <c r="CS284" i="1"/>
  <c r="CT284" i="1"/>
  <c r="CU284" i="1"/>
  <c r="CV284" i="1"/>
  <c r="CW284" i="1"/>
  <c r="CX284" i="1"/>
  <c r="CY284" i="1"/>
  <c r="CZ284" i="1"/>
  <c r="DA284" i="1"/>
  <c r="CM285" i="1"/>
  <c r="CN285" i="1"/>
  <c r="CO285" i="1"/>
  <c r="CP285" i="1"/>
  <c r="CQ285" i="1"/>
  <c r="CR285" i="1"/>
  <c r="CS285" i="1"/>
  <c r="CT285" i="1"/>
  <c r="CU285" i="1"/>
  <c r="CV285" i="1"/>
  <c r="CW285" i="1"/>
  <c r="CX285" i="1"/>
  <c r="CY285" i="1"/>
  <c r="CZ285" i="1"/>
  <c r="DA285" i="1"/>
  <c r="CM286" i="1"/>
  <c r="CN286" i="1"/>
  <c r="CO286" i="1"/>
  <c r="CP286" i="1"/>
  <c r="CQ286" i="1"/>
  <c r="CR286" i="1"/>
  <c r="CS286" i="1"/>
  <c r="CT286" i="1"/>
  <c r="CU286" i="1"/>
  <c r="CV286" i="1"/>
  <c r="CW286" i="1"/>
  <c r="CX286" i="1"/>
  <c r="CY286" i="1"/>
  <c r="CZ286" i="1"/>
  <c r="DA286" i="1"/>
  <c r="CM287" i="1"/>
  <c r="CN287" i="1"/>
  <c r="CO287" i="1"/>
  <c r="CP287" i="1"/>
  <c r="CQ287" i="1"/>
  <c r="CR287" i="1"/>
  <c r="CS287" i="1"/>
  <c r="CT287" i="1"/>
  <c r="CU287" i="1"/>
  <c r="CV287" i="1"/>
  <c r="CW287" i="1"/>
  <c r="CX287" i="1"/>
  <c r="CY287" i="1"/>
  <c r="CZ287" i="1"/>
  <c r="DA287" i="1"/>
  <c r="CM288" i="1"/>
  <c r="CN288" i="1"/>
  <c r="CO288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CM289" i="1"/>
  <c r="CN289" i="1"/>
  <c r="CO289" i="1"/>
  <c r="CP289" i="1"/>
  <c r="CQ289" i="1"/>
  <c r="CR289" i="1"/>
  <c r="CS289" i="1"/>
  <c r="CT289" i="1"/>
  <c r="CU289" i="1"/>
  <c r="CV289" i="1"/>
  <c r="CW289" i="1"/>
  <c r="CX289" i="1"/>
  <c r="CY289" i="1"/>
  <c r="CZ289" i="1"/>
  <c r="DA289" i="1"/>
  <c r="CM290" i="1"/>
  <c r="CN290" i="1"/>
  <c r="CO290" i="1"/>
  <c r="CP290" i="1"/>
  <c r="CQ290" i="1"/>
  <c r="CR290" i="1"/>
  <c r="CS290" i="1"/>
  <c r="CT290" i="1"/>
  <c r="CU290" i="1"/>
  <c r="CV290" i="1"/>
  <c r="CW290" i="1"/>
  <c r="CX290" i="1"/>
  <c r="CY290" i="1"/>
  <c r="CZ290" i="1"/>
  <c r="DA290" i="1"/>
  <c r="CM291" i="1"/>
  <c r="CN291" i="1"/>
  <c r="CO291" i="1"/>
  <c r="CP291" i="1"/>
  <c r="CQ291" i="1"/>
  <c r="CR291" i="1"/>
  <c r="CS291" i="1"/>
  <c r="CT291" i="1"/>
  <c r="CU291" i="1"/>
  <c r="CV291" i="1"/>
  <c r="CW291" i="1"/>
  <c r="CX291" i="1"/>
  <c r="CY291" i="1"/>
  <c r="CZ291" i="1"/>
  <c r="DA291" i="1"/>
  <c r="CM292" i="1"/>
  <c r="CN292" i="1"/>
  <c r="CO292" i="1"/>
  <c r="CP292" i="1"/>
  <c r="CQ292" i="1"/>
  <c r="CR292" i="1"/>
  <c r="CS292" i="1"/>
  <c r="CT292" i="1"/>
  <c r="CU292" i="1"/>
  <c r="CV292" i="1"/>
  <c r="CW292" i="1"/>
  <c r="CX292" i="1"/>
  <c r="CY292" i="1"/>
  <c r="CZ292" i="1"/>
  <c r="DA292" i="1"/>
  <c r="CM293" i="1"/>
  <c r="CN293" i="1"/>
  <c r="CO293" i="1"/>
  <c r="CP293" i="1"/>
  <c r="CQ293" i="1"/>
  <c r="CR293" i="1"/>
  <c r="CS293" i="1"/>
  <c r="CT293" i="1"/>
  <c r="CU293" i="1"/>
  <c r="CV293" i="1"/>
  <c r="CW293" i="1"/>
  <c r="CX293" i="1"/>
  <c r="CY293" i="1"/>
  <c r="CZ293" i="1"/>
  <c r="DA293" i="1"/>
  <c r="CM294" i="1"/>
  <c r="CN294" i="1"/>
  <c r="CO294" i="1"/>
  <c r="CP294" i="1"/>
  <c r="CQ294" i="1"/>
  <c r="CR294" i="1"/>
  <c r="CS294" i="1"/>
  <c r="CT294" i="1"/>
  <c r="CU294" i="1"/>
  <c r="CV294" i="1"/>
  <c r="CW294" i="1"/>
  <c r="CX294" i="1"/>
  <c r="CY294" i="1"/>
  <c r="CZ294" i="1"/>
  <c r="DA294" i="1"/>
  <c r="CM295" i="1"/>
  <c r="CN295" i="1"/>
  <c r="CO295" i="1"/>
  <c r="CP295" i="1"/>
  <c r="CQ295" i="1"/>
  <c r="CR295" i="1"/>
  <c r="CS295" i="1"/>
  <c r="CT295" i="1"/>
  <c r="CU295" i="1"/>
  <c r="CV295" i="1"/>
  <c r="CW295" i="1"/>
  <c r="CX295" i="1"/>
  <c r="CY295" i="1"/>
  <c r="CZ295" i="1"/>
  <c r="DA295" i="1"/>
  <c r="CM296" i="1"/>
  <c r="CN296" i="1"/>
  <c r="CO296" i="1"/>
  <c r="CP296" i="1"/>
  <c r="CQ296" i="1"/>
  <c r="CR296" i="1"/>
  <c r="CS296" i="1"/>
  <c r="CT296" i="1"/>
  <c r="CU296" i="1"/>
  <c r="CV296" i="1"/>
  <c r="CW296" i="1"/>
  <c r="CX296" i="1"/>
  <c r="CY296" i="1"/>
  <c r="CZ296" i="1"/>
  <c r="DA296" i="1"/>
  <c r="CM297" i="1"/>
  <c r="CN297" i="1"/>
  <c r="CO297" i="1"/>
  <c r="CP297" i="1"/>
  <c r="CQ297" i="1"/>
  <c r="CR297" i="1"/>
  <c r="CS297" i="1"/>
  <c r="CT297" i="1"/>
  <c r="CU297" i="1"/>
  <c r="CV297" i="1"/>
  <c r="CW297" i="1"/>
  <c r="CX297" i="1"/>
  <c r="CY297" i="1"/>
  <c r="CZ297" i="1"/>
  <c r="DA297" i="1"/>
  <c r="CM298" i="1"/>
  <c r="CN298" i="1"/>
  <c r="CO298" i="1"/>
  <c r="CP298" i="1"/>
  <c r="CQ298" i="1"/>
  <c r="CR298" i="1"/>
  <c r="CS298" i="1"/>
  <c r="CT298" i="1"/>
  <c r="CU298" i="1"/>
  <c r="CV298" i="1"/>
  <c r="CW298" i="1"/>
  <c r="CX298" i="1"/>
  <c r="CY298" i="1"/>
  <c r="CZ298" i="1"/>
  <c r="DA298" i="1"/>
  <c r="CM299" i="1"/>
  <c r="CN299" i="1"/>
  <c r="CO299" i="1"/>
  <c r="CP299" i="1"/>
  <c r="CQ299" i="1"/>
  <c r="CR299" i="1"/>
  <c r="CS299" i="1"/>
  <c r="CT299" i="1"/>
  <c r="CU299" i="1"/>
  <c r="CV299" i="1"/>
  <c r="CW299" i="1"/>
  <c r="CX299" i="1"/>
  <c r="CY299" i="1"/>
  <c r="CZ299" i="1"/>
  <c r="DA299" i="1"/>
  <c r="CM300" i="1"/>
  <c r="CN300" i="1"/>
  <c r="CO300" i="1"/>
  <c r="CP300" i="1"/>
  <c r="CQ300" i="1"/>
  <c r="CR300" i="1"/>
  <c r="CS300" i="1"/>
  <c r="CT300" i="1"/>
  <c r="CU300" i="1"/>
  <c r="CV300" i="1"/>
  <c r="CW300" i="1"/>
  <c r="CX300" i="1"/>
  <c r="CY300" i="1"/>
  <c r="CZ300" i="1"/>
  <c r="DA300" i="1"/>
  <c r="CM301" i="1"/>
  <c r="CN301" i="1"/>
  <c r="CO301" i="1"/>
  <c r="CP301" i="1"/>
  <c r="CQ301" i="1"/>
  <c r="CR301" i="1"/>
  <c r="CS301" i="1"/>
  <c r="CT301" i="1"/>
  <c r="CU301" i="1"/>
  <c r="CV301" i="1"/>
  <c r="CW301" i="1"/>
  <c r="CX301" i="1"/>
  <c r="CY301" i="1"/>
  <c r="CZ301" i="1"/>
  <c r="DA301" i="1"/>
  <c r="CM302" i="1"/>
  <c r="CN302" i="1"/>
  <c r="CO302" i="1"/>
  <c r="CP302" i="1"/>
  <c r="CQ302" i="1"/>
  <c r="CR302" i="1"/>
  <c r="CS302" i="1"/>
  <c r="CT302" i="1"/>
  <c r="CU302" i="1"/>
  <c r="CV302" i="1"/>
  <c r="CW302" i="1"/>
  <c r="CX302" i="1"/>
  <c r="CY302" i="1"/>
  <c r="CZ302" i="1"/>
  <c r="DA302" i="1"/>
  <c r="CM303" i="1"/>
  <c r="CN303" i="1"/>
  <c r="CO303" i="1"/>
  <c r="CP303" i="1"/>
  <c r="CQ303" i="1"/>
  <c r="CR303" i="1"/>
  <c r="CS303" i="1"/>
  <c r="CT303" i="1"/>
  <c r="CU303" i="1"/>
  <c r="CV303" i="1"/>
  <c r="CW303" i="1"/>
  <c r="CX303" i="1"/>
  <c r="CY303" i="1"/>
  <c r="CZ303" i="1"/>
  <c r="DA303" i="1"/>
  <c r="CM304" i="1"/>
  <c r="CN304" i="1"/>
  <c r="CO304" i="1"/>
  <c r="CP304" i="1"/>
  <c r="CQ304" i="1"/>
  <c r="CR304" i="1"/>
  <c r="CS304" i="1"/>
  <c r="CT304" i="1"/>
  <c r="CU304" i="1"/>
  <c r="CV304" i="1"/>
  <c r="CW304" i="1"/>
  <c r="CX304" i="1"/>
  <c r="CY304" i="1"/>
  <c r="CZ304" i="1"/>
  <c r="DA304" i="1"/>
  <c r="CM305" i="1"/>
  <c r="CN305" i="1"/>
  <c r="CO305" i="1"/>
  <c r="CP305" i="1"/>
  <c r="CQ305" i="1"/>
  <c r="CR305" i="1"/>
  <c r="CS305" i="1"/>
  <c r="CT305" i="1"/>
  <c r="CU305" i="1"/>
  <c r="CV305" i="1"/>
  <c r="CW305" i="1"/>
  <c r="CX305" i="1"/>
  <c r="CY305" i="1"/>
  <c r="CZ305" i="1"/>
  <c r="DA305" i="1"/>
  <c r="CM306" i="1"/>
  <c r="CN306" i="1"/>
  <c r="CO306" i="1"/>
  <c r="CP306" i="1"/>
  <c r="CQ306" i="1"/>
  <c r="CR306" i="1"/>
  <c r="CS306" i="1"/>
  <c r="CT306" i="1"/>
  <c r="CU306" i="1"/>
  <c r="CV306" i="1"/>
  <c r="CW306" i="1"/>
  <c r="CX306" i="1"/>
  <c r="CY306" i="1"/>
  <c r="CZ306" i="1"/>
  <c r="DA306" i="1"/>
  <c r="CM307" i="1"/>
  <c r="CN307" i="1"/>
  <c r="CO307" i="1"/>
  <c r="CP307" i="1"/>
  <c r="CQ307" i="1"/>
  <c r="CR307" i="1"/>
  <c r="CS307" i="1"/>
  <c r="CT307" i="1"/>
  <c r="CU307" i="1"/>
  <c r="CV307" i="1"/>
  <c r="CW307" i="1"/>
  <c r="CX307" i="1"/>
  <c r="CY307" i="1"/>
  <c r="CZ307" i="1"/>
  <c r="DA307" i="1"/>
  <c r="CM308" i="1"/>
  <c r="CN308" i="1"/>
  <c r="CO308" i="1"/>
  <c r="CP308" i="1"/>
  <c r="CQ308" i="1"/>
  <c r="CR308" i="1"/>
  <c r="CS308" i="1"/>
  <c r="CT308" i="1"/>
  <c r="CU308" i="1"/>
  <c r="CV308" i="1"/>
  <c r="CW308" i="1"/>
  <c r="CX308" i="1"/>
  <c r="CY308" i="1"/>
  <c r="CZ308" i="1"/>
  <c r="DA308" i="1"/>
  <c r="CM309" i="1"/>
  <c r="CN309" i="1"/>
  <c r="CO309" i="1"/>
  <c r="CP309" i="1"/>
  <c r="CQ309" i="1"/>
  <c r="CR309" i="1"/>
  <c r="CS309" i="1"/>
  <c r="CT309" i="1"/>
  <c r="CU309" i="1"/>
  <c r="CV309" i="1"/>
  <c r="CW309" i="1"/>
  <c r="CX309" i="1"/>
  <c r="CY309" i="1"/>
  <c r="CZ309" i="1"/>
  <c r="DA309" i="1"/>
  <c r="CM310" i="1"/>
  <c r="CN310" i="1"/>
  <c r="CO310" i="1"/>
  <c r="CP310" i="1"/>
  <c r="CQ310" i="1"/>
  <c r="CR310" i="1"/>
  <c r="CS310" i="1"/>
  <c r="CT310" i="1"/>
  <c r="CU310" i="1"/>
  <c r="CV310" i="1"/>
  <c r="CW310" i="1"/>
  <c r="CX310" i="1"/>
  <c r="CY310" i="1"/>
  <c r="CZ310" i="1"/>
  <c r="DA310" i="1"/>
  <c r="CM311" i="1"/>
  <c r="CN311" i="1"/>
  <c r="CO311" i="1"/>
  <c r="CP311" i="1"/>
  <c r="CQ311" i="1"/>
  <c r="CR311" i="1"/>
  <c r="CS311" i="1"/>
  <c r="CT311" i="1"/>
  <c r="CU311" i="1"/>
  <c r="CV311" i="1"/>
  <c r="CW311" i="1"/>
  <c r="CX311" i="1"/>
  <c r="CY311" i="1"/>
  <c r="CZ311" i="1"/>
  <c r="DA311" i="1"/>
  <c r="CM312" i="1"/>
  <c r="CN312" i="1"/>
  <c r="CO312" i="1"/>
  <c r="CP312" i="1"/>
  <c r="CQ312" i="1"/>
  <c r="CR312" i="1"/>
  <c r="CS312" i="1"/>
  <c r="CT312" i="1"/>
  <c r="CU312" i="1"/>
  <c r="CV312" i="1"/>
  <c r="CW312" i="1"/>
  <c r="CX312" i="1"/>
  <c r="CY312" i="1"/>
  <c r="CZ312" i="1"/>
  <c r="DA312" i="1"/>
  <c r="CM313" i="1"/>
  <c r="CN313" i="1"/>
  <c r="CO313" i="1"/>
  <c r="CP313" i="1"/>
  <c r="CQ313" i="1"/>
  <c r="CR313" i="1"/>
  <c r="CS313" i="1"/>
  <c r="CT313" i="1"/>
  <c r="CU313" i="1"/>
  <c r="CV313" i="1"/>
  <c r="CW313" i="1"/>
  <c r="CX313" i="1"/>
  <c r="CY313" i="1"/>
  <c r="CZ313" i="1"/>
  <c r="DA313" i="1"/>
  <c r="CM314" i="1"/>
  <c r="CN314" i="1"/>
  <c r="CO314" i="1"/>
  <c r="CP314" i="1"/>
  <c r="CQ314" i="1"/>
  <c r="CR314" i="1"/>
  <c r="CS314" i="1"/>
  <c r="CT314" i="1"/>
  <c r="CU314" i="1"/>
  <c r="CV314" i="1"/>
  <c r="CW314" i="1"/>
  <c r="CX314" i="1"/>
  <c r="CY314" i="1"/>
  <c r="CZ314" i="1"/>
  <c r="DA314" i="1"/>
  <c r="CM315" i="1"/>
  <c r="CN315" i="1"/>
  <c r="CO315" i="1"/>
  <c r="CP315" i="1"/>
  <c r="CQ315" i="1"/>
  <c r="CR315" i="1"/>
  <c r="CS315" i="1"/>
  <c r="CT315" i="1"/>
  <c r="CU315" i="1"/>
  <c r="CV315" i="1"/>
  <c r="CW315" i="1"/>
  <c r="CX315" i="1"/>
  <c r="CY315" i="1"/>
  <c r="CZ315" i="1"/>
  <c r="DA315" i="1"/>
  <c r="CM316" i="1"/>
  <c r="CN316" i="1"/>
  <c r="CO316" i="1"/>
  <c r="CP316" i="1"/>
  <c r="CQ316" i="1"/>
  <c r="CR316" i="1"/>
  <c r="CS316" i="1"/>
  <c r="CT316" i="1"/>
  <c r="CU316" i="1"/>
  <c r="CV316" i="1"/>
  <c r="CW316" i="1"/>
  <c r="CX316" i="1"/>
  <c r="CY316" i="1"/>
  <c r="CZ316" i="1"/>
  <c r="DA316" i="1"/>
  <c r="CM317" i="1"/>
  <c r="CN317" i="1"/>
  <c r="CO317" i="1"/>
  <c r="CP317" i="1"/>
  <c r="CQ317" i="1"/>
  <c r="CR317" i="1"/>
  <c r="CS317" i="1"/>
  <c r="CT317" i="1"/>
  <c r="CU317" i="1"/>
  <c r="CV317" i="1"/>
  <c r="CW317" i="1"/>
  <c r="CX317" i="1"/>
  <c r="CY317" i="1"/>
  <c r="CZ317" i="1"/>
  <c r="DA317" i="1"/>
  <c r="CM318" i="1"/>
  <c r="CN318" i="1"/>
  <c r="CO318" i="1"/>
  <c r="CP318" i="1"/>
  <c r="CQ318" i="1"/>
  <c r="CR318" i="1"/>
  <c r="CS318" i="1"/>
  <c r="CT318" i="1"/>
  <c r="CU318" i="1"/>
  <c r="CV318" i="1"/>
  <c r="CW318" i="1"/>
  <c r="CX318" i="1"/>
  <c r="CY318" i="1"/>
  <c r="CZ318" i="1"/>
  <c r="DA318" i="1"/>
  <c r="CM319" i="1"/>
  <c r="CN319" i="1"/>
  <c r="CO319" i="1"/>
  <c r="CP319" i="1"/>
  <c r="CQ319" i="1"/>
  <c r="CR319" i="1"/>
  <c r="CS319" i="1"/>
  <c r="CT319" i="1"/>
  <c r="CU319" i="1"/>
  <c r="CV319" i="1"/>
  <c r="CW319" i="1"/>
  <c r="CX319" i="1"/>
  <c r="CY319" i="1"/>
  <c r="CZ319" i="1"/>
  <c r="DA319" i="1"/>
  <c r="CM320" i="1"/>
  <c r="CN320" i="1"/>
  <c r="CO320" i="1"/>
  <c r="CP320" i="1"/>
  <c r="CQ320" i="1"/>
  <c r="CR320" i="1"/>
  <c r="CS320" i="1"/>
  <c r="CT320" i="1"/>
  <c r="CU320" i="1"/>
  <c r="CV320" i="1"/>
  <c r="CW320" i="1"/>
  <c r="CX320" i="1"/>
  <c r="CY320" i="1"/>
  <c r="CZ320" i="1"/>
  <c r="DA320" i="1"/>
  <c r="CM321" i="1"/>
  <c r="CN321" i="1"/>
  <c r="CO321" i="1"/>
  <c r="CP321" i="1"/>
  <c r="CQ321" i="1"/>
  <c r="CR321" i="1"/>
  <c r="CS321" i="1"/>
  <c r="CT321" i="1"/>
  <c r="CU321" i="1"/>
  <c r="CV321" i="1"/>
  <c r="CW321" i="1"/>
  <c r="CX321" i="1"/>
  <c r="CY321" i="1"/>
  <c r="CZ321" i="1"/>
  <c r="DA321" i="1"/>
  <c r="CM322" i="1"/>
  <c r="CN322" i="1"/>
  <c r="CO322" i="1"/>
  <c r="CP322" i="1"/>
  <c r="CQ322" i="1"/>
  <c r="CR322" i="1"/>
  <c r="CS322" i="1"/>
  <c r="CT322" i="1"/>
  <c r="CU322" i="1"/>
  <c r="CV322" i="1"/>
  <c r="CW322" i="1"/>
  <c r="CX322" i="1"/>
  <c r="CY322" i="1"/>
  <c r="CZ322" i="1"/>
  <c r="DA322" i="1"/>
  <c r="CM323" i="1"/>
  <c r="CN323" i="1"/>
  <c r="CO323" i="1"/>
  <c r="CP323" i="1"/>
  <c r="CQ323" i="1"/>
  <c r="CR323" i="1"/>
  <c r="CS323" i="1"/>
  <c r="CT323" i="1"/>
  <c r="CU323" i="1"/>
  <c r="CV323" i="1"/>
  <c r="CW323" i="1"/>
  <c r="CX323" i="1"/>
  <c r="CY323" i="1"/>
  <c r="CZ323" i="1"/>
  <c r="DA323" i="1"/>
  <c r="CM324" i="1"/>
  <c r="CN324" i="1"/>
  <c r="CO324" i="1"/>
  <c r="CP324" i="1"/>
  <c r="CQ324" i="1"/>
  <c r="CR324" i="1"/>
  <c r="CS324" i="1"/>
  <c r="CT324" i="1"/>
  <c r="CU324" i="1"/>
  <c r="CV324" i="1"/>
  <c r="CW324" i="1"/>
  <c r="CX324" i="1"/>
  <c r="CY324" i="1"/>
  <c r="CZ324" i="1"/>
  <c r="DA324" i="1"/>
  <c r="CM325" i="1"/>
  <c r="CN325" i="1"/>
  <c r="CO325" i="1"/>
  <c r="CP325" i="1"/>
  <c r="CQ325" i="1"/>
  <c r="CR325" i="1"/>
  <c r="CS325" i="1"/>
  <c r="CT325" i="1"/>
  <c r="CU325" i="1"/>
  <c r="CV325" i="1"/>
  <c r="CW325" i="1"/>
  <c r="CX325" i="1"/>
  <c r="CY325" i="1"/>
  <c r="CZ325" i="1"/>
  <c r="DA325" i="1"/>
  <c r="CM326" i="1"/>
  <c r="CN326" i="1"/>
  <c r="CO326" i="1"/>
  <c r="CP326" i="1"/>
  <c r="CQ326" i="1"/>
  <c r="CR326" i="1"/>
  <c r="CS326" i="1"/>
  <c r="CT326" i="1"/>
  <c r="CU326" i="1"/>
  <c r="CV326" i="1"/>
  <c r="CW326" i="1"/>
  <c r="CX326" i="1"/>
  <c r="CY326" i="1"/>
  <c r="CZ326" i="1"/>
  <c r="DA326" i="1"/>
  <c r="CM327" i="1"/>
  <c r="CN327" i="1"/>
  <c r="CO327" i="1"/>
  <c r="CP327" i="1"/>
  <c r="CQ327" i="1"/>
  <c r="CR327" i="1"/>
  <c r="CS327" i="1"/>
  <c r="CT327" i="1"/>
  <c r="CU327" i="1"/>
  <c r="CV327" i="1"/>
  <c r="CW327" i="1"/>
  <c r="CX327" i="1"/>
  <c r="CY327" i="1"/>
  <c r="CZ327" i="1"/>
  <c r="DA327" i="1"/>
  <c r="CM328" i="1"/>
  <c r="CN328" i="1"/>
  <c r="CO328" i="1"/>
  <c r="CP328" i="1"/>
  <c r="CQ328" i="1"/>
  <c r="CR328" i="1"/>
  <c r="CS328" i="1"/>
  <c r="CT328" i="1"/>
  <c r="CU328" i="1"/>
  <c r="CV328" i="1"/>
  <c r="CW328" i="1"/>
  <c r="CX328" i="1"/>
  <c r="CY328" i="1"/>
  <c r="CZ328" i="1"/>
  <c r="DA328" i="1"/>
  <c r="CM329" i="1"/>
  <c r="CN329" i="1"/>
  <c r="CO329" i="1"/>
  <c r="CP329" i="1"/>
  <c r="CQ329" i="1"/>
  <c r="CR329" i="1"/>
  <c r="CS329" i="1"/>
  <c r="CT329" i="1"/>
  <c r="CU329" i="1"/>
  <c r="CV329" i="1"/>
  <c r="CW329" i="1"/>
  <c r="CX329" i="1"/>
  <c r="CY329" i="1"/>
  <c r="CZ329" i="1"/>
  <c r="DA329" i="1"/>
  <c r="CM330" i="1"/>
  <c r="CN330" i="1"/>
  <c r="CO330" i="1"/>
  <c r="CP330" i="1"/>
  <c r="CQ330" i="1"/>
  <c r="CR330" i="1"/>
  <c r="CS330" i="1"/>
  <c r="CT330" i="1"/>
  <c r="CU330" i="1"/>
  <c r="CV330" i="1"/>
  <c r="CW330" i="1"/>
  <c r="CX330" i="1"/>
  <c r="CY330" i="1"/>
  <c r="CZ330" i="1"/>
  <c r="DA330" i="1"/>
  <c r="CM331" i="1"/>
  <c r="CN331" i="1"/>
  <c r="CO331" i="1"/>
  <c r="CP331" i="1"/>
  <c r="CQ331" i="1"/>
  <c r="CR331" i="1"/>
  <c r="CS331" i="1"/>
  <c r="CT331" i="1"/>
  <c r="CU331" i="1"/>
  <c r="CV331" i="1"/>
  <c r="CW331" i="1"/>
  <c r="CX331" i="1"/>
  <c r="CY331" i="1"/>
  <c r="CZ331" i="1"/>
  <c r="DA331" i="1"/>
  <c r="CM332" i="1"/>
  <c r="CN332" i="1"/>
  <c r="CO332" i="1"/>
  <c r="CP332" i="1"/>
  <c r="CQ332" i="1"/>
  <c r="CR332" i="1"/>
  <c r="CS332" i="1"/>
  <c r="CT332" i="1"/>
  <c r="CU332" i="1"/>
  <c r="CV332" i="1"/>
  <c r="CW332" i="1"/>
  <c r="CX332" i="1"/>
  <c r="CY332" i="1"/>
  <c r="CZ332" i="1"/>
  <c r="DA332" i="1"/>
  <c r="CM333" i="1"/>
  <c r="CN333" i="1"/>
  <c r="CO333" i="1"/>
  <c r="CP333" i="1"/>
  <c r="CQ333" i="1"/>
  <c r="CR333" i="1"/>
  <c r="CS333" i="1"/>
  <c r="CT333" i="1"/>
  <c r="CU333" i="1"/>
  <c r="CV333" i="1"/>
  <c r="CW333" i="1"/>
  <c r="CX333" i="1"/>
  <c r="CY333" i="1"/>
  <c r="CZ333" i="1"/>
  <c r="DA333" i="1"/>
  <c r="CM334" i="1"/>
  <c r="CN334" i="1"/>
  <c r="CO334" i="1"/>
  <c r="CP334" i="1"/>
  <c r="CQ334" i="1"/>
  <c r="CR334" i="1"/>
  <c r="CS334" i="1"/>
  <c r="CT334" i="1"/>
  <c r="CU334" i="1"/>
  <c r="CV334" i="1"/>
  <c r="CW334" i="1"/>
  <c r="CX334" i="1"/>
  <c r="CY334" i="1"/>
  <c r="CZ334" i="1"/>
  <c r="DA334" i="1"/>
  <c r="CM335" i="1"/>
  <c r="CN335" i="1"/>
  <c r="CO335" i="1"/>
  <c r="CP335" i="1"/>
  <c r="CQ335" i="1"/>
  <c r="CR335" i="1"/>
  <c r="CS335" i="1"/>
  <c r="CT335" i="1"/>
  <c r="CU335" i="1"/>
  <c r="CV335" i="1"/>
  <c r="CW335" i="1"/>
  <c r="CX335" i="1"/>
  <c r="CY335" i="1"/>
  <c r="CZ335" i="1"/>
  <c r="DA335" i="1"/>
  <c r="CM336" i="1"/>
  <c r="CN336" i="1"/>
  <c r="CO336" i="1"/>
  <c r="CP336" i="1"/>
  <c r="CQ336" i="1"/>
  <c r="CR336" i="1"/>
  <c r="CS336" i="1"/>
  <c r="CT336" i="1"/>
  <c r="CU336" i="1"/>
  <c r="CV336" i="1"/>
  <c r="CW336" i="1"/>
  <c r="CX336" i="1"/>
  <c r="CY336" i="1"/>
  <c r="CZ336" i="1"/>
  <c r="DA336" i="1"/>
  <c r="CM337" i="1"/>
  <c r="CN337" i="1"/>
  <c r="CO337" i="1"/>
  <c r="CP337" i="1"/>
  <c r="CQ337" i="1"/>
  <c r="CR337" i="1"/>
  <c r="CS337" i="1"/>
  <c r="CT337" i="1"/>
  <c r="CU337" i="1"/>
  <c r="CV337" i="1"/>
  <c r="CW337" i="1"/>
  <c r="CX337" i="1"/>
  <c r="CY337" i="1"/>
  <c r="CZ337" i="1"/>
  <c r="DA337" i="1"/>
  <c r="CM338" i="1"/>
  <c r="CN338" i="1"/>
  <c r="CO338" i="1"/>
  <c r="CP338" i="1"/>
  <c r="CQ338" i="1"/>
  <c r="CR338" i="1"/>
  <c r="CS338" i="1"/>
  <c r="CT338" i="1"/>
  <c r="CU338" i="1"/>
  <c r="CV338" i="1"/>
  <c r="CW338" i="1"/>
  <c r="CX338" i="1"/>
  <c r="CY338" i="1"/>
  <c r="CZ338" i="1"/>
  <c r="DA338" i="1"/>
  <c r="CM339" i="1"/>
  <c r="CN339" i="1"/>
  <c r="CO339" i="1"/>
  <c r="CP339" i="1"/>
  <c r="CQ339" i="1"/>
  <c r="CR339" i="1"/>
  <c r="CS339" i="1"/>
  <c r="CT339" i="1"/>
  <c r="CU339" i="1"/>
  <c r="CV339" i="1"/>
  <c r="CW339" i="1"/>
  <c r="CX339" i="1"/>
  <c r="CY339" i="1"/>
  <c r="CZ339" i="1"/>
  <c r="DA339" i="1"/>
  <c r="CM340" i="1"/>
  <c r="CN340" i="1"/>
  <c r="CO340" i="1"/>
  <c r="CP340" i="1"/>
  <c r="CQ340" i="1"/>
  <c r="CR340" i="1"/>
  <c r="CS340" i="1"/>
  <c r="CT340" i="1"/>
  <c r="CU340" i="1"/>
  <c r="CV340" i="1"/>
  <c r="CW340" i="1"/>
  <c r="CX340" i="1"/>
  <c r="CY340" i="1"/>
  <c r="CZ340" i="1"/>
  <c r="DA340" i="1"/>
  <c r="CM341" i="1"/>
  <c r="CN341" i="1"/>
  <c r="CO341" i="1"/>
  <c r="CP341" i="1"/>
  <c r="CQ341" i="1"/>
  <c r="CR341" i="1"/>
  <c r="CS341" i="1"/>
  <c r="CT341" i="1"/>
  <c r="CU341" i="1"/>
  <c r="CV341" i="1"/>
  <c r="CW341" i="1"/>
  <c r="CX341" i="1"/>
  <c r="CY341" i="1"/>
  <c r="CZ341" i="1"/>
  <c r="DA341" i="1"/>
  <c r="CM342" i="1"/>
  <c r="CN342" i="1"/>
  <c r="CO342" i="1"/>
  <c r="CP342" i="1"/>
  <c r="CQ342" i="1"/>
  <c r="CR342" i="1"/>
  <c r="CS342" i="1"/>
  <c r="CT342" i="1"/>
  <c r="CU342" i="1"/>
  <c r="CV342" i="1"/>
  <c r="CW342" i="1"/>
  <c r="CX342" i="1"/>
  <c r="CY342" i="1"/>
  <c r="CZ342" i="1"/>
  <c r="DA342" i="1"/>
  <c r="CM343" i="1"/>
  <c r="CN343" i="1"/>
  <c r="CO343" i="1"/>
  <c r="CP343" i="1"/>
  <c r="CQ343" i="1"/>
  <c r="CR343" i="1"/>
  <c r="CS343" i="1"/>
  <c r="CT343" i="1"/>
  <c r="CU343" i="1"/>
  <c r="CV343" i="1"/>
  <c r="CW343" i="1"/>
  <c r="CX343" i="1"/>
  <c r="CY343" i="1"/>
  <c r="CZ343" i="1"/>
  <c r="DA343" i="1"/>
  <c r="CM344" i="1"/>
  <c r="CN344" i="1"/>
  <c r="CO344" i="1"/>
  <c r="CP344" i="1"/>
  <c r="CQ344" i="1"/>
  <c r="CR344" i="1"/>
  <c r="CS344" i="1"/>
  <c r="CT344" i="1"/>
  <c r="CU344" i="1"/>
  <c r="CV344" i="1"/>
  <c r="CW344" i="1"/>
  <c r="CX344" i="1"/>
  <c r="CY344" i="1"/>
  <c r="CZ344" i="1"/>
  <c r="DA344" i="1"/>
  <c r="CM345" i="1"/>
  <c r="CN345" i="1"/>
  <c r="CO345" i="1"/>
  <c r="CP345" i="1"/>
  <c r="CQ345" i="1"/>
  <c r="CR345" i="1"/>
  <c r="CS345" i="1"/>
  <c r="CT345" i="1"/>
  <c r="CU345" i="1"/>
  <c r="CV345" i="1"/>
  <c r="CW345" i="1"/>
  <c r="CX345" i="1"/>
  <c r="CY345" i="1"/>
  <c r="CZ345" i="1"/>
  <c r="DA345" i="1"/>
  <c r="CM346" i="1"/>
  <c r="CN346" i="1"/>
  <c r="CO346" i="1"/>
  <c r="CP346" i="1"/>
  <c r="CQ346" i="1"/>
  <c r="CR346" i="1"/>
  <c r="CS346" i="1"/>
  <c r="CT346" i="1"/>
  <c r="CU346" i="1"/>
  <c r="CV346" i="1"/>
  <c r="CW346" i="1"/>
  <c r="CX346" i="1"/>
  <c r="CY346" i="1"/>
  <c r="CZ346" i="1"/>
  <c r="DA346" i="1"/>
  <c r="CM347" i="1"/>
  <c r="CN347" i="1"/>
  <c r="CO347" i="1"/>
  <c r="CP347" i="1"/>
  <c r="CQ347" i="1"/>
  <c r="CR347" i="1"/>
  <c r="CS347" i="1"/>
  <c r="CT347" i="1"/>
  <c r="CU347" i="1"/>
  <c r="CV347" i="1"/>
  <c r="CW347" i="1"/>
  <c r="CX347" i="1"/>
  <c r="CY347" i="1"/>
  <c r="CZ347" i="1"/>
  <c r="DA347" i="1"/>
  <c r="CM348" i="1"/>
  <c r="CN348" i="1"/>
  <c r="CO348" i="1"/>
  <c r="CP348" i="1"/>
  <c r="CQ348" i="1"/>
  <c r="CR348" i="1"/>
  <c r="CS348" i="1"/>
  <c r="CT348" i="1"/>
  <c r="CU348" i="1"/>
  <c r="CV348" i="1"/>
  <c r="CW348" i="1"/>
  <c r="CX348" i="1"/>
  <c r="CY348" i="1"/>
  <c r="CZ348" i="1"/>
  <c r="DA348" i="1"/>
  <c r="CM349" i="1"/>
  <c r="CN349" i="1"/>
  <c r="CO349" i="1"/>
  <c r="CP349" i="1"/>
  <c r="CQ349" i="1"/>
  <c r="CR349" i="1"/>
  <c r="CS349" i="1"/>
  <c r="CT349" i="1"/>
  <c r="CU349" i="1"/>
  <c r="CV349" i="1"/>
  <c r="CW349" i="1"/>
  <c r="CX349" i="1"/>
  <c r="CY349" i="1"/>
  <c r="CZ349" i="1"/>
  <c r="DA349" i="1"/>
  <c r="CM350" i="1"/>
  <c r="CN350" i="1"/>
  <c r="CO350" i="1"/>
  <c r="CP350" i="1"/>
  <c r="CQ350" i="1"/>
  <c r="CR350" i="1"/>
  <c r="CS350" i="1"/>
  <c r="CT350" i="1"/>
  <c r="CU350" i="1"/>
  <c r="CV350" i="1"/>
  <c r="CW350" i="1"/>
  <c r="CX350" i="1"/>
  <c r="CY350" i="1"/>
  <c r="CZ350" i="1"/>
  <c r="DA350" i="1"/>
  <c r="CM351" i="1"/>
  <c r="CN351" i="1"/>
  <c r="CO351" i="1"/>
  <c r="CP351" i="1"/>
  <c r="CQ351" i="1"/>
  <c r="CR351" i="1"/>
  <c r="CS351" i="1"/>
  <c r="CT351" i="1"/>
  <c r="CU351" i="1"/>
  <c r="CV351" i="1"/>
  <c r="CW351" i="1"/>
  <c r="CX351" i="1"/>
  <c r="CY351" i="1"/>
  <c r="CZ351" i="1"/>
  <c r="DA351" i="1"/>
  <c r="CM352" i="1"/>
  <c r="CN352" i="1"/>
  <c r="CO352" i="1"/>
  <c r="CP352" i="1"/>
  <c r="CQ352" i="1"/>
  <c r="CR352" i="1"/>
  <c r="CS352" i="1"/>
  <c r="CT352" i="1"/>
  <c r="CU352" i="1"/>
  <c r="CV352" i="1"/>
  <c r="CW352" i="1"/>
  <c r="CX352" i="1"/>
  <c r="CY352" i="1"/>
  <c r="CZ352" i="1"/>
  <c r="DA352" i="1"/>
  <c r="CM353" i="1"/>
  <c r="CN353" i="1"/>
  <c r="CO353" i="1"/>
  <c r="CP353" i="1"/>
  <c r="CQ353" i="1"/>
  <c r="CR353" i="1"/>
  <c r="CS353" i="1"/>
  <c r="CT353" i="1"/>
  <c r="CU353" i="1"/>
  <c r="CV353" i="1"/>
  <c r="CW353" i="1"/>
  <c r="CX353" i="1"/>
  <c r="CY353" i="1"/>
  <c r="CZ353" i="1"/>
  <c r="DA353" i="1"/>
  <c r="CM354" i="1"/>
  <c r="CN354" i="1"/>
  <c r="CO354" i="1"/>
  <c r="CP354" i="1"/>
  <c r="CQ354" i="1"/>
  <c r="CR354" i="1"/>
  <c r="CS354" i="1"/>
  <c r="CT354" i="1"/>
  <c r="CU354" i="1"/>
  <c r="CV354" i="1"/>
  <c r="CW354" i="1"/>
  <c r="CX354" i="1"/>
  <c r="CY354" i="1"/>
  <c r="CZ354" i="1"/>
  <c r="DA354" i="1"/>
  <c r="CM355" i="1"/>
  <c r="CN355" i="1"/>
  <c r="CO355" i="1"/>
  <c r="CP355" i="1"/>
  <c r="CQ355" i="1"/>
  <c r="CR355" i="1"/>
  <c r="CS355" i="1"/>
  <c r="CT355" i="1"/>
  <c r="CU355" i="1"/>
  <c r="CV355" i="1"/>
  <c r="CW355" i="1"/>
  <c r="CX355" i="1"/>
  <c r="CY355" i="1"/>
  <c r="CZ355" i="1"/>
  <c r="DA355" i="1"/>
  <c r="CM356" i="1"/>
  <c r="CN356" i="1"/>
  <c r="CO356" i="1"/>
  <c r="CP356" i="1"/>
  <c r="CQ356" i="1"/>
  <c r="CR356" i="1"/>
  <c r="CS356" i="1"/>
  <c r="CT356" i="1"/>
  <c r="CU356" i="1"/>
  <c r="CV356" i="1"/>
  <c r="CW356" i="1"/>
  <c r="CX356" i="1"/>
  <c r="CY356" i="1"/>
  <c r="CZ356" i="1"/>
  <c r="DA356" i="1"/>
  <c r="CM357" i="1"/>
  <c r="CN357" i="1"/>
  <c r="CO357" i="1"/>
  <c r="CP357" i="1"/>
  <c r="CQ357" i="1"/>
  <c r="CR357" i="1"/>
  <c r="CS357" i="1"/>
  <c r="CT357" i="1"/>
  <c r="CU357" i="1"/>
  <c r="CV357" i="1"/>
  <c r="CW357" i="1"/>
  <c r="CX357" i="1"/>
  <c r="CY357" i="1"/>
  <c r="CZ357" i="1"/>
  <c r="DA357" i="1"/>
  <c r="CM358" i="1"/>
  <c r="CN358" i="1"/>
  <c r="CO358" i="1"/>
  <c r="CP358" i="1"/>
  <c r="CQ358" i="1"/>
  <c r="CR358" i="1"/>
  <c r="CS358" i="1"/>
  <c r="CT358" i="1"/>
  <c r="CU358" i="1"/>
  <c r="CV358" i="1"/>
  <c r="CW358" i="1"/>
  <c r="CX358" i="1"/>
  <c r="CY358" i="1"/>
  <c r="CZ358" i="1"/>
  <c r="DA358" i="1"/>
  <c r="CM359" i="1"/>
  <c r="CN359" i="1"/>
  <c r="CO359" i="1"/>
  <c r="CP359" i="1"/>
  <c r="CQ359" i="1"/>
  <c r="CR359" i="1"/>
  <c r="CS359" i="1"/>
  <c r="CT359" i="1"/>
  <c r="CU359" i="1"/>
  <c r="CV359" i="1"/>
  <c r="CW359" i="1"/>
  <c r="CX359" i="1"/>
  <c r="CY359" i="1"/>
  <c r="CZ359" i="1"/>
  <c r="DA359" i="1"/>
  <c r="CM360" i="1"/>
  <c r="CN360" i="1"/>
  <c r="CO360" i="1"/>
  <c r="CP360" i="1"/>
  <c r="CQ360" i="1"/>
  <c r="CR360" i="1"/>
  <c r="CS360" i="1"/>
  <c r="CT360" i="1"/>
  <c r="CU360" i="1"/>
  <c r="CV360" i="1"/>
  <c r="CW360" i="1"/>
  <c r="CX360" i="1"/>
  <c r="CY360" i="1"/>
  <c r="CZ360" i="1"/>
  <c r="DA360" i="1"/>
  <c r="CM361" i="1"/>
  <c r="CN361" i="1"/>
  <c r="CO361" i="1"/>
  <c r="CP361" i="1"/>
  <c r="CQ361" i="1"/>
  <c r="CR361" i="1"/>
  <c r="CS361" i="1"/>
  <c r="CT361" i="1"/>
  <c r="CU361" i="1"/>
  <c r="CV361" i="1"/>
  <c r="CW361" i="1"/>
  <c r="CX361" i="1"/>
  <c r="CY361" i="1"/>
  <c r="CZ361" i="1"/>
  <c r="DA361" i="1"/>
  <c r="CM362" i="1"/>
  <c r="CN362" i="1"/>
  <c r="CO362" i="1"/>
  <c r="CP362" i="1"/>
  <c r="CQ362" i="1"/>
  <c r="CR362" i="1"/>
  <c r="CS362" i="1"/>
  <c r="CT362" i="1"/>
  <c r="CU362" i="1"/>
  <c r="CV362" i="1"/>
  <c r="CW362" i="1"/>
  <c r="CX362" i="1"/>
  <c r="CY362" i="1"/>
  <c r="CZ362" i="1"/>
  <c r="DA362" i="1"/>
  <c r="CM363" i="1"/>
  <c r="CN363" i="1"/>
  <c r="CO363" i="1"/>
  <c r="CP363" i="1"/>
  <c r="CQ363" i="1"/>
  <c r="CR363" i="1"/>
  <c r="CS363" i="1"/>
  <c r="CT363" i="1"/>
  <c r="CU363" i="1"/>
  <c r="CV363" i="1"/>
  <c r="CW363" i="1"/>
  <c r="CX363" i="1"/>
  <c r="CY363" i="1"/>
  <c r="CZ363" i="1"/>
  <c r="DA363" i="1"/>
  <c r="CM364" i="1"/>
  <c r="CN364" i="1"/>
  <c r="CO364" i="1"/>
  <c r="CP364" i="1"/>
  <c r="CQ364" i="1"/>
  <c r="CR364" i="1"/>
  <c r="CS364" i="1"/>
  <c r="CT364" i="1"/>
  <c r="CU364" i="1"/>
  <c r="CV364" i="1"/>
  <c r="CW364" i="1"/>
  <c r="CX364" i="1"/>
  <c r="CY364" i="1"/>
  <c r="CZ364" i="1"/>
  <c r="DA364" i="1"/>
  <c r="CM365" i="1"/>
  <c r="CN365" i="1"/>
  <c r="CO365" i="1"/>
  <c r="CP365" i="1"/>
  <c r="CQ365" i="1"/>
  <c r="CR365" i="1"/>
  <c r="CS365" i="1"/>
  <c r="CT365" i="1"/>
  <c r="CU365" i="1"/>
  <c r="CV365" i="1"/>
  <c r="CW365" i="1"/>
  <c r="CX365" i="1"/>
  <c r="CY365" i="1"/>
  <c r="CZ365" i="1"/>
  <c r="DA365" i="1"/>
  <c r="CM366" i="1"/>
  <c r="CN366" i="1"/>
  <c r="CO366" i="1"/>
  <c r="CP366" i="1"/>
  <c r="CQ366" i="1"/>
  <c r="CR366" i="1"/>
  <c r="CS366" i="1"/>
  <c r="CT366" i="1"/>
  <c r="CU366" i="1"/>
  <c r="CV366" i="1"/>
  <c r="CW366" i="1"/>
  <c r="CX366" i="1"/>
  <c r="CY366" i="1"/>
  <c r="CZ366" i="1"/>
  <c r="DA366" i="1"/>
  <c r="CM367" i="1"/>
  <c r="CN367" i="1"/>
  <c r="CO367" i="1"/>
  <c r="CP367" i="1"/>
  <c r="CQ367" i="1"/>
  <c r="CR367" i="1"/>
  <c r="CS367" i="1"/>
  <c r="CT367" i="1"/>
  <c r="CU367" i="1"/>
  <c r="CV367" i="1"/>
  <c r="CW367" i="1"/>
  <c r="CX367" i="1"/>
  <c r="CY367" i="1"/>
  <c r="CZ367" i="1"/>
  <c r="DA367" i="1"/>
  <c r="CM368" i="1"/>
  <c r="CN368" i="1"/>
  <c r="CO368" i="1"/>
  <c r="CP368" i="1"/>
  <c r="CQ368" i="1"/>
  <c r="CR368" i="1"/>
  <c r="CS368" i="1"/>
  <c r="CT368" i="1"/>
  <c r="CU368" i="1"/>
  <c r="CV368" i="1"/>
  <c r="CW368" i="1"/>
  <c r="CX368" i="1"/>
  <c r="CY368" i="1"/>
  <c r="CZ368" i="1"/>
  <c r="DA368" i="1"/>
  <c r="CM369" i="1"/>
  <c r="CN369" i="1"/>
  <c r="CO369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CM370" i="1"/>
  <c r="CN370" i="1"/>
  <c r="CO370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CM371" i="1"/>
  <c r="CN371" i="1"/>
  <c r="CO371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CM372" i="1"/>
  <c r="CN372" i="1"/>
  <c r="CO372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CM373" i="1"/>
  <c r="CN373" i="1"/>
  <c r="CO373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CM374" i="1"/>
  <c r="CN374" i="1"/>
  <c r="CO374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CM375" i="1"/>
  <c r="CN375" i="1"/>
  <c r="CO375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CM376" i="1"/>
  <c r="CN376" i="1"/>
  <c r="CO376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CM377" i="1"/>
  <c r="CN377" i="1"/>
  <c r="CO377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CM378" i="1"/>
  <c r="CN378" i="1"/>
  <c r="CO378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CM379" i="1"/>
  <c r="CN379" i="1"/>
  <c r="CO379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CM380" i="1"/>
  <c r="CN380" i="1"/>
  <c r="CO380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CM381" i="1"/>
  <c r="CN381" i="1"/>
  <c r="CO381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CM382" i="1"/>
  <c r="CN382" i="1"/>
  <c r="CO382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CM383" i="1"/>
  <c r="CN383" i="1"/>
  <c r="CO383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CM384" i="1"/>
  <c r="CN384" i="1"/>
  <c r="CO384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CM385" i="1"/>
  <c r="CN385" i="1"/>
  <c r="CO385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CM386" i="1"/>
  <c r="CN386" i="1"/>
  <c r="CO386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CM387" i="1"/>
  <c r="CN387" i="1"/>
  <c r="CO387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CM388" i="1"/>
  <c r="CN388" i="1"/>
  <c r="CO388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CM389" i="1"/>
  <c r="CN389" i="1"/>
  <c r="CO389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CM390" i="1"/>
  <c r="CN390" i="1"/>
  <c r="CO390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CM391" i="1"/>
  <c r="CN391" i="1"/>
  <c r="CO391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CM392" i="1"/>
  <c r="CN392" i="1"/>
  <c r="CO392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CM393" i="1"/>
  <c r="CN393" i="1"/>
  <c r="CO393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CM394" i="1"/>
  <c r="CN394" i="1"/>
  <c r="CO394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CM395" i="1"/>
  <c r="CN395" i="1"/>
  <c r="CO395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CM396" i="1"/>
  <c r="CN396" i="1"/>
  <c r="CO396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CM397" i="1"/>
  <c r="CN397" i="1"/>
  <c r="CO397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CM398" i="1"/>
  <c r="CN398" i="1"/>
  <c r="CO398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CM399" i="1"/>
  <c r="CN399" i="1"/>
  <c r="CO399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CM400" i="1"/>
  <c r="CN400" i="1"/>
  <c r="CO400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CM401" i="1"/>
  <c r="CN401" i="1"/>
  <c r="CO401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CM402" i="1"/>
  <c r="CN402" i="1"/>
  <c r="CO402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CM403" i="1"/>
  <c r="CN403" i="1"/>
  <c r="CO403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CM404" i="1"/>
  <c r="CN404" i="1"/>
  <c r="CO404" i="1"/>
  <c r="CP404" i="1"/>
  <c r="CQ404" i="1"/>
  <c r="CR404" i="1"/>
  <c r="CS404" i="1"/>
  <c r="CT404" i="1"/>
  <c r="CU404" i="1"/>
  <c r="CV404" i="1"/>
  <c r="CW404" i="1"/>
  <c r="CX404" i="1"/>
  <c r="CY404" i="1"/>
  <c r="CZ404" i="1"/>
  <c r="DA404" i="1"/>
  <c r="CM405" i="1"/>
  <c r="CN405" i="1"/>
  <c r="CO405" i="1"/>
  <c r="CP405" i="1"/>
  <c r="CQ405" i="1"/>
  <c r="CR405" i="1"/>
  <c r="CS405" i="1"/>
  <c r="CT405" i="1"/>
  <c r="CU405" i="1"/>
  <c r="CV405" i="1"/>
  <c r="CW405" i="1"/>
  <c r="CX405" i="1"/>
  <c r="CY405" i="1"/>
  <c r="CZ405" i="1"/>
  <c r="DA405" i="1"/>
  <c r="CM406" i="1"/>
  <c r="CN406" i="1"/>
  <c r="CO406" i="1"/>
  <c r="CP406" i="1"/>
  <c r="CQ406" i="1"/>
  <c r="CR406" i="1"/>
  <c r="CS406" i="1"/>
  <c r="CT406" i="1"/>
  <c r="CU406" i="1"/>
  <c r="CV406" i="1"/>
  <c r="CW406" i="1"/>
  <c r="CX406" i="1"/>
  <c r="CY406" i="1"/>
  <c r="CZ406" i="1"/>
  <c r="DA406" i="1"/>
  <c r="CM407" i="1"/>
  <c r="CN407" i="1"/>
  <c r="CO407" i="1"/>
  <c r="CP407" i="1"/>
  <c r="CQ407" i="1"/>
  <c r="CR407" i="1"/>
  <c r="CS407" i="1"/>
  <c r="CT407" i="1"/>
  <c r="CU407" i="1"/>
  <c r="CV407" i="1"/>
  <c r="CW407" i="1"/>
  <c r="CX407" i="1"/>
  <c r="CY407" i="1"/>
  <c r="CZ407" i="1"/>
  <c r="DA407" i="1"/>
  <c r="CM408" i="1"/>
  <c r="CN408" i="1"/>
  <c r="CO408" i="1"/>
  <c r="CP408" i="1"/>
  <c r="CQ408" i="1"/>
  <c r="CR408" i="1"/>
  <c r="CS408" i="1"/>
  <c r="CT408" i="1"/>
  <c r="CU408" i="1"/>
  <c r="CV408" i="1"/>
  <c r="CW408" i="1"/>
  <c r="CX408" i="1"/>
  <c r="CY408" i="1"/>
  <c r="CZ408" i="1"/>
  <c r="DA408" i="1"/>
  <c r="CM409" i="1"/>
  <c r="CN409" i="1"/>
  <c r="CO409" i="1"/>
  <c r="CP409" i="1"/>
  <c r="CQ409" i="1"/>
  <c r="CR409" i="1"/>
  <c r="CS409" i="1"/>
  <c r="CT409" i="1"/>
  <c r="CU409" i="1"/>
  <c r="CV409" i="1"/>
  <c r="CW409" i="1"/>
  <c r="CX409" i="1"/>
  <c r="CY409" i="1"/>
  <c r="CZ409" i="1"/>
  <c r="DA409" i="1"/>
  <c r="CM410" i="1"/>
  <c r="CN410" i="1"/>
  <c r="CO410" i="1"/>
  <c r="CP410" i="1"/>
  <c r="CQ410" i="1"/>
  <c r="CR410" i="1"/>
  <c r="CS410" i="1"/>
  <c r="CT410" i="1"/>
  <c r="CU410" i="1"/>
  <c r="CV410" i="1"/>
  <c r="CW410" i="1"/>
  <c r="CX410" i="1"/>
  <c r="CY410" i="1"/>
  <c r="CZ410" i="1"/>
  <c r="DA410" i="1"/>
  <c r="CM411" i="1"/>
  <c r="CN411" i="1"/>
  <c r="CO411" i="1"/>
  <c r="CP411" i="1"/>
  <c r="CQ411" i="1"/>
  <c r="CR411" i="1"/>
  <c r="CS411" i="1"/>
  <c r="CT411" i="1"/>
  <c r="CU411" i="1"/>
  <c r="CV411" i="1"/>
  <c r="CW411" i="1"/>
  <c r="CX411" i="1"/>
  <c r="CY411" i="1"/>
  <c r="CZ411" i="1"/>
  <c r="DA411" i="1"/>
  <c r="CM412" i="1"/>
  <c r="CN412" i="1"/>
  <c r="CO412" i="1"/>
  <c r="CP412" i="1"/>
  <c r="CQ412" i="1"/>
  <c r="CR412" i="1"/>
  <c r="CS412" i="1"/>
  <c r="CT412" i="1"/>
  <c r="CU412" i="1"/>
  <c r="CV412" i="1"/>
  <c r="CW412" i="1"/>
  <c r="CX412" i="1"/>
  <c r="CY412" i="1"/>
  <c r="CZ412" i="1"/>
  <c r="DA412" i="1"/>
  <c r="CM413" i="1"/>
  <c r="CN413" i="1"/>
  <c r="CO413" i="1"/>
  <c r="CP413" i="1"/>
  <c r="CQ413" i="1"/>
  <c r="CR413" i="1"/>
  <c r="CS413" i="1"/>
  <c r="CT413" i="1"/>
  <c r="CU413" i="1"/>
  <c r="CV413" i="1"/>
  <c r="CW413" i="1"/>
  <c r="CX413" i="1"/>
  <c r="CY413" i="1"/>
  <c r="CZ413" i="1"/>
  <c r="DA413" i="1"/>
  <c r="CM414" i="1"/>
  <c r="CN414" i="1"/>
  <c r="CO414" i="1"/>
  <c r="CP414" i="1"/>
  <c r="CQ414" i="1"/>
  <c r="CR414" i="1"/>
  <c r="CS414" i="1"/>
  <c r="CT414" i="1"/>
  <c r="CU414" i="1"/>
  <c r="CV414" i="1"/>
  <c r="CW414" i="1"/>
  <c r="CX414" i="1"/>
  <c r="CY414" i="1"/>
  <c r="CZ414" i="1"/>
  <c r="DA414" i="1"/>
  <c r="CM415" i="1"/>
  <c r="CN415" i="1"/>
  <c r="CO415" i="1"/>
  <c r="CP415" i="1"/>
  <c r="CQ415" i="1"/>
  <c r="CR415" i="1"/>
  <c r="CS415" i="1"/>
  <c r="CT415" i="1"/>
  <c r="CU415" i="1"/>
  <c r="CV415" i="1"/>
  <c r="CW415" i="1"/>
  <c r="CX415" i="1"/>
  <c r="CY415" i="1"/>
  <c r="CZ415" i="1"/>
  <c r="DA415" i="1"/>
  <c r="CM416" i="1"/>
  <c r="CN416" i="1"/>
  <c r="CO416" i="1"/>
  <c r="CP416" i="1"/>
  <c r="CQ416" i="1"/>
  <c r="CR416" i="1"/>
  <c r="CS416" i="1"/>
  <c r="CT416" i="1"/>
  <c r="CU416" i="1"/>
  <c r="CV416" i="1"/>
  <c r="CW416" i="1"/>
  <c r="CX416" i="1"/>
  <c r="CY416" i="1"/>
  <c r="CZ416" i="1"/>
  <c r="DA416" i="1"/>
  <c r="CM417" i="1"/>
  <c r="CN417" i="1"/>
  <c r="CO417" i="1"/>
  <c r="CP417" i="1"/>
  <c r="CQ417" i="1"/>
  <c r="CR417" i="1"/>
  <c r="CS417" i="1"/>
  <c r="CT417" i="1"/>
  <c r="CU417" i="1"/>
  <c r="CV417" i="1"/>
  <c r="CW417" i="1"/>
  <c r="CX417" i="1"/>
  <c r="CY417" i="1"/>
  <c r="CZ417" i="1"/>
  <c r="DA417" i="1"/>
  <c r="CM418" i="1"/>
  <c r="CN418" i="1"/>
  <c r="CO418" i="1"/>
  <c r="CP418" i="1"/>
  <c r="CQ418" i="1"/>
  <c r="CR418" i="1"/>
  <c r="CS418" i="1"/>
  <c r="CT418" i="1"/>
  <c r="CU418" i="1"/>
  <c r="CV418" i="1"/>
  <c r="CW418" i="1"/>
  <c r="CX418" i="1"/>
  <c r="CY418" i="1"/>
  <c r="CZ418" i="1"/>
  <c r="DA418" i="1"/>
  <c r="CM419" i="1"/>
  <c r="CN419" i="1"/>
  <c r="CO419" i="1"/>
  <c r="CP419" i="1"/>
  <c r="CQ419" i="1"/>
  <c r="CR419" i="1"/>
  <c r="CS419" i="1"/>
  <c r="CT419" i="1"/>
  <c r="CU419" i="1"/>
  <c r="CV419" i="1"/>
  <c r="CW419" i="1"/>
  <c r="CX419" i="1"/>
  <c r="CY419" i="1"/>
  <c r="CZ419" i="1"/>
  <c r="DA419" i="1"/>
  <c r="CM420" i="1"/>
  <c r="CN420" i="1"/>
  <c r="CO420" i="1"/>
  <c r="CP420" i="1"/>
  <c r="CQ420" i="1"/>
  <c r="CR420" i="1"/>
  <c r="CS420" i="1"/>
  <c r="CT420" i="1"/>
  <c r="CU420" i="1"/>
  <c r="CV420" i="1"/>
  <c r="CW420" i="1"/>
  <c r="CX420" i="1"/>
  <c r="CY420" i="1"/>
  <c r="CZ420" i="1"/>
  <c r="DA420" i="1"/>
  <c r="CM421" i="1"/>
  <c r="CN421" i="1"/>
  <c r="CO421" i="1"/>
  <c r="CP421" i="1"/>
  <c r="CQ421" i="1"/>
  <c r="CR421" i="1"/>
  <c r="CS421" i="1"/>
  <c r="CT421" i="1"/>
  <c r="CU421" i="1"/>
  <c r="CV421" i="1"/>
  <c r="CW421" i="1"/>
  <c r="CX421" i="1"/>
  <c r="CY421" i="1"/>
  <c r="CZ421" i="1"/>
  <c r="DA421" i="1"/>
  <c r="CM422" i="1"/>
  <c r="CN422" i="1"/>
  <c r="CO422" i="1"/>
  <c r="CP422" i="1"/>
  <c r="CQ422" i="1"/>
  <c r="CR422" i="1"/>
  <c r="CS422" i="1"/>
  <c r="CT422" i="1"/>
  <c r="CU422" i="1"/>
  <c r="CV422" i="1"/>
  <c r="CW422" i="1"/>
  <c r="CX422" i="1"/>
  <c r="CY422" i="1"/>
  <c r="CZ422" i="1"/>
  <c r="DA422" i="1"/>
  <c r="CM423" i="1"/>
  <c r="CN423" i="1"/>
  <c r="CO423" i="1"/>
  <c r="CP423" i="1"/>
  <c r="CQ423" i="1"/>
  <c r="CR423" i="1"/>
  <c r="CS423" i="1"/>
  <c r="CT423" i="1"/>
  <c r="CU423" i="1"/>
  <c r="CV423" i="1"/>
  <c r="CW423" i="1"/>
  <c r="CX423" i="1"/>
  <c r="CY423" i="1"/>
  <c r="CZ423" i="1"/>
  <c r="DA423" i="1"/>
  <c r="CM424" i="1"/>
  <c r="CN424" i="1"/>
  <c r="CO424" i="1"/>
  <c r="CP424" i="1"/>
  <c r="CQ424" i="1"/>
  <c r="CR424" i="1"/>
  <c r="CS424" i="1"/>
  <c r="CT424" i="1"/>
  <c r="CU424" i="1"/>
  <c r="CV424" i="1"/>
  <c r="CW424" i="1"/>
  <c r="CX424" i="1"/>
  <c r="CY424" i="1"/>
  <c r="CZ424" i="1"/>
  <c r="DA424" i="1"/>
  <c r="CM425" i="1"/>
  <c r="CN425" i="1"/>
  <c r="CO425" i="1"/>
  <c r="CP425" i="1"/>
  <c r="CQ425" i="1"/>
  <c r="CR425" i="1"/>
  <c r="CS425" i="1"/>
  <c r="CT425" i="1"/>
  <c r="CU425" i="1"/>
  <c r="CV425" i="1"/>
  <c r="CW425" i="1"/>
  <c r="CX425" i="1"/>
  <c r="CY425" i="1"/>
  <c r="CZ425" i="1"/>
  <c r="DA425" i="1"/>
  <c r="CM426" i="1"/>
  <c r="CN426" i="1"/>
  <c r="CO426" i="1"/>
  <c r="CP426" i="1"/>
  <c r="CQ426" i="1"/>
  <c r="CR426" i="1"/>
  <c r="CS426" i="1"/>
  <c r="CT426" i="1"/>
  <c r="CU426" i="1"/>
  <c r="CV426" i="1"/>
  <c r="CW426" i="1"/>
  <c r="CX426" i="1"/>
  <c r="CY426" i="1"/>
  <c r="CZ426" i="1"/>
  <c r="DA426" i="1"/>
  <c r="CM427" i="1"/>
  <c r="CN427" i="1"/>
  <c r="CO427" i="1"/>
  <c r="CP427" i="1"/>
  <c r="CQ427" i="1"/>
  <c r="CR427" i="1"/>
  <c r="CS427" i="1"/>
  <c r="CT427" i="1"/>
  <c r="CU427" i="1"/>
  <c r="CV427" i="1"/>
  <c r="CW427" i="1"/>
  <c r="CX427" i="1"/>
  <c r="CY427" i="1"/>
  <c r="CZ427" i="1"/>
  <c r="DA427" i="1"/>
  <c r="CM428" i="1"/>
  <c r="CN428" i="1"/>
  <c r="CO428" i="1"/>
  <c r="CP428" i="1"/>
  <c r="CQ428" i="1"/>
  <c r="CR428" i="1"/>
  <c r="CS428" i="1"/>
  <c r="CT428" i="1"/>
  <c r="CU428" i="1"/>
  <c r="CV428" i="1"/>
  <c r="CW428" i="1"/>
  <c r="CX428" i="1"/>
  <c r="CY428" i="1"/>
  <c r="CZ428" i="1"/>
  <c r="DA428" i="1"/>
  <c r="CM429" i="1"/>
  <c r="CN429" i="1"/>
  <c r="CO429" i="1"/>
  <c r="CP429" i="1"/>
  <c r="CQ429" i="1"/>
  <c r="CR429" i="1"/>
  <c r="CS429" i="1"/>
  <c r="CT429" i="1"/>
  <c r="CU429" i="1"/>
  <c r="CV429" i="1"/>
  <c r="CW429" i="1"/>
  <c r="CX429" i="1"/>
  <c r="CY429" i="1"/>
  <c r="CZ429" i="1"/>
  <c r="DA429" i="1"/>
  <c r="CM430" i="1"/>
  <c r="CN430" i="1"/>
  <c r="CO430" i="1"/>
  <c r="CP430" i="1"/>
  <c r="CQ430" i="1"/>
  <c r="CR430" i="1"/>
  <c r="CS430" i="1"/>
  <c r="CT430" i="1"/>
  <c r="CU430" i="1"/>
  <c r="CV430" i="1"/>
  <c r="CW430" i="1"/>
  <c r="CX430" i="1"/>
  <c r="CY430" i="1"/>
  <c r="CZ430" i="1"/>
  <c r="DA430" i="1"/>
  <c r="CM431" i="1"/>
  <c r="CN431" i="1"/>
  <c r="CO431" i="1"/>
  <c r="CP431" i="1"/>
  <c r="CQ431" i="1"/>
  <c r="CR431" i="1"/>
  <c r="CS431" i="1"/>
  <c r="CT431" i="1"/>
  <c r="CU431" i="1"/>
  <c r="CV431" i="1"/>
  <c r="CW431" i="1"/>
  <c r="CX431" i="1"/>
  <c r="CY431" i="1"/>
  <c r="CZ431" i="1"/>
  <c r="DA431" i="1"/>
  <c r="CM432" i="1"/>
  <c r="CN432" i="1"/>
  <c r="CO432" i="1"/>
  <c r="CP432" i="1"/>
  <c r="CQ432" i="1"/>
  <c r="CR432" i="1"/>
  <c r="CS432" i="1"/>
  <c r="CT432" i="1"/>
  <c r="CU432" i="1"/>
  <c r="CV432" i="1"/>
  <c r="CW432" i="1"/>
  <c r="CX432" i="1"/>
  <c r="CY432" i="1"/>
  <c r="CZ432" i="1"/>
  <c r="DA432" i="1"/>
  <c r="CM433" i="1"/>
  <c r="CN433" i="1"/>
  <c r="CO433" i="1"/>
  <c r="CP433" i="1"/>
  <c r="CQ433" i="1"/>
  <c r="CR433" i="1"/>
  <c r="CS433" i="1"/>
  <c r="CT433" i="1"/>
  <c r="CU433" i="1"/>
  <c r="CV433" i="1"/>
  <c r="CW433" i="1"/>
  <c r="CX433" i="1"/>
  <c r="CY433" i="1"/>
  <c r="CZ433" i="1"/>
  <c r="DA433" i="1"/>
  <c r="CM434" i="1"/>
  <c r="CN434" i="1"/>
  <c r="CO434" i="1"/>
  <c r="CP434" i="1"/>
  <c r="CQ434" i="1"/>
  <c r="CR434" i="1"/>
  <c r="CS434" i="1"/>
  <c r="CT434" i="1"/>
  <c r="CU434" i="1"/>
  <c r="CV434" i="1"/>
  <c r="CW434" i="1"/>
  <c r="CX434" i="1"/>
  <c r="CY434" i="1"/>
  <c r="CZ434" i="1"/>
  <c r="DA434" i="1"/>
  <c r="CM435" i="1"/>
  <c r="CN435" i="1"/>
  <c r="CO435" i="1"/>
  <c r="CP435" i="1"/>
  <c r="CQ435" i="1"/>
  <c r="CR435" i="1"/>
  <c r="CS435" i="1"/>
  <c r="CT435" i="1"/>
  <c r="CU435" i="1"/>
  <c r="CV435" i="1"/>
  <c r="CW435" i="1"/>
  <c r="CX435" i="1"/>
  <c r="CY435" i="1"/>
  <c r="CZ435" i="1"/>
  <c r="DA435" i="1"/>
  <c r="CM436" i="1"/>
  <c r="CN436" i="1"/>
  <c r="CO436" i="1"/>
  <c r="CP436" i="1"/>
  <c r="CQ436" i="1"/>
  <c r="CR436" i="1"/>
  <c r="CS436" i="1"/>
  <c r="CT436" i="1"/>
  <c r="CU436" i="1"/>
  <c r="CV436" i="1"/>
  <c r="CW436" i="1"/>
  <c r="CX436" i="1"/>
  <c r="CY436" i="1"/>
  <c r="CZ436" i="1"/>
  <c r="DA436" i="1"/>
  <c r="CM437" i="1"/>
  <c r="CN437" i="1"/>
  <c r="CO437" i="1"/>
  <c r="CP437" i="1"/>
  <c r="CQ437" i="1"/>
  <c r="CR437" i="1"/>
  <c r="CS437" i="1"/>
  <c r="CT437" i="1"/>
  <c r="CU437" i="1"/>
  <c r="CV437" i="1"/>
  <c r="CW437" i="1"/>
  <c r="CX437" i="1"/>
  <c r="CY437" i="1"/>
  <c r="CZ437" i="1"/>
  <c r="DA437" i="1"/>
  <c r="CM438" i="1"/>
  <c r="CN438" i="1"/>
  <c r="CO438" i="1"/>
  <c r="CP438" i="1"/>
  <c r="CQ438" i="1"/>
  <c r="CR438" i="1"/>
  <c r="CS438" i="1"/>
  <c r="CT438" i="1"/>
  <c r="CU438" i="1"/>
  <c r="CV438" i="1"/>
  <c r="CW438" i="1"/>
  <c r="CX438" i="1"/>
  <c r="CY438" i="1"/>
  <c r="CZ438" i="1"/>
  <c r="DA438" i="1"/>
  <c r="CM439" i="1"/>
  <c r="CN439" i="1"/>
  <c r="CO439" i="1"/>
  <c r="CP439" i="1"/>
  <c r="CQ439" i="1"/>
  <c r="CR439" i="1"/>
  <c r="CS439" i="1"/>
  <c r="CT439" i="1"/>
  <c r="CU439" i="1"/>
  <c r="CV439" i="1"/>
  <c r="CW439" i="1"/>
  <c r="CX439" i="1"/>
  <c r="CY439" i="1"/>
  <c r="CZ439" i="1"/>
  <c r="DA439" i="1"/>
  <c r="CM440" i="1"/>
  <c r="CN440" i="1"/>
  <c r="CO440" i="1"/>
  <c r="CP440" i="1"/>
  <c r="CQ440" i="1"/>
  <c r="CR440" i="1"/>
  <c r="CS440" i="1"/>
  <c r="CT440" i="1"/>
  <c r="CU440" i="1"/>
  <c r="CV440" i="1"/>
  <c r="CW440" i="1"/>
  <c r="CX440" i="1"/>
  <c r="CY440" i="1"/>
  <c r="CZ440" i="1"/>
  <c r="DA440" i="1"/>
  <c r="CM441" i="1"/>
  <c r="CN441" i="1"/>
  <c r="CO441" i="1"/>
  <c r="CP441" i="1"/>
  <c r="CQ441" i="1"/>
  <c r="CR441" i="1"/>
  <c r="CS441" i="1"/>
  <c r="CT441" i="1"/>
  <c r="CU441" i="1"/>
  <c r="CV441" i="1"/>
  <c r="CW441" i="1"/>
  <c r="CX441" i="1"/>
  <c r="CY441" i="1"/>
  <c r="CZ441" i="1"/>
  <c r="DA441" i="1"/>
  <c r="CM442" i="1"/>
  <c r="CN442" i="1"/>
  <c r="CO442" i="1"/>
  <c r="CP442" i="1"/>
  <c r="CQ442" i="1"/>
  <c r="CR442" i="1"/>
  <c r="CS442" i="1"/>
  <c r="CT442" i="1"/>
  <c r="CU442" i="1"/>
  <c r="CV442" i="1"/>
  <c r="CW442" i="1"/>
  <c r="CX442" i="1"/>
  <c r="CY442" i="1"/>
  <c r="CZ442" i="1"/>
  <c r="DA442" i="1"/>
  <c r="CM443" i="1"/>
  <c r="CN443" i="1"/>
  <c r="CO443" i="1"/>
  <c r="CP443" i="1"/>
  <c r="CQ443" i="1"/>
  <c r="CR443" i="1"/>
  <c r="CS443" i="1"/>
  <c r="CT443" i="1"/>
  <c r="CU443" i="1"/>
  <c r="CV443" i="1"/>
  <c r="CW443" i="1"/>
  <c r="CX443" i="1"/>
  <c r="CY443" i="1"/>
  <c r="CZ443" i="1"/>
  <c r="DA443" i="1"/>
  <c r="CM444" i="1"/>
  <c r="CN444" i="1"/>
  <c r="CO444" i="1"/>
  <c r="CP444" i="1"/>
  <c r="CQ444" i="1"/>
  <c r="CR444" i="1"/>
  <c r="CS444" i="1"/>
  <c r="CT444" i="1"/>
  <c r="CU444" i="1"/>
  <c r="CV444" i="1"/>
  <c r="CW444" i="1"/>
  <c r="CX444" i="1"/>
  <c r="CY444" i="1"/>
  <c r="CZ444" i="1"/>
  <c r="DA444" i="1"/>
  <c r="CM445" i="1"/>
  <c r="CN445" i="1"/>
  <c r="CO445" i="1"/>
  <c r="CP445" i="1"/>
  <c r="CQ445" i="1"/>
  <c r="CR445" i="1"/>
  <c r="CS445" i="1"/>
  <c r="CT445" i="1"/>
  <c r="CU445" i="1"/>
  <c r="CV445" i="1"/>
  <c r="CW445" i="1"/>
  <c r="CX445" i="1"/>
  <c r="CY445" i="1"/>
  <c r="CZ445" i="1"/>
  <c r="DA445" i="1"/>
  <c r="CM446" i="1"/>
  <c r="CN446" i="1"/>
  <c r="CO446" i="1"/>
  <c r="CP446" i="1"/>
  <c r="CQ446" i="1"/>
  <c r="CR446" i="1"/>
  <c r="CS446" i="1"/>
  <c r="CT446" i="1"/>
  <c r="CU446" i="1"/>
  <c r="CV446" i="1"/>
  <c r="CW446" i="1"/>
  <c r="CX446" i="1"/>
  <c r="CY446" i="1"/>
  <c r="CZ446" i="1"/>
  <c r="DA446" i="1"/>
  <c r="CM447" i="1"/>
  <c r="CN447" i="1"/>
  <c r="CO447" i="1"/>
  <c r="CP447" i="1"/>
  <c r="CQ447" i="1"/>
  <c r="CR447" i="1"/>
  <c r="CS447" i="1"/>
  <c r="CT447" i="1"/>
  <c r="CU447" i="1"/>
  <c r="CV447" i="1"/>
  <c r="CW447" i="1"/>
  <c r="CX447" i="1"/>
  <c r="CY447" i="1"/>
  <c r="CZ447" i="1"/>
  <c r="DA447" i="1"/>
  <c r="CM448" i="1"/>
  <c r="CN448" i="1"/>
  <c r="CO448" i="1"/>
  <c r="CP448" i="1"/>
  <c r="CQ448" i="1"/>
  <c r="CR448" i="1"/>
  <c r="CS448" i="1"/>
  <c r="CT448" i="1"/>
  <c r="CU448" i="1"/>
  <c r="CV448" i="1"/>
  <c r="CW448" i="1"/>
  <c r="CX448" i="1"/>
  <c r="CY448" i="1"/>
  <c r="CZ448" i="1"/>
  <c r="DA448" i="1"/>
  <c r="CM449" i="1"/>
  <c r="CN449" i="1"/>
  <c r="CO449" i="1"/>
  <c r="CP449" i="1"/>
  <c r="CQ449" i="1"/>
  <c r="CR449" i="1"/>
  <c r="CS449" i="1"/>
  <c r="CT449" i="1"/>
  <c r="CU449" i="1"/>
  <c r="CV449" i="1"/>
  <c r="CW449" i="1"/>
  <c r="CX449" i="1"/>
  <c r="CY449" i="1"/>
  <c r="CZ449" i="1"/>
  <c r="DA449" i="1"/>
  <c r="CM450" i="1"/>
  <c r="CN450" i="1"/>
  <c r="CO450" i="1"/>
  <c r="CP450" i="1"/>
  <c r="CQ450" i="1"/>
  <c r="CR450" i="1"/>
  <c r="CS450" i="1"/>
  <c r="CT450" i="1"/>
  <c r="CU450" i="1"/>
  <c r="CV450" i="1"/>
  <c r="CW450" i="1"/>
  <c r="CX450" i="1"/>
  <c r="CY450" i="1"/>
  <c r="CZ450" i="1"/>
  <c r="DA450" i="1"/>
  <c r="CM451" i="1"/>
  <c r="CN451" i="1"/>
  <c r="CO451" i="1"/>
  <c r="CP451" i="1"/>
  <c r="CQ451" i="1"/>
  <c r="CR451" i="1"/>
  <c r="CS451" i="1"/>
  <c r="CT451" i="1"/>
  <c r="CU451" i="1"/>
  <c r="CV451" i="1"/>
  <c r="CW451" i="1"/>
  <c r="CX451" i="1"/>
  <c r="CY451" i="1"/>
  <c r="CZ451" i="1"/>
  <c r="DA451" i="1"/>
  <c r="CM452" i="1"/>
  <c r="CN452" i="1"/>
  <c r="CO452" i="1"/>
  <c r="CP452" i="1"/>
  <c r="CQ452" i="1"/>
  <c r="CR452" i="1"/>
  <c r="CS452" i="1"/>
  <c r="CT452" i="1"/>
  <c r="CU452" i="1"/>
  <c r="CV452" i="1"/>
  <c r="CW452" i="1"/>
  <c r="CX452" i="1"/>
  <c r="CY452" i="1"/>
  <c r="CZ452" i="1"/>
  <c r="DA452" i="1"/>
  <c r="CM453" i="1"/>
  <c r="CN453" i="1"/>
  <c r="CO453" i="1"/>
  <c r="CP453" i="1"/>
  <c r="CQ453" i="1"/>
  <c r="CR453" i="1"/>
  <c r="CS453" i="1"/>
  <c r="CT453" i="1"/>
  <c r="CU453" i="1"/>
  <c r="CV453" i="1"/>
  <c r="CW453" i="1"/>
  <c r="CX453" i="1"/>
  <c r="CY453" i="1"/>
  <c r="CZ453" i="1"/>
  <c r="DA453" i="1"/>
  <c r="CM454" i="1"/>
  <c r="CN454" i="1"/>
  <c r="CO454" i="1"/>
  <c r="CP454" i="1"/>
  <c r="CQ454" i="1"/>
  <c r="CR454" i="1"/>
  <c r="CS454" i="1"/>
  <c r="CT454" i="1"/>
  <c r="CU454" i="1"/>
  <c r="CV454" i="1"/>
  <c r="CW454" i="1"/>
  <c r="CX454" i="1"/>
  <c r="CY454" i="1"/>
  <c r="CZ454" i="1"/>
  <c r="DA454" i="1"/>
  <c r="CM455" i="1"/>
  <c r="CN455" i="1"/>
  <c r="CO455" i="1"/>
  <c r="CP455" i="1"/>
  <c r="CQ455" i="1"/>
  <c r="CR455" i="1"/>
  <c r="CS455" i="1"/>
  <c r="CT455" i="1"/>
  <c r="CU455" i="1"/>
  <c r="CV455" i="1"/>
  <c r="CW455" i="1"/>
  <c r="CX455" i="1"/>
  <c r="CY455" i="1"/>
  <c r="CZ455" i="1"/>
  <c r="DA455" i="1"/>
  <c r="CM456" i="1"/>
  <c r="CN456" i="1"/>
  <c r="CO456" i="1"/>
  <c r="CP456" i="1"/>
  <c r="CQ456" i="1"/>
  <c r="CR456" i="1"/>
  <c r="CS456" i="1"/>
  <c r="CT456" i="1"/>
  <c r="CU456" i="1"/>
  <c r="CV456" i="1"/>
  <c r="CW456" i="1"/>
  <c r="CX456" i="1"/>
  <c r="CY456" i="1"/>
  <c r="CZ456" i="1"/>
  <c r="DA456" i="1"/>
  <c r="CM457" i="1"/>
  <c r="CN457" i="1"/>
  <c r="CO457" i="1"/>
  <c r="CP457" i="1"/>
  <c r="CQ457" i="1"/>
  <c r="CR457" i="1"/>
  <c r="CS457" i="1"/>
  <c r="CT457" i="1"/>
  <c r="CU457" i="1"/>
  <c r="CV457" i="1"/>
  <c r="CW457" i="1"/>
  <c r="CX457" i="1"/>
  <c r="CY457" i="1"/>
  <c r="CZ457" i="1"/>
  <c r="DA457" i="1"/>
  <c r="CM458" i="1"/>
  <c r="CN458" i="1"/>
  <c r="CO458" i="1"/>
  <c r="CP458" i="1"/>
  <c r="CQ458" i="1"/>
  <c r="CR458" i="1"/>
  <c r="CS458" i="1"/>
  <c r="CT458" i="1"/>
  <c r="CU458" i="1"/>
  <c r="CV458" i="1"/>
  <c r="CW458" i="1"/>
  <c r="CX458" i="1"/>
  <c r="CY458" i="1"/>
  <c r="CZ458" i="1"/>
  <c r="DA458" i="1"/>
  <c r="CM459" i="1"/>
  <c r="CN459" i="1"/>
  <c r="CO459" i="1"/>
  <c r="CP459" i="1"/>
  <c r="CQ459" i="1"/>
  <c r="CR459" i="1"/>
  <c r="CS459" i="1"/>
  <c r="CT459" i="1"/>
  <c r="CU459" i="1"/>
  <c r="CV459" i="1"/>
  <c r="CW459" i="1"/>
  <c r="CX459" i="1"/>
  <c r="CY459" i="1"/>
  <c r="CZ459" i="1"/>
  <c r="DA459" i="1"/>
  <c r="CM460" i="1"/>
  <c r="CN460" i="1"/>
  <c r="CO460" i="1"/>
  <c r="CP460" i="1"/>
  <c r="CQ460" i="1"/>
  <c r="CR460" i="1"/>
  <c r="CS460" i="1"/>
  <c r="CT460" i="1"/>
  <c r="CU460" i="1"/>
  <c r="CV460" i="1"/>
  <c r="CW460" i="1"/>
  <c r="CX460" i="1"/>
  <c r="CY460" i="1"/>
  <c r="CZ460" i="1"/>
  <c r="DA460" i="1"/>
  <c r="CM461" i="1"/>
  <c r="CN461" i="1"/>
  <c r="CO461" i="1"/>
  <c r="CP461" i="1"/>
  <c r="CQ461" i="1"/>
  <c r="CR461" i="1"/>
  <c r="CS461" i="1"/>
  <c r="CT461" i="1"/>
  <c r="CU461" i="1"/>
  <c r="CV461" i="1"/>
  <c r="CW461" i="1"/>
  <c r="CX461" i="1"/>
  <c r="CY461" i="1"/>
  <c r="CZ461" i="1"/>
  <c r="DA461" i="1"/>
  <c r="CM462" i="1"/>
  <c r="CN462" i="1"/>
  <c r="CO462" i="1"/>
  <c r="CP462" i="1"/>
  <c r="CQ462" i="1"/>
  <c r="CR462" i="1"/>
  <c r="CS462" i="1"/>
  <c r="CT462" i="1"/>
  <c r="CU462" i="1"/>
  <c r="CV462" i="1"/>
  <c r="CW462" i="1"/>
  <c r="CX462" i="1"/>
  <c r="CY462" i="1"/>
  <c r="CZ462" i="1"/>
  <c r="DA462" i="1"/>
  <c r="CM463" i="1"/>
  <c r="CN463" i="1"/>
  <c r="CO463" i="1"/>
  <c r="CP463" i="1"/>
  <c r="CQ463" i="1"/>
  <c r="CR463" i="1"/>
  <c r="CS463" i="1"/>
  <c r="CT463" i="1"/>
  <c r="CU463" i="1"/>
  <c r="CV463" i="1"/>
  <c r="CW463" i="1"/>
  <c r="CX463" i="1"/>
  <c r="CY463" i="1"/>
  <c r="CZ463" i="1"/>
  <c r="DA463" i="1"/>
  <c r="CM464" i="1"/>
  <c r="CN464" i="1"/>
  <c r="CO464" i="1"/>
  <c r="CP464" i="1"/>
  <c r="CQ464" i="1"/>
  <c r="CR464" i="1"/>
  <c r="CS464" i="1"/>
  <c r="CT464" i="1"/>
  <c r="CU464" i="1"/>
  <c r="CV464" i="1"/>
  <c r="CW464" i="1"/>
  <c r="CX464" i="1"/>
  <c r="CY464" i="1"/>
  <c r="CZ464" i="1"/>
  <c r="DA464" i="1"/>
  <c r="CM465" i="1"/>
  <c r="CN465" i="1"/>
  <c r="CO465" i="1"/>
  <c r="CP465" i="1"/>
  <c r="CQ465" i="1"/>
  <c r="CR465" i="1"/>
  <c r="CS465" i="1"/>
  <c r="CT465" i="1"/>
  <c r="CU465" i="1"/>
  <c r="CV465" i="1"/>
  <c r="CW465" i="1"/>
  <c r="CX465" i="1"/>
  <c r="CY465" i="1"/>
  <c r="CZ465" i="1"/>
  <c r="DA465" i="1"/>
  <c r="CM466" i="1"/>
  <c r="CN466" i="1"/>
  <c r="CO466" i="1"/>
  <c r="CP466" i="1"/>
  <c r="CQ466" i="1"/>
  <c r="CR466" i="1"/>
  <c r="CS466" i="1"/>
  <c r="CT466" i="1"/>
  <c r="CU466" i="1"/>
  <c r="CV466" i="1"/>
  <c r="CW466" i="1"/>
  <c r="CX466" i="1"/>
  <c r="CY466" i="1"/>
  <c r="CZ466" i="1"/>
  <c r="DA466" i="1"/>
  <c r="CM467" i="1"/>
  <c r="CN467" i="1"/>
  <c r="CO467" i="1"/>
  <c r="CP467" i="1"/>
  <c r="CQ467" i="1"/>
  <c r="CR467" i="1"/>
  <c r="CS467" i="1"/>
  <c r="CT467" i="1"/>
  <c r="CU467" i="1"/>
  <c r="CV467" i="1"/>
  <c r="CW467" i="1"/>
  <c r="CX467" i="1"/>
  <c r="CY467" i="1"/>
  <c r="CZ467" i="1"/>
  <c r="DA467" i="1"/>
  <c r="CM468" i="1"/>
  <c r="CN468" i="1"/>
  <c r="CO468" i="1"/>
  <c r="CP468" i="1"/>
  <c r="CQ468" i="1"/>
  <c r="CR468" i="1"/>
  <c r="CS468" i="1"/>
  <c r="CT468" i="1"/>
  <c r="CU468" i="1"/>
  <c r="CV468" i="1"/>
  <c r="CW468" i="1"/>
  <c r="CX468" i="1"/>
  <c r="CY468" i="1"/>
  <c r="CZ468" i="1"/>
  <c r="DA468" i="1"/>
  <c r="CM469" i="1"/>
  <c r="CN469" i="1"/>
  <c r="CO469" i="1"/>
  <c r="CP469" i="1"/>
  <c r="CQ469" i="1"/>
  <c r="CR469" i="1"/>
  <c r="CS469" i="1"/>
  <c r="CT469" i="1"/>
  <c r="CU469" i="1"/>
  <c r="CV469" i="1"/>
  <c r="CW469" i="1"/>
  <c r="CX469" i="1"/>
  <c r="CY469" i="1"/>
  <c r="CZ469" i="1"/>
  <c r="DA469" i="1"/>
  <c r="CM470" i="1"/>
  <c r="CN470" i="1"/>
  <c r="CO470" i="1"/>
  <c r="CP470" i="1"/>
  <c r="CQ470" i="1"/>
  <c r="CR470" i="1"/>
  <c r="CS470" i="1"/>
  <c r="CT470" i="1"/>
  <c r="CU470" i="1"/>
  <c r="CV470" i="1"/>
  <c r="CW470" i="1"/>
  <c r="CX470" i="1"/>
  <c r="CY470" i="1"/>
  <c r="CZ470" i="1"/>
  <c r="DA470" i="1"/>
  <c r="CM471" i="1"/>
  <c r="CN471" i="1"/>
  <c r="CO471" i="1"/>
  <c r="CP471" i="1"/>
  <c r="CQ471" i="1"/>
  <c r="CR471" i="1"/>
  <c r="CS471" i="1"/>
  <c r="CT471" i="1"/>
  <c r="CU471" i="1"/>
  <c r="CV471" i="1"/>
  <c r="CW471" i="1"/>
  <c r="CX471" i="1"/>
  <c r="CY471" i="1"/>
  <c r="CZ471" i="1"/>
  <c r="DA471" i="1"/>
  <c r="CM472" i="1"/>
  <c r="CN472" i="1"/>
  <c r="CO472" i="1"/>
  <c r="CP472" i="1"/>
  <c r="CQ472" i="1"/>
  <c r="CR472" i="1"/>
  <c r="CS472" i="1"/>
  <c r="CT472" i="1"/>
  <c r="CU472" i="1"/>
  <c r="CV472" i="1"/>
  <c r="CW472" i="1"/>
  <c r="CX472" i="1"/>
  <c r="CY472" i="1"/>
  <c r="CZ472" i="1"/>
  <c r="DA472" i="1"/>
  <c r="CM473" i="1"/>
  <c r="CN473" i="1"/>
  <c r="CO473" i="1"/>
  <c r="CP473" i="1"/>
  <c r="CQ473" i="1"/>
  <c r="CR473" i="1"/>
  <c r="CS473" i="1"/>
  <c r="CT473" i="1"/>
  <c r="CU473" i="1"/>
  <c r="CV473" i="1"/>
  <c r="CW473" i="1"/>
  <c r="CX473" i="1"/>
  <c r="CY473" i="1"/>
  <c r="CZ473" i="1"/>
  <c r="DA473" i="1"/>
  <c r="CM474" i="1"/>
  <c r="CN474" i="1"/>
  <c r="CO474" i="1"/>
  <c r="CP474" i="1"/>
  <c r="CQ474" i="1"/>
  <c r="CR474" i="1"/>
  <c r="CS474" i="1"/>
  <c r="CT474" i="1"/>
  <c r="CU474" i="1"/>
  <c r="CV474" i="1"/>
  <c r="CW474" i="1"/>
  <c r="CX474" i="1"/>
  <c r="CY474" i="1"/>
  <c r="CZ474" i="1"/>
  <c r="DA474" i="1"/>
  <c r="CM475" i="1"/>
  <c r="CN475" i="1"/>
  <c r="CO475" i="1"/>
  <c r="CP475" i="1"/>
  <c r="CQ475" i="1"/>
  <c r="CR475" i="1"/>
  <c r="CS475" i="1"/>
  <c r="CT475" i="1"/>
  <c r="CU475" i="1"/>
  <c r="CV475" i="1"/>
  <c r="CW475" i="1"/>
  <c r="CX475" i="1"/>
  <c r="CY475" i="1"/>
  <c r="CZ475" i="1"/>
  <c r="DA475" i="1"/>
  <c r="CM476" i="1"/>
  <c r="CN476" i="1"/>
  <c r="CO476" i="1"/>
  <c r="CP476" i="1"/>
  <c r="CQ476" i="1"/>
  <c r="CR476" i="1"/>
  <c r="CS476" i="1"/>
  <c r="CT476" i="1"/>
  <c r="CU476" i="1"/>
  <c r="CV476" i="1"/>
  <c r="CW476" i="1"/>
  <c r="CX476" i="1"/>
  <c r="CY476" i="1"/>
  <c r="CZ476" i="1"/>
  <c r="DA476" i="1"/>
  <c r="CM477" i="1"/>
  <c r="CN477" i="1"/>
  <c r="CO477" i="1"/>
  <c r="CP477" i="1"/>
  <c r="CQ477" i="1"/>
  <c r="CR477" i="1"/>
  <c r="CS477" i="1"/>
  <c r="CT477" i="1"/>
  <c r="CU477" i="1"/>
  <c r="CV477" i="1"/>
  <c r="CW477" i="1"/>
  <c r="CX477" i="1"/>
  <c r="CY477" i="1"/>
  <c r="CZ477" i="1"/>
  <c r="DA477" i="1"/>
  <c r="CM478" i="1"/>
  <c r="CN478" i="1"/>
  <c r="CO478" i="1"/>
  <c r="CP478" i="1"/>
  <c r="CQ478" i="1"/>
  <c r="CR478" i="1"/>
  <c r="CS478" i="1"/>
  <c r="CT478" i="1"/>
  <c r="CU478" i="1"/>
  <c r="CV478" i="1"/>
  <c r="CW478" i="1"/>
  <c r="CX478" i="1"/>
  <c r="CY478" i="1"/>
  <c r="CZ478" i="1"/>
  <c r="DA478" i="1"/>
  <c r="CM479" i="1"/>
  <c r="CN479" i="1"/>
  <c r="CO479" i="1"/>
  <c r="CP479" i="1"/>
  <c r="CQ479" i="1"/>
  <c r="CR479" i="1"/>
  <c r="CS479" i="1"/>
  <c r="CT479" i="1"/>
  <c r="CU479" i="1"/>
  <c r="CV479" i="1"/>
  <c r="CW479" i="1"/>
  <c r="CX479" i="1"/>
  <c r="CY479" i="1"/>
  <c r="CZ479" i="1"/>
  <c r="DA479" i="1"/>
  <c r="CM480" i="1"/>
  <c r="CN480" i="1"/>
  <c r="CO480" i="1"/>
  <c r="CP480" i="1"/>
  <c r="CQ480" i="1"/>
  <c r="CR480" i="1"/>
  <c r="CS480" i="1"/>
  <c r="CT480" i="1"/>
  <c r="CU480" i="1"/>
  <c r="CV480" i="1"/>
  <c r="CW480" i="1"/>
  <c r="CX480" i="1"/>
  <c r="CY480" i="1"/>
  <c r="CZ480" i="1"/>
  <c r="DA480" i="1"/>
  <c r="CM481" i="1"/>
  <c r="CN481" i="1"/>
  <c r="CO481" i="1"/>
  <c r="CP481" i="1"/>
  <c r="CQ481" i="1"/>
  <c r="CR481" i="1"/>
  <c r="CS481" i="1"/>
  <c r="CT481" i="1"/>
  <c r="CU481" i="1"/>
  <c r="CV481" i="1"/>
  <c r="CW481" i="1"/>
  <c r="CX481" i="1"/>
  <c r="CY481" i="1"/>
  <c r="CZ481" i="1"/>
  <c r="DA481" i="1"/>
  <c r="CM482" i="1"/>
  <c r="CN482" i="1"/>
  <c r="CO482" i="1"/>
  <c r="CP482" i="1"/>
  <c r="CQ482" i="1"/>
  <c r="CR482" i="1"/>
  <c r="CS482" i="1"/>
  <c r="CT482" i="1"/>
  <c r="CU482" i="1"/>
  <c r="CV482" i="1"/>
  <c r="CW482" i="1"/>
  <c r="CX482" i="1"/>
  <c r="CY482" i="1"/>
  <c r="CZ482" i="1"/>
  <c r="DA482" i="1"/>
  <c r="CM483" i="1"/>
  <c r="CN483" i="1"/>
  <c r="CO483" i="1"/>
  <c r="CP483" i="1"/>
  <c r="CQ483" i="1"/>
  <c r="CR483" i="1"/>
  <c r="CS483" i="1"/>
  <c r="CT483" i="1"/>
  <c r="CU483" i="1"/>
  <c r="CV483" i="1"/>
  <c r="CW483" i="1"/>
  <c r="CX483" i="1"/>
  <c r="CY483" i="1"/>
  <c r="CZ483" i="1"/>
  <c r="DA483" i="1"/>
  <c r="CM484" i="1"/>
  <c r="CN484" i="1"/>
  <c r="CO484" i="1"/>
  <c r="CP484" i="1"/>
  <c r="CQ484" i="1"/>
  <c r="CR484" i="1"/>
  <c r="CS484" i="1"/>
  <c r="CT484" i="1"/>
  <c r="CU484" i="1"/>
  <c r="CV484" i="1"/>
  <c r="CW484" i="1"/>
  <c r="CX484" i="1"/>
  <c r="CY484" i="1"/>
  <c r="CZ484" i="1"/>
  <c r="DA484" i="1"/>
  <c r="CM485" i="1"/>
  <c r="CN485" i="1"/>
  <c r="CO485" i="1"/>
  <c r="CP485" i="1"/>
  <c r="CQ485" i="1"/>
  <c r="CR485" i="1"/>
  <c r="CS485" i="1"/>
  <c r="CT485" i="1"/>
  <c r="CU485" i="1"/>
  <c r="CV485" i="1"/>
  <c r="CW485" i="1"/>
  <c r="CX485" i="1"/>
  <c r="CY485" i="1"/>
  <c r="CZ485" i="1"/>
  <c r="DA485" i="1"/>
  <c r="CM486" i="1"/>
  <c r="CN486" i="1"/>
  <c r="CO486" i="1"/>
  <c r="CP486" i="1"/>
  <c r="CQ486" i="1"/>
  <c r="CR486" i="1"/>
  <c r="CS486" i="1"/>
  <c r="CT486" i="1"/>
  <c r="CU486" i="1"/>
  <c r="CV486" i="1"/>
  <c r="CW486" i="1"/>
  <c r="CX486" i="1"/>
  <c r="CY486" i="1"/>
  <c r="CZ486" i="1"/>
  <c r="DA486" i="1"/>
  <c r="CM487" i="1"/>
  <c r="CN487" i="1"/>
  <c r="CO487" i="1"/>
  <c r="CP487" i="1"/>
  <c r="CQ487" i="1"/>
  <c r="CR487" i="1"/>
  <c r="CS487" i="1"/>
  <c r="CT487" i="1"/>
  <c r="CU487" i="1"/>
  <c r="CV487" i="1"/>
  <c r="CW487" i="1"/>
  <c r="CX487" i="1"/>
  <c r="CY487" i="1"/>
  <c r="CZ487" i="1"/>
  <c r="DA487" i="1"/>
  <c r="CM488" i="1"/>
  <c r="CN488" i="1"/>
  <c r="CO488" i="1"/>
  <c r="CP488" i="1"/>
  <c r="CQ488" i="1"/>
  <c r="CR488" i="1"/>
  <c r="CS488" i="1"/>
  <c r="CT488" i="1"/>
  <c r="CU488" i="1"/>
  <c r="CV488" i="1"/>
  <c r="CW488" i="1"/>
  <c r="CX488" i="1"/>
  <c r="CY488" i="1"/>
  <c r="CZ488" i="1"/>
  <c r="DA488" i="1"/>
  <c r="CM489" i="1"/>
  <c r="CN489" i="1"/>
  <c r="CO489" i="1"/>
  <c r="CP489" i="1"/>
  <c r="CQ489" i="1"/>
  <c r="CR489" i="1"/>
  <c r="CS489" i="1"/>
  <c r="CT489" i="1"/>
  <c r="CU489" i="1"/>
  <c r="CV489" i="1"/>
  <c r="CW489" i="1"/>
  <c r="CX489" i="1"/>
  <c r="CY489" i="1"/>
  <c r="CZ489" i="1"/>
  <c r="DA489" i="1"/>
  <c r="CM490" i="1"/>
  <c r="CN490" i="1"/>
  <c r="CO490" i="1"/>
  <c r="CP490" i="1"/>
  <c r="CQ490" i="1"/>
  <c r="CR490" i="1"/>
  <c r="CS490" i="1"/>
  <c r="CT490" i="1"/>
  <c r="CU490" i="1"/>
  <c r="CV490" i="1"/>
  <c r="CW490" i="1"/>
  <c r="CX490" i="1"/>
  <c r="CY490" i="1"/>
  <c r="CZ490" i="1"/>
  <c r="DA490" i="1"/>
  <c r="CM491" i="1"/>
  <c r="CN491" i="1"/>
  <c r="CO491" i="1"/>
  <c r="CP491" i="1"/>
  <c r="CQ491" i="1"/>
  <c r="CR491" i="1"/>
  <c r="CS491" i="1"/>
  <c r="CT491" i="1"/>
  <c r="CU491" i="1"/>
  <c r="CV491" i="1"/>
  <c r="CW491" i="1"/>
  <c r="CX491" i="1"/>
  <c r="CY491" i="1"/>
  <c r="CZ491" i="1"/>
  <c r="DA491" i="1"/>
  <c r="CM492" i="1"/>
  <c r="CN492" i="1"/>
  <c r="CO492" i="1"/>
  <c r="CP492" i="1"/>
  <c r="CQ492" i="1"/>
  <c r="CR492" i="1"/>
  <c r="CS492" i="1"/>
  <c r="CT492" i="1"/>
  <c r="CU492" i="1"/>
  <c r="CV492" i="1"/>
  <c r="CW492" i="1"/>
  <c r="CX492" i="1"/>
  <c r="CY492" i="1"/>
  <c r="CZ492" i="1"/>
  <c r="DA492" i="1"/>
  <c r="CM493" i="1"/>
  <c r="CN493" i="1"/>
  <c r="CO493" i="1"/>
  <c r="CP493" i="1"/>
  <c r="CQ493" i="1"/>
  <c r="CR493" i="1"/>
  <c r="CS493" i="1"/>
  <c r="CT493" i="1"/>
  <c r="CU493" i="1"/>
  <c r="CV493" i="1"/>
  <c r="CW493" i="1"/>
  <c r="CX493" i="1"/>
  <c r="CY493" i="1"/>
  <c r="CZ493" i="1"/>
  <c r="DA493" i="1"/>
  <c r="CM494" i="1"/>
  <c r="CN494" i="1"/>
  <c r="CO494" i="1"/>
  <c r="CP494" i="1"/>
  <c r="CQ494" i="1"/>
  <c r="CR494" i="1"/>
  <c r="CS494" i="1"/>
  <c r="CT494" i="1"/>
  <c r="CU494" i="1"/>
  <c r="CV494" i="1"/>
  <c r="CW494" i="1"/>
  <c r="CX494" i="1"/>
  <c r="CY494" i="1"/>
  <c r="CZ494" i="1"/>
  <c r="DA494" i="1"/>
  <c r="CM495" i="1"/>
  <c r="CN495" i="1"/>
  <c r="CO495" i="1"/>
  <c r="CP495" i="1"/>
  <c r="CQ495" i="1"/>
  <c r="CR495" i="1"/>
  <c r="CS495" i="1"/>
  <c r="CT495" i="1"/>
  <c r="CU495" i="1"/>
  <c r="CV495" i="1"/>
  <c r="CW495" i="1"/>
  <c r="CX495" i="1"/>
  <c r="CY495" i="1"/>
  <c r="CZ495" i="1"/>
  <c r="DA495" i="1"/>
  <c r="CM496" i="1"/>
  <c r="CN496" i="1"/>
  <c r="CO496" i="1"/>
  <c r="CP496" i="1"/>
  <c r="CQ496" i="1"/>
  <c r="CR496" i="1"/>
  <c r="CS496" i="1"/>
  <c r="CT496" i="1"/>
  <c r="CU496" i="1"/>
  <c r="CV496" i="1"/>
  <c r="CW496" i="1"/>
  <c r="CX496" i="1"/>
  <c r="CY496" i="1"/>
  <c r="CZ496" i="1"/>
  <c r="DA496" i="1"/>
  <c r="CM497" i="1"/>
  <c r="CN497" i="1"/>
  <c r="CO497" i="1"/>
  <c r="CP497" i="1"/>
  <c r="CQ497" i="1"/>
  <c r="CR497" i="1"/>
  <c r="CS497" i="1"/>
  <c r="CT497" i="1"/>
  <c r="CU497" i="1"/>
  <c r="CV497" i="1"/>
  <c r="CW497" i="1"/>
  <c r="CX497" i="1"/>
  <c r="CY497" i="1"/>
  <c r="CZ497" i="1"/>
  <c r="DA497" i="1"/>
  <c r="CM498" i="1"/>
  <c r="CN498" i="1"/>
  <c r="CO498" i="1"/>
  <c r="CP498" i="1"/>
  <c r="CQ498" i="1"/>
  <c r="CR498" i="1"/>
  <c r="CS498" i="1"/>
  <c r="CT498" i="1"/>
  <c r="CU498" i="1"/>
  <c r="CV498" i="1"/>
  <c r="CW498" i="1"/>
  <c r="CX498" i="1"/>
  <c r="CY498" i="1"/>
  <c r="CZ498" i="1"/>
  <c r="DA498" i="1"/>
  <c r="CM499" i="1"/>
  <c r="CN499" i="1"/>
  <c r="CO499" i="1"/>
  <c r="CP499" i="1"/>
  <c r="CQ499" i="1"/>
  <c r="CR499" i="1"/>
  <c r="CS499" i="1"/>
  <c r="CT499" i="1"/>
  <c r="CU499" i="1"/>
  <c r="CV499" i="1"/>
  <c r="CW499" i="1"/>
  <c r="CX499" i="1"/>
  <c r="CY499" i="1"/>
  <c r="CZ499" i="1"/>
  <c r="DA499" i="1"/>
  <c r="CM500" i="1"/>
  <c r="CN500" i="1"/>
  <c r="CO500" i="1"/>
  <c r="CP500" i="1"/>
  <c r="CQ500" i="1"/>
  <c r="CR500" i="1"/>
  <c r="CS500" i="1"/>
  <c r="CT500" i="1"/>
  <c r="CU500" i="1"/>
  <c r="CV500" i="1"/>
  <c r="CW500" i="1"/>
  <c r="CX500" i="1"/>
  <c r="CY500" i="1"/>
  <c r="CZ500" i="1"/>
  <c r="DA500" i="1"/>
  <c r="CM501" i="1"/>
  <c r="CN501" i="1"/>
  <c r="CO501" i="1"/>
  <c r="CP501" i="1"/>
  <c r="CQ501" i="1"/>
  <c r="CR501" i="1"/>
  <c r="CS501" i="1"/>
  <c r="CT501" i="1"/>
  <c r="CU501" i="1"/>
  <c r="CV501" i="1"/>
  <c r="CW501" i="1"/>
  <c r="CX501" i="1"/>
  <c r="CY501" i="1"/>
  <c r="CZ501" i="1"/>
  <c r="DA501" i="1"/>
  <c r="CM502" i="1"/>
  <c r="CN502" i="1"/>
  <c r="CO502" i="1"/>
  <c r="CP502" i="1"/>
  <c r="CQ502" i="1"/>
  <c r="CR502" i="1"/>
  <c r="CS502" i="1"/>
  <c r="CT502" i="1"/>
  <c r="CU502" i="1"/>
  <c r="CV502" i="1"/>
  <c r="CW502" i="1"/>
  <c r="CX502" i="1"/>
  <c r="CY502" i="1"/>
  <c r="CZ502" i="1"/>
  <c r="DA502" i="1"/>
  <c r="CM503" i="1"/>
  <c r="CN503" i="1"/>
  <c r="CO503" i="1"/>
  <c r="CP503" i="1"/>
  <c r="CQ503" i="1"/>
  <c r="CR503" i="1"/>
  <c r="CS503" i="1"/>
  <c r="CT503" i="1"/>
  <c r="CU503" i="1"/>
  <c r="CV503" i="1"/>
  <c r="CW503" i="1"/>
  <c r="CX503" i="1"/>
  <c r="CY503" i="1"/>
  <c r="CZ503" i="1"/>
  <c r="DA503" i="1"/>
  <c r="CM504" i="1"/>
  <c r="CN504" i="1"/>
  <c r="CO504" i="1"/>
  <c r="CP504" i="1"/>
  <c r="CQ504" i="1"/>
  <c r="CR504" i="1"/>
  <c r="CS504" i="1"/>
  <c r="CT504" i="1"/>
  <c r="CU504" i="1"/>
  <c r="CV504" i="1"/>
  <c r="CW504" i="1"/>
  <c r="CX504" i="1"/>
  <c r="CY504" i="1"/>
  <c r="CZ504" i="1"/>
  <c r="DA504" i="1"/>
  <c r="CM505" i="1"/>
  <c r="CN505" i="1"/>
  <c r="CO505" i="1"/>
  <c r="CP505" i="1"/>
  <c r="CQ505" i="1"/>
  <c r="CR505" i="1"/>
  <c r="CS505" i="1"/>
  <c r="CT505" i="1"/>
  <c r="CU505" i="1"/>
  <c r="CV505" i="1"/>
  <c r="CW505" i="1"/>
  <c r="CX505" i="1"/>
  <c r="CY505" i="1"/>
  <c r="CZ505" i="1"/>
  <c r="DA505" i="1"/>
  <c r="CM506" i="1"/>
  <c r="CN506" i="1"/>
  <c r="CO506" i="1"/>
  <c r="CP506" i="1"/>
  <c r="CQ506" i="1"/>
  <c r="CR506" i="1"/>
  <c r="CS506" i="1"/>
  <c r="CT506" i="1"/>
  <c r="CU506" i="1"/>
  <c r="CV506" i="1"/>
  <c r="CW506" i="1"/>
  <c r="CX506" i="1"/>
  <c r="CY506" i="1"/>
  <c r="CZ506" i="1"/>
  <c r="DA506" i="1"/>
  <c r="CM507" i="1"/>
  <c r="CN507" i="1"/>
  <c r="CO507" i="1"/>
  <c r="CP507" i="1"/>
  <c r="CQ507" i="1"/>
  <c r="CR507" i="1"/>
  <c r="CS507" i="1"/>
  <c r="CT507" i="1"/>
  <c r="CU507" i="1"/>
  <c r="CV507" i="1"/>
  <c r="CW507" i="1"/>
  <c r="CX507" i="1"/>
  <c r="CY507" i="1"/>
  <c r="CZ507" i="1"/>
  <c r="DA507" i="1"/>
  <c r="CM508" i="1"/>
  <c r="CN508" i="1"/>
  <c r="CO508" i="1"/>
  <c r="CP508" i="1"/>
  <c r="CQ508" i="1"/>
  <c r="CR508" i="1"/>
  <c r="CS508" i="1"/>
  <c r="CT508" i="1"/>
  <c r="CU508" i="1"/>
  <c r="CV508" i="1"/>
  <c r="CW508" i="1"/>
  <c r="CX508" i="1"/>
  <c r="CY508" i="1"/>
  <c r="CZ508" i="1"/>
  <c r="DA508" i="1"/>
  <c r="CM509" i="1"/>
  <c r="CN509" i="1"/>
  <c r="CO509" i="1"/>
  <c r="CP509" i="1"/>
  <c r="CQ509" i="1"/>
  <c r="CR509" i="1"/>
  <c r="CS509" i="1"/>
  <c r="CT509" i="1"/>
  <c r="CU509" i="1"/>
  <c r="CV509" i="1"/>
  <c r="CW509" i="1"/>
  <c r="CX509" i="1"/>
  <c r="CY509" i="1"/>
  <c r="CZ509" i="1"/>
  <c r="DA509" i="1"/>
  <c r="CM510" i="1"/>
  <c r="CN510" i="1"/>
  <c r="CO510" i="1"/>
  <c r="CP510" i="1"/>
  <c r="CQ510" i="1"/>
  <c r="CR510" i="1"/>
  <c r="CS510" i="1"/>
  <c r="CT510" i="1"/>
  <c r="CU510" i="1"/>
  <c r="CV510" i="1"/>
  <c r="CW510" i="1"/>
  <c r="CX510" i="1"/>
  <c r="CY510" i="1"/>
  <c r="CZ510" i="1"/>
  <c r="DA510" i="1"/>
  <c r="CM511" i="1"/>
  <c r="CN511" i="1"/>
  <c r="CO511" i="1"/>
  <c r="CP511" i="1"/>
  <c r="CQ511" i="1"/>
  <c r="CR511" i="1"/>
  <c r="CS511" i="1"/>
  <c r="CT511" i="1"/>
  <c r="CU511" i="1"/>
  <c r="CV511" i="1"/>
  <c r="CW511" i="1"/>
  <c r="CX511" i="1"/>
  <c r="CY511" i="1"/>
  <c r="CZ511" i="1"/>
  <c r="DA511" i="1"/>
  <c r="CM512" i="1"/>
  <c r="CN512" i="1"/>
  <c r="CO512" i="1"/>
  <c r="CP512" i="1"/>
  <c r="CQ512" i="1"/>
  <c r="CR512" i="1"/>
  <c r="CS512" i="1"/>
  <c r="CT512" i="1"/>
  <c r="CU512" i="1"/>
  <c r="CV512" i="1"/>
  <c r="CW512" i="1"/>
  <c r="CX512" i="1"/>
  <c r="CY512" i="1"/>
  <c r="CZ512" i="1"/>
  <c r="DA512" i="1"/>
  <c r="CM513" i="1"/>
  <c r="CN513" i="1"/>
  <c r="CO513" i="1"/>
  <c r="CP513" i="1"/>
  <c r="CQ513" i="1"/>
  <c r="CR513" i="1"/>
  <c r="CS513" i="1"/>
  <c r="CT513" i="1"/>
  <c r="CU513" i="1"/>
  <c r="CV513" i="1"/>
  <c r="CW513" i="1"/>
  <c r="CX513" i="1"/>
  <c r="CY513" i="1"/>
  <c r="CZ513" i="1"/>
  <c r="DA513" i="1"/>
  <c r="CM514" i="1"/>
  <c r="CN514" i="1"/>
  <c r="CO514" i="1"/>
  <c r="CP514" i="1"/>
  <c r="CQ514" i="1"/>
  <c r="CR514" i="1"/>
  <c r="CS514" i="1"/>
  <c r="CT514" i="1"/>
  <c r="CU514" i="1"/>
  <c r="CV514" i="1"/>
  <c r="CW514" i="1"/>
  <c r="CX514" i="1"/>
  <c r="CY514" i="1"/>
  <c r="CZ514" i="1"/>
  <c r="DA514" i="1"/>
  <c r="CM515" i="1"/>
  <c r="CN515" i="1"/>
  <c r="CO515" i="1"/>
  <c r="CP515" i="1"/>
  <c r="CQ515" i="1"/>
  <c r="CR515" i="1"/>
  <c r="CS515" i="1"/>
  <c r="CT515" i="1"/>
  <c r="CU515" i="1"/>
  <c r="CV515" i="1"/>
  <c r="CW515" i="1"/>
  <c r="CX515" i="1"/>
  <c r="CY515" i="1"/>
  <c r="CZ515" i="1"/>
  <c r="DA515" i="1"/>
  <c r="CM516" i="1"/>
  <c r="CN516" i="1"/>
  <c r="CO516" i="1"/>
  <c r="CP516" i="1"/>
  <c r="CQ516" i="1"/>
  <c r="CR516" i="1"/>
  <c r="CS516" i="1"/>
  <c r="CT516" i="1"/>
  <c r="CU516" i="1"/>
  <c r="CV516" i="1"/>
  <c r="CW516" i="1"/>
  <c r="CX516" i="1"/>
  <c r="CY516" i="1"/>
  <c r="CZ516" i="1"/>
  <c r="DA516" i="1"/>
  <c r="CM517" i="1"/>
  <c r="CN517" i="1"/>
  <c r="CO517" i="1"/>
  <c r="CP517" i="1"/>
  <c r="CQ517" i="1"/>
  <c r="CR517" i="1"/>
  <c r="CS517" i="1"/>
  <c r="CT517" i="1"/>
  <c r="CU517" i="1"/>
  <c r="CV517" i="1"/>
  <c r="CW517" i="1"/>
  <c r="CX517" i="1"/>
  <c r="CY517" i="1"/>
  <c r="CZ517" i="1"/>
  <c r="DA517" i="1"/>
  <c r="CM518" i="1"/>
  <c r="CN518" i="1"/>
  <c r="CO518" i="1"/>
  <c r="CP518" i="1"/>
  <c r="CQ518" i="1"/>
  <c r="CR518" i="1"/>
  <c r="CS518" i="1"/>
  <c r="CT518" i="1"/>
  <c r="CU518" i="1"/>
  <c r="CV518" i="1"/>
  <c r="CW518" i="1"/>
  <c r="CX518" i="1"/>
  <c r="CY518" i="1"/>
  <c r="CZ518" i="1"/>
  <c r="DA518" i="1"/>
  <c r="CM519" i="1"/>
  <c r="CN519" i="1"/>
  <c r="CO519" i="1"/>
  <c r="CP519" i="1"/>
  <c r="CQ519" i="1"/>
  <c r="CR519" i="1"/>
  <c r="CS519" i="1"/>
  <c r="CT519" i="1"/>
  <c r="CU519" i="1"/>
  <c r="CV519" i="1"/>
  <c r="CW519" i="1"/>
  <c r="CX519" i="1"/>
  <c r="CY519" i="1"/>
  <c r="CZ519" i="1"/>
  <c r="DA519" i="1"/>
  <c r="CM520" i="1"/>
  <c r="CN520" i="1"/>
  <c r="CO520" i="1"/>
  <c r="CP520" i="1"/>
  <c r="CQ520" i="1"/>
  <c r="CR520" i="1"/>
  <c r="CS520" i="1"/>
  <c r="CT520" i="1"/>
  <c r="CU520" i="1"/>
  <c r="CV520" i="1"/>
  <c r="CW520" i="1"/>
  <c r="CX520" i="1"/>
  <c r="CY520" i="1"/>
  <c r="CZ520" i="1"/>
  <c r="DA520" i="1"/>
  <c r="CM521" i="1"/>
  <c r="CN521" i="1"/>
  <c r="CO521" i="1"/>
  <c r="CP521" i="1"/>
  <c r="CQ521" i="1"/>
  <c r="CR521" i="1"/>
  <c r="CS521" i="1"/>
  <c r="CT521" i="1"/>
  <c r="CU521" i="1"/>
  <c r="CV521" i="1"/>
  <c r="CW521" i="1"/>
  <c r="CX521" i="1"/>
  <c r="CY521" i="1"/>
  <c r="CZ521" i="1"/>
  <c r="DA521" i="1"/>
  <c r="CM522" i="1"/>
  <c r="CN522" i="1"/>
  <c r="CO522" i="1"/>
  <c r="CP522" i="1"/>
  <c r="CQ522" i="1"/>
  <c r="CR522" i="1"/>
  <c r="CS522" i="1"/>
  <c r="CT522" i="1"/>
  <c r="CU522" i="1"/>
  <c r="CV522" i="1"/>
  <c r="CW522" i="1"/>
  <c r="CX522" i="1"/>
  <c r="CY522" i="1"/>
  <c r="CZ522" i="1"/>
  <c r="DA522" i="1"/>
  <c r="CM523" i="1"/>
  <c r="CN523" i="1"/>
  <c r="CO523" i="1"/>
  <c r="CP523" i="1"/>
  <c r="CQ523" i="1"/>
  <c r="CR523" i="1"/>
  <c r="CS523" i="1"/>
  <c r="CT523" i="1"/>
  <c r="CU523" i="1"/>
  <c r="CV523" i="1"/>
  <c r="CW523" i="1"/>
  <c r="CX523" i="1"/>
  <c r="CY523" i="1"/>
  <c r="CZ523" i="1"/>
  <c r="DA523" i="1"/>
  <c r="CM524" i="1"/>
  <c r="CN524" i="1"/>
  <c r="CO524" i="1"/>
  <c r="CP524" i="1"/>
  <c r="CQ524" i="1"/>
  <c r="CR524" i="1"/>
  <c r="CS524" i="1"/>
  <c r="CT524" i="1"/>
  <c r="CU524" i="1"/>
  <c r="CV524" i="1"/>
  <c r="CW524" i="1"/>
  <c r="CX524" i="1"/>
  <c r="CY524" i="1"/>
  <c r="CZ524" i="1"/>
  <c r="DA524" i="1"/>
  <c r="CM525" i="1"/>
  <c r="CN525" i="1"/>
  <c r="CO525" i="1"/>
  <c r="CP525" i="1"/>
  <c r="CQ525" i="1"/>
  <c r="CR525" i="1"/>
  <c r="CS525" i="1"/>
  <c r="CT525" i="1"/>
  <c r="CU525" i="1"/>
  <c r="CV525" i="1"/>
  <c r="CW525" i="1"/>
  <c r="CX525" i="1"/>
  <c r="CY525" i="1"/>
  <c r="CZ525" i="1"/>
  <c r="DA525" i="1"/>
  <c r="CM526" i="1"/>
  <c r="CN526" i="1"/>
  <c r="CO526" i="1"/>
  <c r="CP526" i="1"/>
  <c r="CQ526" i="1"/>
  <c r="CR526" i="1"/>
  <c r="CS526" i="1"/>
  <c r="CT526" i="1"/>
  <c r="CU526" i="1"/>
  <c r="CV526" i="1"/>
  <c r="CW526" i="1"/>
  <c r="CX526" i="1"/>
  <c r="CY526" i="1"/>
  <c r="CZ526" i="1"/>
  <c r="DA526" i="1"/>
  <c r="CM527" i="1"/>
  <c r="CN527" i="1"/>
  <c r="CO527" i="1"/>
  <c r="CP527" i="1"/>
  <c r="CQ527" i="1"/>
  <c r="CR527" i="1"/>
  <c r="CS527" i="1"/>
  <c r="CT527" i="1"/>
  <c r="CU527" i="1"/>
  <c r="CV527" i="1"/>
  <c r="CW527" i="1"/>
  <c r="CX527" i="1"/>
  <c r="CY527" i="1"/>
  <c r="CZ527" i="1"/>
  <c r="DA527" i="1"/>
  <c r="CM528" i="1"/>
  <c r="CN528" i="1"/>
  <c r="CO528" i="1"/>
  <c r="CP528" i="1"/>
  <c r="CQ528" i="1"/>
  <c r="CR528" i="1"/>
  <c r="CS528" i="1"/>
  <c r="CT528" i="1"/>
  <c r="CU528" i="1"/>
  <c r="CV528" i="1"/>
  <c r="CW528" i="1"/>
  <c r="CX528" i="1"/>
  <c r="CY528" i="1"/>
  <c r="CZ528" i="1"/>
  <c r="DA528" i="1"/>
  <c r="CM529" i="1"/>
  <c r="CN529" i="1"/>
  <c r="CO529" i="1"/>
  <c r="CP529" i="1"/>
  <c r="CQ529" i="1"/>
  <c r="CR529" i="1"/>
  <c r="CS529" i="1"/>
  <c r="CT529" i="1"/>
  <c r="CU529" i="1"/>
  <c r="CV529" i="1"/>
  <c r="CW529" i="1"/>
  <c r="CX529" i="1"/>
  <c r="CY529" i="1"/>
  <c r="CZ529" i="1"/>
  <c r="DA529" i="1"/>
  <c r="CM530" i="1"/>
  <c r="CN530" i="1"/>
  <c r="CO530" i="1"/>
  <c r="CP530" i="1"/>
  <c r="CQ530" i="1"/>
  <c r="CR530" i="1"/>
  <c r="CS530" i="1"/>
  <c r="CT530" i="1"/>
  <c r="CU530" i="1"/>
  <c r="CV530" i="1"/>
  <c r="CW530" i="1"/>
  <c r="CX530" i="1"/>
  <c r="CY530" i="1"/>
  <c r="CZ530" i="1"/>
  <c r="DA530" i="1"/>
  <c r="CM531" i="1"/>
  <c r="CN531" i="1"/>
  <c r="CO531" i="1"/>
  <c r="CP531" i="1"/>
  <c r="CQ531" i="1"/>
  <c r="CR531" i="1"/>
  <c r="CS531" i="1"/>
  <c r="CT531" i="1"/>
  <c r="CU531" i="1"/>
  <c r="CV531" i="1"/>
  <c r="CW531" i="1"/>
  <c r="CX531" i="1"/>
  <c r="CY531" i="1"/>
  <c r="CZ531" i="1"/>
  <c r="DA531" i="1"/>
  <c r="CM532" i="1"/>
  <c r="CN532" i="1"/>
  <c r="CO532" i="1"/>
  <c r="CP532" i="1"/>
  <c r="CQ532" i="1"/>
  <c r="CR532" i="1"/>
  <c r="CS532" i="1"/>
  <c r="CT532" i="1"/>
  <c r="CU532" i="1"/>
  <c r="CV532" i="1"/>
  <c r="CW532" i="1"/>
  <c r="CX532" i="1"/>
  <c r="CY532" i="1"/>
  <c r="CZ532" i="1"/>
  <c r="DA532" i="1"/>
  <c r="CM533" i="1"/>
  <c r="CN533" i="1"/>
  <c r="CO533" i="1"/>
  <c r="CP533" i="1"/>
  <c r="CQ533" i="1"/>
  <c r="CR533" i="1"/>
  <c r="CS533" i="1"/>
  <c r="CT533" i="1"/>
  <c r="CU533" i="1"/>
  <c r="CV533" i="1"/>
  <c r="CW533" i="1"/>
  <c r="CX533" i="1"/>
  <c r="CY533" i="1"/>
  <c r="CZ533" i="1"/>
  <c r="DA533" i="1"/>
  <c r="CM534" i="1"/>
  <c r="CN534" i="1"/>
  <c r="CO534" i="1"/>
  <c r="CP534" i="1"/>
  <c r="CQ534" i="1"/>
  <c r="CR534" i="1"/>
  <c r="CS534" i="1"/>
  <c r="CT534" i="1"/>
  <c r="CU534" i="1"/>
  <c r="CV534" i="1"/>
  <c r="CW534" i="1"/>
  <c r="CX534" i="1"/>
  <c r="CY534" i="1"/>
  <c r="CZ534" i="1"/>
  <c r="DA534" i="1"/>
  <c r="CM535" i="1"/>
  <c r="CN535" i="1"/>
  <c r="CO535" i="1"/>
  <c r="CP535" i="1"/>
  <c r="CQ535" i="1"/>
  <c r="CR535" i="1"/>
  <c r="CS535" i="1"/>
  <c r="CT535" i="1"/>
  <c r="CU535" i="1"/>
  <c r="CV535" i="1"/>
  <c r="CW535" i="1"/>
  <c r="CX535" i="1"/>
  <c r="CY535" i="1"/>
  <c r="CZ535" i="1"/>
  <c r="DA535" i="1"/>
  <c r="CM536" i="1"/>
  <c r="CN536" i="1"/>
  <c r="CO536" i="1"/>
  <c r="CP536" i="1"/>
  <c r="CQ536" i="1"/>
  <c r="CR536" i="1"/>
  <c r="CS536" i="1"/>
  <c r="CT536" i="1"/>
  <c r="CU536" i="1"/>
  <c r="CV536" i="1"/>
  <c r="CW536" i="1"/>
  <c r="CX536" i="1"/>
  <c r="CY536" i="1"/>
  <c r="CZ536" i="1"/>
  <c r="DA536" i="1"/>
  <c r="CM537" i="1"/>
  <c r="CN537" i="1"/>
  <c r="CO537" i="1"/>
  <c r="CP537" i="1"/>
  <c r="CQ537" i="1"/>
  <c r="CR537" i="1"/>
  <c r="CS537" i="1"/>
  <c r="CT537" i="1"/>
  <c r="CU537" i="1"/>
  <c r="CV537" i="1"/>
  <c r="CW537" i="1"/>
  <c r="CX537" i="1"/>
  <c r="CY537" i="1"/>
  <c r="CZ537" i="1"/>
  <c r="DA537" i="1"/>
  <c r="CM538" i="1"/>
  <c r="CN538" i="1"/>
  <c r="CO538" i="1"/>
  <c r="CP538" i="1"/>
  <c r="CQ538" i="1"/>
  <c r="CR538" i="1"/>
  <c r="CS538" i="1"/>
  <c r="CT538" i="1"/>
  <c r="CU538" i="1"/>
  <c r="CV538" i="1"/>
  <c r="CW538" i="1"/>
  <c r="CX538" i="1"/>
  <c r="CY538" i="1"/>
  <c r="CZ538" i="1"/>
  <c r="DA538" i="1"/>
  <c r="CM539" i="1"/>
  <c r="CN539" i="1"/>
  <c r="CO539" i="1"/>
  <c r="CP539" i="1"/>
  <c r="CQ539" i="1"/>
  <c r="CR539" i="1"/>
  <c r="CS539" i="1"/>
  <c r="CT539" i="1"/>
  <c r="CU539" i="1"/>
  <c r="CV539" i="1"/>
  <c r="CW539" i="1"/>
  <c r="CX539" i="1"/>
  <c r="CY539" i="1"/>
  <c r="CZ539" i="1"/>
  <c r="DA539" i="1"/>
  <c r="CM540" i="1"/>
  <c r="CN540" i="1"/>
  <c r="CO540" i="1"/>
  <c r="CP540" i="1"/>
  <c r="CQ540" i="1"/>
  <c r="CR540" i="1"/>
  <c r="CS540" i="1"/>
  <c r="CT540" i="1"/>
  <c r="CU540" i="1"/>
  <c r="CV540" i="1"/>
  <c r="CW540" i="1"/>
  <c r="CX540" i="1"/>
  <c r="CY540" i="1"/>
  <c r="CZ540" i="1"/>
  <c r="DA540" i="1"/>
  <c r="CM541" i="1"/>
  <c r="CN541" i="1"/>
  <c r="CO541" i="1"/>
  <c r="CP541" i="1"/>
  <c r="CQ541" i="1"/>
  <c r="CR541" i="1"/>
  <c r="CS541" i="1"/>
  <c r="CT541" i="1"/>
  <c r="CU541" i="1"/>
  <c r="CV541" i="1"/>
  <c r="CW541" i="1"/>
  <c r="CX541" i="1"/>
  <c r="CY541" i="1"/>
  <c r="CZ541" i="1"/>
  <c r="DA541" i="1"/>
  <c r="CM542" i="1"/>
  <c r="CN542" i="1"/>
  <c r="CO542" i="1"/>
  <c r="CP542" i="1"/>
  <c r="CQ542" i="1"/>
  <c r="CR542" i="1"/>
  <c r="CS542" i="1"/>
  <c r="CT542" i="1"/>
  <c r="CU542" i="1"/>
  <c r="CV542" i="1"/>
  <c r="CW542" i="1"/>
  <c r="CX542" i="1"/>
  <c r="CY542" i="1"/>
  <c r="CZ542" i="1"/>
  <c r="DA542" i="1"/>
  <c r="CM543" i="1"/>
  <c r="CN543" i="1"/>
  <c r="CO543" i="1"/>
  <c r="CP543" i="1"/>
  <c r="CQ543" i="1"/>
  <c r="CR543" i="1"/>
  <c r="CS543" i="1"/>
  <c r="CT543" i="1"/>
  <c r="CU543" i="1"/>
  <c r="CV543" i="1"/>
  <c r="CW543" i="1"/>
  <c r="CX543" i="1"/>
  <c r="CY543" i="1"/>
  <c r="CZ543" i="1"/>
  <c r="DA543" i="1"/>
  <c r="CM544" i="1"/>
  <c r="CN544" i="1"/>
  <c r="CO544" i="1"/>
  <c r="CP544" i="1"/>
  <c r="CQ544" i="1"/>
  <c r="CR544" i="1"/>
  <c r="CS544" i="1"/>
  <c r="CT544" i="1"/>
  <c r="CU544" i="1"/>
  <c r="CV544" i="1"/>
  <c r="CW544" i="1"/>
  <c r="CX544" i="1"/>
  <c r="CY544" i="1"/>
  <c r="CZ544" i="1"/>
  <c r="DA544" i="1"/>
  <c r="CM545" i="1"/>
  <c r="CN545" i="1"/>
  <c r="CO545" i="1"/>
  <c r="CP545" i="1"/>
  <c r="CQ545" i="1"/>
  <c r="CR545" i="1"/>
  <c r="CS545" i="1"/>
  <c r="CT545" i="1"/>
  <c r="CU545" i="1"/>
  <c r="CV545" i="1"/>
  <c r="CW545" i="1"/>
  <c r="CX545" i="1"/>
  <c r="CY545" i="1"/>
  <c r="CZ545" i="1"/>
  <c r="DA545" i="1"/>
  <c r="CM546" i="1"/>
  <c r="CN546" i="1"/>
  <c r="CO546" i="1"/>
  <c r="CP546" i="1"/>
  <c r="CQ546" i="1"/>
  <c r="CR546" i="1"/>
  <c r="CS546" i="1"/>
  <c r="CT546" i="1"/>
  <c r="CU546" i="1"/>
  <c r="CV546" i="1"/>
  <c r="CW546" i="1"/>
  <c r="CX546" i="1"/>
  <c r="CY546" i="1"/>
  <c r="CZ546" i="1"/>
  <c r="DA546" i="1"/>
  <c r="CM547" i="1"/>
  <c r="CN547" i="1"/>
  <c r="CO547" i="1"/>
  <c r="CP547" i="1"/>
  <c r="CQ547" i="1"/>
  <c r="CR547" i="1"/>
  <c r="CS547" i="1"/>
  <c r="CT547" i="1"/>
  <c r="CU547" i="1"/>
  <c r="CV547" i="1"/>
  <c r="CW547" i="1"/>
  <c r="CX547" i="1"/>
  <c r="CY547" i="1"/>
  <c r="CZ547" i="1"/>
  <c r="DA547" i="1"/>
  <c r="CM548" i="1"/>
  <c r="CN548" i="1"/>
  <c r="CO548" i="1"/>
  <c r="CP548" i="1"/>
  <c r="CQ548" i="1"/>
  <c r="CR548" i="1"/>
  <c r="CS548" i="1"/>
  <c r="CT548" i="1"/>
  <c r="CU548" i="1"/>
  <c r="CV548" i="1"/>
  <c r="CW548" i="1"/>
  <c r="CX548" i="1"/>
  <c r="CY548" i="1"/>
  <c r="CZ548" i="1"/>
  <c r="DA548" i="1"/>
  <c r="CM549" i="1"/>
  <c r="CN549" i="1"/>
  <c r="CO549" i="1"/>
  <c r="CP549" i="1"/>
  <c r="CQ549" i="1"/>
  <c r="CR549" i="1"/>
  <c r="CS549" i="1"/>
  <c r="CT549" i="1"/>
  <c r="CU549" i="1"/>
  <c r="CV549" i="1"/>
  <c r="CW549" i="1"/>
  <c r="CX549" i="1"/>
  <c r="CY549" i="1"/>
  <c r="CZ549" i="1"/>
  <c r="DA549" i="1"/>
  <c r="CM550" i="1"/>
  <c r="CN550" i="1"/>
  <c r="CO550" i="1"/>
  <c r="CP550" i="1"/>
  <c r="CQ550" i="1"/>
  <c r="CR550" i="1"/>
  <c r="CS550" i="1"/>
  <c r="CT550" i="1"/>
  <c r="CU550" i="1"/>
  <c r="CV550" i="1"/>
  <c r="CW550" i="1"/>
  <c r="CX550" i="1"/>
  <c r="CY550" i="1"/>
  <c r="CZ550" i="1"/>
  <c r="DA550" i="1"/>
  <c r="CM551" i="1"/>
  <c r="CN551" i="1"/>
  <c r="CO551" i="1"/>
  <c r="CP551" i="1"/>
  <c r="CQ551" i="1"/>
  <c r="CR551" i="1"/>
  <c r="CS551" i="1"/>
  <c r="CT551" i="1"/>
  <c r="CU551" i="1"/>
  <c r="CV551" i="1"/>
  <c r="CW551" i="1"/>
  <c r="CX551" i="1"/>
  <c r="CY551" i="1"/>
  <c r="CZ551" i="1"/>
  <c r="DA551" i="1"/>
  <c r="CM552" i="1"/>
  <c r="CN552" i="1"/>
  <c r="CO552" i="1"/>
  <c r="CP552" i="1"/>
  <c r="CQ552" i="1"/>
  <c r="CR552" i="1"/>
  <c r="CS552" i="1"/>
  <c r="CT552" i="1"/>
  <c r="CU552" i="1"/>
  <c r="CV552" i="1"/>
  <c r="CW552" i="1"/>
  <c r="CX552" i="1"/>
  <c r="CY552" i="1"/>
  <c r="CZ552" i="1"/>
  <c r="DA552" i="1"/>
  <c r="CM553" i="1"/>
  <c r="CN553" i="1"/>
  <c r="CO553" i="1"/>
  <c r="CP553" i="1"/>
  <c r="CQ553" i="1"/>
  <c r="CR553" i="1"/>
  <c r="CS553" i="1"/>
  <c r="CT553" i="1"/>
  <c r="CU553" i="1"/>
  <c r="CV553" i="1"/>
  <c r="CW553" i="1"/>
  <c r="CX553" i="1"/>
  <c r="CY553" i="1"/>
  <c r="CZ553" i="1"/>
  <c r="DA553" i="1"/>
  <c r="CM554" i="1"/>
  <c r="CN554" i="1"/>
  <c r="CO554" i="1"/>
  <c r="CP554" i="1"/>
  <c r="CQ554" i="1"/>
  <c r="CR554" i="1"/>
  <c r="CS554" i="1"/>
  <c r="CT554" i="1"/>
  <c r="CU554" i="1"/>
  <c r="CV554" i="1"/>
  <c r="CW554" i="1"/>
  <c r="CX554" i="1"/>
  <c r="CY554" i="1"/>
  <c r="CZ554" i="1"/>
  <c r="DA554" i="1"/>
  <c r="CM555" i="1"/>
  <c r="CN555" i="1"/>
  <c r="CO555" i="1"/>
  <c r="CP555" i="1"/>
  <c r="CQ555" i="1"/>
  <c r="CR555" i="1"/>
  <c r="CS555" i="1"/>
  <c r="CT555" i="1"/>
  <c r="CU555" i="1"/>
  <c r="CV555" i="1"/>
  <c r="CW555" i="1"/>
  <c r="CX555" i="1"/>
  <c r="CY555" i="1"/>
  <c r="CZ555" i="1"/>
  <c r="DA555" i="1"/>
  <c r="CM556" i="1"/>
  <c r="CN556" i="1"/>
  <c r="CO556" i="1"/>
  <c r="CP556" i="1"/>
  <c r="CQ556" i="1"/>
  <c r="CR556" i="1"/>
  <c r="CS556" i="1"/>
  <c r="CT556" i="1"/>
  <c r="CU556" i="1"/>
  <c r="CV556" i="1"/>
  <c r="CW556" i="1"/>
  <c r="CX556" i="1"/>
  <c r="CY556" i="1"/>
  <c r="CZ556" i="1"/>
  <c r="DA556" i="1"/>
  <c r="CM557" i="1"/>
  <c r="CN557" i="1"/>
  <c r="CO557" i="1"/>
  <c r="CP557" i="1"/>
  <c r="CQ557" i="1"/>
  <c r="CR557" i="1"/>
  <c r="CS557" i="1"/>
  <c r="CT557" i="1"/>
  <c r="CU557" i="1"/>
  <c r="CV557" i="1"/>
  <c r="CW557" i="1"/>
  <c r="CX557" i="1"/>
  <c r="CY557" i="1"/>
  <c r="CZ557" i="1"/>
  <c r="DA557" i="1"/>
  <c r="CM558" i="1"/>
  <c r="CN558" i="1"/>
  <c r="CO558" i="1"/>
  <c r="CP558" i="1"/>
  <c r="CQ558" i="1"/>
  <c r="CR558" i="1"/>
  <c r="CS558" i="1"/>
  <c r="CT558" i="1"/>
  <c r="CU558" i="1"/>
  <c r="CV558" i="1"/>
  <c r="CW558" i="1"/>
  <c r="CX558" i="1"/>
  <c r="CY558" i="1"/>
  <c r="CZ558" i="1"/>
  <c r="DA558" i="1"/>
  <c r="CM559" i="1"/>
  <c r="CN559" i="1"/>
  <c r="CO559" i="1"/>
  <c r="CP559" i="1"/>
  <c r="CQ559" i="1"/>
  <c r="CR559" i="1"/>
  <c r="CS559" i="1"/>
  <c r="CT559" i="1"/>
  <c r="CU559" i="1"/>
  <c r="CV559" i="1"/>
  <c r="CW559" i="1"/>
  <c r="CX559" i="1"/>
  <c r="CY559" i="1"/>
  <c r="CZ559" i="1"/>
  <c r="DA559" i="1"/>
  <c r="CM560" i="1"/>
  <c r="CN560" i="1"/>
  <c r="CO560" i="1"/>
  <c r="CP560" i="1"/>
  <c r="CQ560" i="1"/>
  <c r="CR560" i="1"/>
  <c r="CS560" i="1"/>
  <c r="CT560" i="1"/>
  <c r="CU560" i="1"/>
  <c r="CV560" i="1"/>
  <c r="CW560" i="1"/>
  <c r="CX560" i="1"/>
  <c r="CY560" i="1"/>
  <c r="CZ560" i="1"/>
  <c r="DA560" i="1"/>
  <c r="CM561" i="1"/>
  <c r="CN561" i="1"/>
  <c r="CO561" i="1"/>
  <c r="CP561" i="1"/>
  <c r="CQ561" i="1"/>
  <c r="CR561" i="1"/>
  <c r="CS561" i="1"/>
  <c r="CT561" i="1"/>
  <c r="CU561" i="1"/>
  <c r="CV561" i="1"/>
  <c r="CW561" i="1"/>
  <c r="CX561" i="1"/>
  <c r="CY561" i="1"/>
  <c r="CZ561" i="1"/>
  <c r="DA561" i="1"/>
  <c r="CM562" i="1"/>
  <c r="CN562" i="1"/>
  <c r="CO562" i="1"/>
  <c r="CP562" i="1"/>
  <c r="CQ562" i="1"/>
  <c r="CR562" i="1"/>
  <c r="CS562" i="1"/>
  <c r="CT562" i="1"/>
  <c r="CU562" i="1"/>
  <c r="CV562" i="1"/>
  <c r="CW562" i="1"/>
  <c r="CX562" i="1"/>
  <c r="CY562" i="1"/>
  <c r="CZ562" i="1"/>
  <c r="DA562" i="1"/>
  <c r="CM563" i="1"/>
  <c r="CN563" i="1"/>
  <c r="CO563" i="1"/>
  <c r="CP563" i="1"/>
  <c r="CQ563" i="1"/>
  <c r="CR563" i="1"/>
  <c r="CS563" i="1"/>
  <c r="CT563" i="1"/>
  <c r="CU563" i="1"/>
  <c r="CV563" i="1"/>
  <c r="CW563" i="1"/>
  <c r="CX563" i="1"/>
  <c r="CY563" i="1"/>
  <c r="CZ563" i="1"/>
  <c r="DA563" i="1"/>
  <c r="CM564" i="1"/>
  <c r="CN564" i="1"/>
  <c r="CO564" i="1"/>
  <c r="CP564" i="1"/>
  <c r="CQ564" i="1"/>
  <c r="CR564" i="1"/>
  <c r="CS564" i="1"/>
  <c r="CT564" i="1"/>
  <c r="CU564" i="1"/>
  <c r="CV564" i="1"/>
  <c r="CW564" i="1"/>
  <c r="CX564" i="1"/>
  <c r="CY564" i="1"/>
  <c r="CZ564" i="1"/>
  <c r="DA564" i="1"/>
  <c r="CM565" i="1"/>
  <c r="CN565" i="1"/>
  <c r="CO565" i="1"/>
  <c r="CP565" i="1"/>
  <c r="CQ565" i="1"/>
  <c r="CR565" i="1"/>
  <c r="CS565" i="1"/>
  <c r="CT565" i="1"/>
  <c r="CU565" i="1"/>
  <c r="CV565" i="1"/>
  <c r="CW565" i="1"/>
  <c r="CX565" i="1"/>
  <c r="CY565" i="1"/>
  <c r="CZ565" i="1"/>
  <c r="DA565" i="1"/>
  <c r="CM566" i="1"/>
  <c r="CN566" i="1"/>
  <c r="CO566" i="1"/>
  <c r="CP566" i="1"/>
  <c r="CQ566" i="1"/>
  <c r="CR566" i="1"/>
  <c r="CS566" i="1"/>
  <c r="CT566" i="1"/>
  <c r="CU566" i="1"/>
  <c r="CV566" i="1"/>
  <c r="CW566" i="1"/>
  <c r="CX566" i="1"/>
  <c r="CY566" i="1"/>
  <c r="CZ566" i="1"/>
  <c r="DA566" i="1"/>
  <c r="CM567" i="1"/>
  <c r="CN567" i="1"/>
  <c r="CO567" i="1"/>
  <c r="CP567" i="1"/>
  <c r="CQ567" i="1"/>
  <c r="CR567" i="1"/>
  <c r="CS567" i="1"/>
  <c r="CT567" i="1"/>
  <c r="CU567" i="1"/>
  <c r="CV567" i="1"/>
  <c r="CW567" i="1"/>
  <c r="CX567" i="1"/>
  <c r="CY567" i="1"/>
  <c r="CZ567" i="1"/>
  <c r="DA567" i="1"/>
  <c r="CM568" i="1"/>
  <c r="CN568" i="1"/>
  <c r="CO568" i="1"/>
  <c r="CP568" i="1"/>
  <c r="CQ568" i="1"/>
  <c r="CR568" i="1"/>
  <c r="CS568" i="1"/>
  <c r="CT568" i="1"/>
  <c r="CU568" i="1"/>
  <c r="CV568" i="1"/>
  <c r="CW568" i="1"/>
  <c r="CX568" i="1"/>
  <c r="CY568" i="1"/>
  <c r="CZ568" i="1"/>
  <c r="DA568" i="1"/>
  <c r="CM569" i="1"/>
  <c r="CN569" i="1"/>
  <c r="CO569" i="1"/>
  <c r="CP569" i="1"/>
  <c r="CQ569" i="1"/>
  <c r="CR569" i="1"/>
  <c r="CS569" i="1"/>
  <c r="CT569" i="1"/>
  <c r="CU569" i="1"/>
  <c r="CV569" i="1"/>
  <c r="CW569" i="1"/>
  <c r="CX569" i="1"/>
  <c r="CY569" i="1"/>
  <c r="CZ569" i="1"/>
  <c r="DA569" i="1"/>
  <c r="CM570" i="1"/>
  <c r="CN570" i="1"/>
  <c r="CO570" i="1"/>
  <c r="CP570" i="1"/>
  <c r="CQ570" i="1"/>
  <c r="CR570" i="1"/>
  <c r="CS570" i="1"/>
  <c r="CT570" i="1"/>
  <c r="CU570" i="1"/>
  <c r="CV570" i="1"/>
  <c r="CW570" i="1"/>
  <c r="CX570" i="1"/>
  <c r="CY570" i="1"/>
  <c r="CZ570" i="1"/>
  <c r="DA570" i="1"/>
  <c r="CM571" i="1"/>
  <c r="CN571" i="1"/>
  <c r="CO571" i="1"/>
  <c r="CP571" i="1"/>
  <c r="CQ571" i="1"/>
  <c r="CR571" i="1"/>
  <c r="CS571" i="1"/>
  <c r="CT571" i="1"/>
  <c r="CU571" i="1"/>
  <c r="CV571" i="1"/>
  <c r="CW571" i="1"/>
  <c r="CX571" i="1"/>
  <c r="CY571" i="1"/>
  <c r="CZ571" i="1"/>
  <c r="DA571" i="1"/>
  <c r="CM572" i="1"/>
  <c r="CN572" i="1"/>
  <c r="CO572" i="1"/>
  <c r="CP572" i="1"/>
  <c r="CQ572" i="1"/>
  <c r="CR572" i="1"/>
  <c r="CS572" i="1"/>
  <c r="CT572" i="1"/>
  <c r="CU572" i="1"/>
  <c r="CV572" i="1"/>
  <c r="CW572" i="1"/>
  <c r="CX572" i="1"/>
  <c r="CY572" i="1"/>
  <c r="CZ572" i="1"/>
  <c r="DA572" i="1"/>
  <c r="CM573" i="1"/>
  <c r="CN573" i="1"/>
  <c r="CO573" i="1"/>
  <c r="CP573" i="1"/>
  <c r="CQ573" i="1"/>
  <c r="CR573" i="1"/>
  <c r="CS573" i="1"/>
  <c r="CT573" i="1"/>
  <c r="CU573" i="1"/>
  <c r="CV573" i="1"/>
  <c r="CW573" i="1"/>
  <c r="CX573" i="1"/>
  <c r="CY573" i="1"/>
  <c r="CZ573" i="1"/>
  <c r="DA573" i="1"/>
  <c r="CM574" i="1"/>
  <c r="CN574" i="1"/>
  <c r="CO574" i="1"/>
  <c r="CP574" i="1"/>
  <c r="CQ574" i="1"/>
  <c r="CR574" i="1"/>
  <c r="CS574" i="1"/>
  <c r="CT574" i="1"/>
  <c r="CU574" i="1"/>
  <c r="CV574" i="1"/>
  <c r="CW574" i="1"/>
  <c r="CX574" i="1"/>
  <c r="CY574" i="1"/>
  <c r="CZ574" i="1"/>
  <c r="DA574" i="1"/>
  <c r="CM575" i="1"/>
  <c r="CN575" i="1"/>
  <c r="CO575" i="1"/>
  <c r="CP575" i="1"/>
  <c r="CQ575" i="1"/>
  <c r="CR575" i="1"/>
  <c r="CS575" i="1"/>
  <c r="CT575" i="1"/>
  <c r="CU575" i="1"/>
  <c r="CV575" i="1"/>
  <c r="CW575" i="1"/>
  <c r="CX575" i="1"/>
  <c r="CY575" i="1"/>
  <c r="CZ575" i="1"/>
  <c r="DA575" i="1"/>
  <c r="CM576" i="1"/>
  <c r="CN576" i="1"/>
  <c r="CO576" i="1"/>
  <c r="CP576" i="1"/>
  <c r="CQ576" i="1"/>
  <c r="CR576" i="1"/>
  <c r="CS576" i="1"/>
  <c r="CT576" i="1"/>
  <c r="CU576" i="1"/>
  <c r="CV576" i="1"/>
  <c r="CW576" i="1"/>
  <c r="CX576" i="1"/>
  <c r="CY576" i="1"/>
  <c r="CZ576" i="1"/>
  <c r="DA576" i="1"/>
  <c r="CM577" i="1"/>
  <c r="CN577" i="1"/>
  <c r="CO577" i="1"/>
  <c r="CP577" i="1"/>
  <c r="CQ577" i="1"/>
  <c r="CR577" i="1"/>
  <c r="CS577" i="1"/>
  <c r="CT577" i="1"/>
  <c r="CU577" i="1"/>
  <c r="CV577" i="1"/>
  <c r="CW577" i="1"/>
  <c r="CX577" i="1"/>
  <c r="CY577" i="1"/>
  <c r="CZ577" i="1"/>
  <c r="DA577" i="1"/>
  <c r="CM578" i="1"/>
  <c r="CN578" i="1"/>
  <c r="CO578" i="1"/>
  <c r="CP578" i="1"/>
  <c r="CQ578" i="1"/>
  <c r="CR578" i="1"/>
  <c r="CS578" i="1"/>
  <c r="CT578" i="1"/>
  <c r="CU578" i="1"/>
  <c r="CV578" i="1"/>
  <c r="CW578" i="1"/>
  <c r="CX578" i="1"/>
  <c r="CY578" i="1"/>
  <c r="CZ578" i="1"/>
  <c r="DA578" i="1"/>
  <c r="CM579" i="1"/>
  <c r="CN579" i="1"/>
  <c r="CO579" i="1"/>
  <c r="CP579" i="1"/>
  <c r="CQ579" i="1"/>
  <c r="CR579" i="1"/>
  <c r="CS579" i="1"/>
  <c r="CT579" i="1"/>
  <c r="CU579" i="1"/>
  <c r="CV579" i="1"/>
  <c r="CW579" i="1"/>
  <c r="CX579" i="1"/>
  <c r="CY579" i="1"/>
  <c r="CZ579" i="1"/>
  <c r="DA579" i="1"/>
  <c r="CM580" i="1"/>
  <c r="CN580" i="1"/>
  <c r="CO580" i="1"/>
  <c r="CP580" i="1"/>
  <c r="CQ580" i="1"/>
  <c r="CR580" i="1"/>
  <c r="CS580" i="1"/>
  <c r="CT580" i="1"/>
  <c r="CU580" i="1"/>
  <c r="CV580" i="1"/>
  <c r="CW580" i="1"/>
  <c r="CX580" i="1"/>
  <c r="CY580" i="1"/>
  <c r="CZ580" i="1"/>
  <c r="DA580" i="1"/>
  <c r="CM581" i="1"/>
  <c r="CN581" i="1"/>
  <c r="CO581" i="1"/>
  <c r="CP581" i="1"/>
  <c r="CQ581" i="1"/>
  <c r="CR581" i="1"/>
  <c r="CS581" i="1"/>
  <c r="CT581" i="1"/>
  <c r="CU581" i="1"/>
  <c r="CV581" i="1"/>
  <c r="CW581" i="1"/>
  <c r="CX581" i="1"/>
  <c r="CY581" i="1"/>
  <c r="CZ581" i="1"/>
  <c r="DA581" i="1"/>
  <c r="CM582" i="1"/>
  <c r="CN582" i="1"/>
  <c r="CO582" i="1"/>
  <c r="CP582" i="1"/>
  <c r="CQ582" i="1"/>
  <c r="CR582" i="1"/>
  <c r="CS582" i="1"/>
  <c r="CT582" i="1"/>
  <c r="CU582" i="1"/>
  <c r="CV582" i="1"/>
  <c r="CW582" i="1"/>
  <c r="CX582" i="1"/>
  <c r="CY582" i="1"/>
  <c r="CZ582" i="1"/>
  <c r="DA582" i="1"/>
  <c r="CM583" i="1"/>
  <c r="CN583" i="1"/>
  <c r="CO583" i="1"/>
  <c r="CP583" i="1"/>
  <c r="CQ583" i="1"/>
  <c r="CR583" i="1"/>
  <c r="CS583" i="1"/>
  <c r="CT583" i="1"/>
  <c r="CU583" i="1"/>
  <c r="CV583" i="1"/>
  <c r="CW583" i="1"/>
  <c r="CX583" i="1"/>
  <c r="CY583" i="1"/>
  <c r="CZ583" i="1"/>
  <c r="DA583" i="1"/>
  <c r="CM584" i="1"/>
  <c r="CN584" i="1"/>
  <c r="CO584" i="1"/>
  <c r="CP584" i="1"/>
  <c r="CQ584" i="1"/>
  <c r="CR584" i="1"/>
  <c r="CS584" i="1"/>
  <c r="CT584" i="1"/>
  <c r="CU584" i="1"/>
  <c r="CV584" i="1"/>
  <c r="CW584" i="1"/>
  <c r="CX584" i="1"/>
  <c r="CY584" i="1"/>
  <c r="CZ584" i="1"/>
  <c r="DA584" i="1"/>
  <c r="CM585" i="1"/>
  <c r="CN585" i="1"/>
  <c r="CO585" i="1"/>
  <c r="CP585" i="1"/>
  <c r="CQ585" i="1"/>
  <c r="CR585" i="1"/>
  <c r="CS585" i="1"/>
  <c r="CT585" i="1"/>
  <c r="CU585" i="1"/>
  <c r="CV585" i="1"/>
  <c r="CW585" i="1"/>
  <c r="CX585" i="1"/>
  <c r="CY585" i="1"/>
  <c r="CZ585" i="1"/>
  <c r="DA585" i="1"/>
  <c r="CM586" i="1"/>
  <c r="CN586" i="1"/>
  <c r="CO586" i="1"/>
  <c r="CP586" i="1"/>
  <c r="CQ586" i="1"/>
  <c r="CR586" i="1"/>
  <c r="CS586" i="1"/>
  <c r="CT586" i="1"/>
  <c r="CU586" i="1"/>
  <c r="CV586" i="1"/>
  <c r="CW586" i="1"/>
  <c r="CX586" i="1"/>
  <c r="CY586" i="1"/>
  <c r="CZ586" i="1"/>
  <c r="DA586" i="1"/>
  <c r="CM587" i="1"/>
  <c r="CN587" i="1"/>
  <c r="CO587" i="1"/>
  <c r="CP587" i="1"/>
  <c r="CQ587" i="1"/>
  <c r="CR587" i="1"/>
  <c r="CS587" i="1"/>
  <c r="CT587" i="1"/>
  <c r="CU587" i="1"/>
  <c r="CV587" i="1"/>
  <c r="CW587" i="1"/>
  <c r="CX587" i="1"/>
  <c r="CY587" i="1"/>
  <c r="CZ587" i="1"/>
  <c r="DA587" i="1"/>
  <c r="CM588" i="1"/>
  <c r="CN588" i="1"/>
  <c r="CO588" i="1"/>
  <c r="CP588" i="1"/>
  <c r="CQ588" i="1"/>
  <c r="CR588" i="1"/>
  <c r="CS588" i="1"/>
  <c r="CT588" i="1"/>
  <c r="CU588" i="1"/>
  <c r="CV588" i="1"/>
  <c r="CW588" i="1"/>
  <c r="CX588" i="1"/>
  <c r="CY588" i="1"/>
  <c r="CZ588" i="1"/>
  <c r="DA588" i="1"/>
  <c r="CM589" i="1"/>
  <c r="CN589" i="1"/>
  <c r="CO589" i="1"/>
  <c r="CP589" i="1"/>
  <c r="CQ589" i="1"/>
  <c r="CR589" i="1"/>
  <c r="CS589" i="1"/>
  <c r="CT589" i="1"/>
  <c r="CU589" i="1"/>
  <c r="CV589" i="1"/>
  <c r="CW589" i="1"/>
  <c r="CX589" i="1"/>
  <c r="CY589" i="1"/>
  <c r="CZ589" i="1"/>
  <c r="DA589" i="1"/>
  <c r="CM590" i="1"/>
  <c r="CN590" i="1"/>
  <c r="CO590" i="1"/>
  <c r="CP590" i="1"/>
  <c r="CQ590" i="1"/>
  <c r="CR590" i="1"/>
  <c r="CS590" i="1"/>
  <c r="CT590" i="1"/>
  <c r="CU590" i="1"/>
  <c r="CV590" i="1"/>
  <c r="CW590" i="1"/>
  <c r="CX590" i="1"/>
  <c r="CY590" i="1"/>
  <c r="CZ590" i="1"/>
  <c r="DA590" i="1"/>
  <c r="CM591" i="1"/>
  <c r="CN591" i="1"/>
  <c r="CO591" i="1"/>
  <c r="CP591" i="1"/>
  <c r="CQ591" i="1"/>
  <c r="CR591" i="1"/>
  <c r="CS591" i="1"/>
  <c r="CT591" i="1"/>
  <c r="CU591" i="1"/>
  <c r="CV591" i="1"/>
  <c r="CW591" i="1"/>
  <c r="CX591" i="1"/>
  <c r="CY591" i="1"/>
  <c r="CZ591" i="1"/>
  <c r="DA591" i="1"/>
  <c r="CM592" i="1"/>
  <c r="CN592" i="1"/>
  <c r="CO592" i="1"/>
  <c r="CP592" i="1"/>
  <c r="CQ592" i="1"/>
  <c r="CR592" i="1"/>
  <c r="CS592" i="1"/>
  <c r="CT592" i="1"/>
  <c r="CU592" i="1"/>
  <c r="CV592" i="1"/>
  <c r="CW592" i="1"/>
  <c r="CX592" i="1"/>
  <c r="CY592" i="1"/>
  <c r="CZ592" i="1"/>
  <c r="DA592" i="1"/>
  <c r="CM593" i="1"/>
  <c r="CN593" i="1"/>
  <c r="CO593" i="1"/>
  <c r="CP593" i="1"/>
  <c r="CQ593" i="1"/>
  <c r="CR593" i="1"/>
  <c r="CS593" i="1"/>
  <c r="CT593" i="1"/>
  <c r="CU593" i="1"/>
  <c r="CV593" i="1"/>
  <c r="CW593" i="1"/>
  <c r="CX593" i="1"/>
  <c r="CY593" i="1"/>
  <c r="CZ593" i="1"/>
  <c r="DA593" i="1"/>
  <c r="CM594" i="1"/>
  <c r="CN594" i="1"/>
  <c r="CO594" i="1"/>
  <c r="CP594" i="1"/>
  <c r="CQ594" i="1"/>
  <c r="CR594" i="1"/>
  <c r="CS594" i="1"/>
  <c r="CT594" i="1"/>
  <c r="CU594" i="1"/>
  <c r="CV594" i="1"/>
  <c r="CW594" i="1"/>
  <c r="CX594" i="1"/>
  <c r="CY594" i="1"/>
  <c r="CZ594" i="1"/>
  <c r="DA594" i="1"/>
  <c r="CM595" i="1"/>
  <c r="CN595" i="1"/>
  <c r="CO595" i="1"/>
  <c r="CP595" i="1"/>
  <c r="CQ595" i="1"/>
  <c r="CR595" i="1"/>
  <c r="CS595" i="1"/>
  <c r="CT595" i="1"/>
  <c r="CU595" i="1"/>
  <c r="CV595" i="1"/>
  <c r="CW595" i="1"/>
  <c r="CX595" i="1"/>
  <c r="CY595" i="1"/>
  <c r="CZ595" i="1"/>
  <c r="DA595" i="1"/>
  <c r="CM596" i="1"/>
  <c r="CN596" i="1"/>
  <c r="CO596" i="1"/>
  <c r="CP596" i="1"/>
  <c r="CQ596" i="1"/>
  <c r="CR596" i="1"/>
  <c r="CS596" i="1"/>
  <c r="CT596" i="1"/>
  <c r="CU596" i="1"/>
  <c r="CV596" i="1"/>
  <c r="CW596" i="1"/>
  <c r="CX596" i="1"/>
  <c r="CY596" i="1"/>
  <c r="CZ596" i="1"/>
  <c r="DA596" i="1"/>
  <c r="CM597" i="1"/>
  <c r="CN597" i="1"/>
  <c r="CO597" i="1"/>
  <c r="CP597" i="1"/>
  <c r="CQ597" i="1"/>
  <c r="CR597" i="1"/>
  <c r="CS597" i="1"/>
  <c r="CT597" i="1"/>
  <c r="CU597" i="1"/>
  <c r="CV597" i="1"/>
  <c r="CW597" i="1"/>
  <c r="CX597" i="1"/>
  <c r="CY597" i="1"/>
  <c r="CZ597" i="1"/>
  <c r="DA597" i="1"/>
  <c r="CM598" i="1"/>
  <c r="CN598" i="1"/>
  <c r="CO598" i="1"/>
  <c r="CP598" i="1"/>
  <c r="CQ598" i="1"/>
  <c r="CR598" i="1"/>
  <c r="CS598" i="1"/>
  <c r="CT598" i="1"/>
  <c r="CU598" i="1"/>
  <c r="CV598" i="1"/>
  <c r="CW598" i="1"/>
  <c r="CX598" i="1"/>
  <c r="CY598" i="1"/>
  <c r="CZ598" i="1"/>
  <c r="DA598" i="1"/>
  <c r="CM599" i="1"/>
  <c r="CN599" i="1"/>
  <c r="CO599" i="1"/>
  <c r="CP599" i="1"/>
  <c r="CQ599" i="1"/>
  <c r="CR599" i="1"/>
  <c r="CS599" i="1"/>
  <c r="CT599" i="1"/>
  <c r="CU599" i="1"/>
  <c r="CV599" i="1"/>
  <c r="CW599" i="1"/>
  <c r="CX599" i="1"/>
  <c r="CY599" i="1"/>
  <c r="CZ599" i="1"/>
  <c r="DA599" i="1"/>
  <c r="CM600" i="1"/>
  <c r="CN600" i="1"/>
  <c r="CO600" i="1"/>
  <c r="CP600" i="1"/>
  <c r="CQ600" i="1"/>
  <c r="CR600" i="1"/>
  <c r="CS600" i="1"/>
  <c r="CT600" i="1"/>
  <c r="CU600" i="1"/>
  <c r="CV600" i="1"/>
  <c r="CW600" i="1"/>
  <c r="CX600" i="1"/>
  <c r="CY600" i="1"/>
  <c r="CZ600" i="1"/>
  <c r="DA600" i="1"/>
  <c r="CM601" i="1"/>
  <c r="CN601" i="1"/>
  <c r="CO601" i="1"/>
  <c r="CP601" i="1"/>
  <c r="CQ601" i="1"/>
  <c r="CR601" i="1"/>
  <c r="CS601" i="1"/>
  <c r="CT601" i="1"/>
  <c r="CU601" i="1"/>
  <c r="CV601" i="1"/>
  <c r="CW601" i="1"/>
  <c r="CX601" i="1"/>
  <c r="CY601" i="1"/>
  <c r="CZ601" i="1"/>
  <c r="DA601" i="1"/>
  <c r="CM602" i="1"/>
  <c r="CN602" i="1"/>
  <c r="CO602" i="1"/>
  <c r="CP602" i="1"/>
  <c r="CQ602" i="1"/>
  <c r="CR602" i="1"/>
  <c r="CS602" i="1"/>
  <c r="CT602" i="1"/>
  <c r="CU602" i="1"/>
  <c r="CV602" i="1"/>
  <c r="CW602" i="1"/>
  <c r="CX602" i="1"/>
  <c r="CY602" i="1"/>
  <c r="CZ602" i="1"/>
  <c r="DA602" i="1"/>
  <c r="CM603" i="1"/>
  <c r="CN603" i="1"/>
  <c r="CO603" i="1"/>
  <c r="CP603" i="1"/>
  <c r="CQ603" i="1"/>
  <c r="CR603" i="1"/>
  <c r="CS603" i="1"/>
  <c r="CT603" i="1"/>
  <c r="CU603" i="1"/>
  <c r="CV603" i="1"/>
  <c r="CW603" i="1"/>
  <c r="CX603" i="1"/>
  <c r="CY603" i="1"/>
  <c r="CZ603" i="1"/>
  <c r="DA603" i="1"/>
  <c r="CM604" i="1"/>
  <c r="CN604" i="1"/>
  <c r="CO604" i="1"/>
  <c r="CP604" i="1"/>
  <c r="CQ604" i="1"/>
  <c r="CR604" i="1"/>
  <c r="CS604" i="1"/>
  <c r="CT604" i="1"/>
  <c r="CU604" i="1"/>
  <c r="CV604" i="1"/>
  <c r="CW604" i="1"/>
  <c r="CX604" i="1"/>
  <c r="CY604" i="1"/>
  <c r="CZ604" i="1"/>
  <c r="DA604" i="1"/>
  <c r="CM605" i="1"/>
  <c r="CN605" i="1"/>
  <c r="CO605" i="1"/>
  <c r="CP605" i="1"/>
  <c r="CQ605" i="1"/>
  <c r="CR605" i="1"/>
  <c r="CS605" i="1"/>
  <c r="CT605" i="1"/>
  <c r="CU605" i="1"/>
  <c r="CV605" i="1"/>
  <c r="CW605" i="1"/>
  <c r="CX605" i="1"/>
  <c r="CY605" i="1"/>
  <c r="CZ605" i="1"/>
  <c r="DA605" i="1"/>
  <c r="CM606" i="1"/>
  <c r="CN606" i="1"/>
  <c r="CO606" i="1"/>
  <c r="CP606" i="1"/>
  <c r="CQ606" i="1"/>
  <c r="CR606" i="1"/>
  <c r="CS606" i="1"/>
  <c r="CT606" i="1"/>
  <c r="CU606" i="1"/>
  <c r="CV606" i="1"/>
  <c r="CW606" i="1"/>
  <c r="CX606" i="1"/>
  <c r="CY606" i="1"/>
  <c r="CZ606" i="1"/>
  <c r="DA606" i="1"/>
  <c r="CM607" i="1"/>
  <c r="CN607" i="1"/>
  <c r="CO607" i="1"/>
  <c r="CP607" i="1"/>
  <c r="CQ607" i="1"/>
  <c r="CR607" i="1"/>
  <c r="CS607" i="1"/>
  <c r="CT607" i="1"/>
  <c r="CU607" i="1"/>
  <c r="CV607" i="1"/>
  <c r="CW607" i="1"/>
  <c r="CX607" i="1"/>
  <c r="CY607" i="1"/>
  <c r="CZ607" i="1"/>
  <c r="DA607" i="1"/>
  <c r="CM608" i="1"/>
  <c r="CN608" i="1"/>
  <c r="CO608" i="1"/>
  <c r="CP608" i="1"/>
  <c r="CQ608" i="1"/>
  <c r="CR608" i="1"/>
  <c r="CS608" i="1"/>
  <c r="CT608" i="1"/>
  <c r="CU608" i="1"/>
  <c r="CV608" i="1"/>
  <c r="CW608" i="1"/>
  <c r="CX608" i="1"/>
  <c r="CY608" i="1"/>
  <c r="CZ608" i="1"/>
  <c r="DA608" i="1"/>
  <c r="CM609" i="1"/>
  <c r="CN609" i="1"/>
  <c r="CO609" i="1"/>
  <c r="CP609" i="1"/>
  <c r="CQ609" i="1"/>
  <c r="CR609" i="1"/>
  <c r="CS609" i="1"/>
  <c r="CT609" i="1"/>
  <c r="CU609" i="1"/>
  <c r="CV609" i="1"/>
  <c r="CW609" i="1"/>
  <c r="CX609" i="1"/>
  <c r="CY609" i="1"/>
  <c r="CZ609" i="1"/>
  <c r="DA609" i="1"/>
  <c r="CM610" i="1"/>
  <c r="CN610" i="1"/>
  <c r="CO610" i="1"/>
  <c r="CP610" i="1"/>
  <c r="CQ610" i="1"/>
  <c r="CR610" i="1"/>
  <c r="CS610" i="1"/>
  <c r="CT610" i="1"/>
  <c r="CU610" i="1"/>
  <c r="CV610" i="1"/>
  <c r="CW610" i="1"/>
  <c r="CX610" i="1"/>
  <c r="CY610" i="1"/>
  <c r="CZ610" i="1"/>
  <c r="DA610" i="1"/>
  <c r="CM611" i="1"/>
  <c r="CN611" i="1"/>
  <c r="CO611" i="1"/>
  <c r="CP611" i="1"/>
  <c r="CQ611" i="1"/>
  <c r="CR611" i="1"/>
  <c r="CS611" i="1"/>
  <c r="CT611" i="1"/>
  <c r="CU611" i="1"/>
  <c r="CV611" i="1"/>
  <c r="CW611" i="1"/>
  <c r="CX611" i="1"/>
  <c r="CY611" i="1"/>
  <c r="CZ611" i="1"/>
  <c r="DA611" i="1"/>
  <c r="CM612" i="1"/>
  <c r="CN612" i="1"/>
  <c r="CO612" i="1"/>
  <c r="CP612" i="1"/>
  <c r="CQ612" i="1"/>
  <c r="CR612" i="1"/>
  <c r="CS612" i="1"/>
  <c r="CT612" i="1"/>
  <c r="CU612" i="1"/>
  <c r="CV612" i="1"/>
  <c r="CW612" i="1"/>
  <c r="CX612" i="1"/>
  <c r="CY612" i="1"/>
  <c r="CZ612" i="1"/>
  <c r="DA612" i="1"/>
  <c r="CM613" i="1"/>
  <c r="CN613" i="1"/>
  <c r="CO613" i="1"/>
  <c r="CP613" i="1"/>
  <c r="CQ613" i="1"/>
  <c r="CR613" i="1"/>
  <c r="CS613" i="1"/>
  <c r="CT613" i="1"/>
  <c r="CU613" i="1"/>
  <c r="CV613" i="1"/>
  <c r="CW613" i="1"/>
  <c r="CX613" i="1"/>
  <c r="CY613" i="1"/>
  <c r="CZ613" i="1"/>
  <c r="DA613" i="1"/>
  <c r="CM614" i="1"/>
  <c r="CN614" i="1"/>
  <c r="CO614" i="1"/>
  <c r="CP614" i="1"/>
  <c r="CQ614" i="1"/>
  <c r="CR614" i="1"/>
  <c r="CS614" i="1"/>
  <c r="CT614" i="1"/>
  <c r="CU614" i="1"/>
  <c r="CV614" i="1"/>
  <c r="CW614" i="1"/>
  <c r="CX614" i="1"/>
  <c r="CY614" i="1"/>
  <c r="CZ614" i="1"/>
  <c r="DA614" i="1"/>
  <c r="CM615" i="1"/>
  <c r="CN615" i="1"/>
  <c r="CO615" i="1"/>
  <c r="CP615" i="1"/>
  <c r="CQ615" i="1"/>
  <c r="CR615" i="1"/>
  <c r="CS615" i="1"/>
  <c r="CT615" i="1"/>
  <c r="CU615" i="1"/>
  <c r="CV615" i="1"/>
  <c r="CW615" i="1"/>
  <c r="CX615" i="1"/>
  <c r="CY615" i="1"/>
  <c r="CZ615" i="1"/>
  <c r="DA615" i="1"/>
  <c r="CM616" i="1"/>
  <c r="CN616" i="1"/>
  <c r="CO616" i="1"/>
  <c r="CP616" i="1"/>
  <c r="CQ616" i="1"/>
  <c r="CR616" i="1"/>
  <c r="CS616" i="1"/>
  <c r="CT616" i="1"/>
  <c r="CU616" i="1"/>
  <c r="CV616" i="1"/>
  <c r="CW616" i="1"/>
  <c r="CX616" i="1"/>
  <c r="CY616" i="1"/>
  <c r="CZ616" i="1"/>
  <c r="DA616" i="1"/>
  <c r="CM617" i="1"/>
  <c r="CN617" i="1"/>
  <c r="CO617" i="1"/>
  <c r="CP617" i="1"/>
  <c r="CQ617" i="1"/>
  <c r="CR617" i="1"/>
  <c r="CS617" i="1"/>
  <c r="CT617" i="1"/>
  <c r="CU617" i="1"/>
  <c r="CV617" i="1"/>
  <c r="CW617" i="1"/>
  <c r="CX617" i="1"/>
  <c r="CY617" i="1"/>
  <c r="CZ617" i="1"/>
  <c r="DA617" i="1"/>
  <c r="CM618" i="1"/>
  <c r="CN618" i="1"/>
  <c r="CO618" i="1"/>
  <c r="CP618" i="1"/>
  <c r="CQ618" i="1"/>
  <c r="CR618" i="1"/>
  <c r="CS618" i="1"/>
  <c r="CT618" i="1"/>
  <c r="CU618" i="1"/>
  <c r="CV618" i="1"/>
  <c r="CW618" i="1"/>
  <c r="CX618" i="1"/>
  <c r="CY618" i="1"/>
  <c r="CZ618" i="1"/>
  <c r="DA618" i="1"/>
  <c r="CM619" i="1"/>
  <c r="CN619" i="1"/>
  <c r="CO619" i="1"/>
  <c r="CP619" i="1"/>
  <c r="CQ619" i="1"/>
  <c r="CR619" i="1"/>
  <c r="CS619" i="1"/>
  <c r="CT619" i="1"/>
  <c r="CU619" i="1"/>
  <c r="CV619" i="1"/>
  <c r="CW619" i="1"/>
  <c r="CX619" i="1"/>
  <c r="CY619" i="1"/>
  <c r="CZ619" i="1"/>
  <c r="DA619" i="1"/>
  <c r="CM620" i="1"/>
  <c r="CN620" i="1"/>
  <c r="CO620" i="1"/>
  <c r="CP620" i="1"/>
  <c r="CQ620" i="1"/>
  <c r="CR620" i="1"/>
  <c r="CS620" i="1"/>
  <c r="CT620" i="1"/>
  <c r="CU620" i="1"/>
  <c r="CV620" i="1"/>
  <c r="CW620" i="1"/>
  <c r="CX620" i="1"/>
  <c r="CY620" i="1"/>
  <c r="CZ620" i="1"/>
  <c r="DA620" i="1"/>
  <c r="CM621" i="1"/>
  <c r="CN621" i="1"/>
  <c r="CO621" i="1"/>
  <c r="CP621" i="1"/>
  <c r="CQ621" i="1"/>
  <c r="CR621" i="1"/>
  <c r="CS621" i="1"/>
  <c r="CT621" i="1"/>
  <c r="CU621" i="1"/>
  <c r="CV621" i="1"/>
  <c r="CW621" i="1"/>
  <c r="CX621" i="1"/>
  <c r="CY621" i="1"/>
  <c r="CZ621" i="1"/>
  <c r="DA621" i="1"/>
  <c r="CM622" i="1"/>
  <c r="CN622" i="1"/>
  <c r="CO622" i="1"/>
  <c r="CP622" i="1"/>
  <c r="CQ622" i="1"/>
  <c r="CR622" i="1"/>
  <c r="CS622" i="1"/>
  <c r="CT622" i="1"/>
  <c r="CU622" i="1"/>
  <c r="CV622" i="1"/>
  <c r="CW622" i="1"/>
  <c r="CX622" i="1"/>
  <c r="CY622" i="1"/>
  <c r="CZ622" i="1"/>
  <c r="DA622" i="1"/>
  <c r="CM623" i="1"/>
  <c r="CN623" i="1"/>
  <c r="CO623" i="1"/>
  <c r="CP623" i="1"/>
  <c r="CQ623" i="1"/>
  <c r="CR623" i="1"/>
  <c r="CS623" i="1"/>
  <c r="CT623" i="1"/>
  <c r="CU623" i="1"/>
  <c r="CV623" i="1"/>
  <c r="CW623" i="1"/>
  <c r="CX623" i="1"/>
  <c r="CY623" i="1"/>
  <c r="CZ623" i="1"/>
  <c r="DA623" i="1"/>
  <c r="CM624" i="1"/>
  <c r="CN624" i="1"/>
  <c r="CO624" i="1"/>
  <c r="CP624" i="1"/>
  <c r="CQ624" i="1"/>
  <c r="CR624" i="1"/>
  <c r="CS624" i="1"/>
  <c r="CT624" i="1"/>
  <c r="CU624" i="1"/>
  <c r="CV624" i="1"/>
  <c r="CW624" i="1"/>
  <c r="CX624" i="1"/>
  <c r="CY624" i="1"/>
  <c r="CZ624" i="1"/>
  <c r="DA624" i="1"/>
  <c r="CM625" i="1"/>
  <c r="CN625" i="1"/>
  <c r="CO625" i="1"/>
  <c r="CP625" i="1"/>
  <c r="CQ625" i="1"/>
  <c r="CR625" i="1"/>
  <c r="CS625" i="1"/>
  <c r="CT625" i="1"/>
  <c r="CU625" i="1"/>
  <c r="CV625" i="1"/>
  <c r="CW625" i="1"/>
  <c r="CX625" i="1"/>
  <c r="CY625" i="1"/>
  <c r="CZ625" i="1"/>
  <c r="DA625" i="1"/>
  <c r="CM626" i="1"/>
  <c r="CN626" i="1"/>
  <c r="CO626" i="1"/>
  <c r="CP626" i="1"/>
  <c r="CQ626" i="1"/>
  <c r="CR626" i="1"/>
  <c r="CS626" i="1"/>
  <c r="CT626" i="1"/>
  <c r="CU626" i="1"/>
  <c r="CV626" i="1"/>
  <c r="CW626" i="1"/>
  <c r="CX626" i="1"/>
  <c r="CY626" i="1"/>
  <c r="CZ626" i="1"/>
  <c r="DA626" i="1"/>
  <c r="CM627" i="1"/>
  <c r="CN627" i="1"/>
  <c r="CO627" i="1"/>
  <c r="CP627" i="1"/>
  <c r="CQ627" i="1"/>
  <c r="CR627" i="1"/>
  <c r="CS627" i="1"/>
  <c r="CT627" i="1"/>
  <c r="CU627" i="1"/>
  <c r="CV627" i="1"/>
  <c r="CW627" i="1"/>
  <c r="CX627" i="1"/>
  <c r="CY627" i="1"/>
  <c r="CZ627" i="1"/>
  <c r="DA627" i="1"/>
  <c r="CM628" i="1"/>
  <c r="CN628" i="1"/>
  <c r="CO628" i="1"/>
  <c r="CP628" i="1"/>
  <c r="CQ628" i="1"/>
  <c r="CR628" i="1"/>
  <c r="CS628" i="1"/>
  <c r="CT628" i="1"/>
  <c r="CU628" i="1"/>
  <c r="CV628" i="1"/>
  <c r="CW628" i="1"/>
  <c r="CX628" i="1"/>
  <c r="CY628" i="1"/>
  <c r="CZ628" i="1"/>
  <c r="DA628" i="1"/>
  <c r="CM629" i="1"/>
  <c r="CN629" i="1"/>
  <c r="CO629" i="1"/>
  <c r="CP629" i="1"/>
  <c r="CQ629" i="1"/>
  <c r="CR629" i="1"/>
  <c r="CS629" i="1"/>
  <c r="CT629" i="1"/>
  <c r="CU629" i="1"/>
  <c r="CV629" i="1"/>
  <c r="CW629" i="1"/>
  <c r="CX629" i="1"/>
  <c r="CY629" i="1"/>
  <c r="CZ629" i="1"/>
  <c r="DA629" i="1"/>
  <c r="CM630" i="1"/>
  <c r="CN630" i="1"/>
  <c r="CO630" i="1"/>
  <c r="CP630" i="1"/>
  <c r="CQ630" i="1"/>
  <c r="CR630" i="1"/>
  <c r="CS630" i="1"/>
  <c r="CT630" i="1"/>
  <c r="CU630" i="1"/>
  <c r="CV630" i="1"/>
  <c r="CW630" i="1"/>
  <c r="CX630" i="1"/>
  <c r="CY630" i="1"/>
  <c r="CZ630" i="1"/>
  <c r="DA630" i="1"/>
  <c r="CM631" i="1"/>
  <c r="CN631" i="1"/>
  <c r="CO631" i="1"/>
  <c r="CP631" i="1"/>
  <c r="CQ631" i="1"/>
  <c r="CR631" i="1"/>
  <c r="CS631" i="1"/>
  <c r="CT631" i="1"/>
  <c r="CU631" i="1"/>
  <c r="CV631" i="1"/>
  <c r="CW631" i="1"/>
  <c r="CX631" i="1"/>
  <c r="CY631" i="1"/>
  <c r="CZ631" i="1"/>
  <c r="DA631" i="1"/>
  <c r="CM632" i="1"/>
  <c r="CN632" i="1"/>
  <c r="CO632" i="1"/>
  <c r="CP632" i="1"/>
  <c r="CQ632" i="1"/>
  <c r="CR632" i="1"/>
  <c r="CS632" i="1"/>
  <c r="CT632" i="1"/>
  <c r="CU632" i="1"/>
  <c r="CV632" i="1"/>
  <c r="CW632" i="1"/>
  <c r="CX632" i="1"/>
  <c r="CY632" i="1"/>
  <c r="CZ632" i="1"/>
  <c r="DA632" i="1"/>
  <c r="CM633" i="1"/>
  <c r="CN633" i="1"/>
  <c r="CO633" i="1"/>
  <c r="CP633" i="1"/>
  <c r="CQ633" i="1"/>
  <c r="CR633" i="1"/>
  <c r="CS633" i="1"/>
  <c r="CT633" i="1"/>
  <c r="CU633" i="1"/>
  <c r="CV633" i="1"/>
  <c r="CW633" i="1"/>
  <c r="CX633" i="1"/>
  <c r="CY633" i="1"/>
  <c r="CZ633" i="1"/>
  <c r="DA633" i="1"/>
  <c r="CM634" i="1"/>
  <c r="CN634" i="1"/>
  <c r="CO634" i="1"/>
  <c r="CP634" i="1"/>
  <c r="CQ634" i="1"/>
  <c r="CR634" i="1"/>
  <c r="CS634" i="1"/>
  <c r="CT634" i="1"/>
  <c r="CU634" i="1"/>
  <c r="CV634" i="1"/>
  <c r="CW634" i="1"/>
  <c r="CX634" i="1"/>
  <c r="CY634" i="1"/>
  <c r="CZ634" i="1"/>
  <c r="DA634" i="1"/>
  <c r="CM635" i="1"/>
  <c r="CN635" i="1"/>
  <c r="CO635" i="1"/>
  <c r="CP635" i="1"/>
  <c r="CQ635" i="1"/>
  <c r="CR635" i="1"/>
  <c r="CS635" i="1"/>
  <c r="CT635" i="1"/>
  <c r="CU635" i="1"/>
  <c r="CV635" i="1"/>
  <c r="CW635" i="1"/>
  <c r="CX635" i="1"/>
  <c r="CY635" i="1"/>
  <c r="CZ635" i="1"/>
  <c r="DA635" i="1"/>
  <c r="CM636" i="1"/>
  <c r="CN636" i="1"/>
  <c r="CO636" i="1"/>
  <c r="CP636" i="1"/>
  <c r="CQ636" i="1"/>
  <c r="CR636" i="1"/>
  <c r="CS636" i="1"/>
  <c r="CT636" i="1"/>
  <c r="CU636" i="1"/>
  <c r="CV636" i="1"/>
  <c r="CW636" i="1"/>
  <c r="CX636" i="1"/>
  <c r="CY636" i="1"/>
  <c r="CZ636" i="1"/>
  <c r="DA636" i="1"/>
  <c r="CM637" i="1"/>
  <c r="CN637" i="1"/>
  <c r="CO637" i="1"/>
  <c r="CP637" i="1"/>
  <c r="CQ637" i="1"/>
  <c r="CR637" i="1"/>
  <c r="CS637" i="1"/>
  <c r="CT637" i="1"/>
  <c r="CU637" i="1"/>
  <c r="CV637" i="1"/>
  <c r="CW637" i="1"/>
  <c r="CX637" i="1"/>
  <c r="CY637" i="1"/>
  <c r="CZ637" i="1"/>
  <c r="DA637" i="1"/>
  <c r="CM638" i="1"/>
  <c r="CN638" i="1"/>
  <c r="CO638" i="1"/>
  <c r="CP638" i="1"/>
  <c r="CQ638" i="1"/>
  <c r="CR638" i="1"/>
  <c r="CS638" i="1"/>
  <c r="CT638" i="1"/>
  <c r="CU638" i="1"/>
  <c r="CV638" i="1"/>
  <c r="CW638" i="1"/>
  <c r="CX638" i="1"/>
  <c r="CY638" i="1"/>
  <c r="CZ638" i="1"/>
  <c r="DA638" i="1"/>
  <c r="CM639" i="1"/>
  <c r="CN639" i="1"/>
  <c r="CO639" i="1"/>
  <c r="CP639" i="1"/>
  <c r="CQ639" i="1"/>
  <c r="CR639" i="1"/>
  <c r="CS639" i="1"/>
  <c r="CT639" i="1"/>
  <c r="CU639" i="1"/>
  <c r="CV639" i="1"/>
  <c r="CW639" i="1"/>
  <c r="CX639" i="1"/>
  <c r="CY639" i="1"/>
  <c r="CZ639" i="1"/>
  <c r="DA639" i="1"/>
  <c r="CM640" i="1"/>
  <c r="CN640" i="1"/>
  <c r="CO640" i="1"/>
  <c r="CP640" i="1"/>
  <c r="CQ640" i="1"/>
  <c r="CR640" i="1"/>
  <c r="CS640" i="1"/>
  <c r="CT640" i="1"/>
  <c r="CU640" i="1"/>
  <c r="CV640" i="1"/>
  <c r="CW640" i="1"/>
  <c r="CX640" i="1"/>
  <c r="CY640" i="1"/>
  <c r="CZ640" i="1"/>
  <c r="DA640" i="1"/>
  <c r="CM641" i="1"/>
  <c r="CN641" i="1"/>
  <c r="CO641" i="1"/>
  <c r="CP641" i="1"/>
  <c r="CQ641" i="1"/>
  <c r="CR641" i="1"/>
  <c r="CS641" i="1"/>
  <c r="CT641" i="1"/>
  <c r="CU641" i="1"/>
  <c r="CV641" i="1"/>
  <c r="CW641" i="1"/>
  <c r="CX641" i="1"/>
  <c r="CY641" i="1"/>
  <c r="CZ641" i="1"/>
  <c r="DA641" i="1"/>
  <c r="CM642" i="1"/>
  <c r="CN642" i="1"/>
  <c r="CO642" i="1"/>
  <c r="CP642" i="1"/>
  <c r="CQ642" i="1"/>
  <c r="CR642" i="1"/>
  <c r="CS642" i="1"/>
  <c r="CT642" i="1"/>
  <c r="CU642" i="1"/>
  <c r="CV642" i="1"/>
  <c r="CW642" i="1"/>
  <c r="CX642" i="1"/>
  <c r="CY642" i="1"/>
  <c r="CZ642" i="1"/>
  <c r="DA642" i="1"/>
  <c r="CM643" i="1"/>
  <c r="CN643" i="1"/>
  <c r="CO643" i="1"/>
  <c r="CP643" i="1"/>
  <c r="CQ643" i="1"/>
  <c r="CR643" i="1"/>
  <c r="CS643" i="1"/>
  <c r="CT643" i="1"/>
  <c r="CU643" i="1"/>
  <c r="CV643" i="1"/>
  <c r="CW643" i="1"/>
  <c r="CX643" i="1"/>
  <c r="CY643" i="1"/>
  <c r="CZ643" i="1"/>
  <c r="DA643" i="1"/>
  <c r="CM644" i="1"/>
  <c r="CN644" i="1"/>
  <c r="CO644" i="1"/>
  <c r="CP644" i="1"/>
  <c r="CQ644" i="1"/>
  <c r="CR644" i="1"/>
  <c r="CS644" i="1"/>
  <c r="CT644" i="1"/>
  <c r="CU644" i="1"/>
  <c r="CV644" i="1"/>
  <c r="CW644" i="1"/>
  <c r="CX644" i="1"/>
  <c r="CY644" i="1"/>
  <c r="CZ644" i="1"/>
  <c r="DA644" i="1"/>
  <c r="CM645" i="1"/>
  <c r="CN645" i="1"/>
  <c r="CO645" i="1"/>
  <c r="CP645" i="1"/>
  <c r="CQ645" i="1"/>
  <c r="CR645" i="1"/>
  <c r="CS645" i="1"/>
  <c r="CT645" i="1"/>
  <c r="CU645" i="1"/>
  <c r="CV645" i="1"/>
  <c r="CW645" i="1"/>
  <c r="CX645" i="1"/>
  <c r="CY645" i="1"/>
  <c r="CZ645" i="1"/>
  <c r="DA645" i="1"/>
  <c r="CM646" i="1"/>
  <c r="CN646" i="1"/>
  <c r="CO646" i="1"/>
  <c r="CP646" i="1"/>
  <c r="CQ646" i="1"/>
  <c r="CR646" i="1"/>
  <c r="CS646" i="1"/>
  <c r="CT646" i="1"/>
  <c r="CU646" i="1"/>
  <c r="CV646" i="1"/>
  <c r="CW646" i="1"/>
  <c r="CX646" i="1"/>
  <c r="CY646" i="1"/>
  <c r="CZ646" i="1"/>
  <c r="DA646" i="1"/>
  <c r="CM647" i="1"/>
  <c r="CN647" i="1"/>
  <c r="CO647" i="1"/>
  <c r="CP647" i="1"/>
  <c r="CQ647" i="1"/>
  <c r="CR647" i="1"/>
  <c r="CS647" i="1"/>
  <c r="CT647" i="1"/>
  <c r="CU647" i="1"/>
  <c r="CV647" i="1"/>
  <c r="CW647" i="1"/>
  <c r="CX647" i="1"/>
  <c r="CY647" i="1"/>
  <c r="CZ647" i="1"/>
  <c r="DA647" i="1"/>
  <c r="CM648" i="1"/>
  <c r="CN648" i="1"/>
  <c r="CO648" i="1"/>
  <c r="CP648" i="1"/>
  <c r="CQ648" i="1"/>
  <c r="CR648" i="1"/>
  <c r="CS648" i="1"/>
  <c r="CT648" i="1"/>
  <c r="CU648" i="1"/>
  <c r="CV648" i="1"/>
  <c r="CW648" i="1"/>
  <c r="CX648" i="1"/>
  <c r="CY648" i="1"/>
  <c r="CZ648" i="1"/>
  <c r="DA648" i="1"/>
  <c r="CM649" i="1"/>
  <c r="CN649" i="1"/>
  <c r="CO649" i="1"/>
  <c r="CP649" i="1"/>
  <c r="CQ649" i="1"/>
  <c r="CR649" i="1"/>
  <c r="CS649" i="1"/>
  <c r="CT649" i="1"/>
  <c r="CU649" i="1"/>
  <c r="CV649" i="1"/>
  <c r="CW649" i="1"/>
  <c r="CX649" i="1"/>
  <c r="CY649" i="1"/>
  <c r="CZ649" i="1"/>
  <c r="DA649" i="1"/>
  <c r="CM650" i="1"/>
  <c r="CN650" i="1"/>
  <c r="CO650" i="1"/>
  <c r="CP650" i="1"/>
  <c r="CQ650" i="1"/>
  <c r="CR650" i="1"/>
  <c r="CS650" i="1"/>
  <c r="CT650" i="1"/>
  <c r="CU650" i="1"/>
  <c r="CV650" i="1"/>
  <c r="CW650" i="1"/>
  <c r="CX650" i="1"/>
  <c r="CY650" i="1"/>
  <c r="CZ650" i="1"/>
  <c r="DA650" i="1"/>
  <c r="CM651" i="1"/>
  <c r="CN651" i="1"/>
  <c r="CO651" i="1"/>
  <c r="CP651" i="1"/>
  <c r="CQ651" i="1"/>
  <c r="CR651" i="1"/>
  <c r="CS651" i="1"/>
  <c r="CT651" i="1"/>
  <c r="CU651" i="1"/>
  <c r="CV651" i="1"/>
  <c r="CW651" i="1"/>
  <c r="CX651" i="1"/>
  <c r="CY651" i="1"/>
  <c r="CZ651" i="1"/>
  <c r="DA651" i="1"/>
  <c r="CM652" i="1"/>
  <c r="CN652" i="1"/>
  <c r="CO652" i="1"/>
  <c r="CP652" i="1"/>
  <c r="CQ652" i="1"/>
  <c r="CR652" i="1"/>
  <c r="CS652" i="1"/>
  <c r="CT652" i="1"/>
  <c r="CU652" i="1"/>
  <c r="CV652" i="1"/>
  <c r="CW652" i="1"/>
  <c r="CX652" i="1"/>
  <c r="CY652" i="1"/>
  <c r="CZ652" i="1"/>
  <c r="DA652" i="1"/>
  <c r="CM653" i="1"/>
  <c r="CN653" i="1"/>
  <c r="CO653" i="1"/>
  <c r="CP653" i="1"/>
  <c r="CQ653" i="1"/>
  <c r="CR653" i="1"/>
  <c r="CS653" i="1"/>
  <c r="CT653" i="1"/>
  <c r="CU653" i="1"/>
  <c r="CV653" i="1"/>
  <c r="CW653" i="1"/>
  <c r="CX653" i="1"/>
  <c r="CY653" i="1"/>
  <c r="CZ653" i="1"/>
  <c r="DA653" i="1"/>
  <c r="CM654" i="1"/>
  <c r="CN654" i="1"/>
  <c r="CO654" i="1"/>
  <c r="CP654" i="1"/>
  <c r="CQ654" i="1"/>
  <c r="CR654" i="1"/>
  <c r="CS654" i="1"/>
  <c r="CT654" i="1"/>
  <c r="CU654" i="1"/>
  <c r="CV654" i="1"/>
  <c r="CW654" i="1"/>
  <c r="CX654" i="1"/>
  <c r="CY654" i="1"/>
  <c r="CZ654" i="1"/>
  <c r="DA654" i="1"/>
  <c r="CM655" i="1"/>
  <c r="CN655" i="1"/>
  <c r="CO655" i="1"/>
  <c r="CP655" i="1"/>
  <c r="CQ655" i="1"/>
  <c r="CR655" i="1"/>
  <c r="CS655" i="1"/>
  <c r="CT655" i="1"/>
  <c r="CU655" i="1"/>
  <c r="CV655" i="1"/>
  <c r="CW655" i="1"/>
  <c r="CX655" i="1"/>
  <c r="CY655" i="1"/>
  <c r="CZ655" i="1"/>
  <c r="DA655" i="1"/>
  <c r="CM656" i="1"/>
  <c r="CN656" i="1"/>
  <c r="CO656" i="1"/>
  <c r="CP656" i="1"/>
  <c r="CQ656" i="1"/>
  <c r="CR656" i="1"/>
  <c r="CS656" i="1"/>
  <c r="CT656" i="1"/>
  <c r="CU656" i="1"/>
  <c r="CV656" i="1"/>
  <c r="CW656" i="1"/>
  <c r="CX656" i="1"/>
  <c r="CY656" i="1"/>
  <c r="CZ656" i="1"/>
  <c r="DA656" i="1"/>
  <c r="CM657" i="1"/>
  <c r="CN657" i="1"/>
  <c r="CO657" i="1"/>
  <c r="CP657" i="1"/>
  <c r="CQ657" i="1"/>
  <c r="CR657" i="1"/>
  <c r="CS657" i="1"/>
  <c r="CT657" i="1"/>
  <c r="CU657" i="1"/>
  <c r="CV657" i="1"/>
  <c r="CW657" i="1"/>
  <c r="CX657" i="1"/>
  <c r="CY657" i="1"/>
  <c r="CZ657" i="1"/>
  <c r="DA657" i="1"/>
  <c r="CM658" i="1"/>
  <c r="CN658" i="1"/>
  <c r="CO658" i="1"/>
  <c r="CP658" i="1"/>
  <c r="CQ658" i="1"/>
  <c r="CR658" i="1"/>
  <c r="CS658" i="1"/>
  <c r="CT658" i="1"/>
  <c r="CU658" i="1"/>
  <c r="CV658" i="1"/>
  <c r="CW658" i="1"/>
  <c r="CX658" i="1"/>
  <c r="CY658" i="1"/>
  <c r="CZ658" i="1"/>
  <c r="DA658" i="1"/>
  <c r="CM659" i="1"/>
  <c r="CN659" i="1"/>
  <c r="CO659" i="1"/>
  <c r="CP659" i="1"/>
  <c r="CQ659" i="1"/>
  <c r="CR659" i="1"/>
  <c r="CS659" i="1"/>
  <c r="CT659" i="1"/>
  <c r="CU659" i="1"/>
  <c r="CV659" i="1"/>
  <c r="CW659" i="1"/>
  <c r="CX659" i="1"/>
  <c r="CY659" i="1"/>
  <c r="CZ659" i="1"/>
  <c r="DA659" i="1"/>
  <c r="CM660" i="1"/>
  <c r="CN660" i="1"/>
  <c r="CO660" i="1"/>
  <c r="CP660" i="1"/>
  <c r="CQ660" i="1"/>
  <c r="CR660" i="1"/>
  <c r="CS660" i="1"/>
  <c r="CT660" i="1"/>
  <c r="CU660" i="1"/>
  <c r="CV660" i="1"/>
  <c r="CW660" i="1"/>
  <c r="CX660" i="1"/>
  <c r="CY660" i="1"/>
  <c r="CZ660" i="1"/>
  <c r="DA660" i="1"/>
  <c r="CM661" i="1"/>
  <c r="CN661" i="1"/>
  <c r="CO661" i="1"/>
  <c r="CP661" i="1"/>
  <c r="CQ661" i="1"/>
  <c r="CR661" i="1"/>
  <c r="CS661" i="1"/>
  <c r="CT661" i="1"/>
  <c r="CU661" i="1"/>
  <c r="CV661" i="1"/>
  <c r="CW661" i="1"/>
  <c r="CX661" i="1"/>
  <c r="CY661" i="1"/>
  <c r="CZ661" i="1"/>
  <c r="DA661" i="1"/>
  <c r="CM662" i="1"/>
  <c r="CN662" i="1"/>
  <c r="CO662" i="1"/>
  <c r="CP662" i="1"/>
  <c r="CQ662" i="1"/>
  <c r="CR662" i="1"/>
  <c r="CS662" i="1"/>
  <c r="CT662" i="1"/>
  <c r="CU662" i="1"/>
  <c r="CV662" i="1"/>
  <c r="CW662" i="1"/>
  <c r="CX662" i="1"/>
  <c r="CY662" i="1"/>
  <c r="CZ662" i="1"/>
  <c r="DA662" i="1"/>
  <c r="CM663" i="1"/>
  <c r="CN663" i="1"/>
  <c r="CO663" i="1"/>
  <c r="CP663" i="1"/>
  <c r="CQ663" i="1"/>
  <c r="CR663" i="1"/>
  <c r="CS663" i="1"/>
  <c r="CT663" i="1"/>
  <c r="CU663" i="1"/>
  <c r="CV663" i="1"/>
  <c r="CW663" i="1"/>
  <c r="CX663" i="1"/>
  <c r="CY663" i="1"/>
  <c r="CZ663" i="1"/>
  <c r="DA663" i="1"/>
  <c r="CM664" i="1"/>
  <c r="CN664" i="1"/>
  <c r="CO664" i="1"/>
  <c r="CP664" i="1"/>
  <c r="CQ664" i="1"/>
  <c r="CR664" i="1"/>
  <c r="CS664" i="1"/>
  <c r="CT664" i="1"/>
  <c r="CU664" i="1"/>
  <c r="CV664" i="1"/>
  <c r="CW664" i="1"/>
  <c r="CX664" i="1"/>
  <c r="CY664" i="1"/>
  <c r="CZ664" i="1"/>
  <c r="DA664" i="1"/>
  <c r="CM665" i="1"/>
  <c r="CN665" i="1"/>
  <c r="CO665" i="1"/>
  <c r="CP665" i="1"/>
  <c r="CQ665" i="1"/>
  <c r="CR665" i="1"/>
  <c r="CS665" i="1"/>
  <c r="CT665" i="1"/>
  <c r="CU665" i="1"/>
  <c r="CV665" i="1"/>
  <c r="CW665" i="1"/>
  <c r="CX665" i="1"/>
  <c r="CY665" i="1"/>
  <c r="CZ665" i="1"/>
  <c r="DA665" i="1"/>
  <c r="CM666" i="1"/>
  <c r="CN666" i="1"/>
  <c r="CO666" i="1"/>
  <c r="CP666" i="1"/>
  <c r="CQ666" i="1"/>
  <c r="CR666" i="1"/>
  <c r="CS666" i="1"/>
  <c r="CT666" i="1"/>
  <c r="CU666" i="1"/>
  <c r="CV666" i="1"/>
  <c r="CW666" i="1"/>
  <c r="CX666" i="1"/>
  <c r="CY666" i="1"/>
  <c r="CZ666" i="1"/>
  <c r="DA666" i="1"/>
  <c r="CM667" i="1"/>
  <c r="CN667" i="1"/>
  <c r="CO667" i="1"/>
  <c r="CP667" i="1"/>
  <c r="CQ667" i="1"/>
  <c r="CR667" i="1"/>
  <c r="CS667" i="1"/>
  <c r="CT667" i="1"/>
  <c r="CU667" i="1"/>
  <c r="CV667" i="1"/>
  <c r="CW667" i="1"/>
  <c r="CX667" i="1"/>
  <c r="CY667" i="1"/>
  <c r="CZ667" i="1"/>
  <c r="DA667" i="1"/>
  <c r="CM668" i="1"/>
  <c r="CN668" i="1"/>
  <c r="CO668" i="1"/>
  <c r="CP668" i="1"/>
  <c r="CQ668" i="1"/>
  <c r="CR668" i="1"/>
  <c r="CS668" i="1"/>
  <c r="CT668" i="1"/>
  <c r="CU668" i="1"/>
  <c r="CV668" i="1"/>
  <c r="CW668" i="1"/>
  <c r="CX668" i="1"/>
  <c r="CY668" i="1"/>
  <c r="CZ668" i="1"/>
  <c r="DA668" i="1"/>
  <c r="CM669" i="1"/>
  <c r="CN669" i="1"/>
  <c r="CO669" i="1"/>
  <c r="CP669" i="1"/>
  <c r="CQ669" i="1"/>
  <c r="CR669" i="1"/>
  <c r="CS669" i="1"/>
  <c r="CT669" i="1"/>
  <c r="CU669" i="1"/>
  <c r="CV669" i="1"/>
  <c r="CW669" i="1"/>
  <c r="CX669" i="1"/>
  <c r="CY669" i="1"/>
  <c r="CZ669" i="1"/>
  <c r="DA669" i="1"/>
  <c r="CM670" i="1"/>
  <c r="CN670" i="1"/>
  <c r="CO670" i="1"/>
  <c r="CP670" i="1"/>
  <c r="CQ670" i="1"/>
  <c r="CR670" i="1"/>
  <c r="CS670" i="1"/>
  <c r="CT670" i="1"/>
  <c r="CU670" i="1"/>
  <c r="CV670" i="1"/>
  <c r="CW670" i="1"/>
  <c r="CX670" i="1"/>
  <c r="CY670" i="1"/>
  <c r="CZ670" i="1"/>
  <c r="DA670" i="1"/>
  <c r="CM671" i="1"/>
  <c r="CN671" i="1"/>
  <c r="CO671" i="1"/>
  <c r="CP671" i="1"/>
  <c r="CQ671" i="1"/>
  <c r="CR671" i="1"/>
  <c r="CS671" i="1"/>
  <c r="CT671" i="1"/>
  <c r="CU671" i="1"/>
  <c r="CV671" i="1"/>
  <c r="CW671" i="1"/>
  <c r="CX671" i="1"/>
  <c r="CY671" i="1"/>
  <c r="CZ671" i="1"/>
  <c r="DA671" i="1"/>
  <c r="CM672" i="1"/>
  <c r="CN672" i="1"/>
  <c r="CO672" i="1"/>
  <c r="CP672" i="1"/>
  <c r="CQ672" i="1"/>
  <c r="CR672" i="1"/>
  <c r="CS672" i="1"/>
  <c r="CT672" i="1"/>
  <c r="CU672" i="1"/>
  <c r="CV672" i="1"/>
  <c r="CW672" i="1"/>
  <c r="CX672" i="1"/>
  <c r="CY672" i="1"/>
  <c r="CZ672" i="1"/>
  <c r="DA672" i="1"/>
  <c r="CM673" i="1"/>
  <c r="CN673" i="1"/>
  <c r="CO673" i="1"/>
  <c r="CP673" i="1"/>
  <c r="CQ673" i="1"/>
  <c r="CR673" i="1"/>
  <c r="CS673" i="1"/>
  <c r="CT673" i="1"/>
  <c r="CU673" i="1"/>
  <c r="CV673" i="1"/>
  <c r="CW673" i="1"/>
  <c r="CX673" i="1"/>
  <c r="CY673" i="1"/>
  <c r="CZ673" i="1"/>
  <c r="DA673" i="1"/>
  <c r="CM674" i="1"/>
  <c r="CN674" i="1"/>
  <c r="CO674" i="1"/>
  <c r="CP674" i="1"/>
  <c r="CQ674" i="1"/>
  <c r="CR674" i="1"/>
  <c r="CS674" i="1"/>
  <c r="CT674" i="1"/>
  <c r="CU674" i="1"/>
  <c r="CV674" i="1"/>
  <c r="CW674" i="1"/>
  <c r="CX674" i="1"/>
  <c r="CY674" i="1"/>
  <c r="CZ674" i="1"/>
  <c r="DA674" i="1"/>
  <c r="CM675" i="1"/>
  <c r="CN675" i="1"/>
  <c r="CO675" i="1"/>
  <c r="CP675" i="1"/>
  <c r="CQ675" i="1"/>
  <c r="CR675" i="1"/>
  <c r="CS675" i="1"/>
  <c r="CT675" i="1"/>
  <c r="CU675" i="1"/>
  <c r="CV675" i="1"/>
  <c r="CW675" i="1"/>
  <c r="CX675" i="1"/>
  <c r="CY675" i="1"/>
  <c r="CZ675" i="1"/>
  <c r="DA675" i="1"/>
  <c r="CM676" i="1"/>
  <c r="CN676" i="1"/>
  <c r="CO676" i="1"/>
  <c r="CP676" i="1"/>
  <c r="CQ676" i="1"/>
  <c r="CR676" i="1"/>
  <c r="CS676" i="1"/>
  <c r="CT676" i="1"/>
  <c r="CU676" i="1"/>
  <c r="CV676" i="1"/>
  <c r="CW676" i="1"/>
  <c r="CX676" i="1"/>
  <c r="CY676" i="1"/>
  <c r="CZ676" i="1"/>
  <c r="DA676" i="1"/>
  <c r="CM677" i="1"/>
  <c r="CN677" i="1"/>
  <c r="CO677" i="1"/>
  <c r="CP677" i="1"/>
  <c r="CQ677" i="1"/>
  <c r="CR677" i="1"/>
  <c r="CS677" i="1"/>
  <c r="CT677" i="1"/>
  <c r="CU677" i="1"/>
  <c r="CV677" i="1"/>
  <c r="CW677" i="1"/>
  <c r="CX677" i="1"/>
  <c r="CY677" i="1"/>
  <c r="CZ677" i="1"/>
  <c r="DA677" i="1"/>
  <c r="CM678" i="1"/>
  <c r="CN678" i="1"/>
  <c r="CO678" i="1"/>
  <c r="CP678" i="1"/>
  <c r="CQ678" i="1"/>
  <c r="CR678" i="1"/>
  <c r="CS678" i="1"/>
  <c r="CT678" i="1"/>
  <c r="CU678" i="1"/>
  <c r="CV678" i="1"/>
  <c r="CW678" i="1"/>
  <c r="CX678" i="1"/>
  <c r="CY678" i="1"/>
  <c r="CZ678" i="1"/>
  <c r="DA678" i="1"/>
  <c r="CM679" i="1"/>
  <c r="CN679" i="1"/>
  <c r="CO679" i="1"/>
  <c r="CP679" i="1"/>
  <c r="CQ679" i="1"/>
  <c r="CR679" i="1"/>
  <c r="CS679" i="1"/>
  <c r="CT679" i="1"/>
  <c r="CU679" i="1"/>
  <c r="CV679" i="1"/>
  <c r="CW679" i="1"/>
  <c r="CX679" i="1"/>
  <c r="CY679" i="1"/>
  <c r="CZ679" i="1"/>
  <c r="DA679" i="1"/>
  <c r="CM680" i="1"/>
  <c r="CN680" i="1"/>
  <c r="CO680" i="1"/>
  <c r="CP680" i="1"/>
  <c r="CQ680" i="1"/>
  <c r="CR680" i="1"/>
  <c r="CS680" i="1"/>
  <c r="CT680" i="1"/>
  <c r="CU680" i="1"/>
  <c r="CV680" i="1"/>
  <c r="CW680" i="1"/>
  <c r="CX680" i="1"/>
  <c r="CY680" i="1"/>
  <c r="CZ680" i="1"/>
  <c r="DA680" i="1"/>
  <c r="CM681" i="1"/>
  <c r="CN681" i="1"/>
  <c r="CO681" i="1"/>
  <c r="CP681" i="1"/>
  <c r="CQ681" i="1"/>
  <c r="CR681" i="1"/>
  <c r="CS681" i="1"/>
  <c r="CT681" i="1"/>
  <c r="CU681" i="1"/>
  <c r="CV681" i="1"/>
  <c r="CW681" i="1"/>
  <c r="CX681" i="1"/>
  <c r="CY681" i="1"/>
  <c r="CZ681" i="1"/>
  <c r="DA681" i="1"/>
  <c r="CM682" i="1"/>
  <c r="CN682" i="1"/>
  <c r="CO682" i="1"/>
  <c r="CP682" i="1"/>
  <c r="CQ682" i="1"/>
  <c r="CR682" i="1"/>
  <c r="CS682" i="1"/>
  <c r="CT682" i="1"/>
  <c r="CU682" i="1"/>
  <c r="CV682" i="1"/>
  <c r="CW682" i="1"/>
  <c r="CX682" i="1"/>
  <c r="CY682" i="1"/>
  <c r="CZ682" i="1"/>
  <c r="DA682" i="1"/>
  <c r="CM683" i="1"/>
  <c r="CN683" i="1"/>
  <c r="CO683" i="1"/>
  <c r="CP683" i="1"/>
  <c r="CQ683" i="1"/>
  <c r="CR683" i="1"/>
  <c r="CS683" i="1"/>
  <c r="CT683" i="1"/>
  <c r="CU683" i="1"/>
  <c r="CV683" i="1"/>
  <c r="CW683" i="1"/>
  <c r="CX683" i="1"/>
  <c r="CY683" i="1"/>
  <c r="CZ683" i="1"/>
  <c r="DA683" i="1"/>
  <c r="CM684" i="1"/>
  <c r="CN684" i="1"/>
  <c r="CO684" i="1"/>
  <c r="CP684" i="1"/>
  <c r="CQ684" i="1"/>
  <c r="CR684" i="1"/>
  <c r="CS684" i="1"/>
  <c r="CT684" i="1"/>
  <c r="CU684" i="1"/>
  <c r="CV684" i="1"/>
  <c r="CW684" i="1"/>
  <c r="CX684" i="1"/>
  <c r="CY684" i="1"/>
  <c r="CZ684" i="1"/>
  <c r="DA684" i="1"/>
  <c r="CM685" i="1"/>
  <c r="CN685" i="1"/>
  <c r="CO685" i="1"/>
  <c r="CP685" i="1"/>
  <c r="CQ685" i="1"/>
  <c r="CR685" i="1"/>
  <c r="CS685" i="1"/>
  <c r="CT685" i="1"/>
  <c r="CU685" i="1"/>
  <c r="CV685" i="1"/>
  <c r="CW685" i="1"/>
  <c r="CX685" i="1"/>
  <c r="CY685" i="1"/>
  <c r="CZ685" i="1"/>
  <c r="DA685" i="1"/>
  <c r="CM686" i="1"/>
  <c r="CN686" i="1"/>
  <c r="CO686" i="1"/>
  <c r="CP686" i="1"/>
  <c r="CQ686" i="1"/>
  <c r="CR686" i="1"/>
  <c r="CS686" i="1"/>
  <c r="CT686" i="1"/>
  <c r="CU686" i="1"/>
  <c r="CV686" i="1"/>
  <c r="CW686" i="1"/>
  <c r="CX686" i="1"/>
  <c r="CY686" i="1"/>
  <c r="CZ686" i="1"/>
  <c r="DA686" i="1"/>
  <c r="CM687" i="1"/>
  <c r="CN687" i="1"/>
  <c r="CO687" i="1"/>
  <c r="CP687" i="1"/>
  <c r="CQ687" i="1"/>
  <c r="CR687" i="1"/>
  <c r="CS687" i="1"/>
  <c r="CT687" i="1"/>
  <c r="CU687" i="1"/>
  <c r="CV687" i="1"/>
  <c r="CW687" i="1"/>
  <c r="CX687" i="1"/>
  <c r="CY687" i="1"/>
  <c r="CZ687" i="1"/>
  <c r="DA687" i="1"/>
  <c r="CM688" i="1"/>
  <c r="CN688" i="1"/>
  <c r="CO688" i="1"/>
  <c r="CP688" i="1"/>
  <c r="CQ688" i="1"/>
  <c r="CR688" i="1"/>
  <c r="CS688" i="1"/>
  <c r="CT688" i="1"/>
  <c r="CU688" i="1"/>
  <c r="CV688" i="1"/>
  <c r="CW688" i="1"/>
  <c r="CX688" i="1"/>
  <c r="CY688" i="1"/>
  <c r="CZ688" i="1"/>
  <c r="DA688" i="1"/>
  <c r="CM689" i="1"/>
  <c r="CN689" i="1"/>
  <c r="CO689" i="1"/>
  <c r="CP689" i="1"/>
  <c r="CQ689" i="1"/>
  <c r="CR689" i="1"/>
  <c r="CS689" i="1"/>
  <c r="CT689" i="1"/>
  <c r="CU689" i="1"/>
  <c r="CV689" i="1"/>
  <c r="CW689" i="1"/>
  <c r="CX689" i="1"/>
  <c r="CY689" i="1"/>
  <c r="CZ689" i="1"/>
  <c r="DA689" i="1"/>
  <c r="CM690" i="1"/>
  <c r="CN690" i="1"/>
  <c r="CO690" i="1"/>
  <c r="CP690" i="1"/>
  <c r="CQ690" i="1"/>
  <c r="CR690" i="1"/>
  <c r="CS690" i="1"/>
  <c r="CT690" i="1"/>
  <c r="CU690" i="1"/>
  <c r="CV690" i="1"/>
  <c r="CW690" i="1"/>
  <c r="CX690" i="1"/>
  <c r="CY690" i="1"/>
  <c r="CZ690" i="1"/>
  <c r="DA690" i="1"/>
  <c r="CM691" i="1"/>
  <c r="CN691" i="1"/>
  <c r="CO691" i="1"/>
  <c r="CP691" i="1"/>
  <c r="CQ691" i="1"/>
  <c r="CR691" i="1"/>
  <c r="CS691" i="1"/>
  <c r="CT691" i="1"/>
  <c r="CU691" i="1"/>
  <c r="CV691" i="1"/>
  <c r="CW691" i="1"/>
  <c r="CX691" i="1"/>
  <c r="CY691" i="1"/>
  <c r="CZ691" i="1"/>
  <c r="DA691" i="1"/>
  <c r="CM692" i="1"/>
  <c r="CN692" i="1"/>
  <c r="CO692" i="1"/>
  <c r="CP692" i="1"/>
  <c r="CQ692" i="1"/>
  <c r="CR692" i="1"/>
  <c r="CS692" i="1"/>
  <c r="CT692" i="1"/>
  <c r="CU692" i="1"/>
  <c r="CV692" i="1"/>
  <c r="CW692" i="1"/>
  <c r="CX692" i="1"/>
  <c r="CY692" i="1"/>
  <c r="CZ692" i="1"/>
  <c r="DA692" i="1"/>
  <c r="CM693" i="1"/>
  <c r="CN693" i="1"/>
  <c r="CO693" i="1"/>
  <c r="CP693" i="1"/>
  <c r="CQ693" i="1"/>
  <c r="CR693" i="1"/>
  <c r="CS693" i="1"/>
  <c r="CT693" i="1"/>
  <c r="CU693" i="1"/>
  <c r="CV693" i="1"/>
  <c r="CW693" i="1"/>
  <c r="CX693" i="1"/>
  <c r="CY693" i="1"/>
  <c r="CZ693" i="1"/>
  <c r="DA693" i="1"/>
  <c r="CM694" i="1"/>
  <c r="CN694" i="1"/>
  <c r="CO694" i="1"/>
  <c r="CP694" i="1"/>
  <c r="CQ694" i="1"/>
  <c r="CR694" i="1"/>
  <c r="CS694" i="1"/>
  <c r="CT694" i="1"/>
  <c r="CU694" i="1"/>
  <c r="CV694" i="1"/>
  <c r="CW694" i="1"/>
  <c r="CX694" i="1"/>
  <c r="CY694" i="1"/>
  <c r="CZ694" i="1"/>
  <c r="DA694" i="1"/>
  <c r="CM695" i="1"/>
  <c r="CN695" i="1"/>
  <c r="CO695" i="1"/>
  <c r="CP695" i="1"/>
  <c r="CQ695" i="1"/>
  <c r="CR695" i="1"/>
  <c r="CS695" i="1"/>
  <c r="CT695" i="1"/>
  <c r="CU695" i="1"/>
  <c r="CV695" i="1"/>
  <c r="CW695" i="1"/>
  <c r="CX695" i="1"/>
  <c r="CY695" i="1"/>
  <c r="CZ695" i="1"/>
  <c r="DA695" i="1"/>
  <c r="CM696" i="1"/>
  <c r="CN696" i="1"/>
  <c r="CO696" i="1"/>
  <c r="CP696" i="1"/>
  <c r="CQ696" i="1"/>
  <c r="CR696" i="1"/>
  <c r="CS696" i="1"/>
  <c r="CT696" i="1"/>
  <c r="CU696" i="1"/>
  <c r="CV696" i="1"/>
  <c r="CW696" i="1"/>
  <c r="CX696" i="1"/>
  <c r="CY696" i="1"/>
  <c r="CZ696" i="1"/>
  <c r="DA696" i="1"/>
  <c r="CM697" i="1"/>
  <c r="CN697" i="1"/>
  <c r="CO697" i="1"/>
  <c r="CP697" i="1"/>
  <c r="CQ697" i="1"/>
  <c r="CR697" i="1"/>
  <c r="CS697" i="1"/>
  <c r="CT697" i="1"/>
  <c r="CU697" i="1"/>
  <c r="CV697" i="1"/>
  <c r="CW697" i="1"/>
  <c r="CX697" i="1"/>
  <c r="CY697" i="1"/>
  <c r="CZ697" i="1"/>
  <c r="DA697" i="1"/>
  <c r="CM698" i="1"/>
  <c r="CN698" i="1"/>
  <c r="CO698" i="1"/>
  <c r="CP698" i="1"/>
  <c r="CQ698" i="1"/>
  <c r="CR698" i="1"/>
  <c r="CS698" i="1"/>
  <c r="CT698" i="1"/>
  <c r="CU698" i="1"/>
  <c r="CV698" i="1"/>
  <c r="CW698" i="1"/>
  <c r="CX698" i="1"/>
  <c r="CY698" i="1"/>
  <c r="CZ698" i="1"/>
  <c r="DA698" i="1"/>
  <c r="CM699" i="1"/>
  <c r="CN699" i="1"/>
  <c r="CO699" i="1"/>
  <c r="CP699" i="1"/>
  <c r="CQ699" i="1"/>
  <c r="CR699" i="1"/>
  <c r="CS699" i="1"/>
  <c r="CT699" i="1"/>
  <c r="CU699" i="1"/>
  <c r="CV699" i="1"/>
  <c r="CW699" i="1"/>
  <c r="CX699" i="1"/>
  <c r="CY699" i="1"/>
  <c r="CZ699" i="1"/>
  <c r="DA699" i="1"/>
  <c r="CM700" i="1"/>
  <c r="CN700" i="1"/>
  <c r="CO700" i="1"/>
  <c r="CP700" i="1"/>
  <c r="CQ700" i="1"/>
  <c r="CR700" i="1"/>
  <c r="CS700" i="1"/>
  <c r="CT700" i="1"/>
  <c r="CU700" i="1"/>
  <c r="CV700" i="1"/>
  <c r="CW700" i="1"/>
  <c r="CX700" i="1"/>
  <c r="CY700" i="1"/>
  <c r="CZ700" i="1"/>
  <c r="DA700" i="1"/>
  <c r="CM701" i="1"/>
  <c r="CN701" i="1"/>
  <c r="CO701" i="1"/>
  <c r="CP701" i="1"/>
  <c r="CQ701" i="1"/>
  <c r="CR701" i="1"/>
  <c r="CS701" i="1"/>
  <c r="CT701" i="1"/>
  <c r="CU701" i="1"/>
  <c r="CV701" i="1"/>
  <c r="CW701" i="1"/>
  <c r="CX701" i="1"/>
  <c r="CY701" i="1"/>
  <c r="CZ701" i="1"/>
  <c r="DA701" i="1"/>
  <c r="CM702" i="1"/>
  <c r="CN702" i="1"/>
  <c r="CO702" i="1"/>
  <c r="CP702" i="1"/>
  <c r="CQ702" i="1"/>
  <c r="CR702" i="1"/>
  <c r="CS702" i="1"/>
  <c r="CT702" i="1"/>
  <c r="CU702" i="1"/>
  <c r="CV702" i="1"/>
  <c r="CW702" i="1"/>
  <c r="CX702" i="1"/>
  <c r="CY702" i="1"/>
  <c r="CZ702" i="1"/>
  <c r="DA702" i="1"/>
  <c r="CM703" i="1"/>
  <c r="CN703" i="1"/>
  <c r="CO703" i="1"/>
  <c r="CP703" i="1"/>
  <c r="CQ703" i="1"/>
  <c r="CR703" i="1"/>
  <c r="CS703" i="1"/>
  <c r="CT703" i="1"/>
  <c r="CU703" i="1"/>
  <c r="CV703" i="1"/>
  <c r="CW703" i="1"/>
  <c r="CX703" i="1"/>
  <c r="CY703" i="1"/>
  <c r="CZ703" i="1"/>
  <c r="DA703" i="1"/>
  <c r="CM704" i="1"/>
  <c r="CN704" i="1"/>
  <c r="CO704" i="1"/>
  <c r="CP704" i="1"/>
  <c r="CQ704" i="1"/>
  <c r="CR704" i="1"/>
  <c r="CS704" i="1"/>
  <c r="CT704" i="1"/>
  <c r="CU704" i="1"/>
  <c r="CV704" i="1"/>
  <c r="CW704" i="1"/>
  <c r="CX704" i="1"/>
  <c r="CY704" i="1"/>
  <c r="CZ704" i="1"/>
  <c r="DA704" i="1"/>
  <c r="CM705" i="1"/>
  <c r="CN705" i="1"/>
  <c r="CO705" i="1"/>
  <c r="CP705" i="1"/>
  <c r="CQ705" i="1"/>
  <c r="CR705" i="1"/>
  <c r="CS705" i="1"/>
  <c r="CT705" i="1"/>
  <c r="CU705" i="1"/>
  <c r="CV705" i="1"/>
  <c r="CW705" i="1"/>
  <c r="CX705" i="1"/>
  <c r="CY705" i="1"/>
  <c r="CZ705" i="1"/>
  <c r="DA705" i="1"/>
  <c r="CM706" i="1"/>
  <c r="CN706" i="1"/>
  <c r="CO706" i="1"/>
  <c r="CP706" i="1"/>
  <c r="CQ706" i="1"/>
  <c r="CR706" i="1"/>
  <c r="CS706" i="1"/>
  <c r="CT706" i="1"/>
  <c r="CU706" i="1"/>
  <c r="CV706" i="1"/>
  <c r="CW706" i="1"/>
  <c r="CX706" i="1"/>
  <c r="CY706" i="1"/>
  <c r="CZ706" i="1"/>
  <c r="DA706" i="1"/>
  <c r="CM707" i="1"/>
  <c r="CN707" i="1"/>
  <c r="CO707" i="1"/>
  <c r="CP707" i="1"/>
  <c r="CQ707" i="1"/>
  <c r="CR707" i="1"/>
  <c r="CS707" i="1"/>
  <c r="CT707" i="1"/>
  <c r="CU707" i="1"/>
  <c r="CV707" i="1"/>
  <c r="CW707" i="1"/>
  <c r="CX707" i="1"/>
  <c r="CY707" i="1"/>
  <c r="CZ707" i="1"/>
  <c r="DA707" i="1"/>
  <c r="CM708" i="1"/>
  <c r="CN708" i="1"/>
  <c r="CO708" i="1"/>
  <c r="CP708" i="1"/>
  <c r="CQ708" i="1"/>
  <c r="CR708" i="1"/>
  <c r="CS708" i="1"/>
  <c r="CT708" i="1"/>
  <c r="CU708" i="1"/>
  <c r="CV708" i="1"/>
  <c r="CW708" i="1"/>
  <c r="CX708" i="1"/>
  <c r="CY708" i="1"/>
  <c r="CZ708" i="1"/>
  <c r="DA708" i="1"/>
  <c r="CM709" i="1"/>
  <c r="CN709" i="1"/>
  <c r="CO709" i="1"/>
  <c r="CP709" i="1"/>
  <c r="CQ709" i="1"/>
  <c r="CR709" i="1"/>
  <c r="CS709" i="1"/>
  <c r="CT709" i="1"/>
  <c r="CU709" i="1"/>
  <c r="CV709" i="1"/>
  <c r="CW709" i="1"/>
  <c r="CX709" i="1"/>
  <c r="CY709" i="1"/>
  <c r="CZ709" i="1"/>
  <c r="DA709" i="1"/>
  <c r="CM710" i="1"/>
  <c r="CN710" i="1"/>
  <c r="CO710" i="1"/>
  <c r="CP710" i="1"/>
  <c r="CQ710" i="1"/>
  <c r="CR710" i="1"/>
  <c r="CS710" i="1"/>
  <c r="CT710" i="1"/>
  <c r="CU710" i="1"/>
  <c r="CV710" i="1"/>
  <c r="CW710" i="1"/>
  <c r="CX710" i="1"/>
  <c r="CY710" i="1"/>
  <c r="CZ710" i="1"/>
  <c r="DA710" i="1"/>
  <c r="CM711" i="1"/>
  <c r="CN711" i="1"/>
  <c r="CO711" i="1"/>
  <c r="CP711" i="1"/>
  <c r="CQ711" i="1"/>
  <c r="CR711" i="1"/>
  <c r="CS711" i="1"/>
  <c r="CT711" i="1"/>
  <c r="CU711" i="1"/>
  <c r="CV711" i="1"/>
  <c r="CW711" i="1"/>
  <c r="CX711" i="1"/>
  <c r="CY711" i="1"/>
  <c r="CZ711" i="1"/>
  <c r="DA711" i="1"/>
  <c r="CM712" i="1"/>
  <c r="CN712" i="1"/>
  <c r="CO712" i="1"/>
  <c r="CP712" i="1"/>
  <c r="CQ712" i="1"/>
  <c r="CR712" i="1"/>
  <c r="CS712" i="1"/>
  <c r="CT712" i="1"/>
  <c r="CU712" i="1"/>
  <c r="CV712" i="1"/>
  <c r="CW712" i="1"/>
  <c r="CX712" i="1"/>
  <c r="CY712" i="1"/>
  <c r="CZ712" i="1"/>
  <c r="DA712" i="1"/>
  <c r="CM713" i="1"/>
  <c r="CN713" i="1"/>
  <c r="CO713" i="1"/>
  <c r="CP713" i="1"/>
  <c r="CQ713" i="1"/>
  <c r="CR713" i="1"/>
  <c r="CS713" i="1"/>
  <c r="CT713" i="1"/>
  <c r="CU713" i="1"/>
  <c r="CV713" i="1"/>
  <c r="CW713" i="1"/>
  <c r="CX713" i="1"/>
  <c r="CY713" i="1"/>
  <c r="CZ713" i="1"/>
  <c r="DA713" i="1"/>
  <c r="CM714" i="1"/>
  <c r="CN714" i="1"/>
  <c r="CO714" i="1"/>
  <c r="CP714" i="1"/>
  <c r="CQ714" i="1"/>
  <c r="CR714" i="1"/>
  <c r="CS714" i="1"/>
  <c r="CT714" i="1"/>
  <c r="CU714" i="1"/>
  <c r="CV714" i="1"/>
  <c r="CW714" i="1"/>
  <c r="CX714" i="1"/>
  <c r="CY714" i="1"/>
  <c r="CZ714" i="1"/>
  <c r="DA714" i="1"/>
  <c r="CM715" i="1"/>
  <c r="CN715" i="1"/>
  <c r="CO715" i="1"/>
  <c r="CP715" i="1"/>
  <c r="CQ715" i="1"/>
  <c r="CR715" i="1"/>
  <c r="CS715" i="1"/>
  <c r="CT715" i="1"/>
  <c r="CU715" i="1"/>
  <c r="CV715" i="1"/>
  <c r="CW715" i="1"/>
  <c r="CX715" i="1"/>
  <c r="CY715" i="1"/>
  <c r="CZ715" i="1"/>
  <c r="DA715" i="1"/>
  <c r="CM716" i="1"/>
  <c r="CN716" i="1"/>
  <c r="CO716" i="1"/>
  <c r="CP716" i="1"/>
  <c r="CQ716" i="1"/>
  <c r="CR716" i="1"/>
  <c r="CS716" i="1"/>
  <c r="CT716" i="1"/>
  <c r="CU716" i="1"/>
  <c r="CV716" i="1"/>
  <c r="CW716" i="1"/>
  <c r="CX716" i="1"/>
  <c r="CY716" i="1"/>
  <c r="CZ716" i="1"/>
  <c r="DA716" i="1"/>
  <c r="CM717" i="1"/>
  <c r="CN717" i="1"/>
  <c r="CO717" i="1"/>
  <c r="CP717" i="1"/>
  <c r="CQ717" i="1"/>
  <c r="CR717" i="1"/>
  <c r="CS717" i="1"/>
  <c r="CT717" i="1"/>
  <c r="CU717" i="1"/>
  <c r="CV717" i="1"/>
  <c r="CW717" i="1"/>
  <c r="CX717" i="1"/>
  <c r="CY717" i="1"/>
  <c r="CZ717" i="1"/>
  <c r="DA717" i="1"/>
  <c r="CM718" i="1"/>
  <c r="CN718" i="1"/>
  <c r="CO718" i="1"/>
  <c r="CP718" i="1"/>
  <c r="CQ718" i="1"/>
  <c r="CR718" i="1"/>
  <c r="CS718" i="1"/>
  <c r="CT718" i="1"/>
  <c r="CU718" i="1"/>
  <c r="CV718" i="1"/>
  <c r="CW718" i="1"/>
  <c r="CX718" i="1"/>
  <c r="CY718" i="1"/>
  <c r="CZ718" i="1"/>
  <c r="DA718" i="1"/>
  <c r="CM719" i="1"/>
  <c r="CN719" i="1"/>
  <c r="CO719" i="1"/>
  <c r="CP719" i="1"/>
  <c r="CQ719" i="1"/>
  <c r="CR719" i="1"/>
  <c r="CS719" i="1"/>
  <c r="CT719" i="1"/>
  <c r="CU719" i="1"/>
  <c r="CV719" i="1"/>
  <c r="CW719" i="1"/>
  <c r="CX719" i="1"/>
  <c r="CY719" i="1"/>
  <c r="CZ719" i="1"/>
  <c r="DA719" i="1"/>
  <c r="CM720" i="1"/>
  <c r="CN720" i="1"/>
  <c r="CO720" i="1"/>
  <c r="CP720" i="1"/>
  <c r="CQ720" i="1"/>
  <c r="CR720" i="1"/>
  <c r="CS720" i="1"/>
  <c r="CT720" i="1"/>
  <c r="CU720" i="1"/>
  <c r="CV720" i="1"/>
  <c r="CW720" i="1"/>
  <c r="CX720" i="1"/>
  <c r="CY720" i="1"/>
  <c r="CZ720" i="1"/>
  <c r="DA720" i="1"/>
  <c r="CM721" i="1"/>
  <c r="CN721" i="1"/>
  <c r="CO721" i="1"/>
  <c r="CP721" i="1"/>
  <c r="CQ721" i="1"/>
  <c r="CR721" i="1"/>
  <c r="CS721" i="1"/>
  <c r="CT721" i="1"/>
  <c r="CU721" i="1"/>
  <c r="CV721" i="1"/>
  <c r="CW721" i="1"/>
  <c r="CX721" i="1"/>
  <c r="CY721" i="1"/>
  <c r="CZ721" i="1"/>
  <c r="DA721" i="1"/>
  <c r="CM722" i="1"/>
  <c r="CN722" i="1"/>
  <c r="CO722" i="1"/>
  <c r="CP722" i="1"/>
  <c r="CQ722" i="1"/>
  <c r="CR722" i="1"/>
  <c r="CS722" i="1"/>
  <c r="CT722" i="1"/>
  <c r="CU722" i="1"/>
  <c r="CV722" i="1"/>
  <c r="CW722" i="1"/>
  <c r="CX722" i="1"/>
  <c r="CY722" i="1"/>
  <c r="CZ722" i="1"/>
  <c r="DA722" i="1"/>
  <c r="CM723" i="1"/>
  <c r="CN723" i="1"/>
  <c r="CO723" i="1"/>
  <c r="CP723" i="1"/>
  <c r="CQ723" i="1"/>
  <c r="CR723" i="1"/>
  <c r="CS723" i="1"/>
  <c r="CT723" i="1"/>
  <c r="CU723" i="1"/>
  <c r="CV723" i="1"/>
  <c r="CW723" i="1"/>
  <c r="CX723" i="1"/>
  <c r="CY723" i="1"/>
  <c r="CZ723" i="1"/>
  <c r="DA723" i="1"/>
  <c r="CM724" i="1"/>
  <c r="CN724" i="1"/>
  <c r="CO724" i="1"/>
  <c r="CP724" i="1"/>
  <c r="CQ724" i="1"/>
  <c r="CR724" i="1"/>
  <c r="CS724" i="1"/>
  <c r="CT724" i="1"/>
  <c r="CU724" i="1"/>
  <c r="CV724" i="1"/>
  <c r="CW724" i="1"/>
  <c r="CX724" i="1"/>
  <c r="CY724" i="1"/>
  <c r="CZ724" i="1"/>
  <c r="DA724" i="1"/>
  <c r="CM725" i="1"/>
  <c r="CN725" i="1"/>
  <c r="CO725" i="1"/>
  <c r="CP725" i="1"/>
  <c r="CQ725" i="1"/>
  <c r="CR725" i="1"/>
  <c r="CS725" i="1"/>
  <c r="CT725" i="1"/>
  <c r="CU725" i="1"/>
  <c r="CV725" i="1"/>
  <c r="CW725" i="1"/>
  <c r="CX725" i="1"/>
  <c r="CY725" i="1"/>
  <c r="CZ725" i="1"/>
  <c r="DA725" i="1"/>
  <c r="CM726" i="1"/>
  <c r="CN726" i="1"/>
  <c r="CO726" i="1"/>
  <c r="CP726" i="1"/>
  <c r="CQ726" i="1"/>
  <c r="CR726" i="1"/>
  <c r="CS726" i="1"/>
  <c r="CT726" i="1"/>
  <c r="CU726" i="1"/>
  <c r="CV726" i="1"/>
  <c r="CW726" i="1"/>
  <c r="CX726" i="1"/>
  <c r="CY726" i="1"/>
  <c r="CZ726" i="1"/>
  <c r="DA726" i="1"/>
  <c r="CM727" i="1"/>
  <c r="CN727" i="1"/>
  <c r="CO727" i="1"/>
  <c r="CP727" i="1"/>
  <c r="CQ727" i="1"/>
  <c r="CR727" i="1"/>
  <c r="CS727" i="1"/>
  <c r="CT727" i="1"/>
  <c r="CU727" i="1"/>
  <c r="CV727" i="1"/>
  <c r="CW727" i="1"/>
  <c r="CX727" i="1"/>
  <c r="CY727" i="1"/>
  <c r="CZ727" i="1"/>
  <c r="DA727" i="1"/>
  <c r="CM728" i="1"/>
  <c r="CN728" i="1"/>
  <c r="CO728" i="1"/>
  <c r="CP728" i="1"/>
  <c r="CQ728" i="1"/>
  <c r="CR728" i="1"/>
  <c r="CS728" i="1"/>
  <c r="CT728" i="1"/>
  <c r="CU728" i="1"/>
  <c r="CV728" i="1"/>
  <c r="CW728" i="1"/>
  <c r="CX728" i="1"/>
  <c r="CY728" i="1"/>
  <c r="CZ728" i="1"/>
  <c r="DA728" i="1"/>
  <c r="CM729" i="1"/>
  <c r="CN729" i="1"/>
  <c r="CO729" i="1"/>
  <c r="CP729" i="1"/>
  <c r="CQ729" i="1"/>
  <c r="CR729" i="1"/>
  <c r="CS729" i="1"/>
  <c r="CT729" i="1"/>
  <c r="CU729" i="1"/>
  <c r="CV729" i="1"/>
  <c r="CW729" i="1"/>
  <c r="CX729" i="1"/>
  <c r="CY729" i="1"/>
  <c r="CZ729" i="1"/>
  <c r="DA729" i="1"/>
  <c r="CM730" i="1"/>
  <c r="CN730" i="1"/>
  <c r="CO730" i="1"/>
  <c r="CP730" i="1"/>
  <c r="CQ730" i="1"/>
  <c r="CR730" i="1"/>
  <c r="CS730" i="1"/>
  <c r="CT730" i="1"/>
  <c r="CU730" i="1"/>
  <c r="CV730" i="1"/>
  <c r="CW730" i="1"/>
  <c r="CX730" i="1"/>
  <c r="CY730" i="1"/>
  <c r="CZ730" i="1"/>
  <c r="DA730" i="1"/>
  <c r="CM731" i="1"/>
  <c r="CN731" i="1"/>
  <c r="CO731" i="1"/>
  <c r="CP731" i="1"/>
  <c r="CQ731" i="1"/>
  <c r="CR731" i="1"/>
  <c r="CS731" i="1"/>
  <c r="CT731" i="1"/>
  <c r="CU731" i="1"/>
  <c r="CV731" i="1"/>
  <c r="CW731" i="1"/>
  <c r="CX731" i="1"/>
  <c r="CY731" i="1"/>
  <c r="CZ731" i="1"/>
  <c r="DA731" i="1"/>
  <c r="CM732" i="1"/>
  <c r="CN732" i="1"/>
  <c r="CO732" i="1"/>
  <c r="CP732" i="1"/>
  <c r="CQ732" i="1"/>
  <c r="CR732" i="1"/>
  <c r="CS732" i="1"/>
  <c r="CT732" i="1"/>
  <c r="CU732" i="1"/>
  <c r="CV732" i="1"/>
  <c r="CW732" i="1"/>
  <c r="CX732" i="1"/>
  <c r="CY732" i="1"/>
  <c r="CZ732" i="1"/>
  <c r="DA732" i="1"/>
  <c r="CM733" i="1"/>
  <c r="CN733" i="1"/>
  <c r="CO733" i="1"/>
  <c r="CP733" i="1"/>
  <c r="CQ733" i="1"/>
  <c r="CR733" i="1"/>
  <c r="CS733" i="1"/>
  <c r="CT733" i="1"/>
  <c r="CU733" i="1"/>
  <c r="CV733" i="1"/>
  <c r="CW733" i="1"/>
  <c r="CX733" i="1"/>
  <c r="CY733" i="1"/>
  <c r="CZ733" i="1"/>
  <c r="DA733" i="1"/>
  <c r="CM734" i="1"/>
  <c r="CN734" i="1"/>
  <c r="CO734" i="1"/>
  <c r="CP734" i="1"/>
  <c r="CQ734" i="1"/>
  <c r="CR734" i="1"/>
  <c r="CS734" i="1"/>
  <c r="CT734" i="1"/>
  <c r="CU734" i="1"/>
  <c r="CV734" i="1"/>
  <c r="CW734" i="1"/>
  <c r="CX734" i="1"/>
  <c r="CY734" i="1"/>
  <c r="CZ734" i="1"/>
  <c r="DA734" i="1"/>
  <c r="CM735" i="1"/>
  <c r="CN735" i="1"/>
  <c r="CO735" i="1"/>
  <c r="CP735" i="1"/>
  <c r="CQ735" i="1"/>
  <c r="CR735" i="1"/>
  <c r="CS735" i="1"/>
  <c r="CT735" i="1"/>
  <c r="CU735" i="1"/>
  <c r="CV735" i="1"/>
  <c r="CW735" i="1"/>
  <c r="CX735" i="1"/>
  <c r="CY735" i="1"/>
  <c r="CZ735" i="1"/>
  <c r="DA735" i="1"/>
  <c r="CM736" i="1"/>
  <c r="CN736" i="1"/>
  <c r="CO736" i="1"/>
  <c r="CP736" i="1"/>
  <c r="CQ736" i="1"/>
  <c r="CR736" i="1"/>
  <c r="CS736" i="1"/>
  <c r="CT736" i="1"/>
  <c r="CU736" i="1"/>
  <c r="CV736" i="1"/>
  <c r="CW736" i="1"/>
  <c r="CX736" i="1"/>
  <c r="CY736" i="1"/>
  <c r="CZ736" i="1"/>
  <c r="DA736" i="1"/>
  <c r="CM737" i="1"/>
  <c r="CN737" i="1"/>
  <c r="CO737" i="1"/>
  <c r="CP737" i="1"/>
  <c r="CQ737" i="1"/>
  <c r="CR737" i="1"/>
  <c r="CS737" i="1"/>
  <c r="CT737" i="1"/>
  <c r="CU737" i="1"/>
  <c r="CV737" i="1"/>
  <c r="CW737" i="1"/>
  <c r="CX737" i="1"/>
  <c r="CY737" i="1"/>
  <c r="CZ737" i="1"/>
  <c r="DA737" i="1"/>
  <c r="CM738" i="1"/>
  <c r="CN738" i="1"/>
  <c r="CO738" i="1"/>
  <c r="CP738" i="1"/>
  <c r="CQ738" i="1"/>
  <c r="CR738" i="1"/>
  <c r="CS738" i="1"/>
  <c r="CT738" i="1"/>
  <c r="CU738" i="1"/>
  <c r="CV738" i="1"/>
  <c r="CW738" i="1"/>
  <c r="CX738" i="1"/>
  <c r="CY738" i="1"/>
  <c r="CZ738" i="1"/>
  <c r="DA738" i="1"/>
  <c r="CM739" i="1"/>
  <c r="CN739" i="1"/>
  <c r="CO739" i="1"/>
  <c r="CP739" i="1"/>
  <c r="CQ739" i="1"/>
  <c r="CR739" i="1"/>
  <c r="CS739" i="1"/>
  <c r="CT739" i="1"/>
  <c r="CU739" i="1"/>
  <c r="CV739" i="1"/>
  <c r="CW739" i="1"/>
  <c r="CX739" i="1"/>
  <c r="CY739" i="1"/>
  <c r="CZ739" i="1"/>
  <c r="DA739" i="1"/>
  <c r="CM740" i="1"/>
  <c r="CN740" i="1"/>
  <c r="CO740" i="1"/>
  <c r="CP740" i="1"/>
  <c r="CQ740" i="1"/>
  <c r="CR740" i="1"/>
  <c r="CS740" i="1"/>
  <c r="CT740" i="1"/>
  <c r="CU740" i="1"/>
  <c r="CV740" i="1"/>
  <c r="CW740" i="1"/>
  <c r="CX740" i="1"/>
  <c r="CY740" i="1"/>
  <c r="CZ740" i="1"/>
  <c r="DA740" i="1"/>
  <c r="CM741" i="1"/>
  <c r="CN741" i="1"/>
  <c r="CO741" i="1"/>
  <c r="CP741" i="1"/>
  <c r="CQ741" i="1"/>
  <c r="CR741" i="1"/>
  <c r="CS741" i="1"/>
  <c r="CT741" i="1"/>
  <c r="CU741" i="1"/>
  <c r="CV741" i="1"/>
  <c r="CW741" i="1"/>
  <c r="CX741" i="1"/>
  <c r="CY741" i="1"/>
  <c r="CZ741" i="1"/>
  <c r="DA741" i="1"/>
  <c r="CM742" i="1"/>
  <c r="CN742" i="1"/>
  <c r="CO742" i="1"/>
  <c r="CP742" i="1"/>
  <c r="CQ742" i="1"/>
  <c r="CR742" i="1"/>
  <c r="CS742" i="1"/>
  <c r="CT742" i="1"/>
  <c r="CU742" i="1"/>
  <c r="CV742" i="1"/>
  <c r="CW742" i="1"/>
  <c r="CX742" i="1"/>
  <c r="CY742" i="1"/>
  <c r="CZ742" i="1"/>
  <c r="DA742" i="1"/>
  <c r="CM743" i="1"/>
  <c r="CN743" i="1"/>
  <c r="CO743" i="1"/>
  <c r="CP743" i="1"/>
  <c r="CQ743" i="1"/>
  <c r="CR743" i="1"/>
  <c r="CS743" i="1"/>
  <c r="CT743" i="1"/>
  <c r="CU743" i="1"/>
  <c r="CV743" i="1"/>
  <c r="CW743" i="1"/>
  <c r="CX743" i="1"/>
  <c r="CY743" i="1"/>
  <c r="CZ743" i="1"/>
  <c r="DA743" i="1"/>
  <c r="CM744" i="1"/>
  <c r="CN744" i="1"/>
  <c r="CO744" i="1"/>
  <c r="CP744" i="1"/>
  <c r="CQ744" i="1"/>
  <c r="CR744" i="1"/>
  <c r="CS744" i="1"/>
  <c r="CT744" i="1"/>
  <c r="CU744" i="1"/>
  <c r="CV744" i="1"/>
  <c r="CW744" i="1"/>
  <c r="CX744" i="1"/>
  <c r="CY744" i="1"/>
  <c r="CZ744" i="1"/>
  <c r="DA744" i="1"/>
  <c r="CM745" i="1"/>
  <c r="CN745" i="1"/>
  <c r="CO745" i="1"/>
  <c r="CP745" i="1"/>
  <c r="CQ745" i="1"/>
  <c r="CR745" i="1"/>
  <c r="CS745" i="1"/>
  <c r="CT745" i="1"/>
  <c r="CU745" i="1"/>
  <c r="CV745" i="1"/>
  <c r="CW745" i="1"/>
  <c r="CX745" i="1"/>
  <c r="CY745" i="1"/>
  <c r="CZ745" i="1"/>
  <c r="DA745" i="1"/>
  <c r="CM746" i="1"/>
  <c r="CN746" i="1"/>
  <c r="CO746" i="1"/>
  <c r="CP746" i="1"/>
  <c r="CQ746" i="1"/>
  <c r="CR746" i="1"/>
  <c r="CS746" i="1"/>
  <c r="CT746" i="1"/>
  <c r="CU746" i="1"/>
  <c r="CV746" i="1"/>
  <c r="CW746" i="1"/>
  <c r="CX746" i="1"/>
  <c r="CY746" i="1"/>
  <c r="CZ746" i="1"/>
  <c r="DA746" i="1"/>
  <c r="CM747" i="1"/>
  <c r="CN747" i="1"/>
  <c r="CO747" i="1"/>
  <c r="CP747" i="1"/>
  <c r="CQ747" i="1"/>
  <c r="CR747" i="1"/>
  <c r="CS747" i="1"/>
  <c r="CT747" i="1"/>
  <c r="CU747" i="1"/>
  <c r="CV747" i="1"/>
  <c r="CW747" i="1"/>
  <c r="CX747" i="1"/>
  <c r="CY747" i="1"/>
  <c r="CZ747" i="1"/>
  <c r="DA747" i="1"/>
  <c r="CM748" i="1"/>
  <c r="CN748" i="1"/>
  <c r="CO748" i="1"/>
  <c r="CP748" i="1"/>
  <c r="CQ748" i="1"/>
  <c r="CR748" i="1"/>
  <c r="CS748" i="1"/>
  <c r="CT748" i="1"/>
  <c r="CU748" i="1"/>
  <c r="CV748" i="1"/>
  <c r="CW748" i="1"/>
  <c r="CX748" i="1"/>
  <c r="CY748" i="1"/>
  <c r="CZ748" i="1"/>
  <c r="DA748" i="1"/>
  <c r="CM749" i="1"/>
  <c r="CN749" i="1"/>
  <c r="CO749" i="1"/>
  <c r="CP749" i="1"/>
  <c r="CQ749" i="1"/>
  <c r="CR749" i="1"/>
  <c r="CS749" i="1"/>
  <c r="CT749" i="1"/>
  <c r="CU749" i="1"/>
  <c r="CV749" i="1"/>
  <c r="CW749" i="1"/>
  <c r="CX749" i="1"/>
  <c r="CY749" i="1"/>
  <c r="CZ749" i="1"/>
  <c r="DA749" i="1"/>
  <c r="CM750" i="1"/>
  <c r="CN750" i="1"/>
  <c r="CO750" i="1"/>
  <c r="CP750" i="1"/>
  <c r="CQ750" i="1"/>
  <c r="CR750" i="1"/>
  <c r="CS750" i="1"/>
  <c r="CT750" i="1"/>
  <c r="CU750" i="1"/>
  <c r="CV750" i="1"/>
  <c r="CW750" i="1"/>
  <c r="CX750" i="1"/>
  <c r="CY750" i="1"/>
  <c r="CZ750" i="1"/>
  <c r="DA750" i="1"/>
  <c r="CM751" i="1"/>
  <c r="CN751" i="1"/>
  <c r="CO751" i="1"/>
  <c r="CP751" i="1"/>
  <c r="CQ751" i="1"/>
  <c r="CR751" i="1"/>
  <c r="CS751" i="1"/>
  <c r="CT751" i="1"/>
  <c r="CU751" i="1"/>
  <c r="CV751" i="1"/>
  <c r="CW751" i="1"/>
  <c r="CX751" i="1"/>
  <c r="CY751" i="1"/>
  <c r="CZ751" i="1"/>
  <c r="DA751" i="1"/>
  <c r="CM752" i="1"/>
  <c r="CN752" i="1"/>
  <c r="CO752" i="1"/>
  <c r="CP752" i="1"/>
  <c r="CQ752" i="1"/>
  <c r="CR752" i="1"/>
  <c r="CS752" i="1"/>
  <c r="CT752" i="1"/>
  <c r="CU752" i="1"/>
  <c r="CV752" i="1"/>
  <c r="CW752" i="1"/>
  <c r="CX752" i="1"/>
  <c r="CY752" i="1"/>
  <c r="CZ752" i="1"/>
  <c r="DA752" i="1"/>
  <c r="CM753" i="1"/>
  <c r="CN753" i="1"/>
  <c r="CO753" i="1"/>
  <c r="CP753" i="1"/>
  <c r="CQ753" i="1"/>
  <c r="CR753" i="1"/>
  <c r="CS753" i="1"/>
  <c r="CT753" i="1"/>
  <c r="CU753" i="1"/>
  <c r="CV753" i="1"/>
  <c r="CW753" i="1"/>
  <c r="CX753" i="1"/>
  <c r="CY753" i="1"/>
  <c r="CZ753" i="1"/>
  <c r="DA753" i="1"/>
  <c r="CM754" i="1"/>
  <c r="CN754" i="1"/>
  <c r="CO754" i="1"/>
  <c r="CP754" i="1"/>
  <c r="CQ754" i="1"/>
  <c r="CR754" i="1"/>
  <c r="CS754" i="1"/>
  <c r="CT754" i="1"/>
  <c r="CU754" i="1"/>
  <c r="CV754" i="1"/>
  <c r="CW754" i="1"/>
  <c r="CX754" i="1"/>
  <c r="CY754" i="1"/>
  <c r="CZ754" i="1"/>
  <c r="DA754" i="1"/>
  <c r="CM755" i="1"/>
  <c r="CN755" i="1"/>
  <c r="CO755" i="1"/>
  <c r="CP755" i="1"/>
  <c r="CQ755" i="1"/>
  <c r="CR755" i="1"/>
  <c r="CS755" i="1"/>
  <c r="CT755" i="1"/>
  <c r="CU755" i="1"/>
  <c r="CV755" i="1"/>
  <c r="CW755" i="1"/>
  <c r="CX755" i="1"/>
  <c r="CY755" i="1"/>
  <c r="CZ755" i="1"/>
  <c r="DA755" i="1"/>
  <c r="CM756" i="1"/>
  <c r="CN756" i="1"/>
  <c r="CO756" i="1"/>
  <c r="CP756" i="1"/>
  <c r="CQ756" i="1"/>
  <c r="CR756" i="1"/>
  <c r="CS756" i="1"/>
  <c r="CT756" i="1"/>
  <c r="CU756" i="1"/>
  <c r="CV756" i="1"/>
  <c r="CW756" i="1"/>
  <c r="CX756" i="1"/>
  <c r="CY756" i="1"/>
  <c r="CZ756" i="1"/>
  <c r="DA756" i="1"/>
  <c r="CM757" i="1"/>
  <c r="CN757" i="1"/>
  <c r="CO757" i="1"/>
  <c r="CP757" i="1"/>
  <c r="CQ757" i="1"/>
  <c r="CR757" i="1"/>
  <c r="CS757" i="1"/>
  <c r="CT757" i="1"/>
  <c r="CU757" i="1"/>
  <c r="CV757" i="1"/>
  <c r="CW757" i="1"/>
  <c r="CX757" i="1"/>
  <c r="CY757" i="1"/>
  <c r="CZ757" i="1"/>
  <c r="DA757" i="1"/>
  <c r="CM758" i="1"/>
  <c r="CN758" i="1"/>
  <c r="CO758" i="1"/>
  <c r="CP758" i="1"/>
  <c r="CQ758" i="1"/>
  <c r="CR758" i="1"/>
  <c r="CS758" i="1"/>
  <c r="CT758" i="1"/>
  <c r="CU758" i="1"/>
  <c r="CV758" i="1"/>
  <c r="CW758" i="1"/>
  <c r="CX758" i="1"/>
  <c r="CY758" i="1"/>
  <c r="CZ758" i="1"/>
  <c r="DA758" i="1"/>
  <c r="CM759" i="1"/>
  <c r="CN759" i="1"/>
  <c r="CO759" i="1"/>
  <c r="CP759" i="1"/>
  <c r="CQ759" i="1"/>
  <c r="CR759" i="1"/>
  <c r="CS759" i="1"/>
  <c r="CT759" i="1"/>
  <c r="CU759" i="1"/>
  <c r="CV759" i="1"/>
  <c r="CW759" i="1"/>
  <c r="CX759" i="1"/>
  <c r="CY759" i="1"/>
  <c r="CZ759" i="1"/>
  <c r="DA759" i="1"/>
  <c r="CM760" i="1"/>
  <c r="CN760" i="1"/>
  <c r="CO760" i="1"/>
  <c r="CP760" i="1"/>
  <c r="CQ760" i="1"/>
  <c r="CR760" i="1"/>
  <c r="CS760" i="1"/>
  <c r="CT760" i="1"/>
  <c r="CU760" i="1"/>
  <c r="CV760" i="1"/>
  <c r="CW760" i="1"/>
  <c r="CX760" i="1"/>
  <c r="CY760" i="1"/>
  <c r="CZ760" i="1"/>
  <c r="DA760" i="1"/>
  <c r="CM761" i="1"/>
  <c r="CN761" i="1"/>
  <c r="CO761" i="1"/>
  <c r="CP761" i="1"/>
  <c r="CQ761" i="1"/>
  <c r="CR761" i="1"/>
  <c r="CS761" i="1"/>
  <c r="CT761" i="1"/>
  <c r="CU761" i="1"/>
  <c r="CV761" i="1"/>
  <c r="CW761" i="1"/>
  <c r="CX761" i="1"/>
  <c r="CY761" i="1"/>
  <c r="CZ761" i="1"/>
  <c r="DA761" i="1"/>
  <c r="CM762" i="1"/>
  <c r="CN762" i="1"/>
  <c r="CO762" i="1"/>
  <c r="CP762" i="1"/>
  <c r="CQ762" i="1"/>
  <c r="CR762" i="1"/>
  <c r="CS762" i="1"/>
  <c r="CT762" i="1"/>
  <c r="CU762" i="1"/>
  <c r="CV762" i="1"/>
  <c r="CW762" i="1"/>
  <c r="CX762" i="1"/>
  <c r="CY762" i="1"/>
  <c r="CZ762" i="1"/>
  <c r="DA762" i="1"/>
  <c r="CM763" i="1"/>
  <c r="CN763" i="1"/>
  <c r="CO763" i="1"/>
  <c r="CP763" i="1"/>
  <c r="CQ763" i="1"/>
  <c r="CR763" i="1"/>
  <c r="CS763" i="1"/>
  <c r="CT763" i="1"/>
  <c r="CU763" i="1"/>
  <c r="CV763" i="1"/>
  <c r="CW763" i="1"/>
  <c r="CX763" i="1"/>
  <c r="CY763" i="1"/>
  <c r="CZ763" i="1"/>
  <c r="DA763" i="1"/>
  <c r="CM764" i="1"/>
  <c r="CN764" i="1"/>
  <c r="CO764" i="1"/>
  <c r="CP764" i="1"/>
  <c r="CQ764" i="1"/>
  <c r="CR764" i="1"/>
  <c r="CS764" i="1"/>
  <c r="CT764" i="1"/>
  <c r="CU764" i="1"/>
  <c r="CV764" i="1"/>
  <c r="CW764" i="1"/>
  <c r="CX764" i="1"/>
  <c r="CY764" i="1"/>
  <c r="CZ764" i="1"/>
  <c r="DA764" i="1"/>
  <c r="CM765" i="1"/>
  <c r="CN765" i="1"/>
  <c r="CO765" i="1"/>
  <c r="CP765" i="1"/>
  <c r="CQ765" i="1"/>
  <c r="CR765" i="1"/>
  <c r="CS765" i="1"/>
  <c r="CT765" i="1"/>
  <c r="CU765" i="1"/>
  <c r="CV765" i="1"/>
  <c r="CW765" i="1"/>
  <c r="CX765" i="1"/>
  <c r="CY765" i="1"/>
  <c r="CZ765" i="1"/>
  <c r="DA765" i="1"/>
  <c r="CM766" i="1"/>
  <c r="CN766" i="1"/>
  <c r="CO766" i="1"/>
  <c r="CP766" i="1"/>
  <c r="CQ766" i="1"/>
  <c r="CR766" i="1"/>
  <c r="CS766" i="1"/>
  <c r="CT766" i="1"/>
  <c r="CU766" i="1"/>
  <c r="CV766" i="1"/>
  <c r="CW766" i="1"/>
  <c r="CX766" i="1"/>
  <c r="CY766" i="1"/>
  <c r="CZ766" i="1"/>
  <c r="DA766" i="1"/>
  <c r="CM767" i="1"/>
  <c r="CN767" i="1"/>
  <c r="CO767" i="1"/>
  <c r="CP767" i="1"/>
  <c r="CQ767" i="1"/>
  <c r="CR767" i="1"/>
  <c r="CS767" i="1"/>
  <c r="CT767" i="1"/>
  <c r="CU767" i="1"/>
  <c r="CV767" i="1"/>
  <c r="CW767" i="1"/>
  <c r="CX767" i="1"/>
  <c r="CY767" i="1"/>
  <c r="CZ767" i="1"/>
  <c r="DA767" i="1"/>
  <c r="CM768" i="1"/>
  <c r="CN768" i="1"/>
  <c r="CO768" i="1"/>
  <c r="CP768" i="1"/>
  <c r="CQ768" i="1"/>
  <c r="CR768" i="1"/>
  <c r="CS768" i="1"/>
  <c r="CT768" i="1"/>
  <c r="CU768" i="1"/>
  <c r="CV768" i="1"/>
  <c r="CW768" i="1"/>
  <c r="CX768" i="1"/>
  <c r="CY768" i="1"/>
  <c r="CZ768" i="1"/>
  <c r="DA768" i="1"/>
  <c r="CM769" i="1"/>
  <c r="CN769" i="1"/>
  <c r="CO769" i="1"/>
  <c r="CP769" i="1"/>
  <c r="CQ769" i="1"/>
  <c r="CR769" i="1"/>
  <c r="CS769" i="1"/>
  <c r="CT769" i="1"/>
  <c r="CU769" i="1"/>
  <c r="CV769" i="1"/>
  <c r="CW769" i="1"/>
  <c r="CX769" i="1"/>
  <c r="CY769" i="1"/>
  <c r="CZ769" i="1"/>
  <c r="DA769" i="1"/>
  <c r="CM770" i="1"/>
  <c r="CN770" i="1"/>
  <c r="CO770" i="1"/>
  <c r="CP770" i="1"/>
  <c r="CQ770" i="1"/>
  <c r="CR770" i="1"/>
  <c r="CS770" i="1"/>
  <c r="CT770" i="1"/>
  <c r="CU770" i="1"/>
  <c r="CV770" i="1"/>
  <c r="CW770" i="1"/>
  <c r="CX770" i="1"/>
  <c r="CY770" i="1"/>
  <c r="CZ770" i="1"/>
  <c r="DA770" i="1"/>
  <c r="CM771" i="1"/>
  <c r="CN771" i="1"/>
  <c r="CO771" i="1"/>
  <c r="CP771" i="1"/>
  <c r="CQ771" i="1"/>
  <c r="CR771" i="1"/>
  <c r="CS771" i="1"/>
  <c r="CT771" i="1"/>
  <c r="CU771" i="1"/>
  <c r="CV771" i="1"/>
  <c r="CW771" i="1"/>
  <c r="CX771" i="1"/>
  <c r="CY771" i="1"/>
  <c r="CZ771" i="1"/>
  <c r="DA771" i="1"/>
  <c r="CM772" i="1"/>
  <c r="CN772" i="1"/>
  <c r="CO772" i="1"/>
  <c r="CP772" i="1"/>
  <c r="CQ772" i="1"/>
  <c r="CR772" i="1"/>
  <c r="CS772" i="1"/>
  <c r="CT772" i="1"/>
  <c r="CU772" i="1"/>
  <c r="CV772" i="1"/>
  <c r="CW772" i="1"/>
  <c r="CX772" i="1"/>
  <c r="CY772" i="1"/>
  <c r="CZ772" i="1"/>
  <c r="DA772" i="1"/>
  <c r="CM773" i="1"/>
  <c r="CN773" i="1"/>
  <c r="CO773" i="1"/>
  <c r="CP773" i="1"/>
  <c r="CQ773" i="1"/>
  <c r="CR773" i="1"/>
  <c r="CS773" i="1"/>
  <c r="CT773" i="1"/>
  <c r="CU773" i="1"/>
  <c r="CV773" i="1"/>
  <c r="CW773" i="1"/>
  <c r="CX773" i="1"/>
  <c r="CY773" i="1"/>
  <c r="CZ773" i="1"/>
  <c r="DA773" i="1"/>
  <c r="CM774" i="1"/>
  <c r="CN774" i="1"/>
  <c r="CO774" i="1"/>
  <c r="CP774" i="1"/>
  <c r="CQ774" i="1"/>
  <c r="CR774" i="1"/>
  <c r="CS774" i="1"/>
  <c r="CT774" i="1"/>
  <c r="CU774" i="1"/>
  <c r="CV774" i="1"/>
  <c r="CW774" i="1"/>
  <c r="CX774" i="1"/>
  <c r="CY774" i="1"/>
  <c r="CZ774" i="1"/>
  <c r="DA774" i="1"/>
  <c r="CM775" i="1"/>
  <c r="CN775" i="1"/>
  <c r="CO775" i="1"/>
  <c r="CP775" i="1"/>
  <c r="CQ775" i="1"/>
  <c r="CR775" i="1"/>
  <c r="CS775" i="1"/>
  <c r="CT775" i="1"/>
  <c r="CU775" i="1"/>
  <c r="CV775" i="1"/>
  <c r="CW775" i="1"/>
  <c r="CX775" i="1"/>
  <c r="CY775" i="1"/>
  <c r="CZ775" i="1"/>
  <c r="DA775" i="1"/>
  <c r="CM776" i="1"/>
  <c r="CN776" i="1"/>
  <c r="CO776" i="1"/>
  <c r="CP776" i="1"/>
  <c r="CQ776" i="1"/>
  <c r="CR776" i="1"/>
  <c r="CS776" i="1"/>
  <c r="CT776" i="1"/>
  <c r="CU776" i="1"/>
  <c r="CV776" i="1"/>
  <c r="CW776" i="1"/>
  <c r="CX776" i="1"/>
  <c r="CY776" i="1"/>
  <c r="CZ776" i="1"/>
  <c r="DA776" i="1"/>
  <c r="CM777" i="1"/>
  <c r="CN777" i="1"/>
  <c r="CO777" i="1"/>
  <c r="CP777" i="1"/>
  <c r="CQ777" i="1"/>
  <c r="CR777" i="1"/>
  <c r="CS777" i="1"/>
  <c r="CT777" i="1"/>
  <c r="CU777" i="1"/>
  <c r="CV777" i="1"/>
  <c r="CW777" i="1"/>
  <c r="CX777" i="1"/>
  <c r="CY777" i="1"/>
  <c r="CZ777" i="1"/>
  <c r="DA777" i="1"/>
  <c r="CM778" i="1"/>
  <c r="CN778" i="1"/>
  <c r="CO778" i="1"/>
  <c r="CP778" i="1"/>
  <c r="CQ778" i="1"/>
  <c r="CR778" i="1"/>
  <c r="CS778" i="1"/>
  <c r="CT778" i="1"/>
  <c r="CU778" i="1"/>
  <c r="CV778" i="1"/>
  <c r="CW778" i="1"/>
  <c r="CX778" i="1"/>
  <c r="CY778" i="1"/>
  <c r="CZ778" i="1"/>
  <c r="DA778" i="1"/>
  <c r="CM779" i="1"/>
  <c r="CN779" i="1"/>
  <c r="CO779" i="1"/>
  <c r="CP779" i="1"/>
  <c r="CQ779" i="1"/>
  <c r="CR779" i="1"/>
  <c r="CS779" i="1"/>
  <c r="CT779" i="1"/>
  <c r="CU779" i="1"/>
  <c r="CV779" i="1"/>
  <c r="CW779" i="1"/>
  <c r="CX779" i="1"/>
  <c r="CY779" i="1"/>
  <c r="CZ779" i="1"/>
  <c r="DA779" i="1"/>
  <c r="CM780" i="1"/>
  <c r="CN780" i="1"/>
  <c r="CO780" i="1"/>
  <c r="CP780" i="1"/>
  <c r="CQ780" i="1"/>
  <c r="CR780" i="1"/>
  <c r="CS780" i="1"/>
  <c r="CT780" i="1"/>
  <c r="CU780" i="1"/>
  <c r="CV780" i="1"/>
  <c r="CW780" i="1"/>
  <c r="CX780" i="1"/>
  <c r="CY780" i="1"/>
  <c r="CZ780" i="1"/>
  <c r="DA780" i="1"/>
  <c r="CM781" i="1"/>
  <c r="CN781" i="1"/>
  <c r="CO781" i="1"/>
  <c r="CP781" i="1"/>
  <c r="CQ781" i="1"/>
  <c r="CR781" i="1"/>
  <c r="CS781" i="1"/>
  <c r="CT781" i="1"/>
  <c r="CU781" i="1"/>
  <c r="CV781" i="1"/>
  <c r="CW781" i="1"/>
  <c r="CX781" i="1"/>
  <c r="CY781" i="1"/>
  <c r="CZ781" i="1"/>
  <c r="DA781" i="1"/>
  <c r="CM782" i="1"/>
  <c r="CN782" i="1"/>
  <c r="CO782" i="1"/>
  <c r="CP782" i="1"/>
  <c r="CQ782" i="1"/>
  <c r="CR782" i="1"/>
  <c r="CS782" i="1"/>
  <c r="CT782" i="1"/>
  <c r="CU782" i="1"/>
  <c r="CV782" i="1"/>
  <c r="CW782" i="1"/>
  <c r="CX782" i="1"/>
  <c r="CY782" i="1"/>
  <c r="CZ782" i="1"/>
  <c r="DA782" i="1"/>
  <c r="CM783" i="1"/>
  <c r="CN783" i="1"/>
  <c r="CO783" i="1"/>
  <c r="CP783" i="1"/>
  <c r="CQ783" i="1"/>
  <c r="CR783" i="1"/>
  <c r="CS783" i="1"/>
  <c r="CT783" i="1"/>
  <c r="CU783" i="1"/>
  <c r="CV783" i="1"/>
  <c r="CW783" i="1"/>
  <c r="CX783" i="1"/>
  <c r="CY783" i="1"/>
  <c r="CZ783" i="1"/>
  <c r="DA783" i="1"/>
  <c r="CM784" i="1"/>
  <c r="CN784" i="1"/>
  <c r="CO784" i="1"/>
  <c r="CP784" i="1"/>
  <c r="CQ784" i="1"/>
  <c r="CR784" i="1"/>
  <c r="CS784" i="1"/>
  <c r="CT784" i="1"/>
  <c r="CU784" i="1"/>
  <c r="CV784" i="1"/>
  <c r="CW784" i="1"/>
  <c r="CX784" i="1"/>
  <c r="CY784" i="1"/>
  <c r="CZ784" i="1"/>
  <c r="DA784" i="1"/>
  <c r="CM785" i="1"/>
  <c r="CN785" i="1"/>
  <c r="CO785" i="1"/>
  <c r="CP785" i="1"/>
  <c r="CQ785" i="1"/>
  <c r="CR785" i="1"/>
  <c r="CS785" i="1"/>
  <c r="CT785" i="1"/>
  <c r="CU785" i="1"/>
  <c r="CV785" i="1"/>
  <c r="CW785" i="1"/>
  <c r="CX785" i="1"/>
  <c r="CY785" i="1"/>
  <c r="CZ785" i="1"/>
  <c r="DA785" i="1"/>
  <c r="CM786" i="1"/>
  <c r="CN786" i="1"/>
  <c r="CO786" i="1"/>
  <c r="CP786" i="1"/>
  <c r="CQ786" i="1"/>
  <c r="CR786" i="1"/>
  <c r="CS786" i="1"/>
  <c r="CT786" i="1"/>
  <c r="CU786" i="1"/>
  <c r="CV786" i="1"/>
  <c r="CW786" i="1"/>
  <c r="CX786" i="1"/>
  <c r="CY786" i="1"/>
  <c r="CZ786" i="1"/>
  <c r="DA786" i="1"/>
  <c r="CM787" i="1"/>
  <c r="CN787" i="1"/>
  <c r="CO787" i="1"/>
  <c r="CP787" i="1"/>
  <c r="CQ787" i="1"/>
  <c r="CR787" i="1"/>
  <c r="CS787" i="1"/>
  <c r="CT787" i="1"/>
  <c r="CU787" i="1"/>
  <c r="CV787" i="1"/>
  <c r="CW787" i="1"/>
  <c r="CX787" i="1"/>
  <c r="CY787" i="1"/>
  <c r="CZ787" i="1"/>
  <c r="DA787" i="1"/>
  <c r="CM788" i="1"/>
  <c r="CN788" i="1"/>
  <c r="CO788" i="1"/>
  <c r="CP788" i="1"/>
  <c r="CQ788" i="1"/>
  <c r="CR788" i="1"/>
  <c r="CS788" i="1"/>
  <c r="CT788" i="1"/>
  <c r="CU788" i="1"/>
  <c r="CV788" i="1"/>
  <c r="CW788" i="1"/>
  <c r="CX788" i="1"/>
  <c r="CY788" i="1"/>
  <c r="CZ788" i="1"/>
  <c r="DA788" i="1"/>
  <c r="CM789" i="1"/>
  <c r="CN789" i="1"/>
  <c r="CO789" i="1"/>
  <c r="CP789" i="1"/>
  <c r="CQ789" i="1"/>
  <c r="CR789" i="1"/>
  <c r="CS789" i="1"/>
  <c r="CT789" i="1"/>
  <c r="CU789" i="1"/>
  <c r="CV789" i="1"/>
  <c r="CW789" i="1"/>
  <c r="CX789" i="1"/>
  <c r="CY789" i="1"/>
  <c r="CZ789" i="1"/>
  <c r="DA789" i="1"/>
  <c r="CM790" i="1"/>
  <c r="CN790" i="1"/>
  <c r="CO790" i="1"/>
  <c r="CP790" i="1"/>
  <c r="CQ790" i="1"/>
  <c r="CR790" i="1"/>
  <c r="CS790" i="1"/>
  <c r="CT790" i="1"/>
  <c r="CU790" i="1"/>
  <c r="CV790" i="1"/>
  <c r="CW790" i="1"/>
  <c r="CX790" i="1"/>
  <c r="CY790" i="1"/>
  <c r="CZ790" i="1"/>
  <c r="DA790" i="1"/>
  <c r="CM791" i="1"/>
  <c r="CN791" i="1"/>
  <c r="CO791" i="1"/>
  <c r="CP791" i="1"/>
  <c r="CQ791" i="1"/>
  <c r="CR791" i="1"/>
  <c r="CS791" i="1"/>
  <c r="CT791" i="1"/>
  <c r="CU791" i="1"/>
  <c r="CV791" i="1"/>
  <c r="CW791" i="1"/>
  <c r="CX791" i="1"/>
  <c r="CY791" i="1"/>
  <c r="CZ791" i="1"/>
  <c r="DA791" i="1"/>
  <c r="CM792" i="1"/>
  <c r="CN792" i="1"/>
  <c r="CO792" i="1"/>
  <c r="CP792" i="1"/>
  <c r="CQ792" i="1"/>
  <c r="CR792" i="1"/>
  <c r="CS792" i="1"/>
  <c r="CT792" i="1"/>
  <c r="CU792" i="1"/>
  <c r="CV792" i="1"/>
  <c r="CW792" i="1"/>
  <c r="CX792" i="1"/>
  <c r="CY792" i="1"/>
  <c r="CZ792" i="1"/>
  <c r="DA792" i="1"/>
  <c r="CM793" i="1"/>
  <c r="CN793" i="1"/>
  <c r="CO793" i="1"/>
  <c r="CP793" i="1"/>
  <c r="CQ793" i="1"/>
  <c r="CR793" i="1"/>
  <c r="CS793" i="1"/>
  <c r="CT793" i="1"/>
  <c r="CU793" i="1"/>
  <c r="CV793" i="1"/>
  <c r="CW793" i="1"/>
  <c r="CX793" i="1"/>
  <c r="CY793" i="1"/>
  <c r="CZ793" i="1"/>
  <c r="DA793" i="1"/>
  <c r="CM794" i="1"/>
  <c r="CN794" i="1"/>
  <c r="CO794" i="1"/>
  <c r="CP794" i="1"/>
  <c r="CQ794" i="1"/>
  <c r="CR794" i="1"/>
  <c r="CS794" i="1"/>
  <c r="CT794" i="1"/>
  <c r="CU794" i="1"/>
  <c r="CV794" i="1"/>
  <c r="CW794" i="1"/>
  <c r="CX794" i="1"/>
  <c r="CY794" i="1"/>
  <c r="CZ794" i="1"/>
  <c r="DA794" i="1"/>
  <c r="CM795" i="1"/>
  <c r="CN795" i="1"/>
  <c r="CO795" i="1"/>
  <c r="CP795" i="1"/>
  <c r="CQ795" i="1"/>
  <c r="CR795" i="1"/>
  <c r="CS795" i="1"/>
  <c r="CT795" i="1"/>
  <c r="CU795" i="1"/>
  <c r="CV795" i="1"/>
  <c r="CW795" i="1"/>
  <c r="CX795" i="1"/>
  <c r="CY795" i="1"/>
  <c r="CZ795" i="1"/>
  <c r="DA795" i="1"/>
  <c r="CM796" i="1"/>
  <c r="CN796" i="1"/>
  <c r="CO796" i="1"/>
  <c r="CP796" i="1"/>
  <c r="CQ796" i="1"/>
  <c r="CR796" i="1"/>
  <c r="CS796" i="1"/>
  <c r="CT796" i="1"/>
  <c r="CU796" i="1"/>
  <c r="CV796" i="1"/>
  <c r="CW796" i="1"/>
  <c r="CX796" i="1"/>
  <c r="CY796" i="1"/>
  <c r="CZ796" i="1"/>
  <c r="DA796" i="1"/>
  <c r="CM797" i="1"/>
  <c r="CN797" i="1"/>
  <c r="CO797" i="1"/>
  <c r="CP797" i="1"/>
  <c r="CQ797" i="1"/>
  <c r="CR797" i="1"/>
  <c r="CS797" i="1"/>
  <c r="CT797" i="1"/>
  <c r="CU797" i="1"/>
  <c r="CV797" i="1"/>
  <c r="CW797" i="1"/>
  <c r="CX797" i="1"/>
  <c r="CY797" i="1"/>
  <c r="CZ797" i="1"/>
  <c r="DA797" i="1"/>
  <c r="CM798" i="1"/>
  <c r="CN798" i="1"/>
  <c r="CO798" i="1"/>
  <c r="CP798" i="1"/>
  <c r="CQ798" i="1"/>
  <c r="CR798" i="1"/>
  <c r="CS798" i="1"/>
  <c r="CT798" i="1"/>
  <c r="CU798" i="1"/>
  <c r="CV798" i="1"/>
  <c r="CW798" i="1"/>
  <c r="CX798" i="1"/>
  <c r="CY798" i="1"/>
  <c r="CZ798" i="1"/>
  <c r="DA798" i="1"/>
  <c r="CM799" i="1"/>
  <c r="CN799" i="1"/>
  <c r="CO799" i="1"/>
  <c r="CP799" i="1"/>
  <c r="CQ799" i="1"/>
  <c r="CR799" i="1"/>
  <c r="CS799" i="1"/>
  <c r="CT799" i="1"/>
  <c r="CU799" i="1"/>
  <c r="CV799" i="1"/>
  <c r="CW799" i="1"/>
  <c r="CX799" i="1"/>
  <c r="CY799" i="1"/>
  <c r="CZ799" i="1"/>
  <c r="DA799" i="1"/>
  <c r="CM800" i="1"/>
  <c r="CN800" i="1"/>
  <c r="CO800" i="1"/>
  <c r="CP800" i="1"/>
  <c r="CQ800" i="1"/>
  <c r="CR800" i="1"/>
  <c r="CS800" i="1"/>
  <c r="CT800" i="1"/>
  <c r="CU800" i="1"/>
  <c r="CV800" i="1"/>
  <c r="CW800" i="1"/>
  <c r="CX800" i="1"/>
  <c r="CY800" i="1"/>
  <c r="CZ800" i="1"/>
  <c r="DA800" i="1"/>
  <c r="CM801" i="1"/>
  <c r="CN801" i="1"/>
  <c r="CO801" i="1"/>
  <c r="CP801" i="1"/>
  <c r="CQ801" i="1"/>
  <c r="CR801" i="1"/>
  <c r="CS801" i="1"/>
  <c r="CT801" i="1"/>
  <c r="CU801" i="1"/>
  <c r="CV801" i="1"/>
  <c r="CW801" i="1"/>
  <c r="CX801" i="1"/>
  <c r="CY801" i="1"/>
  <c r="CZ801" i="1"/>
  <c r="DA801" i="1"/>
  <c r="CM802" i="1"/>
  <c r="CN802" i="1"/>
  <c r="CO802" i="1"/>
  <c r="CP802" i="1"/>
  <c r="CQ802" i="1"/>
  <c r="CR802" i="1"/>
  <c r="CS802" i="1"/>
  <c r="CT802" i="1"/>
  <c r="CU802" i="1"/>
  <c r="CV802" i="1"/>
  <c r="CW802" i="1"/>
  <c r="CX802" i="1"/>
  <c r="CY802" i="1"/>
  <c r="CZ802" i="1"/>
  <c r="DA802" i="1"/>
  <c r="CM803" i="1"/>
  <c r="CN803" i="1"/>
  <c r="CO803" i="1"/>
  <c r="CP803" i="1"/>
  <c r="CQ803" i="1"/>
  <c r="CR803" i="1"/>
  <c r="CS803" i="1"/>
  <c r="CT803" i="1"/>
  <c r="CU803" i="1"/>
  <c r="CV803" i="1"/>
  <c r="CW803" i="1"/>
  <c r="CX803" i="1"/>
  <c r="CY803" i="1"/>
  <c r="CZ803" i="1"/>
  <c r="DA803" i="1"/>
  <c r="CM804" i="1"/>
  <c r="CN804" i="1"/>
  <c r="CO804" i="1"/>
  <c r="CP804" i="1"/>
  <c r="CQ804" i="1"/>
  <c r="CR804" i="1"/>
  <c r="CS804" i="1"/>
  <c r="CT804" i="1"/>
  <c r="CU804" i="1"/>
  <c r="CV804" i="1"/>
  <c r="CW804" i="1"/>
  <c r="CX804" i="1"/>
  <c r="CY804" i="1"/>
  <c r="CZ804" i="1"/>
  <c r="DA804" i="1"/>
  <c r="CM805" i="1"/>
  <c r="CN805" i="1"/>
  <c r="CO805" i="1"/>
  <c r="CP805" i="1"/>
  <c r="CQ805" i="1"/>
  <c r="CR805" i="1"/>
  <c r="CS805" i="1"/>
  <c r="CT805" i="1"/>
  <c r="CU805" i="1"/>
  <c r="CV805" i="1"/>
  <c r="CW805" i="1"/>
  <c r="CX805" i="1"/>
  <c r="CY805" i="1"/>
  <c r="CZ805" i="1"/>
  <c r="DA805" i="1"/>
  <c r="CM806" i="1"/>
  <c r="CN806" i="1"/>
  <c r="CO806" i="1"/>
  <c r="CP806" i="1"/>
  <c r="CQ806" i="1"/>
  <c r="CR806" i="1"/>
  <c r="CS806" i="1"/>
  <c r="CT806" i="1"/>
  <c r="CU806" i="1"/>
  <c r="CV806" i="1"/>
  <c r="CW806" i="1"/>
  <c r="CX806" i="1"/>
  <c r="CY806" i="1"/>
  <c r="CZ806" i="1"/>
  <c r="DA806" i="1"/>
  <c r="CM807" i="1"/>
  <c r="CN807" i="1"/>
  <c r="CO807" i="1"/>
  <c r="CP807" i="1"/>
  <c r="CQ807" i="1"/>
  <c r="CR807" i="1"/>
  <c r="CS807" i="1"/>
  <c r="CT807" i="1"/>
  <c r="CU807" i="1"/>
  <c r="CV807" i="1"/>
  <c r="CW807" i="1"/>
  <c r="CX807" i="1"/>
  <c r="CY807" i="1"/>
  <c r="CZ807" i="1"/>
  <c r="DA807" i="1"/>
  <c r="CM808" i="1"/>
  <c r="CN808" i="1"/>
  <c r="CO808" i="1"/>
  <c r="CP808" i="1"/>
  <c r="CQ808" i="1"/>
  <c r="CR808" i="1"/>
  <c r="CS808" i="1"/>
  <c r="CT808" i="1"/>
  <c r="CU808" i="1"/>
  <c r="CV808" i="1"/>
  <c r="CW808" i="1"/>
  <c r="CX808" i="1"/>
  <c r="CY808" i="1"/>
  <c r="CZ808" i="1"/>
  <c r="DA808" i="1"/>
  <c r="CM809" i="1"/>
  <c r="CN809" i="1"/>
  <c r="CO809" i="1"/>
  <c r="CP809" i="1"/>
  <c r="CQ809" i="1"/>
  <c r="CR809" i="1"/>
  <c r="CS809" i="1"/>
  <c r="CT809" i="1"/>
  <c r="CU809" i="1"/>
  <c r="CV809" i="1"/>
  <c r="CW809" i="1"/>
  <c r="CX809" i="1"/>
  <c r="CY809" i="1"/>
  <c r="CZ809" i="1"/>
  <c r="DA809" i="1"/>
  <c r="CM810" i="1"/>
  <c r="CN810" i="1"/>
  <c r="CO810" i="1"/>
  <c r="CP810" i="1"/>
  <c r="CQ810" i="1"/>
  <c r="CR810" i="1"/>
  <c r="CS810" i="1"/>
  <c r="CT810" i="1"/>
  <c r="CU810" i="1"/>
  <c r="CV810" i="1"/>
  <c r="CW810" i="1"/>
  <c r="CX810" i="1"/>
  <c r="CY810" i="1"/>
  <c r="CZ810" i="1"/>
  <c r="DA810" i="1"/>
  <c r="CM811" i="1"/>
  <c r="CN811" i="1"/>
  <c r="CO811" i="1"/>
  <c r="CP811" i="1"/>
  <c r="CQ811" i="1"/>
  <c r="CR811" i="1"/>
  <c r="CS811" i="1"/>
  <c r="CT811" i="1"/>
  <c r="CU811" i="1"/>
  <c r="CV811" i="1"/>
  <c r="CW811" i="1"/>
  <c r="CX811" i="1"/>
  <c r="CY811" i="1"/>
  <c r="CZ811" i="1"/>
  <c r="DA811" i="1"/>
  <c r="CM812" i="1"/>
  <c r="CN812" i="1"/>
  <c r="CO812" i="1"/>
  <c r="CP812" i="1"/>
  <c r="CQ812" i="1"/>
  <c r="CR812" i="1"/>
  <c r="CS812" i="1"/>
  <c r="CT812" i="1"/>
  <c r="CU812" i="1"/>
  <c r="CV812" i="1"/>
  <c r="CW812" i="1"/>
  <c r="CX812" i="1"/>
  <c r="CY812" i="1"/>
  <c r="CZ812" i="1"/>
  <c r="DA812" i="1"/>
  <c r="CM813" i="1"/>
  <c r="CN813" i="1"/>
  <c r="CO813" i="1"/>
  <c r="CP813" i="1"/>
  <c r="CQ813" i="1"/>
  <c r="CR813" i="1"/>
  <c r="CS813" i="1"/>
  <c r="CT813" i="1"/>
  <c r="CU813" i="1"/>
  <c r="CV813" i="1"/>
  <c r="CW813" i="1"/>
  <c r="CX813" i="1"/>
  <c r="CY813" i="1"/>
  <c r="CZ813" i="1"/>
  <c r="DA813" i="1"/>
  <c r="CM814" i="1"/>
  <c r="CN814" i="1"/>
  <c r="CO814" i="1"/>
  <c r="CP814" i="1"/>
  <c r="CQ814" i="1"/>
  <c r="CR814" i="1"/>
  <c r="CS814" i="1"/>
  <c r="CT814" i="1"/>
  <c r="CU814" i="1"/>
  <c r="CV814" i="1"/>
  <c r="CW814" i="1"/>
  <c r="CX814" i="1"/>
  <c r="CY814" i="1"/>
  <c r="CZ814" i="1"/>
  <c r="DA814" i="1"/>
  <c r="CM815" i="1"/>
  <c r="CN815" i="1"/>
  <c r="CO815" i="1"/>
  <c r="CP815" i="1"/>
  <c r="CQ815" i="1"/>
  <c r="CR815" i="1"/>
  <c r="CS815" i="1"/>
  <c r="CT815" i="1"/>
  <c r="CU815" i="1"/>
  <c r="CV815" i="1"/>
  <c r="CW815" i="1"/>
  <c r="CX815" i="1"/>
  <c r="CY815" i="1"/>
  <c r="CZ815" i="1"/>
  <c r="DA815" i="1"/>
  <c r="CM816" i="1"/>
  <c r="CN816" i="1"/>
  <c r="CO816" i="1"/>
  <c r="CP816" i="1"/>
  <c r="CQ816" i="1"/>
  <c r="CR816" i="1"/>
  <c r="CS816" i="1"/>
  <c r="CT816" i="1"/>
  <c r="CU816" i="1"/>
  <c r="CV816" i="1"/>
  <c r="CW816" i="1"/>
  <c r="CX816" i="1"/>
  <c r="CY816" i="1"/>
  <c r="CZ816" i="1"/>
  <c r="DA816" i="1"/>
  <c r="CM817" i="1"/>
  <c r="CN817" i="1"/>
  <c r="CO817" i="1"/>
  <c r="CP817" i="1"/>
  <c r="CQ817" i="1"/>
  <c r="CR817" i="1"/>
  <c r="CS817" i="1"/>
  <c r="CT817" i="1"/>
  <c r="CU817" i="1"/>
  <c r="CV817" i="1"/>
  <c r="CW817" i="1"/>
  <c r="CX817" i="1"/>
  <c r="CY817" i="1"/>
  <c r="CZ817" i="1"/>
  <c r="DA817" i="1"/>
  <c r="CM818" i="1"/>
  <c r="CN818" i="1"/>
  <c r="CO818" i="1"/>
  <c r="CP818" i="1"/>
  <c r="CQ818" i="1"/>
  <c r="CR818" i="1"/>
  <c r="CS818" i="1"/>
  <c r="CT818" i="1"/>
  <c r="CU818" i="1"/>
  <c r="CV818" i="1"/>
  <c r="CW818" i="1"/>
  <c r="CX818" i="1"/>
  <c r="CY818" i="1"/>
  <c r="CZ818" i="1"/>
  <c r="DA818" i="1"/>
  <c r="CM819" i="1"/>
  <c r="CN819" i="1"/>
  <c r="CO819" i="1"/>
  <c r="CP819" i="1"/>
  <c r="CQ819" i="1"/>
  <c r="CR819" i="1"/>
  <c r="CS819" i="1"/>
  <c r="CT819" i="1"/>
  <c r="CU819" i="1"/>
  <c r="CV819" i="1"/>
  <c r="CW819" i="1"/>
  <c r="CX819" i="1"/>
  <c r="CY819" i="1"/>
  <c r="CZ819" i="1"/>
  <c r="DA819" i="1"/>
  <c r="CM820" i="1"/>
  <c r="CN820" i="1"/>
  <c r="CO820" i="1"/>
  <c r="CP820" i="1"/>
  <c r="CQ820" i="1"/>
  <c r="CR820" i="1"/>
  <c r="CS820" i="1"/>
  <c r="CT820" i="1"/>
  <c r="CU820" i="1"/>
  <c r="CV820" i="1"/>
  <c r="CW820" i="1"/>
  <c r="CX820" i="1"/>
  <c r="CY820" i="1"/>
  <c r="CZ820" i="1"/>
  <c r="DA820" i="1"/>
  <c r="CM821" i="1"/>
  <c r="CN821" i="1"/>
  <c r="CO821" i="1"/>
  <c r="CP821" i="1"/>
  <c r="CQ821" i="1"/>
  <c r="CR821" i="1"/>
  <c r="CS821" i="1"/>
  <c r="CT821" i="1"/>
  <c r="CU821" i="1"/>
  <c r="CV821" i="1"/>
  <c r="CW821" i="1"/>
  <c r="CX821" i="1"/>
  <c r="CY821" i="1"/>
  <c r="CZ821" i="1"/>
  <c r="DA821" i="1"/>
  <c r="CM822" i="1"/>
  <c r="CN822" i="1"/>
  <c r="CO822" i="1"/>
  <c r="CP822" i="1"/>
  <c r="CQ822" i="1"/>
  <c r="CR822" i="1"/>
  <c r="CS822" i="1"/>
  <c r="CT822" i="1"/>
  <c r="CU822" i="1"/>
  <c r="CV822" i="1"/>
  <c r="CW822" i="1"/>
  <c r="CX822" i="1"/>
  <c r="CY822" i="1"/>
  <c r="CZ822" i="1"/>
  <c r="DA822" i="1"/>
  <c r="CM823" i="1"/>
  <c r="CN823" i="1"/>
  <c r="CO823" i="1"/>
  <c r="CP823" i="1"/>
  <c r="CQ823" i="1"/>
  <c r="CR823" i="1"/>
  <c r="CS823" i="1"/>
  <c r="CT823" i="1"/>
  <c r="CU823" i="1"/>
  <c r="CV823" i="1"/>
  <c r="CW823" i="1"/>
  <c r="CX823" i="1"/>
  <c r="CY823" i="1"/>
  <c r="CZ823" i="1"/>
  <c r="DA823" i="1"/>
  <c r="CM824" i="1"/>
  <c r="CN824" i="1"/>
  <c r="CO824" i="1"/>
  <c r="CP824" i="1"/>
  <c r="CQ824" i="1"/>
  <c r="CR824" i="1"/>
  <c r="CS824" i="1"/>
  <c r="CT824" i="1"/>
  <c r="CU824" i="1"/>
  <c r="CV824" i="1"/>
  <c r="CW824" i="1"/>
  <c r="CX824" i="1"/>
  <c r="CY824" i="1"/>
  <c r="CZ824" i="1"/>
  <c r="DA824" i="1"/>
  <c r="CM825" i="1"/>
  <c r="CN825" i="1"/>
  <c r="CO825" i="1"/>
  <c r="CP825" i="1"/>
  <c r="CQ825" i="1"/>
  <c r="CR825" i="1"/>
  <c r="CS825" i="1"/>
  <c r="CT825" i="1"/>
  <c r="CU825" i="1"/>
  <c r="CV825" i="1"/>
  <c r="CW825" i="1"/>
  <c r="CX825" i="1"/>
  <c r="CY825" i="1"/>
  <c r="CZ825" i="1"/>
  <c r="DA825" i="1"/>
  <c r="CM826" i="1"/>
  <c r="CN826" i="1"/>
  <c r="CO826" i="1"/>
  <c r="CP826" i="1"/>
  <c r="CQ826" i="1"/>
  <c r="CR826" i="1"/>
  <c r="CS826" i="1"/>
  <c r="CT826" i="1"/>
  <c r="CU826" i="1"/>
  <c r="CV826" i="1"/>
  <c r="CW826" i="1"/>
  <c r="CX826" i="1"/>
  <c r="CY826" i="1"/>
  <c r="CZ826" i="1"/>
  <c r="DA826" i="1"/>
  <c r="CM827" i="1"/>
  <c r="CN827" i="1"/>
  <c r="CO827" i="1"/>
  <c r="CP827" i="1"/>
  <c r="CQ827" i="1"/>
  <c r="CR827" i="1"/>
  <c r="CS827" i="1"/>
  <c r="CT827" i="1"/>
  <c r="CU827" i="1"/>
  <c r="CV827" i="1"/>
  <c r="CW827" i="1"/>
  <c r="CX827" i="1"/>
  <c r="CY827" i="1"/>
  <c r="CZ827" i="1"/>
  <c r="DA827" i="1"/>
  <c r="CM828" i="1"/>
  <c r="CN828" i="1"/>
  <c r="CO828" i="1"/>
  <c r="CP828" i="1"/>
  <c r="CQ828" i="1"/>
  <c r="CR828" i="1"/>
  <c r="CS828" i="1"/>
  <c r="CT828" i="1"/>
  <c r="CU828" i="1"/>
  <c r="CV828" i="1"/>
  <c r="CW828" i="1"/>
  <c r="CX828" i="1"/>
  <c r="CY828" i="1"/>
  <c r="CZ828" i="1"/>
  <c r="DA828" i="1"/>
  <c r="CM829" i="1"/>
  <c r="CN829" i="1"/>
  <c r="CO829" i="1"/>
  <c r="CP829" i="1"/>
  <c r="CQ829" i="1"/>
  <c r="CR829" i="1"/>
  <c r="CS829" i="1"/>
  <c r="CT829" i="1"/>
  <c r="CU829" i="1"/>
  <c r="CV829" i="1"/>
  <c r="CW829" i="1"/>
  <c r="CX829" i="1"/>
  <c r="CY829" i="1"/>
  <c r="CZ829" i="1"/>
  <c r="DA829" i="1"/>
  <c r="CM830" i="1"/>
  <c r="CN830" i="1"/>
  <c r="CO830" i="1"/>
  <c r="CP830" i="1"/>
  <c r="CQ830" i="1"/>
  <c r="CR830" i="1"/>
  <c r="CS830" i="1"/>
  <c r="CT830" i="1"/>
  <c r="CU830" i="1"/>
  <c r="CV830" i="1"/>
  <c r="CW830" i="1"/>
  <c r="CX830" i="1"/>
  <c r="CY830" i="1"/>
  <c r="CZ830" i="1"/>
  <c r="DA830" i="1"/>
  <c r="CM831" i="1"/>
  <c r="CN831" i="1"/>
  <c r="CO831" i="1"/>
  <c r="CP831" i="1"/>
  <c r="CQ831" i="1"/>
  <c r="CR831" i="1"/>
  <c r="CS831" i="1"/>
  <c r="CT831" i="1"/>
  <c r="CU831" i="1"/>
  <c r="CV831" i="1"/>
  <c r="CW831" i="1"/>
  <c r="CX831" i="1"/>
  <c r="CY831" i="1"/>
  <c r="CZ831" i="1"/>
  <c r="DA831" i="1"/>
  <c r="CM832" i="1"/>
  <c r="CN832" i="1"/>
  <c r="CO832" i="1"/>
  <c r="CP832" i="1"/>
  <c r="CQ832" i="1"/>
  <c r="CR832" i="1"/>
  <c r="CS832" i="1"/>
  <c r="CT832" i="1"/>
  <c r="CU832" i="1"/>
  <c r="CV832" i="1"/>
  <c r="CW832" i="1"/>
  <c r="CX832" i="1"/>
  <c r="CY832" i="1"/>
  <c r="CZ832" i="1"/>
  <c r="DA832" i="1"/>
  <c r="CM833" i="1"/>
  <c r="CN833" i="1"/>
  <c r="CO833" i="1"/>
  <c r="CP833" i="1"/>
  <c r="CQ833" i="1"/>
  <c r="CR833" i="1"/>
  <c r="CS833" i="1"/>
  <c r="CT833" i="1"/>
  <c r="CU833" i="1"/>
  <c r="CV833" i="1"/>
  <c r="CW833" i="1"/>
  <c r="CX833" i="1"/>
  <c r="CY833" i="1"/>
  <c r="CZ833" i="1"/>
  <c r="DA833" i="1"/>
  <c r="CM834" i="1"/>
  <c r="CN834" i="1"/>
  <c r="CO834" i="1"/>
  <c r="CP834" i="1"/>
  <c r="CQ834" i="1"/>
  <c r="CR834" i="1"/>
  <c r="CS834" i="1"/>
  <c r="CT834" i="1"/>
  <c r="CU834" i="1"/>
  <c r="CV834" i="1"/>
  <c r="CW834" i="1"/>
  <c r="CX834" i="1"/>
  <c r="CY834" i="1"/>
  <c r="CZ834" i="1"/>
  <c r="DA834" i="1"/>
  <c r="CM835" i="1"/>
  <c r="CN835" i="1"/>
  <c r="CO835" i="1"/>
  <c r="CP835" i="1"/>
  <c r="CQ835" i="1"/>
  <c r="CR835" i="1"/>
  <c r="CS835" i="1"/>
  <c r="CT835" i="1"/>
  <c r="CU835" i="1"/>
  <c r="CV835" i="1"/>
  <c r="CW835" i="1"/>
  <c r="CX835" i="1"/>
  <c r="CY835" i="1"/>
  <c r="CZ835" i="1"/>
  <c r="DA835" i="1"/>
  <c r="CM836" i="1"/>
  <c r="CN836" i="1"/>
  <c r="CO836" i="1"/>
  <c r="CP836" i="1"/>
  <c r="CQ836" i="1"/>
  <c r="CR836" i="1"/>
  <c r="CS836" i="1"/>
  <c r="CT836" i="1"/>
  <c r="CU836" i="1"/>
  <c r="CV836" i="1"/>
  <c r="CW836" i="1"/>
  <c r="CX836" i="1"/>
  <c r="CY836" i="1"/>
  <c r="CZ836" i="1"/>
  <c r="DA836" i="1"/>
  <c r="CM837" i="1"/>
  <c r="CN837" i="1"/>
  <c r="CO837" i="1"/>
  <c r="CP837" i="1"/>
  <c r="CQ837" i="1"/>
  <c r="CR837" i="1"/>
  <c r="CS837" i="1"/>
  <c r="CT837" i="1"/>
  <c r="CU837" i="1"/>
  <c r="CV837" i="1"/>
  <c r="CW837" i="1"/>
  <c r="CX837" i="1"/>
  <c r="CY837" i="1"/>
  <c r="CZ837" i="1"/>
  <c r="DA837" i="1"/>
  <c r="CM838" i="1"/>
  <c r="CN838" i="1"/>
  <c r="CO838" i="1"/>
  <c r="CP838" i="1"/>
  <c r="CQ838" i="1"/>
  <c r="CR838" i="1"/>
  <c r="CS838" i="1"/>
  <c r="CT838" i="1"/>
  <c r="CU838" i="1"/>
  <c r="CV838" i="1"/>
  <c r="CW838" i="1"/>
  <c r="CX838" i="1"/>
  <c r="CY838" i="1"/>
  <c r="CZ838" i="1"/>
  <c r="DA838" i="1"/>
  <c r="CM839" i="1"/>
  <c r="CN839" i="1"/>
  <c r="CO839" i="1"/>
  <c r="CP839" i="1"/>
  <c r="CQ839" i="1"/>
  <c r="CR839" i="1"/>
  <c r="CS839" i="1"/>
  <c r="CT839" i="1"/>
  <c r="CU839" i="1"/>
  <c r="CV839" i="1"/>
  <c r="CW839" i="1"/>
  <c r="CX839" i="1"/>
  <c r="CY839" i="1"/>
  <c r="CZ839" i="1"/>
  <c r="DA839" i="1"/>
  <c r="CM840" i="1"/>
  <c r="CN840" i="1"/>
  <c r="CO840" i="1"/>
  <c r="CP840" i="1"/>
  <c r="CQ840" i="1"/>
  <c r="CR840" i="1"/>
  <c r="CS840" i="1"/>
  <c r="CT840" i="1"/>
  <c r="CU840" i="1"/>
  <c r="CV840" i="1"/>
  <c r="CW840" i="1"/>
  <c r="CX840" i="1"/>
  <c r="CY840" i="1"/>
  <c r="CZ840" i="1"/>
  <c r="DA840" i="1"/>
  <c r="CM841" i="1"/>
  <c r="CN841" i="1"/>
  <c r="CO841" i="1"/>
  <c r="CP841" i="1"/>
  <c r="CQ841" i="1"/>
  <c r="CR841" i="1"/>
  <c r="CS841" i="1"/>
  <c r="CT841" i="1"/>
  <c r="CU841" i="1"/>
  <c r="CV841" i="1"/>
  <c r="CW841" i="1"/>
  <c r="CX841" i="1"/>
  <c r="CY841" i="1"/>
  <c r="CZ841" i="1"/>
  <c r="DA841" i="1"/>
  <c r="CM842" i="1"/>
  <c r="CN842" i="1"/>
  <c r="CO842" i="1"/>
  <c r="CP842" i="1"/>
  <c r="CQ842" i="1"/>
  <c r="CR842" i="1"/>
  <c r="CS842" i="1"/>
  <c r="CT842" i="1"/>
  <c r="CU842" i="1"/>
  <c r="CV842" i="1"/>
  <c r="CW842" i="1"/>
  <c r="CX842" i="1"/>
  <c r="CY842" i="1"/>
  <c r="CZ842" i="1"/>
  <c r="DA842" i="1"/>
  <c r="CM843" i="1"/>
  <c r="CN843" i="1"/>
  <c r="CO843" i="1"/>
  <c r="CP843" i="1"/>
  <c r="CQ843" i="1"/>
  <c r="CR843" i="1"/>
  <c r="CS843" i="1"/>
  <c r="CT843" i="1"/>
  <c r="CU843" i="1"/>
  <c r="CV843" i="1"/>
  <c r="CW843" i="1"/>
  <c r="CX843" i="1"/>
  <c r="CY843" i="1"/>
  <c r="CZ843" i="1"/>
  <c r="DA843" i="1"/>
  <c r="CM844" i="1"/>
  <c r="CN844" i="1"/>
  <c r="CO844" i="1"/>
  <c r="CP844" i="1"/>
  <c r="CQ844" i="1"/>
  <c r="CR844" i="1"/>
  <c r="CS844" i="1"/>
  <c r="CT844" i="1"/>
  <c r="CU844" i="1"/>
  <c r="CV844" i="1"/>
  <c r="CW844" i="1"/>
  <c r="CX844" i="1"/>
  <c r="CY844" i="1"/>
  <c r="CZ844" i="1"/>
  <c r="DA844" i="1"/>
  <c r="CM845" i="1"/>
  <c r="CN845" i="1"/>
  <c r="CO845" i="1"/>
  <c r="CP845" i="1"/>
  <c r="CQ845" i="1"/>
  <c r="CR845" i="1"/>
  <c r="CS845" i="1"/>
  <c r="CT845" i="1"/>
  <c r="CU845" i="1"/>
  <c r="CV845" i="1"/>
  <c r="CW845" i="1"/>
  <c r="CX845" i="1"/>
  <c r="CY845" i="1"/>
  <c r="CZ845" i="1"/>
  <c r="DA845" i="1"/>
  <c r="CM846" i="1"/>
  <c r="CN846" i="1"/>
  <c r="CO846" i="1"/>
  <c r="CP846" i="1"/>
  <c r="CQ846" i="1"/>
  <c r="CR846" i="1"/>
  <c r="CS846" i="1"/>
  <c r="CT846" i="1"/>
  <c r="CU846" i="1"/>
  <c r="CV846" i="1"/>
  <c r="CW846" i="1"/>
  <c r="CX846" i="1"/>
  <c r="CY846" i="1"/>
  <c r="CZ846" i="1"/>
  <c r="DA846" i="1"/>
  <c r="CM847" i="1"/>
  <c r="CN847" i="1"/>
  <c r="CO847" i="1"/>
  <c r="CP847" i="1"/>
  <c r="CQ847" i="1"/>
  <c r="CR847" i="1"/>
  <c r="CS847" i="1"/>
  <c r="CT847" i="1"/>
  <c r="CU847" i="1"/>
  <c r="CV847" i="1"/>
  <c r="CW847" i="1"/>
  <c r="CX847" i="1"/>
  <c r="CY847" i="1"/>
  <c r="CZ847" i="1"/>
  <c r="DA847" i="1"/>
  <c r="CM848" i="1"/>
  <c r="CN848" i="1"/>
  <c r="CO848" i="1"/>
  <c r="CP848" i="1"/>
  <c r="CQ848" i="1"/>
  <c r="CR848" i="1"/>
  <c r="CS848" i="1"/>
  <c r="CT848" i="1"/>
  <c r="CU848" i="1"/>
  <c r="CV848" i="1"/>
  <c r="CW848" i="1"/>
  <c r="CX848" i="1"/>
  <c r="CY848" i="1"/>
  <c r="CZ848" i="1"/>
  <c r="DA848" i="1"/>
  <c r="CM849" i="1"/>
  <c r="CN849" i="1"/>
  <c r="CO849" i="1"/>
  <c r="CP849" i="1"/>
  <c r="CQ849" i="1"/>
  <c r="CR849" i="1"/>
  <c r="CS849" i="1"/>
  <c r="CT849" i="1"/>
  <c r="CU849" i="1"/>
  <c r="CV849" i="1"/>
  <c r="CW849" i="1"/>
  <c r="CX849" i="1"/>
  <c r="CY849" i="1"/>
  <c r="CZ849" i="1"/>
  <c r="DA849" i="1"/>
  <c r="CM850" i="1"/>
  <c r="CN850" i="1"/>
  <c r="CO850" i="1"/>
  <c r="CP850" i="1"/>
  <c r="CQ850" i="1"/>
  <c r="CR850" i="1"/>
  <c r="CS850" i="1"/>
  <c r="CT850" i="1"/>
  <c r="CU850" i="1"/>
  <c r="CV850" i="1"/>
  <c r="CW850" i="1"/>
  <c r="CX850" i="1"/>
  <c r="CY850" i="1"/>
  <c r="CZ850" i="1"/>
  <c r="DA850" i="1"/>
  <c r="CM851" i="1"/>
  <c r="CN851" i="1"/>
  <c r="CO851" i="1"/>
  <c r="CP851" i="1"/>
  <c r="CQ851" i="1"/>
  <c r="CR851" i="1"/>
  <c r="CS851" i="1"/>
  <c r="CT851" i="1"/>
  <c r="CU851" i="1"/>
  <c r="CV851" i="1"/>
  <c r="CW851" i="1"/>
  <c r="CX851" i="1"/>
  <c r="CY851" i="1"/>
  <c r="CZ851" i="1"/>
  <c r="DA851" i="1"/>
  <c r="CM852" i="1"/>
  <c r="CN852" i="1"/>
  <c r="CO852" i="1"/>
  <c r="CP852" i="1"/>
  <c r="CQ852" i="1"/>
  <c r="CR852" i="1"/>
  <c r="CS852" i="1"/>
  <c r="CT852" i="1"/>
  <c r="CU852" i="1"/>
  <c r="CV852" i="1"/>
  <c r="CW852" i="1"/>
  <c r="CX852" i="1"/>
  <c r="CY852" i="1"/>
  <c r="CZ852" i="1"/>
  <c r="DA852" i="1"/>
  <c r="CM853" i="1"/>
  <c r="CN853" i="1"/>
  <c r="CO853" i="1"/>
  <c r="CP853" i="1"/>
  <c r="CQ853" i="1"/>
  <c r="CR853" i="1"/>
  <c r="CS853" i="1"/>
  <c r="CT853" i="1"/>
  <c r="CU853" i="1"/>
  <c r="CV853" i="1"/>
  <c r="CW853" i="1"/>
  <c r="CX853" i="1"/>
  <c r="CY853" i="1"/>
  <c r="CZ853" i="1"/>
  <c r="DA853" i="1"/>
  <c r="CM854" i="1"/>
  <c r="CN854" i="1"/>
  <c r="CO854" i="1"/>
  <c r="CP854" i="1"/>
  <c r="CQ854" i="1"/>
  <c r="CR854" i="1"/>
  <c r="CS854" i="1"/>
  <c r="CT854" i="1"/>
  <c r="CU854" i="1"/>
  <c r="CV854" i="1"/>
  <c r="CW854" i="1"/>
  <c r="CX854" i="1"/>
  <c r="CY854" i="1"/>
  <c r="CZ854" i="1"/>
  <c r="DA854" i="1"/>
  <c r="CM855" i="1"/>
  <c r="CN855" i="1"/>
  <c r="CO855" i="1"/>
  <c r="CP855" i="1"/>
  <c r="CQ855" i="1"/>
  <c r="CR855" i="1"/>
  <c r="CS855" i="1"/>
  <c r="CT855" i="1"/>
  <c r="CU855" i="1"/>
  <c r="CV855" i="1"/>
  <c r="CW855" i="1"/>
  <c r="CX855" i="1"/>
  <c r="CY855" i="1"/>
  <c r="CZ855" i="1"/>
  <c r="DA855" i="1"/>
  <c r="CM856" i="1"/>
  <c r="CN856" i="1"/>
  <c r="CO856" i="1"/>
  <c r="CP856" i="1"/>
  <c r="CQ856" i="1"/>
  <c r="CR856" i="1"/>
  <c r="CS856" i="1"/>
  <c r="CT856" i="1"/>
  <c r="CU856" i="1"/>
  <c r="CV856" i="1"/>
  <c r="CW856" i="1"/>
  <c r="CX856" i="1"/>
  <c r="CY856" i="1"/>
  <c r="CZ856" i="1"/>
  <c r="DA856" i="1"/>
  <c r="CM857" i="1"/>
  <c r="CN857" i="1"/>
  <c r="CO857" i="1"/>
  <c r="CP857" i="1"/>
  <c r="CQ857" i="1"/>
  <c r="CR857" i="1"/>
  <c r="CS857" i="1"/>
  <c r="CT857" i="1"/>
  <c r="CU857" i="1"/>
  <c r="CV857" i="1"/>
  <c r="CW857" i="1"/>
  <c r="CX857" i="1"/>
  <c r="CY857" i="1"/>
  <c r="CZ857" i="1"/>
  <c r="DA857" i="1"/>
  <c r="CM858" i="1"/>
  <c r="CN858" i="1"/>
  <c r="CO858" i="1"/>
  <c r="CP858" i="1"/>
  <c r="CQ858" i="1"/>
  <c r="CR858" i="1"/>
  <c r="CS858" i="1"/>
  <c r="CT858" i="1"/>
  <c r="CU858" i="1"/>
  <c r="CV858" i="1"/>
  <c r="CW858" i="1"/>
  <c r="CX858" i="1"/>
  <c r="CY858" i="1"/>
  <c r="CZ858" i="1"/>
  <c r="DA858" i="1"/>
  <c r="CM859" i="1"/>
  <c r="CN859" i="1"/>
  <c r="CO859" i="1"/>
  <c r="CP859" i="1"/>
  <c r="CQ859" i="1"/>
  <c r="CR859" i="1"/>
  <c r="CS859" i="1"/>
  <c r="CT859" i="1"/>
  <c r="CU859" i="1"/>
  <c r="CV859" i="1"/>
  <c r="CW859" i="1"/>
  <c r="CX859" i="1"/>
  <c r="CY859" i="1"/>
  <c r="CZ859" i="1"/>
  <c r="DA859" i="1"/>
  <c r="CM860" i="1"/>
  <c r="CN860" i="1"/>
  <c r="CO860" i="1"/>
  <c r="CP860" i="1"/>
  <c r="CQ860" i="1"/>
  <c r="CR860" i="1"/>
  <c r="CS860" i="1"/>
  <c r="CT860" i="1"/>
  <c r="CU860" i="1"/>
  <c r="CV860" i="1"/>
  <c r="CW860" i="1"/>
  <c r="CX860" i="1"/>
  <c r="CY860" i="1"/>
  <c r="CZ860" i="1"/>
  <c r="DA860" i="1"/>
  <c r="CM861" i="1"/>
  <c r="CN861" i="1"/>
  <c r="CO861" i="1"/>
  <c r="CP861" i="1"/>
  <c r="CQ861" i="1"/>
  <c r="CR861" i="1"/>
  <c r="CS861" i="1"/>
  <c r="CT861" i="1"/>
  <c r="CU861" i="1"/>
  <c r="CV861" i="1"/>
  <c r="CW861" i="1"/>
  <c r="CX861" i="1"/>
  <c r="CY861" i="1"/>
  <c r="CZ861" i="1"/>
  <c r="DA861" i="1"/>
  <c r="CM862" i="1"/>
  <c r="CN862" i="1"/>
  <c r="CO862" i="1"/>
  <c r="CP862" i="1"/>
  <c r="CQ862" i="1"/>
  <c r="CR862" i="1"/>
  <c r="CS862" i="1"/>
  <c r="CT862" i="1"/>
  <c r="CU862" i="1"/>
  <c r="CV862" i="1"/>
  <c r="CW862" i="1"/>
  <c r="CX862" i="1"/>
  <c r="CY862" i="1"/>
  <c r="CZ862" i="1"/>
  <c r="DA862" i="1"/>
  <c r="CM863" i="1"/>
  <c r="CN863" i="1"/>
  <c r="CO863" i="1"/>
  <c r="CP863" i="1"/>
  <c r="CQ863" i="1"/>
  <c r="CR863" i="1"/>
  <c r="CS863" i="1"/>
  <c r="CT863" i="1"/>
  <c r="CU863" i="1"/>
  <c r="CV863" i="1"/>
  <c r="CW863" i="1"/>
  <c r="CX863" i="1"/>
  <c r="CY863" i="1"/>
  <c r="CZ863" i="1"/>
  <c r="DA863" i="1"/>
  <c r="CM864" i="1"/>
  <c r="CN864" i="1"/>
  <c r="CO864" i="1"/>
  <c r="CP864" i="1"/>
  <c r="CQ864" i="1"/>
  <c r="CR864" i="1"/>
  <c r="CS864" i="1"/>
  <c r="CT864" i="1"/>
  <c r="CU864" i="1"/>
  <c r="CV864" i="1"/>
  <c r="CW864" i="1"/>
  <c r="CX864" i="1"/>
  <c r="CY864" i="1"/>
  <c r="CZ864" i="1"/>
  <c r="DA864" i="1"/>
  <c r="CM865" i="1"/>
  <c r="CN865" i="1"/>
  <c r="CO865" i="1"/>
  <c r="CP865" i="1"/>
  <c r="CQ865" i="1"/>
  <c r="CR865" i="1"/>
  <c r="CS865" i="1"/>
  <c r="CT865" i="1"/>
  <c r="CU865" i="1"/>
  <c r="CV865" i="1"/>
  <c r="CW865" i="1"/>
  <c r="CX865" i="1"/>
  <c r="CY865" i="1"/>
  <c r="CZ865" i="1"/>
  <c r="DA865" i="1"/>
  <c r="CM866" i="1"/>
  <c r="CN866" i="1"/>
  <c r="CO866" i="1"/>
  <c r="CP866" i="1"/>
  <c r="CQ866" i="1"/>
  <c r="CR866" i="1"/>
  <c r="CS866" i="1"/>
  <c r="CT866" i="1"/>
  <c r="CU866" i="1"/>
  <c r="CV866" i="1"/>
  <c r="CW866" i="1"/>
  <c r="CX866" i="1"/>
  <c r="CY866" i="1"/>
  <c r="CZ866" i="1"/>
  <c r="DA866" i="1"/>
  <c r="CM867" i="1"/>
  <c r="CN867" i="1"/>
  <c r="CO867" i="1"/>
  <c r="CP867" i="1"/>
  <c r="CQ867" i="1"/>
  <c r="CR867" i="1"/>
  <c r="CS867" i="1"/>
  <c r="CT867" i="1"/>
  <c r="CU867" i="1"/>
  <c r="CV867" i="1"/>
  <c r="CW867" i="1"/>
  <c r="CX867" i="1"/>
  <c r="CY867" i="1"/>
  <c r="CZ867" i="1"/>
  <c r="DA867" i="1"/>
  <c r="CM868" i="1"/>
  <c r="CN868" i="1"/>
  <c r="CO868" i="1"/>
  <c r="CP868" i="1"/>
  <c r="CQ868" i="1"/>
  <c r="CR868" i="1"/>
  <c r="CS868" i="1"/>
  <c r="CT868" i="1"/>
  <c r="CU868" i="1"/>
  <c r="CV868" i="1"/>
  <c r="CW868" i="1"/>
  <c r="CX868" i="1"/>
  <c r="CY868" i="1"/>
  <c r="CZ868" i="1"/>
  <c r="DA868" i="1"/>
  <c r="CM869" i="1"/>
  <c r="CN869" i="1"/>
  <c r="CO869" i="1"/>
  <c r="CP869" i="1"/>
  <c r="CQ869" i="1"/>
  <c r="CR869" i="1"/>
  <c r="CS869" i="1"/>
  <c r="CT869" i="1"/>
  <c r="CU869" i="1"/>
  <c r="CV869" i="1"/>
  <c r="CW869" i="1"/>
  <c r="CX869" i="1"/>
  <c r="CY869" i="1"/>
  <c r="CZ869" i="1"/>
  <c r="DA869" i="1"/>
  <c r="CM870" i="1"/>
  <c r="CN870" i="1"/>
  <c r="CO870" i="1"/>
  <c r="CP870" i="1"/>
  <c r="CQ870" i="1"/>
  <c r="CR870" i="1"/>
  <c r="CS870" i="1"/>
  <c r="CT870" i="1"/>
  <c r="CU870" i="1"/>
  <c r="CV870" i="1"/>
  <c r="CW870" i="1"/>
  <c r="CX870" i="1"/>
  <c r="CY870" i="1"/>
  <c r="CZ870" i="1"/>
  <c r="DA870" i="1"/>
  <c r="CM871" i="1"/>
  <c r="CN871" i="1"/>
  <c r="CO871" i="1"/>
  <c r="CP871" i="1"/>
  <c r="CQ871" i="1"/>
  <c r="CR871" i="1"/>
  <c r="CS871" i="1"/>
  <c r="CT871" i="1"/>
  <c r="CU871" i="1"/>
  <c r="CV871" i="1"/>
  <c r="CW871" i="1"/>
  <c r="CX871" i="1"/>
  <c r="CY871" i="1"/>
  <c r="CZ871" i="1"/>
  <c r="DA871" i="1"/>
  <c r="CM872" i="1"/>
  <c r="CN872" i="1"/>
  <c r="CO872" i="1"/>
  <c r="CP872" i="1"/>
  <c r="CQ872" i="1"/>
  <c r="CR872" i="1"/>
  <c r="CS872" i="1"/>
  <c r="CT872" i="1"/>
  <c r="CU872" i="1"/>
  <c r="CV872" i="1"/>
  <c r="CW872" i="1"/>
  <c r="CX872" i="1"/>
  <c r="CY872" i="1"/>
  <c r="CZ872" i="1"/>
  <c r="DA872" i="1"/>
  <c r="CM873" i="1"/>
  <c r="CN873" i="1"/>
  <c r="CO873" i="1"/>
  <c r="CP873" i="1"/>
  <c r="CQ873" i="1"/>
  <c r="CR873" i="1"/>
  <c r="CS873" i="1"/>
  <c r="CT873" i="1"/>
  <c r="CU873" i="1"/>
  <c r="CV873" i="1"/>
  <c r="CW873" i="1"/>
  <c r="CX873" i="1"/>
  <c r="CY873" i="1"/>
  <c r="CZ873" i="1"/>
  <c r="DA873" i="1"/>
  <c r="CM874" i="1"/>
  <c r="CN874" i="1"/>
  <c r="CO874" i="1"/>
  <c r="CP874" i="1"/>
  <c r="CQ874" i="1"/>
  <c r="CR874" i="1"/>
  <c r="CS874" i="1"/>
  <c r="CT874" i="1"/>
  <c r="CU874" i="1"/>
  <c r="CV874" i="1"/>
  <c r="CW874" i="1"/>
  <c r="CX874" i="1"/>
  <c r="CY874" i="1"/>
  <c r="CZ874" i="1"/>
  <c r="DA874" i="1"/>
  <c r="CM875" i="1"/>
  <c r="CN875" i="1"/>
  <c r="CO875" i="1"/>
  <c r="CP875" i="1"/>
  <c r="CQ875" i="1"/>
  <c r="CR875" i="1"/>
  <c r="CS875" i="1"/>
  <c r="CT875" i="1"/>
  <c r="CU875" i="1"/>
  <c r="CV875" i="1"/>
  <c r="CW875" i="1"/>
  <c r="CX875" i="1"/>
  <c r="CY875" i="1"/>
  <c r="CZ875" i="1"/>
  <c r="DA875" i="1"/>
  <c r="CM876" i="1"/>
  <c r="CN876" i="1"/>
  <c r="CO876" i="1"/>
  <c r="CP876" i="1"/>
  <c r="CQ876" i="1"/>
  <c r="CR876" i="1"/>
  <c r="CS876" i="1"/>
  <c r="CT876" i="1"/>
  <c r="CU876" i="1"/>
  <c r="CV876" i="1"/>
  <c r="CW876" i="1"/>
  <c r="CX876" i="1"/>
  <c r="CY876" i="1"/>
  <c r="CZ876" i="1"/>
  <c r="DA876" i="1"/>
  <c r="CM877" i="1"/>
  <c r="CN877" i="1"/>
  <c r="CO877" i="1"/>
  <c r="CP877" i="1"/>
  <c r="CQ877" i="1"/>
  <c r="CR877" i="1"/>
  <c r="CS877" i="1"/>
  <c r="CT877" i="1"/>
  <c r="CU877" i="1"/>
  <c r="CV877" i="1"/>
  <c r="CW877" i="1"/>
  <c r="CX877" i="1"/>
  <c r="CY877" i="1"/>
  <c r="CZ877" i="1"/>
  <c r="DA877" i="1"/>
  <c r="CM878" i="1"/>
  <c r="CN878" i="1"/>
  <c r="CO878" i="1"/>
  <c r="CP878" i="1"/>
  <c r="CQ878" i="1"/>
  <c r="CR878" i="1"/>
  <c r="CS878" i="1"/>
  <c r="CT878" i="1"/>
  <c r="CU878" i="1"/>
  <c r="CV878" i="1"/>
  <c r="CW878" i="1"/>
  <c r="CX878" i="1"/>
  <c r="CY878" i="1"/>
  <c r="CZ878" i="1"/>
  <c r="DA878" i="1"/>
  <c r="CM879" i="1"/>
  <c r="CN879" i="1"/>
  <c r="CO879" i="1"/>
  <c r="CP879" i="1"/>
  <c r="CQ879" i="1"/>
  <c r="CR879" i="1"/>
  <c r="CS879" i="1"/>
  <c r="CT879" i="1"/>
  <c r="CU879" i="1"/>
  <c r="CV879" i="1"/>
  <c r="CW879" i="1"/>
  <c r="CX879" i="1"/>
  <c r="CY879" i="1"/>
  <c r="CZ879" i="1"/>
  <c r="DA879" i="1"/>
  <c r="CM880" i="1"/>
  <c r="CN880" i="1"/>
  <c r="CO880" i="1"/>
  <c r="CP880" i="1"/>
  <c r="CQ880" i="1"/>
  <c r="CR880" i="1"/>
  <c r="CS880" i="1"/>
  <c r="CT880" i="1"/>
  <c r="CU880" i="1"/>
  <c r="CV880" i="1"/>
  <c r="CW880" i="1"/>
  <c r="CX880" i="1"/>
  <c r="CY880" i="1"/>
  <c r="CZ880" i="1"/>
  <c r="DA880" i="1"/>
  <c r="CM881" i="1"/>
  <c r="CN881" i="1"/>
  <c r="CO881" i="1"/>
  <c r="CP881" i="1"/>
  <c r="CQ881" i="1"/>
  <c r="CR881" i="1"/>
  <c r="CS881" i="1"/>
  <c r="CT881" i="1"/>
  <c r="CU881" i="1"/>
  <c r="CV881" i="1"/>
  <c r="CW881" i="1"/>
  <c r="CX881" i="1"/>
  <c r="CY881" i="1"/>
  <c r="CZ881" i="1"/>
  <c r="DA881" i="1"/>
  <c r="CM882" i="1"/>
  <c r="CN882" i="1"/>
  <c r="CO882" i="1"/>
  <c r="CP882" i="1"/>
  <c r="CQ882" i="1"/>
  <c r="CR882" i="1"/>
  <c r="CS882" i="1"/>
  <c r="CT882" i="1"/>
  <c r="CU882" i="1"/>
  <c r="CV882" i="1"/>
  <c r="CW882" i="1"/>
  <c r="CX882" i="1"/>
  <c r="CY882" i="1"/>
  <c r="CZ882" i="1"/>
  <c r="DA882" i="1"/>
  <c r="CM883" i="1"/>
  <c r="CN883" i="1"/>
  <c r="CO883" i="1"/>
  <c r="CP883" i="1"/>
  <c r="CQ883" i="1"/>
  <c r="CR883" i="1"/>
  <c r="CS883" i="1"/>
  <c r="CT883" i="1"/>
  <c r="CU883" i="1"/>
  <c r="CV883" i="1"/>
  <c r="CW883" i="1"/>
  <c r="CX883" i="1"/>
  <c r="CY883" i="1"/>
  <c r="CZ883" i="1"/>
  <c r="DA883" i="1"/>
  <c r="CM884" i="1"/>
  <c r="CN884" i="1"/>
  <c r="CO884" i="1"/>
  <c r="CP884" i="1"/>
  <c r="CQ884" i="1"/>
  <c r="CR884" i="1"/>
  <c r="CS884" i="1"/>
  <c r="CT884" i="1"/>
  <c r="CU884" i="1"/>
  <c r="CV884" i="1"/>
  <c r="CW884" i="1"/>
  <c r="CX884" i="1"/>
  <c r="CY884" i="1"/>
  <c r="CZ884" i="1"/>
  <c r="DA884" i="1"/>
  <c r="CM885" i="1"/>
  <c r="CN885" i="1"/>
  <c r="CO885" i="1"/>
  <c r="CP885" i="1"/>
  <c r="CQ885" i="1"/>
  <c r="CR885" i="1"/>
  <c r="CS885" i="1"/>
  <c r="CT885" i="1"/>
  <c r="CU885" i="1"/>
  <c r="CV885" i="1"/>
  <c r="CW885" i="1"/>
  <c r="CX885" i="1"/>
  <c r="CY885" i="1"/>
  <c r="CZ885" i="1"/>
  <c r="DA885" i="1"/>
  <c r="CM886" i="1"/>
  <c r="CN886" i="1"/>
  <c r="CO886" i="1"/>
  <c r="CP886" i="1"/>
  <c r="CQ886" i="1"/>
  <c r="CR886" i="1"/>
  <c r="CS886" i="1"/>
  <c r="CT886" i="1"/>
  <c r="CU886" i="1"/>
  <c r="CV886" i="1"/>
  <c r="CW886" i="1"/>
  <c r="CX886" i="1"/>
  <c r="CY886" i="1"/>
  <c r="CZ886" i="1"/>
  <c r="DA886" i="1"/>
  <c r="CM887" i="1"/>
  <c r="CN887" i="1"/>
  <c r="CO887" i="1"/>
  <c r="CP887" i="1"/>
  <c r="CQ887" i="1"/>
  <c r="CR887" i="1"/>
  <c r="CS887" i="1"/>
  <c r="CT887" i="1"/>
  <c r="CU887" i="1"/>
  <c r="CV887" i="1"/>
  <c r="CW887" i="1"/>
  <c r="CX887" i="1"/>
  <c r="CY887" i="1"/>
  <c r="CZ887" i="1"/>
  <c r="DA887" i="1"/>
  <c r="CM888" i="1"/>
  <c r="CN888" i="1"/>
  <c r="CO888" i="1"/>
  <c r="CP888" i="1"/>
  <c r="CQ888" i="1"/>
  <c r="CR888" i="1"/>
  <c r="CS888" i="1"/>
  <c r="CT888" i="1"/>
  <c r="CU888" i="1"/>
  <c r="CV888" i="1"/>
  <c r="CW888" i="1"/>
  <c r="CX888" i="1"/>
  <c r="CY888" i="1"/>
  <c r="CZ888" i="1"/>
  <c r="DA888" i="1"/>
  <c r="CM889" i="1"/>
  <c r="CN889" i="1"/>
  <c r="CO889" i="1"/>
  <c r="CP889" i="1"/>
  <c r="CQ889" i="1"/>
  <c r="CR889" i="1"/>
  <c r="CS889" i="1"/>
  <c r="CT889" i="1"/>
  <c r="CU889" i="1"/>
  <c r="CV889" i="1"/>
  <c r="CW889" i="1"/>
  <c r="CX889" i="1"/>
  <c r="CY889" i="1"/>
  <c r="CZ889" i="1"/>
  <c r="DA889" i="1"/>
  <c r="CM890" i="1"/>
  <c r="CN890" i="1"/>
  <c r="CO890" i="1"/>
  <c r="CP890" i="1"/>
  <c r="CQ890" i="1"/>
  <c r="CR890" i="1"/>
  <c r="CS890" i="1"/>
  <c r="CT890" i="1"/>
  <c r="CU890" i="1"/>
  <c r="CV890" i="1"/>
  <c r="CW890" i="1"/>
  <c r="CX890" i="1"/>
  <c r="CY890" i="1"/>
  <c r="CZ890" i="1"/>
  <c r="DA890" i="1"/>
  <c r="CM891" i="1"/>
  <c r="CN891" i="1"/>
  <c r="CO891" i="1"/>
  <c r="CP891" i="1"/>
  <c r="CQ891" i="1"/>
  <c r="CR891" i="1"/>
  <c r="CS891" i="1"/>
  <c r="CT891" i="1"/>
  <c r="CU891" i="1"/>
  <c r="CV891" i="1"/>
  <c r="CW891" i="1"/>
  <c r="CX891" i="1"/>
  <c r="CY891" i="1"/>
  <c r="CZ891" i="1"/>
  <c r="DA891" i="1"/>
  <c r="CM892" i="1"/>
  <c r="CN892" i="1"/>
  <c r="CO892" i="1"/>
  <c r="CP892" i="1"/>
  <c r="CQ892" i="1"/>
  <c r="CR892" i="1"/>
  <c r="CS892" i="1"/>
  <c r="CT892" i="1"/>
  <c r="CU892" i="1"/>
  <c r="CV892" i="1"/>
  <c r="CW892" i="1"/>
  <c r="CX892" i="1"/>
  <c r="CY892" i="1"/>
  <c r="CZ892" i="1"/>
  <c r="DA892" i="1"/>
  <c r="CM893" i="1"/>
  <c r="CN893" i="1"/>
  <c r="CO893" i="1"/>
  <c r="CP893" i="1"/>
  <c r="CQ893" i="1"/>
  <c r="CR893" i="1"/>
  <c r="CS893" i="1"/>
  <c r="CT893" i="1"/>
  <c r="CU893" i="1"/>
  <c r="CV893" i="1"/>
  <c r="CW893" i="1"/>
  <c r="CX893" i="1"/>
  <c r="CY893" i="1"/>
  <c r="CZ893" i="1"/>
  <c r="DA893" i="1"/>
  <c r="CM894" i="1"/>
  <c r="CN894" i="1"/>
  <c r="CO894" i="1"/>
  <c r="CP894" i="1"/>
  <c r="CQ894" i="1"/>
  <c r="CR894" i="1"/>
  <c r="CS894" i="1"/>
  <c r="CT894" i="1"/>
  <c r="CU894" i="1"/>
  <c r="CV894" i="1"/>
  <c r="CW894" i="1"/>
  <c r="CX894" i="1"/>
  <c r="CY894" i="1"/>
  <c r="CZ894" i="1"/>
  <c r="DA894" i="1"/>
  <c r="CM895" i="1"/>
  <c r="CN895" i="1"/>
  <c r="CO895" i="1"/>
  <c r="CP895" i="1"/>
  <c r="CQ895" i="1"/>
  <c r="CR895" i="1"/>
  <c r="CS895" i="1"/>
  <c r="CT895" i="1"/>
  <c r="CU895" i="1"/>
  <c r="CV895" i="1"/>
  <c r="CW895" i="1"/>
  <c r="CX895" i="1"/>
  <c r="CY895" i="1"/>
  <c r="CZ895" i="1"/>
  <c r="DA895" i="1"/>
  <c r="CM896" i="1"/>
  <c r="CN896" i="1"/>
  <c r="CO896" i="1"/>
  <c r="CP896" i="1"/>
  <c r="CQ896" i="1"/>
  <c r="CR896" i="1"/>
  <c r="CS896" i="1"/>
  <c r="CT896" i="1"/>
  <c r="CU896" i="1"/>
  <c r="CV896" i="1"/>
  <c r="CW896" i="1"/>
  <c r="CX896" i="1"/>
  <c r="CY896" i="1"/>
  <c r="CZ896" i="1"/>
  <c r="DA896" i="1"/>
  <c r="CM897" i="1"/>
  <c r="CN897" i="1"/>
  <c r="CO897" i="1"/>
  <c r="CP897" i="1"/>
  <c r="CQ897" i="1"/>
  <c r="CR897" i="1"/>
  <c r="CS897" i="1"/>
  <c r="CT897" i="1"/>
  <c r="CU897" i="1"/>
  <c r="CV897" i="1"/>
  <c r="CW897" i="1"/>
  <c r="CX897" i="1"/>
  <c r="CY897" i="1"/>
  <c r="CZ897" i="1"/>
  <c r="DA897" i="1"/>
  <c r="CM898" i="1"/>
  <c r="CN898" i="1"/>
  <c r="CO898" i="1"/>
  <c r="CP898" i="1"/>
  <c r="CQ898" i="1"/>
  <c r="CR898" i="1"/>
  <c r="CS898" i="1"/>
  <c r="CT898" i="1"/>
  <c r="CU898" i="1"/>
  <c r="CV898" i="1"/>
  <c r="CW898" i="1"/>
  <c r="CX898" i="1"/>
  <c r="CY898" i="1"/>
  <c r="CZ898" i="1"/>
  <c r="DA898" i="1"/>
  <c r="CM899" i="1"/>
  <c r="CN899" i="1"/>
  <c r="CO899" i="1"/>
  <c r="CP899" i="1"/>
  <c r="CQ899" i="1"/>
  <c r="CR899" i="1"/>
  <c r="CS899" i="1"/>
  <c r="CT899" i="1"/>
  <c r="CU899" i="1"/>
  <c r="CV899" i="1"/>
  <c r="CW899" i="1"/>
  <c r="CX899" i="1"/>
  <c r="CY899" i="1"/>
  <c r="CZ899" i="1"/>
  <c r="DA899" i="1"/>
  <c r="CM900" i="1"/>
  <c r="CN900" i="1"/>
  <c r="CO900" i="1"/>
  <c r="CP900" i="1"/>
  <c r="CQ900" i="1"/>
  <c r="CR900" i="1"/>
  <c r="CS900" i="1"/>
  <c r="CT900" i="1"/>
  <c r="CU900" i="1"/>
  <c r="CV900" i="1"/>
  <c r="CW900" i="1"/>
  <c r="CX900" i="1"/>
  <c r="CY900" i="1"/>
  <c r="CZ900" i="1"/>
  <c r="DA900" i="1"/>
  <c r="CM901" i="1"/>
  <c r="CN901" i="1"/>
  <c r="CO901" i="1"/>
  <c r="CP901" i="1"/>
  <c r="CQ901" i="1"/>
  <c r="CR901" i="1"/>
  <c r="CS901" i="1"/>
  <c r="CT901" i="1"/>
  <c r="CU901" i="1"/>
  <c r="CV901" i="1"/>
  <c r="CW901" i="1"/>
  <c r="CX901" i="1"/>
  <c r="CY901" i="1"/>
  <c r="CZ901" i="1"/>
  <c r="DA901" i="1"/>
  <c r="CM902" i="1"/>
  <c r="CN902" i="1"/>
  <c r="CO902" i="1"/>
  <c r="CP902" i="1"/>
  <c r="CQ902" i="1"/>
  <c r="CR902" i="1"/>
  <c r="CS902" i="1"/>
  <c r="CT902" i="1"/>
  <c r="CU902" i="1"/>
  <c r="CV902" i="1"/>
  <c r="CW902" i="1"/>
  <c r="CX902" i="1"/>
  <c r="CY902" i="1"/>
  <c r="CZ902" i="1"/>
  <c r="DA902" i="1"/>
  <c r="CM903" i="1"/>
  <c r="CN903" i="1"/>
  <c r="CO903" i="1"/>
  <c r="CP903" i="1"/>
  <c r="CQ903" i="1"/>
  <c r="CR903" i="1"/>
  <c r="CS903" i="1"/>
  <c r="CT903" i="1"/>
  <c r="CU903" i="1"/>
  <c r="CV903" i="1"/>
  <c r="CW903" i="1"/>
  <c r="CX903" i="1"/>
  <c r="CY903" i="1"/>
  <c r="CZ903" i="1"/>
  <c r="DA903" i="1"/>
  <c r="CM904" i="1"/>
  <c r="CN904" i="1"/>
  <c r="CO904" i="1"/>
  <c r="CP904" i="1"/>
  <c r="CQ904" i="1"/>
  <c r="CR904" i="1"/>
  <c r="CS904" i="1"/>
  <c r="CT904" i="1"/>
  <c r="CU904" i="1"/>
  <c r="CV904" i="1"/>
  <c r="CW904" i="1"/>
  <c r="CX904" i="1"/>
  <c r="CY904" i="1"/>
  <c r="CZ904" i="1"/>
  <c r="DA904" i="1"/>
  <c r="CM905" i="1"/>
  <c r="CN905" i="1"/>
  <c r="CO905" i="1"/>
  <c r="CP905" i="1"/>
  <c r="CQ905" i="1"/>
  <c r="CR905" i="1"/>
  <c r="CS905" i="1"/>
  <c r="CT905" i="1"/>
  <c r="CU905" i="1"/>
  <c r="CV905" i="1"/>
  <c r="CW905" i="1"/>
  <c r="CX905" i="1"/>
  <c r="CY905" i="1"/>
  <c r="CZ905" i="1"/>
  <c r="DA905" i="1"/>
  <c r="CM906" i="1"/>
  <c r="CN906" i="1"/>
  <c r="CO906" i="1"/>
  <c r="CP906" i="1"/>
  <c r="CQ906" i="1"/>
  <c r="CR906" i="1"/>
  <c r="CS906" i="1"/>
  <c r="CT906" i="1"/>
  <c r="CU906" i="1"/>
  <c r="CV906" i="1"/>
  <c r="CW906" i="1"/>
  <c r="CX906" i="1"/>
  <c r="CY906" i="1"/>
  <c r="CZ906" i="1"/>
  <c r="DA906" i="1"/>
  <c r="CM907" i="1"/>
  <c r="CN907" i="1"/>
  <c r="CO907" i="1"/>
  <c r="CP907" i="1"/>
  <c r="CQ907" i="1"/>
  <c r="CR907" i="1"/>
  <c r="CS907" i="1"/>
  <c r="CT907" i="1"/>
  <c r="CU907" i="1"/>
  <c r="CV907" i="1"/>
  <c r="CW907" i="1"/>
  <c r="CX907" i="1"/>
  <c r="CY907" i="1"/>
  <c r="CZ907" i="1"/>
  <c r="DA907" i="1"/>
  <c r="CM908" i="1"/>
  <c r="CN908" i="1"/>
  <c r="CO908" i="1"/>
  <c r="CP908" i="1"/>
  <c r="CQ908" i="1"/>
  <c r="CR908" i="1"/>
  <c r="CS908" i="1"/>
  <c r="CT908" i="1"/>
  <c r="CU908" i="1"/>
  <c r="CV908" i="1"/>
  <c r="CW908" i="1"/>
  <c r="CX908" i="1"/>
  <c r="CY908" i="1"/>
  <c r="CZ908" i="1"/>
  <c r="DA908" i="1"/>
  <c r="CM909" i="1"/>
  <c r="CN909" i="1"/>
  <c r="CO909" i="1"/>
  <c r="CP909" i="1"/>
  <c r="CQ909" i="1"/>
  <c r="CR909" i="1"/>
  <c r="CS909" i="1"/>
  <c r="CT909" i="1"/>
  <c r="CU909" i="1"/>
  <c r="CV909" i="1"/>
  <c r="CW909" i="1"/>
  <c r="CX909" i="1"/>
  <c r="CY909" i="1"/>
  <c r="CZ909" i="1"/>
  <c r="DA909" i="1"/>
  <c r="CM910" i="1"/>
  <c r="CN910" i="1"/>
  <c r="CO910" i="1"/>
  <c r="CP910" i="1"/>
  <c r="CQ910" i="1"/>
  <c r="CR910" i="1"/>
  <c r="CS910" i="1"/>
  <c r="CT910" i="1"/>
  <c r="CU910" i="1"/>
  <c r="CV910" i="1"/>
  <c r="CW910" i="1"/>
  <c r="CX910" i="1"/>
  <c r="CY910" i="1"/>
  <c r="CZ910" i="1"/>
  <c r="DA910" i="1"/>
  <c r="CM911" i="1"/>
  <c r="CN911" i="1"/>
  <c r="CO911" i="1"/>
  <c r="CP911" i="1"/>
  <c r="CQ911" i="1"/>
  <c r="CR911" i="1"/>
  <c r="CS911" i="1"/>
  <c r="CT911" i="1"/>
  <c r="CU911" i="1"/>
  <c r="CV911" i="1"/>
  <c r="CW911" i="1"/>
  <c r="CX911" i="1"/>
  <c r="CY911" i="1"/>
  <c r="CZ911" i="1"/>
  <c r="DA911" i="1"/>
  <c r="CM912" i="1"/>
  <c r="CN912" i="1"/>
  <c r="CO912" i="1"/>
  <c r="CP912" i="1"/>
  <c r="CQ912" i="1"/>
  <c r="CR912" i="1"/>
  <c r="CS912" i="1"/>
  <c r="CT912" i="1"/>
  <c r="CU912" i="1"/>
  <c r="CV912" i="1"/>
  <c r="CW912" i="1"/>
  <c r="CX912" i="1"/>
  <c r="CY912" i="1"/>
  <c r="CZ912" i="1"/>
  <c r="DA912" i="1"/>
  <c r="CM913" i="1"/>
  <c r="CN913" i="1"/>
  <c r="CO913" i="1"/>
  <c r="CP913" i="1"/>
  <c r="CQ913" i="1"/>
  <c r="CR913" i="1"/>
  <c r="CS913" i="1"/>
  <c r="CT913" i="1"/>
  <c r="CU913" i="1"/>
  <c r="CV913" i="1"/>
  <c r="CW913" i="1"/>
  <c r="CX913" i="1"/>
  <c r="CY913" i="1"/>
  <c r="CZ913" i="1"/>
  <c r="DA913" i="1"/>
  <c r="CM914" i="1"/>
  <c r="CN914" i="1"/>
  <c r="CO914" i="1"/>
  <c r="CP914" i="1"/>
  <c r="CQ914" i="1"/>
  <c r="CR914" i="1"/>
  <c r="CS914" i="1"/>
  <c r="CT914" i="1"/>
  <c r="CU914" i="1"/>
  <c r="CV914" i="1"/>
  <c r="CW914" i="1"/>
  <c r="CX914" i="1"/>
  <c r="CY914" i="1"/>
  <c r="CZ914" i="1"/>
  <c r="DA914" i="1"/>
  <c r="CM915" i="1"/>
  <c r="CN915" i="1"/>
  <c r="CO915" i="1"/>
  <c r="CP915" i="1"/>
  <c r="CQ915" i="1"/>
  <c r="CR915" i="1"/>
  <c r="CS915" i="1"/>
  <c r="CT915" i="1"/>
  <c r="CU915" i="1"/>
  <c r="CV915" i="1"/>
  <c r="CW915" i="1"/>
  <c r="CX915" i="1"/>
  <c r="CY915" i="1"/>
  <c r="CZ915" i="1"/>
  <c r="DA915" i="1"/>
  <c r="CM916" i="1"/>
  <c r="CN916" i="1"/>
  <c r="CO916" i="1"/>
  <c r="CP916" i="1"/>
  <c r="CQ916" i="1"/>
  <c r="CR916" i="1"/>
  <c r="CS916" i="1"/>
  <c r="CT916" i="1"/>
  <c r="CU916" i="1"/>
  <c r="CV916" i="1"/>
  <c r="CW916" i="1"/>
  <c r="CX916" i="1"/>
  <c r="CY916" i="1"/>
  <c r="CZ916" i="1"/>
  <c r="DA916" i="1"/>
  <c r="CM917" i="1"/>
  <c r="CN917" i="1"/>
  <c r="CO917" i="1"/>
  <c r="CP917" i="1"/>
  <c r="CQ917" i="1"/>
  <c r="CR917" i="1"/>
  <c r="CS917" i="1"/>
  <c r="CT917" i="1"/>
  <c r="CU917" i="1"/>
  <c r="CV917" i="1"/>
  <c r="CW917" i="1"/>
  <c r="CX917" i="1"/>
  <c r="CY917" i="1"/>
  <c r="CZ917" i="1"/>
  <c r="DA917" i="1"/>
  <c r="CM918" i="1"/>
  <c r="CN918" i="1"/>
  <c r="CO918" i="1"/>
  <c r="CP918" i="1"/>
  <c r="CQ918" i="1"/>
  <c r="CR918" i="1"/>
  <c r="CS918" i="1"/>
  <c r="CT918" i="1"/>
  <c r="CU918" i="1"/>
  <c r="CV918" i="1"/>
  <c r="CW918" i="1"/>
  <c r="CX918" i="1"/>
  <c r="CY918" i="1"/>
  <c r="CZ918" i="1"/>
  <c r="DA918" i="1"/>
  <c r="CM919" i="1"/>
  <c r="CN919" i="1"/>
  <c r="CO919" i="1"/>
  <c r="CP919" i="1"/>
  <c r="CQ919" i="1"/>
  <c r="CR919" i="1"/>
  <c r="CS919" i="1"/>
  <c r="CT919" i="1"/>
  <c r="CU919" i="1"/>
  <c r="CV919" i="1"/>
  <c r="CW919" i="1"/>
  <c r="CX919" i="1"/>
  <c r="CY919" i="1"/>
  <c r="CZ919" i="1"/>
  <c r="DA919" i="1"/>
  <c r="CM920" i="1"/>
  <c r="CN920" i="1"/>
  <c r="CO920" i="1"/>
  <c r="CP920" i="1"/>
  <c r="CQ920" i="1"/>
  <c r="CR920" i="1"/>
  <c r="CS920" i="1"/>
  <c r="CT920" i="1"/>
  <c r="CU920" i="1"/>
  <c r="CV920" i="1"/>
  <c r="CW920" i="1"/>
  <c r="CX920" i="1"/>
  <c r="CY920" i="1"/>
  <c r="CZ920" i="1"/>
  <c r="DA920" i="1"/>
  <c r="CM921" i="1"/>
  <c r="CN921" i="1"/>
  <c r="CO921" i="1"/>
  <c r="CP921" i="1"/>
  <c r="CQ921" i="1"/>
  <c r="CR921" i="1"/>
  <c r="CS921" i="1"/>
  <c r="CT921" i="1"/>
  <c r="CU921" i="1"/>
  <c r="CV921" i="1"/>
  <c r="CW921" i="1"/>
  <c r="CX921" i="1"/>
  <c r="CY921" i="1"/>
  <c r="CZ921" i="1"/>
  <c r="DA921" i="1"/>
  <c r="CM922" i="1"/>
  <c r="CN922" i="1"/>
  <c r="CO922" i="1"/>
  <c r="CP922" i="1"/>
  <c r="CQ922" i="1"/>
  <c r="CR922" i="1"/>
  <c r="CS922" i="1"/>
  <c r="CT922" i="1"/>
  <c r="CU922" i="1"/>
  <c r="CV922" i="1"/>
  <c r="CW922" i="1"/>
  <c r="CX922" i="1"/>
  <c r="CY922" i="1"/>
  <c r="CZ922" i="1"/>
  <c r="DA922" i="1"/>
  <c r="CM923" i="1"/>
  <c r="CN923" i="1"/>
  <c r="CO923" i="1"/>
  <c r="CP923" i="1"/>
  <c r="CQ923" i="1"/>
  <c r="CR923" i="1"/>
  <c r="CS923" i="1"/>
  <c r="CT923" i="1"/>
  <c r="CU923" i="1"/>
  <c r="CV923" i="1"/>
  <c r="CW923" i="1"/>
  <c r="CX923" i="1"/>
  <c r="CY923" i="1"/>
  <c r="CZ923" i="1"/>
  <c r="DA923" i="1"/>
  <c r="CM924" i="1"/>
  <c r="CN924" i="1"/>
  <c r="CO924" i="1"/>
  <c r="CP924" i="1"/>
  <c r="CQ924" i="1"/>
  <c r="CR924" i="1"/>
  <c r="CS924" i="1"/>
  <c r="CT924" i="1"/>
  <c r="CU924" i="1"/>
  <c r="CV924" i="1"/>
  <c r="CW924" i="1"/>
  <c r="CX924" i="1"/>
  <c r="CY924" i="1"/>
  <c r="CZ924" i="1"/>
  <c r="DA924" i="1"/>
  <c r="CM925" i="1"/>
  <c r="CN925" i="1"/>
  <c r="CO925" i="1"/>
  <c r="CP925" i="1"/>
  <c r="CQ925" i="1"/>
  <c r="CR925" i="1"/>
  <c r="CS925" i="1"/>
  <c r="CT925" i="1"/>
  <c r="CU925" i="1"/>
  <c r="CV925" i="1"/>
  <c r="CW925" i="1"/>
  <c r="CX925" i="1"/>
  <c r="CY925" i="1"/>
  <c r="CZ925" i="1"/>
  <c r="DA925" i="1"/>
  <c r="CM926" i="1"/>
  <c r="CN926" i="1"/>
  <c r="CO926" i="1"/>
  <c r="CP926" i="1"/>
  <c r="CQ926" i="1"/>
  <c r="CR926" i="1"/>
  <c r="CS926" i="1"/>
  <c r="CT926" i="1"/>
  <c r="CU926" i="1"/>
  <c r="CV926" i="1"/>
  <c r="CW926" i="1"/>
  <c r="CX926" i="1"/>
  <c r="CY926" i="1"/>
  <c r="CZ926" i="1"/>
  <c r="DA926" i="1"/>
  <c r="CM927" i="1"/>
  <c r="CN927" i="1"/>
  <c r="CO927" i="1"/>
  <c r="CP927" i="1"/>
  <c r="CQ927" i="1"/>
  <c r="CR927" i="1"/>
  <c r="CS927" i="1"/>
  <c r="CT927" i="1"/>
  <c r="CU927" i="1"/>
  <c r="CV927" i="1"/>
  <c r="CW927" i="1"/>
  <c r="CX927" i="1"/>
  <c r="CY927" i="1"/>
  <c r="CZ927" i="1"/>
  <c r="DA927" i="1"/>
  <c r="CM928" i="1"/>
  <c r="CN928" i="1"/>
  <c r="CO928" i="1"/>
  <c r="CP928" i="1"/>
  <c r="CQ928" i="1"/>
  <c r="CR928" i="1"/>
  <c r="CS928" i="1"/>
  <c r="CT928" i="1"/>
  <c r="CU928" i="1"/>
  <c r="CV928" i="1"/>
  <c r="CW928" i="1"/>
  <c r="CX928" i="1"/>
  <c r="CY928" i="1"/>
  <c r="CZ928" i="1"/>
  <c r="DA928" i="1"/>
  <c r="CM929" i="1"/>
  <c r="CN929" i="1"/>
  <c r="CO929" i="1"/>
  <c r="CP929" i="1"/>
  <c r="CQ929" i="1"/>
  <c r="CR929" i="1"/>
  <c r="CS929" i="1"/>
  <c r="CT929" i="1"/>
  <c r="CU929" i="1"/>
  <c r="CV929" i="1"/>
  <c r="CW929" i="1"/>
  <c r="CX929" i="1"/>
  <c r="CY929" i="1"/>
  <c r="CZ929" i="1"/>
  <c r="DA929" i="1"/>
  <c r="CM930" i="1"/>
  <c r="CN930" i="1"/>
  <c r="CO930" i="1"/>
  <c r="CP930" i="1"/>
  <c r="CQ930" i="1"/>
  <c r="CR930" i="1"/>
  <c r="CS930" i="1"/>
  <c r="CT930" i="1"/>
  <c r="CU930" i="1"/>
  <c r="CV930" i="1"/>
  <c r="CW930" i="1"/>
  <c r="CX930" i="1"/>
  <c r="CY930" i="1"/>
  <c r="CZ930" i="1"/>
  <c r="DA930" i="1"/>
  <c r="CM931" i="1"/>
  <c r="CN931" i="1"/>
  <c r="CO931" i="1"/>
  <c r="CP931" i="1"/>
  <c r="CQ931" i="1"/>
  <c r="CR931" i="1"/>
  <c r="CS931" i="1"/>
  <c r="CT931" i="1"/>
  <c r="CU931" i="1"/>
  <c r="CV931" i="1"/>
  <c r="CW931" i="1"/>
  <c r="CX931" i="1"/>
  <c r="CY931" i="1"/>
  <c r="CZ931" i="1"/>
  <c r="DA931" i="1"/>
  <c r="CM932" i="1"/>
  <c r="CN932" i="1"/>
  <c r="CO932" i="1"/>
  <c r="CP932" i="1"/>
  <c r="CQ932" i="1"/>
  <c r="CR932" i="1"/>
  <c r="CS932" i="1"/>
  <c r="CT932" i="1"/>
  <c r="CU932" i="1"/>
  <c r="CV932" i="1"/>
  <c r="CW932" i="1"/>
  <c r="CX932" i="1"/>
  <c r="CY932" i="1"/>
  <c r="CZ932" i="1"/>
  <c r="DA932" i="1"/>
  <c r="CM933" i="1"/>
  <c r="CN933" i="1"/>
  <c r="CO933" i="1"/>
  <c r="CP933" i="1"/>
  <c r="CQ933" i="1"/>
  <c r="CR933" i="1"/>
  <c r="CS933" i="1"/>
  <c r="CT933" i="1"/>
  <c r="CU933" i="1"/>
  <c r="CV933" i="1"/>
  <c r="CW933" i="1"/>
  <c r="CX933" i="1"/>
  <c r="CY933" i="1"/>
  <c r="CZ933" i="1"/>
  <c r="DA933" i="1"/>
  <c r="CM934" i="1"/>
  <c r="CN934" i="1"/>
  <c r="CO934" i="1"/>
  <c r="CP934" i="1"/>
  <c r="CQ934" i="1"/>
  <c r="CR934" i="1"/>
  <c r="CS934" i="1"/>
  <c r="CT934" i="1"/>
  <c r="CU934" i="1"/>
  <c r="CV934" i="1"/>
  <c r="CW934" i="1"/>
  <c r="CX934" i="1"/>
  <c r="CY934" i="1"/>
  <c r="CZ934" i="1"/>
  <c r="DA934" i="1"/>
  <c r="CM935" i="1"/>
  <c r="CN935" i="1"/>
  <c r="CO935" i="1"/>
  <c r="CP935" i="1"/>
  <c r="CQ935" i="1"/>
  <c r="CR935" i="1"/>
  <c r="CS935" i="1"/>
  <c r="CT935" i="1"/>
  <c r="CU935" i="1"/>
  <c r="CV935" i="1"/>
  <c r="CW935" i="1"/>
  <c r="CX935" i="1"/>
  <c r="CY935" i="1"/>
  <c r="CZ935" i="1"/>
  <c r="DA935" i="1"/>
  <c r="CM936" i="1"/>
  <c r="CN936" i="1"/>
  <c r="CO936" i="1"/>
  <c r="CP936" i="1"/>
  <c r="CQ936" i="1"/>
  <c r="CR936" i="1"/>
  <c r="CS936" i="1"/>
  <c r="CT936" i="1"/>
  <c r="CU936" i="1"/>
  <c r="CV936" i="1"/>
  <c r="CW936" i="1"/>
  <c r="CX936" i="1"/>
  <c r="CY936" i="1"/>
  <c r="CZ936" i="1"/>
  <c r="DA936" i="1"/>
  <c r="CM937" i="1"/>
  <c r="CN937" i="1"/>
  <c r="CO937" i="1"/>
  <c r="CP937" i="1"/>
  <c r="CQ937" i="1"/>
  <c r="CR937" i="1"/>
  <c r="CS937" i="1"/>
  <c r="CT937" i="1"/>
  <c r="CU937" i="1"/>
  <c r="CV937" i="1"/>
  <c r="CW937" i="1"/>
  <c r="CX937" i="1"/>
  <c r="CY937" i="1"/>
  <c r="CZ937" i="1"/>
  <c r="DA937" i="1"/>
  <c r="CM938" i="1"/>
  <c r="CN938" i="1"/>
  <c r="CO938" i="1"/>
  <c r="CP938" i="1"/>
  <c r="CQ938" i="1"/>
  <c r="CR938" i="1"/>
  <c r="CS938" i="1"/>
  <c r="CT938" i="1"/>
  <c r="CU938" i="1"/>
  <c r="CV938" i="1"/>
  <c r="CW938" i="1"/>
  <c r="CX938" i="1"/>
  <c r="CY938" i="1"/>
  <c r="CZ938" i="1"/>
  <c r="DA938" i="1"/>
  <c r="CM939" i="1"/>
  <c r="CN939" i="1"/>
  <c r="CO939" i="1"/>
  <c r="CP939" i="1"/>
  <c r="CQ939" i="1"/>
  <c r="CR939" i="1"/>
  <c r="CS939" i="1"/>
  <c r="CT939" i="1"/>
  <c r="CU939" i="1"/>
  <c r="CV939" i="1"/>
  <c r="CW939" i="1"/>
  <c r="CX939" i="1"/>
  <c r="CY939" i="1"/>
  <c r="CZ939" i="1"/>
  <c r="DA939" i="1"/>
  <c r="CM940" i="1"/>
  <c r="CN940" i="1"/>
  <c r="CO940" i="1"/>
  <c r="CP940" i="1"/>
  <c r="CQ940" i="1"/>
  <c r="CR940" i="1"/>
  <c r="CS940" i="1"/>
  <c r="CT940" i="1"/>
  <c r="CU940" i="1"/>
  <c r="CV940" i="1"/>
  <c r="CW940" i="1"/>
  <c r="CX940" i="1"/>
  <c r="CY940" i="1"/>
  <c r="CZ940" i="1"/>
  <c r="DA940" i="1"/>
  <c r="CM941" i="1"/>
  <c r="CN941" i="1"/>
  <c r="CO941" i="1"/>
  <c r="CP941" i="1"/>
  <c r="CQ941" i="1"/>
  <c r="CR941" i="1"/>
  <c r="CS941" i="1"/>
  <c r="CT941" i="1"/>
  <c r="CU941" i="1"/>
  <c r="CV941" i="1"/>
  <c r="CW941" i="1"/>
  <c r="CX941" i="1"/>
  <c r="CY941" i="1"/>
  <c r="CZ941" i="1"/>
  <c r="DA941" i="1"/>
  <c r="CM942" i="1"/>
  <c r="CN942" i="1"/>
  <c r="CO942" i="1"/>
  <c r="CP942" i="1"/>
  <c r="CQ942" i="1"/>
  <c r="CR942" i="1"/>
  <c r="CS942" i="1"/>
  <c r="CT942" i="1"/>
  <c r="CU942" i="1"/>
  <c r="CV942" i="1"/>
  <c r="CW942" i="1"/>
  <c r="CX942" i="1"/>
  <c r="CY942" i="1"/>
  <c r="CZ942" i="1"/>
  <c r="DA942" i="1"/>
  <c r="CM943" i="1"/>
  <c r="CN943" i="1"/>
  <c r="CO943" i="1"/>
  <c r="CP943" i="1"/>
  <c r="CQ943" i="1"/>
  <c r="CR943" i="1"/>
  <c r="CS943" i="1"/>
  <c r="CT943" i="1"/>
  <c r="CU943" i="1"/>
  <c r="CV943" i="1"/>
  <c r="CW943" i="1"/>
  <c r="CX943" i="1"/>
  <c r="CY943" i="1"/>
  <c r="CZ943" i="1"/>
  <c r="DA943" i="1"/>
  <c r="CM944" i="1"/>
  <c r="CN944" i="1"/>
  <c r="CO944" i="1"/>
  <c r="CP944" i="1"/>
  <c r="CQ944" i="1"/>
  <c r="CR944" i="1"/>
  <c r="CS944" i="1"/>
  <c r="CT944" i="1"/>
  <c r="CU944" i="1"/>
  <c r="CV944" i="1"/>
  <c r="CW944" i="1"/>
  <c r="CX944" i="1"/>
  <c r="CY944" i="1"/>
  <c r="CZ944" i="1"/>
  <c r="DA944" i="1"/>
  <c r="CM945" i="1"/>
  <c r="CN945" i="1"/>
  <c r="CO945" i="1"/>
  <c r="CP945" i="1"/>
  <c r="CQ945" i="1"/>
  <c r="CR945" i="1"/>
  <c r="CS945" i="1"/>
  <c r="CT945" i="1"/>
  <c r="CU945" i="1"/>
  <c r="CV945" i="1"/>
  <c r="CW945" i="1"/>
  <c r="CX945" i="1"/>
  <c r="CY945" i="1"/>
  <c r="CZ945" i="1"/>
  <c r="DA945" i="1"/>
  <c r="CM946" i="1"/>
  <c r="CN946" i="1"/>
  <c r="CO946" i="1"/>
  <c r="CP946" i="1"/>
  <c r="CQ946" i="1"/>
  <c r="CR946" i="1"/>
  <c r="CS946" i="1"/>
  <c r="CT946" i="1"/>
  <c r="CU946" i="1"/>
  <c r="CV946" i="1"/>
  <c r="CW946" i="1"/>
  <c r="CX946" i="1"/>
  <c r="CY946" i="1"/>
  <c r="CZ946" i="1"/>
  <c r="DA946" i="1"/>
  <c r="CM947" i="1"/>
  <c r="CN947" i="1"/>
  <c r="CO947" i="1"/>
  <c r="CP947" i="1"/>
  <c r="CQ947" i="1"/>
  <c r="CR947" i="1"/>
  <c r="CS947" i="1"/>
  <c r="CT947" i="1"/>
  <c r="CU947" i="1"/>
  <c r="CV947" i="1"/>
  <c r="CW947" i="1"/>
  <c r="CX947" i="1"/>
  <c r="CY947" i="1"/>
  <c r="CZ947" i="1"/>
  <c r="DA947" i="1"/>
  <c r="CM948" i="1"/>
  <c r="CN948" i="1"/>
  <c r="CO948" i="1"/>
  <c r="CP948" i="1"/>
  <c r="CQ948" i="1"/>
  <c r="CR948" i="1"/>
  <c r="CS948" i="1"/>
  <c r="CT948" i="1"/>
  <c r="CU948" i="1"/>
  <c r="CV948" i="1"/>
  <c r="CW948" i="1"/>
  <c r="CX948" i="1"/>
  <c r="CY948" i="1"/>
  <c r="CZ948" i="1"/>
  <c r="DA948" i="1"/>
  <c r="CM949" i="1"/>
  <c r="CN949" i="1"/>
  <c r="CO949" i="1"/>
  <c r="CP949" i="1"/>
  <c r="CQ949" i="1"/>
  <c r="CR949" i="1"/>
  <c r="CS949" i="1"/>
  <c r="CT949" i="1"/>
  <c r="CU949" i="1"/>
  <c r="CV949" i="1"/>
  <c r="CW949" i="1"/>
  <c r="CX949" i="1"/>
  <c r="CY949" i="1"/>
  <c r="CZ949" i="1"/>
  <c r="DA949" i="1"/>
  <c r="CM950" i="1"/>
  <c r="CN950" i="1"/>
  <c r="CO950" i="1"/>
  <c r="CP950" i="1"/>
  <c r="CQ950" i="1"/>
  <c r="CR950" i="1"/>
  <c r="CS950" i="1"/>
  <c r="CT950" i="1"/>
  <c r="CU950" i="1"/>
  <c r="CV950" i="1"/>
  <c r="CW950" i="1"/>
  <c r="CX950" i="1"/>
  <c r="CY950" i="1"/>
  <c r="CZ950" i="1"/>
  <c r="DA950" i="1"/>
  <c r="CM951" i="1"/>
  <c r="CN951" i="1"/>
  <c r="CO951" i="1"/>
  <c r="CP951" i="1"/>
  <c r="CQ951" i="1"/>
  <c r="CR951" i="1"/>
  <c r="CS951" i="1"/>
  <c r="CT951" i="1"/>
  <c r="CU951" i="1"/>
  <c r="CV951" i="1"/>
  <c r="CW951" i="1"/>
  <c r="CX951" i="1"/>
  <c r="CY951" i="1"/>
  <c r="CZ951" i="1"/>
  <c r="DA951" i="1"/>
  <c r="CM952" i="1"/>
  <c r="CN952" i="1"/>
  <c r="CO952" i="1"/>
  <c r="CP952" i="1"/>
  <c r="CQ952" i="1"/>
  <c r="CR952" i="1"/>
  <c r="CS952" i="1"/>
  <c r="CT952" i="1"/>
  <c r="CU952" i="1"/>
  <c r="CV952" i="1"/>
  <c r="CW952" i="1"/>
  <c r="CX952" i="1"/>
  <c r="CY952" i="1"/>
  <c r="CZ952" i="1"/>
  <c r="DA952" i="1"/>
  <c r="CM953" i="1"/>
  <c r="CN953" i="1"/>
  <c r="CO953" i="1"/>
  <c r="CP953" i="1"/>
  <c r="CQ953" i="1"/>
  <c r="CR953" i="1"/>
  <c r="CS953" i="1"/>
  <c r="CT953" i="1"/>
  <c r="CU953" i="1"/>
  <c r="CV953" i="1"/>
  <c r="CW953" i="1"/>
  <c r="CX953" i="1"/>
  <c r="CY953" i="1"/>
  <c r="CZ953" i="1"/>
  <c r="DA953" i="1"/>
  <c r="CM954" i="1"/>
  <c r="CN954" i="1"/>
  <c r="CO954" i="1"/>
  <c r="CP954" i="1"/>
  <c r="CQ954" i="1"/>
  <c r="CR954" i="1"/>
  <c r="CS954" i="1"/>
  <c r="CT954" i="1"/>
  <c r="CU954" i="1"/>
  <c r="CV954" i="1"/>
  <c r="CW954" i="1"/>
  <c r="CX954" i="1"/>
  <c r="CY954" i="1"/>
  <c r="CZ954" i="1"/>
  <c r="DA954" i="1"/>
  <c r="CM955" i="1"/>
  <c r="CN955" i="1"/>
  <c r="CO955" i="1"/>
  <c r="CP955" i="1"/>
  <c r="CQ955" i="1"/>
  <c r="CR955" i="1"/>
  <c r="CS955" i="1"/>
  <c r="CT955" i="1"/>
  <c r="CU955" i="1"/>
  <c r="CV955" i="1"/>
  <c r="CW955" i="1"/>
  <c r="CX955" i="1"/>
  <c r="CY955" i="1"/>
  <c r="CZ955" i="1"/>
  <c r="DA955" i="1"/>
  <c r="CM956" i="1"/>
  <c r="CN956" i="1"/>
  <c r="CO956" i="1"/>
  <c r="CP956" i="1"/>
  <c r="CQ956" i="1"/>
  <c r="CR956" i="1"/>
  <c r="CS956" i="1"/>
  <c r="CT956" i="1"/>
  <c r="CU956" i="1"/>
  <c r="CV956" i="1"/>
  <c r="CW956" i="1"/>
  <c r="CX956" i="1"/>
  <c r="CY956" i="1"/>
  <c r="CZ956" i="1"/>
  <c r="DA956" i="1"/>
  <c r="CM957" i="1"/>
  <c r="CN957" i="1"/>
  <c r="CO957" i="1"/>
  <c r="CP957" i="1"/>
  <c r="CQ957" i="1"/>
  <c r="CR957" i="1"/>
  <c r="CS957" i="1"/>
  <c r="CT957" i="1"/>
  <c r="CU957" i="1"/>
  <c r="CV957" i="1"/>
  <c r="CW957" i="1"/>
  <c r="CX957" i="1"/>
  <c r="CY957" i="1"/>
  <c r="CZ957" i="1"/>
  <c r="DA957" i="1"/>
  <c r="CM958" i="1"/>
  <c r="CN958" i="1"/>
  <c r="CO958" i="1"/>
  <c r="CP958" i="1"/>
  <c r="CQ958" i="1"/>
  <c r="CR958" i="1"/>
  <c r="CS958" i="1"/>
  <c r="CT958" i="1"/>
  <c r="CU958" i="1"/>
  <c r="CV958" i="1"/>
  <c r="CW958" i="1"/>
  <c r="CX958" i="1"/>
  <c r="CY958" i="1"/>
  <c r="CZ958" i="1"/>
  <c r="DA958" i="1"/>
  <c r="CM959" i="1"/>
  <c r="CN959" i="1"/>
  <c r="CO959" i="1"/>
  <c r="CP959" i="1"/>
  <c r="CQ959" i="1"/>
  <c r="CR959" i="1"/>
  <c r="CS959" i="1"/>
  <c r="CT959" i="1"/>
  <c r="CU959" i="1"/>
  <c r="CV959" i="1"/>
  <c r="CW959" i="1"/>
  <c r="CX959" i="1"/>
  <c r="CY959" i="1"/>
  <c r="CZ959" i="1"/>
  <c r="DA959" i="1"/>
  <c r="CM960" i="1"/>
  <c r="CN960" i="1"/>
  <c r="CO960" i="1"/>
  <c r="CP960" i="1"/>
  <c r="CQ960" i="1"/>
  <c r="CR960" i="1"/>
  <c r="CS960" i="1"/>
  <c r="CT960" i="1"/>
  <c r="CU960" i="1"/>
  <c r="CV960" i="1"/>
  <c r="CW960" i="1"/>
  <c r="CX960" i="1"/>
  <c r="CY960" i="1"/>
  <c r="CZ960" i="1"/>
  <c r="DA960" i="1"/>
  <c r="CM961" i="1"/>
  <c r="CN961" i="1"/>
  <c r="CO961" i="1"/>
  <c r="CP961" i="1"/>
  <c r="CQ961" i="1"/>
  <c r="CR961" i="1"/>
  <c r="CS961" i="1"/>
  <c r="CT961" i="1"/>
  <c r="CU961" i="1"/>
  <c r="CV961" i="1"/>
  <c r="CW961" i="1"/>
  <c r="CX961" i="1"/>
  <c r="CY961" i="1"/>
  <c r="CZ961" i="1"/>
  <c r="DA961" i="1"/>
  <c r="CM962" i="1"/>
  <c r="CN962" i="1"/>
  <c r="CO962" i="1"/>
  <c r="CP962" i="1"/>
  <c r="CQ962" i="1"/>
  <c r="CR962" i="1"/>
  <c r="CS962" i="1"/>
  <c r="CT962" i="1"/>
  <c r="CU962" i="1"/>
  <c r="CV962" i="1"/>
  <c r="CW962" i="1"/>
  <c r="CX962" i="1"/>
  <c r="CY962" i="1"/>
  <c r="CZ962" i="1"/>
  <c r="DA962" i="1"/>
  <c r="CM963" i="1"/>
  <c r="CN963" i="1"/>
  <c r="CO963" i="1"/>
  <c r="CP963" i="1"/>
  <c r="CQ963" i="1"/>
  <c r="CR963" i="1"/>
  <c r="CS963" i="1"/>
  <c r="CT963" i="1"/>
  <c r="CU963" i="1"/>
  <c r="CV963" i="1"/>
  <c r="CW963" i="1"/>
  <c r="CX963" i="1"/>
  <c r="CY963" i="1"/>
  <c r="CZ963" i="1"/>
  <c r="DA963" i="1"/>
  <c r="CM964" i="1"/>
  <c r="CN964" i="1"/>
  <c r="CO964" i="1"/>
  <c r="CP964" i="1"/>
  <c r="CQ964" i="1"/>
  <c r="CR964" i="1"/>
  <c r="CS964" i="1"/>
  <c r="CT964" i="1"/>
  <c r="CU964" i="1"/>
  <c r="CV964" i="1"/>
  <c r="CW964" i="1"/>
  <c r="CX964" i="1"/>
  <c r="CY964" i="1"/>
  <c r="CZ964" i="1"/>
  <c r="DA964" i="1"/>
  <c r="CM965" i="1"/>
  <c r="CN965" i="1"/>
  <c r="CO965" i="1"/>
  <c r="CP965" i="1"/>
  <c r="CQ965" i="1"/>
  <c r="CR965" i="1"/>
  <c r="CS965" i="1"/>
  <c r="CT965" i="1"/>
  <c r="CU965" i="1"/>
  <c r="CV965" i="1"/>
  <c r="CW965" i="1"/>
  <c r="CX965" i="1"/>
  <c r="CY965" i="1"/>
  <c r="CZ965" i="1"/>
  <c r="DA965" i="1"/>
  <c r="CM966" i="1"/>
  <c r="CN966" i="1"/>
  <c r="CO966" i="1"/>
  <c r="CP966" i="1"/>
  <c r="CQ966" i="1"/>
  <c r="CR966" i="1"/>
  <c r="CS966" i="1"/>
  <c r="CT966" i="1"/>
  <c r="CU966" i="1"/>
  <c r="CV966" i="1"/>
  <c r="CW966" i="1"/>
  <c r="CX966" i="1"/>
  <c r="CY966" i="1"/>
  <c r="CZ966" i="1"/>
  <c r="DA966" i="1"/>
  <c r="CM967" i="1"/>
  <c r="CN967" i="1"/>
  <c r="CO967" i="1"/>
  <c r="CP967" i="1"/>
  <c r="CQ967" i="1"/>
  <c r="CR967" i="1"/>
  <c r="CS967" i="1"/>
  <c r="CT967" i="1"/>
  <c r="CU967" i="1"/>
  <c r="CV967" i="1"/>
  <c r="CW967" i="1"/>
  <c r="CX967" i="1"/>
  <c r="CY967" i="1"/>
  <c r="CZ967" i="1"/>
  <c r="DA967" i="1"/>
  <c r="CM968" i="1"/>
  <c r="CN968" i="1"/>
  <c r="CO968" i="1"/>
  <c r="CP968" i="1"/>
  <c r="CQ968" i="1"/>
  <c r="CR968" i="1"/>
  <c r="CS968" i="1"/>
  <c r="CT968" i="1"/>
  <c r="CU968" i="1"/>
  <c r="CV968" i="1"/>
  <c r="CW968" i="1"/>
  <c r="CX968" i="1"/>
  <c r="CY968" i="1"/>
  <c r="CZ968" i="1"/>
  <c r="DA968" i="1"/>
  <c r="CM969" i="1"/>
  <c r="CN969" i="1"/>
  <c r="CO969" i="1"/>
  <c r="CP969" i="1"/>
  <c r="CQ969" i="1"/>
  <c r="CR969" i="1"/>
  <c r="CS969" i="1"/>
  <c r="CT969" i="1"/>
  <c r="CU969" i="1"/>
  <c r="CV969" i="1"/>
  <c r="CW969" i="1"/>
  <c r="CX969" i="1"/>
  <c r="CY969" i="1"/>
  <c r="CZ969" i="1"/>
  <c r="DA969" i="1"/>
  <c r="CM970" i="1"/>
  <c r="CN970" i="1"/>
  <c r="CO970" i="1"/>
  <c r="CP970" i="1"/>
  <c r="CQ970" i="1"/>
  <c r="CR970" i="1"/>
  <c r="CS970" i="1"/>
  <c r="CT970" i="1"/>
  <c r="CU970" i="1"/>
  <c r="CV970" i="1"/>
  <c r="CW970" i="1"/>
  <c r="CX970" i="1"/>
  <c r="CY970" i="1"/>
  <c r="CZ970" i="1"/>
  <c r="DA970" i="1"/>
  <c r="CM971" i="1"/>
  <c r="CN971" i="1"/>
  <c r="CO971" i="1"/>
  <c r="CP971" i="1"/>
  <c r="CQ971" i="1"/>
  <c r="CR971" i="1"/>
  <c r="CS971" i="1"/>
  <c r="CT971" i="1"/>
  <c r="CU971" i="1"/>
  <c r="CV971" i="1"/>
  <c r="CW971" i="1"/>
  <c r="CX971" i="1"/>
  <c r="CY971" i="1"/>
  <c r="CZ971" i="1"/>
  <c r="DA971" i="1"/>
  <c r="CM972" i="1"/>
  <c r="CN972" i="1"/>
  <c r="CO972" i="1"/>
  <c r="CP972" i="1"/>
  <c r="CQ972" i="1"/>
  <c r="CR972" i="1"/>
  <c r="CS972" i="1"/>
  <c r="CT972" i="1"/>
  <c r="CU972" i="1"/>
  <c r="CV972" i="1"/>
  <c r="CW972" i="1"/>
  <c r="CX972" i="1"/>
  <c r="CY972" i="1"/>
  <c r="CZ972" i="1"/>
  <c r="DA972" i="1"/>
  <c r="CM973" i="1"/>
  <c r="CN973" i="1"/>
  <c r="CO973" i="1"/>
  <c r="CP973" i="1"/>
  <c r="CQ973" i="1"/>
  <c r="CR973" i="1"/>
  <c r="CS973" i="1"/>
  <c r="CT973" i="1"/>
  <c r="CU973" i="1"/>
  <c r="CV973" i="1"/>
  <c r="CW973" i="1"/>
  <c r="CX973" i="1"/>
  <c r="CY973" i="1"/>
  <c r="CZ973" i="1"/>
  <c r="DA973" i="1"/>
  <c r="CM974" i="1"/>
  <c r="CN974" i="1"/>
  <c r="CO974" i="1"/>
  <c r="CP974" i="1"/>
  <c r="CQ974" i="1"/>
  <c r="CR974" i="1"/>
  <c r="CS974" i="1"/>
  <c r="CT974" i="1"/>
  <c r="CU974" i="1"/>
  <c r="CV974" i="1"/>
  <c r="CW974" i="1"/>
  <c r="CX974" i="1"/>
  <c r="CY974" i="1"/>
  <c r="CZ974" i="1"/>
  <c r="DA974" i="1"/>
  <c r="CM975" i="1"/>
  <c r="CN975" i="1"/>
  <c r="CO975" i="1"/>
  <c r="CP975" i="1"/>
  <c r="CQ975" i="1"/>
  <c r="CR975" i="1"/>
  <c r="CS975" i="1"/>
  <c r="CT975" i="1"/>
  <c r="CU975" i="1"/>
  <c r="CV975" i="1"/>
  <c r="CW975" i="1"/>
  <c r="CX975" i="1"/>
  <c r="CY975" i="1"/>
  <c r="CZ975" i="1"/>
  <c r="DA975" i="1"/>
  <c r="CM976" i="1"/>
  <c r="CN976" i="1"/>
  <c r="CO976" i="1"/>
  <c r="CP976" i="1"/>
  <c r="CQ976" i="1"/>
  <c r="CR976" i="1"/>
  <c r="CS976" i="1"/>
  <c r="CT976" i="1"/>
  <c r="CU976" i="1"/>
  <c r="CV976" i="1"/>
  <c r="CW976" i="1"/>
  <c r="CX976" i="1"/>
  <c r="CY976" i="1"/>
  <c r="CZ976" i="1"/>
  <c r="DA976" i="1"/>
  <c r="CM977" i="1"/>
  <c r="CN977" i="1"/>
  <c r="CO977" i="1"/>
  <c r="CP977" i="1"/>
  <c r="CQ977" i="1"/>
  <c r="CR977" i="1"/>
  <c r="CS977" i="1"/>
  <c r="CT977" i="1"/>
  <c r="CU977" i="1"/>
  <c r="CV977" i="1"/>
  <c r="CW977" i="1"/>
  <c r="CX977" i="1"/>
  <c r="CY977" i="1"/>
  <c r="CZ977" i="1"/>
  <c r="DA977" i="1"/>
  <c r="CM978" i="1"/>
  <c r="CN978" i="1"/>
  <c r="CO978" i="1"/>
  <c r="CP978" i="1"/>
  <c r="CQ978" i="1"/>
  <c r="CR978" i="1"/>
  <c r="CS978" i="1"/>
  <c r="CT978" i="1"/>
  <c r="CU978" i="1"/>
  <c r="CV978" i="1"/>
  <c r="CW978" i="1"/>
  <c r="CX978" i="1"/>
  <c r="CY978" i="1"/>
  <c r="CZ978" i="1"/>
  <c r="DA978" i="1"/>
  <c r="CM979" i="1"/>
  <c r="CN979" i="1"/>
  <c r="CO979" i="1"/>
  <c r="CP979" i="1"/>
  <c r="CQ979" i="1"/>
  <c r="CR979" i="1"/>
  <c r="CS979" i="1"/>
  <c r="CT979" i="1"/>
  <c r="CU979" i="1"/>
  <c r="CV979" i="1"/>
  <c r="CW979" i="1"/>
  <c r="CX979" i="1"/>
  <c r="CY979" i="1"/>
  <c r="CZ979" i="1"/>
  <c r="DA979" i="1"/>
  <c r="CM980" i="1"/>
  <c r="CN980" i="1"/>
  <c r="CO980" i="1"/>
  <c r="CP980" i="1"/>
  <c r="CQ980" i="1"/>
  <c r="CR980" i="1"/>
  <c r="CS980" i="1"/>
  <c r="CT980" i="1"/>
  <c r="CU980" i="1"/>
  <c r="CV980" i="1"/>
  <c r="CW980" i="1"/>
  <c r="CX980" i="1"/>
  <c r="CY980" i="1"/>
  <c r="CZ980" i="1"/>
  <c r="DA980" i="1"/>
  <c r="CM981" i="1"/>
  <c r="CN981" i="1"/>
  <c r="CO981" i="1"/>
  <c r="CP981" i="1"/>
  <c r="CQ981" i="1"/>
  <c r="CR981" i="1"/>
  <c r="CS981" i="1"/>
  <c r="CT981" i="1"/>
  <c r="CU981" i="1"/>
  <c r="CV981" i="1"/>
  <c r="CW981" i="1"/>
  <c r="CX981" i="1"/>
  <c r="CY981" i="1"/>
  <c r="CZ981" i="1"/>
  <c r="DA981" i="1"/>
  <c r="CM982" i="1"/>
  <c r="CN982" i="1"/>
  <c r="CO982" i="1"/>
  <c r="CP982" i="1"/>
  <c r="CQ982" i="1"/>
  <c r="CR982" i="1"/>
  <c r="CS982" i="1"/>
  <c r="CT982" i="1"/>
  <c r="CU982" i="1"/>
  <c r="CV982" i="1"/>
  <c r="CW982" i="1"/>
  <c r="CX982" i="1"/>
  <c r="CY982" i="1"/>
  <c r="CZ982" i="1"/>
  <c r="DA982" i="1"/>
  <c r="CM983" i="1"/>
  <c r="CN983" i="1"/>
  <c r="CO983" i="1"/>
  <c r="CP983" i="1"/>
  <c r="CQ983" i="1"/>
  <c r="CR983" i="1"/>
  <c r="CS983" i="1"/>
  <c r="CT983" i="1"/>
  <c r="CU983" i="1"/>
  <c r="CV983" i="1"/>
  <c r="CW983" i="1"/>
  <c r="CX983" i="1"/>
  <c r="CY983" i="1"/>
  <c r="CZ983" i="1"/>
  <c r="DA983" i="1"/>
  <c r="CM984" i="1"/>
  <c r="CN984" i="1"/>
  <c r="CO984" i="1"/>
  <c r="CP984" i="1"/>
  <c r="CQ984" i="1"/>
  <c r="CR984" i="1"/>
  <c r="CS984" i="1"/>
  <c r="CT984" i="1"/>
  <c r="CU984" i="1"/>
  <c r="CV984" i="1"/>
  <c r="CW984" i="1"/>
  <c r="CX984" i="1"/>
  <c r="CY984" i="1"/>
  <c r="CZ984" i="1"/>
  <c r="DA984" i="1"/>
  <c r="CM985" i="1"/>
  <c r="CN985" i="1"/>
  <c r="CO985" i="1"/>
  <c r="CP985" i="1"/>
  <c r="CQ985" i="1"/>
  <c r="CR985" i="1"/>
  <c r="CS985" i="1"/>
  <c r="CT985" i="1"/>
  <c r="CU985" i="1"/>
  <c r="CV985" i="1"/>
  <c r="CW985" i="1"/>
  <c r="CX985" i="1"/>
  <c r="CY985" i="1"/>
  <c r="CZ985" i="1"/>
  <c r="DA985" i="1"/>
  <c r="CM986" i="1"/>
  <c r="CN986" i="1"/>
  <c r="CO986" i="1"/>
  <c r="CP986" i="1"/>
  <c r="CQ986" i="1"/>
  <c r="CR986" i="1"/>
  <c r="CS986" i="1"/>
  <c r="CT986" i="1"/>
  <c r="CU986" i="1"/>
  <c r="CV986" i="1"/>
  <c r="CW986" i="1"/>
  <c r="CX986" i="1"/>
  <c r="CY986" i="1"/>
  <c r="CZ986" i="1"/>
  <c r="DA986" i="1"/>
  <c r="CM987" i="1"/>
  <c r="CN987" i="1"/>
  <c r="CO987" i="1"/>
  <c r="CP987" i="1"/>
  <c r="CQ987" i="1"/>
  <c r="CR987" i="1"/>
  <c r="CS987" i="1"/>
  <c r="CT987" i="1"/>
  <c r="CU987" i="1"/>
  <c r="CV987" i="1"/>
  <c r="CW987" i="1"/>
  <c r="CX987" i="1"/>
  <c r="CY987" i="1"/>
  <c r="CZ987" i="1"/>
  <c r="DA987" i="1"/>
  <c r="CM988" i="1"/>
  <c r="CN988" i="1"/>
  <c r="CO988" i="1"/>
  <c r="CP988" i="1"/>
  <c r="CQ988" i="1"/>
  <c r="CR988" i="1"/>
  <c r="CS988" i="1"/>
  <c r="CT988" i="1"/>
  <c r="CU988" i="1"/>
  <c r="CV988" i="1"/>
  <c r="CW988" i="1"/>
  <c r="CX988" i="1"/>
  <c r="CY988" i="1"/>
  <c r="CZ988" i="1"/>
  <c r="DA988" i="1"/>
  <c r="CM989" i="1"/>
  <c r="CN989" i="1"/>
  <c r="CO989" i="1"/>
  <c r="CP989" i="1"/>
  <c r="CQ989" i="1"/>
  <c r="CR989" i="1"/>
  <c r="CS989" i="1"/>
  <c r="CT989" i="1"/>
  <c r="CU989" i="1"/>
  <c r="CV989" i="1"/>
  <c r="CW989" i="1"/>
  <c r="CX989" i="1"/>
  <c r="CY989" i="1"/>
  <c r="CZ989" i="1"/>
  <c r="DA989" i="1"/>
  <c r="CM990" i="1"/>
  <c r="CN990" i="1"/>
  <c r="CO990" i="1"/>
  <c r="CP990" i="1"/>
  <c r="CQ990" i="1"/>
  <c r="CR990" i="1"/>
  <c r="CS990" i="1"/>
  <c r="CT990" i="1"/>
  <c r="CU990" i="1"/>
  <c r="CV990" i="1"/>
  <c r="CW990" i="1"/>
  <c r="CX990" i="1"/>
  <c r="CY990" i="1"/>
  <c r="CZ990" i="1"/>
  <c r="DA990" i="1"/>
  <c r="CM991" i="1"/>
  <c r="CN991" i="1"/>
  <c r="CO991" i="1"/>
  <c r="CP991" i="1"/>
  <c r="CQ991" i="1"/>
  <c r="CR991" i="1"/>
  <c r="CS991" i="1"/>
  <c r="CT991" i="1"/>
  <c r="CU991" i="1"/>
  <c r="CV991" i="1"/>
  <c r="CW991" i="1"/>
  <c r="CX991" i="1"/>
  <c r="CY991" i="1"/>
  <c r="CZ991" i="1"/>
  <c r="DA991" i="1"/>
  <c r="CM992" i="1"/>
  <c r="CN992" i="1"/>
  <c r="CO992" i="1"/>
  <c r="CP992" i="1"/>
  <c r="CQ992" i="1"/>
  <c r="CR992" i="1"/>
  <c r="CS992" i="1"/>
  <c r="CT992" i="1"/>
  <c r="CU992" i="1"/>
  <c r="CV992" i="1"/>
  <c r="CW992" i="1"/>
  <c r="CX992" i="1"/>
  <c r="CY992" i="1"/>
  <c r="CZ992" i="1"/>
  <c r="DA992" i="1"/>
  <c r="CM993" i="1"/>
  <c r="CN993" i="1"/>
  <c r="CO993" i="1"/>
  <c r="CP993" i="1"/>
  <c r="CQ993" i="1"/>
  <c r="CR993" i="1"/>
  <c r="CS993" i="1"/>
  <c r="CT993" i="1"/>
  <c r="CU993" i="1"/>
  <c r="CV993" i="1"/>
  <c r="CW993" i="1"/>
  <c r="CX993" i="1"/>
  <c r="CY993" i="1"/>
  <c r="CZ993" i="1"/>
  <c r="DA993" i="1"/>
  <c r="CM994" i="1"/>
  <c r="CN994" i="1"/>
  <c r="CO994" i="1"/>
  <c r="CP994" i="1"/>
  <c r="CQ994" i="1"/>
  <c r="CR994" i="1"/>
  <c r="CS994" i="1"/>
  <c r="CT994" i="1"/>
  <c r="CU994" i="1"/>
  <c r="CV994" i="1"/>
  <c r="CW994" i="1"/>
  <c r="CX994" i="1"/>
  <c r="CY994" i="1"/>
  <c r="CZ994" i="1"/>
  <c r="DA994" i="1"/>
  <c r="CM995" i="1"/>
  <c r="CN995" i="1"/>
  <c r="CO995" i="1"/>
  <c r="CP995" i="1"/>
  <c r="CQ995" i="1"/>
  <c r="CR995" i="1"/>
  <c r="CS995" i="1"/>
  <c r="CT995" i="1"/>
  <c r="CU995" i="1"/>
  <c r="CV995" i="1"/>
  <c r="CW995" i="1"/>
  <c r="CX995" i="1"/>
  <c r="CY995" i="1"/>
  <c r="CZ995" i="1"/>
  <c r="DA995" i="1"/>
  <c r="CM996" i="1"/>
  <c r="CN996" i="1"/>
  <c r="CO996" i="1"/>
  <c r="CP996" i="1"/>
  <c r="CQ996" i="1"/>
  <c r="CR996" i="1"/>
  <c r="CS996" i="1"/>
  <c r="CT996" i="1"/>
  <c r="CU996" i="1"/>
  <c r="CV996" i="1"/>
  <c r="CW996" i="1"/>
  <c r="CX996" i="1"/>
  <c r="CY996" i="1"/>
  <c r="CZ996" i="1"/>
  <c r="DA996" i="1"/>
  <c r="CM997" i="1"/>
  <c r="CN997" i="1"/>
  <c r="CO997" i="1"/>
  <c r="CP997" i="1"/>
  <c r="CQ997" i="1"/>
  <c r="CR997" i="1"/>
  <c r="CS997" i="1"/>
  <c r="CT997" i="1"/>
  <c r="CU997" i="1"/>
  <c r="CV997" i="1"/>
  <c r="CW997" i="1"/>
  <c r="CX997" i="1"/>
  <c r="CY997" i="1"/>
  <c r="CZ997" i="1"/>
  <c r="DA997" i="1"/>
  <c r="CM998" i="1"/>
  <c r="CN998" i="1"/>
  <c r="CO998" i="1"/>
  <c r="CP998" i="1"/>
  <c r="CQ998" i="1"/>
  <c r="CR998" i="1"/>
  <c r="CS998" i="1"/>
  <c r="CT998" i="1"/>
  <c r="CU998" i="1"/>
  <c r="CV998" i="1"/>
  <c r="CW998" i="1"/>
  <c r="CX998" i="1"/>
  <c r="CY998" i="1"/>
  <c r="CZ998" i="1"/>
  <c r="DA998" i="1"/>
  <c r="CM999" i="1"/>
  <c r="CN999" i="1"/>
  <c r="CO999" i="1"/>
  <c r="CP999" i="1"/>
  <c r="CQ999" i="1"/>
  <c r="CR999" i="1"/>
  <c r="CS999" i="1"/>
  <c r="CT999" i="1"/>
  <c r="CU999" i="1"/>
  <c r="CV999" i="1"/>
  <c r="CW999" i="1"/>
  <c r="CX999" i="1"/>
  <c r="CY999" i="1"/>
  <c r="CZ999" i="1"/>
  <c r="DA999" i="1"/>
  <c r="CM1000" i="1"/>
  <c r="CN1000" i="1"/>
  <c r="CO1000" i="1"/>
  <c r="CP1000" i="1"/>
  <c r="CQ1000" i="1"/>
  <c r="CR1000" i="1"/>
  <c r="CS1000" i="1"/>
  <c r="CT1000" i="1"/>
  <c r="CU1000" i="1"/>
  <c r="CV1000" i="1"/>
  <c r="CW1000" i="1"/>
  <c r="CX1000" i="1"/>
  <c r="CY1000" i="1"/>
  <c r="CZ1000" i="1"/>
  <c r="DA1000" i="1"/>
  <c r="CM1001" i="1"/>
  <c r="CN1001" i="1"/>
  <c r="CO1001" i="1"/>
  <c r="CP1001" i="1"/>
  <c r="CQ1001" i="1"/>
  <c r="CR1001" i="1"/>
  <c r="CS1001" i="1"/>
  <c r="CT1001" i="1"/>
  <c r="CU1001" i="1"/>
  <c r="CV1001" i="1"/>
  <c r="CW1001" i="1"/>
  <c r="CX1001" i="1"/>
  <c r="CY1001" i="1"/>
  <c r="CZ1001" i="1"/>
  <c r="DA1001" i="1"/>
  <c r="CM1002" i="1"/>
  <c r="CN1002" i="1"/>
  <c r="CO1002" i="1"/>
  <c r="CP1002" i="1"/>
  <c r="CQ1002" i="1"/>
  <c r="CR1002" i="1"/>
  <c r="CS1002" i="1"/>
  <c r="CT1002" i="1"/>
  <c r="CU1002" i="1"/>
  <c r="CV1002" i="1"/>
  <c r="CW1002" i="1"/>
  <c r="CX1002" i="1"/>
  <c r="CY1002" i="1"/>
  <c r="CZ1002" i="1"/>
  <c r="DA1002" i="1"/>
  <c r="CM1003" i="1"/>
  <c r="CN1003" i="1"/>
  <c r="CO1003" i="1"/>
  <c r="CP1003" i="1"/>
  <c r="CQ1003" i="1"/>
  <c r="CR1003" i="1"/>
  <c r="CS1003" i="1"/>
  <c r="CT1003" i="1"/>
  <c r="CU1003" i="1"/>
  <c r="CV1003" i="1"/>
  <c r="CW1003" i="1"/>
  <c r="CX1003" i="1"/>
  <c r="CY1003" i="1"/>
  <c r="CZ1003" i="1"/>
  <c r="DA1003" i="1"/>
  <c r="CM1004" i="1"/>
  <c r="CN1004" i="1"/>
  <c r="CO1004" i="1"/>
  <c r="CP1004" i="1"/>
  <c r="CQ1004" i="1"/>
  <c r="CR1004" i="1"/>
  <c r="CS1004" i="1"/>
  <c r="CT1004" i="1"/>
  <c r="CU1004" i="1"/>
  <c r="CV1004" i="1"/>
  <c r="CW1004" i="1"/>
  <c r="CX1004" i="1"/>
  <c r="CY1004" i="1"/>
  <c r="CZ1004" i="1"/>
  <c r="DA1004" i="1"/>
  <c r="CM1005" i="1"/>
  <c r="CN1005" i="1"/>
  <c r="CO1005" i="1"/>
  <c r="CP1005" i="1"/>
  <c r="CQ1005" i="1"/>
  <c r="CR1005" i="1"/>
  <c r="CS1005" i="1"/>
  <c r="CT1005" i="1"/>
  <c r="CU1005" i="1"/>
  <c r="CV1005" i="1"/>
  <c r="CW1005" i="1"/>
  <c r="CX1005" i="1"/>
  <c r="CY1005" i="1"/>
  <c r="CZ1005" i="1"/>
  <c r="DA1005" i="1"/>
  <c r="CM1006" i="1"/>
  <c r="CN1006" i="1"/>
  <c r="CO1006" i="1"/>
  <c r="CP1006" i="1"/>
  <c r="CQ1006" i="1"/>
  <c r="CR1006" i="1"/>
  <c r="CS1006" i="1"/>
  <c r="CT1006" i="1"/>
  <c r="CU1006" i="1"/>
  <c r="CV1006" i="1"/>
  <c r="CW1006" i="1"/>
  <c r="CX1006" i="1"/>
  <c r="CY1006" i="1"/>
  <c r="CZ1006" i="1"/>
  <c r="DA1006" i="1"/>
  <c r="CM1007" i="1"/>
  <c r="CN1007" i="1"/>
  <c r="CO1007" i="1"/>
  <c r="CP1007" i="1"/>
  <c r="CQ1007" i="1"/>
  <c r="CR1007" i="1"/>
  <c r="CS1007" i="1"/>
  <c r="CT1007" i="1"/>
  <c r="CU1007" i="1"/>
  <c r="CV1007" i="1"/>
  <c r="CW1007" i="1"/>
  <c r="CX1007" i="1"/>
  <c r="CY1007" i="1"/>
  <c r="CZ1007" i="1"/>
  <c r="DA1007" i="1"/>
  <c r="CM1008" i="1"/>
  <c r="CN1008" i="1"/>
  <c r="CO1008" i="1"/>
  <c r="CP1008" i="1"/>
  <c r="CQ1008" i="1"/>
  <c r="CR1008" i="1"/>
  <c r="CS1008" i="1"/>
  <c r="CT1008" i="1"/>
  <c r="CU1008" i="1"/>
  <c r="CV1008" i="1"/>
  <c r="CW1008" i="1"/>
  <c r="CX1008" i="1"/>
  <c r="CY1008" i="1"/>
  <c r="CZ1008" i="1"/>
  <c r="DA1008" i="1"/>
  <c r="CM1009" i="1"/>
  <c r="CN1009" i="1"/>
  <c r="CO1009" i="1"/>
  <c r="CP1009" i="1"/>
  <c r="CQ1009" i="1"/>
  <c r="CR1009" i="1"/>
  <c r="CS1009" i="1"/>
  <c r="CT1009" i="1"/>
  <c r="CU1009" i="1"/>
  <c r="CV1009" i="1"/>
  <c r="CW1009" i="1"/>
  <c r="CX1009" i="1"/>
  <c r="CY1009" i="1"/>
  <c r="CZ1009" i="1"/>
  <c r="DA1009" i="1"/>
  <c r="CM1010" i="1"/>
  <c r="CN1010" i="1"/>
  <c r="CO1010" i="1"/>
  <c r="CP1010" i="1"/>
  <c r="CQ1010" i="1"/>
  <c r="CR1010" i="1"/>
  <c r="CS1010" i="1"/>
  <c r="CT1010" i="1"/>
  <c r="CU1010" i="1"/>
  <c r="CV1010" i="1"/>
  <c r="CW1010" i="1"/>
  <c r="CX1010" i="1"/>
  <c r="CY1010" i="1"/>
  <c r="CZ1010" i="1"/>
  <c r="DA1010" i="1"/>
  <c r="CM1011" i="1"/>
  <c r="CN1011" i="1"/>
  <c r="CO1011" i="1"/>
  <c r="CP1011" i="1"/>
  <c r="CQ1011" i="1"/>
  <c r="CR1011" i="1"/>
  <c r="CS1011" i="1"/>
  <c r="CT1011" i="1"/>
  <c r="CU1011" i="1"/>
  <c r="CV1011" i="1"/>
  <c r="CW1011" i="1"/>
  <c r="CX1011" i="1"/>
  <c r="CY1011" i="1"/>
  <c r="CZ1011" i="1"/>
  <c r="DA1011" i="1"/>
  <c r="CM1012" i="1"/>
  <c r="CN1012" i="1"/>
  <c r="CO1012" i="1"/>
  <c r="CP1012" i="1"/>
  <c r="CQ1012" i="1"/>
  <c r="CR1012" i="1"/>
  <c r="CS1012" i="1"/>
  <c r="CT1012" i="1"/>
  <c r="CU1012" i="1"/>
  <c r="CV1012" i="1"/>
  <c r="CW1012" i="1"/>
  <c r="CX1012" i="1"/>
  <c r="CY1012" i="1"/>
  <c r="CZ1012" i="1"/>
  <c r="DA1012" i="1"/>
  <c r="CM1013" i="1"/>
  <c r="CN1013" i="1"/>
  <c r="CO1013" i="1"/>
  <c r="CP1013" i="1"/>
  <c r="CQ1013" i="1"/>
  <c r="CR1013" i="1"/>
  <c r="CS1013" i="1"/>
  <c r="CT1013" i="1"/>
  <c r="CU1013" i="1"/>
  <c r="CV1013" i="1"/>
  <c r="CW1013" i="1"/>
  <c r="CX1013" i="1"/>
  <c r="CY1013" i="1"/>
  <c r="CZ1013" i="1"/>
  <c r="DA1013" i="1"/>
  <c r="CM1014" i="1"/>
  <c r="CN1014" i="1"/>
  <c r="CO1014" i="1"/>
  <c r="CP1014" i="1"/>
  <c r="CQ1014" i="1"/>
  <c r="CR1014" i="1"/>
  <c r="CS1014" i="1"/>
  <c r="CT1014" i="1"/>
  <c r="CU1014" i="1"/>
  <c r="CV1014" i="1"/>
  <c r="CW1014" i="1"/>
  <c r="CX1014" i="1"/>
  <c r="CY1014" i="1"/>
  <c r="CZ1014" i="1"/>
  <c r="DA1014" i="1"/>
  <c r="CM1015" i="1"/>
  <c r="CN1015" i="1"/>
  <c r="CO1015" i="1"/>
  <c r="CP1015" i="1"/>
  <c r="CQ1015" i="1"/>
  <c r="CR1015" i="1"/>
  <c r="CS1015" i="1"/>
  <c r="CT1015" i="1"/>
  <c r="CU1015" i="1"/>
  <c r="CV1015" i="1"/>
  <c r="CW1015" i="1"/>
  <c r="CX1015" i="1"/>
  <c r="CY1015" i="1"/>
  <c r="CZ1015" i="1"/>
  <c r="DA1015" i="1"/>
  <c r="CM1016" i="1"/>
  <c r="CN1016" i="1"/>
  <c r="CO1016" i="1"/>
  <c r="CP1016" i="1"/>
  <c r="CQ1016" i="1"/>
  <c r="CR1016" i="1"/>
  <c r="CS1016" i="1"/>
  <c r="CT1016" i="1"/>
  <c r="CU1016" i="1"/>
  <c r="CV1016" i="1"/>
  <c r="CW1016" i="1"/>
  <c r="CX1016" i="1"/>
  <c r="CY1016" i="1"/>
  <c r="CZ1016" i="1"/>
  <c r="DA1016" i="1"/>
  <c r="CM1017" i="1"/>
  <c r="CN1017" i="1"/>
  <c r="CO1017" i="1"/>
  <c r="CP1017" i="1"/>
  <c r="CQ1017" i="1"/>
  <c r="CR1017" i="1"/>
  <c r="CS1017" i="1"/>
  <c r="CT1017" i="1"/>
  <c r="CU1017" i="1"/>
  <c r="CV1017" i="1"/>
  <c r="CW1017" i="1"/>
  <c r="CX1017" i="1"/>
  <c r="CY1017" i="1"/>
  <c r="CZ1017" i="1"/>
  <c r="DA1017" i="1"/>
  <c r="CM1018" i="1"/>
  <c r="CN1018" i="1"/>
  <c r="CO1018" i="1"/>
  <c r="CP1018" i="1"/>
  <c r="CQ1018" i="1"/>
  <c r="CR1018" i="1"/>
  <c r="CS1018" i="1"/>
  <c r="CT1018" i="1"/>
  <c r="CU1018" i="1"/>
  <c r="CV1018" i="1"/>
  <c r="CW1018" i="1"/>
  <c r="CX1018" i="1"/>
  <c r="CY1018" i="1"/>
  <c r="CZ1018" i="1"/>
  <c r="DA1018" i="1"/>
  <c r="CM1019" i="1"/>
  <c r="CN1019" i="1"/>
  <c r="CO1019" i="1"/>
  <c r="CP1019" i="1"/>
  <c r="CQ1019" i="1"/>
  <c r="CR1019" i="1"/>
  <c r="CS1019" i="1"/>
  <c r="CT1019" i="1"/>
  <c r="CU1019" i="1"/>
  <c r="CV1019" i="1"/>
  <c r="CW1019" i="1"/>
  <c r="CX1019" i="1"/>
  <c r="CY1019" i="1"/>
  <c r="CZ1019" i="1"/>
  <c r="DA1019" i="1"/>
  <c r="CM1020" i="1"/>
  <c r="CN1020" i="1"/>
  <c r="CO1020" i="1"/>
  <c r="CP1020" i="1"/>
  <c r="CQ1020" i="1"/>
  <c r="CR1020" i="1"/>
  <c r="CS1020" i="1"/>
  <c r="CT1020" i="1"/>
  <c r="CU1020" i="1"/>
  <c r="CV1020" i="1"/>
  <c r="CW1020" i="1"/>
  <c r="CX1020" i="1"/>
  <c r="CY1020" i="1"/>
  <c r="CZ1020" i="1"/>
  <c r="DA1020" i="1"/>
  <c r="CM1021" i="1"/>
  <c r="CN1021" i="1"/>
  <c r="CO1021" i="1"/>
  <c r="CP1021" i="1"/>
  <c r="CQ1021" i="1"/>
  <c r="CR1021" i="1"/>
  <c r="CS1021" i="1"/>
  <c r="CT1021" i="1"/>
  <c r="CU1021" i="1"/>
  <c r="CV1021" i="1"/>
  <c r="CW1021" i="1"/>
  <c r="CX1021" i="1"/>
  <c r="CY1021" i="1"/>
  <c r="CZ1021" i="1"/>
  <c r="DA1021" i="1"/>
  <c r="CM1022" i="1"/>
  <c r="CN1022" i="1"/>
  <c r="CO1022" i="1"/>
  <c r="CP1022" i="1"/>
  <c r="CQ1022" i="1"/>
  <c r="CR1022" i="1"/>
  <c r="CS1022" i="1"/>
  <c r="CT1022" i="1"/>
  <c r="CU1022" i="1"/>
  <c r="CV1022" i="1"/>
  <c r="CW1022" i="1"/>
  <c r="CX1022" i="1"/>
  <c r="CY1022" i="1"/>
  <c r="CZ1022" i="1"/>
  <c r="DA1022" i="1"/>
  <c r="CM1023" i="1"/>
  <c r="CN1023" i="1"/>
  <c r="CO1023" i="1"/>
  <c r="CP1023" i="1"/>
  <c r="CQ1023" i="1"/>
  <c r="CR1023" i="1"/>
  <c r="CS1023" i="1"/>
  <c r="CT1023" i="1"/>
  <c r="CU1023" i="1"/>
  <c r="CV1023" i="1"/>
  <c r="CW1023" i="1"/>
  <c r="CX1023" i="1"/>
  <c r="CY1023" i="1"/>
  <c r="CZ1023" i="1"/>
  <c r="DA1023" i="1"/>
  <c r="CM1024" i="1"/>
  <c r="CN1024" i="1"/>
  <c r="CO1024" i="1"/>
  <c r="CP1024" i="1"/>
  <c r="CQ1024" i="1"/>
  <c r="CR1024" i="1"/>
  <c r="CS1024" i="1"/>
  <c r="CT1024" i="1"/>
  <c r="CU1024" i="1"/>
  <c r="CV1024" i="1"/>
  <c r="CW1024" i="1"/>
  <c r="CX1024" i="1"/>
  <c r="CY1024" i="1"/>
  <c r="CZ1024" i="1"/>
  <c r="DA1024" i="1"/>
  <c r="CM1025" i="1"/>
  <c r="CN1025" i="1"/>
  <c r="CO1025" i="1"/>
  <c r="CP1025" i="1"/>
  <c r="CQ1025" i="1"/>
  <c r="CR1025" i="1"/>
  <c r="CS1025" i="1"/>
  <c r="CT1025" i="1"/>
  <c r="CU1025" i="1"/>
  <c r="CV1025" i="1"/>
  <c r="CW1025" i="1"/>
  <c r="CX1025" i="1"/>
  <c r="CY1025" i="1"/>
  <c r="CZ1025" i="1"/>
  <c r="DA1025" i="1"/>
  <c r="CM1026" i="1"/>
  <c r="CN1026" i="1"/>
  <c r="CO1026" i="1"/>
  <c r="CP1026" i="1"/>
  <c r="CQ1026" i="1"/>
  <c r="CR1026" i="1"/>
  <c r="CS1026" i="1"/>
  <c r="CT1026" i="1"/>
  <c r="CU1026" i="1"/>
  <c r="CV1026" i="1"/>
  <c r="CW1026" i="1"/>
  <c r="CX1026" i="1"/>
  <c r="CY1026" i="1"/>
  <c r="CZ1026" i="1"/>
  <c r="DA1026" i="1"/>
  <c r="CM1027" i="1"/>
  <c r="CN1027" i="1"/>
  <c r="CO1027" i="1"/>
  <c r="CP1027" i="1"/>
  <c r="CQ1027" i="1"/>
  <c r="CR1027" i="1"/>
  <c r="CS1027" i="1"/>
  <c r="CT1027" i="1"/>
  <c r="CU1027" i="1"/>
  <c r="CV1027" i="1"/>
  <c r="CW1027" i="1"/>
  <c r="CX1027" i="1"/>
  <c r="CY1027" i="1"/>
  <c r="CZ1027" i="1"/>
  <c r="DA1027" i="1"/>
  <c r="CM1028" i="1"/>
  <c r="CN1028" i="1"/>
  <c r="CO1028" i="1"/>
  <c r="CP1028" i="1"/>
  <c r="CQ1028" i="1"/>
  <c r="CR1028" i="1"/>
  <c r="CS1028" i="1"/>
  <c r="CT1028" i="1"/>
  <c r="CU1028" i="1"/>
  <c r="CV1028" i="1"/>
  <c r="CW1028" i="1"/>
  <c r="CX1028" i="1"/>
  <c r="CY1028" i="1"/>
  <c r="CZ1028" i="1"/>
  <c r="DA1028" i="1"/>
  <c r="CM1029" i="1"/>
  <c r="CN1029" i="1"/>
  <c r="CO1029" i="1"/>
  <c r="CP1029" i="1"/>
  <c r="CQ1029" i="1"/>
  <c r="CR1029" i="1"/>
  <c r="CS1029" i="1"/>
  <c r="CT1029" i="1"/>
  <c r="CU1029" i="1"/>
  <c r="CV1029" i="1"/>
  <c r="CW1029" i="1"/>
  <c r="CX1029" i="1"/>
  <c r="CY1029" i="1"/>
  <c r="CZ1029" i="1"/>
  <c r="DA1029" i="1"/>
  <c r="CM1030" i="1"/>
  <c r="CN1030" i="1"/>
  <c r="CO1030" i="1"/>
  <c r="CP1030" i="1"/>
  <c r="CQ1030" i="1"/>
  <c r="CR1030" i="1"/>
  <c r="CS1030" i="1"/>
  <c r="CT1030" i="1"/>
  <c r="CU1030" i="1"/>
  <c r="CV1030" i="1"/>
  <c r="CW1030" i="1"/>
  <c r="CX1030" i="1"/>
  <c r="CY1030" i="1"/>
  <c r="CZ1030" i="1"/>
  <c r="DA1030" i="1"/>
  <c r="CM1031" i="1"/>
  <c r="CN1031" i="1"/>
  <c r="CO1031" i="1"/>
  <c r="CP1031" i="1"/>
  <c r="CQ1031" i="1"/>
  <c r="CR1031" i="1"/>
  <c r="CS1031" i="1"/>
  <c r="CT1031" i="1"/>
  <c r="CU1031" i="1"/>
  <c r="CV1031" i="1"/>
  <c r="CW1031" i="1"/>
  <c r="CX1031" i="1"/>
  <c r="CY1031" i="1"/>
  <c r="CZ1031" i="1"/>
  <c r="DA1031" i="1"/>
  <c r="CM1032" i="1"/>
  <c r="CN1032" i="1"/>
  <c r="CO1032" i="1"/>
  <c r="CP1032" i="1"/>
  <c r="CQ1032" i="1"/>
  <c r="CR1032" i="1"/>
  <c r="CS1032" i="1"/>
  <c r="CT1032" i="1"/>
  <c r="CU1032" i="1"/>
  <c r="CV1032" i="1"/>
  <c r="CW1032" i="1"/>
  <c r="CX1032" i="1"/>
  <c r="CY1032" i="1"/>
  <c r="CZ1032" i="1"/>
  <c r="DA1032" i="1"/>
  <c r="CM1033" i="1"/>
  <c r="CN1033" i="1"/>
  <c r="CO1033" i="1"/>
  <c r="CP1033" i="1"/>
  <c r="CQ1033" i="1"/>
  <c r="CR1033" i="1"/>
  <c r="CS1033" i="1"/>
  <c r="CT1033" i="1"/>
  <c r="CU1033" i="1"/>
  <c r="CV1033" i="1"/>
  <c r="CW1033" i="1"/>
  <c r="CX1033" i="1"/>
  <c r="CY1033" i="1"/>
  <c r="CZ1033" i="1"/>
  <c r="DA1033" i="1"/>
  <c r="CM1034" i="1"/>
  <c r="CN1034" i="1"/>
  <c r="CO1034" i="1"/>
  <c r="CP1034" i="1"/>
  <c r="CQ1034" i="1"/>
  <c r="CR1034" i="1"/>
  <c r="CS1034" i="1"/>
  <c r="CT1034" i="1"/>
  <c r="CU1034" i="1"/>
  <c r="CV1034" i="1"/>
  <c r="CW1034" i="1"/>
  <c r="CX1034" i="1"/>
  <c r="CY1034" i="1"/>
  <c r="CZ1034" i="1"/>
  <c r="DA1034" i="1"/>
  <c r="CM1035" i="1"/>
  <c r="CN1035" i="1"/>
  <c r="CO1035" i="1"/>
  <c r="CP1035" i="1"/>
  <c r="CQ1035" i="1"/>
  <c r="CR1035" i="1"/>
  <c r="CS1035" i="1"/>
  <c r="CT1035" i="1"/>
  <c r="CU1035" i="1"/>
  <c r="CV1035" i="1"/>
  <c r="CW1035" i="1"/>
  <c r="CX1035" i="1"/>
  <c r="CY1035" i="1"/>
  <c r="CZ1035" i="1"/>
  <c r="DA1035" i="1"/>
  <c r="CM1036" i="1"/>
  <c r="CN1036" i="1"/>
  <c r="CO1036" i="1"/>
  <c r="CP1036" i="1"/>
  <c r="CQ1036" i="1"/>
  <c r="CR1036" i="1"/>
  <c r="CS1036" i="1"/>
  <c r="CT1036" i="1"/>
  <c r="CU1036" i="1"/>
  <c r="CV1036" i="1"/>
  <c r="CW1036" i="1"/>
  <c r="CX1036" i="1"/>
  <c r="CY1036" i="1"/>
  <c r="CZ1036" i="1"/>
  <c r="DA1036" i="1"/>
  <c r="CM1037" i="1"/>
  <c r="CN1037" i="1"/>
  <c r="CO1037" i="1"/>
  <c r="CP1037" i="1"/>
  <c r="CQ1037" i="1"/>
  <c r="CR1037" i="1"/>
  <c r="CS1037" i="1"/>
  <c r="CT1037" i="1"/>
  <c r="CU1037" i="1"/>
  <c r="CV1037" i="1"/>
  <c r="CW1037" i="1"/>
  <c r="CX1037" i="1"/>
  <c r="CY1037" i="1"/>
  <c r="CZ1037" i="1"/>
  <c r="DA1037" i="1"/>
  <c r="CM1038" i="1"/>
  <c r="CN1038" i="1"/>
  <c r="CO1038" i="1"/>
  <c r="CP1038" i="1"/>
  <c r="CQ1038" i="1"/>
  <c r="CR1038" i="1"/>
  <c r="CS1038" i="1"/>
  <c r="CT1038" i="1"/>
  <c r="CU1038" i="1"/>
  <c r="CV1038" i="1"/>
  <c r="CW1038" i="1"/>
  <c r="CX1038" i="1"/>
  <c r="CY1038" i="1"/>
  <c r="CZ1038" i="1"/>
  <c r="DA1038" i="1"/>
  <c r="CM1039" i="1"/>
  <c r="CN1039" i="1"/>
  <c r="CO1039" i="1"/>
  <c r="CP1039" i="1"/>
  <c r="CQ1039" i="1"/>
  <c r="CR1039" i="1"/>
  <c r="CS1039" i="1"/>
  <c r="CT1039" i="1"/>
  <c r="CU1039" i="1"/>
  <c r="CV1039" i="1"/>
  <c r="CW1039" i="1"/>
  <c r="CX1039" i="1"/>
  <c r="CY1039" i="1"/>
  <c r="CZ1039" i="1"/>
  <c r="DA1039" i="1"/>
  <c r="CM1040" i="1"/>
  <c r="CN1040" i="1"/>
  <c r="CO1040" i="1"/>
  <c r="CP1040" i="1"/>
  <c r="CQ1040" i="1"/>
  <c r="CR1040" i="1"/>
  <c r="CS1040" i="1"/>
  <c r="CT1040" i="1"/>
  <c r="CU1040" i="1"/>
  <c r="CV1040" i="1"/>
  <c r="CW1040" i="1"/>
  <c r="CX1040" i="1"/>
  <c r="CY1040" i="1"/>
  <c r="CZ1040" i="1"/>
  <c r="DA1040" i="1"/>
  <c r="CM1041" i="1"/>
  <c r="CN1041" i="1"/>
  <c r="CO1041" i="1"/>
  <c r="CP1041" i="1"/>
  <c r="CQ1041" i="1"/>
  <c r="CR1041" i="1"/>
  <c r="CS1041" i="1"/>
  <c r="CT1041" i="1"/>
  <c r="CU1041" i="1"/>
  <c r="CV1041" i="1"/>
  <c r="CW1041" i="1"/>
  <c r="CX1041" i="1"/>
  <c r="CY1041" i="1"/>
  <c r="CZ1041" i="1"/>
  <c r="DA1041" i="1"/>
  <c r="CM1042" i="1"/>
  <c r="CN1042" i="1"/>
  <c r="CO1042" i="1"/>
  <c r="CP1042" i="1"/>
  <c r="CQ1042" i="1"/>
  <c r="CR1042" i="1"/>
  <c r="CS1042" i="1"/>
  <c r="CT1042" i="1"/>
  <c r="CU1042" i="1"/>
  <c r="CV1042" i="1"/>
  <c r="CW1042" i="1"/>
  <c r="CX1042" i="1"/>
  <c r="CY1042" i="1"/>
  <c r="CZ1042" i="1"/>
  <c r="DA1042" i="1"/>
  <c r="CM1043" i="1"/>
  <c r="CN1043" i="1"/>
  <c r="CO1043" i="1"/>
  <c r="CP1043" i="1"/>
  <c r="CQ1043" i="1"/>
  <c r="CR1043" i="1"/>
  <c r="CS1043" i="1"/>
  <c r="CT1043" i="1"/>
  <c r="CU1043" i="1"/>
  <c r="CV1043" i="1"/>
  <c r="CW1043" i="1"/>
  <c r="CX1043" i="1"/>
  <c r="CY1043" i="1"/>
  <c r="CZ1043" i="1"/>
  <c r="DA1043" i="1"/>
  <c r="CM1044" i="1"/>
  <c r="CN1044" i="1"/>
  <c r="CO1044" i="1"/>
  <c r="CP1044" i="1"/>
  <c r="CQ1044" i="1"/>
  <c r="CR1044" i="1"/>
  <c r="CS1044" i="1"/>
  <c r="CT1044" i="1"/>
  <c r="CU1044" i="1"/>
  <c r="CV1044" i="1"/>
  <c r="CW1044" i="1"/>
  <c r="CX1044" i="1"/>
  <c r="CY1044" i="1"/>
  <c r="CZ1044" i="1"/>
  <c r="DA1044" i="1"/>
  <c r="CM1045" i="1"/>
  <c r="CN1045" i="1"/>
  <c r="CO1045" i="1"/>
  <c r="CP1045" i="1"/>
  <c r="CQ1045" i="1"/>
  <c r="CR1045" i="1"/>
  <c r="CS1045" i="1"/>
  <c r="CT1045" i="1"/>
  <c r="CU1045" i="1"/>
  <c r="CV1045" i="1"/>
  <c r="CW1045" i="1"/>
  <c r="CX1045" i="1"/>
  <c r="CY1045" i="1"/>
  <c r="CZ1045" i="1"/>
  <c r="DA1045" i="1"/>
  <c r="CM1046" i="1"/>
  <c r="CN1046" i="1"/>
  <c r="CO1046" i="1"/>
  <c r="CP1046" i="1"/>
  <c r="CQ1046" i="1"/>
  <c r="CR1046" i="1"/>
  <c r="CS1046" i="1"/>
  <c r="CT1046" i="1"/>
  <c r="CU1046" i="1"/>
  <c r="CV1046" i="1"/>
  <c r="CW1046" i="1"/>
  <c r="CX1046" i="1"/>
  <c r="CY1046" i="1"/>
  <c r="CZ1046" i="1"/>
  <c r="DA1046" i="1"/>
  <c r="CM1047" i="1"/>
  <c r="CN1047" i="1"/>
  <c r="CO1047" i="1"/>
  <c r="CP1047" i="1"/>
  <c r="CQ1047" i="1"/>
  <c r="CR1047" i="1"/>
  <c r="CS1047" i="1"/>
  <c r="CT1047" i="1"/>
  <c r="CU1047" i="1"/>
  <c r="CV1047" i="1"/>
  <c r="CW1047" i="1"/>
  <c r="CX1047" i="1"/>
  <c r="CY1047" i="1"/>
  <c r="CZ1047" i="1"/>
  <c r="DA1047" i="1"/>
  <c r="CM1048" i="1"/>
  <c r="CN1048" i="1"/>
  <c r="CO1048" i="1"/>
  <c r="CP1048" i="1"/>
  <c r="CQ1048" i="1"/>
  <c r="CR1048" i="1"/>
  <c r="CS1048" i="1"/>
  <c r="CT1048" i="1"/>
  <c r="CU1048" i="1"/>
  <c r="CV1048" i="1"/>
  <c r="CW1048" i="1"/>
  <c r="CX1048" i="1"/>
  <c r="CY1048" i="1"/>
  <c r="CZ1048" i="1"/>
  <c r="DA1048" i="1"/>
  <c r="CM1049" i="1"/>
  <c r="CN1049" i="1"/>
  <c r="CO1049" i="1"/>
  <c r="CP1049" i="1"/>
  <c r="CQ1049" i="1"/>
  <c r="CR1049" i="1"/>
  <c r="CS1049" i="1"/>
  <c r="CT1049" i="1"/>
  <c r="CU1049" i="1"/>
  <c r="CV1049" i="1"/>
  <c r="CW1049" i="1"/>
  <c r="CX1049" i="1"/>
  <c r="CY1049" i="1"/>
  <c r="CZ1049" i="1"/>
  <c r="DA1049" i="1"/>
  <c r="CM1050" i="1"/>
  <c r="CN1050" i="1"/>
  <c r="CO1050" i="1"/>
  <c r="CP1050" i="1"/>
  <c r="CQ1050" i="1"/>
  <c r="CR1050" i="1"/>
  <c r="CS1050" i="1"/>
  <c r="CT1050" i="1"/>
  <c r="CU1050" i="1"/>
  <c r="CV1050" i="1"/>
  <c r="CW1050" i="1"/>
  <c r="CX1050" i="1"/>
  <c r="CY1050" i="1"/>
  <c r="CZ1050" i="1"/>
  <c r="DA1050" i="1"/>
  <c r="CM1051" i="1"/>
  <c r="CN1051" i="1"/>
  <c r="CO1051" i="1"/>
  <c r="CP1051" i="1"/>
  <c r="CQ1051" i="1"/>
  <c r="CR1051" i="1"/>
  <c r="CS1051" i="1"/>
  <c r="CT1051" i="1"/>
  <c r="CU1051" i="1"/>
  <c r="CV1051" i="1"/>
  <c r="CW1051" i="1"/>
  <c r="CX1051" i="1"/>
  <c r="CY1051" i="1"/>
  <c r="CZ1051" i="1"/>
  <c r="DA1051" i="1"/>
  <c r="CM1052" i="1"/>
  <c r="CN1052" i="1"/>
  <c r="CO1052" i="1"/>
  <c r="CP1052" i="1"/>
  <c r="CQ1052" i="1"/>
  <c r="CR1052" i="1"/>
  <c r="CS1052" i="1"/>
  <c r="CT1052" i="1"/>
  <c r="CU1052" i="1"/>
  <c r="CV1052" i="1"/>
  <c r="CW1052" i="1"/>
  <c r="CX1052" i="1"/>
  <c r="CY1052" i="1"/>
  <c r="CZ1052" i="1"/>
  <c r="DA1052" i="1"/>
  <c r="CM1053" i="1"/>
  <c r="CN1053" i="1"/>
  <c r="CO1053" i="1"/>
  <c r="CP1053" i="1"/>
  <c r="CQ1053" i="1"/>
  <c r="CR1053" i="1"/>
  <c r="CS1053" i="1"/>
  <c r="CT1053" i="1"/>
  <c r="CU1053" i="1"/>
  <c r="CV1053" i="1"/>
  <c r="CW1053" i="1"/>
  <c r="CX1053" i="1"/>
  <c r="CY1053" i="1"/>
  <c r="CZ1053" i="1"/>
  <c r="DA1053" i="1"/>
  <c r="CM1054" i="1"/>
  <c r="CN1054" i="1"/>
  <c r="CO1054" i="1"/>
  <c r="CP1054" i="1"/>
  <c r="CQ1054" i="1"/>
  <c r="CR1054" i="1"/>
  <c r="CS1054" i="1"/>
  <c r="CT1054" i="1"/>
  <c r="CU1054" i="1"/>
  <c r="CV1054" i="1"/>
  <c r="CW1054" i="1"/>
  <c r="CX1054" i="1"/>
  <c r="CY1054" i="1"/>
  <c r="CZ1054" i="1"/>
  <c r="DA1054" i="1"/>
  <c r="CM1055" i="1"/>
  <c r="CN1055" i="1"/>
  <c r="CO1055" i="1"/>
  <c r="CP1055" i="1"/>
  <c r="CQ1055" i="1"/>
  <c r="CR1055" i="1"/>
  <c r="CS1055" i="1"/>
  <c r="CT1055" i="1"/>
  <c r="CU1055" i="1"/>
  <c r="CV1055" i="1"/>
  <c r="CW1055" i="1"/>
  <c r="CX1055" i="1"/>
  <c r="CY1055" i="1"/>
  <c r="CZ1055" i="1"/>
  <c r="DA1055" i="1"/>
  <c r="CM1056" i="1"/>
  <c r="CN1056" i="1"/>
  <c r="CO1056" i="1"/>
  <c r="CP1056" i="1"/>
  <c r="CQ1056" i="1"/>
  <c r="CR1056" i="1"/>
  <c r="CS1056" i="1"/>
  <c r="CT1056" i="1"/>
  <c r="CU1056" i="1"/>
  <c r="CV1056" i="1"/>
  <c r="CW1056" i="1"/>
  <c r="CX1056" i="1"/>
  <c r="CY1056" i="1"/>
  <c r="CZ1056" i="1"/>
  <c r="DA1056" i="1"/>
  <c r="CM1057" i="1"/>
  <c r="CN1057" i="1"/>
  <c r="CO1057" i="1"/>
  <c r="CP1057" i="1"/>
  <c r="CQ1057" i="1"/>
  <c r="CR1057" i="1"/>
  <c r="CS1057" i="1"/>
  <c r="CT1057" i="1"/>
  <c r="CU1057" i="1"/>
  <c r="CV1057" i="1"/>
  <c r="CW1057" i="1"/>
  <c r="CX1057" i="1"/>
  <c r="CY1057" i="1"/>
  <c r="CZ1057" i="1"/>
  <c r="DA1057" i="1"/>
  <c r="CM1058" i="1"/>
  <c r="CN1058" i="1"/>
  <c r="CO1058" i="1"/>
  <c r="CP1058" i="1"/>
  <c r="CQ1058" i="1"/>
  <c r="CR1058" i="1"/>
  <c r="CS1058" i="1"/>
  <c r="CT1058" i="1"/>
  <c r="CU1058" i="1"/>
  <c r="CV1058" i="1"/>
  <c r="CW1058" i="1"/>
  <c r="CX1058" i="1"/>
  <c r="CY1058" i="1"/>
  <c r="CZ1058" i="1"/>
  <c r="DA1058" i="1"/>
  <c r="CM1059" i="1"/>
  <c r="CN1059" i="1"/>
  <c r="CO1059" i="1"/>
  <c r="CP1059" i="1"/>
  <c r="CQ1059" i="1"/>
  <c r="CR1059" i="1"/>
  <c r="CS1059" i="1"/>
  <c r="CT1059" i="1"/>
  <c r="CU1059" i="1"/>
  <c r="CV1059" i="1"/>
  <c r="CW1059" i="1"/>
  <c r="CX1059" i="1"/>
  <c r="CY1059" i="1"/>
  <c r="CZ1059" i="1"/>
  <c r="DA1059" i="1"/>
  <c r="CM1060" i="1"/>
  <c r="CN1060" i="1"/>
  <c r="CO1060" i="1"/>
  <c r="CP1060" i="1"/>
  <c r="CQ1060" i="1"/>
  <c r="CR1060" i="1"/>
  <c r="CS1060" i="1"/>
  <c r="CT1060" i="1"/>
  <c r="CU1060" i="1"/>
  <c r="CV1060" i="1"/>
  <c r="CW1060" i="1"/>
  <c r="CX1060" i="1"/>
  <c r="CY1060" i="1"/>
  <c r="CZ1060" i="1"/>
  <c r="DA1060" i="1"/>
  <c r="CM1061" i="1"/>
  <c r="CN1061" i="1"/>
  <c r="CO1061" i="1"/>
  <c r="CP1061" i="1"/>
  <c r="CQ1061" i="1"/>
  <c r="CR1061" i="1"/>
  <c r="CS1061" i="1"/>
  <c r="CT1061" i="1"/>
  <c r="CU1061" i="1"/>
  <c r="CV1061" i="1"/>
  <c r="CW1061" i="1"/>
  <c r="CX1061" i="1"/>
  <c r="CY1061" i="1"/>
  <c r="CZ1061" i="1"/>
  <c r="DA1061" i="1"/>
  <c r="CM1062" i="1"/>
  <c r="CN1062" i="1"/>
  <c r="CO1062" i="1"/>
  <c r="CP1062" i="1"/>
  <c r="CQ1062" i="1"/>
  <c r="CR1062" i="1"/>
  <c r="CS1062" i="1"/>
  <c r="CT1062" i="1"/>
  <c r="CU1062" i="1"/>
  <c r="CV1062" i="1"/>
  <c r="CW1062" i="1"/>
  <c r="CX1062" i="1"/>
  <c r="CY1062" i="1"/>
  <c r="CZ1062" i="1"/>
  <c r="DA1062" i="1"/>
  <c r="CM1063" i="1"/>
  <c r="CN1063" i="1"/>
  <c r="CO1063" i="1"/>
  <c r="CP1063" i="1"/>
  <c r="CQ1063" i="1"/>
  <c r="CR1063" i="1"/>
  <c r="CS1063" i="1"/>
  <c r="CT1063" i="1"/>
  <c r="CU1063" i="1"/>
  <c r="CV1063" i="1"/>
  <c r="CW1063" i="1"/>
  <c r="CX1063" i="1"/>
  <c r="CY1063" i="1"/>
  <c r="CZ1063" i="1"/>
  <c r="DA1063" i="1"/>
  <c r="CM1064" i="1"/>
  <c r="CN1064" i="1"/>
  <c r="CO1064" i="1"/>
  <c r="CP1064" i="1"/>
  <c r="CQ1064" i="1"/>
  <c r="CR1064" i="1"/>
  <c r="CS1064" i="1"/>
  <c r="CT1064" i="1"/>
  <c r="CU1064" i="1"/>
  <c r="CV1064" i="1"/>
  <c r="CW1064" i="1"/>
  <c r="CX1064" i="1"/>
  <c r="CY1064" i="1"/>
  <c r="CZ1064" i="1"/>
  <c r="DA1064" i="1"/>
  <c r="CM1065" i="1"/>
  <c r="CN1065" i="1"/>
  <c r="CO1065" i="1"/>
  <c r="CP1065" i="1"/>
  <c r="CQ1065" i="1"/>
  <c r="CR1065" i="1"/>
  <c r="CS1065" i="1"/>
  <c r="CT1065" i="1"/>
  <c r="CU1065" i="1"/>
  <c r="CV1065" i="1"/>
  <c r="CW1065" i="1"/>
  <c r="CX1065" i="1"/>
  <c r="CY1065" i="1"/>
  <c r="CZ1065" i="1"/>
  <c r="DA1065" i="1"/>
  <c r="CM1066" i="1"/>
  <c r="CN1066" i="1"/>
  <c r="CO1066" i="1"/>
  <c r="CP1066" i="1"/>
  <c r="CQ1066" i="1"/>
  <c r="CR1066" i="1"/>
  <c r="CS1066" i="1"/>
  <c r="CT1066" i="1"/>
  <c r="CU1066" i="1"/>
  <c r="CV1066" i="1"/>
  <c r="CW1066" i="1"/>
  <c r="CX1066" i="1"/>
  <c r="CY1066" i="1"/>
  <c r="CZ1066" i="1"/>
  <c r="DA1066" i="1"/>
  <c r="CM1067" i="1"/>
  <c r="CN1067" i="1"/>
  <c r="CO1067" i="1"/>
  <c r="CP1067" i="1"/>
  <c r="CQ1067" i="1"/>
  <c r="CR1067" i="1"/>
  <c r="CS1067" i="1"/>
  <c r="CT1067" i="1"/>
  <c r="CU1067" i="1"/>
  <c r="CV1067" i="1"/>
  <c r="CW1067" i="1"/>
  <c r="CX1067" i="1"/>
  <c r="CY1067" i="1"/>
  <c r="CZ1067" i="1"/>
  <c r="DA1067" i="1"/>
  <c r="CM1068" i="1"/>
  <c r="CN1068" i="1"/>
  <c r="CO1068" i="1"/>
  <c r="CP1068" i="1"/>
  <c r="CQ1068" i="1"/>
  <c r="CR1068" i="1"/>
  <c r="CS1068" i="1"/>
  <c r="CT1068" i="1"/>
  <c r="CU1068" i="1"/>
  <c r="CV1068" i="1"/>
  <c r="CW1068" i="1"/>
  <c r="CX1068" i="1"/>
  <c r="CY1068" i="1"/>
  <c r="CZ1068" i="1"/>
  <c r="DA1068" i="1"/>
  <c r="CM1069" i="1"/>
  <c r="CN1069" i="1"/>
  <c r="CO1069" i="1"/>
  <c r="CP1069" i="1"/>
  <c r="CQ1069" i="1"/>
  <c r="CR1069" i="1"/>
  <c r="CS1069" i="1"/>
  <c r="CT1069" i="1"/>
  <c r="CU1069" i="1"/>
  <c r="CV1069" i="1"/>
  <c r="CW1069" i="1"/>
  <c r="CX1069" i="1"/>
  <c r="CY1069" i="1"/>
  <c r="CZ1069" i="1"/>
  <c r="DA1069" i="1"/>
  <c r="CM1070" i="1"/>
  <c r="CN1070" i="1"/>
  <c r="CO1070" i="1"/>
  <c r="CP1070" i="1"/>
  <c r="CQ1070" i="1"/>
  <c r="CR1070" i="1"/>
  <c r="CS1070" i="1"/>
  <c r="CT1070" i="1"/>
  <c r="CU1070" i="1"/>
  <c r="CV1070" i="1"/>
  <c r="CW1070" i="1"/>
  <c r="CX1070" i="1"/>
  <c r="CY1070" i="1"/>
  <c r="CZ1070" i="1"/>
  <c r="DA1070" i="1"/>
  <c r="CM1071" i="1"/>
  <c r="CN1071" i="1"/>
  <c r="CO1071" i="1"/>
  <c r="CP1071" i="1"/>
  <c r="CQ1071" i="1"/>
  <c r="CR1071" i="1"/>
  <c r="CS1071" i="1"/>
  <c r="CT1071" i="1"/>
  <c r="CU1071" i="1"/>
  <c r="CV1071" i="1"/>
  <c r="CW1071" i="1"/>
  <c r="CX1071" i="1"/>
  <c r="CY1071" i="1"/>
  <c r="CZ1071" i="1"/>
  <c r="DA1071" i="1"/>
  <c r="CM1072" i="1"/>
  <c r="CN1072" i="1"/>
  <c r="CO1072" i="1"/>
  <c r="CP1072" i="1"/>
  <c r="CQ1072" i="1"/>
  <c r="CR1072" i="1"/>
  <c r="CS1072" i="1"/>
  <c r="CT1072" i="1"/>
  <c r="CU1072" i="1"/>
  <c r="CV1072" i="1"/>
  <c r="CW1072" i="1"/>
  <c r="CX1072" i="1"/>
  <c r="CY1072" i="1"/>
  <c r="CZ1072" i="1"/>
  <c r="DA1072" i="1"/>
  <c r="CM1073" i="1"/>
  <c r="CN1073" i="1"/>
  <c r="CO1073" i="1"/>
  <c r="CP1073" i="1"/>
  <c r="CQ1073" i="1"/>
  <c r="CR1073" i="1"/>
  <c r="CS1073" i="1"/>
  <c r="CT1073" i="1"/>
  <c r="CU1073" i="1"/>
  <c r="CV1073" i="1"/>
  <c r="CW1073" i="1"/>
  <c r="CX1073" i="1"/>
  <c r="CY1073" i="1"/>
  <c r="CZ1073" i="1"/>
  <c r="DA1073" i="1"/>
  <c r="CM1074" i="1"/>
  <c r="CN1074" i="1"/>
  <c r="CO1074" i="1"/>
  <c r="CP1074" i="1"/>
  <c r="CQ1074" i="1"/>
  <c r="CR1074" i="1"/>
  <c r="CS1074" i="1"/>
  <c r="CT1074" i="1"/>
  <c r="CU1074" i="1"/>
  <c r="CV1074" i="1"/>
  <c r="CW1074" i="1"/>
  <c r="CX1074" i="1"/>
  <c r="CY1074" i="1"/>
  <c r="CZ1074" i="1"/>
  <c r="DA1074" i="1"/>
  <c r="CM1075" i="1"/>
  <c r="CN1075" i="1"/>
  <c r="CO1075" i="1"/>
  <c r="CP1075" i="1"/>
  <c r="CQ1075" i="1"/>
  <c r="CR1075" i="1"/>
  <c r="CS1075" i="1"/>
  <c r="CT1075" i="1"/>
  <c r="CU1075" i="1"/>
  <c r="CV1075" i="1"/>
  <c r="CW1075" i="1"/>
  <c r="CX1075" i="1"/>
  <c r="CY1075" i="1"/>
  <c r="CZ1075" i="1"/>
  <c r="DA1075" i="1"/>
  <c r="CM1076" i="1"/>
  <c r="CN1076" i="1"/>
  <c r="CO1076" i="1"/>
  <c r="CP1076" i="1"/>
  <c r="CQ1076" i="1"/>
  <c r="CR1076" i="1"/>
  <c r="CS1076" i="1"/>
  <c r="CT1076" i="1"/>
  <c r="CU1076" i="1"/>
  <c r="CV1076" i="1"/>
  <c r="CW1076" i="1"/>
  <c r="CX1076" i="1"/>
  <c r="CY1076" i="1"/>
  <c r="CZ1076" i="1"/>
  <c r="DA1076" i="1"/>
  <c r="CM1077" i="1"/>
  <c r="CN1077" i="1"/>
  <c r="CO1077" i="1"/>
  <c r="CP1077" i="1"/>
  <c r="CQ1077" i="1"/>
  <c r="CR1077" i="1"/>
  <c r="CS1077" i="1"/>
  <c r="CT1077" i="1"/>
  <c r="CU1077" i="1"/>
  <c r="CV1077" i="1"/>
  <c r="CW1077" i="1"/>
  <c r="CX1077" i="1"/>
  <c r="CY1077" i="1"/>
  <c r="CZ1077" i="1"/>
  <c r="DA1077" i="1"/>
  <c r="CM1078" i="1"/>
  <c r="CN1078" i="1"/>
  <c r="CO1078" i="1"/>
  <c r="CP1078" i="1"/>
  <c r="CQ1078" i="1"/>
  <c r="CR1078" i="1"/>
  <c r="CS1078" i="1"/>
  <c r="CT1078" i="1"/>
  <c r="CU1078" i="1"/>
  <c r="CV1078" i="1"/>
  <c r="CW1078" i="1"/>
  <c r="CX1078" i="1"/>
  <c r="CY1078" i="1"/>
  <c r="CZ1078" i="1"/>
  <c r="DA1078" i="1"/>
  <c r="CM1079" i="1"/>
  <c r="CN1079" i="1"/>
  <c r="CO1079" i="1"/>
  <c r="CP1079" i="1"/>
  <c r="CQ1079" i="1"/>
  <c r="CR1079" i="1"/>
  <c r="CS1079" i="1"/>
  <c r="CT1079" i="1"/>
  <c r="CU1079" i="1"/>
  <c r="CV1079" i="1"/>
  <c r="CW1079" i="1"/>
  <c r="CX1079" i="1"/>
  <c r="CY1079" i="1"/>
  <c r="CZ1079" i="1"/>
  <c r="DA1079" i="1"/>
  <c r="CM1080" i="1"/>
  <c r="CN1080" i="1"/>
  <c r="CO1080" i="1"/>
  <c r="CP1080" i="1"/>
  <c r="CQ1080" i="1"/>
  <c r="CR1080" i="1"/>
  <c r="CS1080" i="1"/>
  <c r="CT1080" i="1"/>
  <c r="CU1080" i="1"/>
  <c r="CV1080" i="1"/>
  <c r="CW1080" i="1"/>
  <c r="CX1080" i="1"/>
  <c r="CY1080" i="1"/>
  <c r="CZ1080" i="1"/>
  <c r="DA1080" i="1"/>
  <c r="CM1081" i="1"/>
  <c r="CN1081" i="1"/>
  <c r="CO1081" i="1"/>
  <c r="CP1081" i="1"/>
  <c r="CQ1081" i="1"/>
  <c r="CR1081" i="1"/>
  <c r="CS1081" i="1"/>
  <c r="CT1081" i="1"/>
  <c r="CU1081" i="1"/>
  <c r="CV1081" i="1"/>
  <c r="CW1081" i="1"/>
  <c r="CX1081" i="1"/>
  <c r="CY1081" i="1"/>
  <c r="CZ1081" i="1"/>
  <c r="DA1081" i="1"/>
  <c r="CM1082" i="1"/>
  <c r="CN1082" i="1"/>
  <c r="CO1082" i="1"/>
  <c r="CP1082" i="1"/>
  <c r="CQ1082" i="1"/>
  <c r="CR1082" i="1"/>
  <c r="CS1082" i="1"/>
  <c r="CT1082" i="1"/>
  <c r="CU1082" i="1"/>
  <c r="CV1082" i="1"/>
  <c r="CW1082" i="1"/>
  <c r="CX1082" i="1"/>
  <c r="CY1082" i="1"/>
  <c r="CZ1082" i="1"/>
  <c r="DA1082" i="1"/>
  <c r="CM1083" i="1"/>
  <c r="CN1083" i="1"/>
  <c r="CO1083" i="1"/>
  <c r="CP1083" i="1"/>
  <c r="CQ1083" i="1"/>
  <c r="CR1083" i="1"/>
  <c r="CS1083" i="1"/>
  <c r="CT1083" i="1"/>
  <c r="CU1083" i="1"/>
  <c r="CV1083" i="1"/>
  <c r="CW1083" i="1"/>
  <c r="CX1083" i="1"/>
  <c r="CY1083" i="1"/>
  <c r="CZ1083" i="1"/>
  <c r="DA1083" i="1"/>
  <c r="CM1084" i="1"/>
  <c r="CN1084" i="1"/>
  <c r="CO1084" i="1"/>
  <c r="CP1084" i="1"/>
  <c r="CQ1084" i="1"/>
  <c r="CR1084" i="1"/>
  <c r="CS1084" i="1"/>
  <c r="CT1084" i="1"/>
  <c r="CU1084" i="1"/>
  <c r="CV1084" i="1"/>
  <c r="CW1084" i="1"/>
  <c r="CX1084" i="1"/>
  <c r="CY1084" i="1"/>
  <c r="CZ1084" i="1"/>
  <c r="DA1084" i="1"/>
  <c r="CM1085" i="1"/>
  <c r="CN1085" i="1"/>
  <c r="CO1085" i="1"/>
  <c r="CP1085" i="1"/>
  <c r="CQ1085" i="1"/>
  <c r="CR1085" i="1"/>
  <c r="CS1085" i="1"/>
  <c r="CT1085" i="1"/>
  <c r="CU1085" i="1"/>
  <c r="CV1085" i="1"/>
  <c r="CW1085" i="1"/>
  <c r="CX1085" i="1"/>
  <c r="CY1085" i="1"/>
  <c r="CZ1085" i="1"/>
  <c r="DA1085" i="1"/>
  <c r="CM1086" i="1"/>
  <c r="CN1086" i="1"/>
  <c r="CO1086" i="1"/>
  <c r="CP1086" i="1"/>
  <c r="CQ1086" i="1"/>
  <c r="CR1086" i="1"/>
  <c r="CS1086" i="1"/>
  <c r="CT1086" i="1"/>
  <c r="CU1086" i="1"/>
  <c r="CV1086" i="1"/>
  <c r="CW1086" i="1"/>
  <c r="CX1086" i="1"/>
  <c r="CY1086" i="1"/>
  <c r="CZ1086" i="1"/>
  <c r="DA1086" i="1"/>
  <c r="CM1087" i="1"/>
  <c r="CN1087" i="1"/>
  <c r="CO1087" i="1"/>
  <c r="CP1087" i="1"/>
  <c r="CQ1087" i="1"/>
  <c r="CR1087" i="1"/>
  <c r="CS1087" i="1"/>
  <c r="CT1087" i="1"/>
  <c r="CU1087" i="1"/>
  <c r="CV1087" i="1"/>
  <c r="CW1087" i="1"/>
  <c r="CX1087" i="1"/>
  <c r="CY1087" i="1"/>
  <c r="CZ1087" i="1"/>
  <c r="DA1087" i="1"/>
  <c r="CM1088" i="1"/>
  <c r="CN1088" i="1"/>
  <c r="CO1088" i="1"/>
  <c r="CP1088" i="1"/>
  <c r="CQ1088" i="1"/>
  <c r="CR1088" i="1"/>
  <c r="CS1088" i="1"/>
  <c r="CT1088" i="1"/>
  <c r="CU1088" i="1"/>
  <c r="CV1088" i="1"/>
  <c r="CW1088" i="1"/>
  <c r="CX1088" i="1"/>
  <c r="CY1088" i="1"/>
  <c r="CZ1088" i="1"/>
  <c r="DA1088" i="1"/>
  <c r="CM1089" i="1"/>
  <c r="CN1089" i="1"/>
  <c r="CO1089" i="1"/>
  <c r="CP1089" i="1"/>
  <c r="CQ1089" i="1"/>
  <c r="CR1089" i="1"/>
  <c r="CS1089" i="1"/>
  <c r="CT1089" i="1"/>
  <c r="CU1089" i="1"/>
  <c r="CV1089" i="1"/>
  <c r="CW1089" i="1"/>
  <c r="CX1089" i="1"/>
  <c r="CY1089" i="1"/>
  <c r="CZ1089" i="1"/>
  <c r="DA1089" i="1"/>
  <c r="CM1090" i="1"/>
  <c r="CN1090" i="1"/>
  <c r="CO1090" i="1"/>
  <c r="CP1090" i="1"/>
  <c r="CQ1090" i="1"/>
  <c r="CR1090" i="1"/>
  <c r="CS1090" i="1"/>
  <c r="CT1090" i="1"/>
  <c r="CU1090" i="1"/>
  <c r="CV1090" i="1"/>
  <c r="CW1090" i="1"/>
  <c r="CX1090" i="1"/>
  <c r="CY1090" i="1"/>
  <c r="CZ1090" i="1"/>
  <c r="DA1090" i="1"/>
  <c r="CM1091" i="1"/>
  <c r="CN1091" i="1"/>
  <c r="CO1091" i="1"/>
  <c r="CP1091" i="1"/>
  <c r="CQ1091" i="1"/>
  <c r="CR1091" i="1"/>
  <c r="CS1091" i="1"/>
  <c r="CT1091" i="1"/>
  <c r="CU1091" i="1"/>
  <c r="CV1091" i="1"/>
  <c r="CW1091" i="1"/>
  <c r="CX1091" i="1"/>
  <c r="CY1091" i="1"/>
  <c r="CZ1091" i="1"/>
  <c r="DA1091" i="1"/>
  <c r="CM1092" i="1"/>
  <c r="CN1092" i="1"/>
  <c r="CO1092" i="1"/>
  <c r="CP1092" i="1"/>
  <c r="CQ1092" i="1"/>
  <c r="CR1092" i="1"/>
  <c r="CS1092" i="1"/>
  <c r="CT1092" i="1"/>
  <c r="CU1092" i="1"/>
  <c r="CV1092" i="1"/>
  <c r="CW1092" i="1"/>
  <c r="CX1092" i="1"/>
  <c r="CY1092" i="1"/>
  <c r="CZ1092" i="1"/>
  <c r="DA1092" i="1"/>
  <c r="CM1093" i="1"/>
  <c r="CN1093" i="1"/>
  <c r="CO1093" i="1"/>
  <c r="CP1093" i="1"/>
  <c r="CQ1093" i="1"/>
  <c r="CR1093" i="1"/>
  <c r="CS1093" i="1"/>
  <c r="CT1093" i="1"/>
  <c r="CU1093" i="1"/>
  <c r="CV1093" i="1"/>
  <c r="CW1093" i="1"/>
  <c r="CX1093" i="1"/>
  <c r="CY1093" i="1"/>
  <c r="CZ1093" i="1"/>
  <c r="DA1093" i="1"/>
  <c r="CM1094" i="1"/>
  <c r="CN1094" i="1"/>
  <c r="CO1094" i="1"/>
  <c r="CP1094" i="1"/>
  <c r="CQ1094" i="1"/>
  <c r="CR1094" i="1"/>
  <c r="CS1094" i="1"/>
  <c r="CT1094" i="1"/>
  <c r="CU1094" i="1"/>
  <c r="CV1094" i="1"/>
  <c r="CW1094" i="1"/>
  <c r="CX1094" i="1"/>
  <c r="CY1094" i="1"/>
  <c r="CZ1094" i="1"/>
  <c r="DA1094" i="1"/>
  <c r="CM1095" i="1"/>
  <c r="CN1095" i="1"/>
  <c r="CO1095" i="1"/>
  <c r="CP1095" i="1"/>
  <c r="CQ1095" i="1"/>
  <c r="CR1095" i="1"/>
  <c r="CS1095" i="1"/>
  <c r="CT1095" i="1"/>
  <c r="CU1095" i="1"/>
  <c r="CV1095" i="1"/>
  <c r="CW1095" i="1"/>
  <c r="CX1095" i="1"/>
  <c r="CY1095" i="1"/>
  <c r="CZ1095" i="1"/>
  <c r="DA1095" i="1"/>
  <c r="CM1096" i="1"/>
  <c r="CN1096" i="1"/>
  <c r="CO1096" i="1"/>
  <c r="CP1096" i="1"/>
  <c r="CQ1096" i="1"/>
  <c r="CR1096" i="1"/>
  <c r="CS1096" i="1"/>
  <c r="CT1096" i="1"/>
  <c r="CU1096" i="1"/>
  <c r="CV1096" i="1"/>
  <c r="CW1096" i="1"/>
  <c r="CX1096" i="1"/>
  <c r="CY1096" i="1"/>
  <c r="CZ1096" i="1"/>
  <c r="DA1096" i="1"/>
  <c r="CM1097" i="1"/>
  <c r="CN1097" i="1"/>
  <c r="CO1097" i="1"/>
  <c r="CP1097" i="1"/>
  <c r="CQ1097" i="1"/>
  <c r="CR1097" i="1"/>
  <c r="CS1097" i="1"/>
  <c r="CT1097" i="1"/>
  <c r="CU1097" i="1"/>
  <c r="CV1097" i="1"/>
  <c r="CW1097" i="1"/>
  <c r="CX1097" i="1"/>
  <c r="CY1097" i="1"/>
  <c r="CZ1097" i="1"/>
  <c r="DA1097" i="1"/>
  <c r="CM1098" i="1"/>
  <c r="CN1098" i="1"/>
  <c r="CO1098" i="1"/>
  <c r="CP1098" i="1"/>
  <c r="CQ1098" i="1"/>
  <c r="CR1098" i="1"/>
  <c r="CS1098" i="1"/>
  <c r="CT1098" i="1"/>
  <c r="CU1098" i="1"/>
  <c r="CV1098" i="1"/>
  <c r="CW1098" i="1"/>
  <c r="CX1098" i="1"/>
  <c r="CY1098" i="1"/>
  <c r="CZ1098" i="1"/>
  <c r="DA1098" i="1"/>
  <c r="CM1099" i="1"/>
  <c r="CN1099" i="1"/>
  <c r="CO1099" i="1"/>
  <c r="CP1099" i="1"/>
  <c r="CQ1099" i="1"/>
  <c r="CR1099" i="1"/>
  <c r="CS1099" i="1"/>
  <c r="CT1099" i="1"/>
  <c r="CU1099" i="1"/>
  <c r="CV1099" i="1"/>
  <c r="CW1099" i="1"/>
  <c r="CX1099" i="1"/>
  <c r="CY1099" i="1"/>
  <c r="CZ1099" i="1"/>
  <c r="DA1099" i="1"/>
  <c r="CM1100" i="1"/>
  <c r="CN1100" i="1"/>
  <c r="CO1100" i="1"/>
  <c r="CP1100" i="1"/>
  <c r="CQ1100" i="1"/>
  <c r="CR1100" i="1"/>
  <c r="CS1100" i="1"/>
  <c r="CT1100" i="1"/>
  <c r="CU1100" i="1"/>
  <c r="CV1100" i="1"/>
  <c r="CW1100" i="1"/>
  <c r="CX1100" i="1"/>
  <c r="CY1100" i="1"/>
  <c r="CZ1100" i="1"/>
  <c r="DA1100" i="1"/>
  <c r="CM1101" i="1"/>
  <c r="CN1101" i="1"/>
  <c r="CO1101" i="1"/>
  <c r="CP1101" i="1"/>
  <c r="CQ1101" i="1"/>
  <c r="CR1101" i="1"/>
  <c r="CS1101" i="1"/>
  <c r="CT1101" i="1"/>
  <c r="CU1101" i="1"/>
  <c r="CV1101" i="1"/>
  <c r="CW1101" i="1"/>
  <c r="CX1101" i="1"/>
  <c r="CY1101" i="1"/>
  <c r="CZ1101" i="1"/>
  <c r="DA1101" i="1"/>
  <c r="CM1102" i="1"/>
  <c r="CN1102" i="1"/>
  <c r="CO1102" i="1"/>
  <c r="CP1102" i="1"/>
  <c r="CQ1102" i="1"/>
  <c r="CR1102" i="1"/>
  <c r="CS1102" i="1"/>
  <c r="CT1102" i="1"/>
  <c r="CU1102" i="1"/>
  <c r="CV1102" i="1"/>
  <c r="CW1102" i="1"/>
  <c r="CX1102" i="1"/>
  <c r="CY1102" i="1"/>
  <c r="CZ1102" i="1"/>
  <c r="DA1102" i="1"/>
  <c r="CM1103" i="1"/>
  <c r="CN1103" i="1"/>
  <c r="CO1103" i="1"/>
  <c r="CP1103" i="1"/>
  <c r="CQ1103" i="1"/>
  <c r="CR1103" i="1"/>
  <c r="CS1103" i="1"/>
  <c r="CT1103" i="1"/>
  <c r="CU1103" i="1"/>
  <c r="CV1103" i="1"/>
  <c r="CW1103" i="1"/>
  <c r="CX1103" i="1"/>
  <c r="CY1103" i="1"/>
  <c r="CZ1103" i="1"/>
  <c r="DA1103" i="1"/>
  <c r="CM1104" i="1"/>
  <c r="CN1104" i="1"/>
  <c r="CO1104" i="1"/>
  <c r="CP1104" i="1"/>
  <c r="CQ1104" i="1"/>
  <c r="CR1104" i="1"/>
  <c r="CS1104" i="1"/>
  <c r="CT1104" i="1"/>
  <c r="CU1104" i="1"/>
  <c r="CV1104" i="1"/>
  <c r="CW1104" i="1"/>
  <c r="CX1104" i="1"/>
  <c r="CY1104" i="1"/>
  <c r="CZ1104" i="1"/>
  <c r="DA1104" i="1"/>
  <c r="CM1105" i="1"/>
  <c r="CN1105" i="1"/>
  <c r="CO1105" i="1"/>
  <c r="CP1105" i="1"/>
  <c r="CQ1105" i="1"/>
  <c r="CR1105" i="1"/>
  <c r="CS1105" i="1"/>
  <c r="CT1105" i="1"/>
  <c r="CU1105" i="1"/>
  <c r="CV1105" i="1"/>
  <c r="CW1105" i="1"/>
  <c r="CX1105" i="1"/>
  <c r="CY1105" i="1"/>
  <c r="CZ1105" i="1"/>
  <c r="DA1105" i="1"/>
  <c r="CM1106" i="1"/>
  <c r="CN1106" i="1"/>
  <c r="CO1106" i="1"/>
  <c r="CP1106" i="1"/>
  <c r="CQ1106" i="1"/>
  <c r="CR1106" i="1"/>
  <c r="CS1106" i="1"/>
  <c r="CT1106" i="1"/>
  <c r="CU1106" i="1"/>
  <c r="CV1106" i="1"/>
  <c r="CW1106" i="1"/>
  <c r="CX1106" i="1"/>
  <c r="CY1106" i="1"/>
  <c r="CZ1106" i="1"/>
  <c r="DA1106" i="1"/>
  <c r="CM1107" i="1"/>
  <c r="CN1107" i="1"/>
  <c r="CO1107" i="1"/>
  <c r="CP1107" i="1"/>
  <c r="CQ1107" i="1"/>
  <c r="CR1107" i="1"/>
  <c r="CS1107" i="1"/>
  <c r="CT1107" i="1"/>
  <c r="CU1107" i="1"/>
  <c r="CV1107" i="1"/>
  <c r="CW1107" i="1"/>
  <c r="CX1107" i="1"/>
  <c r="CY1107" i="1"/>
  <c r="CZ1107" i="1"/>
  <c r="DA1107" i="1"/>
  <c r="CM1108" i="1"/>
  <c r="CN1108" i="1"/>
  <c r="CO1108" i="1"/>
  <c r="CP1108" i="1"/>
  <c r="CQ1108" i="1"/>
  <c r="CR1108" i="1"/>
  <c r="CS1108" i="1"/>
  <c r="CT1108" i="1"/>
  <c r="CU1108" i="1"/>
  <c r="CV1108" i="1"/>
  <c r="CW1108" i="1"/>
  <c r="CX1108" i="1"/>
  <c r="CY1108" i="1"/>
  <c r="CZ1108" i="1"/>
  <c r="DA1108" i="1"/>
  <c r="CM1109" i="1"/>
  <c r="CN1109" i="1"/>
  <c r="CO1109" i="1"/>
  <c r="CP1109" i="1"/>
  <c r="CQ1109" i="1"/>
  <c r="CR1109" i="1"/>
  <c r="CS1109" i="1"/>
  <c r="CT1109" i="1"/>
  <c r="CU1109" i="1"/>
  <c r="CV1109" i="1"/>
  <c r="CW1109" i="1"/>
  <c r="CX1109" i="1"/>
  <c r="CY1109" i="1"/>
  <c r="CZ1109" i="1"/>
  <c r="DA1109" i="1"/>
  <c r="CM1110" i="1"/>
  <c r="CN1110" i="1"/>
  <c r="CO1110" i="1"/>
  <c r="CP1110" i="1"/>
  <c r="CQ1110" i="1"/>
  <c r="CR1110" i="1"/>
  <c r="CS1110" i="1"/>
  <c r="CT1110" i="1"/>
  <c r="CU1110" i="1"/>
  <c r="CV1110" i="1"/>
  <c r="CW1110" i="1"/>
  <c r="CX1110" i="1"/>
  <c r="CY1110" i="1"/>
  <c r="CZ1110" i="1"/>
  <c r="DA1110" i="1"/>
  <c r="CM1111" i="1"/>
  <c r="CN1111" i="1"/>
  <c r="CO1111" i="1"/>
  <c r="CP1111" i="1"/>
  <c r="CQ1111" i="1"/>
  <c r="CR1111" i="1"/>
  <c r="CS1111" i="1"/>
  <c r="CT1111" i="1"/>
  <c r="CU1111" i="1"/>
  <c r="CV1111" i="1"/>
  <c r="CW1111" i="1"/>
  <c r="CX1111" i="1"/>
  <c r="CY1111" i="1"/>
  <c r="CZ1111" i="1"/>
  <c r="DA1111" i="1"/>
  <c r="CM1112" i="1"/>
  <c r="CN1112" i="1"/>
  <c r="CO1112" i="1"/>
  <c r="CP1112" i="1"/>
  <c r="CQ1112" i="1"/>
  <c r="CR1112" i="1"/>
  <c r="CS1112" i="1"/>
  <c r="CT1112" i="1"/>
  <c r="CU1112" i="1"/>
  <c r="CV1112" i="1"/>
  <c r="CW1112" i="1"/>
  <c r="CX1112" i="1"/>
  <c r="CY1112" i="1"/>
  <c r="CZ1112" i="1"/>
  <c r="DA1112" i="1"/>
  <c r="CM1113" i="1"/>
  <c r="CN1113" i="1"/>
  <c r="CO1113" i="1"/>
  <c r="CP1113" i="1"/>
  <c r="CQ1113" i="1"/>
  <c r="CR1113" i="1"/>
  <c r="CS1113" i="1"/>
  <c r="CT1113" i="1"/>
  <c r="CU1113" i="1"/>
  <c r="CV1113" i="1"/>
  <c r="CW1113" i="1"/>
  <c r="CX1113" i="1"/>
  <c r="CY1113" i="1"/>
  <c r="CZ1113" i="1"/>
  <c r="DA1113" i="1"/>
  <c r="CM1114" i="1"/>
  <c r="CN1114" i="1"/>
  <c r="CO1114" i="1"/>
  <c r="CP1114" i="1"/>
  <c r="CQ1114" i="1"/>
  <c r="CR1114" i="1"/>
  <c r="CS1114" i="1"/>
  <c r="CT1114" i="1"/>
  <c r="CU1114" i="1"/>
  <c r="CV1114" i="1"/>
  <c r="CW1114" i="1"/>
  <c r="CX1114" i="1"/>
  <c r="CY1114" i="1"/>
  <c r="CZ1114" i="1"/>
  <c r="DA1114" i="1"/>
  <c r="CM1115" i="1"/>
  <c r="CN1115" i="1"/>
  <c r="CO1115" i="1"/>
  <c r="CP1115" i="1"/>
  <c r="CQ1115" i="1"/>
  <c r="CR1115" i="1"/>
  <c r="CS1115" i="1"/>
  <c r="CT1115" i="1"/>
  <c r="CU1115" i="1"/>
  <c r="CV1115" i="1"/>
  <c r="CW1115" i="1"/>
  <c r="CX1115" i="1"/>
  <c r="CY1115" i="1"/>
  <c r="CZ1115" i="1"/>
  <c r="DA1115" i="1"/>
  <c r="CM1116" i="1"/>
  <c r="CN1116" i="1"/>
  <c r="CO1116" i="1"/>
  <c r="CP1116" i="1"/>
  <c r="CQ1116" i="1"/>
  <c r="CR1116" i="1"/>
  <c r="CS1116" i="1"/>
  <c r="CT1116" i="1"/>
  <c r="CU1116" i="1"/>
  <c r="CV1116" i="1"/>
  <c r="CW1116" i="1"/>
  <c r="CX1116" i="1"/>
  <c r="CY1116" i="1"/>
  <c r="CZ1116" i="1"/>
  <c r="DA1116" i="1"/>
  <c r="CM1117" i="1"/>
  <c r="CN1117" i="1"/>
  <c r="CO1117" i="1"/>
  <c r="CP1117" i="1"/>
  <c r="CQ1117" i="1"/>
  <c r="CR1117" i="1"/>
  <c r="CS1117" i="1"/>
  <c r="CT1117" i="1"/>
  <c r="CU1117" i="1"/>
  <c r="CV1117" i="1"/>
  <c r="CW1117" i="1"/>
  <c r="CX1117" i="1"/>
  <c r="CY1117" i="1"/>
  <c r="CZ1117" i="1"/>
  <c r="DA1117" i="1"/>
  <c r="CM1118" i="1"/>
  <c r="CN1118" i="1"/>
  <c r="CO1118" i="1"/>
  <c r="CP1118" i="1"/>
  <c r="CQ1118" i="1"/>
  <c r="CR1118" i="1"/>
  <c r="CS1118" i="1"/>
  <c r="CT1118" i="1"/>
  <c r="CU1118" i="1"/>
  <c r="CV1118" i="1"/>
  <c r="CW1118" i="1"/>
  <c r="CX1118" i="1"/>
  <c r="CY1118" i="1"/>
  <c r="CZ1118" i="1"/>
  <c r="DA1118" i="1"/>
  <c r="CM1119" i="1"/>
  <c r="CN1119" i="1"/>
  <c r="CO1119" i="1"/>
  <c r="CP1119" i="1"/>
  <c r="CQ1119" i="1"/>
  <c r="CR1119" i="1"/>
  <c r="CS1119" i="1"/>
  <c r="CT1119" i="1"/>
  <c r="CU1119" i="1"/>
  <c r="CV1119" i="1"/>
  <c r="CW1119" i="1"/>
  <c r="CX1119" i="1"/>
  <c r="CY1119" i="1"/>
  <c r="CZ1119" i="1"/>
  <c r="DA1119" i="1"/>
  <c r="CM1120" i="1"/>
  <c r="CN1120" i="1"/>
  <c r="CO1120" i="1"/>
  <c r="CP1120" i="1"/>
  <c r="CQ1120" i="1"/>
  <c r="CR1120" i="1"/>
  <c r="CS1120" i="1"/>
  <c r="CT1120" i="1"/>
  <c r="CU1120" i="1"/>
  <c r="CV1120" i="1"/>
  <c r="CW1120" i="1"/>
  <c r="CX1120" i="1"/>
  <c r="CY1120" i="1"/>
  <c r="CZ1120" i="1"/>
  <c r="DA1120" i="1"/>
  <c r="CM1121" i="1"/>
  <c r="CN1121" i="1"/>
  <c r="CO1121" i="1"/>
  <c r="CP1121" i="1"/>
  <c r="CQ1121" i="1"/>
  <c r="CR1121" i="1"/>
  <c r="CS1121" i="1"/>
  <c r="CT1121" i="1"/>
  <c r="CU1121" i="1"/>
  <c r="CV1121" i="1"/>
  <c r="CW1121" i="1"/>
  <c r="CX1121" i="1"/>
  <c r="CY1121" i="1"/>
  <c r="CZ1121" i="1"/>
  <c r="DA1121" i="1"/>
  <c r="CM1122" i="1"/>
  <c r="CN1122" i="1"/>
  <c r="CO1122" i="1"/>
  <c r="CP1122" i="1"/>
  <c r="CQ1122" i="1"/>
  <c r="CR1122" i="1"/>
  <c r="CS1122" i="1"/>
  <c r="CT1122" i="1"/>
  <c r="CU1122" i="1"/>
  <c r="CV1122" i="1"/>
  <c r="CW1122" i="1"/>
  <c r="CX1122" i="1"/>
  <c r="CY1122" i="1"/>
  <c r="CZ1122" i="1"/>
  <c r="DA1122" i="1"/>
  <c r="CM1123" i="1"/>
  <c r="CN1123" i="1"/>
  <c r="CO1123" i="1"/>
  <c r="CP1123" i="1"/>
  <c r="CQ1123" i="1"/>
  <c r="CR1123" i="1"/>
  <c r="CS1123" i="1"/>
  <c r="CT1123" i="1"/>
  <c r="CU1123" i="1"/>
  <c r="CV1123" i="1"/>
  <c r="CW1123" i="1"/>
  <c r="CX1123" i="1"/>
  <c r="CY1123" i="1"/>
  <c r="CZ1123" i="1"/>
  <c r="DA1123" i="1"/>
  <c r="CM1124" i="1"/>
  <c r="CN1124" i="1"/>
  <c r="CO1124" i="1"/>
  <c r="CP1124" i="1"/>
  <c r="CQ1124" i="1"/>
  <c r="CR1124" i="1"/>
  <c r="CS1124" i="1"/>
  <c r="CT1124" i="1"/>
  <c r="CU1124" i="1"/>
  <c r="CV1124" i="1"/>
  <c r="CW1124" i="1"/>
  <c r="CX1124" i="1"/>
  <c r="CY1124" i="1"/>
  <c r="CZ1124" i="1"/>
  <c r="DA1124" i="1"/>
  <c r="CM1125" i="1"/>
  <c r="CN1125" i="1"/>
  <c r="CO1125" i="1"/>
  <c r="CP1125" i="1"/>
  <c r="CQ1125" i="1"/>
  <c r="CR1125" i="1"/>
  <c r="CS1125" i="1"/>
  <c r="CT1125" i="1"/>
  <c r="CU1125" i="1"/>
  <c r="CV1125" i="1"/>
  <c r="CW1125" i="1"/>
  <c r="CX1125" i="1"/>
  <c r="CY1125" i="1"/>
  <c r="CZ1125" i="1"/>
  <c r="DA1125" i="1"/>
  <c r="CM1126" i="1"/>
  <c r="CN1126" i="1"/>
  <c r="CO1126" i="1"/>
  <c r="CP1126" i="1"/>
  <c r="CQ1126" i="1"/>
  <c r="CR1126" i="1"/>
  <c r="CS1126" i="1"/>
  <c r="CT1126" i="1"/>
  <c r="CU1126" i="1"/>
  <c r="CV1126" i="1"/>
  <c r="CW1126" i="1"/>
  <c r="CX1126" i="1"/>
  <c r="CY1126" i="1"/>
  <c r="CZ1126" i="1"/>
  <c r="DA1126" i="1"/>
  <c r="CM1127" i="1"/>
  <c r="CN1127" i="1"/>
  <c r="CO1127" i="1"/>
  <c r="CP1127" i="1"/>
  <c r="CQ1127" i="1"/>
  <c r="CR1127" i="1"/>
  <c r="CS1127" i="1"/>
  <c r="CT1127" i="1"/>
  <c r="CU1127" i="1"/>
  <c r="CV1127" i="1"/>
  <c r="CW1127" i="1"/>
  <c r="CX1127" i="1"/>
  <c r="CY1127" i="1"/>
  <c r="CZ1127" i="1"/>
  <c r="DA1127" i="1"/>
  <c r="CM1128" i="1"/>
  <c r="CN1128" i="1"/>
  <c r="CO1128" i="1"/>
  <c r="CP1128" i="1"/>
  <c r="CQ1128" i="1"/>
  <c r="CR1128" i="1"/>
  <c r="CS1128" i="1"/>
  <c r="CT1128" i="1"/>
  <c r="CU1128" i="1"/>
  <c r="CV1128" i="1"/>
  <c r="CW1128" i="1"/>
  <c r="CX1128" i="1"/>
  <c r="CY1128" i="1"/>
  <c r="CZ1128" i="1"/>
  <c r="DA1128" i="1"/>
  <c r="CM1129" i="1"/>
  <c r="CN1129" i="1"/>
  <c r="CO1129" i="1"/>
  <c r="CP1129" i="1"/>
  <c r="CQ1129" i="1"/>
  <c r="CR1129" i="1"/>
  <c r="CS1129" i="1"/>
  <c r="CT1129" i="1"/>
  <c r="CU1129" i="1"/>
  <c r="CV1129" i="1"/>
  <c r="CW1129" i="1"/>
  <c r="CX1129" i="1"/>
  <c r="CY1129" i="1"/>
  <c r="CZ1129" i="1"/>
  <c r="DA1129" i="1"/>
  <c r="CM1130" i="1"/>
  <c r="CN1130" i="1"/>
  <c r="CO1130" i="1"/>
  <c r="CP1130" i="1"/>
  <c r="CQ1130" i="1"/>
  <c r="CR1130" i="1"/>
  <c r="CS1130" i="1"/>
  <c r="CT1130" i="1"/>
  <c r="CU1130" i="1"/>
  <c r="CV1130" i="1"/>
  <c r="CW1130" i="1"/>
  <c r="CX1130" i="1"/>
  <c r="CY1130" i="1"/>
  <c r="CZ1130" i="1"/>
  <c r="DA1130" i="1"/>
  <c r="CM1131" i="1"/>
  <c r="CN1131" i="1"/>
  <c r="CO1131" i="1"/>
  <c r="CP1131" i="1"/>
  <c r="CQ1131" i="1"/>
  <c r="CR1131" i="1"/>
  <c r="CS1131" i="1"/>
  <c r="CT1131" i="1"/>
  <c r="CU1131" i="1"/>
  <c r="CV1131" i="1"/>
  <c r="CW1131" i="1"/>
  <c r="CX1131" i="1"/>
  <c r="CY1131" i="1"/>
  <c r="CZ1131" i="1"/>
  <c r="DA1131" i="1"/>
  <c r="CM1132" i="1"/>
  <c r="CN1132" i="1"/>
  <c r="CO1132" i="1"/>
  <c r="CP1132" i="1"/>
  <c r="CQ1132" i="1"/>
  <c r="CR1132" i="1"/>
  <c r="CS1132" i="1"/>
  <c r="CT1132" i="1"/>
  <c r="CU1132" i="1"/>
  <c r="CV1132" i="1"/>
  <c r="CW1132" i="1"/>
  <c r="CX1132" i="1"/>
  <c r="CY1132" i="1"/>
  <c r="CZ1132" i="1"/>
  <c r="DA1132" i="1"/>
  <c r="CM1133" i="1"/>
  <c r="CN1133" i="1"/>
  <c r="CO1133" i="1"/>
  <c r="CP1133" i="1"/>
  <c r="CQ1133" i="1"/>
  <c r="CR1133" i="1"/>
  <c r="CS1133" i="1"/>
  <c r="CT1133" i="1"/>
  <c r="CU1133" i="1"/>
  <c r="CV1133" i="1"/>
  <c r="CW1133" i="1"/>
  <c r="CX1133" i="1"/>
  <c r="CY1133" i="1"/>
  <c r="CZ1133" i="1"/>
  <c r="DA1133" i="1"/>
  <c r="CM1134" i="1"/>
  <c r="CN1134" i="1"/>
  <c r="CO1134" i="1"/>
  <c r="CP1134" i="1"/>
  <c r="CQ1134" i="1"/>
  <c r="CR1134" i="1"/>
  <c r="CS1134" i="1"/>
  <c r="CT1134" i="1"/>
  <c r="CU1134" i="1"/>
  <c r="CV1134" i="1"/>
  <c r="CW1134" i="1"/>
  <c r="CX1134" i="1"/>
  <c r="CY1134" i="1"/>
  <c r="CZ1134" i="1"/>
  <c r="DA1134" i="1"/>
  <c r="CM1135" i="1"/>
  <c r="CN1135" i="1"/>
  <c r="CO1135" i="1"/>
  <c r="CP1135" i="1"/>
  <c r="CQ1135" i="1"/>
  <c r="CR1135" i="1"/>
  <c r="CS1135" i="1"/>
  <c r="CT1135" i="1"/>
  <c r="CU1135" i="1"/>
  <c r="CV1135" i="1"/>
  <c r="CW1135" i="1"/>
  <c r="CX1135" i="1"/>
  <c r="CY1135" i="1"/>
  <c r="CZ1135" i="1"/>
  <c r="DA1135" i="1"/>
  <c r="CM1136" i="1"/>
  <c r="CN1136" i="1"/>
  <c r="CO1136" i="1"/>
  <c r="CP1136" i="1"/>
  <c r="CQ1136" i="1"/>
  <c r="CR1136" i="1"/>
  <c r="CS1136" i="1"/>
  <c r="CT1136" i="1"/>
  <c r="CU1136" i="1"/>
  <c r="CV1136" i="1"/>
  <c r="CW1136" i="1"/>
  <c r="CX1136" i="1"/>
  <c r="CY1136" i="1"/>
  <c r="CZ1136" i="1"/>
  <c r="DA1136" i="1"/>
  <c r="CM1137" i="1"/>
  <c r="CN1137" i="1"/>
  <c r="CO1137" i="1"/>
  <c r="CP1137" i="1"/>
  <c r="CQ1137" i="1"/>
  <c r="CR1137" i="1"/>
  <c r="CS1137" i="1"/>
  <c r="CT1137" i="1"/>
  <c r="CU1137" i="1"/>
  <c r="CV1137" i="1"/>
  <c r="CW1137" i="1"/>
  <c r="CX1137" i="1"/>
  <c r="CY1137" i="1"/>
  <c r="CZ1137" i="1"/>
  <c r="DA1137" i="1"/>
  <c r="CM1138" i="1"/>
  <c r="CN1138" i="1"/>
  <c r="CO1138" i="1"/>
  <c r="CP1138" i="1"/>
  <c r="CQ1138" i="1"/>
  <c r="CR1138" i="1"/>
  <c r="CS1138" i="1"/>
  <c r="CT1138" i="1"/>
  <c r="CU1138" i="1"/>
  <c r="CV1138" i="1"/>
  <c r="CW1138" i="1"/>
  <c r="CX1138" i="1"/>
  <c r="CY1138" i="1"/>
  <c r="CZ1138" i="1"/>
  <c r="DA1138" i="1"/>
  <c r="CM1139" i="1"/>
  <c r="CN1139" i="1"/>
  <c r="CO1139" i="1"/>
  <c r="CP1139" i="1"/>
  <c r="CQ1139" i="1"/>
  <c r="CR1139" i="1"/>
  <c r="CS1139" i="1"/>
  <c r="CT1139" i="1"/>
  <c r="CU1139" i="1"/>
  <c r="CV1139" i="1"/>
  <c r="CW1139" i="1"/>
  <c r="CX1139" i="1"/>
  <c r="CY1139" i="1"/>
  <c r="CZ1139" i="1"/>
  <c r="DA1139" i="1"/>
  <c r="CM1140" i="1"/>
  <c r="CN1140" i="1"/>
  <c r="CO1140" i="1"/>
  <c r="CP1140" i="1"/>
  <c r="CQ1140" i="1"/>
  <c r="CR1140" i="1"/>
  <c r="CS1140" i="1"/>
  <c r="CT1140" i="1"/>
  <c r="CU1140" i="1"/>
  <c r="CV1140" i="1"/>
  <c r="CW1140" i="1"/>
  <c r="CX1140" i="1"/>
  <c r="CY1140" i="1"/>
  <c r="CZ1140" i="1"/>
  <c r="DA1140" i="1"/>
  <c r="CM1141" i="1"/>
  <c r="CN1141" i="1"/>
  <c r="CO1141" i="1"/>
  <c r="CP1141" i="1"/>
  <c r="CQ1141" i="1"/>
  <c r="CR1141" i="1"/>
  <c r="CS1141" i="1"/>
  <c r="CT1141" i="1"/>
  <c r="CU1141" i="1"/>
  <c r="CV1141" i="1"/>
  <c r="CW1141" i="1"/>
  <c r="CX1141" i="1"/>
  <c r="CY1141" i="1"/>
  <c r="CZ1141" i="1"/>
  <c r="DA1141" i="1"/>
  <c r="CM1142" i="1"/>
  <c r="CN1142" i="1"/>
  <c r="CO1142" i="1"/>
  <c r="CP1142" i="1"/>
  <c r="CQ1142" i="1"/>
  <c r="CR1142" i="1"/>
  <c r="CS1142" i="1"/>
  <c r="CT1142" i="1"/>
  <c r="CU1142" i="1"/>
  <c r="CV1142" i="1"/>
  <c r="CW1142" i="1"/>
  <c r="CX1142" i="1"/>
  <c r="CY1142" i="1"/>
  <c r="CZ1142" i="1"/>
  <c r="DA1142" i="1"/>
  <c r="CM1143" i="1"/>
  <c r="CN1143" i="1"/>
  <c r="CO1143" i="1"/>
  <c r="CP1143" i="1"/>
  <c r="CQ1143" i="1"/>
  <c r="CR1143" i="1"/>
  <c r="CS1143" i="1"/>
  <c r="CT1143" i="1"/>
  <c r="CU1143" i="1"/>
  <c r="CV1143" i="1"/>
  <c r="CW1143" i="1"/>
  <c r="CX1143" i="1"/>
  <c r="CY1143" i="1"/>
  <c r="CZ1143" i="1"/>
  <c r="DA1143" i="1"/>
  <c r="CM1144" i="1"/>
  <c r="CN1144" i="1"/>
  <c r="CO1144" i="1"/>
  <c r="CP1144" i="1"/>
  <c r="CQ1144" i="1"/>
  <c r="CR1144" i="1"/>
  <c r="CS1144" i="1"/>
  <c r="CT1144" i="1"/>
  <c r="CU1144" i="1"/>
  <c r="CV1144" i="1"/>
  <c r="CW1144" i="1"/>
  <c r="CX1144" i="1"/>
  <c r="CY1144" i="1"/>
  <c r="CZ1144" i="1"/>
  <c r="DA1144" i="1"/>
  <c r="CM1145" i="1"/>
  <c r="CN1145" i="1"/>
  <c r="CO1145" i="1"/>
  <c r="CP1145" i="1"/>
  <c r="CQ1145" i="1"/>
  <c r="CR1145" i="1"/>
  <c r="CS1145" i="1"/>
  <c r="CT1145" i="1"/>
  <c r="CU1145" i="1"/>
  <c r="CV1145" i="1"/>
  <c r="CW1145" i="1"/>
  <c r="CX1145" i="1"/>
  <c r="CY1145" i="1"/>
  <c r="CZ1145" i="1"/>
  <c r="DA1145" i="1"/>
  <c r="CM1146" i="1"/>
  <c r="CN1146" i="1"/>
  <c r="CO1146" i="1"/>
  <c r="CP1146" i="1"/>
  <c r="CQ1146" i="1"/>
  <c r="CR1146" i="1"/>
  <c r="CS1146" i="1"/>
  <c r="CT1146" i="1"/>
  <c r="CU1146" i="1"/>
  <c r="CV1146" i="1"/>
  <c r="CW1146" i="1"/>
  <c r="CX1146" i="1"/>
  <c r="CY1146" i="1"/>
  <c r="CZ1146" i="1"/>
  <c r="DA1146" i="1"/>
  <c r="CM1147" i="1"/>
  <c r="CN1147" i="1"/>
  <c r="CO1147" i="1"/>
  <c r="CP1147" i="1"/>
  <c r="CQ1147" i="1"/>
  <c r="CR1147" i="1"/>
  <c r="CS1147" i="1"/>
  <c r="CT1147" i="1"/>
  <c r="CU1147" i="1"/>
  <c r="CV1147" i="1"/>
  <c r="CW1147" i="1"/>
  <c r="CX1147" i="1"/>
  <c r="CY1147" i="1"/>
  <c r="CZ1147" i="1"/>
  <c r="DA1147" i="1"/>
  <c r="CM1148" i="1"/>
  <c r="CN1148" i="1"/>
  <c r="CO1148" i="1"/>
  <c r="CP1148" i="1"/>
  <c r="CQ1148" i="1"/>
  <c r="CR1148" i="1"/>
  <c r="CS1148" i="1"/>
  <c r="CT1148" i="1"/>
  <c r="CU1148" i="1"/>
  <c r="CV1148" i="1"/>
  <c r="CW1148" i="1"/>
  <c r="CX1148" i="1"/>
  <c r="CY1148" i="1"/>
  <c r="CZ1148" i="1"/>
  <c r="DA1148" i="1"/>
  <c r="CM1149" i="1"/>
  <c r="CN1149" i="1"/>
  <c r="CO1149" i="1"/>
  <c r="CP1149" i="1"/>
  <c r="CQ1149" i="1"/>
  <c r="CR1149" i="1"/>
  <c r="CS1149" i="1"/>
  <c r="CT1149" i="1"/>
  <c r="CU1149" i="1"/>
  <c r="CV1149" i="1"/>
  <c r="CW1149" i="1"/>
  <c r="CX1149" i="1"/>
  <c r="CY1149" i="1"/>
  <c r="CZ1149" i="1"/>
  <c r="DA1149" i="1"/>
  <c r="CM1150" i="1"/>
  <c r="CN1150" i="1"/>
  <c r="CO1150" i="1"/>
  <c r="CP1150" i="1"/>
  <c r="CQ1150" i="1"/>
  <c r="CR1150" i="1"/>
  <c r="CS1150" i="1"/>
  <c r="CT1150" i="1"/>
  <c r="CU1150" i="1"/>
  <c r="CV1150" i="1"/>
  <c r="CW1150" i="1"/>
  <c r="CX1150" i="1"/>
  <c r="CY1150" i="1"/>
  <c r="CZ1150" i="1"/>
  <c r="DA1150" i="1"/>
  <c r="CM1151" i="1"/>
  <c r="CN1151" i="1"/>
  <c r="CO1151" i="1"/>
  <c r="CP1151" i="1"/>
  <c r="CQ1151" i="1"/>
  <c r="CR1151" i="1"/>
  <c r="CS1151" i="1"/>
  <c r="CT1151" i="1"/>
  <c r="CU1151" i="1"/>
  <c r="CV1151" i="1"/>
  <c r="CW1151" i="1"/>
  <c r="CX1151" i="1"/>
  <c r="CY1151" i="1"/>
  <c r="CZ1151" i="1"/>
  <c r="DA1151" i="1"/>
  <c r="CM1152" i="1"/>
  <c r="CN1152" i="1"/>
  <c r="CO1152" i="1"/>
  <c r="CP1152" i="1"/>
  <c r="CQ1152" i="1"/>
  <c r="CR1152" i="1"/>
  <c r="CS1152" i="1"/>
  <c r="CT1152" i="1"/>
  <c r="CU1152" i="1"/>
  <c r="CV1152" i="1"/>
  <c r="CW1152" i="1"/>
  <c r="CX1152" i="1"/>
  <c r="CY1152" i="1"/>
  <c r="CZ1152" i="1"/>
  <c r="DA1152" i="1"/>
  <c r="CM1153" i="1"/>
  <c r="CN1153" i="1"/>
  <c r="CO1153" i="1"/>
  <c r="CP1153" i="1"/>
  <c r="CQ1153" i="1"/>
  <c r="CR1153" i="1"/>
  <c r="CS1153" i="1"/>
  <c r="CT1153" i="1"/>
  <c r="CU1153" i="1"/>
  <c r="CV1153" i="1"/>
  <c r="CW1153" i="1"/>
  <c r="CX1153" i="1"/>
  <c r="CY1153" i="1"/>
  <c r="CZ1153" i="1"/>
  <c r="DA1153" i="1"/>
  <c r="CM1154" i="1"/>
  <c r="CN1154" i="1"/>
  <c r="CO1154" i="1"/>
  <c r="CP1154" i="1"/>
  <c r="CQ1154" i="1"/>
  <c r="CR1154" i="1"/>
  <c r="CS1154" i="1"/>
  <c r="CT1154" i="1"/>
  <c r="CU1154" i="1"/>
  <c r="CV1154" i="1"/>
  <c r="CW1154" i="1"/>
  <c r="CX1154" i="1"/>
  <c r="CY1154" i="1"/>
  <c r="CZ1154" i="1"/>
  <c r="DA1154" i="1"/>
  <c r="CM1155" i="1"/>
  <c r="CN1155" i="1"/>
  <c r="CO1155" i="1"/>
  <c r="CP1155" i="1"/>
  <c r="CQ1155" i="1"/>
  <c r="CR1155" i="1"/>
  <c r="CS1155" i="1"/>
  <c r="CT1155" i="1"/>
  <c r="CU1155" i="1"/>
  <c r="CV1155" i="1"/>
  <c r="CW1155" i="1"/>
  <c r="CX1155" i="1"/>
  <c r="CY1155" i="1"/>
  <c r="CZ1155" i="1"/>
  <c r="DA1155" i="1"/>
  <c r="CM1156" i="1"/>
  <c r="CN1156" i="1"/>
  <c r="CO1156" i="1"/>
  <c r="CP1156" i="1"/>
  <c r="CQ1156" i="1"/>
  <c r="CR1156" i="1"/>
  <c r="CS1156" i="1"/>
  <c r="CT1156" i="1"/>
  <c r="CU1156" i="1"/>
  <c r="CV1156" i="1"/>
  <c r="CW1156" i="1"/>
  <c r="CX1156" i="1"/>
  <c r="CY1156" i="1"/>
  <c r="CZ1156" i="1"/>
  <c r="DA1156" i="1"/>
  <c r="CM1157" i="1"/>
  <c r="CN1157" i="1"/>
  <c r="CO1157" i="1"/>
  <c r="CP1157" i="1"/>
  <c r="CQ1157" i="1"/>
  <c r="CR1157" i="1"/>
  <c r="CS1157" i="1"/>
  <c r="CT1157" i="1"/>
  <c r="CU1157" i="1"/>
  <c r="CV1157" i="1"/>
  <c r="CW1157" i="1"/>
  <c r="CX1157" i="1"/>
  <c r="CY1157" i="1"/>
  <c r="CZ1157" i="1"/>
  <c r="DA1157" i="1"/>
  <c r="CM1158" i="1"/>
  <c r="CN1158" i="1"/>
  <c r="CO1158" i="1"/>
  <c r="CP1158" i="1"/>
  <c r="CQ1158" i="1"/>
  <c r="CR1158" i="1"/>
  <c r="CS1158" i="1"/>
  <c r="CT1158" i="1"/>
  <c r="CU1158" i="1"/>
  <c r="CV1158" i="1"/>
  <c r="CW1158" i="1"/>
  <c r="CX1158" i="1"/>
  <c r="CY1158" i="1"/>
  <c r="CZ1158" i="1"/>
  <c r="DA1158" i="1"/>
  <c r="CM1159" i="1"/>
  <c r="CN1159" i="1"/>
  <c r="CO1159" i="1"/>
  <c r="CP1159" i="1"/>
  <c r="CQ1159" i="1"/>
  <c r="CR1159" i="1"/>
  <c r="CS1159" i="1"/>
  <c r="CT1159" i="1"/>
  <c r="CU1159" i="1"/>
  <c r="CV1159" i="1"/>
  <c r="CW1159" i="1"/>
  <c r="CX1159" i="1"/>
  <c r="CY1159" i="1"/>
  <c r="CZ1159" i="1"/>
  <c r="DA1159" i="1"/>
  <c r="CM1160" i="1"/>
  <c r="CN1160" i="1"/>
  <c r="CO1160" i="1"/>
  <c r="CP1160" i="1"/>
  <c r="CQ1160" i="1"/>
  <c r="CR1160" i="1"/>
  <c r="CS1160" i="1"/>
  <c r="CT1160" i="1"/>
  <c r="CU1160" i="1"/>
  <c r="CV1160" i="1"/>
  <c r="CW1160" i="1"/>
  <c r="CX1160" i="1"/>
  <c r="CY1160" i="1"/>
  <c r="CZ1160" i="1"/>
  <c r="DA1160" i="1"/>
  <c r="CM1161" i="1"/>
  <c r="CN1161" i="1"/>
  <c r="CO1161" i="1"/>
  <c r="CP1161" i="1"/>
  <c r="CQ1161" i="1"/>
  <c r="CR1161" i="1"/>
  <c r="CS1161" i="1"/>
  <c r="CT1161" i="1"/>
  <c r="CU1161" i="1"/>
  <c r="CV1161" i="1"/>
  <c r="CW1161" i="1"/>
  <c r="CX1161" i="1"/>
  <c r="CY1161" i="1"/>
  <c r="CZ1161" i="1"/>
  <c r="DA1161" i="1"/>
  <c r="CM1162" i="1"/>
  <c r="CN1162" i="1"/>
  <c r="CO1162" i="1"/>
  <c r="CP1162" i="1"/>
  <c r="CQ1162" i="1"/>
  <c r="CR1162" i="1"/>
  <c r="CS1162" i="1"/>
  <c r="CT1162" i="1"/>
  <c r="CU1162" i="1"/>
  <c r="CV1162" i="1"/>
  <c r="CW1162" i="1"/>
  <c r="CX1162" i="1"/>
  <c r="CY1162" i="1"/>
  <c r="CZ1162" i="1"/>
  <c r="DA1162" i="1"/>
  <c r="CM1163" i="1"/>
  <c r="CN1163" i="1"/>
  <c r="CO1163" i="1"/>
  <c r="CP1163" i="1"/>
  <c r="CQ1163" i="1"/>
  <c r="CR1163" i="1"/>
  <c r="CS1163" i="1"/>
  <c r="CT1163" i="1"/>
  <c r="CU1163" i="1"/>
  <c r="CV1163" i="1"/>
  <c r="CW1163" i="1"/>
  <c r="CX1163" i="1"/>
  <c r="CY1163" i="1"/>
  <c r="CZ1163" i="1"/>
  <c r="DA1163" i="1"/>
  <c r="CM1164" i="1"/>
  <c r="CN1164" i="1"/>
  <c r="CO1164" i="1"/>
  <c r="CP1164" i="1"/>
  <c r="CQ1164" i="1"/>
  <c r="CR1164" i="1"/>
  <c r="CS1164" i="1"/>
  <c r="CT1164" i="1"/>
  <c r="CU1164" i="1"/>
  <c r="CV1164" i="1"/>
  <c r="CW1164" i="1"/>
  <c r="CX1164" i="1"/>
  <c r="CY1164" i="1"/>
  <c r="CZ1164" i="1"/>
  <c r="DA1164" i="1"/>
  <c r="CM1165" i="1"/>
  <c r="CN1165" i="1"/>
  <c r="CO1165" i="1"/>
  <c r="CP1165" i="1"/>
  <c r="CQ1165" i="1"/>
  <c r="CR1165" i="1"/>
  <c r="CS1165" i="1"/>
  <c r="CT1165" i="1"/>
  <c r="CU1165" i="1"/>
  <c r="CV1165" i="1"/>
  <c r="CW1165" i="1"/>
  <c r="CX1165" i="1"/>
  <c r="CY1165" i="1"/>
  <c r="CZ1165" i="1"/>
  <c r="DA1165" i="1"/>
  <c r="CM1166" i="1"/>
  <c r="CN1166" i="1"/>
  <c r="CO1166" i="1"/>
  <c r="CP1166" i="1"/>
  <c r="CQ1166" i="1"/>
  <c r="CR1166" i="1"/>
  <c r="CS1166" i="1"/>
  <c r="CT1166" i="1"/>
  <c r="CU1166" i="1"/>
  <c r="CV1166" i="1"/>
  <c r="CW1166" i="1"/>
  <c r="CX1166" i="1"/>
  <c r="CY1166" i="1"/>
  <c r="CZ1166" i="1"/>
  <c r="DA1166" i="1"/>
  <c r="CM1167" i="1"/>
  <c r="CN1167" i="1"/>
  <c r="CO1167" i="1"/>
  <c r="CP1167" i="1"/>
  <c r="CQ1167" i="1"/>
  <c r="CR1167" i="1"/>
  <c r="CS1167" i="1"/>
  <c r="CT1167" i="1"/>
  <c r="CU1167" i="1"/>
  <c r="CV1167" i="1"/>
  <c r="CW1167" i="1"/>
  <c r="CX1167" i="1"/>
  <c r="CY1167" i="1"/>
  <c r="CZ1167" i="1"/>
  <c r="DA1167" i="1"/>
  <c r="CM1168" i="1"/>
  <c r="CN1168" i="1"/>
  <c r="CO1168" i="1"/>
  <c r="CP1168" i="1"/>
  <c r="CQ1168" i="1"/>
  <c r="CR1168" i="1"/>
  <c r="CS1168" i="1"/>
  <c r="CT1168" i="1"/>
  <c r="CU1168" i="1"/>
  <c r="CV1168" i="1"/>
  <c r="CW1168" i="1"/>
  <c r="CX1168" i="1"/>
  <c r="CY1168" i="1"/>
  <c r="CZ1168" i="1"/>
  <c r="DA1168" i="1"/>
  <c r="CM1169" i="1"/>
  <c r="CN1169" i="1"/>
  <c r="CO1169" i="1"/>
  <c r="CP1169" i="1"/>
  <c r="CQ1169" i="1"/>
  <c r="CR1169" i="1"/>
  <c r="CS1169" i="1"/>
  <c r="CT1169" i="1"/>
  <c r="CU1169" i="1"/>
  <c r="CV1169" i="1"/>
  <c r="CW1169" i="1"/>
  <c r="CX1169" i="1"/>
  <c r="CY1169" i="1"/>
  <c r="CZ1169" i="1"/>
  <c r="DA1169" i="1"/>
  <c r="CM1170" i="1"/>
  <c r="CN1170" i="1"/>
  <c r="CO1170" i="1"/>
  <c r="CP1170" i="1"/>
  <c r="CQ1170" i="1"/>
  <c r="CR1170" i="1"/>
  <c r="CS1170" i="1"/>
  <c r="CT1170" i="1"/>
  <c r="CU1170" i="1"/>
  <c r="CV1170" i="1"/>
  <c r="CW1170" i="1"/>
  <c r="CX1170" i="1"/>
  <c r="CY1170" i="1"/>
  <c r="CZ1170" i="1"/>
  <c r="DA1170" i="1"/>
  <c r="CM1171" i="1"/>
  <c r="CN1171" i="1"/>
  <c r="CO1171" i="1"/>
  <c r="CP1171" i="1"/>
  <c r="CQ1171" i="1"/>
  <c r="CR1171" i="1"/>
  <c r="CS1171" i="1"/>
  <c r="CT1171" i="1"/>
  <c r="CU1171" i="1"/>
  <c r="CV1171" i="1"/>
  <c r="CW1171" i="1"/>
  <c r="CX1171" i="1"/>
  <c r="CY1171" i="1"/>
  <c r="CZ1171" i="1"/>
  <c r="DA1171" i="1"/>
  <c r="CM1172" i="1"/>
  <c r="CN1172" i="1"/>
  <c r="CO1172" i="1"/>
  <c r="CP1172" i="1"/>
  <c r="CQ1172" i="1"/>
  <c r="CR1172" i="1"/>
  <c r="CS1172" i="1"/>
  <c r="CT1172" i="1"/>
  <c r="CU1172" i="1"/>
  <c r="CV1172" i="1"/>
  <c r="CW1172" i="1"/>
  <c r="CX1172" i="1"/>
  <c r="CY1172" i="1"/>
  <c r="CZ1172" i="1"/>
  <c r="DA1172" i="1"/>
  <c r="CM1173" i="1"/>
  <c r="CN1173" i="1"/>
  <c r="CO1173" i="1"/>
  <c r="CP1173" i="1"/>
  <c r="CQ1173" i="1"/>
  <c r="CR1173" i="1"/>
  <c r="CS1173" i="1"/>
  <c r="CT1173" i="1"/>
  <c r="CU1173" i="1"/>
  <c r="CV1173" i="1"/>
  <c r="CW1173" i="1"/>
  <c r="CX1173" i="1"/>
  <c r="CY1173" i="1"/>
  <c r="CZ1173" i="1"/>
  <c r="DA1173" i="1"/>
  <c r="CM1174" i="1"/>
  <c r="CN1174" i="1"/>
  <c r="CO1174" i="1"/>
  <c r="CP1174" i="1"/>
  <c r="CQ1174" i="1"/>
  <c r="CR1174" i="1"/>
  <c r="CS1174" i="1"/>
  <c r="CT1174" i="1"/>
  <c r="CU1174" i="1"/>
  <c r="CV1174" i="1"/>
  <c r="CW1174" i="1"/>
  <c r="CX1174" i="1"/>
  <c r="CY1174" i="1"/>
  <c r="CZ1174" i="1"/>
  <c r="DA1174" i="1"/>
  <c r="CM1175" i="1"/>
  <c r="CN1175" i="1"/>
  <c r="CO1175" i="1"/>
  <c r="CP1175" i="1"/>
  <c r="CQ1175" i="1"/>
  <c r="CR1175" i="1"/>
  <c r="CS1175" i="1"/>
  <c r="CT1175" i="1"/>
  <c r="CU1175" i="1"/>
  <c r="CV1175" i="1"/>
  <c r="CW1175" i="1"/>
  <c r="CX1175" i="1"/>
  <c r="CY1175" i="1"/>
  <c r="CZ1175" i="1"/>
  <c r="DA1175" i="1"/>
  <c r="CM1176" i="1"/>
  <c r="CN1176" i="1"/>
  <c r="CO1176" i="1"/>
  <c r="CP1176" i="1"/>
  <c r="CQ1176" i="1"/>
  <c r="CR1176" i="1"/>
  <c r="CS1176" i="1"/>
  <c r="CT1176" i="1"/>
  <c r="CU1176" i="1"/>
  <c r="CV1176" i="1"/>
  <c r="CW1176" i="1"/>
  <c r="CX1176" i="1"/>
  <c r="CY1176" i="1"/>
  <c r="CZ1176" i="1"/>
  <c r="DA1176" i="1"/>
  <c r="CM1177" i="1"/>
  <c r="CN1177" i="1"/>
  <c r="CO1177" i="1"/>
  <c r="CP1177" i="1"/>
  <c r="CQ1177" i="1"/>
  <c r="CR1177" i="1"/>
  <c r="CS1177" i="1"/>
  <c r="CT1177" i="1"/>
  <c r="CU1177" i="1"/>
  <c r="CV1177" i="1"/>
  <c r="CW1177" i="1"/>
  <c r="CX1177" i="1"/>
  <c r="CY1177" i="1"/>
  <c r="CZ1177" i="1"/>
  <c r="DA1177" i="1"/>
  <c r="CM1178" i="1"/>
  <c r="CN1178" i="1"/>
  <c r="CO1178" i="1"/>
  <c r="CP1178" i="1"/>
  <c r="CQ1178" i="1"/>
  <c r="CR1178" i="1"/>
  <c r="CS1178" i="1"/>
  <c r="CT1178" i="1"/>
  <c r="CU1178" i="1"/>
  <c r="CV1178" i="1"/>
  <c r="CW1178" i="1"/>
  <c r="CX1178" i="1"/>
  <c r="CY1178" i="1"/>
  <c r="CZ1178" i="1"/>
  <c r="DA1178" i="1"/>
  <c r="CM1179" i="1"/>
  <c r="CN1179" i="1"/>
  <c r="CO1179" i="1"/>
  <c r="CP1179" i="1"/>
  <c r="CQ1179" i="1"/>
  <c r="CR1179" i="1"/>
  <c r="CS1179" i="1"/>
  <c r="CT1179" i="1"/>
  <c r="CU1179" i="1"/>
  <c r="CV1179" i="1"/>
  <c r="CW1179" i="1"/>
  <c r="CX1179" i="1"/>
  <c r="CY1179" i="1"/>
  <c r="CZ1179" i="1"/>
  <c r="DA1179" i="1"/>
  <c r="CM1180" i="1"/>
  <c r="CN1180" i="1"/>
  <c r="CO1180" i="1"/>
  <c r="CP1180" i="1"/>
  <c r="CQ1180" i="1"/>
  <c r="CR1180" i="1"/>
  <c r="CS1180" i="1"/>
  <c r="CT1180" i="1"/>
  <c r="CU1180" i="1"/>
  <c r="CV1180" i="1"/>
  <c r="CW1180" i="1"/>
  <c r="CX1180" i="1"/>
  <c r="CY1180" i="1"/>
  <c r="CZ1180" i="1"/>
  <c r="DA1180" i="1"/>
  <c r="CM1181" i="1"/>
  <c r="CN1181" i="1"/>
  <c r="CO1181" i="1"/>
  <c r="CP1181" i="1"/>
  <c r="CQ1181" i="1"/>
  <c r="CR1181" i="1"/>
  <c r="CS1181" i="1"/>
  <c r="CT1181" i="1"/>
  <c r="CU1181" i="1"/>
  <c r="CV1181" i="1"/>
  <c r="CW1181" i="1"/>
  <c r="CX1181" i="1"/>
  <c r="CY1181" i="1"/>
  <c r="CZ1181" i="1"/>
  <c r="DA1181" i="1"/>
  <c r="CM1182" i="1"/>
  <c r="CN1182" i="1"/>
  <c r="CO1182" i="1"/>
  <c r="CP1182" i="1"/>
  <c r="CQ1182" i="1"/>
  <c r="CR1182" i="1"/>
  <c r="CS1182" i="1"/>
  <c r="CT1182" i="1"/>
  <c r="CU1182" i="1"/>
  <c r="CV1182" i="1"/>
  <c r="CW1182" i="1"/>
  <c r="CX1182" i="1"/>
  <c r="CY1182" i="1"/>
  <c r="CZ1182" i="1"/>
  <c r="DA1182" i="1"/>
  <c r="CM1183" i="1"/>
  <c r="CN1183" i="1"/>
  <c r="CO1183" i="1"/>
  <c r="CP1183" i="1"/>
  <c r="CQ1183" i="1"/>
  <c r="CR1183" i="1"/>
  <c r="CS1183" i="1"/>
  <c r="CT1183" i="1"/>
  <c r="CU1183" i="1"/>
  <c r="CV1183" i="1"/>
  <c r="CW1183" i="1"/>
  <c r="CX1183" i="1"/>
  <c r="CY1183" i="1"/>
  <c r="CZ1183" i="1"/>
  <c r="DA1183" i="1"/>
  <c r="CM1184" i="1"/>
  <c r="CN1184" i="1"/>
  <c r="CO1184" i="1"/>
  <c r="CP1184" i="1"/>
  <c r="CQ1184" i="1"/>
  <c r="CR1184" i="1"/>
  <c r="CS1184" i="1"/>
  <c r="CT1184" i="1"/>
  <c r="CU1184" i="1"/>
  <c r="CV1184" i="1"/>
  <c r="CW1184" i="1"/>
  <c r="CX1184" i="1"/>
  <c r="CY1184" i="1"/>
  <c r="CZ1184" i="1"/>
  <c r="DA1184" i="1"/>
  <c r="CM1185" i="1"/>
  <c r="CN1185" i="1"/>
  <c r="CO1185" i="1"/>
  <c r="CP1185" i="1"/>
  <c r="CQ1185" i="1"/>
  <c r="CR1185" i="1"/>
  <c r="CS1185" i="1"/>
  <c r="CT1185" i="1"/>
  <c r="CU1185" i="1"/>
  <c r="CV1185" i="1"/>
  <c r="CW1185" i="1"/>
  <c r="CX1185" i="1"/>
  <c r="CY1185" i="1"/>
  <c r="CZ1185" i="1"/>
  <c r="DA1185" i="1"/>
  <c r="CM1186" i="1"/>
  <c r="CN1186" i="1"/>
  <c r="CO1186" i="1"/>
  <c r="CP1186" i="1"/>
  <c r="CQ1186" i="1"/>
  <c r="CR1186" i="1"/>
  <c r="CS1186" i="1"/>
  <c r="CT1186" i="1"/>
  <c r="CU1186" i="1"/>
  <c r="CV1186" i="1"/>
  <c r="CW1186" i="1"/>
  <c r="CX1186" i="1"/>
  <c r="CY1186" i="1"/>
  <c r="CZ1186" i="1"/>
  <c r="DA1186" i="1"/>
  <c r="CM1187" i="1"/>
  <c r="CN1187" i="1"/>
  <c r="CO1187" i="1"/>
  <c r="CP1187" i="1"/>
  <c r="CQ1187" i="1"/>
  <c r="CR1187" i="1"/>
  <c r="CS1187" i="1"/>
  <c r="CT1187" i="1"/>
  <c r="CU1187" i="1"/>
  <c r="CV1187" i="1"/>
  <c r="CW1187" i="1"/>
  <c r="CX1187" i="1"/>
  <c r="CY1187" i="1"/>
  <c r="CZ1187" i="1"/>
  <c r="DA1187" i="1"/>
  <c r="CM1188" i="1"/>
  <c r="CN1188" i="1"/>
  <c r="CO1188" i="1"/>
  <c r="CP1188" i="1"/>
  <c r="CQ1188" i="1"/>
  <c r="CR1188" i="1"/>
  <c r="CS1188" i="1"/>
  <c r="CT1188" i="1"/>
  <c r="CU1188" i="1"/>
  <c r="CV1188" i="1"/>
  <c r="CW1188" i="1"/>
  <c r="CX1188" i="1"/>
  <c r="CY1188" i="1"/>
  <c r="CZ1188" i="1"/>
  <c r="DA1188" i="1"/>
  <c r="CM1189" i="1"/>
  <c r="CN1189" i="1"/>
  <c r="CO1189" i="1"/>
  <c r="CP1189" i="1"/>
  <c r="CQ1189" i="1"/>
  <c r="CR1189" i="1"/>
  <c r="CS1189" i="1"/>
  <c r="CT1189" i="1"/>
  <c r="CU1189" i="1"/>
  <c r="CV1189" i="1"/>
  <c r="CW1189" i="1"/>
  <c r="CX1189" i="1"/>
  <c r="CY1189" i="1"/>
  <c r="CZ1189" i="1"/>
  <c r="DA1189" i="1"/>
  <c r="CM1190" i="1"/>
  <c r="CN1190" i="1"/>
  <c r="CO1190" i="1"/>
  <c r="CP1190" i="1"/>
  <c r="CQ1190" i="1"/>
  <c r="CR1190" i="1"/>
  <c r="CS1190" i="1"/>
  <c r="CT1190" i="1"/>
  <c r="CU1190" i="1"/>
  <c r="CV1190" i="1"/>
  <c r="CW1190" i="1"/>
  <c r="CX1190" i="1"/>
  <c r="CY1190" i="1"/>
  <c r="CZ1190" i="1"/>
  <c r="DA1190" i="1"/>
  <c r="CM1191" i="1"/>
  <c r="CN1191" i="1"/>
  <c r="CO1191" i="1"/>
  <c r="CP1191" i="1"/>
  <c r="CQ1191" i="1"/>
  <c r="CR1191" i="1"/>
  <c r="CS1191" i="1"/>
  <c r="CT1191" i="1"/>
  <c r="CU1191" i="1"/>
  <c r="CV1191" i="1"/>
  <c r="CW1191" i="1"/>
  <c r="CX1191" i="1"/>
  <c r="CY1191" i="1"/>
  <c r="CZ1191" i="1"/>
  <c r="DA1191" i="1"/>
  <c r="CM1192" i="1"/>
  <c r="CN1192" i="1"/>
  <c r="CO1192" i="1"/>
  <c r="CP1192" i="1"/>
  <c r="CQ1192" i="1"/>
  <c r="CR1192" i="1"/>
  <c r="CS1192" i="1"/>
  <c r="CT1192" i="1"/>
  <c r="CU1192" i="1"/>
  <c r="CV1192" i="1"/>
  <c r="CW1192" i="1"/>
  <c r="CX1192" i="1"/>
  <c r="CY1192" i="1"/>
  <c r="CZ1192" i="1"/>
  <c r="DA1192" i="1"/>
  <c r="CM1193" i="1"/>
  <c r="CN1193" i="1"/>
  <c r="CO1193" i="1"/>
  <c r="CP1193" i="1"/>
  <c r="CQ1193" i="1"/>
  <c r="CR1193" i="1"/>
  <c r="CS1193" i="1"/>
  <c r="CT1193" i="1"/>
  <c r="CU1193" i="1"/>
  <c r="CV1193" i="1"/>
  <c r="CW1193" i="1"/>
  <c r="CX1193" i="1"/>
  <c r="CY1193" i="1"/>
  <c r="CZ1193" i="1"/>
  <c r="DA1193" i="1"/>
  <c r="CM1194" i="1"/>
  <c r="CN1194" i="1"/>
  <c r="CO1194" i="1"/>
  <c r="CP1194" i="1"/>
  <c r="CQ1194" i="1"/>
  <c r="CR1194" i="1"/>
  <c r="CS1194" i="1"/>
  <c r="CT1194" i="1"/>
  <c r="CU1194" i="1"/>
  <c r="CV1194" i="1"/>
  <c r="CW1194" i="1"/>
  <c r="CX1194" i="1"/>
  <c r="CY1194" i="1"/>
  <c r="CZ1194" i="1"/>
  <c r="DA1194" i="1"/>
  <c r="CM1195" i="1"/>
  <c r="CN1195" i="1"/>
  <c r="CO1195" i="1"/>
  <c r="CP1195" i="1"/>
  <c r="CQ1195" i="1"/>
  <c r="CR1195" i="1"/>
  <c r="CS1195" i="1"/>
  <c r="CT1195" i="1"/>
  <c r="CU1195" i="1"/>
  <c r="CV1195" i="1"/>
  <c r="CW1195" i="1"/>
  <c r="CX1195" i="1"/>
  <c r="CY1195" i="1"/>
  <c r="CZ1195" i="1"/>
  <c r="DA1195" i="1"/>
  <c r="CM1196" i="1"/>
  <c r="CN1196" i="1"/>
  <c r="CO1196" i="1"/>
  <c r="CP1196" i="1"/>
  <c r="CQ1196" i="1"/>
  <c r="CR1196" i="1"/>
  <c r="CS1196" i="1"/>
  <c r="CT1196" i="1"/>
  <c r="CU1196" i="1"/>
  <c r="CV1196" i="1"/>
  <c r="CW1196" i="1"/>
  <c r="CX1196" i="1"/>
  <c r="CY1196" i="1"/>
  <c r="CZ1196" i="1"/>
  <c r="DA1196" i="1"/>
  <c r="CM1197" i="1"/>
  <c r="CN1197" i="1"/>
  <c r="CO1197" i="1"/>
  <c r="CP1197" i="1"/>
  <c r="CQ1197" i="1"/>
  <c r="CR1197" i="1"/>
  <c r="CS1197" i="1"/>
  <c r="CT1197" i="1"/>
  <c r="CU1197" i="1"/>
  <c r="CV1197" i="1"/>
  <c r="CW1197" i="1"/>
  <c r="CX1197" i="1"/>
  <c r="CY1197" i="1"/>
  <c r="CZ1197" i="1"/>
  <c r="DA1197" i="1"/>
  <c r="CM1198" i="1"/>
  <c r="CN1198" i="1"/>
  <c r="CO1198" i="1"/>
  <c r="CP1198" i="1"/>
  <c r="CQ1198" i="1"/>
  <c r="CR1198" i="1"/>
  <c r="CS1198" i="1"/>
  <c r="CT1198" i="1"/>
  <c r="CU1198" i="1"/>
  <c r="CV1198" i="1"/>
  <c r="CW1198" i="1"/>
  <c r="CX1198" i="1"/>
  <c r="CY1198" i="1"/>
  <c r="CZ1198" i="1"/>
  <c r="DA1198" i="1"/>
  <c r="CM1199" i="1"/>
  <c r="CN1199" i="1"/>
  <c r="CO1199" i="1"/>
  <c r="CP1199" i="1"/>
  <c r="CQ1199" i="1"/>
  <c r="CR1199" i="1"/>
  <c r="CS1199" i="1"/>
  <c r="CT1199" i="1"/>
  <c r="CU1199" i="1"/>
  <c r="CV1199" i="1"/>
  <c r="CW1199" i="1"/>
  <c r="CX1199" i="1"/>
  <c r="CY1199" i="1"/>
  <c r="CZ1199" i="1"/>
  <c r="DA1199" i="1"/>
  <c r="CM1200" i="1"/>
  <c r="CN1200" i="1"/>
  <c r="CO1200" i="1"/>
  <c r="CP1200" i="1"/>
  <c r="CQ1200" i="1"/>
  <c r="CR1200" i="1"/>
  <c r="CS1200" i="1"/>
  <c r="CT1200" i="1"/>
  <c r="CU1200" i="1"/>
  <c r="CV1200" i="1"/>
  <c r="CW1200" i="1"/>
  <c r="CX1200" i="1"/>
  <c r="CY1200" i="1"/>
  <c r="CZ1200" i="1"/>
  <c r="DA1200" i="1"/>
  <c r="CM1201" i="1"/>
  <c r="CN1201" i="1"/>
  <c r="CO1201" i="1"/>
  <c r="CP1201" i="1"/>
  <c r="CQ1201" i="1"/>
  <c r="CR1201" i="1"/>
  <c r="CS1201" i="1"/>
  <c r="CT1201" i="1"/>
  <c r="CU1201" i="1"/>
  <c r="CV1201" i="1"/>
  <c r="CW1201" i="1"/>
  <c r="CX1201" i="1"/>
  <c r="CY1201" i="1"/>
  <c r="CZ1201" i="1"/>
  <c r="DA1201" i="1"/>
  <c r="CM1202" i="1"/>
  <c r="CN1202" i="1"/>
  <c r="CO1202" i="1"/>
  <c r="CP1202" i="1"/>
  <c r="CQ1202" i="1"/>
  <c r="CR1202" i="1"/>
  <c r="CS1202" i="1"/>
  <c r="CT1202" i="1"/>
  <c r="CU1202" i="1"/>
  <c r="CV1202" i="1"/>
  <c r="CW1202" i="1"/>
  <c r="CX1202" i="1"/>
  <c r="CY1202" i="1"/>
  <c r="CZ1202" i="1"/>
  <c r="DA1202" i="1"/>
  <c r="CM1203" i="1"/>
  <c r="CN1203" i="1"/>
  <c r="CO1203" i="1"/>
  <c r="CP1203" i="1"/>
  <c r="CQ1203" i="1"/>
  <c r="CR1203" i="1"/>
  <c r="CS1203" i="1"/>
  <c r="CT1203" i="1"/>
  <c r="CU1203" i="1"/>
  <c r="CV1203" i="1"/>
  <c r="CW1203" i="1"/>
  <c r="CX1203" i="1"/>
  <c r="CY1203" i="1"/>
  <c r="CZ1203" i="1"/>
  <c r="DA1203" i="1"/>
  <c r="CM1204" i="1"/>
  <c r="CN1204" i="1"/>
  <c r="CO1204" i="1"/>
  <c r="CP1204" i="1"/>
  <c r="CQ1204" i="1"/>
  <c r="CR1204" i="1"/>
  <c r="CS1204" i="1"/>
  <c r="CT1204" i="1"/>
  <c r="CU1204" i="1"/>
  <c r="CV1204" i="1"/>
  <c r="CW1204" i="1"/>
  <c r="CX1204" i="1"/>
  <c r="CY1204" i="1"/>
  <c r="CZ1204" i="1"/>
  <c r="DA1204" i="1"/>
  <c r="CM1205" i="1"/>
  <c r="CN1205" i="1"/>
  <c r="CO1205" i="1"/>
  <c r="CP1205" i="1"/>
  <c r="CQ1205" i="1"/>
  <c r="CR1205" i="1"/>
  <c r="CS1205" i="1"/>
  <c r="CT1205" i="1"/>
  <c r="CU1205" i="1"/>
  <c r="CV1205" i="1"/>
  <c r="CW1205" i="1"/>
  <c r="CX1205" i="1"/>
  <c r="CY1205" i="1"/>
  <c r="CZ1205" i="1"/>
  <c r="DA1205" i="1"/>
  <c r="CM1206" i="1"/>
  <c r="CN1206" i="1"/>
  <c r="CO1206" i="1"/>
  <c r="CP1206" i="1"/>
  <c r="CQ1206" i="1"/>
  <c r="CR1206" i="1"/>
  <c r="CS1206" i="1"/>
  <c r="CT1206" i="1"/>
  <c r="CU1206" i="1"/>
  <c r="CV1206" i="1"/>
  <c r="CW1206" i="1"/>
  <c r="CX1206" i="1"/>
  <c r="CY1206" i="1"/>
  <c r="CZ1206" i="1"/>
  <c r="DA1206" i="1"/>
  <c r="CM1207" i="1"/>
  <c r="CN1207" i="1"/>
  <c r="CO1207" i="1"/>
  <c r="CP1207" i="1"/>
  <c r="CQ1207" i="1"/>
  <c r="CR1207" i="1"/>
  <c r="CS1207" i="1"/>
  <c r="CT1207" i="1"/>
  <c r="CU1207" i="1"/>
  <c r="CV1207" i="1"/>
  <c r="CW1207" i="1"/>
  <c r="CX1207" i="1"/>
  <c r="CY1207" i="1"/>
  <c r="CZ1207" i="1"/>
  <c r="DA1207" i="1"/>
  <c r="CM1208" i="1"/>
  <c r="CN1208" i="1"/>
  <c r="CO1208" i="1"/>
  <c r="CP1208" i="1"/>
  <c r="CQ1208" i="1"/>
  <c r="CR1208" i="1"/>
  <c r="CS1208" i="1"/>
  <c r="CT1208" i="1"/>
  <c r="CU1208" i="1"/>
  <c r="CV1208" i="1"/>
  <c r="CW1208" i="1"/>
  <c r="CX1208" i="1"/>
  <c r="CY1208" i="1"/>
  <c r="CZ1208" i="1"/>
  <c r="DA1208" i="1"/>
  <c r="CM1209" i="1"/>
  <c r="CN1209" i="1"/>
  <c r="CO1209" i="1"/>
  <c r="CP1209" i="1"/>
  <c r="CQ1209" i="1"/>
  <c r="CR1209" i="1"/>
  <c r="CS1209" i="1"/>
  <c r="CT1209" i="1"/>
  <c r="CU1209" i="1"/>
  <c r="CV1209" i="1"/>
  <c r="CW1209" i="1"/>
  <c r="CX1209" i="1"/>
  <c r="CY1209" i="1"/>
  <c r="CZ1209" i="1"/>
  <c r="DA1209" i="1"/>
  <c r="CM1210" i="1"/>
  <c r="CN1210" i="1"/>
  <c r="CO1210" i="1"/>
  <c r="CP1210" i="1"/>
  <c r="CQ1210" i="1"/>
  <c r="CR1210" i="1"/>
  <c r="CS1210" i="1"/>
  <c r="CT1210" i="1"/>
  <c r="CU1210" i="1"/>
  <c r="CV1210" i="1"/>
  <c r="CW1210" i="1"/>
  <c r="CX1210" i="1"/>
  <c r="CY1210" i="1"/>
  <c r="CZ1210" i="1"/>
  <c r="DA1210" i="1"/>
  <c r="CM1211" i="1"/>
  <c r="CN1211" i="1"/>
  <c r="CO1211" i="1"/>
  <c r="CP1211" i="1"/>
  <c r="CQ1211" i="1"/>
  <c r="CR1211" i="1"/>
  <c r="CS1211" i="1"/>
  <c r="CT1211" i="1"/>
  <c r="CU1211" i="1"/>
  <c r="CV1211" i="1"/>
  <c r="CW1211" i="1"/>
  <c r="CX1211" i="1"/>
  <c r="CY1211" i="1"/>
  <c r="CZ1211" i="1"/>
  <c r="DA1211" i="1"/>
  <c r="CM1212" i="1"/>
  <c r="CN1212" i="1"/>
  <c r="CO1212" i="1"/>
  <c r="CP1212" i="1"/>
  <c r="CQ1212" i="1"/>
  <c r="CR1212" i="1"/>
  <c r="CS1212" i="1"/>
  <c r="CT1212" i="1"/>
  <c r="CU1212" i="1"/>
  <c r="CV1212" i="1"/>
  <c r="CW1212" i="1"/>
  <c r="CX1212" i="1"/>
  <c r="CY1212" i="1"/>
  <c r="CZ1212" i="1"/>
  <c r="DA1212" i="1"/>
  <c r="CM1213" i="1"/>
  <c r="CN1213" i="1"/>
  <c r="CO1213" i="1"/>
  <c r="CP1213" i="1"/>
  <c r="CQ1213" i="1"/>
  <c r="CR1213" i="1"/>
  <c r="CS1213" i="1"/>
  <c r="CT1213" i="1"/>
  <c r="CU1213" i="1"/>
  <c r="CV1213" i="1"/>
  <c r="CW1213" i="1"/>
  <c r="CX1213" i="1"/>
  <c r="CY1213" i="1"/>
  <c r="CZ1213" i="1"/>
  <c r="DA1213" i="1"/>
  <c r="CM1214" i="1"/>
  <c r="CN1214" i="1"/>
  <c r="CO1214" i="1"/>
  <c r="CP1214" i="1"/>
  <c r="CQ1214" i="1"/>
  <c r="CR1214" i="1"/>
  <c r="CS1214" i="1"/>
  <c r="CT1214" i="1"/>
  <c r="CU1214" i="1"/>
  <c r="CV1214" i="1"/>
  <c r="CW1214" i="1"/>
  <c r="CX1214" i="1"/>
  <c r="CY1214" i="1"/>
  <c r="CZ1214" i="1"/>
  <c r="DA1214" i="1"/>
  <c r="CM1215" i="1"/>
  <c r="CN1215" i="1"/>
  <c r="CO1215" i="1"/>
  <c r="CP1215" i="1"/>
  <c r="CQ1215" i="1"/>
  <c r="CR1215" i="1"/>
  <c r="CS1215" i="1"/>
  <c r="CT1215" i="1"/>
  <c r="CU1215" i="1"/>
  <c r="CV1215" i="1"/>
  <c r="CW1215" i="1"/>
  <c r="CX1215" i="1"/>
  <c r="CY1215" i="1"/>
  <c r="CZ1215" i="1"/>
  <c r="DA1215" i="1"/>
  <c r="CM1216" i="1"/>
  <c r="CN1216" i="1"/>
  <c r="CO1216" i="1"/>
  <c r="CP1216" i="1"/>
  <c r="CQ1216" i="1"/>
  <c r="CR1216" i="1"/>
  <c r="CS1216" i="1"/>
  <c r="CT1216" i="1"/>
  <c r="CU1216" i="1"/>
  <c r="CV1216" i="1"/>
  <c r="CW1216" i="1"/>
  <c r="CX1216" i="1"/>
  <c r="CY1216" i="1"/>
  <c r="CZ1216" i="1"/>
  <c r="DA1216" i="1"/>
  <c r="CM1217" i="1"/>
  <c r="CN1217" i="1"/>
  <c r="CO1217" i="1"/>
  <c r="CP1217" i="1"/>
  <c r="CQ1217" i="1"/>
  <c r="CR1217" i="1"/>
  <c r="CS1217" i="1"/>
  <c r="CT1217" i="1"/>
  <c r="CU1217" i="1"/>
  <c r="CV1217" i="1"/>
  <c r="CW1217" i="1"/>
  <c r="CX1217" i="1"/>
  <c r="CY1217" i="1"/>
  <c r="CZ1217" i="1"/>
  <c r="DA1217" i="1"/>
  <c r="CM1218" i="1"/>
  <c r="CN1218" i="1"/>
  <c r="CO1218" i="1"/>
  <c r="CP1218" i="1"/>
  <c r="CQ1218" i="1"/>
  <c r="CR1218" i="1"/>
  <c r="CS1218" i="1"/>
  <c r="CT1218" i="1"/>
  <c r="CU1218" i="1"/>
  <c r="CV1218" i="1"/>
  <c r="CW1218" i="1"/>
  <c r="CX1218" i="1"/>
  <c r="CY1218" i="1"/>
  <c r="CZ1218" i="1"/>
  <c r="DA1218" i="1"/>
  <c r="CM1219" i="1"/>
  <c r="CN1219" i="1"/>
  <c r="CO1219" i="1"/>
  <c r="CP1219" i="1"/>
  <c r="CQ1219" i="1"/>
  <c r="CR1219" i="1"/>
  <c r="CS1219" i="1"/>
  <c r="CT1219" i="1"/>
  <c r="CU1219" i="1"/>
  <c r="CV1219" i="1"/>
  <c r="CW1219" i="1"/>
  <c r="CX1219" i="1"/>
  <c r="CY1219" i="1"/>
  <c r="CZ1219" i="1"/>
  <c r="DA1219" i="1"/>
  <c r="CM1220" i="1"/>
  <c r="CN1220" i="1"/>
  <c r="CO1220" i="1"/>
  <c r="CP1220" i="1"/>
  <c r="CQ1220" i="1"/>
  <c r="CR1220" i="1"/>
  <c r="CS1220" i="1"/>
  <c r="CT1220" i="1"/>
  <c r="CU1220" i="1"/>
  <c r="CV1220" i="1"/>
  <c r="CW1220" i="1"/>
  <c r="CX1220" i="1"/>
  <c r="CY1220" i="1"/>
  <c r="CZ1220" i="1"/>
  <c r="DA1220" i="1"/>
  <c r="CM1221" i="1"/>
  <c r="CN1221" i="1"/>
  <c r="CO1221" i="1"/>
  <c r="CP1221" i="1"/>
  <c r="CQ1221" i="1"/>
  <c r="CR1221" i="1"/>
  <c r="CS1221" i="1"/>
  <c r="CT1221" i="1"/>
  <c r="CU1221" i="1"/>
  <c r="CV1221" i="1"/>
  <c r="CW1221" i="1"/>
  <c r="CX1221" i="1"/>
  <c r="CY1221" i="1"/>
  <c r="CZ1221" i="1"/>
  <c r="DA1221" i="1"/>
  <c r="CM1222" i="1"/>
  <c r="CN1222" i="1"/>
  <c r="CO1222" i="1"/>
  <c r="CP1222" i="1"/>
  <c r="CQ1222" i="1"/>
  <c r="CR1222" i="1"/>
  <c r="CS1222" i="1"/>
  <c r="CT1222" i="1"/>
  <c r="CU1222" i="1"/>
  <c r="CV1222" i="1"/>
  <c r="CW1222" i="1"/>
  <c r="CX1222" i="1"/>
  <c r="CY1222" i="1"/>
  <c r="CZ1222" i="1"/>
  <c r="DA1222" i="1"/>
  <c r="CM1223" i="1"/>
  <c r="CN1223" i="1"/>
  <c r="CO1223" i="1"/>
  <c r="CP1223" i="1"/>
  <c r="CQ1223" i="1"/>
  <c r="CR1223" i="1"/>
  <c r="CS1223" i="1"/>
  <c r="CT1223" i="1"/>
  <c r="CU1223" i="1"/>
  <c r="CV1223" i="1"/>
  <c r="CW1223" i="1"/>
  <c r="CX1223" i="1"/>
  <c r="CY1223" i="1"/>
  <c r="CZ1223" i="1"/>
  <c r="DA1223" i="1"/>
  <c r="CM1224" i="1"/>
  <c r="CN1224" i="1"/>
  <c r="CO1224" i="1"/>
  <c r="CP1224" i="1"/>
  <c r="CQ1224" i="1"/>
  <c r="CR1224" i="1"/>
  <c r="CS1224" i="1"/>
  <c r="CT1224" i="1"/>
  <c r="CU1224" i="1"/>
  <c r="CV1224" i="1"/>
  <c r="CW1224" i="1"/>
  <c r="CX1224" i="1"/>
  <c r="CY1224" i="1"/>
  <c r="CZ1224" i="1"/>
  <c r="DA1224" i="1"/>
  <c r="CM1225" i="1"/>
  <c r="CN1225" i="1"/>
  <c r="CO1225" i="1"/>
  <c r="CP1225" i="1"/>
  <c r="CQ1225" i="1"/>
  <c r="CR1225" i="1"/>
  <c r="CS1225" i="1"/>
  <c r="CT1225" i="1"/>
  <c r="CU1225" i="1"/>
  <c r="CV1225" i="1"/>
  <c r="CW1225" i="1"/>
  <c r="CX1225" i="1"/>
  <c r="CY1225" i="1"/>
  <c r="CZ1225" i="1"/>
  <c r="DA1225" i="1"/>
  <c r="CM1226" i="1"/>
  <c r="CN1226" i="1"/>
  <c r="CO1226" i="1"/>
  <c r="CP1226" i="1"/>
  <c r="CQ1226" i="1"/>
  <c r="CR1226" i="1"/>
  <c r="CS1226" i="1"/>
  <c r="CT1226" i="1"/>
  <c r="CU1226" i="1"/>
  <c r="CV1226" i="1"/>
  <c r="CW1226" i="1"/>
  <c r="CX1226" i="1"/>
  <c r="CY1226" i="1"/>
  <c r="CZ1226" i="1"/>
  <c r="DA1226" i="1"/>
  <c r="CM1227" i="1"/>
  <c r="CN1227" i="1"/>
  <c r="CO1227" i="1"/>
  <c r="CP1227" i="1"/>
  <c r="CQ1227" i="1"/>
  <c r="CR1227" i="1"/>
  <c r="CS1227" i="1"/>
  <c r="CT1227" i="1"/>
  <c r="CU1227" i="1"/>
  <c r="CV1227" i="1"/>
  <c r="CW1227" i="1"/>
  <c r="CX1227" i="1"/>
  <c r="CY1227" i="1"/>
  <c r="CZ1227" i="1"/>
  <c r="DA1227" i="1"/>
  <c r="CM1228" i="1"/>
  <c r="CN1228" i="1"/>
  <c r="CO1228" i="1"/>
  <c r="CP1228" i="1"/>
  <c r="CQ1228" i="1"/>
  <c r="CR1228" i="1"/>
  <c r="CS1228" i="1"/>
  <c r="CT1228" i="1"/>
  <c r="CU1228" i="1"/>
  <c r="CV1228" i="1"/>
  <c r="CW1228" i="1"/>
  <c r="CX1228" i="1"/>
  <c r="CY1228" i="1"/>
  <c r="CZ1228" i="1"/>
  <c r="DA1228" i="1"/>
  <c r="CM1229" i="1"/>
  <c r="CN1229" i="1"/>
  <c r="CO1229" i="1"/>
  <c r="CP1229" i="1"/>
  <c r="CQ1229" i="1"/>
  <c r="CR1229" i="1"/>
  <c r="CS1229" i="1"/>
  <c r="CT1229" i="1"/>
  <c r="CU1229" i="1"/>
  <c r="CV1229" i="1"/>
  <c r="CW1229" i="1"/>
  <c r="CX1229" i="1"/>
  <c r="CY1229" i="1"/>
  <c r="CZ1229" i="1"/>
  <c r="DA1229" i="1"/>
  <c r="CM1230" i="1"/>
  <c r="CN1230" i="1"/>
  <c r="CO1230" i="1"/>
  <c r="CP1230" i="1"/>
  <c r="CQ1230" i="1"/>
  <c r="CR1230" i="1"/>
  <c r="CS1230" i="1"/>
  <c r="CT1230" i="1"/>
  <c r="CU1230" i="1"/>
  <c r="CV1230" i="1"/>
  <c r="CW1230" i="1"/>
  <c r="CX1230" i="1"/>
  <c r="CY1230" i="1"/>
  <c r="CZ1230" i="1"/>
  <c r="DA1230" i="1"/>
  <c r="CM1231" i="1"/>
  <c r="CN1231" i="1"/>
  <c r="CO1231" i="1"/>
  <c r="CP1231" i="1"/>
  <c r="CQ1231" i="1"/>
  <c r="CR1231" i="1"/>
  <c r="CS1231" i="1"/>
  <c r="CT1231" i="1"/>
  <c r="CU1231" i="1"/>
  <c r="CV1231" i="1"/>
  <c r="CW1231" i="1"/>
  <c r="CX1231" i="1"/>
  <c r="CY1231" i="1"/>
  <c r="CZ1231" i="1"/>
  <c r="DA1231" i="1"/>
  <c r="CM1232" i="1"/>
  <c r="CN1232" i="1"/>
  <c r="CO1232" i="1"/>
  <c r="CP1232" i="1"/>
  <c r="CQ1232" i="1"/>
  <c r="CR1232" i="1"/>
  <c r="CS1232" i="1"/>
  <c r="CT1232" i="1"/>
  <c r="CU1232" i="1"/>
  <c r="CV1232" i="1"/>
  <c r="CW1232" i="1"/>
  <c r="CX1232" i="1"/>
  <c r="CY1232" i="1"/>
  <c r="CZ1232" i="1"/>
  <c r="DA1232" i="1"/>
  <c r="CM1233" i="1"/>
  <c r="CN1233" i="1"/>
  <c r="CO1233" i="1"/>
  <c r="CP1233" i="1"/>
  <c r="CQ1233" i="1"/>
  <c r="CR1233" i="1"/>
  <c r="CS1233" i="1"/>
  <c r="CT1233" i="1"/>
  <c r="CU1233" i="1"/>
  <c r="CV1233" i="1"/>
  <c r="CW1233" i="1"/>
  <c r="CX1233" i="1"/>
  <c r="CY1233" i="1"/>
  <c r="CZ1233" i="1"/>
  <c r="DA1233" i="1"/>
  <c r="CM1234" i="1"/>
  <c r="CN1234" i="1"/>
  <c r="CO1234" i="1"/>
  <c r="CP1234" i="1"/>
  <c r="CQ1234" i="1"/>
  <c r="CR1234" i="1"/>
  <c r="CS1234" i="1"/>
  <c r="CT1234" i="1"/>
  <c r="CU1234" i="1"/>
  <c r="CV1234" i="1"/>
  <c r="CW1234" i="1"/>
  <c r="CX1234" i="1"/>
  <c r="CY1234" i="1"/>
  <c r="CZ1234" i="1"/>
  <c r="DA1234" i="1"/>
  <c r="CM1235" i="1"/>
  <c r="CN1235" i="1"/>
  <c r="CO1235" i="1"/>
  <c r="CP1235" i="1"/>
  <c r="CQ1235" i="1"/>
  <c r="CR1235" i="1"/>
  <c r="CS1235" i="1"/>
  <c r="CT1235" i="1"/>
  <c r="CU1235" i="1"/>
  <c r="CV1235" i="1"/>
  <c r="CW1235" i="1"/>
  <c r="CX1235" i="1"/>
  <c r="CY1235" i="1"/>
  <c r="CZ1235" i="1"/>
  <c r="DA1235" i="1"/>
  <c r="CM1236" i="1"/>
  <c r="CN1236" i="1"/>
  <c r="CO1236" i="1"/>
  <c r="CP1236" i="1"/>
  <c r="CQ1236" i="1"/>
  <c r="CR1236" i="1"/>
  <c r="CS1236" i="1"/>
  <c r="CT1236" i="1"/>
  <c r="CU1236" i="1"/>
  <c r="CV1236" i="1"/>
  <c r="CW1236" i="1"/>
  <c r="CX1236" i="1"/>
  <c r="CY1236" i="1"/>
  <c r="CZ1236" i="1"/>
  <c r="DA1236" i="1"/>
  <c r="CM1237" i="1"/>
  <c r="CN1237" i="1"/>
  <c r="CO1237" i="1"/>
  <c r="CP1237" i="1"/>
  <c r="CQ1237" i="1"/>
  <c r="CR1237" i="1"/>
  <c r="CS1237" i="1"/>
  <c r="CT1237" i="1"/>
  <c r="CU1237" i="1"/>
  <c r="CV1237" i="1"/>
  <c r="CW1237" i="1"/>
  <c r="CX1237" i="1"/>
  <c r="CY1237" i="1"/>
  <c r="CZ1237" i="1"/>
  <c r="DA1237" i="1"/>
  <c r="CM1238" i="1"/>
  <c r="CN1238" i="1"/>
  <c r="CO1238" i="1"/>
  <c r="CP1238" i="1"/>
  <c r="CQ1238" i="1"/>
  <c r="CR1238" i="1"/>
  <c r="CS1238" i="1"/>
  <c r="CT1238" i="1"/>
  <c r="CU1238" i="1"/>
  <c r="CV1238" i="1"/>
  <c r="CW1238" i="1"/>
  <c r="CX1238" i="1"/>
  <c r="CY1238" i="1"/>
  <c r="CZ1238" i="1"/>
  <c r="DA1238" i="1"/>
  <c r="CM1239" i="1"/>
  <c r="CN1239" i="1"/>
  <c r="CO1239" i="1"/>
  <c r="CP1239" i="1"/>
  <c r="CQ1239" i="1"/>
  <c r="CR1239" i="1"/>
  <c r="CS1239" i="1"/>
  <c r="CT1239" i="1"/>
  <c r="CU1239" i="1"/>
  <c r="CV1239" i="1"/>
  <c r="CW1239" i="1"/>
  <c r="CX1239" i="1"/>
  <c r="CY1239" i="1"/>
  <c r="CZ1239" i="1"/>
  <c r="DA1239" i="1"/>
  <c r="CM1240" i="1"/>
  <c r="CN1240" i="1"/>
  <c r="CO1240" i="1"/>
  <c r="CP1240" i="1"/>
  <c r="CQ1240" i="1"/>
  <c r="CR1240" i="1"/>
  <c r="CS1240" i="1"/>
  <c r="CT1240" i="1"/>
  <c r="CU1240" i="1"/>
  <c r="CV1240" i="1"/>
  <c r="CW1240" i="1"/>
  <c r="CX1240" i="1"/>
  <c r="CY1240" i="1"/>
  <c r="CZ1240" i="1"/>
  <c r="DA1240" i="1"/>
  <c r="CM1241" i="1"/>
  <c r="CN1241" i="1"/>
  <c r="CO1241" i="1"/>
  <c r="CP1241" i="1"/>
  <c r="CQ1241" i="1"/>
  <c r="CR1241" i="1"/>
  <c r="CS1241" i="1"/>
  <c r="CT1241" i="1"/>
  <c r="CU1241" i="1"/>
  <c r="CV1241" i="1"/>
  <c r="CW1241" i="1"/>
  <c r="CX1241" i="1"/>
  <c r="CY1241" i="1"/>
  <c r="CZ1241" i="1"/>
  <c r="DA1241" i="1"/>
  <c r="CM1242" i="1"/>
  <c r="CN1242" i="1"/>
  <c r="CO1242" i="1"/>
  <c r="CP1242" i="1"/>
  <c r="CQ1242" i="1"/>
  <c r="CR1242" i="1"/>
  <c r="CS1242" i="1"/>
  <c r="CT1242" i="1"/>
  <c r="CU1242" i="1"/>
  <c r="CV1242" i="1"/>
  <c r="CW1242" i="1"/>
  <c r="CX1242" i="1"/>
  <c r="CY1242" i="1"/>
  <c r="CZ1242" i="1"/>
  <c r="DA1242" i="1"/>
  <c r="CM1243" i="1"/>
  <c r="CN1243" i="1"/>
  <c r="CO1243" i="1"/>
  <c r="CP1243" i="1"/>
  <c r="CQ1243" i="1"/>
  <c r="CR1243" i="1"/>
  <c r="CS1243" i="1"/>
  <c r="CT1243" i="1"/>
  <c r="CU1243" i="1"/>
  <c r="CV1243" i="1"/>
  <c r="CW1243" i="1"/>
  <c r="CX1243" i="1"/>
  <c r="CY1243" i="1"/>
  <c r="CZ1243" i="1"/>
  <c r="DA1243" i="1"/>
  <c r="CM1244" i="1"/>
  <c r="CN1244" i="1"/>
  <c r="CO1244" i="1"/>
  <c r="CP1244" i="1"/>
  <c r="CQ1244" i="1"/>
  <c r="CR1244" i="1"/>
  <c r="CS1244" i="1"/>
  <c r="CT1244" i="1"/>
  <c r="CU1244" i="1"/>
  <c r="CV1244" i="1"/>
  <c r="CW1244" i="1"/>
  <c r="CX1244" i="1"/>
  <c r="CY1244" i="1"/>
  <c r="CZ1244" i="1"/>
  <c r="DA1244" i="1"/>
  <c r="CM1245" i="1"/>
  <c r="CN1245" i="1"/>
  <c r="CO1245" i="1"/>
  <c r="CP1245" i="1"/>
  <c r="CQ1245" i="1"/>
  <c r="CR1245" i="1"/>
  <c r="CS1245" i="1"/>
  <c r="CT1245" i="1"/>
  <c r="CU1245" i="1"/>
  <c r="CV1245" i="1"/>
  <c r="CW1245" i="1"/>
  <c r="CX1245" i="1"/>
  <c r="CY1245" i="1"/>
  <c r="CZ1245" i="1"/>
  <c r="DA1245" i="1"/>
  <c r="CM1246" i="1"/>
  <c r="CN1246" i="1"/>
  <c r="CO1246" i="1"/>
  <c r="CP1246" i="1"/>
  <c r="CQ1246" i="1"/>
  <c r="CR1246" i="1"/>
  <c r="CS1246" i="1"/>
  <c r="CT1246" i="1"/>
  <c r="CU1246" i="1"/>
  <c r="CV1246" i="1"/>
  <c r="CW1246" i="1"/>
  <c r="CX1246" i="1"/>
  <c r="CY1246" i="1"/>
  <c r="CZ1246" i="1"/>
  <c r="DA1246" i="1"/>
  <c r="CM1247" i="1"/>
  <c r="CN1247" i="1"/>
  <c r="CO1247" i="1"/>
  <c r="CP1247" i="1"/>
  <c r="CQ1247" i="1"/>
  <c r="CR1247" i="1"/>
  <c r="CS1247" i="1"/>
  <c r="CT1247" i="1"/>
  <c r="CU1247" i="1"/>
  <c r="CV1247" i="1"/>
  <c r="CW1247" i="1"/>
  <c r="CX1247" i="1"/>
  <c r="CY1247" i="1"/>
  <c r="CZ1247" i="1"/>
  <c r="DA1247" i="1"/>
  <c r="CM1248" i="1"/>
  <c r="CN1248" i="1"/>
  <c r="CO1248" i="1"/>
  <c r="CP1248" i="1"/>
  <c r="CQ1248" i="1"/>
  <c r="CR1248" i="1"/>
  <c r="CS1248" i="1"/>
  <c r="CT1248" i="1"/>
  <c r="CU1248" i="1"/>
  <c r="CV1248" i="1"/>
  <c r="CW1248" i="1"/>
  <c r="CX1248" i="1"/>
  <c r="CY1248" i="1"/>
  <c r="CZ1248" i="1"/>
  <c r="DA1248" i="1"/>
  <c r="CM1249" i="1"/>
  <c r="CN1249" i="1"/>
  <c r="CO1249" i="1"/>
  <c r="CP1249" i="1"/>
  <c r="CQ1249" i="1"/>
  <c r="CR1249" i="1"/>
  <c r="CS1249" i="1"/>
  <c r="CT1249" i="1"/>
  <c r="CU1249" i="1"/>
  <c r="CV1249" i="1"/>
  <c r="CW1249" i="1"/>
  <c r="CX1249" i="1"/>
  <c r="CY1249" i="1"/>
  <c r="CZ1249" i="1"/>
  <c r="DA1249" i="1"/>
  <c r="CM1250" i="1"/>
  <c r="CN1250" i="1"/>
  <c r="CO1250" i="1"/>
  <c r="CP1250" i="1"/>
  <c r="CQ1250" i="1"/>
  <c r="CR1250" i="1"/>
  <c r="CS1250" i="1"/>
  <c r="CT1250" i="1"/>
  <c r="CU1250" i="1"/>
  <c r="CV1250" i="1"/>
  <c r="CW1250" i="1"/>
  <c r="CX1250" i="1"/>
  <c r="CY1250" i="1"/>
  <c r="CZ1250" i="1"/>
  <c r="DA1250" i="1"/>
  <c r="CM1251" i="1"/>
  <c r="CN1251" i="1"/>
  <c r="CO1251" i="1"/>
  <c r="CP1251" i="1"/>
  <c r="CQ1251" i="1"/>
  <c r="CR1251" i="1"/>
  <c r="CS1251" i="1"/>
  <c r="CT1251" i="1"/>
  <c r="CU1251" i="1"/>
  <c r="CV1251" i="1"/>
  <c r="CW1251" i="1"/>
  <c r="CX1251" i="1"/>
  <c r="CY1251" i="1"/>
  <c r="CZ1251" i="1"/>
  <c r="DA1251" i="1"/>
  <c r="CM1252" i="1"/>
  <c r="CN1252" i="1"/>
  <c r="CO1252" i="1"/>
  <c r="CP1252" i="1"/>
  <c r="CQ1252" i="1"/>
  <c r="CR1252" i="1"/>
  <c r="CS1252" i="1"/>
  <c r="CT1252" i="1"/>
  <c r="CU1252" i="1"/>
  <c r="CV1252" i="1"/>
  <c r="CW1252" i="1"/>
  <c r="CX1252" i="1"/>
  <c r="CY1252" i="1"/>
  <c r="CZ1252" i="1"/>
  <c r="DA1252" i="1"/>
  <c r="CM1253" i="1"/>
  <c r="CN1253" i="1"/>
  <c r="CO1253" i="1"/>
  <c r="CP1253" i="1"/>
  <c r="CQ1253" i="1"/>
  <c r="CR1253" i="1"/>
  <c r="CS1253" i="1"/>
  <c r="CT1253" i="1"/>
  <c r="CU1253" i="1"/>
  <c r="CV1253" i="1"/>
  <c r="CW1253" i="1"/>
  <c r="CX1253" i="1"/>
  <c r="CY1253" i="1"/>
  <c r="CZ1253" i="1"/>
  <c r="DA1253" i="1"/>
  <c r="CM1254" i="1"/>
  <c r="CN1254" i="1"/>
  <c r="CO1254" i="1"/>
  <c r="CP1254" i="1"/>
  <c r="CQ1254" i="1"/>
  <c r="CR1254" i="1"/>
  <c r="CS1254" i="1"/>
  <c r="CT1254" i="1"/>
  <c r="CU1254" i="1"/>
  <c r="CV1254" i="1"/>
  <c r="CW1254" i="1"/>
  <c r="CX1254" i="1"/>
  <c r="CY1254" i="1"/>
  <c r="CZ1254" i="1"/>
  <c r="DA1254" i="1"/>
  <c r="CM1255" i="1"/>
  <c r="CN1255" i="1"/>
  <c r="CO1255" i="1"/>
  <c r="CP1255" i="1"/>
  <c r="CQ1255" i="1"/>
  <c r="CR1255" i="1"/>
  <c r="CS1255" i="1"/>
  <c r="CT1255" i="1"/>
  <c r="CU1255" i="1"/>
  <c r="CV1255" i="1"/>
  <c r="CW1255" i="1"/>
  <c r="CX1255" i="1"/>
  <c r="CY1255" i="1"/>
  <c r="CZ1255" i="1"/>
  <c r="DA1255" i="1"/>
  <c r="CM1256" i="1"/>
  <c r="CN1256" i="1"/>
  <c r="CO1256" i="1"/>
  <c r="CP1256" i="1"/>
  <c r="CQ1256" i="1"/>
  <c r="CR1256" i="1"/>
  <c r="CS1256" i="1"/>
  <c r="CT1256" i="1"/>
  <c r="CU1256" i="1"/>
  <c r="CV1256" i="1"/>
  <c r="CW1256" i="1"/>
  <c r="CX1256" i="1"/>
  <c r="CY1256" i="1"/>
  <c r="CZ1256" i="1"/>
  <c r="DA1256" i="1"/>
  <c r="CM1257" i="1"/>
  <c r="CN1257" i="1"/>
  <c r="CO1257" i="1"/>
  <c r="CP1257" i="1"/>
  <c r="CQ1257" i="1"/>
  <c r="CR1257" i="1"/>
  <c r="CS1257" i="1"/>
  <c r="CT1257" i="1"/>
  <c r="CU1257" i="1"/>
  <c r="CV1257" i="1"/>
  <c r="CW1257" i="1"/>
  <c r="CX1257" i="1"/>
  <c r="CY1257" i="1"/>
  <c r="CZ1257" i="1"/>
  <c r="DA1257" i="1"/>
  <c r="CM1258" i="1"/>
  <c r="CN1258" i="1"/>
  <c r="CO1258" i="1"/>
  <c r="CP1258" i="1"/>
  <c r="CQ1258" i="1"/>
  <c r="CR1258" i="1"/>
  <c r="CS1258" i="1"/>
  <c r="CT1258" i="1"/>
  <c r="CU1258" i="1"/>
  <c r="CV1258" i="1"/>
  <c r="CW1258" i="1"/>
  <c r="CX1258" i="1"/>
  <c r="CY1258" i="1"/>
  <c r="CZ1258" i="1"/>
  <c r="DA1258" i="1"/>
  <c r="CM1259" i="1"/>
  <c r="CN1259" i="1"/>
  <c r="CO1259" i="1"/>
  <c r="CP1259" i="1"/>
  <c r="CQ1259" i="1"/>
  <c r="CR1259" i="1"/>
  <c r="CS1259" i="1"/>
  <c r="CT1259" i="1"/>
  <c r="CU1259" i="1"/>
  <c r="CV1259" i="1"/>
  <c r="CW1259" i="1"/>
  <c r="CX1259" i="1"/>
  <c r="CY1259" i="1"/>
  <c r="CZ1259" i="1"/>
  <c r="DA1259" i="1"/>
  <c r="CM1260" i="1"/>
  <c r="CN1260" i="1"/>
  <c r="CO1260" i="1"/>
  <c r="CP1260" i="1"/>
  <c r="CQ1260" i="1"/>
  <c r="CR1260" i="1"/>
  <c r="CS1260" i="1"/>
  <c r="CT1260" i="1"/>
  <c r="CU1260" i="1"/>
  <c r="CV1260" i="1"/>
  <c r="CW1260" i="1"/>
  <c r="CX1260" i="1"/>
  <c r="CY1260" i="1"/>
  <c r="CZ1260" i="1"/>
  <c r="DA1260" i="1"/>
  <c r="CM1261" i="1"/>
  <c r="CN1261" i="1"/>
  <c r="CO1261" i="1"/>
  <c r="CP1261" i="1"/>
  <c r="CQ1261" i="1"/>
  <c r="CR1261" i="1"/>
  <c r="CS1261" i="1"/>
  <c r="CT1261" i="1"/>
  <c r="CU1261" i="1"/>
  <c r="CV1261" i="1"/>
  <c r="CW1261" i="1"/>
  <c r="CX1261" i="1"/>
  <c r="CY1261" i="1"/>
  <c r="CZ1261" i="1"/>
  <c r="DA1261" i="1"/>
  <c r="CM1262" i="1"/>
  <c r="CN1262" i="1"/>
  <c r="CO1262" i="1"/>
  <c r="CP1262" i="1"/>
  <c r="CQ1262" i="1"/>
  <c r="CR1262" i="1"/>
  <c r="CS1262" i="1"/>
  <c r="CT1262" i="1"/>
  <c r="CU1262" i="1"/>
  <c r="CV1262" i="1"/>
  <c r="CW1262" i="1"/>
  <c r="CX1262" i="1"/>
  <c r="CY1262" i="1"/>
  <c r="CZ1262" i="1"/>
  <c r="DA1262" i="1"/>
  <c r="CM1263" i="1"/>
  <c r="CN1263" i="1"/>
  <c r="CO1263" i="1"/>
  <c r="CP1263" i="1"/>
  <c r="CQ1263" i="1"/>
  <c r="CR1263" i="1"/>
  <c r="CS1263" i="1"/>
  <c r="CT1263" i="1"/>
  <c r="CU1263" i="1"/>
  <c r="CV1263" i="1"/>
  <c r="CW1263" i="1"/>
  <c r="CX1263" i="1"/>
  <c r="CY1263" i="1"/>
  <c r="CZ1263" i="1"/>
  <c r="DA1263" i="1"/>
  <c r="CM1264" i="1"/>
  <c r="CN1264" i="1"/>
  <c r="CO1264" i="1"/>
  <c r="CP1264" i="1"/>
  <c r="CQ1264" i="1"/>
  <c r="CR1264" i="1"/>
  <c r="CS1264" i="1"/>
  <c r="CT1264" i="1"/>
  <c r="CU1264" i="1"/>
  <c r="CV1264" i="1"/>
  <c r="CW1264" i="1"/>
  <c r="CX1264" i="1"/>
  <c r="CY1264" i="1"/>
  <c r="CZ1264" i="1"/>
  <c r="DA1264" i="1"/>
  <c r="CM1265" i="1"/>
  <c r="CN1265" i="1"/>
  <c r="CO1265" i="1"/>
  <c r="CP1265" i="1"/>
  <c r="CQ1265" i="1"/>
  <c r="CR1265" i="1"/>
  <c r="CS1265" i="1"/>
  <c r="CT1265" i="1"/>
  <c r="CU1265" i="1"/>
  <c r="CV1265" i="1"/>
  <c r="CW1265" i="1"/>
  <c r="CX1265" i="1"/>
  <c r="CY1265" i="1"/>
  <c r="CZ1265" i="1"/>
  <c r="DA1265" i="1"/>
  <c r="CM1266" i="1"/>
  <c r="CN1266" i="1"/>
  <c r="CO1266" i="1"/>
  <c r="CP1266" i="1"/>
  <c r="CQ1266" i="1"/>
  <c r="CR1266" i="1"/>
  <c r="CS1266" i="1"/>
  <c r="CT1266" i="1"/>
  <c r="CU1266" i="1"/>
  <c r="CV1266" i="1"/>
  <c r="CW1266" i="1"/>
  <c r="CX1266" i="1"/>
  <c r="CY1266" i="1"/>
  <c r="CZ1266" i="1"/>
  <c r="DA1266" i="1"/>
  <c r="CM1267" i="1"/>
  <c r="CN1267" i="1"/>
  <c r="CO1267" i="1"/>
  <c r="CP1267" i="1"/>
  <c r="CQ1267" i="1"/>
  <c r="CR1267" i="1"/>
  <c r="CS1267" i="1"/>
  <c r="CT1267" i="1"/>
  <c r="CU1267" i="1"/>
  <c r="CV1267" i="1"/>
  <c r="CW1267" i="1"/>
  <c r="CX1267" i="1"/>
  <c r="CY1267" i="1"/>
  <c r="CZ1267" i="1"/>
  <c r="DA1267" i="1"/>
  <c r="CM1268" i="1"/>
  <c r="CN1268" i="1"/>
  <c r="CO1268" i="1"/>
  <c r="CP1268" i="1"/>
  <c r="CQ1268" i="1"/>
  <c r="CR1268" i="1"/>
  <c r="CS1268" i="1"/>
  <c r="CT1268" i="1"/>
  <c r="CU1268" i="1"/>
  <c r="CV1268" i="1"/>
  <c r="CW1268" i="1"/>
  <c r="CX1268" i="1"/>
  <c r="CY1268" i="1"/>
  <c r="CZ1268" i="1"/>
  <c r="DA1268" i="1"/>
  <c r="CM1269" i="1"/>
  <c r="CN1269" i="1"/>
  <c r="CO1269" i="1"/>
  <c r="CP1269" i="1"/>
  <c r="CQ1269" i="1"/>
  <c r="CR1269" i="1"/>
  <c r="CS1269" i="1"/>
  <c r="CT1269" i="1"/>
  <c r="CU1269" i="1"/>
  <c r="CV1269" i="1"/>
  <c r="CW1269" i="1"/>
  <c r="CX1269" i="1"/>
  <c r="CY1269" i="1"/>
  <c r="CZ1269" i="1"/>
  <c r="DA1269" i="1"/>
  <c r="CM1270" i="1"/>
  <c r="CN1270" i="1"/>
  <c r="CO1270" i="1"/>
  <c r="CP1270" i="1"/>
  <c r="CQ1270" i="1"/>
  <c r="CR1270" i="1"/>
  <c r="CS1270" i="1"/>
  <c r="CT1270" i="1"/>
  <c r="CU1270" i="1"/>
  <c r="CV1270" i="1"/>
  <c r="CW1270" i="1"/>
  <c r="CX1270" i="1"/>
  <c r="CY1270" i="1"/>
  <c r="CZ1270" i="1"/>
  <c r="DA1270" i="1"/>
  <c r="CM1271" i="1"/>
  <c r="CN1271" i="1"/>
  <c r="CO1271" i="1"/>
  <c r="CP1271" i="1"/>
  <c r="CQ1271" i="1"/>
  <c r="CR1271" i="1"/>
  <c r="CS1271" i="1"/>
  <c r="CT1271" i="1"/>
  <c r="CU1271" i="1"/>
  <c r="CV1271" i="1"/>
  <c r="CW1271" i="1"/>
  <c r="CX1271" i="1"/>
  <c r="CY1271" i="1"/>
  <c r="CZ1271" i="1"/>
  <c r="DA1271" i="1"/>
  <c r="CM1272" i="1"/>
  <c r="CN1272" i="1"/>
  <c r="CO1272" i="1"/>
  <c r="CP1272" i="1"/>
  <c r="CQ1272" i="1"/>
  <c r="CR1272" i="1"/>
  <c r="CS1272" i="1"/>
  <c r="CT1272" i="1"/>
  <c r="CU1272" i="1"/>
  <c r="CV1272" i="1"/>
  <c r="CW1272" i="1"/>
  <c r="CX1272" i="1"/>
  <c r="CY1272" i="1"/>
  <c r="CZ1272" i="1"/>
  <c r="DA1272" i="1"/>
  <c r="CM1273" i="1"/>
  <c r="CN1273" i="1"/>
  <c r="CO1273" i="1"/>
  <c r="CP1273" i="1"/>
  <c r="CQ1273" i="1"/>
  <c r="CR1273" i="1"/>
  <c r="CS1273" i="1"/>
  <c r="CT1273" i="1"/>
  <c r="CU1273" i="1"/>
  <c r="CV1273" i="1"/>
  <c r="CW1273" i="1"/>
  <c r="CX1273" i="1"/>
  <c r="CY1273" i="1"/>
  <c r="CZ1273" i="1"/>
  <c r="DA1273" i="1"/>
  <c r="CM1274" i="1"/>
  <c r="CN1274" i="1"/>
  <c r="CO1274" i="1"/>
  <c r="CP1274" i="1"/>
  <c r="CQ1274" i="1"/>
  <c r="CR1274" i="1"/>
  <c r="CS1274" i="1"/>
  <c r="CT1274" i="1"/>
  <c r="CU1274" i="1"/>
  <c r="CV1274" i="1"/>
  <c r="CW1274" i="1"/>
  <c r="CX1274" i="1"/>
  <c r="CY1274" i="1"/>
  <c r="CZ1274" i="1"/>
  <c r="DA1274" i="1"/>
  <c r="CM1275" i="1"/>
  <c r="CN1275" i="1"/>
  <c r="CO1275" i="1"/>
  <c r="CP1275" i="1"/>
  <c r="CQ1275" i="1"/>
  <c r="CR1275" i="1"/>
  <c r="CS1275" i="1"/>
  <c r="CT1275" i="1"/>
  <c r="CU1275" i="1"/>
  <c r="CV1275" i="1"/>
  <c r="CW1275" i="1"/>
  <c r="CX1275" i="1"/>
  <c r="CY1275" i="1"/>
  <c r="CZ1275" i="1"/>
  <c r="DA1275" i="1"/>
  <c r="CM1276" i="1"/>
  <c r="CN1276" i="1"/>
  <c r="CO1276" i="1"/>
  <c r="CP1276" i="1"/>
  <c r="CQ1276" i="1"/>
  <c r="CR1276" i="1"/>
  <c r="CS1276" i="1"/>
  <c r="CT1276" i="1"/>
  <c r="CU1276" i="1"/>
  <c r="CV1276" i="1"/>
  <c r="CW1276" i="1"/>
  <c r="CX1276" i="1"/>
  <c r="CY1276" i="1"/>
  <c r="CZ1276" i="1"/>
  <c r="DA1276" i="1"/>
  <c r="CM1277" i="1"/>
  <c r="CN1277" i="1"/>
  <c r="CO1277" i="1"/>
  <c r="CP1277" i="1"/>
  <c r="CQ1277" i="1"/>
  <c r="CR1277" i="1"/>
  <c r="CS1277" i="1"/>
  <c r="CT1277" i="1"/>
  <c r="CU1277" i="1"/>
  <c r="CV1277" i="1"/>
  <c r="CW1277" i="1"/>
  <c r="CX1277" i="1"/>
  <c r="CY1277" i="1"/>
  <c r="CZ1277" i="1"/>
  <c r="DA1277" i="1"/>
  <c r="CM1278" i="1"/>
  <c r="CN1278" i="1"/>
  <c r="CO1278" i="1"/>
  <c r="CP1278" i="1"/>
  <c r="CQ1278" i="1"/>
  <c r="CR1278" i="1"/>
  <c r="CS1278" i="1"/>
  <c r="CT1278" i="1"/>
  <c r="CU1278" i="1"/>
  <c r="CV1278" i="1"/>
  <c r="CW1278" i="1"/>
  <c r="CX1278" i="1"/>
  <c r="CY1278" i="1"/>
  <c r="CZ1278" i="1"/>
  <c r="DA1278" i="1"/>
  <c r="CM1279" i="1"/>
  <c r="CN1279" i="1"/>
  <c r="CO1279" i="1"/>
  <c r="CP1279" i="1"/>
  <c r="CQ1279" i="1"/>
  <c r="CR1279" i="1"/>
  <c r="CS1279" i="1"/>
  <c r="CT1279" i="1"/>
  <c r="CU1279" i="1"/>
  <c r="CV1279" i="1"/>
  <c r="CW1279" i="1"/>
  <c r="CX1279" i="1"/>
  <c r="CY1279" i="1"/>
  <c r="CZ1279" i="1"/>
  <c r="DA1279" i="1"/>
  <c r="CM1280" i="1"/>
  <c r="CN1280" i="1"/>
  <c r="CO1280" i="1"/>
  <c r="CP1280" i="1"/>
  <c r="CQ1280" i="1"/>
  <c r="CR1280" i="1"/>
  <c r="CS1280" i="1"/>
  <c r="CT1280" i="1"/>
  <c r="CU1280" i="1"/>
  <c r="CV1280" i="1"/>
  <c r="CW1280" i="1"/>
  <c r="CX1280" i="1"/>
  <c r="CY1280" i="1"/>
  <c r="CZ1280" i="1"/>
  <c r="DA1280" i="1"/>
  <c r="CM1281" i="1"/>
  <c r="CN1281" i="1"/>
  <c r="CO1281" i="1"/>
  <c r="CP1281" i="1"/>
  <c r="CQ1281" i="1"/>
  <c r="CR1281" i="1"/>
  <c r="CS1281" i="1"/>
  <c r="CT1281" i="1"/>
  <c r="CU1281" i="1"/>
  <c r="CV1281" i="1"/>
  <c r="CW1281" i="1"/>
  <c r="CX1281" i="1"/>
  <c r="CY1281" i="1"/>
  <c r="CZ1281" i="1"/>
  <c r="DA1281" i="1"/>
  <c r="CM1282" i="1"/>
  <c r="CN1282" i="1"/>
  <c r="CO1282" i="1"/>
  <c r="CP1282" i="1"/>
  <c r="CQ1282" i="1"/>
  <c r="CR1282" i="1"/>
  <c r="CS1282" i="1"/>
  <c r="CT1282" i="1"/>
  <c r="CU1282" i="1"/>
  <c r="CV1282" i="1"/>
  <c r="CW1282" i="1"/>
  <c r="CX1282" i="1"/>
  <c r="CY1282" i="1"/>
  <c r="CZ1282" i="1"/>
  <c r="DA1282" i="1"/>
  <c r="CM1283" i="1"/>
  <c r="CN1283" i="1"/>
  <c r="CO1283" i="1"/>
  <c r="CP1283" i="1"/>
  <c r="CQ1283" i="1"/>
  <c r="CR1283" i="1"/>
  <c r="CS1283" i="1"/>
  <c r="CT1283" i="1"/>
  <c r="CU1283" i="1"/>
  <c r="CV1283" i="1"/>
  <c r="CW1283" i="1"/>
  <c r="CX1283" i="1"/>
  <c r="CY1283" i="1"/>
  <c r="CZ1283" i="1"/>
  <c r="DA1283" i="1"/>
  <c r="CM1284" i="1"/>
  <c r="CN1284" i="1"/>
  <c r="CO1284" i="1"/>
  <c r="CP1284" i="1"/>
  <c r="CQ1284" i="1"/>
  <c r="CR1284" i="1"/>
  <c r="CS1284" i="1"/>
  <c r="CT1284" i="1"/>
  <c r="CU1284" i="1"/>
  <c r="CV1284" i="1"/>
  <c r="CW1284" i="1"/>
  <c r="CX1284" i="1"/>
  <c r="CY1284" i="1"/>
  <c r="CZ1284" i="1"/>
  <c r="DA1284" i="1"/>
  <c r="CM1285" i="1"/>
  <c r="CN1285" i="1"/>
  <c r="CO1285" i="1"/>
  <c r="CP1285" i="1"/>
  <c r="CQ1285" i="1"/>
  <c r="CR1285" i="1"/>
  <c r="CS1285" i="1"/>
  <c r="CT1285" i="1"/>
  <c r="CU1285" i="1"/>
  <c r="CV1285" i="1"/>
  <c r="CW1285" i="1"/>
  <c r="CX1285" i="1"/>
  <c r="CY1285" i="1"/>
  <c r="CZ1285" i="1"/>
  <c r="DA1285" i="1"/>
  <c r="CM1286" i="1"/>
  <c r="CN1286" i="1"/>
  <c r="CO1286" i="1"/>
  <c r="CP1286" i="1"/>
  <c r="CQ1286" i="1"/>
  <c r="CR1286" i="1"/>
  <c r="CS1286" i="1"/>
  <c r="CT1286" i="1"/>
  <c r="CU1286" i="1"/>
  <c r="CV1286" i="1"/>
  <c r="CW1286" i="1"/>
  <c r="CX1286" i="1"/>
  <c r="CY1286" i="1"/>
  <c r="CZ1286" i="1"/>
  <c r="DA1286" i="1"/>
  <c r="CM1287" i="1"/>
  <c r="CN1287" i="1"/>
  <c r="CO1287" i="1"/>
  <c r="CP1287" i="1"/>
  <c r="CQ1287" i="1"/>
  <c r="CR1287" i="1"/>
  <c r="CS1287" i="1"/>
  <c r="CT1287" i="1"/>
  <c r="CU1287" i="1"/>
  <c r="CV1287" i="1"/>
  <c r="CW1287" i="1"/>
  <c r="CX1287" i="1"/>
  <c r="CY1287" i="1"/>
  <c r="CZ1287" i="1"/>
  <c r="DA1287" i="1"/>
  <c r="CM1288" i="1"/>
  <c r="CN1288" i="1"/>
  <c r="CO1288" i="1"/>
  <c r="CP1288" i="1"/>
  <c r="CQ1288" i="1"/>
  <c r="CR1288" i="1"/>
  <c r="CS1288" i="1"/>
  <c r="CT1288" i="1"/>
  <c r="CU1288" i="1"/>
  <c r="CV1288" i="1"/>
  <c r="CW1288" i="1"/>
  <c r="CX1288" i="1"/>
  <c r="CY1288" i="1"/>
  <c r="CZ1288" i="1"/>
  <c r="DA1288" i="1"/>
  <c r="CM1289" i="1"/>
  <c r="CN1289" i="1"/>
  <c r="CO1289" i="1"/>
  <c r="CP1289" i="1"/>
  <c r="CQ1289" i="1"/>
  <c r="CR1289" i="1"/>
  <c r="CS1289" i="1"/>
  <c r="CT1289" i="1"/>
  <c r="CU1289" i="1"/>
  <c r="CV1289" i="1"/>
  <c r="CW1289" i="1"/>
  <c r="CX1289" i="1"/>
  <c r="CY1289" i="1"/>
  <c r="CZ1289" i="1"/>
  <c r="DA1289" i="1"/>
  <c r="CM1290" i="1"/>
  <c r="CN1290" i="1"/>
  <c r="CO1290" i="1"/>
  <c r="CP1290" i="1"/>
  <c r="CQ1290" i="1"/>
  <c r="CR1290" i="1"/>
  <c r="CS1290" i="1"/>
  <c r="CT1290" i="1"/>
  <c r="CU1290" i="1"/>
  <c r="CV1290" i="1"/>
  <c r="CW1290" i="1"/>
  <c r="CX1290" i="1"/>
  <c r="CY1290" i="1"/>
  <c r="CZ1290" i="1"/>
  <c r="DA1290" i="1"/>
  <c r="CM1291" i="1"/>
  <c r="CN1291" i="1"/>
  <c r="CO1291" i="1"/>
  <c r="CP1291" i="1"/>
  <c r="CQ1291" i="1"/>
  <c r="CR1291" i="1"/>
  <c r="CS1291" i="1"/>
  <c r="CT1291" i="1"/>
  <c r="CU1291" i="1"/>
  <c r="CV1291" i="1"/>
  <c r="CW1291" i="1"/>
  <c r="CX1291" i="1"/>
  <c r="CY1291" i="1"/>
  <c r="CZ1291" i="1"/>
  <c r="DA1291" i="1"/>
  <c r="CM1292" i="1"/>
  <c r="CN1292" i="1"/>
  <c r="CO1292" i="1"/>
  <c r="CP1292" i="1"/>
  <c r="CQ1292" i="1"/>
  <c r="CR1292" i="1"/>
  <c r="CS1292" i="1"/>
  <c r="CT1292" i="1"/>
  <c r="CU1292" i="1"/>
  <c r="CV1292" i="1"/>
  <c r="CW1292" i="1"/>
  <c r="CX1292" i="1"/>
  <c r="CY1292" i="1"/>
  <c r="CZ1292" i="1"/>
  <c r="DA1292" i="1"/>
  <c r="CM1293" i="1"/>
  <c r="CN1293" i="1"/>
  <c r="CO1293" i="1"/>
  <c r="CP1293" i="1"/>
  <c r="CQ1293" i="1"/>
  <c r="CR1293" i="1"/>
  <c r="CS1293" i="1"/>
  <c r="CT1293" i="1"/>
  <c r="CU1293" i="1"/>
  <c r="CV1293" i="1"/>
  <c r="CW1293" i="1"/>
  <c r="CX1293" i="1"/>
  <c r="CY1293" i="1"/>
  <c r="CZ1293" i="1"/>
  <c r="DA1293" i="1"/>
  <c r="CM1294" i="1"/>
  <c r="CN1294" i="1"/>
  <c r="CO1294" i="1"/>
  <c r="CP1294" i="1"/>
  <c r="CQ1294" i="1"/>
  <c r="CR1294" i="1"/>
  <c r="CS1294" i="1"/>
  <c r="CT1294" i="1"/>
  <c r="CU1294" i="1"/>
  <c r="CV1294" i="1"/>
  <c r="CW1294" i="1"/>
  <c r="CX1294" i="1"/>
  <c r="CY1294" i="1"/>
  <c r="CZ1294" i="1"/>
  <c r="DA1294" i="1"/>
  <c r="CM1295" i="1"/>
  <c r="CN1295" i="1"/>
  <c r="CO1295" i="1"/>
  <c r="CP1295" i="1"/>
  <c r="CQ1295" i="1"/>
  <c r="CR1295" i="1"/>
  <c r="CS1295" i="1"/>
  <c r="CT1295" i="1"/>
  <c r="CU1295" i="1"/>
  <c r="CV1295" i="1"/>
  <c r="CW1295" i="1"/>
  <c r="CX1295" i="1"/>
  <c r="CY1295" i="1"/>
  <c r="CZ1295" i="1"/>
  <c r="DA1295" i="1"/>
  <c r="CM1296" i="1"/>
  <c r="CN1296" i="1"/>
  <c r="CO1296" i="1"/>
  <c r="CP1296" i="1"/>
  <c r="CQ1296" i="1"/>
  <c r="CR1296" i="1"/>
  <c r="CS1296" i="1"/>
  <c r="CT1296" i="1"/>
  <c r="CU1296" i="1"/>
  <c r="CV1296" i="1"/>
  <c r="CW1296" i="1"/>
  <c r="CX1296" i="1"/>
  <c r="CY1296" i="1"/>
  <c r="CZ1296" i="1"/>
  <c r="DA1296" i="1"/>
  <c r="CM1297" i="1"/>
  <c r="CN1297" i="1"/>
  <c r="CO1297" i="1"/>
  <c r="CP1297" i="1"/>
  <c r="CQ1297" i="1"/>
  <c r="CR1297" i="1"/>
  <c r="CS1297" i="1"/>
  <c r="CT1297" i="1"/>
  <c r="CU1297" i="1"/>
  <c r="CV1297" i="1"/>
  <c r="CW1297" i="1"/>
  <c r="CX1297" i="1"/>
  <c r="CY1297" i="1"/>
  <c r="CZ1297" i="1"/>
  <c r="DA1297" i="1"/>
  <c r="CM1298" i="1"/>
  <c r="CN1298" i="1"/>
  <c r="CO1298" i="1"/>
  <c r="CP1298" i="1"/>
  <c r="CQ1298" i="1"/>
  <c r="CR1298" i="1"/>
  <c r="CS1298" i="1"/>
  <c r="CT1298" i="1"/>
  <c r="CU1298" i="1"/>
  <c r="CV1298" i="1"/>
  <c r="CW1298" i="1"/>
  <c r="CX1298" i="1"/>
  <c r="CY1298" i="1"/>
  <c r="CZ1298" i="1"/>
  <c r="DA1298" i="1"/>
  <c r="CM1299" i="1"/>
  <c r="CN1299" i="1"/>
  <c r="CO1299" i="1"/>
  <c r="CP1299" i="1"/>
  <c r="CQ1299" i="1"/>
  <c r="CR1299" i="1"/>
  <c r="CS1299" i="1"/>
  <c r="CT1299" i="1"/>
  <c r="CU1299" i="1"/>
  <c r="CV1299" i="1"/>
  <c r="CW1299" i="1"/>
  <c r="CX1299" i="1"/>
  <c r="CY1299" i="1"/>
  <c r="CZ1299" i="1"/>
  <c r="DA1299" i="1"/>
  <c r="CM1300" i="1"/>
  <c r="CN1300" i="1"/>
  <c r="CO1300" i="1"/>
  <c r="CP1300" i="1"/>
  <c r="CQ1300" i="1"/>
  <c r="CR1300" i="1"/>
  <c r="CS1300" i="1"/>
  <c r="CT1300" i="1"/>
  <c r="CU1300" i="1"/>
  <c r="CV1300" i="1"/>
  <c r="CW1300" i="1"/>
  <c r="CX1300" i="1"/>
  <c r="CY1300" i="1"/>
  <c r="CZ1300" i="1"/>
  <c r="DA1300" i="1"/>
  <c r="CM1301" i="1"/>
  <c r="CN1301" i="1"/>
  <c r="CO1301" i="1"/>
  <c r="CP1301" i="1"/>
  <c r="CQ1301" i="1"/>
  <c r="CR1301" i="1"/>
  <c r="CS1301" i="1"/>
  <c r="CT1301" i="1"/>
  <c r="CU1301" i="1"/>
  <c r="CV1301" i="1"/>
  <c r="CW1301" i="1"/>
  <c r="CX1301" i="1"/>
  <c r="CY1301" i="1"/>
  <c r="CZ1301" i="1"/>
  <c r="DA1301" i="1"/>
  <c r="CM1302" i="1"/>
  <c r="CN1302" i="1"/>
  <c r="CO1302" i="1"/>
  <c r="CP1302" i="1"/>
  <c r="CQ1302" i="1"/>
  <c r="CR1302" i="1"/>
  <c r="CS1302" i="1"/>
  <c r="CT1302" i="1"/>
  <c r="CU1302" i="1"/>
  <c r="CV1302" i="1"/>
  <c r="CW1302" i="1"/>
  <c r="CX1302" i="1"/>
  <c r="CY1302" i="1"/>
  <c r="CZ1302" i="1"/>
  <c r="DA1302" i="1"/>
  <c r="CM1303" i="1"/>
  <c r="CN1303" i="1"/>
  <c r="CO1303" i="1"/>
  <c r="CP1303" i="1"/>
  <c r="CQ1303" i="1"/>
  <c r="CR1303" i="1"/>
  <c r="CS1303" i="1"/>
  <c r="CT1303" i="1"/>
  <c r="CU1303" i="1"/>
  <c r="CV1303" i="1"/>
  <c r="CW1303" i="1"/>
  <c r="CX1303" i="1"/>
  <c r="CY1303" i="1"/>
  <c r="CZ1303" i="1"/>
  <c r="DA1303" i="1"/>
  <c r="CM1304" i="1"/>
  <c r="CN1304" i="1"/>
  <c r="CO1304" i="1"/>
  <c r="CP1304" i="1"/>
  <c r="CQ1304" i="1"/>
  <c r="CR1304" i="1"/>
  <c r="CS1304" i="1"/>
  <c r="CT1304" i="1"/>
  <c r="CU1304" i="1"/>
  <c r="CV1304" i="1"/>
  <c r="CW1304" i="1"/>
  <c r="CX1304" i="1"/>
  <c r="CY1304" i="1"/>
  <c r="CZ1304" i="1"/>
  <c r="DA1304" i="1"/>
  <c r="CM1305" i="1"/>
  <c r="CN1305" i="1"/>
  <c r="CO1305" i="1"/>
  <c r="CP1305" i="1"/>
  <c r="CQ1305" i="1"/>
  <c r="CR1305" i="1"/>
  <c r="CS1305" i="1"/>
  <c r="CT1305" i="1"/>
  <c r="CU1305" i="1"/>
  <c r="CV1305" i="1"/>
  <c r="CW1305" i="1"/>
  <c r="CX1305" i="1"/>
  <c r="CY1305" i="1"/>
  <c r="CZ1305" i="1"/>
  <c r="DA1305" i="1"/>
  <c r="CM1306" i="1"/>
  <c r="CN1306" i="1"/>
  <c r="CO1306" i="1"/>
  <c r="CP1306" i="1"/>
  <c r="CQ1306" i="1"/>
  <c r="CR1306" i="1"/>
  <c r="CS1306" i="1"/>
  <c r="CT1306" i="1"/>
  <c r="CU1306" i="1"/>
  <c r="CV1306" i="1"/>
  <c r="CW1306" i="1"/>
  <c r="CX1306" i="1"/>
  <c r="CY1306" i="1"/>
  <c r="CZ1306" i="1"/>
  <c r="DA1306" i="1"/>
  <c r="CM1307" i="1"/>
  <c r="CN1307" i="1"/>
  <c r="CO1307" i="1"/>
  <c r="CP1307" i="1"/>
  <c r="CQ1307" i="1"/>
  <c r="CR1307" i="1"/>
  <c r="CS1307" i="1"/>
  <c r="CT1307" i="1"/>
  <c r="CU1307" i="1"/>
  <c r="CV1307" i="1"/>
  <c r="CW1307" i="1"/>
  <c r="CX1307" i="1"/>
  <c r="CY1307" i="1"/>
  <c r="CZ1307" i="1"/>
  <c r="DA1307" i="1"/>
  <c r="CM1308" i="1"/>
  <c r="CN1308" i="1"/>
  <c r="CO1308" i="1"/>
  <c r="CP1308" i="1"/>
  <c r="CQ1308" i="1"/>
  <c r="CR1308" i="1"/>
  <c r="CS1308" i="1"/>
  <c r="CT1308" i="1"/>
  <c r="CU1308" i="1"/>
  <c r="CV1308" i="1"/>
  <c r="CW1308" i="1"/>
  <c r="CX1308" i="1"/>
  <c r="CY1308" i="1"/>
  <c r="CZ1308" i="1"/>
  <c r="DA1308" i="1"/>
  <c r="CM1309" i="1"/>
  <c r="CN1309" i="1"/>
  <c r="CO1309" i="1"/>
  <c r="CP1309" i="1"/>
  <c r="CQ1309" i="1"/>
  <c r="CR1309" i="1"/>
  <c r="CS1309" i="1"/>
  <c r="CT1309" i="1"/>
  <c r="CU1309" i="1"/>
  <c r="CV1309" i="1"/>
  <c r="CW1309" i="1"/>
  <c r="CX1309" i="1"/>
  <c r="CY1309" i="1"/>
  <c r="CZ1309" i="1"/>
  <c r="DA1309" i="1"/>
  <c r="CM1310" i="1"/>
  <c r="CN1310" i="1"/>
  <c r="CO1310" i="1"/>
  <c r="CP1310" i="1"/>
  <c r="CQ1310" i="1"/>
  <c r="CR1310" i="1"/>
  <c r="CS1310" i="1"/>
  <c r="CT1310" i="1"/>
  <c r="CU1310" i="1"/>
  <c r="CV1310" i="1"/>
  <c r="CW1310" i="1"/>
  <c r="CX1310" i="1"/>
  <c r="CY1310" i="1"/>
  <c r="CZ1310" i="1"/>
  <c r="DA1310" i="1"/>
  <c r="CM1311" i="1"/>
  <c r="CN1311" i="1"/>
  <c r="CO1311" i="1"/>
  <c r="CP1311" i="1"/>
  <c r="CQ1311" i="1"/>
  <c r="CR1311" i="1"/>
  <c r="CS1311" i="1"/>
  <c r="CT1311" i="1"/>
  <c r="CU1311" i="1"/>
  <c r="CV1311" i="1"/>
  <c r="CW1311" i="1"/>
  <c r="CX1311" i="1"/>
  <c r="CY1311" i="1"/>
  <c r="CZ1311" i="1"/>
  <c r="DA1311" i="1"/>
  <c r="CM1312" i="1"/>
  <c r="CN1312" i="1"/>
  <c r="CO1312" i="1"/>
  <c r="CP1312" i="1"/>
  <c r="CQ1312" i="1"/>
  <c r="CR1312" i="1"/>
  <c r="CS1312" i="1"/>
  <c r="CT1312" i="1"/>
  <c r="CU1312" i="1"/>
  <c r="CV1312" i="1"/>
  <c r="CW1312" i="1"/>
  <c r="CX1312" i="1"/>
  <c r="CY1312" i="1"/>
  <c r="CZ1312" i="1"/>
  <c r="DA1312" i="1"/>
  <c r="CM1313" i="1"/>
  <c r="CN1313" i="1"/>
  <c r="CO1313" i="1"/>
  <c r="CP1313" i="1"/>
  <c r="CQ1313" i="1"/>
  <c r="CR1313" i="1"/>
  <c r="CS1313" i="1"/>
  <c r="CT1313" i="1"/>
  <c r="CU1313" i="1"/>
  <c r="CV1313" i="1"/>
  <c r="CW1313" i="1"/>
  <c r="CX1313" i="1"/>
  <c r="CY1313" i="1"/>
  <c r="CZ1313" i="1"/>
  <c r="DA1313" i="1"/>
  <c r="CM1314" i="1"/>
  <c r="CN1314" i="1"/>
  <c r="CO1314" i="1"/>
  <c r="CP1314" i="1"/>
  <c r="CQ1314" i="1"/>
  <c r="CR1314" i="1"/>
  <c r="CS1314" i="1"/>
  <c r="CT1314" i="1"/>
  <c r="CU1314" i="1"/>
  <c r="CV1314" i="1"/>
  <c r="CW1314" i="1"/>
  <c r="CX1314" i="1"/>
  <c r="CY1314" i="1"/>
  <c r="CZ1314" i="1"/>
  <c r="DA1314" i="1"/>
  <c r="CM1315" i="1"/>
  <c r="CN1315" i="1"/>
  <c r="CO1315" i="1"/>
  <c r="CP1315" i="1"/>
  <c r="CQ1315" i="1"/>
  <c r="CR1315" i="1"/>
  <c r="CS1315" i="1"/>
  <c r="CT1315" i="1"/>
  <c r="CU1315" i="1"/>
  <c r="CV1315" i="1"/>
  <c r="CW1315" i="1"/>
  <c r="CX1315" i="1"/>
  <c r="CY1315" i="1"/>
  <c r="CZ1315" i="1"/>
  <c r="DA1315" i="1"/>
  <c r="CM1316" i="1"/>
  <c r="CN1316" i="1"/>
  <c r="CO1316" i="1"/>
  <c r="CP1316" i="1"/>
  <c r="CQ1316" i="1"/>
  <c r="CR1316" i="1"/>
  <c r="CS1316" i="1"/>
  <c r="CT1316" i="1"/>
  <c r="CU1316" i="1"/>
  <c r="CV1316" i="1"/>
  <c r="CW1316" i="1"/>
  <c r="CX1316" i="1"/>
  <c r="CY1316" i="1"/>
  <c r="CZ1316" i="1"/>
  <c r="DA1316" i="1"/>
  <c r="CM1317" i="1"/>
  <c r="CN1317" i="1"/>
  <c r="CO1317" i="1"/>
  <c r="CP1317" i="1"/>
  <c r="CQ1317" i="1"/>
  <c r="CR1317" i="1"/>
  <c r="CS1317" i="1"/>
  <c r="CT1317" i="1"/>
  <c r="CU1317" i="1"/>
  <c r="CV1317" i="1"/>
  <c r="CW1317" i="1"/>
  <c r="CX1317" i="1"/>
  <c r="CY1317" i="1"/>
  <c r="CZ1317" i="1"/>
  <c r="DA1317" i="1"/>
  <c r="AQ11" i="1" a="1"/>
  <c r="AQ11" i="1" s="1"/>
  <c r="AH3" i="1" a="1"/>
  <c r="AH3" i="1" s="1"/>
  <c r="AI3" i="1" a="1"/>
  <c r="AI3" i="1" s="1"/>
  <c r="AJ3" i="1" a="1"/>
  <c r="AJ3" i="1" s="1"/>
  <c r="AK3" i="1" a="1"/>
  <c r="AK3" i="1"/>
  <c r="AL3" i="1" a="1"/>
  <c r="AL3" i="1" s="1"/>
  <c r="AM3" i="1" a="1"/>
  <c r="AM3" i="1" s="1"/>
  <c r="AN3" i="1" a="1"/>
  <c r="AN3" i="1" s="1"/>
  <c r="AO3" i="1" a="1"/>
  <c r="AO3" i="1" s="1"/>
  <c r="AP3" i="1" a="1"/>
  <c r="AP3" i="1" s="1"/>
  <c r="AQ3" i="1" a="1"/>
  <c r="AQ3" i="1" s="1"/>
  <c r="AR3" i="1" a="1"/>
  <c r="AR3" i="1" s="1"/>
  <c r="AS3" i="1" a="1"/>
  <c r="AS3" i="1"/>
  <c r="AT3" i="1" a="1"/>
  <c r="AT3" i="1" s="1"/>
  <c r="AU3" i="1" a="1"/>
  <c r="AU3" i="1" s="1"/>
  <c r="AV3" i="1" a="1"/>
  <c r="AV3" i="1" s="1"/>
  <c r="AH4" i="1" a="1"/>
  <c r="AH4" i="1" s="1"/>
  <c r="AI4" i="1" a="1"/>
  <c r="AI4" i="1" s="1"/>
  <c r="AJ4" i="1" a="1"/>
  <c r="AJ4" i="1" s="1"/>
  <c r="AK4" i="1" a="1"/>
  <c r="AK4" i="1" s="1"/>
  <c r="AL4" i="1" a="1"/>
  <c r="AL4" i="1" s="1"/>
  <c r="AM4" i="1" a="1"/>
  <c r="AM4" i="1" s="1"/>
  <c r="AN4" i="1" a="1"/>
  <c r="AN4" i="1" s="1"/>
  <c r="AO4" i="1" a="1"/>
  <c r="AO4" i="1" s="1"/>
  <c r="AP4" i="1" a="1"/>
  <c r="AP4" i="1"/>
  <c r="AQ4" i="1" a="1"/>
  <c r="AQ4" i="1" s="1"/>
  <c r="AR4" i="1" a="1"/>
  <c r="AR4" i="1" s="1"/>
  <c r="AS4" i="1" a="1"/>
  <c r="AS4" i="1" s="1"/>
  <c r="AT4" i="1" a="1"/>
  <c r="AT4" i="1"/>
  <c r="AU4" i="1" a="1"/>
  <c r="AU4" i="1" s="1"/>
  <c r="AV4" i="1" a="1"/>
  <c r="AV4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AS5" i="1" a="1"/>
  <c r="AS5" i="1" s="1"/>
  <c r="AT5" i="1" a="1"/>
  <c r="AT5" i="1" s="1"/>
  <c r="AU5" i="1" a="1"/>
  <c r="AU5" i="1"/>
  <c r="AV5" i="1" a="1"/>
  <c r="AV5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/>
  <c r="AS6" i="1" a="1"/>
  <c r="AS6" i="1" s="1"/>
  <c r="AT6" i="1" a="1"/>
  <c r="AT6" i="1" s="1"/>
  <c r="AU6" i="1" a="1"/>
  <c r="AU6" i="1" s="1"/>
  <c r="AV6" i="1" a="1"/>
  <c r="AV6" i="1"/>
  <c r="AH7" i="1" a="1"/>
  <c r="AH7" i="1" s="1"/>
  <c r="AI7" i="1" a="1"/>
  <c r="AI7" i="1" s="1"/>
  <c r="AJ7" i="1" a="1"/>
  <c r="AJ7" i="1" s="1"/>
  <c r="AK7" i="1" a="1"/>
  <c r="AK7" i="1" s="1"/>
  <c r="AL7" i="1" a="1"/>
  <c r="AL7" i="1" s="1"/>
  <c r="AM7" i="1" a="1"/>
  <c r="AM7" i="1" s="1"/>
  <c r="AN7" i="1" a="1"/>
  <c r="AN7" i="1" s="1"/>
  <c r="AO7" i="1" a="1"/>
  <c r="AO7" i="1"/>
  <c r="AP7" i="1" a="1"/>
  <c r="AP7" i="1" s="1"/>
  <c r="AQ7" i="1" a="1"/>
  <c r="AQ7" i="1" s="1"/>
  <c r="AR7" i="1" a="1"/>
  <c r="AR7" i="1" s="1"/>
  <c r="AS7" i="1" a="1"/>
  <c r="AS7" i="1" s="1"/>
  <c r="AT7" i="1" a="1"/>
  <c r="AT7" i="1" s="1"/>
  <c r="AU7" i="1" a="1"/>
  <c r="AU7" i="1" s="1"/>
  <c r="AV7" i="1" a="1"/>
  <c r="AV7" i="1" s="1"/>
  <c r="AH8" i="1" a="1"/>
  <c r="AH8" i="1"/>
  <c r="AI8" i="1" a="1"/>
  <c r="AI8" i="1" s="1"/>
  <c r="AJ8" i="1" a="1"/>
  <c r="AJ8" i="1" s="1"/>
  <c r="AK8" i="1" a="1"/>
  <c r="AK8" i="1" s="1"/>
  <c r="AL8" i="1" a="1"/>
  <c r="AL8" i="1" s="1"/>
  <c r="AM8" i="1" a="1"/>
  <c r="AM8" i="1" s="1"/>
  <c r="AN8" i="1" a="1"/>
  <c r="AN8" i="1" s="1"/>
  <c r="AO8" i="1" a="1"/>
  <c r="AO8" i="1" s="1"/>
  <c r="AP8" i="1" a="1"/>
  <c r="AP8" i="1" s="1"/>
  <c r="AQ8" i="1" a="1"/>
  <c r="AQ8" i="1" s="1"/>
  <c r="AR8" i="1" a="1"/>
  <c r="AR8" i="1" s="1"/>
  <c r="AS8" i="1" a="1"/>
  <c r="AS8" i="1" s="1"/>
  <c r="AT8" i="1" a="1"/>
  <c r="AT8" i="1"/>
  <c r="AU8" i="1" a="1"/>
  <c r="AU8" i="1" s="1"/>
  <c r="AV8" i="1" a="1"/>
  <c r="AV8" i="1" s="1"/>
  <c r="AH9" i="1" a="1"/>
  <c r="AH9" i="1" s="1"/>
  <c r="AI9" i="1" a="1"/>
  <c r="AI9" i="1"/>
  <c r="AJ9" i="1" a="1"/>
  <c r="AJ9" i="1" s="1"/>
  <c r="AK9" i="1" a="1"/>
  <c r="AK9" i="1" s="1"/>
  <c r="AL9" i="1" a="1"/>
  <c r="AL9" i="1" s="1"/>
  <c r="AM9" i="1" a="1"/>
  <c r="AM9" i="1" s="1"/>
  <c r="AN9" i="1" a="1"/>
  <c r="AN9" i="1" s="1"/>
  <c r="AO9" i="1" a="1"/>
  <c r="AO9" i="1" s="1"/>
  <c r="AP9" i="1" a="1"/>
  <c r="AP9" i="1" s="1"/>
  <c r="AQ9" i="1" a="1"/>
  <c r="AQ9" i="1"/>
  <c r="AR9" i="1" a="1"/>
  <c r="AR9" i="1" s="1"/>
  <c r="AS9" i="1" a="1"/>
  <c r="AS9" i="1" s="1"/>
  <c r="AT9" i="1" a="1"/>
  <c r="AT9" i="1" s="1"/>
  <c r="AU9" i="1" a="1"/>
  <c r="AU9" i="1" s="1"/>
  <c r="AV9" i="1" a="1"/>
  <c r="AV9" i="1" s="1"/>
  <c r="AH10" i="1" a="1"/>
  <c r="AH10" i="1" s="1"/>
  <c r="AI10" i="1" a="1"/>
  <c r="AI10" i="1" s="1"/>
  <c r="AJ10" i="1" a="1"/>
  <c r="AJ10" i="1"/>
  <c r="AK10" i="1" a="1"/>
  <c r="AK10" i="1" s="1"/>
  <c r="AL10" i="1" a="1"/>
  <c r="AL10" i="1" s="1"/>
  <c r="AM10" i="1" a="1"/>
  <c r="AM10" i="1" s="1"/>
  <c r="AN10" i="1" a="1"/>
  <c r="AN10" i="1" s="1"/>
  <c r="AO10" i="1" a="1"/>
  <c r="AO10" i="1" s="1"/>
  <c r="AP10" i="1" a="1"/>
  <c r="AP10" i="1" s="1"/>
  <c r="AQ10" i="1" a="1"/>
  <c r="AQ10" i="1" s="1"/>
  <c r="AR10" i="1" a="1"/>
  <c r="AR10" i="1"/>
  <c r="AS10" i="1" a="1"/>
  <c r="AS10" i="1" s="1"/>
  <c r="AT10" i="1" a="1"/>
  <c r="AT10" i="1" s="1"/>
  <c r="AU10" i="1" a="1"/>
  <c r="AU10" i="1" s="1"/>
  <c r="AV10" i="1" a="1"/>
  <c r="AV10" i="1"/>
  <c r="AH11" i="1" a="1"/>
  <c r="AH11" i="1" s="1"/>
  <c r="AI11" i="1" a="1"/>
  <c r="AI11" i="1" s="1"/>
  <c r="AJ11" i="1" a="1"/>
  <c r="AJ11" i="1" s="1"/>
  <c r="AK11" i="1" a="1"/>
  <c r="AK11" i="1" s="1"/>
  <c r="AL11" i="1" a="1"/>
  <c r="AL11" i="1" s="1"/>
  <c r="AM11" i="1" a="1"/>
  <c r="AM11" i="1" s="1"/>
  <c r="AN11" i="1" a="1"/>
  <c r="AN11" i="1" s="1"/>
  <c r="AO11" i="1" a="1"/>
  <c r="AO11" i="1" s="1"/>
  <c r="AP11" i="1" a="1"/>
  <c r="AP11" i="1" s="1"/>
  <c r="AR11" i="1" a="1"/>
  <c r="AR11" i="1" s="1"/>
  <c r="AS11" i="1" a="1"/>
  <c r="AS11" i="1"/>
  <c r="AT11" i="1" a="1"/>
  <c r="AT11" i="1" s="1"/>
  <c r="AU11" i="1" a="1"/>
  <c r="AU11" i="1" s="1"/>
  <c r="AV11" i="1" a="1"/>
  <c r="AV11" i="1" s="1"/>
  <c r="AH12" i="1" a="1"/>
  <c r="AH12" i="1" s="1"/>
  <c r="AI12" i="1" a="1"/>
  <c r="AI12" i="1" s="1"/>
  <c r="AJ12" i="1" a="1"/>
  <c r="AJ12" i="1" s="1"/>
  <c r="AK12" i="1" a="1"/>
  <c r="AK12" i="1" s="1"/>
  <c r="AL12" i="1" a="1"/>
  <c r="AL12" i="1"/>
  <c r="AM12" i="1" a="1"/>
  <c r="AM12" i="1" s="1"/>
  <c r="AN12" i="1" a="1"/>
  <c r="AN12" i="1" s="1"/>
  <c r="AO12" i="1" a="1"/>
  <c r="AO12" i="1" s="1"/>
  <c r="AP12" i="1" a="1"/>
  <c r="AP12" i="1" s="1"/>
  <c r="AQ12" i="1" a="1"/>
  <c r="AQ12" i="1" s="1"/>
  <c r="AR12" i="1" a="1"/>
  <c r="AR12" i="1" s="1"/>
  <c r="AS12" i="1" a="1"/>
  <c r="AS12" i="1" s="1"/>
  <c r="AT12" i="1" a="1"/>
  <c r="AT12" i="1"/>
  <c r="AU12" i="1" a="1"/>
  <c r="AU12" i="1" s="1"/>
  <c r="AV12" i="1" a="1"/>
  <c r="AV12" i="1" s="1"/>
  <c r="AH13" i="1" a="1"/>
  <c r="AH13" i="1" s="1"/>
  <c r="AI13" i="1" a="1"/>
  <c r="AI13" i="1" s="1"/>
  <c r="AJ13" i="1" a="1"/>
  <c r="AJ13" i="1" s="1"/>
  <c r="AK13" i="1" a="1"/>
  <c r="AK13" i="1" s="1"/>
  <c r="AL13" i="1" a="1"/>
  <c r="AL13" i="1" s="1"/>
  <c r="AM13" i="1" a="1"/>
  <c r="AM13" i="1"/>
  <c r="AN13" i="1" a="1"/>
  <c r="AN13" i="1" s="1"/>
  <c r="AO13" i="1" a="1"/>
  <c r="AO13" i="1" s="1"/>
  <c r="AP13" i="1" a="1"/>
  <c r="AP13" i="1" s="1"/>
  <c r="AQ13" i="1" a="1"/>
  <c r="AQ13" i="1" s="1"/>
  <c r="AR13" i="1" a="1"/>
  <c r="AR13" i="1" s="1"/>
  <c r="AS13" i="1" a="1"/>
  <c r="AS13" i="1" s="1"/>
  <c r="AT13" i="1" a="1"/>
  <c r="AT13" i="1" s="1"/>
  <c r="AU13" i="1" a="1"/>
  <c r="AU13" i="1"/>
  <c r="AV13" i="1" a="1"/>
  <c r="AV13" i="1" s="1"/>
  <c r="AH14" i="1" a="1"/>
  <c r="AH14" i="1" s="1"/>
  <c r="AI14" i="1" a="1"/>
  <c r="AI14" i="1" s="1"/>
  <c r="AJ14" i="1" a="1"/>
  <c r="AJ14" i="1" s="1"/>
  <c r="AK14" i="1" a="1"/>
  <c r="AK14" i="1" s="1"/>
  <c r="AL14" i="1" a="1"/>
  <c r="AL14" i="1" s="1"/>
  <c r="AM14" i="1" a="1"/>
  <c r="AM14" i="1" s="1"/>
  <c r="AN14" i="1" a="1"/>
  <c r="AN14" i="1"/>
  <c r="AO14" i="1" a="1"/>
  <c r="AO14" i="1" s="1"/>
  <c r="AP14" i="1" a="1"/>
  <c r="AP14" i="1" s="1"/>
  <c r="AQ14" i="1" a="1"/>
  <c r="AQ14" i="1" s="1"/>
  <c r="AR14" i="1" a="1"/>
  <c r="AR14" i="1"/>
  <c r="AS14" i="1" a="1"/>
  <c r="AS14" i="1" s="1"/>
  <c r="AT14" i="1" a="1"/>
  <c r="AT14" i="1" s="1"/>
  <c r="AU14" i="1" a="1"/>
  <c r="AU14" i="1" s="1"/>
  <c r="AV14" i="1" a="1"/>
  <c r="AV14" i="1"/>
  <c r="AH15" i="1" a="1"/>
  <c r="AH15" i="1" s="1"/>
  <c r="AI15" i="1" a="1"/>
  <c r="AI15" i="1" s="1"/>
  <c r="AJ15" i="1" a="1"/>
  <c r="AJ15" i="1" s="1"/>
  <c r="AK15" i="1" a="1"/>
  <c r="AK15" i="1" s="1"/>
  <c r="AL15" i="1" a="1"/>
  <c r="AL15" i="1" s="1"/>
  <c r="AM15" i="1" a="1"/>
  <c r="AM15" i="1" s="1"/>
  <c r="AN15" i="1" a="1"/>
  <c r="AN15" i="1" s="1"/>
  <c r="AO15" i="1" a="1"/>
  <c r="AO15" i="1"/>
  <c r="AP15" i="1" a="1"/>
  <c r="AP15" i="1" s="1"/>
  <c r="AQ15" i="1" a="1"/>
  <c r="AQ15" i="1" s="1"/>
  <c r="AR15" i="1" a="1"/>
  <c r="AR15" i="1" s="1"/>
  <c r="AS15" i="1" a="1"/>
  <c r="AS15" i="1" s="1"/>
  <c r="AT15" i="1" a="1"/>
  <c r="AT15" i="1" s="1"/>
  <c r="AU15" i="1" a="1"/>
  <c r="AU15" i="1" s="1"/>
  <c r="AV15" i="1" a="1"/>
  <c r="AV15" i="1" s="1"/>
  <c r="AH16" i="1" a="1"/>
  <c r="AH16" i="1"/>
  <c r="AI16" i="1" a="1"/>
  <c r="AI16" i="1" s="1"/>
  <c r="AJ16" i="1" a="1"/>
  <c r="AJ16" i="1" s="1"/>
  <c r="AK16" i="1" a="1"/>
  <c r="AK16" i="1" s="1"/>
  <c r="AL16" i="1" a="1"/>
  <c r="AL16" i="1" s="1"/>
  <c r="AM16" i="1" a="1"/>
  <c r="AM16" i="1" s="1"/>
  <c r="AN16" i="1" a="1"/>
  <c r="AN16" i="1" s="1"/>
  <c r="AO16" i="1" a="1"/>
  <c r="AO16" i="1" s="1"/>
  <c r="AP16" i="1" a="1"/>
  <c r="AP16" i="1"/>
  <c r="AQ16" i="1" a="1"/>
  <c r="AQ16" i="1" s="1"/>
  <c r="AR16" i="1" a="1"/>
  <c r="AR16" i="1" s="1"/>
  <c r="AS16" i="1" a="1"/>
  <c r="AS16" i="1" s="1"/>
  <c r="AT16" i="1" a="1"/>
  <c r="AT16" i="1"/>
  <c r="AU16" i="1" a="1"/>
  <c r="AU16" i="1" s="1"/>
  <c r="AV16" i="1" a="1"/>
  <c r="AV16" i="1" s="1"/>
  <c r="AH17" i="1" a="1"/>
  <c r="AH17" i="1" s="1"/>
  <c r="AI17" i="1" a="1"/>
  <c r="AI17" i="1" s="1"/>
  <c r="AJ17" i="1" a="1"/>
  <c r="AJ17" i="1" s="1"/>
  <c r="AK17" i="1" a="1"/>
  <c r="AK17" i="1" s="1"/>
  <c r="AL17" i="1" a="1"/>
  <c r="AL17" i="1" s="1"/>
  <c r="AM17" i="1" a="1"/>
  <c r="AM17" i="1"/>
  <c r="AN17" i="1" a="1"/>
  <c r="AN17" i="1" s="1"/>
  <c r="AO17" i="1" a="1"/>
  <c r="AO17" i="1" s="1"/>
  <c r="AP17" i="1" a="1"/>
  <c r="AP17" i="1" s="1"/>
  <c r="AQ17" i="1" a="1"/>
  <c r="AQ17" i="1"/>
  <c r="AR17" i="1" a="1"/>
  <c r="AR17" i="1" s="1"/>
  <c r="AS17" i="1" a="1"/>
  <c r="AS17" i="1" s="1"/>
  <c r="AT17" i="1" a="1"/>
  <c r="AT17" i="1" s="1"/>
  <c r="AU17" i="1" a="1"/>
  <c r="AU17" i="1" s="1"/>
  <c r="AV17" i="1" a="1"/>
  <c r="AV17" i="1" s="1"/>
  <c r="AH18" i="1" a="1"/>
  <c r="AH18" i="1" s="1"/>
  <c r="AI18" i="1" a="1"/>
  <c r="AI18" i="1" s="1"/>
  <c r="AJ18" i="1" a="1"/>
  <c r="AJ18" i="1" s="1"/>
  <c r="AK18" i="1" a="1"/>
  <c r="AK18" i="1" s="1"/>
  <c r="AL18" i="1" a="1"/>
  <c r="AL18" i="1" s="1"/>
  <c r="AM18" i="1" a="1"/>
  <c r="AM18" i="1" s="1"/>
  <c r="AN18" i="1" a="1"/>
  <c r="AN18" i="1" s="1"/>
  <c r="AO18" i="1" a="1"/>
  <c r="AO18" i="1" s="1"/>
  <c r="AP18" i="1" a="1"/>
  <c r="AP18" i="1" s="1"/>
  <c r="AQ18" i="1" a="1"/>
  <c r="AQ18" i="1" s="1"/>
  <c r="AR18" i="1" a="1"/>
  <c r="AR18" i="1"/>
  <c r="AS18" i="1" a="1"/>
  <c r="AS18" i="1" s="1"/>
  <c r="AT18" i="1" a="1"/>
  <c r="AT18" i="1" s="1"/>
  <c r="AU18" i="1" a="1"/>
  <c r="AU18" i="1" s="1"/>
  <c r="AV18" i="1" a="1"/>
  <c r="AV18" i="1"/>
  <c r="AH19" i="1" a="1"/>
  <c r="AH19" i="1" s="1"/>
  <c r="AI19" i="1" a="1"/>
  <c r="AI19" i="1" s="1"/>
  <c r="AJ19" i="1" a="1"/>
  <c r="AJ19" i="1" s="1"/>
  <c r="AK19" i="1" a="1"/>
  <c r="AK19" i="1" s="1"/>
  <c r="AL19" i="1" a="1"/>
  <c r="AL19" i="1" s="1"/>
  <c r="AM19" i="1" a="1"/>
  <c r="AM19" i="1" s="1"/>
  <c r="AN19" i="1" a="1"/>
  <c r="AN19" i="1" s="1"/>
  <c r="AO19" i="1" a="1"/>
  <c r="AO19" i="1"/>
  <c r="AP19" i="1" a="1"/>
  <c r="AP19" i="1" s="1"/>
  <c r="AQ19" i="1" a="1"/>
  <c r="AQ19" i="1" s="1"/>
  <c r="AR19" i="1" a="1"/>
  <c r="AR19" i="1" s="1"/>
  <c r="AS19" i="1" a="1"/>
  <c r="AS19" i="1"/>
  <c r="AT19" i="1" a="1"/>
  <c r="AT19" i="1" s="1"/>
  <c r="AU19" i="1" a="1"/>
  <c r="AU19" i="1" s="1"/>
  <c r="AV19" i="1" a="1"/>
  <c r="AV19" i="1" s="1"/>
  <c r="AH20" i="1" a="1"/>
  <c r="AH20" i="1" s="1"/>
  <c r="AI20" i="1" a="1"/>
  <c r="AI20" i="1" s="1"/>
  <c r="AJ20" i="1" a="1"/>
  <c r="AJ20" i="1" s="1"/>
  <c r="AK20" i="1" a="1"/>
  <c r="AK20" i="1" s="1"/>
  <c r="AL20" i="1" a="1"/>
  <c r="AL20" i="1" s="1"/>
  <c r="AM20" i="1" a="1"/>
  <c r="AM20" i="1" s="1"/>
  <c r="AN20" i="1" a="1"/>
  <c r="AN20" i="1" s="1"/>
  <c r="AO20" i="1" a="1"/>
  <c r="AO20" i="1" s="1"/>
  <c r="AP20" i="1" a="1"/>
  <c r="AP20" i="1" s="1"/>
  <c r="AQ20" i="1" a="1"/>
  <c r="AQ20" i="1" s="1"/>
  <c r="AR20" i="1" a="1"/>
  <c r="AR20" i="1" s="1"/>
  <c r="AS20" i="1" a="1"/>
  <c r="AS20" i="1" s="1"/>
  <c r="AT20" i="1" a="1"/>
  <c r="AT20" i="1"/>
  <c r="AU20" i="1" a="1"/>
  <c r="AU20" i="1" s="1"/>
  <c r="AV20" i="1" a="1"/>
  <c r="AV20" i="1" s="1"/>
  <c r="AH21" i="1" a="1"/>
  <c r="AH21" i="1" s="1"/>
  <c r="AI21" i="1" a="1"/>
  <c r="AI21" i="1" s="1"/>
  <c r="AJ21" i="1" a="1"/>
  <c r="AJ21" i="1" s="1"/>
  <c r="AK21" i="1" a="1"/>
  <c r="AK21" i="1" s="1"/>
  <c r="AL21" i="1" a="1"/>
  <c r="AL21" i="1" s="1"/>
  <c r="AM21" i="1" a="1"/>
  <c r="AM21" i="1" s="1"/>
  <c r="AN21" i="1" a="1"/>
  <c r="AN21" i="1" s="1"/>
  <c r="AO21" i="1" a="1"/>
  <c r="AO21" i="1" s="1"/>
  <c r="AP21" i="1" a="1"/>
  <c r="AP21" i="1" s="1"/>
  <c r="AQ21" i="1" a="1"/>
  <c r="AQ21" i="1"/>
  <c r="AR21" i="1" a="1"/>
  <c r="AR21" i="1" s="1"/>
  <c r="AS21" i="1" a="1"/>
  <c r="AS21" i="1" s="1"/>
  <c r="AT21" i="1" a="1"/>
  <c r="AT21" i="1" s="1"/>
  <c r="AU21" i="1" a="1"/>
  <c r="AU21" i="1"/>
  <c r="AV21" i="1" a="1"/>
  <c r="AV21" i="1" s="1"/>
  <c r="AH22" i="1" a="1"/>
  <c r="AH22" i="1" s="1"/>
  <c r="AI22" i="1" a="1"/>
  <c r="AI22" i="1" s="1"/>
  <c r="AJ22" i="1" a="1"/>
  <c r="AJ22" i="1" s="1"/>
  <c r="AK22" i="1" a="1"/>
  <c r="AK22" i="1" s="1"/>
  <c r="AL22" i="1" a="1"/>
  <c r="AL22" i="1" s="1"/>
  <c r="AM22" i="1" a="1"/>
  <c r="AM22" i="1" s="1"/>
  <c r="AN22" i="1" a="1"/>
  <c r="AN22" i="1"/>
  <c r="AO22" i="1" a="1"/>
  <c r="AO22" i="1" s="1"/>
  <c r="AP22" i="1" a="1"/>
  <c r="AP22" i="1" s="1"/>
  <c r="AQ22" i="1" a="1"/>
  <c r="AQ22" i="1" s="1"/>
  <c r="AR22" i="1" a="1"/>
  <c r="AR22" i="1"/>
  <c r="AS22" i="1" a="1"/>
  <c r="AS22" i="1" s="1"/>
  <c r="AT22" i="1" a="1"/>
  <c r="AT22" i="1" s="1"/>
  <c r="AU22" i="1" a="1"/>
  <c r="AU22" i="1" s="1"/>
  <c r="AV22" i="1" a="1"/>
  <c r="AV22" i="1"/>
  <c r="AH23" i="1" a="1"/>
  <c r="AH23" i="1" s="1"/>
  <c r="AI23" i="1" a="1"/>
  <c r="AI23" i="1" s="1"/>
  <c r="AJ23" i="1" a="1"/>
  <c r="AJ23" i="1" s="1"/>
  <c r="AK23" i="1" a="1"/>
  <c r="AK23" i="1" s="1"/>
  <c r="AL23" i="1" a="1"/>
  <c r="AL23" i="1" s="1"/>
  <c r="AM23" i="1" a="1"/>
  <c r="AM23" i="1" s="1"/>
  <c r="AN23" i="1" a="1"/>
  <c r="AN23" i="1" s="1"/>
  <c r="AO23" i="1" a="1"/>
  <c r="AO23" i="1"/>
  <c r="AP23" i="1" a="1"/>
  <c r="AP23" i="1" s="1"/>
  <c r="AQ23" i="1" a="1"/>
  <c r="AQ23" i="1" s="1"/>
  <c r="AR23" i="1" a="1"/>
  <c r="AR23" i="1" s="1"/>
  <c r="AS23" i="1" a="1"/>
  <c r="AS23" i="1"/>
  <c r="AT23" i="1" a="1"/>
  <c r="AT23" i="1" s="1"/>
  <c r="AU23" i="1" a="1"/>
  <c r="AU23" i="1" s="1"/>
  <c r="AV23" i="1" a="1"/>
  <c r="AV23" i="1" s="1"/>
  <c r="AH24" i="1" a="1"/>
  <c r="AH24" i="1" s="1"/>
  <c r="AI24" i="1" a="1"/>
  <c r="AI24" i="1" s="1"/>
  <c r="AJ24" i="1" a="1"/>
  <c r="AJ24" i="1" s="1"/>
  <c r="AK24" i="1" a="1"/>
  <c r="AK24" i="1" s="1"/>
  <c r="AL24" i="1" a="1"/>
  <c r="AL24" i="1" s="1"/>
  <c r="AM24" i="1" a="1"/>
  <c r="AM24" i="1" s="1"/>
  <c r="AN24" i="1" a="1"/>
  <c r="AN24" i="1" s="1"/>
  <c r="AO24" i="1" a="1"/>
  <c r="AO24" i="1" s="1"/>
  <c r="AP24" i="1" a="1"/>
  <c r="AP24" i="1"/>
  <c r="AQ24" i="1" a="1"/>
  <c r="AQ24" i="1" s="1"/>
  <c r="AR24" i="1" a="1"/>
  <c r="AR24" i="1" s="1"/>
  <c r="AS24" i="1" a="1"/>
  <c r="AS24" i="1" s="1"/>
  <c r="AT24" i="1" a="1"/>
  <c r="AT24" i="1"/>
  <c r="AU24" i="1" a="1"/>
  <c r="AU24" i="1" s="1"/>
  <c r="AV24" i="1" a="1"/>
  <c r="AV24" i="1" s="1"/>
  <c r="AH25" i="1" a="1"/>
  <c r="AH25" i="1" s="1"/>
  <c r="AI25" i="1" a="1"/>
  <c r="AI25" i="1" s="1"/>
  <c r="AJ25" i="1" a="1"/>
  <c r="AJ25" i="1" s="1"/>
  <c r="AK25" i="1" a="1"/>
  <c r="AK25" i="1" s="1"/>
  <c r="AL25" i="1" a="1"/>
  <c r="AL25" i="1" s="1"/>
  <c r="AM25" i="1" a="1"/>
  <c r="AM25" i="1" s="1"/>
  <c r="AN25" i="1" a="1"/>
  <c r="AN25" i="1" s="1"/>
  <c r="AO25" i="1" a="1"/>
  <c r="AO25" i="1" s="1"/>
  <c r="AP25" i="1" a="1"/>
  <c r="AP25" i="1" s="1"/>
  <c r="AQ25" i="1" a="1"/>
  <c r="AQ25" i="1"/>
  <c r="AR25" i="1" a="1"/>
  <c r="AR25" i="1" s="1"/>
  <c r="AS25" i="1" a="1"/>
  <c r="AS25" i="1"/>
  <c r="AT25" i="1" a="1"/>
  <c r="AT25" i="1" s="1"/>
  <c r="AU25" i="1" a="1"/>
  <c r="AU25" i="1"/>
  <c r="AV25" i="1" a="1"/>
  <c r="AV25" i="1" s="1"/>
  <c r="AH26" i="1" a="1"/>
  <c r="AH26" i="1"/>
  <c r="AI26" i="1" a="1"/>
  <c r="AI26" i="1" s="1"/>
  <c r="AJ26" i="1" a="1"/>
  <c r="AJ26" i="1"/>
  <c r="AK26" i="1" a="1"/>
  <c r="AK26" i="1" s="1"/>
  <c r="AL26" i="1" a="1"/>
  <c r="AL26" i="1"/>
  <c r="AM26" i="1" a="1"/>
  <c r="AM26" i="1"/>
  <c r="AN26" i="1" a="1"/>
  <c r="AN26" i="1" s="1"/>
  <c r="AO26" i="1" a="1"/>
  <c r="AO26" i="1" s="1"/>
  <c r="AP26" i="1" a="1"/>
  <c r="AP26" i="1"/>
  <c r="AQ26" i="1" a="1"/>
  <c r="AQ26" i="1"/>
  <c r="AR26" i="1" a="1"/>
  <c r="AR26" i="1" s="1"/>
  <c r="AS26" i="1" a="1"/>
  <c r="AS26" i="1" s="1"/>
  <c r="AT26" i="1" a="1"/>
  <c r="AT26" i="1" s="1"/>
  <c r="AU26" i="1" a="1"/>
  <c r="AU26" i="1" s="1"/>
  <c r="AV26" i="1" a="1"/>
  <c r="AV26" i="1"/>
  <c r="AH27" i="1" a="1"/>
  <c r="AH27" i="1" s="1"/>
  <c r="AI27" i="1" a="1"/>
  <c r="AI27" i="1"/>
  <c r="AJ27" i="1" a="1"/>
  <c r="AJ27" i="1" s="1"/>
  <c r="AK27" i="1" a="1"/>
  <c r="AK27" i="1"/>
  <c r="AL27" i="1" a="1"/>
  <c r="AL27" i="1" s="1"/>
  <c r="AM27" i="1" a="1"/>
  <c r="AM27" i="1" s="1"/>
  <c r="AN27" i="1" a="1"/>
  <c r="AN27" i="1" s="1"/>
  <c r="AO27" i="1" a="1"/>
  <c r="AO27" i="1"/>
  <c r="AP27" i="1" a="1"/>
  <c r="AP27" i="1" s="1"/>
  <c r="AQ27" i="1" a="1"/>
  <c r="AQ27" i="1" s="1"/>
  <c r="AR27" i="1" a="1"/>
  <c r="AR27" i="1"/>
  <c r="AS27" i="1" a="1"/>
  <c r="AS27" i="1" s="1"/>
  <c r="AT27" i="1" a="1"/>
  <c r="AT27" i="1" s="1"/>
  <c r="AU27" i="1" a="1"/>
  <c r="AU27" i="1"/>
  <c r="AV27" i="1" a="1"/>
  <c r="AV27" i="1" s="1"/>
  <c r="AH28" i="1" a="1"/>
  <c r="AH28" i="1" s="1"/>
  <c r="AI28" i="1" a="1"/>
  <c r="AI28" i="1" s="1"/>
  <c r="AJ28" i="1" a="1"/>
  <c r="AJ28" i="1" s="1"/>
  <c r="AK28" i="1" a="1"/>
  <c r="AK28" i="1" s="1"/>
  <c r="AL28" i="1" a="1"/>
  <c r="AL28" i="1"/>
  <c r="AM28" i="1" a="1"/>
  <c r="AM28" i="1" s="1"/>
  <c r="AN28" i="1" a="1"/>
  <c r="AN28" i="1"/>
  <c r="AO28" i="1" a="1"/>
  <c r="AO28" i="1"/>
  <c r="AP28" i="1" a="1"/>
  <c r="AP28" i="1" s="1"/>
  <c r="AQ28" i="1" a="1"/>
  <c r="AQ28" i="1" s="1"/>
  <c r="AR28" i="1" a="1"/>
  <c r="AR28" i="1" s="1"/>
  <c r="AS28" i="1" a="1"/>
  <c r="AS28" i="1" s="1"/>
  <c r="AT28" i="1" a="1"/>
  <c r="AT28" i="1" s="1"/>
  <c r="AU28" i="1" a="1"/>
  <c r="AU28" i="1" s="1"/>
  <c r="AV28" i="1" a="1"/>
  <c r="AV28" i="1" s="1"/>
  <c r="AH29" i="1" a="1"/>
  <c r="AH29" i="1" s="1"/>
  <c r="AI29" i="1" a="1"/>
  <c r="AI29" i="1"/>
  <c r="AJ29" i="1" a="1"/>
  <c r="AJ29" i="1" s="1"/>
  <c r="AK29" i="1" a="1"/>
  <c r="AK29" i="1"/>
  <c r="AL29" i="1" a="1"/>
  <c r="AL29" i="1" s="1"/>
  <c r="AM29" i="1" a="1"/>
  <c r="AM29" i="1"/>
  <c r="AN29" i="1" a="1"/>
  <c r="AN29" i="1" s="1"/>
  <c r="AO29" i="1" a="1"/>
  <c r="AO29" i="1" s="1"/>
  <c r="AP29" i="1" a="1"/>
  <c r="AP29" i="1" s="1"/>
  <c r="AQ29" i="1" a="1"/>
  <c r="AQ29" i="1" s="1"/>
  <c r="AR29" i="1" a="1"/>
  <c r="AR29" i="1" s="1"/>
  <c r="AS29" i="1" a="1"/>
  <c r="AS29" i="1" s="1"/>
  <c r="AT29" i="1" a="1"/>
  <c r="AT29" i="1"/>
  <c r="AU29" i="1" a="1"/>
  <c r="AU29" i="1" s="1"/>
  <c r="AV29" i="1" a="1"/>
  <c r="AV29" i="1" s="1"/>
  <c r="AH30" i="1" a="1"/>
  <c r="AH30" i="1"/>
  <c r="AI30" i="1" a="1"/>
  <c r="AI30" i="1" s="1"/>
  <c r="AJ30" i="1" a="1"/>
  <c r="AJ30" i="1" s="1"/>
  <c r="AK30" i="1" a="1"/>
  <c r="AK30" i="1" s="1"/>
  <c r="AL30" i="1" a="1"/>
  <c r="AL30" i="1"/>
  <c r="AM30" i="1" a="1"/>
  <c r="AM30" i="1" s="1"/>
  <c r="AN30" i="1" a="1"/>
  <c r="AN30" i="1"/>
  <c r="AO30" i="1" a="1"/>
  <c r="AO30" i="1" s="1"/>
  <c r="AP30" i="1" a="1"/>
  <c r="AP30" i="1" s="1"/>
  <c r="AQ30" i="1" a="1"/>
  <c r="AQ30" i="1"/>
  <c r="AR30" i="1" a="1"/>
  <c r="AR30" i="1" s="1"/>
  <c r="AS30" i="1" a="1"/>
  <c r="AS30" i="1" s="1"/>
  <c r="AT30" i="1" a="1"/>
  <c r="AT30" i="1"/>
  <c r="AU30" i="1" a="1"/>
  <c r="AU30" i="1"/>
  <c r="AV30" i="1" a="1"/>
  <c r="AV30" i="1" s="1"/>
  <c r="AH31" i="1" a="1"/>
  <c r="AH31" i="1" s="1"/>
  <c r="AI31" i="1" a="1"/>
  <c r="AI31" i="1" s="1"/>
  <c r="AJ31" i="1" a="1"/>
  <c r="AJ31" i="1" s="1"/>
  <c r="AK31" i="1" a="1"/>
  <c r="AK31" i="1" s="1"/>
  <c r="AL31" i="1" a="1"/>
  <c r="AL31" i="1" s="1"/>
  <c r="AM31" i="1" a="1"/>
  <c r="AM31" i="1"/>
  <c r="AN31" i="1" a="1"/>
  <c r="AN31" i="1"/>
  <c r="AO31" i="1" a="1"/>
  <c r="AO31" i="1"/>
  <c r="AP31" i="1" a="1"/>
  <c r="AP31" i="1" s="1"/>
  <c r="AQ31" i="1" a="1"/>
  <c r="AQ31" i="1" s="1"/>
  <c r="AR31" i="1" a="1"/>
  <c r="AR31" i="1" s="1"/>
  <c r="AS31" i="1" a="1"/>
  <c r="AS31" i="1" s="1"/>
  <c r="AT31" i="1" a="1"/>
  <c r="AT31" i="1" s="1"/>
  <c r="AU31" i="1" a="1"/>
  <c r="AU31" i="1"/>
  <c r="AV31" i="1" a="1"/>
  <c r="AV31" i="1"/>
  <c r="AH32" i="1" a="1"/>
  <c r="AH32" i="1"/>
  <c r="AI32" i="1" a="1"/>
  <c r="AI32" i="1" s="1"/>
  <c r="AJ32" i="1" a="1"/>
  <c r="AJ32" i="1" s="1"/>
  <c r="AK32" i="1" a="1"/>
  <c r="AK32" i="1" s="1"/>
  <c r="AL32" i="1" a="1"/>
  <c r="AL32" i="1" s="1"/>
  <c r="AM32" i="1" a="1"/>
  <c r="AM32" i="1" s="1"/>
  <c r="AN32" i="1" a="1"/>
  <c r="AN32" i="1"/>
  <c r="AO32" i="1" a="1"/>
  <c r="AO32" i="1"/>
  <c r="AP32" i="1" a="1"/>
  <c r="AP32" i="1"/>
  <c r="AQ32" i="1" a="1"/>
  <c r="AQ32" i="1" s="1"/>
  <c r="AR32" i="1" a="1"/>
  <c r="AR32" i="1" s="1"/>
  <c r="AS32" i="1" a="1"/>
  <c r="AS32" i="1" s="1"/>
  <c r="AT32" i="1" a="1"/>
  <c r="AT32" i="1" s="1"/>
  <c r="AU32" i="1" a="1"/>
  <c r="AU32" i="1" s="1"/>
  <c r="AV32" i="1" a="1"/>
  <c r="AV32" i="1"/>
  <c r="AH33" i="1" a="1"/>
  <c r="AH33" i="1"/>
  <c r="AI33" i="1" a="1"/>
  <c r="AI33" i="1"/>
  <c r="AJ33" i="1" a="1"/>
  <c r="AJ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/>
  <c r="AP33" i="1" a="1"/>
  <c r="AP33" i="1"/>
  <c r="AQ33" i="1" a="1"/>
  <c r="AQ33" i="1"/>
  <c r="AR33" i="1" a="1"/>
  <c r="AR33" i="1" s="1"/>
  <c r="AS33" i="1" a="1"/>
  <c r="AS33" i="1" s="1"/>
  <c r="AT33" i="1" a="1"/>
  <c r="AT33" i="1" s="1"/>
  <c r="AU33" i="1" a="1"/>
  <c r="AU33" i="1" s="1"/>
  <c r="AV33" i="1" a="1"/>
  <c r="AV33" i="1" s="1"/>
  <c r="AH34" i="1" a="1"/>
  <c r="AH34" i="1" s="1"/>
  <c r="AI34" i="1" a="1"/>
  <c r="AI34" i="1"/>
  <c r="AJ34" i="1" a="1"/>
  <c r="AJ34" i="1"/>
  <c r="AK34" i="1" a="1"/>
  <c r="AK34" i="1" s="1"/>
  <c r="AL34" i="1" a="1"/>
  <c r="AL34" i="1" s="1"/>
  <c r="AM34" i="1" a="1"/>
  <c r="AM34" i="1" s="1"/>
  <c r="AN34" i="1" a="1"/>
  <c r="AN34" i="1" s="1"/>
  <c r="AO34" i="1" a="1"/>
  <c r="AO34" i="1" s="1"/>
  <c r="AP34" i="1" a="1"/>
  <c r="AP34" i="1"/>
  <c r="AQ34" i="1" a="1"/>
  <c r="AQ34" i="1" s="1"/>
  <c r="AR34" i="1" a="1"/>
  <c r="AR34" i="1"/>
  <c r="AS34" i="1" a="1"/>
  <c r="AS34" i="1" s="1"/>
  <c r="AT34" i="1" a="1"/>
  <c r="AT34" i="1" s="1"/>
  <c r="AU34" i="1" a="1"/>
  <c r="AU34" i="1" s="1"/>
  <c r="AV34" i="1" a="1"/>
  <c r="AV34" i="1" s="1"/>
  <c r="AH35" i="1" a="1"/>
  <c r="AH35" i="1" s="1"/>
  <c r="AI35" i="1" a="1"/>
  <c r="AI35" i="1" s="1"/>
  <c r="AJ35" i="1" a="1"/>
  <c r="AJ35" i="1"/>
  <c r="AK35" i="1" a="1"/>
  <c r="AK35" i="1" s="1"/>
  <c r="AL35" i="1" a="1"/>
  <c r="AL35" i="1" s="1"/>
  <c r="AM35" i="1" a="1"/>
  <c r="AM35" i="1" s="1"/>
  <c r="AN35" i="1" a="1"/>
  <c r="AN35" i="1" s="1"/>
  <c r="AO35" i="1" a="1"/>
  <c r="AO35" i="1" s="1"/>
  <c r="AP35" i="1" a="1"/>
  <c r="AP35" i="1" s="1"/>
  <c r="AQ35" i="1" a="1"/>
  <c r="AQ35" i="1"/>
  <c r="AR35" i="1" a="1"/>
  <c r="AR35" i="1" s="1"/>
  <c r="AS35" i="1" a="1"/>
  <c r="AS35" i="1"/>
  <c r="AT35" i="1" a="1"/>
  <c r="AT35" i="1" s="1"/>
  <c r="AU35" i="1" a="1"/>
  <c r="AU35" i="1" s="1"/>
  <c r="AV35" i="1" a="1"/>
  <c r="AV35" i="1" s="1"/>
  <c r="AH36" i="1" a="1"/>
  <c r="AH36" i="1" s="1"/>
  <c r="AI36" i="1" a="1"/>
  <c r="AI36" i="1" s="1"/>
  <c r="AJ36" i="1" a="1"/>
  <c r="AJ36" i="1" s="1"/>
  <c r="AK36" i="1" a="1"/>
  <c r="AK36" i="1"/>
  <c r="AL36" i="1" a="1"/>
  <c r="AL36" i="1" s="1"/>
  <c r="AM36" i="1" a="1"/>
  <c r="AM36" i="1" s="1"/>
  <c r="AN36" i="1" a="1"/>
  <c r="AN36" i="1" s="1"/>
  <c r="AO36" i="1" a="1"/>
  <c r="AO36" i="1" s="1"/>
  <c r="AP36" i="1" a="1"/>
  <c r="AP36" i="1" s="1"/>
  <c r="AQ36" i="1" a="1"/>
  <c r="AQ36" i="1" s="1"/>
  <c r="AR36" i="1" a="1"/>
  <c r="AR36" i="1"/>
  <c r="AS36" i="1" a="1"/>
  <c r="AS36" i="1" s="1"/>
  <c r="AT36" i="1" a="1"/>
  <c r="AT36" i="1"/>
  <c r="AU36" i="1" a="1"/>
  <c r="AU36" i="1" s="1"/>
  <c r="AV36" i="1" a="1"/>
  <c r="AV36" i="1" s="1"/>
  <c r="AH37" i="1" a="1"/>
  <c r="AH37" i="1" s="1"/>
  <c r="AI37" i="1" a="1"/>
  <c r="AI37" i="1" s="1"/>
  <c r="AJ37" i="1" a="1"/>
  <c r="AJ37" i="1" s="1"/>
  <c r="AK37" i="1" a="1"/>
  <c r="AK37" i="1" s="1"/>
  <c r="AL37" i="1" a="1"/>
  <c r="AL37" i="1"/>
  <c r="AM37" i="1" a="1"/>
  <c r="AM37" i="1" s="1"/>
  <c r="AN37" i="1" a="1"/>
  <c r="AN37" i="1" s="1"/>
  <c r="AO37" i="1" a="1"/>
  <c r="AO37" i="1" s="1"/>
  <c r="AP37" i="1" a="1"/>
  <c r="AP37" i="1" s="1"/>
  <c r="AQ37" i="1" a="1"/>
  <c r="AQ37" i="1" s="1"/>
  <c r="AR37" i="1" a="1"/>
  <c r="AR37" i="1" s="1"/>
  <c r="AS37" i="1" a="1"/>
  <c r="AS37" i="1"/>
  <c r="AT37" i="1" a="1"/>
  <c r="AT37" i="1" s="1"/>
  <c r="AU37" i="1" a="1"/>
  <c r="AU37" i="1"/>
  <c r="AV37" i="1" a="1"/>
  <c r="AV37" i="1" s="1"/>
  <c r="AH38" i="1" a="1"/>
  <c r="AH38" i="1" s="1"/>
  <c r="AI38" i="1" a="1"/>
  <c r="AI38" i="1" s="1"/>
  <c r="AJ38" i="1" a="1"/>
  <c r="AJ38" i="1" s="1"/>
  <c r="AK38" i="1" a="1"/>
  <c r="AK38" i="1" s="1"/>
  <c r="AL38" i="1" a="1"/>
  <c r="AL38" i="1" s="1"/>
  <c r="AM38" i="1" a="1"/>
  <c r="AM38" i="1"/>
  <c r="AN38" i="1" a="1"/>
  <c r="AN38" i="1" s="1"/>
  <c r="AO38" i="1" a="1"/>
  <c r="AO38" i="1" s="1"/>
  <c r="AP38" i="1" a="1"/>
  <c r="AP38" i="1" s="1"/>
  <c r="AQ38" i="1" a="1"/>
  <c r="AQ38" i="1" s="1"/>
  <c r="AR38" i="1" a="1"/>
  <c r="AR38" i="1" s="1"/>
  <c r="AS38" i="1" a="1"/>
  <c r="AS38" i="1" s="1"/>
  <c r="AT38" i="1" a="1"/>
  <c r="AT38" i="1"/>
  <c r="AU38" i="1" a="1"/>
  <c r="AU38" i="1" s="1"/>
  <c r="AV38" i="1" a="1"/>
  <c r="AV38" i="1"/>
  <c r="AH39" i="1" a="1"/>
  <c r="AH39" i="1" s="1"/>
  <c r="AI39" i="1" a="1"/>
  <c r="AI39" i="1" s="1"/>
  <c r="AJ39" i="1" a="1"/>
  <c r="AJ39" i="1" s="1"/>
  <c r="AK39" i="1" a="1"/>
  <c r="AK39" i="1" s="1"/>
  <c r="AL39" i="1" a="1"/>
  <c r="AL39" i="1" s="1"/>
  <c r="AM39" i="1" a="1"/>
  <c r="AM39" i="1" s="1"/>
  <c r="AN39" i="1" a="1"/>
  <c r="AN39" i="1"/>
  <c r="AO39" i="1" a="1"/>
  <c r="AO39" i="1" s="1"/>
  <c r="AP39" i="1" a="1"/>
  <c r="AP39" i="1" s="1"/>
  <c r="AQ39" i="1" a="1"/>
  <c r="AQ39" i="1"/>
  <c r="AR39" i="1" a="1"/>
  <c r="AR39" i="1" s="1"/>
  <c r="AS39" i="1" a="1"/>
  <c r="AS39" i="1" s="1"/>
  <c r="AT39" i="1" a="1"/>
  <c r="AT39" i="1" s="1"/>
  <c r="AU39" i="1" a="1"/>
  <c r="AU39" i="1"/>
  <c r="AV39" i="1" a="1"/>
  <c r="AV39" i="1" s="1"/>
  <c r="AH40" i="1" a="1"/>
  <c r="AH40" i="1"/>
  <c r="AI40" i="1" a="1"/>
  <c r="AI40" i="1" s="1"/>
  <c r="AJ40" i="1" a="1"/>
  <c r="AJ40" i="1" s="1"/>
  <c r="AK40" i="1" a="1"/>
  <c r="AK40" i="1"/>
  <c r="AL40" i="1" a="1"/>
  <c r="AL40" i="1" s="1"/>
  <c r="AM40" i="1" a="1"/>
  <c r="AM40" i="1" s="1"/>
  <c r="AN40" i="1" a="1"/>
  <c r="AN40" i="1" s="1"/>
  <c r="AO40" i="1" a="1"/>
  <c r="AO40" i="1"/>
  <c r="AP40" i="1" a="1"/>
  <c r="AP40" i="1" s="1"/>
  <c r="AQ40" i="1" a="1"/>
  <c r="AQ40" i="1" s="1"/>
  <c r="AR40" i="1" a="1"/>
  <c r="AR40" i="1" s="1"/>
  <c r="AS40" i="1" a="1"/>
  <c r="AS40" i="1" s="1"/>
  <c r="AT40" i="1" a="1"/>
  <c r="AT40" i="1"/>
  <c r="AU40" i="1" a="1"/>
  <c r="AU40" i="1" s="1"/>
  <c r="AV40" i="1" a="1"/>
  <c r="AV40" i="1"/>
  <c r="AH41" i="1" a="1"/>
  <c r="AH41" i="1" s="1"/>
  <c r="AI41" i="1" a="1"/>
  <c r="AI41" i="1"/>
  <c r="AJ41" i="1" a="1"/>
  <c r="AJ41" i="1" s="1"/>
  <c r="AK41" i="1" a="1"/>
  <c r="AK41" i="1" s="1"/>
  <c r="AL41" i="1" a="1"/>
  <c r="AL41" i="1"/>
  <c r="AM41" i="1" a="1"/>
  <c r="AM41" i="1" s="1"/>
  <c r="AN41" i="1" a="1"/>
  <c r="AN41" i="1" s="1"/>
  <c r="AO41" i="1" a="1"/>
  <c r="AO41" i="1" s="1"/>
  <c r="AP41" i="1" a="1"/>
  <c r="AP41" i="1"/>
  <c r="AQ41" i="1" a="1"/>
  <c r="AQ41" i="1" s="1"/>
  <c r="AR41" i="1" a="1"/>
  <c r="AR41" i="1" s="1"/>
  <c r="AS41" i="1" a="1"/>
  <c r="AS41" i="1"/>
  <c r="AT41" i="1" a="1"/>
  <c r="AT41" i="1" s="1"/>
  <c r="AU41" i="1" a="1"/>
  <c r="AU41" i="1" s="1"/>
  <c r="AV41" i="1" a="1"/>
  <c r="AV41" i="1" s="1"/>
  <c r="AH42" i="1" a="1"/>
  <c r="AH42" i="1"/>
  <c r="AI42" i="1" a="1"/>
  <c r="AI42" i="1"/>
  <c r="AJ42" i="1" a="1"/>
  <c r="AJ42" i="1"/>
  <c r="AK42" i="1" a="1"/>
  <c r="AK42" i="1" s="1"/>
  <c r="AL42" i="1" a="1"/>
  <c r="AL42" i="1" s="1"/>
  <c r="AM42" i="1" a="1"/>
  <c r="AM42" i="1"/>
  <c r="AN42" i="1" a="1"/>
  <c r="AN42" i="1" s="1"/>
  <c r="AO42" i="1" a="1"/>
  <c r="AO42" i="1" s="1"/>
  <c r="AP42" i="1" a="1"/>
  <c r="AP42" i="1" s="1"/>
  <c r="AQ42" i="1" a="1"/>
  <c r="AQ42" i="1"/>
  <c r="AR42" i="1" a="1"/>
  <c r="AR42" i="1"/>
  <c r="AS42" i="1" a="1"/>
  <c r="AS42" i="1" s="1"/>
  <c r="AT42" i="1" a="1"/>
  <c r="AT42" i="1"/>
  <c r="AU42" i="1" a="1"/>
  <c r="AU42" i="1" s="1"/>
  <c r="AV42" i="1" a="1"/>
  <c r="AV42" i="1" s="1"/>
  <c r="AH43" i="1" a="1"/>
  <c r="AH43" i="1" s="1"/>
  <c r="AI43" i="1" a="1"/>
  <c r="AI43" i="1"/>
  <c r="AJ43" i="1" a="1"/>
  <c r="AJ43" i="1" s="1"/>
  <c r="AK43" i="1" a="1"/>
  <c r="AK43" i="1"/>
  <c r="AL43" i="1" a="1"/>
  <c r="AL43" i="1" s="1"/>
  <c r="AM43" i="1" a="1"/>
  <c r="AM43" i="1" s="1"/>
  <c r="AN43" i="1" a="1"/>
  <c r="AN43" i="1"/>
  <c r="AO43" i="1" a="1"/>
  <c r="AO43" i="1" s="1"/>
  <c r="AP43" i="1" a="1"/>
  <c r="AP43" i="1" s="1"/>
  <c r="AQ43" i="1" a="1"/>
  <c r="AQ43" i="1"/>
  <c r="AR43" i="1" a="1"/>
  <c r="AR43" i="1"/>
  <c r="AS43" i="1" a="1"/>
  <c r="AS43" i="1" s="1"/>
  <c r="AT43" i="1" a="1"/>
  <c r="AT43" i="1" s="1"/>
  <c r="AU43" i="1" a="1"/>
  <c r="AU43" i="1"/>
  <c r="AV43" i="1" a="1"/>
  <c r="AV43" i="1" s="1"/>
  <c r="AH44" i="1" a="1"/>
  <c r="AH44" i="1" s="1"/>
  <c r="AI44" i="1" a="1"/>
  <c r="AI44" i="1" s="1"/>
  <c r="AJ44" i="1" a="1"/>
  <c r="AJ44" i="1"/>
  <c r="AK44" i="1" a="1"/>
  <c r="AK44" i="1"/>
  <c r="AL44" i="1" a="1"/>
  <c r="AL44" i="1"/>
  <c r="AM44" i="1" a="1"/>
  <c r="AM44" i="1" s="1"/>
  <c r="AN44" i="1" a="1"/>
  <c r="AN44" i="1" s="1"/>
  <c r="AO44" i="1" a="1"/>
  <c r="AO44" i="1"/>
  <c r="AP44" i="1" a="1"/>
  <c r="AP44" i="1" s="1"/>
  <c r="AQ44" i="1" a="1"/>
  <c r="AQ44" i="1" s="1"/>
  <c r="AR44" i="1" a="1"/>
  <c r="AR44" i="1" s="1"/>
  <c r="AS44" i="1" a="1"/>
  <c r="AS44" i="1"/>
  <c r="AT44" i="1" a="1"/>
  <c r="AT44" i="1"/>
  <c r="AU44" i="1" a="1"/>
  <c r="AU44" i="1" s="1"/>
  <c r="AV44" i="1" a="1"/>
  <c r="AV44" i="1"/>
  <c r="AH45" i="1" a="1"/>
  <c r="AH45" i="1" s="1"/>
  <c r="AI45" i="1" a="1"/>
  <c r="AI45" i="1"/>
  <c r="AJ45" i="1" a="1"/>
  <c r="AJ45" i="1" s="1"/>
  <c r="AK45" i="1" a="1"/>
  <c r="AK45" i="1"/>
  <c r="AL45" i="1" a="1"/>
  <c r="AL45" i="1"/>
  <c r="AM45" i="1" a="1"/>
  <c r="AM45" i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/>
  <c r="AU45" i="1" a="1"/>
  <c r="AU45" i="1" s="1"/>
  <c r="AV45" i="1" a="1"/>
  <c r="AV45" i="1" s="1"/>
  <c r="AH46" i="1" a="1"/>
  <c r="AH46" i="1" s="1"/>
  <c r="AI46" i="1" a="1"/>
  <c r="AI46" i="1" s="1"/>
  <c r="AJ46" i="1" a="1"/>
  <c r="AJ46" i="1" s="1"/>
  <c r="AK46" i="1" a="1"/>
  <c r="AK46" i="1" s="1"/>
  <c r="AL46" i="1" a="1"/>
  <c r="AL46" i="1"/>
  <c r="AM46" i="1" a="1"/>
  <c r="AM46" i="1" s="1"/>
  <c r="AN46" i="1" a="1"/>
  <c r="AN46" i="1"/>
  <c r="AO46" i="1" a="1"/>
  <c r="AO46" i="1" s="1"/>
  <c r="AP46" i="1" a="1"/>
  <c r="AP46" i="1" s="1"/>
  <c r="AQ46" i="1" a="1"/>
  <c r="AQ46" i="1"/>
  <c r="AR46" i="1" a="1"/>
  <c r="AR46" i="1" s="1"/>
  <c r="AS46" i="1" a="1"/>
  <c r="AS46" i="1" s="1"/>
  <c r="AT46" i="1" a="1"/>
  <c r="AT46" i="1"/>
  <c r="AU46" i="1" a="1"/>
  <c r="AU46" i="1"/>
  <c r="AV46" i="1" a="1"/>
  <c r="AV46" i="1"/>
  <c r="AH47" i="1" a="1"/>
  <c r="AH47" i="1" s="1"/>
  <c r="AI47" i="1" a="1"/>
  <c r="AI47" i="1" s="1"/>
  <c r="AJ47" i="1" a="1"/>
  <c r="AJ47" i="1" s="1"/>
  <c r="AK47" i="1" a="1"/>
  <c r="AK47" i="1"/>
  <c r="AL47" i="1" a="1"/>
  <c r="AL47" i="1" s="1"/>
  <c r="AM47" i="1" a="1"/>
  <c r="AM47" i="1"/>
  <c r="AN47" i="1" a="1"/>
  <c r="AN47" i="1" s="1"/>
  <c r="AO47" i="1" a="1"/>
  <c r="AO47" i="1"/>
  <c r="AP47" i="1" a="1"/>
  <c r="AP47" i="1" s="1"/>
  <c r="AQ47" i="1" a="1"/>
  <c r="AQ47" i="1"/>
  <c r="AR47" i="1" a="1"/>
  <c r="AR47" i="1" s="1"/>
  <c r="AS47" i="1" a="1"/>
  <c r="AS47" i="1" s="1"/>
  <c r="AT47" i="1" a="1"/>
  <c r="AT47" i="1" s="1"/>
  <c r="AU47" i="1" a="1"/>
  <c r="AU47" i="1" s="1"/>
  <c r="AV47" i="1" a="1"/>
  <c r="AV47" i="1"/>
  <c r="AH48" i="1" a="1"/>
  <c r="AH48" i="1" s="1"/>
  <c r="AI48" i="1" a="1"/>
  <c r="AI48" i="1"/>
  <c r="AJ48" i="1" a="1"/>
  <c r="AJ48" i="1"/>
  <c r="AK48" i="1" a="1"/>
  <c r="AK48" i="1"/>
  <c r="AL48" i="1" a="1"/>
  <c r="AL48" i="1" s="1"/>
  <c r="AM48" i="1" a="1"/>
  <c r="AM48" i="1" s="1"/>
  <c r="AN48" i="1" a="1"/>
  <c r="AN48" i="1"/>
  <c r="AO48" i="1" a="1"/>
  <c r="AO48" i="1" s="1"/>
  <c r="AP48" i="1" a="1"/>
  <c r="AP48" i="1" s="1"/>
  <c r="AQ48" i="1" a="1"/>
  <c r="AQ48" i="1" s="1"/>
  <c r="AR48" i="1" a="1"/>
  <c r="AR48" i="1"/>
  <c r="AS48" i="1" a="1"/>
  <c r="AS48" i="1"/>
  <c r="AT48" i="1" a="1"/>
  <c r="AT48" i="1" s="1"/>
  <c r="AU48" i="1" a="1"/>
  <c r="AU48" i="1"/>
  <c r="AV48" i="1" a="1"/>
  <c r="AV48" i="1" s="1"/>
  <c r="AH49" i="1" a="1"/>
  <c r="AH49" i="1" s="1"/>
  <c r="AI49" i="1" a="1"/>
  <c r="AI49" i="1" s="1"/>
  <c r="AJ49" i="1" a="1"/>
  <c r="AJ49" i="1"/>
  <c r="AK49" i="1" a="1"/>
  <c r="AK49" i="1" s="1"/>
  <c r="AL49" i="1" a="1"/>
  <c r="AL49" i="1"/>
  <c r="AM49" i="1" a="1"/>
  <c r="AM49" i="1" s="1"/>
  <c r="AN49" i="1" a="1"/>
  <c r="AN49" i="1" s="1"/>
  <c r="AO49" i="1" a="1"/>
  <c r="AO49" i="1"/>
  <c r="AP49" i="1" a="1"/>
  <c r="AP49" i="1" s="1"/>
  <c r="AQ49" i="1" a="1"/>
  <c r="AQ49" i="1" s="1"/>
  <c r="AR49" i="1" a="1"/>
  <c r="AR49" i="1"/>
  <c r="AS49" i="1" a="1"/>
  <c r="AS49" i="1"/>
  <c r="AT49" i="1" a="1"/>
  <c r="AT49" i="1" s="1"/>
  <c r="AU49" i="1" a="1"/>
  <c r="AU49" i="1" s="1"/>
  <c r="AV49" i="1" a="1"/>
  <c r="AV49" i="1"/>
  <c r="AH50" i="1" a="1"/>
  <c r="AH50" i="1" s="1"/>
  <c r="AI50" i="1" a="1"/>
  <c r="AI50" i="1"/>
  <c r="AJ50" i="1" a="1"/>
  <c r="AJ50" i="1" s="1"/>
  <c r="AK50" i="1" a="1"/>
  <c r="AK50" i="1"/>
  <c r="AL50" i="1" a="1"/>
  <c r="AL50" i="1"/>
  <c r="AM50" i="1" a="1"/>
  <c r="AM50" i="1"/>
  <c r="AN50" i="1" a="1"/>
  <c r="AN50" i="1" s="1"/>
  <c r="AO50" i="1" a="1"/>
  <c r="AO50" i="1" s="1"/>
  <c r="AP50" i="1" a="1"/>
  <c r="AP50" i="1"/>
  <c r="AQ50" i="1" a="1"/>
  <c r="AQ50" i="1" s="1"/>
  <c r="AR50" i="1" a="1"/>
  <c r="AR50" i="1" s="1"/>
  <c r="AS50" i="1" a="1"/>
  <c r="AS50" i="1" s="1"/>
  <c r="AT50" i="1" a="1"/>
  <c r="AT50" i="1"/>
  <c r="AU50" i="1" a="1"/>
  <c r="AU50" i="1"/>
  <c r="AV50" i="1" a="1"/>
  <c r="AV50" i="1" s="1"/>
  <c r="AH51" i="1" a="1"/>
  <c r="AH51" i="1"/>
  <c r="AI51" i="1" a="1"/>
  <c r="AI51" i="1" s="1"/>
  <c r="AJ51" i="1" a="1"/>
  <c r="AJ51" i="1"/>
  <c r="AK51" i="1" a="1"/>
  <c r="AK51" i="1" s="1"/>
  <c r="AL51" i="1" a="1"/>
  <c r="AL51" i="1"/>
  <c r="AM51" i="1" a="1"/>
  <c r="AM51" i="1" s="1"/>
  <c r="AN51" i="1" a="1"/>
  <c r="AN51" i="1"/>
  <c r="AO51" i="1" a="1"/>
  <c r="AO51" i="1" s="1"/>
  <c r="AP51" i="1" a="1"/>
  <c r="AP51" i="1" s="1"/>
  <c r="AQ51" i="1" a="1"/>
  <c r="AQ51" i="1"/>
  <c r="AR51" i="1" a="1"/>
  <c r="AR51" i="1" s="1"/>
  <c r="AS51" i="1" a="1"/>
  <c r="AS51" i="1" s="1"/>
  <c r="AT51" i="1" a="1"/>
  <c r="AT51" i="1"/>
  <c r="AU51" i="1" a="1"/>
  <c r="AU51" i="1"/>
  <c r="AV51" i="1" a="1"/>
  <c r="AV51" i="1" s="1"/>
  <c r="AH52" i="1" a="1"/>
  <c r="AH52" i="1" s="1"/>
  <c r="AI52" i="1" a="1"/>
  <c r="AI52" i="1" s="1"/>
  <c r="AJ52" i="1" a="1"/>
  <c r="AJ52" i="1" s="1"/>
  <c r="AK52" i="1" a="1"/>
  <c r="AK52" i="1"/>
  <c r="AL52" i="1" a="1"/>
  <c r="AL52" i="1" s="1"/>
  <c r="AM52" i="1" a="1"/>
  <c r="AM52" i="1"/>
  <c r="AN52" i="1" a="1"/>
  <c r="AN52" i="1"/>
  <c r="AO52" i="1" a="1"/>
  <c r="AO52" i="1"/>
  <c r="AP52" i="1" a="1"/>
  <c r="AP52" i="1" s="1"/>
  <c r="AQ52" i="1" a="1"/>
  <c r="AQ52" i="1" s="1"/>
  <c r="AR52" i="1" a="1"/>
  <c r="AR52" i="1"/>
  <c r="AS52" i="1" a="1"/>
  <c r="AS52" i="1" s="1"/>
  <c r="AT52" i="1" a="1"/>
  <c r="AT52" i="1" s="1"/>
  <c r="AU52" i="1" a="1"/>
  <c r="AU52" i="1" s="1"/>
  <c r="AV52" i="1" a="1"/>
  <c r="AV52" i="1"/>
  <c r="AH53" i="1" a="1"/>
  <c r="AH53" i="1"/>
  <c r="AI53" i="1" a="1"/>
  <c r="AI53" i="1" s="1"/>
  <c r="AJ53" i="1" a="1"/>
  <c r="AJ53" i="1"/>
  <c r="AK53" i="1" a="1"/>
  <c r="AK53" i="1" s="1"/>
  <c r="AL53" i="1" a="1"/>
  <c r="AL53" i="1" s="1"/>
  <c r="AM53" i="1" a="1"/>
  <c r="AM53" i="1" s="1"/>
  <c r="AN53" i="1" a="1"/>
  <c r="AN53" i="1"/>
  <c r="AO53" i="1" a="1"/>
  <c r="AO53" i="1" s="1"/>
  <c r="AP53" i="1" a="1"/>
  <c r="AP53" i="1"/>
  <c r="AQ53" i="1" a="1"/>
  <c r="AQ53" i="1" s="1"/>
  <c r="AR53" i="1" a="1"/>
  <c r="AR53" i="1" s="1"/>
  <c r="AS53" i="1" a="1"/>
  <c r="AS53" i="1"/>
  <c r="AT53" i="1" a="1"/>
  <c r="AT53" i="1" s="1"/>
  <c r="AU53" i="1" a="1"/>
  <c r="AU53" i="1" s="1"/>
  <c r="AV53" i="1" a="1"/>
  <c r="AV53" i="1"/>
  <c r="AH54" i="1" a="1"/>
  <c r="AH54" i="1"/>
  <c r="AI54" i="1" a="1"/>
  <c r="AI54" i="1" s="1"/>
  <c r="AJ54" i="1" a="1"/>
  <c r="AJ54" i="1" s="1"/>
  <c r="AK54" i="1" a="1"/>
  <c r="AK54" i="1"/>
  <c r="AL54" i="1" a="1"/>
  <c r="AL54" i="1" s="1"/>
  <c r="AM54" i="1" a="1"/>
  <c r="AM54" i="1"/>
  <c r="AN54" i="1" a="1"/>
  <c r="AN54" i="1" s="1"/>
  <c r="AO54" i="1" a="1"/>
  <c r="AO54" i="1"/>
  <c r="AP54" i="1" a="1"/>
  <c r="AP54" i="1"/>
  <c r="AQ54" i="1" a="1"/>
  <c r="AQ54" i="1"/>
  <c r="AR54" i="1" a="1"/>
  <c r="AR54" i="1" s="1"/>
  <c r="AS54" i="1" a="1"/>
  <c r="AS54" i="1" s="1"/>
  <c r="AT54" i="1" a="1"/>
  <c r="AT54" i="1"/>
  <c r="AU54" i="1" a="1"/>
  <c r="AU54" i="1" s="1"/>
  <c r="AV54" i="1" a="1"/>
  <c r="AV54" i="1" s="1"/>
  <c r="AH55" i="1" a="1"/>
  <c r="AH55" i="1" s="1"/>
  <c r="AI55" i="1" a="1"/>
  <c r="AI55" i="1"/>
  <c r="AJ55" i="1" a="1"/>
  <c r="AJ55" i="1"/>
  <c r="AK55" i="1" a="1"/>
  <c r="AK55" i="1" s="1"/>
  <c r="AL55" i="1" a="1"/>
  <c r="AL55" i="1"/>
  <c r="AM55" i="1" a="1"/>
  <c r="AM55" i="1" s="1"/>
  <c r="AN55" i="1" a="1"/>
  <c r="AN55" i="1"/>
  <c r="AO55" i="1" a="1"/>
  <c r="AO55" i="1" s="1"/>
  <c r="AP55" i="1" a="1"/>
  <c r="AP55" i="1"/>
  <c r="AQ55" i="1" a="1"/>
  <c r="AQ55" i="1" s="1"/>
  <c r="AR55" i="1" a="1"/>
  <c r="AR55" i="1"/>
  <c r="AS55" i="1" a="1"/>
  <c r="AS55" i="1" s="1"/>
  <c r="AT55" i="1" a="1"/>
  <c r="AT55" i="1" s="1"/>
  <c r="AU55" i="1" a="1"/>
  <c r="AU55" i="1"/>
  <c r="AV55" i="1" a="1"/>
  <c r="AV55" i="1" s="1"/>
  <c r="AH56" i="1" a="1"/>
  <c r="AH56" i="1" s="1"/>
  <c r="AI56" i="1" a="1"/>
  <c r="AI56" i="1"/>
  <c r="AJ56" i="1" a="1"/>
  <c r="AJ56" i="1"/>
  <c r="AK56" i="1" a="1"/>
  <c r="AK56" i="1" s="1"/>
  <c r="AL56" i="1" a="1"/>
  <c r="AL56" i="1" s="1"/>
  <c r="AM56" i="1" a="1"/>
  <c r="AM56" i="1"/>
  <c r="AN56" i="1" a="1"/>
  <c r="AN56" i="1" s="1"/>
  <c r="AO56" i="1" a="1"/>
  <c r="AO56" i="1"/>
  <c r="AP56" i="1" a="1"/>
  <c r="AP56" i="1" s="1"/>
  <c r="AQ56" i="1" a="1"/>
  <c r="AQ56" i="1"/>
  <c r="AR56" i="1" a="1"/>
  <c r="AR56" i="1"/>
  <c r="AS56" i="1" a="1"/>
  <c r="AS56" i="1"/>
  <c r="AT56" i="1" a="1"/>
  <c r="AT56" i="1" s="1"/>
  <c r="AU56" i="1" a="1"/>
  <c r="AU56" i="1" s="1"/>
  <c r="AV56" i="1" a="1"/>
  <c r="AV56" i="1" s="1"/>
  <c r="AH57" i="1" a="1"/>
  <c r="AH57" i="1" s="1"/>
  <c r="AI57" i="1" a="1"/>
  <c r="AI57" i="1" s="1"/>
  <c r="AJ57" i="1" a="1"/>
  <c r="AJ57" i="1" s="1"/>
  <c r="AK57" i="1" a="1"/>
  <c r="AK57" i="1"/>
  <c r="AL57" i="1" a="1"/>
  <c r="AL57" i="1"/>
  <c r="AM57" i="1" a="1"/>
  <c r="AM57" i="1" s="1"/>
  <c r="AN57" i="1" a="1"/>
  <c r="AN57" i="1"/>
  <c r="AO57" i="1" a="1"/>
  <c r="AO57" i="1" s="1"/>
  <c r="AP57" i="1" a="1"/>
  <c r="AP57" i="1"/>
  <c r="AQ57" i="1" a="1"/>
  <c r="AQ57" i="1" s="1"/>
  <c r="AR57" i="1" a="1"/>
  <c r="AR57" i="1"/>
  <c r="AS57" i="1" a="1"/>
  <c r="AS57" i="1" s="1"/>
  <c r="AT57" i="1" a="1"/>
  <c r="AT57" i="1"/>
  <c r="AU57" i="1" a="1"/>
  <c r="AU57" i="1" s="1"/>
  <c r="AV57" i="1" a="1"/>
  <c r="AV57" i="1" s="1"/>
  <c r="AH58" i="1" a="1"/>
  <c r="AH58" i="1"/>
  <c r="AI58" i="1" a="1"/>
  <c r="AI58" i="1" s="1"/>
  <c r="AJ58" i="1" a="1"/>
  <c r="AJ58" i="1" s="1"/>
  <c r="AK58" i="1" a="1"/>
  <c r="AK58" i="1"/>
  <c r="AL58" i="1" a="1"/>
  <c r="AL58" i="1"/>
  <c r="AM58" i="1" a="1"/>
  <c r="AM58" i="1" s="1"/>
  <c r="AN58" i="1" a="1"/>
  <c r="AN58" i="1" s="1"/>
  <c r="AO58" i="1" a="1"/>
  <c r="AO58" i="1"/>
  <c r="AP58" i="1" a="1"/>
  <c r="AP58" i="1" s="1"/>
  <c r="AQ58" i="1" a="1"/>
  <c r="AQ58" i="1"/>
  <c r="AR58" i="1" a="1"/>
  <c r="AR58" i="1" s="1"/>
  <c r="AS58" i="1" a="1"/>
  <c r="AS58" i="1"/>
  <c r="AT58" i="1" a="1"/>
  <c r="AT58" i="1"/>
  <c r="AU58" i="1" a="1"/>
  <c r="AU58" i="1"/>
  <c r="AV58" i="1" a="1"/>
  <c r="AV58" i="1" s="1"/>
  <c r="AH59" i="1" a="1"/>
  <c r="AH59" i="1" s="1"/>
  <c r="AI59" i="1" a="1"/>
  <c r="AI59" i="1" s="1"/>
  <c r="AJ59" i="1" a="1"/>
  <c r="AJ59" i="1" s="1"/>
  <c r="AK59" i="1" a="1"/>
  <c r="AK59" i="1" s="1"/>
  <c r="AL59" i="1" a="1"/>
  <c r="AL59" i="1" s="1"/>
  <c r="AM59" i="1" a="1"/>
  <c r="AM59" i="1"/>
  <c r="AN59" i="1" a="1"/>
  <c r="AN59" i="1"/>
  <c r="AO59" i="1" a="1"/>
  <c r="AO59" i="1" s="1"/>
  <c r="AP59" i="1" a="1"/>
  <c r="AP59" i="1"/>
  <c r="AQ59" i="1" a="1"/>
  <c r="AQ59" i="1" s="1"/>
  <c r="AR59" i="1" a="1"/>
  <c r="AR59" i="1"/>
  <c r="AS59" i="1" a="1"/>
  <c r="AS59" i="1" s="1"/>
  <c r="AT59" i="1" a="1"/>
  <c r="AT59" i="1"/>
  <c r="AU59" i="1" a="1"/>
  <c r="AU59" i="1" s="1"/>
  <c r="AV59" i="1" a="1"/>
  <c r="AV59" i="1"/>
  <c r="AH60" i="1" a="1"/>
  <c r="AH60" i="1" s="1"/>
  <c r="AI60" i="1" a="1"/>
  <c r="AI60" i="1" s="1"/>
  <c r="AJ60" i="1" a="1"/>
  <c r="AJ60" i="1"/>
  <c r="AK60" i="1" a="1"/>
  <c r="AK60" i="1" s="1"/>
  <c r="AL60" i="1" a="1"/>
  <c r="AL60" i="1" s="1"/>
  <c r="AM60" i="1" a="1"/>
  <c r="AM60" i="1"/>
  <c r="AN60" i="1" a="1"/>
  <c r="AN60" i="1"/>
  <c r="AO60" i="1" a="1"/>
  <c r="AO60" i="1" s="1"/>
  <c r="AP60" i="1" a="1"/>
  <c r="AP60" i="1" s="1"/>
  <c r="AQ60" i="1" a="1"/>
  <c r="AQ60" i="1"/>
  <c r="AR60" i="1" a="1"/>
  <c r="AR60" i="1" s="1"/>
  <c r="AS60" i="1" a="1"/>
  <c r="AS60" i="1"/>
  <c r="AT60" i="1" a="1"/>
  <c r="AT60" i="1" s="1"/>
  <c r="AU60" i="1" a="1"/>
  <c r="AU60" i="1"/>
  <c r="AV60" i="1" a="1"/>
  <c r="AV60" i="1"/>
  <c r="AH61" i="1" a="1"/>
  <c r="AH61" i="1"/>
  <c r="AI61" i="1" a="1"/>
  <c r="AI61" i="1" s="1"/>
  <c r="AJ61" i="1" a="1"/>
  <c r="AJ61" i="1" s="1"/>
  <c r="AK61" i="1" a="1"/>
  <c r="AK61" i="1"/>
  <c r="AL61" i="1" a="1"/>
  <c r="AL61" i="1" s="1"/>
  <c r="AM61" i="1" a="1"/>
  <c r="AM61" i="1" s="1"/>
  <c r="AN61" i="1" a="1"/>
  <c r="AN61" i="1" s="1"/>
  <c r="AO61" i="1" a="1"/>
  <c r="AO61" i="1"/>
  <c r="AP61" i="1" a="1"/>
  <c r="AP61" i="1"/>
  <c r="AQ61" i="1" a="1"/>
  <c r="AQ61" i="1" s="1"/>
  <c r="AR61" i="1" a="1"/>
  <c r="AR61" i="1"/>
  <c r="AS61" i="1" a="1"/>
  <c r="AS61" i="1" s="1"/>
  <c r="AT61" i="1" a="1"/>
  <c r="AT61" i="1" s="1"/>
  <c r="AU61" i="1" a="1"/>
  <c r="AU61" i="1" s="1"/>
  <c r="AV61" i="1" a="1"/>
  <c r="AV61" i="1"/>
  <c r="AH62" i="1" a="1"/>
  <c r="AH62" i="1" s="1"/>
  <c r="AI62" i="1" a="1"/>
  <c r="AI62" i="1"/>
  <c r="AJ62" i="1" a="1"/>
  <c r="AJ62" i="1"/>
  <c r="AK62" i="1" a="1"/>
  <c r="AK62" i="1"/>
  <c r="AL62" i="1" a="1"/>
  <c r="AL62" i="1" s="1"/>
  <c r="AM62" i="1" a="1"/>
  <c r="AM62" i="1"/>
  <c r="AN62" i="1" a="1"/>
  <c r="AN62" i="1"/>
  <c r="AO62" i="1" a="1"/>
  <c r="AO62" i="1"/>
  <c r="AP62" i="1" a="1"/>
  <c r="AP62" i="1" s="1"/>
  <c r="AQ62" i="1" a="1"/>
  <c r="AQ62" i="1"/>
  <c r="AR62" i="1" a="1"/>
  <c r="AR62" i="1"/>
  <c r="AS62" i="1" a="1"/>
  <c r="AS62" i="1"/>
  <c r="AT62" i="1" a="1"/>
  <c r="AT62" i="1" s="1"/>
  <c r="AU62" i="1" a="1"/>
  <c r="AU62" i="1"/>
  <c r="AV62" i="1" a="1"/>
  <c r="AV62" i="1"/>
  <c r="AH63" i="1" a="1"/>
  <c r="AH63" i="1"/>
  <c r="AI63" i="1" a="1"/>
  <c r="AI63" i="1" s="1"/>
  <c r="AJ63" i="1" a="1"/>
  <c r="AJ63" i="1"/>
  <c r="AK63" i="1" a="1"/>
  <c r="AK63" i="1"/>
  <c r="AL63" i="1" a="1"/>
  <c r="AL63" i="1"/>
  <c r="AM63" i="1" a="1"/>
  <c r="AM63" i="1" s="1"/>
  <c r="AN63" i="1" a="1"/>
  <c r="AN63" i="1"/>
  <c r="AO63" i="1" a="1"/>
  <c r="AO63" i="1"/>
  <c r="AP63" i="1" a="1"/>
  <c r="AP63" i="1"/>
  <c r="AQ63" i="1" a="1"/>
  <c r="AQ63" i="1" s="1"/>
  <c r="AR63" i="1" a="1"/>
  <c r="AR63" i="1"/>
  <c r="AS63" i="1" a="1"/>
  <c r="AS63" i="1"/>
  <c r="AT63" i="1" a="1"/>
  <c r="AT63" i="1"/>
  <c r="AU63" i="1" a="1"/>
  <c r="AU63" i="1" s="1"/>
  <c r="AV63" i="1" a="1"/>
  <c r="AV63" i="1"/>
  <c r="AH64" i="1" a="1"/>
  <c r="AH64" i="1"/>
  <c r="AI64" i="1" a="1"/>
  <c r="AI64" i="1"/>
  <c r="AJ64" i="1" a="1"/>
  <c r="AJ64" i="1" s="1"/>
  <c r="AK64" i="1" a="1"/>
  <c r="AK64" i="1"/>
  <c r="AL64" i="1" a="1"/>
  <c r="AL64" i="1"/>
  <c r="AM64" i="1" a="1"/>
  <c r="AM64" i="1"/>
  <c r="AN64" i="1" a="1"/>
  <c r="AN64" i="1" s="1"/>
  <c r="AO64" i="1" a="1"/>
  <c r="AO64" i="1"/>
  <c r="AP64" i="1" a="1"/>
  <c r="AP64" i="1" s="1"/>
  <c r="AQ64" i="1" a="1"/>
  <c r="AQ64" i="1"/>
  <c r="AR64" i="1" a="1"/>
  <c r="AR64" i="1" s="1"/>
  <c r="AS64" i="1" a="1"/>
  <c r="AS64" i="1"/>
  <c r="AT64" i="1" a="1"/>
  <c r="AT64" i="1"/>
  <c r="AU64" i="1" a="1"/>
  <c r="AU64" i="1"/>
  <c r="AV64" i="1" a="1"/>
  <c r="AV64" i="1" s="1"/>
  <c r="AH65" i="1" a="1"/>
  <c r="AH65" i="1"/>
  <c r="AI65" i="1" a="1"/>
  <c r="AI65" i="1" s="1"/>
  <c r="AJ65" i="1" a="1"/>
  <c r="AJ65" i="1"/>
  <c r="AK65" i="1" a="1"/>
  <c r="AK65" i="1" s="1"/>
  <c r="AL65" i="1" a="1"/>
  <c r="AL65" i="1"/>
  <c r="AM65" i="1" a="1"/>
  <c r="AM65" i="1"/>
  <c r="AN65" i="1" a="1"/>
  <c r="AN65" i="1"/>
  <c r="AO65" i="1" a="1"/>
  <c r="AO65" i="1" s="1"/>
  <c r="AP65" i="1" a="1"/>
  <c r="AP65" i="1"/>
  <c r="AQ65" i="1" a="1"/>
  <c r="AQ65" i="1" s="1"/>
  <c r="AR65" i="1" a="1"/>
  <c r="AR65" i="1"/>
  <c r="AS65" i="1" a="1"/>
  <c r="AS65" i="1" s="1"/>
  <c r="AT65" i="1" a="1"/>
  <c r="AT65" i="1"/>
  <c r="AU65" i="1" a="1"/>
  <c r="AU65" i="1"/>
  <c r="AV65" i="1" a="1"/>
  <c r="AV65" i="1"/>
  <c r="AH66" i="1" a="1"/>
  <c r="AH66" i="1" s="1"/>
  <c r="AI66" i="1" a="1"/>
  <c r="AI66" i="1"/>
  <c r="AJ66" i="1" a="1"/>
  <c r="AJ66" i="1"/>
  <c r="AK66" i="1" a="1"/>
  <c r="AK66" i="1"/>
  <c r="AL66" i="1" a="1"/>
  <c r="AL66" i="1" s="1"/>
  <c r="AM66" i="1" a="1"/>
  <c r="AM66" i="1"/>
  <c r="AN66" i="1" a="1"/>
  <c r="AN66" i="1"/>
  <c r="AO66" i="1" a="1"/>
  <c r="AO66" i="1"/>
  <c r="AP66" i="1" a="1"/>
  <c r="AP66" i="1" s="1"/>
  <c r="AQ66" i="1" a="1"/>
  <c r="AQ66" i="1"/>
  <c r="AR66" i="1" a="1"/>
  <c r="AR66" i="1" s="1"/>
  <c r="AS66" i="1" a="1"/>
  <c r="AS66" i="1"/>
  <c r="AT66" i="1" a="1"/>
  <c r="AT66" i="1" s="1"/>
  <c r="AU66" i="1" a="1"/>
  <c r="AU66" i="1"/>
  <c r="AV66" i="1" a="1"/>
  <c r="AV66" i="1"/>
  <c r="AH67" i="1" a="1"/>
  <c r="AH67" i="1"/>
  <c r="AI67" i="1" a="1"/>
  <c r="AI67" i="1" s="1"/>
  <c r="AJ67" i="1" a="1"/>
  <c r="AJ67" i="1"/>
  <c r="AK67" i="1" a="1"/>
  <c r="AK67" i="1" s="1"/>
  <c r="AL67" i="1" a="1"/>
  <c r="AL67" i="1"/>
  <c r="AM67" i="1" a="1"/>
  <c r="AM67" i="1" s="1"/>
  <c r="AN67" i="1" a="1"/>
  <c r="AN67" i="1"/>
  <c r="AO67" i="1" a="1"/>
  <c r="AO67" i="1"/>
  <c r="AP67" i="1" a="1"/>
  <c r="AP67" i="1"/>
  <c r="AQ67" i="1" a="1"/>
  <c r="AQ67" i="1" s="1"/>
  <c r="AR67" i="1" a="1"/>
  <c r="AR67" i="1"/>
  <c r="AS67" i="1" a="1"/>
  <c r="AS67" i="1" s="1"/>
  <c r="AT67" i="1" a="1"/>
  <c r="AT67" i="1"/>
  <c r="AU67" i="1" a="1"/>
  <c r="AU67" i="1" s="1"/>
  <c r="AV67" i="1" a="1"/>
  <c r="AV67" i="1" s="1"/>
  <c r="AH68" i="1" a="1"/>
  <c r="AH68" i="1"/>
  <c r="AI68" i="1" a="1"/>
  <c r="AI68" i="1"/>
  <c r="AJ68" i="1" a="1"/>
  <c r="AJ68" i="1" s="1"/>
  <c r="AK68" i="1" a="1"/>
  <c r="AK68" i="1" s="1"/>
  <c r="AL68" i="1" a="1"/>
  <c r="AL68" i="1" s="1"/>
  <c r="AM68" i="1" a="1"/>
  <c r="AM68" i="1"/>
  <c r="AN68" i="1" a="1"/>
  <c r="AN68" i="1" s="1"/>
  <c r="AO68" i="1" a="1"/>
  <c r="AO68" i="1" s="1"/>
  <c r="AP68" i="1" a="1"/>
  <c r="AP68" i="1" s="1"/>
  <c r="AQ68" i="1" a="1"/>
  <c r="AQ68" i="1"/>
  <c r="AR68" i="1" a="1"/>
  <c r="AR68" i="1" s="1"/>
  <c r="AS68" i="1" a="1"/>
  <c r="AS68" i="1" s="1"/>
  <c r="AT68" i="1" a="1"/>
  <c r="AT68" i="1" s="1"/>
  <c r="AU68" i="1" a="1"/>
  <c r="AU68" i="1" s="1"/>
  <c r="AV68" i="1" a="1"/>
  <c r="AV68" i="1" s="1"/>
  <c r="AH69" i="1" a="1"/>
  <c r="AH69" i="1" s="1"/>
  <c r="AI69" i="1" a="1"/>
  <c r="AI69" i="1"/>
  <c r="AJ69" i="1" a="1"/>
  <c r="AJ69" i="1" s="1"/>
  <c r="AK69" i="1" a="1"/>
  <c r="AK69" i="1" s="1"/>
  <c r="AL69" i="1" a="1"/>
  <c r="AL69" i="1" s="1"/>
  <c r="AM69" i="1" a="1"/>
  <c r="AM69" i="1" s="1"/>
  <c r="AN69" i="1" a="1"/>
  <c r="AN69" i="1"/>
  <c r="AO69" i="1" a="1"/>
  <c r="AO69" i="1" s="1"/>
  <c r="AP69" i="1" a="1"/>
  <c r="AP69" i="1" s="1"/>
  <c r="AQ69" i="1" a="1"/>
  <c r="AQ69" i="1" s="1"/>
  <c r="AR69" i="1" a="1"/>
  <c r="AR69" i="1" s="1"/>
  <c r="AS69" i="1" a="1"/>
  <c r="AS69" i="1" s="1"/>
  <c r="AT69" i="1" a="1"/>
  <c r="AT69" i="1" s="1"/>
  <c r="AU69" i="1" a="1"/>
  <c r="AU69" i="1" s="1"/>
  <c r="AV69" i="1" a="1"/>
  <c r="AV69" i="1" s="1"/>
  <c r="AH70" i="1" a="1"/>
  <c r="AH70" i="1" s="1"/>
  <c r="AI70" i="1" a="1"/>
  <c r="AI70" i="1" s="1"/>
  <c r="AJ70" i="1" a="1"/>
  <c r="AJ70" i="1"/>
  <c r="AK70" i="1" a="1"/>
  <c r="AK70" i="1" s="1"/>
  <c r="AL70" i="1" a="1"/>
  <c r="AL70" i="1" s="1"/>
  <c r="AM70" i="1" a="1"/>
  <c r="AM70" i="1" s="1"/>
  <c r="AN70" i="1" a="1"/>
  <c r="AN70" i="1" s="1"/>
  <c r="AO70" i="1" a="1"/>
  <c r="AO70" i="1"/>
  <c r="AP70" i="1" a="1"/>
  <c r="AP70" i="1" s="1"/>
  <c r="AQ70" i="1" a="1"/>
  <c r="AQ70" i="1" s="1"/>
  <c r="AR70" i="1" a="1"/>
  <c r="AR70" i="1" s="1"/>
  <c r="AS70" i="1" a="1"/>
  <c r="AS70" i="1" s="1"/>
  <c r="AT70" i="1" a="1"/>
  <c r="AT70" i="1" s="1"/>
  <c r="AU70" i="1" a="1"/>
  <c r="AU70" i="1" s="1"/>
  <c r="AV70" i="1" a="1"/>
  <c r="AV70" i="1" s="1"/>
  <c r="AH71" i="1" a="1"/>
  <c r="AH71" i="1" s="1"/>
  <c r="AI71" i="1" a="1"/>
  <c r="AI71" i="1" s="1"/>
  <c r="AJ71" i="1" a="1"/>
  <c r="AJ71" i="1" s="1"/>
  <c r="AK71" i="1" a="1"/>
  <c r="AK71" i="1"/>
  <c r="AL71" i="1" a="1"/>
  <c r="AL71" i="1" s="1"/>
  <c r="AM71" i="1" a="1"/>
  <c r="AM71" i="1" s="1"/>
  <c r="AN71" i="1" a="1"/>
  <c r="AN71" i="1" s="1"/>
  <c r="AO71" i="1" a="1"/>
  <c r="AO71" i="1" s="1"/>
  <c r="AP71" i="1" a="1"/>
  <c r="AP71" i="1"/>
  <c r="AQ71" i="1" a="1"/>
  <c r="AQ71" i="1" s="1"/>
  <c r="AR71" i="1" a="1"/>
  <c r="AR71" i="1" s="1"/>
  <c r="AS71" i="1" a="1"/>
  <c r="AS71" i="1" s="1"/>
  <c r="AT71" i="1" a="1"/>
  <c r="AT71" i="1" s="1"/>
  <c r="AU71" i="1" a="1"/>
  <c r="AU71" i="1" s="1"/>
  <c r="AV71" i="1" a="1"/>
  <c r="AV71" i="1" s="1"/>
  <c r="AH72" i="1" a="1"/>
  <c r="AH72" i="1" s="1"/>
  <c r="AI72" i="1" a="1"/>
  <c r="AI72" i="1" s="1"/>
  <c r="AJ72" i="1" a="1"/>
  <c r="AJ72" i="1" s="1"/>
  <c r="AK72" i="1" a="1"/>
  <c r="AK72" i="1" s="1"/>
  <c r="AL72" i="1" a="1"/>
  <c r="AL72" i="1"/>
  <c r="AM72" i="1" a="1"/>
  <c r="AM72" i="1" s="1"/>
  <c r="AN72" i="1" a="1"/>
  <c r="AN72" i="1" s="1"/>
  <c r="AO72" i="1" a="1"/>
  <c r="AO72" i="1" s="1"/>
  <c r="AP72" i="1" a="1"/>
  <c r="AP72" i="1" s="1"/>
  <c r="AQ72" i="1" a="1"/>
  <c r="AQ72" i="1"/>
  <c r="AR72" i="1" a="1"/>
  <c r="AR72" i="1" s="1"/>
  <c r="AS72" i="1" a="1"/>
  <c r="AS72" i="1" s="1"/>
  <c r="AT72" i="1" a="1"/>
  <c r="AT72" i="1" s="1"/>
  <c r="AU72" i="1" a="1"/>
  <c r="AU72" i="1" s="1"/>
  <c r="AV72" i="1" a="1"/>
  <c r="AV72" i="1" s="1"/>
  <c r="AH73" i="1" a="1"/>
  <c r="AH73" i="1" s="1"/>
  <c r="AI73" i="1" a="1"/>
  <c r="AI73" i="1" s="1"/>
  <c r="AJ73" i="1" a="1"/>
  <c r="AJ73" i="1" s="1"/>
  <c r="AK73" i="1" a="1"/>
  <c r="AK73" i="1" s="1"/>
  <c r="AL73" i="1" a="1"/>
  <c r="AL73" i="1" s="1"/>
  <c r="AM73" i="1" a="1"/>
  <c r="AM73" i="1"/>
  <c r="AN73" i="1" a="1"/>
  <c r="AN73" i="1" s="1"/>
  <c r="AO73" i="1" a="1"/>
  <c r="AO73" i="1" s="1"/>
  <c r="AP73" i="1" a="1"/>
  <c r="AP73" i="1" s="1"/>
  <c r="AQ73" i="1" a="1"/>
  <c r="AQ73" i="1" s="1"/>
  <c r="AR73" i="1" a="1"/>
  <c r="AR73" i="1"/>
  <c r="AS73" i="1" a="1"/>
  <c r="AS73" i="1" s="1"/>
  <c r="AT73" i="1" a="1"/>
  <c r="AT73" i="1" s="1"/>
  <c r="AU73" i="1" a="1"/>
  <c r="AU73" i="1" s="1"/>
  <c r="AV73" i="1" a="1"/>
  <c r="AV73" i="1" s="1"/>
  <c r="AH74" i="1" a="1"/>
  <c r="AH74" i="1" s="1"/>
  <c r="AI74" i="1" a="1"/>
  <c r="AI74" i="1" s="1"/>
  <c r="AJ74" i="1" a="1"/>
  <c r="AJ74" i="1" s="1"/>
  <c r="AK74" i="1" a="1"/>
  <c r="AK74" i="1" s="1"/>
  <c r="AL74" i="1" a="1"/>
  <c r="AL74" i="1" s="1"/>
  <c r="AM74" i="1" a="1"/>
  <c r="AM74" i="1" s="1"/>
  <c r="AN74" i="1" a="1"/>
  <c r="AN74" i="1"/>
  <c r="AO74" i="1" a="1"/>
  <c r="AO74" i="1" s="1"/>
  <c r="AP74" i="1" a="1"/>
  <c r="AP74" i="1" s="1"/>
  <c r="AQ74" i="1" a="1"/>
  <c r="AQ74" i="1" s="1"/>
  <c r="AR74" i="1" a="1"/>
  <c r="AR74" i="1" s="1"/>
  <c r="AS74" i="1" a="1"/>
  <c r="AS74" i="1"/>
  <c r="AT74" i="1" a="1"/>
  <c r="AT74" i="1" s="1"/>
  <c r="AU74" i="1" a="1"/>
  <c r="AU74" i="1" s="1"/>
  <c r="AV74" i="1" a="1"/>
  <c r="AV74" i="1" s="1"/>
  <c r="AH75" i="1" a="1"/>
  <c r="AH75" i="1" s="1"/>
  <c r="AI75" i="1" a="1"/>
  <c r="AI75" i="1" s="1"/>
  <c r="AJ75" i="1" a="1"/>
  <c r="AJ75" i="1" s="1"/>
  <c r="AK75" i="1" a="1"/>
  <c r="AK75" i="1" s="1"/>
  <c r="AL75" i="1" a="1"/>
  <c r="AL75" i="1" s="1"/>
  <c r="AM75" i="1" a="1"/>
  <c r="AM75" i="1" s="1"/>
  <c r="AN75" i="1" a="1"/>
  <c r="AN75" i="1"/>
  <c r="AO75" i="1" a="1"/>
  <c r="AO75" i="1"/>
  <c r="AP75" i="1" a="1"/>
  <c r="AP75" i="1"/>
  <c r="AQ75" i="1" a="1"/>
  <c r="AQ75" i="1" s="1"/>
  <c r="AR75" i="1" a="1"/>
  <c r="AR75" i="1" s="1"/>
  <c r="AS75" i="1" a="1"/>
  <c r="AS75" i="1"/>
  <c r="AT75" i="1" a="1"/>
  <c r="AT75" i="1" s="1"/>
  <c r="AU75" i="1" a="1"/>
  <c r="AU75" i="1" s="1"/>
  <c r="AV75" i="1" a="1"/>
  <c r="AV75" i="1"/>
  <c r="AH76" i="1" a="1"/>
  <c r="AH76" i="1"/>
  <c r="AI76" i="1" a="1"/>
  <c r="AI76" i="1"/>
  <c r="AJ76" i="1" a="1"/>
  <c r="AJ76" i="1" s="1"/>
  <c r="AK76" i="1" a="1"/>
  <c r="AK76" i="1" s="1"/>
  <c r="AL76" i="1" a="1"/>
  <c r="AL76" i="1" s="1"/>
  <c r="AM76" i="1" a="1"/>
  <c r="AM76" i="1"/>
  <c r="AN76" i="1" a="1"/>
  <c r="AN76" i="1" s="1"/>
  <c r="AO76" i="1" a="1"/>
  <c r="AO76" i="1"/>
  <c r="AP76" i="1" a="1"/>
  <c r="AP76" i="1"/>
  <c r="AQ76" i="1" a="1"/>
  <c r="AQ76" i="1"/>
  <c r="AR76" i="1" a="1"/>
  <c r="AR76" i="1" s="1"/>
  <c r="AS76" i="1" a="1"/>
  <c r="AS76" i="1" s="1"/>
  <c r="AT76" i="1" a="1"/>
  <c r="AT76" i="1" s="1"/>
  <c r="AU76" i="1" a="1"/>
  <c r="AU76" i="1" s="1"/>
  <c r="AV76" i="1" a="1"/>
  <c r="AV76" i="1" s="1"/>
  <c r="AH77" i="1" a="1"/>
  <c r="AH77" i="1"/>
  <c r="AI77" i="1" a="1"/>
  <c r="AI77" i="1"/>
  <c r="AJ77" i="1" a="1"/>
  <c r="AJ77" i="1"/>
  <c r="AK77" i="1" a="1"/>
  <c r="AK77" i="1" s="1"/>
  <c r="AL77" i="1" a="1"/>
  <c r="AL77" i="1"/>
  <c r="AM77" i="1" a="1"/>
  <c r="AM77" i="1" s="1"/>
  <c r="AN77" i="1" a="1"/>
  <c r="AN77" i="1" s="1"/>
  <c r="AO77" i="1" a="1"/>
  <c r="AO77" i="1" s="1"/>
  <c r="AP77" i="1" a="1"/>
  <c r="AP77" i="1"/>
  <c r="AQ77" i="1" a="1"/>
  <c r="AQ77" i="1" s="1"/>
  <c r="AR77" i="1" a="1"/>
  <c r="AR77" i="1"/>
  <c r="AS77" i="1" a="1"/>
  <c r="AS77" i="1" s="1"/>
  <c r="AT77" i="1" a="1"/>
  <c r="AT77" i="1" s="1"/>
  <c r="AU77" i="1" a="1"/>
  <c r="AU77" i="1"/>
  <c r="AV77" i="1" a="1"/>
  <c r="AV77" i="1" s="1"/>
  <c r="AH78" i="1" a="1"/>
  <c r="AH78" i="1" s="1"/>
  <c r="AI78" i="1" a="1"/>
  <c r="AI78" i="1"/>
  <c r="AJ78" i="1" a="1"/>
  <c r="AJ78" i="1"/>
  <c r="AK78" i="1" a="1"/>
  <c r="AK78" i="1" s="1"/>
  <c r="AL78" i="1" a="1"/>
  <c r="AL78" i="1"/>
  <c r="AM78" i="1" a="1"/>
  <c r="AM78" i="1"/>
  <c r="AN78" i="1" a="1"/>
  <c r="AN78" i="1"/>
  <c r="AO78" i="1" a="1"/>
  <c r="AO78" i="1" s="1"/>
  <c r="AP78" i="1" a="1"/>
  <c r="AP78" i="1"/>
  <c r="AQ78" i="1" a="1"/>
  <c r="AQ78" i="1"/>
  <c r="AR78" i="1" a="1"/>
  <c r="AR78" i="1"/>
  <c r="AS78" i="1" a="1"/>
  <c r="AS78" i="1" s="1"/>
  <c r="AT78" i="1" a="1"/>
  <c r="AT78" i="1"/>
  <c r="AU78" i="1" a="1"/>
  <c r="AU78" i="1"/>
  <c r="AV78" i="1" a="1"/>
  <c r="AV78" i="1"/>
  <c r="AH79" i="1" a="1"/>
  <c r="AH79" i="1" s="1"/>
  <c r="AI79" i="1" a="1"/>
  <c r="AI79" i="1"/>
  <c r="AJ79" i="1" a="1"/>
  <c r="AJ79" i="1"/>
  <c r="AK79" i="1" a="1"/>
  <c r="AK79" i="1"/>
  <c r="AL79" i="1" a="1"/>
  <c r="AL79" i="1" s="1"/>
  <c r="AM79" i="1" a="1"/>
  <c r="AM79" i="1"/>
  <c r="AN79" i="1" a="1"/>
  <c r="AN79" i="1"/>
  <c r="AO79" i="1" a="1"/>
  <c r="AO79" i="1"/>
  <c r="AP79" i="1" a="1"/>
  <c r="AP79" i="1" s="1"/>
  <c r="AQ79" i="1" a="1"/>
  <c r="AQ79" i="1"/>
  <c r="AR79" i="1" a="1"/>
  <c r="AR79" i="1"/>
  <c r="AS79" i="1" a="1"/>
  <c r="AS79" i="1"/>
  <c r="AT79" i="1" a="1"/>
  <c r="AT79" i="1" s="1"/>
  <c r="AU79" i="1" a="1"/>
  <c r="AU79" i="1"/>
  <c r="AV79" i="1" a="1"/>
  <c r="AV79" i="1"/>
  <c r="AH80" i="1" a="1"/>
  <c r="AH80" i="1"/>
  <c r="AI80" i="1" a="1"/>
  <c r="AI80" i="1" s="1"/>
  <c r="AJ80" i="1" a="1"/>
  <c r="AJ80" i="1"/>
  <c r="AK80" i="1" a="1"/>
  <c r="AK80" i="1"/>
  <c r="AL80" i="1" a="1"/>
  <c r="AL80" i="1"/>
  <c r="AM80" i="1" a="1"/>
  <c r="AM80" i="1" s="1"/>
  <c r="AN80" i="1" a="1"/>
  <c r="AN80" i="1"/>
  <c r="AO80" i="1" a="1"/>
  <c r="AO80" i="1"/>
  <c r="AP80" i="1" a="1"/>
  <c r="AP80" i="1"/>
  <c r="AQ80" i="1" a="1"/>
  <c r="AQ80" i="1" s="1"/>
  <c r="AR80" i="1" a="1"/>
  <c r="AR80" i="1"/>
  <c r="AS80" i="1" a="1"/>
  <c r="AS80" i="1"/>
  <c r="AT80" i="1" a="1"/>
  <c r="AT80" i="1"/>
  <c r="AU80" i="1" a="1"/>
  <c r="AU80" i="1" s="1"/>
  <c r="AV80" i="1" a="1"/>
  <c r="AV80" i="1"/>
  <c r="AH81" i="1" a="1"/>
  <c r="AH81" i="1"/>
  <c r="AI81" i="1" a="1"/>
  <c r="AI81" i="1"/>
  <c r="AJ81" i="1" a="1"/>
  <c r="AJ81" i="1" s="1"/>
  <c r="AK81" i="1" a="1"/>
  <c r="AK81" i="1"/>
  <c r="AL81" i="1" a="1"/>
  <c r="AL81" i="1"/>
  <c r="AM81" i="1" a="1"/>
  <c r="AM81" i="1"/>
  <c r="AN81" i="1" a="1"/>
  <c r="AN81" i="1" s="1"/>
  <c r="AO81" i="1" a="1"/>
  <c r="AO81" i="1"/>
  <c r="AP81" i="1" a="1"/>
  <c r="AP81" i="1"/>
  <c r="AQ81" i="1" a="1"/>
  <c r="AQ81" i="1"/>
  <c r="AR81" i="1" a="1"/>
  <c r="AR81" i="1" s="1"/>
  <c r="AS81" i="1" a="1"/>
  <c r="AS81" i="1"/>
  <c r="AT81" i="1" a="1"/>
  <c r="AT81" i="1"/>
  <c r="AU81" i="1" a="1"/>
  <c r="AU81" i="1"/>
  <c r="AV81" i="1" a="1"/>
  <c r="AV81" i="1" s="1"/>
  <c r="AH82" i="1" a="1"/>
  <c r="AH82" i="1"/>
  <c r="AI82" i="1" a="1"/>
  <c r="AI82" i="1"/>
  <c r="AJ82" i="1" a="1"/>
  <c r="AJ82" i="1"/>
  <c r="AK82" i="1" a="1"/>
  <c r="AK82" i="1" s="1"/>
  <c r="AL82" i="1" a="1"/>
  <c r="AL82" i="1"/>
  <c r="AM82" i="1" a="1"/>
  <c r="AM82" i="1"/>
  <c r="AN82" i="1" a="1"/>
  <c r="AN82" i="1"/>
  <c r="AO82" i="1" a="1"/>
  <c r="AO82" i="1" s="1"/>
  <c r="AP82" i="1" a="1"/>
  <c r="AP82" i="1"/>
  <c r="AQ82" i="1" a="1"/>
  <c r="AQ82" i="1"/>
  <c r="AR82" i="1" a="1"/>
  <c r="AR82" i="1"/>
  <c r="AS82" i="1" a="1"/>
  <c r="AS82" i="1" s="1"/>
  <c r="AT82" i="1" a="1"/>
  <c r="AT82" i="1"/>
  <c r="AU82" i="1" a="1"/>
  <c r="AU82" i="1"/>
  <c r="AV82" i="1" a="1"/>
  <c r="AV82" i="1"/>
  <c r="AH83" i="1" a="1"/>
  <c r="AH83" i="1" s="1"/>
  <c r="AI83" i="1" a="1"/>
  <c r="AI83" i="1"/>
  <c r="AJ83" i="1" a="1"/>
  <c r="AJ83" i="1"/>
  <c r="AK83" i="1" a="1"/>
  <c r="AK83" i="1"/>
  <c r="AL83" i="1" a="1"/>
  <c r="AL83" i="1" s="1"/>
  <c r="AM83" i="1" a="1"/>
  <c r="AM83" i="1"/>
  <c r="AN83" i="1" a="1"/>
  <c r="AN83" i="1"/>
  <c r="AO83" i="1" a="1"/>
  <c r="AO83" i="1"/>
  <c r="AP83" i="1" a="1"/>
  <c r="AP83" i="1" s="1"/>
  <c r="AQ83" i="1" a="1"/>
  <c r="AQ83" i="1"/>
  <c r="AR83" i="1" a="1"/>
  <c r="AR83" i="1"/>
  <c r="AS83" i="1" a="1"/>
  <c r="AS83" i="1"/>
  <c r="AT83" i="1" a="1"/>
  <c r="AT83" i="1" s="1"/>
  <c r="AU83" i="1" a="1"/>
  <c r="AU83" i="1"/>
  <c r="AV83" i="1" a="1"/>
  <c r="AV83" i="1"/>
  <c r="AH84" i="1" a="1"/>
  <c r="AH84" i="1"/>
  <c r="AI84" i="1" a="1"/>
  <c r="AI84" i="1" s="1"/>
  <c r="AJ84" i="1" a="1"/>
  <c r="AJ84" i="1"/>
  <c r="AK84" i="1" a="1"/>
  <c r="AK84" i="1"/>
  <c r="AL84" i="1" a="1"/>
  <c r="AL84" i="1"/>
  <c r="AM84" i="1" a="1"/>
  <c r="AM84" i="1" s="1"/>
  <c r="AN84" i="1" a="1"/>
  <c r="AN84" i="1" s="1"/>
  <c r="AO84" i="1" a="1"/>
  <c r="AO84" i="1"/>
  <c r="AP84" i="1" a="1"/>
  <c r="AP84" i="1"/>
  <c r="AQ84" i="1" a="1"/>
  <c r="AQ84" i="1" s="1"/>
  <c r="AR84" i="1" a="1"/>
  <c r="AR84" i="1" s="1"/>
  <c r="AS84" i="1" a="1"/>
  <c r="AS84" i="1"/>
  <c r="AT84" i="1" a="1"/>
  <c r="AT84" i="1"/>
  <c r="AU84" i="1" a="1"/>
  <c r="AU84" i="1"/>
  <c r="AV84" i="1" a="1"/>
  <c r="AV84" i="1" s="1"/>
  <c r="AH85" i="1" a="1"/>
  <c r="AH85" i="1"/>
  <c r="AI85" i="1" a="1"/>
  <c r="AI85" i="1"/>
  <c r="AJ85" i="1" a="1"/>
  <c r="AJ85" i="1" s="1"/>
  <c r="AK85" i="1" a="1"/>
  <c r="AK85" i="1" s="1"/>
  <c r="AL85" i="1" a="1"/>
  <c r="AL85" i="1"/>
  <c r="AM85" i="1" a="1"/>
  <c r="AM85" i="1"/>
  <c r="AN85" i="1" a="1"/>
  <c r="AN85" i="1"/>
  <c r="AO85" i="1" a="1"/>
  <c r="AO85" i="1" s="1"/>
  <c r="AP85" i="1" a="1"/>
  <c r="AP85" i="1"/>
  <c r="AQ85" i="1" a="1"/>
  <c r="AQ85" i="1"/>
  <c r="AR85" i="1" a="1"/>
  <c r="AR85" i="1"/>
  <c r="AS85" i="1" a="1"/>
  <c r="AS85" i="1" s="1"/>
  <c r="AT85" i="1" a="1"/>
  <c r="AT85" i="1" s="1"/>
  <c r="AU85" i="1" a="1"/>
  <c r="AU85" i="1"/>
  <c r="AV85" i="1" a="1"/>
  <c r="AV85" i="1"/>
  <c r="AH86" i="1" a="1"/>
  <c r="AH86" i="1" s="1"/>
  <c r="AI86" i="1" a="1"/>
  <c r="AI86" i="1" s="1"/>
  <c r="AJ86" i="1" a="1"/>
  <c r="AJ86" i="1"/>
  <c r="AK86" i="1" a="1"/>
  <c r="AK86" i="1" s="1"/>
  <c r="AL86" i="1" a="1"/>
  <c r="AL86" i="1" s="1"/>
  <c r="AM86" i="1" a="1"/>
  <c r="AM86" i="1" s="1"/>
  <c r="AN86" i="1" a="1"/>
  <c r="AN86" i="1"/>
  <c r="AO86" i="1" a="1"/>
  <c r="AO86" i="1" s="1"/>
  <c r="AP86" i="1" a="1"/>
  <c r="AP86" i="1" s="1"/>
  <c r="AQ86" i="1" a="1"/>
  <c r="AQ86" i="1" s="1"/>
  <c r="AR86" i="1" a="1"/>
  <c r="AR86" i="1"/>
  <c r="AS86" i="1" a="1"/>
  <c r="AS86" i="1"/>
  <c r="AT86" i="1" a="1"/>
  <c r="AT86" i="1" s="1"/>
  <c r="AU86" i="1" a="1"/>
  <c r="AU86" i="1" s="1"/>
  <c r="AV86" i="1" a="1"/>
  <c r="AV86" i="1"/>
  <c r="AH87" i="1" a="1"/>
  <c r="AH87" i="1"/>
  <c r="AI87" i="1" a="1"/>
  <c r="AI87" i="1" s="1"/>
  <c r="AJ87" i="1" a="1"/>
  <c r="AJ87" i="1" s="1"/>
  <c r="AK87" i="1" a="1"/>
  <c r="AK87" i="1"/>
  <c r="AL87" i="1" a="1"/>
  <c r="AL87" i="1" s="1"/>
  <c r="AM87" i="1" a="1"/>
  <c r="AM87" i="1" s="1"/>
  <c r="AN87" i="1" a="1"/>
  <c r="AN87" i="1" s="1"/>
  <c r="AO87" i="1" a="1"/>
  <c r="AO87" i="1" s="1"/>
  <c r="AP87" i="1" a="1"/>
  <c r="AP87" i="1"/>
  <c r="AQ87" i="1" a="1"/>
  <c r="AQ87" i="1" s="1"/>
  <c r="AR87" i="1" a="1"/>
  <c r="AR87" i="1" s="1"/>
  <c r="AS87" i="1" a="1"/>
  <c r="AS87" i="1" s="1"/>
  <c r="AT87" i="1" a="1"/>
  <c r="AT87" i="1"/>
  <c r="AU87" i="1" a="1"/>
  <c r="AU87" i="1" s="1"/>
  <c r="AV87" i="1" a="1"/>
  <c r="AV87" i="1" s="1"/>
  <c r="AH88" i="1" a="1"/>
  <c r="AH88" i="1" s="1"/>
  <c r="AI88" i="1" a="1"/>
  <c r="AI88" i="1"/>
  <c r="AJ88" i="1" a="1"/>
  <c r="AJ88" i="1" s="1"/>
  <c r="AK88" i="1" a="1"/>
  <c r="AK88" i="1" s="1"/>
  <c r="AL88" i="1" a="1"/>
  <c r="AL88" i="1" s="1"/>
  <c r="AM88" i="1" a="1"/>
  <c r="AM88" i="1"/>
  <c r="AN88" i="1" a="1"/>
  <c r="AN88" i="1" s="1"/>
  <c r="AO88" i="1" a="1"/>
  <c r="AO88" i="1" s="1"/>
  <c r="AP88" i="1" a="1"/>
  <c r="AP88" i="1" s="1"/>
  <c r="AQ88" i="1" a="1"/>
  <c r="AQ88" i="1" s="1"/>
  <c r="AR88" i="1" a="1"/>
  <c r="AR88" i="1" s="1"/>
  <c r="AS88" i="1" a="1"/>
  <c r="AS88" i="1" s="1"/>
  <c r="AT88" i="1" a="1"/>
  <c r="AT88" i="1" s="1"/>
  <c r="AU88" i="1" a="1"/>
  <c r="AU88" i="1" s="1"/>
  <c r="AV88" i="1" a="1"/>
  <c r="AV88" i="1" s="1"/>
  <c r="AH89" i="1" a="1"/>
  <c r="AH89" i="1" s="1"/>
  <c r="AI89" i="1" a="1"/>
  <c r="AI89" i="1" s="1"/>
  <c r="AJ89" i="1" a="1"/>
  <c r="AJ89" i="1" s="1"/>
  <c r="AK89" i="1" a="1"/>
  <c r="AK89" i="1" s="1"/>
  <c r="AL89" i="1" a="1"/>
  <c r="AL89" i="1" s="1"/>
  <c r="AM89" i="1" a="1"/>
  <c r="AM89" i="1" s="1"/>
  <c r="AN89" i="1" a="1"/>
  <c r="AN89" i="1" s="1"/>
  <c r="AO89" i="1" a="1"/>
  <c r="AO89" i="1" s="1"/>
  <c r="AP89" i="1" a="1"/>
  <c r="AP89" i="1" s="1"/>
  <c r="AQ89" i="1" a="1"/>
  <c r="AQ89" i="1" s="1"/>
  <c r="AR89" i="1" a="1"/>
  <c r="AR89" i="1"/>
  <c r="AS89" i="1" a="1"/>
  <c r="AS89" i="1" s="1"/>
  <c r="AT89" i="1" a="1"/>
  <c r="AT89" i="1" s="1"/>
  <c r="AU89" i="1" a="1"/>
  <c r="AU89" i="1" s="1"/>
  <c r="AV89" i="1" a="1"/>
  <c r="AV89" i="1"/>
  <c r="AH90" i="1" a="1"/>
  <c r="AH90" i="1" s="1"/>
  <c r="AI90" i="1" a="1"/>
  <c r="AI90" i="1" s="1"/>
  <c r="AJ90" i="1" a="1"/>
  <c r="AJ90" i="1" s="1"/>
  <c r="AK90" i="1" a="1"/>
  <c r="AK90" i="1"/>
  <c r="AL90" i="1" a="1"/>
  <c r="AL90" i="1" s="1"/>
  <c r="AM90" i="1" a="1"/>
  <c r="AM90" i="1" s="1"/>
  <c r="AN90" i="1" a="1"/>
  <c r="AN90" i="1" s="1"/>
  <c r="AO90" i="1" a="1"/>
  <c r="AO90" i="1"/>
  <c r="AP90" i="1" a="1"/>
  <c r="AP90" i="1" s="1"/>
  <c r="AQ90" i="1" a="1"/>
  <c r="AQ90" i="1" s="1"/>
  <c r="AR90" i="1" a="1"/>
  <c r="AR90" i="1" s="1"/>
  <c r="AS90" i="1" a="1"/>
  <c r="AS90" i="1" s="1"/>
  <c r="AT90" i="1" a="1"/>
  <c r="AT90" i="1" s="1"/>
  <c r="AU90" i="1" a="1"/>
  <c r="AU90" i="1" s="1"/>
  <c r="AV90" i="1" a="1"/>
  <c r="AV90" i="1" s="1"/>
  <c r="AH91" i="1" a="1"/>
  <c r="AH91" i="1" s="1"/>
  <c r="AI91" i="1" a="1"/>
  <c r="AI91" i="1" s="1"/>
  <c r="AJ91" i="1" a="1"/>
  <c r="AJ91" i="1" s="1"/>
  <c r="AK91" i="1" a="1"/>
  <c r="AK91" i="1" s="1"/>
  <c r="AL91" i="1" a="1"/>
  <c r="AL91" i="1" s="1"/>
  <c r="AM91" i="1" a="1"/>
  <c r="AM91" i="1" s="1"/>
  <c r="AN91" i="1" a="1"/>
  <c r="AN91" i="1" s="1"/>
  <c r="AO91" i="1" a="1"/>
  <c r="AO91" i="1" s="1"/>
  <c r="AP91" i="1" a="1"/>
  <c r="AP91" i="1" s="1"/>
  <c r="AQ91" i="1" a="1"/>
  <c r="AQ91" i="1" s="1"/>
  <c r="AR91" i="1" a="1"/>
  <c r="AR91" i="1" s="1"/>
  <c r="AS91" i="1" a="1"/>
  <c r="AS91" i="1" s="1"/>
  <c r="AT91" i="1" a="1"/>
  <c r="AT91" i="1"/>
  <c r="AU91" i="1" a="1"/>
  <c r="AU91" i="1" s="1"/>
  <c r="AV91" i="1" a="1"/>
  <c r="AV91" i="1" s="1"/>
  <c r="AH92" i="1" a="1"/>
  <c r="AH92" i="1" s="1"/>
  <c r="AI92" i="1" a="1"/>
  <c r="AI92" i="1"/>
  <c r="AJ92" i="1" a="1"/>
  <c r="AJ92" i="1" s="1"/>
  <c r="AK92" i="1" a="1"/>
  <c r="AK92" i="1" s="1"/>
  <c r="AL92" i="1" a="1"/>
  <c r="AL92" i="1" s="1"/>
  <c r="AM92" i="1" a="1"/>
  <c r="AM92" i="1"/>
  <c r="AN92" i="1" a="1"/>
  <c r="AN92" i="1" s="1"/>
  <c r="AO92" i="1" a="1"/>
  <c r="AO92" i="1" s="1"/>
  <c r="AP92" i="1" a="1"/>
  <c r="AP92" i="1" s="1"/>
  <c r="AQ92" i="1" a="1"/>
  <c r="AQ92" i="1"/>
  <c r="AR92" i="1" a="1"/>
  <c r="AR92" i="1" s="1"/>
  <c r="AS92" i="1" a="1"/>
  <c r="AS92" i="1" s="1"/>
  <c r="AT92" i="1" a="1"/>
  <c r="AT92" i="1" s="1"/>
  <c r="AU92" i="1" a="1"/>
  <c r="AU92" i="1" s="1"/>
  <c r="AV92" i="1" a="1"/>
  <c r="AV92" i="1" s="1"/>
  <c r="AH93" i="1" a="1"/>
  <c r="AH93" i="1" s="1"/>
  <c r="AI93" i="1" a="1"/>
  <c r="AI93" i="1" s="1"/>
  <c r="AJ93" i="1" a="1"/>
  <c r="AJ93" i="1" s="1"/>
  <c r="AK93" i="1" a="1"/>
  <c r="AK93" i="1" s="1"/>
  <c r="AL93" i="1" a="1"/>
  <c r="AL93" i="1" s="1"/>
  <c r="AM93" i="1" a="1"/>
  <c r="AM93" i="1" s="1"/>
  <c r="AN93" i="1" a="1"/>
  <c r="AN93" i="1" s="1"/>
  <c r="AO93" i="1" a="1"/>
  <c r="AO93" i="1" s="1"/>
  <c r="AP93" i="1" a="1"/>
  <c r="AP93" i="1" s="1"/>
  <c r="AQ93" i="1" a="1"/>
  <c r="AQ93" i="1" s="1"/>
  <c r="AR93" i="1" a="1"/>
  <c r="AR93" i="1" s="1"/>
  <c r="AS93" i="1" a="1"/>
  <c r="AS93" i="1" s="1"/>
  <c r="AT93" i="1" a="1"/>
  <c r="AT93" i="1" s="1"/>
  <c r="AU93" i="1" a="1"/>
  <c r="AU93" i="1" s="1"/>
  <c r="AV93" i="1" a="1"/>
  <c r="AV93" i="1"/>
  <c r="AH94" i="1" a="1"/>
  <c r="AH94" i="1" s="1"/>
  <c r="AI94" i="1" a="1"/>
  <c r="AI94" i="1" s="1"/>
  <c r="AJ94" i="1" a="1"/>
  <c r="AJ94" i="1" s="1"/>
  <c r="AK94" i="1" a="1"/>
  <c r="AK94" i="1"/>
  <c r="AL94" i="1" a="1"/>
  <c r="AL94" i="1" s="1"/>
  <c r="AM94" i="1" a="1"/>
  <c r="AM94" i="1" s="1"/>
  <c r="AN94" i="1" a="1"/>
  <c r="AN94" i="1" s="1"/>
  <c r="AO94" i="1" a="1"/>
  <c r="AO94" i="1"/>
  <c r="AP94" i="1" a="1"/>
  <c r="AP94" i="1" s="1"/>
  <c r="AQ94" i="1" a="1"/>
  <c r="AQ94" i="1" s="1"/>
  <c r="AR94" i="1" a="1"/>
  <c r="AR94" i="1" s="1"/>
  <c r="AS94" i="1" a="1"/>
  <c r="AS94" i="1"/>
  <c r="AT94" i="1" a="1"/>
  <c r="AT94" i="1" s="1"/>
  <c r="AU94" i="1" a="1"/>
  <c r="AU94" i="1" s="1"/>
  <c r="AV94" i="1" a="1"/>
  <c r="AV94" i="1" s="1"/>
  <c r="AH95" i="1" a="1"/>
  <c r="AH95" i="1" s="1"/>
  <c r="AI95" i="1" a="1"/>
  <c r="AI95" i="1" s="1"/>
  <c r="AJ95" i="1" a="1"/>
  <c r="AJ95" i="1" s="1"/>
  <c r="AK95" i="1" a="1"/>
  <c r="AK95" i="1" s="1"/>
  <c r="AL95" i="1" a="1"/>
  <c r="AL95" i="1" s="1"/>
  <c r="AM95" i="1" a="1"/>
  <c r="AM95" i="1" s="1"/>
  <c r="AN95" i="1" a="1"/>
  <c r="AN95" i="1" s="1"/>
  <c r="AO95" i="1" a="1"/>
  <c r="AO95" i="1" s="1"/>
  <c r="AP95" i="1" a="1"/>
  <c r="AP95" i="1" s="1"/>
  <c r="AQ95" i="1" a="1"/>
  <c r="AQ95" i="1" s="1"/>
  <c r="AR95" i="1" a="1"/>
  <c r="AR95" i="1" s="1"/>
  <c r="AS95" i="1" a="1"/>
  <c r="AS95" i="1" s="1"/>
  <c r="AT95" i="1" a="1"/>
  <c r="AT95" i="1" s="1"/>
  <c r="AU95" i="1" a="1"/>
  <c r="AU95" i="1" s="1"/>
  <c r="AV95" i="1" a="1"/>
  <c r="AV95" i="1" s="1"/>
  <c r="AH96" i="1" a="1"/>
  <c r="AH96" i="1" s="1"/>
  <c r="AI96" i="1" a="1"/>
  <c r="AI96" i="1" s="1"/>
  <c r="AJ96" i="1" a="1"/>
  <c r="AJ96" i="1" s="1"/>
  <c r="AK96" i="1" a="1"/>
  <c r="AK96" i="1" s="1"/>
  <c r="AL96" i="1" a="1"/>
  <c r="AL96" i="1" s="1"/>
  <c r="AM96" i="1" a="1"/>
  <c r="AM96" i="1"/>
  <c r="AN96" i="1" a="1"/>
  <c r="AN96" i="1" s="1"/>
  <c r="AO96" i="1" a="1"/>
  <c r="AO96" i="1" s="1"/>
  <c r="AP96" i="1" a="1"/>
  <c r="AP96" i="1" s="1"/>
  <c r="AQ96" i="1" a="1"/>
  <c r="AQ96" i="1"/>
  <c r="AR96" i="1" a="1"/>
  <c r="AR96" i="1" s="1"/>
  <c r="AS96" i="1" a="1"/>
  <c r="AS96" i="1" s="1"/>
  <c r="AT96" i="1" a="1"/>
  <c r="AT96" i="1" s="1"/>
  <c r="AU96" i="1" a="1"/>
  <c r="AU96" i="1"/>
  <c r="AV96" i="1" a="1"/>
  <c r="AV96" i="1" s="1"/>
  <c r="AH97" i="1" a="1"/>
  <c r="AH97" i="1" s="1"/>
  <c r="AI97" i="1" a="1"/>
  <c r="AI97" i="1" s="1"/>
  <c r="AJ97" i="1" a="1"/>
  <c r="AJ97" i="1" s="1"/>
  <c r="AK97" i="1" a="1"/>
  <c r="AK97" i="1" s="1"/>
  <c r="AL97" i="1" a="1"/>
  <c r="AL97" i="1" s="1"/>
  <c r="AM97" i="1" a="1"/>
  <c r="AM97" i="1" s="1"/>
  <c r="AN97" i="1" a="1"/>
  <c r="AN97" i="1" s="1"/>
  <c r="AO97" i="1" a="1"/>
  <c r="AO97" i="1" s="1"/>
  <c r="AP97" i="1" a="1"/>
  <c r="AP97" i="1" s="1"/>
  <c r="AQ97" i="1" a="1"/>
  <c r="AQ97" i="1" s="1"/>
  <c r="AR97" i="1" a="1"/>
  <c r="AR97" i="1" s="1"/>
  <c r="AS97" i="1" a="1"/>
  <c r="AS97" i="1" s="1"/>
  <c r="AT97" i="1" a="1"/>
  <c r="AT97" i="1" s="1"/>
  <c r="AU97" i="1" a="1"/>
  <c r="AU97" i="1" s="1"/>
  <c r="AV97" i="1" a="1"/>
  <c r="AV97" i="1" s="1"/>
  <c r="AH98" i="1" a="1"/>
  <c r="AH98" i="1" s="1"/>
  <c r="AI98" i="1" a="1"/>
  <c r="AI98" i="1" s="1"/>
  <c r="AJ98" i="1" a="1"/>
  <c r="AJ98" i="1" s="1"/>
  <c r="AK98" i="1" a="1"/>
  <c r="AK98" i="1" s="1"/>
  <c r="AL98" i="1" a="1"/>
  <c r="AL98" i="1" s="1"/>
  <c r="AM98" i="1" a="1"/>
  <c r="AM98" i="1" s="1"/>
  <c r="AN98" i="1" a="1"/>
  <c r="AN98" i="1" s="1"/>
  <c r="AO98" i="1" a="1"/>
  <c r="AO98" i="1"/>
  <c r="AP98" i="1" a="1"/>
  <c r="AP98" i="1" s="1"/>
  <c r="AQ98" i="1" a="1"/>
  <c r="AQ98" i="1" s="1"/>
  <c r="AR98" i="1" a="1"/>
  <c r="AR98" i="1" s="1"/>
  <c r="AS98" i="1" a="1"/>
  <c r="AS98" i="1"/>
  <c r="AT98" i="1" a="1"/>
  <c r="AT98" i="1" s="1"/>
  <c r="AU98" i="1" a="1"/>
  <c r="AU98" i="1" s="1"/>
  <c r="AV98" i="1" a="1"/>
  <c r="AV98" i="1" s="1"/>
  <c r="AH99" i="1" a="1"/>
  <c r="AH99" i="1"/>
  <c r="AI99" i="1" a="1"/>
  <c r="AI99" i="1" s="1"/>
  <c r="AJ99" i="1" a="1"/>
  <c r="AJ99" i="1" s="1"/>
  <c r="AK99" i="1" a="1"/>
  <c r="AK99" i="1" s="1"/>
  <c r="AL99" i="1" a="1"/>
  <c r="AL99" i="1" s="1"/>
  <c r="AM99" i="1" a="1"/>
  <c r="AM99" i="1" s="1"/>
  <c r="AN99" i="1" a="1"/>
  <c r="AN99" i="1" s="1"/>
  <c r="AO99" i="1" a="1"/>
  <c r="AO99" i="1" s="1"/>
  <c r="AP99" i="1" a="1"/>
  <c r="AP99" i="1" s="1"/>
  <c r="AQ99" i="1" a="1"/>
  <c r="AQ99" i="1" s="1"/>
  <c r="AR99" i="1" a="1"/>
  <c r="AR99" i="1" s="1"/>
  <c r="AS99" i="1" a="1"/>
  <c r="AS99" i="1" s="1"/>
  <c r="AT99" i="1" a="1"/>
  <c r="AT99" i="1" s="1"/>
  <c r="AU99" i="1" a="1"/>
  <c r="AU99" i="1" s="1"/>
  <c r="AV99" i="1" a="1"/>
  <c r="AV99" i="1" s="1"/>
  <c r="AH100" i="1" a="1"/>
  <c r="AH100" i="1" s="1"/>
  <c r="AI100" i="1" a="1"/>
  <c r="AI100" i="1" s="1"/>
  <c r="AJ100" i="1" a="1"/>
  <c r="AJ100" i="1" s="1"/>
  <c r="AK100" i="1" a="1"/>
  <c r="AK100" i="1" s="1"/>
  <c r="AL100" i="1" a="1"/>
  <c r="AL100" i="1" s="1"/>
  <c r="AM100" i="1" a="1"/>
  <c r="AM100" i="1" s="1"/>
  <c r="AN100" i="1" a="1"/>
  <c r="AN100" i="1" s="1"/>
  <c r="AO100" i="1" a="1"/>
  <c r="AO100" i="1" s="1"/>
  <c r="AP100" i="1" a="1"/>
  <c r="AP100" i="1" s="1"/>
  <c r="AQ100" i="1" a="1"/>
  <c r="AQ100" i="1"/>
  <c r="AR100" i="1" a="1"/>
  <c r="AR100" i="1" s="1"/>
  <c r="AS100" i="1" a="1"/>
  <c r="AS100" i="1" s="1"/>
  <c r="AT100" i="1" a="1"/>
  <c r="AT100" i="1" s="1"/>
  <c r="AU100" i="1" a="1"/>
  <c r="AU100" i="1"/>
  <c r="AV100" i="1" a="1"/>
  <c r="AV100" i="1" s="1"/>
  <c r="AH101" i="1" a="1"/>
  <c r="AH101" i="1" s="1"/>
  <c r="AI101" i="1" a="1"/>
  <c r="AI101" i="1" s="1"/>
  <c r="AJ101" i="1" a="1"/>
  <c r="AJ101" i="1"/>
  <c r="AK101" i="1" a="1"/>
  <c r="AK101" i="1" s="1"/>
  <c r="AL101" i="1" a="1"/>
  <c r="AL101" i="1" s="1"/>
  <c r="AM101" i="1" a="1"/>
  <c r="AM101" i="1" s="1"/>
  <c r="AN101" i="1" a="1"/>
  <c r="AN101" i="1" s="1"/>
  <c r="AO101" i="1" a="1"/>
  <c r="AO101" i="1" s="1"/>
  <c r="AP101" i="1" a="1"/>
  <c r="AP101" i="1" s="1"/>
  <c r="AQ101" i="1" a="1"/>
  <c r="AQ101" i="1" s="1"/>
  <c r="AR101" i="1" a="1"/>
  <c r="AR101" i="1" s="1"/>
  <c r="AS101" i="1" a="1"/>
  <c r="AS101" i="1" s="1"/>
  <c r="AT101" i="1" a="1"/>
  <c r="AT101" i="1" s="1"/>
  <c r="AU101" i="1" a="1"/>
  <c r="AU101" i="1" s="1"/>
  <c r="AV101" i="1" a="1"/>
  <c r="AV101" i="1" s="1"/>
  <c r="AH102" i="1" a="1"/>
  <c r="AH102" i="1" s="1"/>
  <c r="AI102" i="1" a="1"/>
  <c r="AI102" i="1" s="1"/>
  <c r="AJ102" i="1" a="1"/>
  <c r="AJ102" i="1" s="1"/>
  <c r="AK102" i="1" a="1"/>
  <c r="AK102" i="1" s="1"/>
  <c r="AL102" i="1" a="1"/>
  <c r="AL102" i="1" s="1"/>
  <c r="AM102" i="1" a="1"/>
  <c r="AM102" i="1" s="1"/>
  <c r="AN102" i="1" a="1"/>
  <c r="AN102" i="1" s="1"/>
  <c r="AO102" i="1" a="1"/>
  <c r="AO102" i="1" s="1"/>
  <c r="AP102" i="1" a="1"/>
  <c r="AP102" i="1" s="1"/>
  <c r="AQ102" i="1" a="1"/>
  <c r="AQ102" i="1" s="1"/>
  <c r="AR102" i="1" a="1"/>
  <c r="AR102" i="1" s="1"/>
  <c r="AS102" i="1" a="1"/>
  <c r="AS102" i="1"/>
  <c r="AT102" i="1" a="1"/>
  <c r="AT102" i="1" s="1"/>
  <c r="AU102" i="1" a="1"/>
  <c r="AU102" i="1" s="1"/>
  <c r="AV102" i="1" a="1"/>
  <c r="AV102" i="1" s="1"/>
  <c r="AH103" i="1" a="1"/>
  <c r="AH103" i="1"/>
  <c r="AI103" i="1" a="1"/>
  <c r="AI103" i="1" s="1"/>
  <c r="AJ103" i="1" a="1"/>
  <c r="AJ103" i="1" s="1"/>
  <c r="AK103" i="1" a="1"/>
  <c r="AK103" i="1" s="1"/>
  <c r="AL103" i="1" a="1"/>
  <c r="AL103" i="1"/>
  <c r="AM103" i="1" a="1"/>
  <c r="AM103" i="1" s="1"/>
  <c r="AN103" i="1" a="1"/>
  <c r="AN103" i="1" s="1"/>
  <c r="AO103" i="1" a="1"/>
  <c r="AO103" i="1" s="1"/>
  <c r="AP103" i="1" a="1"/>
  <c r="AP103" i="1" s="1"/>
  <c r="AQ103" i="1" a="1"/>
  <c r="AQ103" i="1" s="1"/>
  <c r="AR103" i="1" a="1"/>
  <c r="AR103" i="1" s="1"/>
  <c r="AS103" i="1" a="1"/>
  <c r="AS103" i="1" s="1"/>
  <c r="AT103" i="1" a="1"/>
  <c r="AT103" i="1" s="1"/>
  <c r="AU103" i="1" a="1"/>
  <c r="AU103" i="1" s="1"/>
  <c r="AV103" i="1" a="1"/>
  <c r="AV103" i="1" s="1"/>
  <c r="AH104" i="1" a="1"/>
  <c r="AH104" i="1" s="1"/>
  <c r="AI104" i="1" a="1"/>
  <c r="AI104" i="1" s="1"/>
  <c r="AJ104" i="1" a="1"/>
  <c r="AJ104" i="1" s="1"/>
  <c r="AK104" i="1" a="1"/>
  <c r="AK104" i="1" s="1"/>
  <c r="AL104" i="1" a="1"/>
  <c r="AL104" i="1" s="1"/>
  <c r="AM104" i="1" a="1"/>
  <c r="AM104" i="1" s="1"/>
  <c r="AN104" i="1" a="1"/>
  <c r="AN104" i="1" s="1"/>
  <c r="AO104" i="1" a="1"/>
  <c r="AO104" i="1" s="1"/>
  <c r="AP104" i="1" a="1"/>
  <c r="AP104" i="1" s="1"/>
  <c r="AQ104" i="1" a="1"/>
  <c r="AQ104" i="1" s="1"/>
  <c r="AR104" i="1" a="1"/>
  <c r="AR104" i="1" s="1"/>
  <c r="AS104" i="1" a="1"/>
  <c r="AS104" i="1" s="1"/>
  <c r="AT104" i="1" a="1"/>
  <c r="AT104" i="1" s="1"/>
  <c r="AU104" i="1" a="1"/>
  <c r="AU104" i="1"/>
  <c r="AV104" i="1" a="1"/>
  <c r="AV104" i="1" s="1"/>
  <c r="AH105" i="1" a="1"/>
  <c r="AH105" i="1" s="1"/>
  <c r="AI105" i="1" a="1"/>
  <c r="AI105" i="1" s="1"/>
  <c r="AJ105" i="1" a="1"/>
  <c r="AJ105" i="1"/>
  <c r="AK105" i="1" a="1"/>
  <c r="AK105" i="1" s="1"/>
  <c r="AL105" i="1" a="1"/>
  <c r="AL105" i="1" s="1"/>
  <c r="AM105" i="1" a="1"/>
  <c r="AM105" i="1" s="1"/>
  <c r="AN105" i="1" a="1"/>
  <c r="AN105" i="1"/>
  <c r="AO105" i="1" a="1"/>
  <c r="AO105" i="1" s="1"/>
  <c r="AP105" i="1" a="1"/>
  <c r="AP105" i="1" s="1"/>
  <c r="AQ105" i="1" a="1"/>
  <c r="AQ105" i="1" s="1"/>
  <c r="AR105" i="1" a="1"/>
  <c r="AR105" i="1" s="1"/>
  <c r="AS105" i="1" a="1"/>
  <c r="AS105" i="1" s="1"/>
  <c r="AT105" i="1" a="1"/>
  <c r="AT105" i="1" s="1"/>
  <c r="AU105" i="1" a="1"/>
  <c r="AU105" i="1" s="1"/>
  <c r="AV105" i="1" a="1"/>
  <c r="AV105" i="1" s="1"/>
  <c r="AH106" i="1" a="1"/>
  <c r="AH106" i="1" s="1"/>
  <c r="AI106" i="1" a="1"/>
  <c r="AI106" i="1" s="1"/>
  <c r="AJ106" i="1" a="1"/>
  <c r="AJ106" i="1" s="1"/>
  <c r="AK106" i="1" a="1"/>
  <c r="AK106" i="1" s="1"/>
  <c r="AL106" i="1" a="1"/>
  <c r="AL106" i="1" s="1"/>
  <c r="AM106" i="1" a="1"/>
  <c r="AM106" i="1" s="1"/>
  <c r="AN106" i="1" a="1"/>
  <c r="AN106" i="1" s="1"/>
  <c r="AO106" i="1" a="1"/>
  <c r="AO106" i="1" s="1"/>
  <c r="AP106" i="1" a="1"/>
  <c r="AP106" i="1" s="1"/>
  <c r="AQ106" i="1" a="1"/>
  <c r="AQ106" i="1" s="1"/>
  <c r="AR106" i="1" a="1"/>
  <c r="AR106" i="1" s="1"/>
  <c r="AS106" i="1" a="1"/>
  <c r="AS106" i="1" s="1"/>
  <c r="AT106" i="1" a="1"/>
  <c r="AT106" i="1" s="1"/>
  <c r="AU106" i="1" a="1"/>
  <c r="AU106" i="1" s="1"/>
  <c r="AV106" i="1" a="1"/>
  <c r="AV106" i="1" s="1"/>
  <c r="AH107" i="1" a="1"/>
  <c r="AH107" i="1"/>
  <c r="AI107" i="1" a="1"/>
  <c r="AI107" i="1" s="1"/>
  <c r="AJ107" i="1" a="1"/>
  <c r="AJ107" i="1" s="1"/>
  <c r="AK107" i="1" a="1"/>
  <c r="AK107" i="1" s="1"/>
  <c r="AL107" i="1" a="1"/>
  <c r="AL107" i="1"/>
  <c r="AM107" i="1" a="1"/>
  <c r="AM107" i="1" s="1"/>
  <c r="AN107" i="1" a="1"/>
  <c r="AN107" i="1" s="1"/>
  <c r="AO107" i="1" a="1"/>
  <c r="AO107" i="1" s="1"/>
  <c r="AP107" i="1" a="1"/>
  <c r="AP107" i="1"/>
  <c r="AQ107" i="1" a="1"/>
  <c r="AQ107" i="1" s="1"/>
  <c r="AR107" i="1" a="1"/>
  <c r="AR107" i="1" s="1"/>
  <c r="AS107" i="1" a="1"/>
  <c r="AS107" i="1" s="1"/>
  <c r="AT107" i="1" a="1"/>
  <c r="AT107" i="1" s="1"/>
  <c r="AU107" i="1" a="1"/>
  <c r="AU107" i="1" s="1"/>
  <c r="AV107" i="1" a="1"/>
  <c r="AV107" i="1" s="1"/>
  <c r="AH108" i="1" a="1"/>
  <c r="AH108" i="1" s="1"/>
  <c r="AI108" i="1" a="1"/>
  <c r="AI108" i="1" s="1"/>
  <c r="AJ108" i="1" a="1"/>
  <c r="AJ108" i="1" s="1"/>
  <c r="AK108" i="1" a="1"/>
  <c r="AK108" i="1" s="1"/>
  <c r="AL108" i="1" a="1"/>
  <c r="AL108" i="1" s="1"/>
  <c r="AM108" i="1" a="1"/>
  <c r="AM108" i="1"/>
  <c r="AN108" i="1" a="1"/>
  <c r="AN108" i="1" s="1"/>
  <c r="AO108" i="1" a="1"/>
  <c r="AO108" i="1"/>
  <c r="AP108" i="1" a="1"/>
  <c r="AP108" i="1" s="1"/>
  <c r="AQ108" i="1" a="1"/>
  <c r="AQ108" i="1"/>
  <c r="AR108" i="1" a="1"/>
  <c r="AR108" i="1" s="1"/>
  <c r="AS108" i="1" a="1"/>
  <c r="AS108" i="1" s="1"/>
  <c r="AT108" i="1" a="1"/>
  <c r="AT108" i="1" s="1"/>
  <c r="AU108" i="1" a="1"/>
  <c r="AU108" i="1" s="1"/>
  <c r="AV108" i="1" a="1"/>
  <c r="AV108" i="1" s="1"/>
  <c r="AH109" i="1" a="1"/>
  <c r="AH109" i="1" s="1"/>
  <c r="AI109" i="1" a="1"/>
  <c r="AI109" i="1" s="1"/>
  <c r="AJ109" i="1" a="1"/>
  <c r="AJ109" i="1" s="1"/>
  <c r="AK109" i="1" a="1"/>
  <c r="AK109" i="1" s="1"/>
  <c r="AL109" i="1" a="1"/>
  <c r="AL109" i="1" s="1"/>
  <c r="AM109" i="1" a="1"/>
  <c r="AM109" i="1" s="1"/>
  <c r="AN109" i="1" a="1"/>
  <c r="AN109" i="1"/>
  <c r="AO109" i="1" a="1"/>
  <c r="AO109" i="1" s="1"/>
  <c r="AP109" i="1" a="1"/>
  <c r="AP109" i="1"/>
  <c r="AQ109" i="1" a="1"/>
  <c r="AQ109" i="1" s="1"/>
  <c r="AR109" i="1" a="1"/>
  <c r="AR109" i="1"/>
  <c r="AS109" i="1" a="1"/>
  <c r="AS109" i="1" s="1"/>
  <c r="AT109" i="1" a="1"/>
  <c r="AT109" i="1" s="1"/>
  <c r="AU109" i="1" a="1"/>
  <c r="AU109" i="1" s="1"/>
  <c r="AV109" i="1" a="1"/>
  <c r="AV109" i="1" s="1"/>
  <c r="AH110" i="1" a="1"/>
  <c r="AH110" i="1" s="1"/>
  <c r="AI110" i="1" a="1"/>
  <c r="AI110" i="1" s="1"/>
  <c r="AJ110" i="1" a="1"/>
  <c r="AJ110" i="1" s="1"/>
  <c r="AK110" i="1" a="1"/>
  <c r="AK110" i="1"/>
  <c r="AL110" i="1" a="1"/>
  <c r="AL110" i="1" s="1"/>
  <c r="AM110" i="1" a="1"/>
  <c r="AM110" i="1"/>
  <c r="AN110" i="1" a="1"/>
  <c r="AN110" i="1"/>
  <c r="AO110" i="1" a="1"/>
  <c r="AO110" i="1" s="1"/>
  <c r="AP110" i="1" a="1"/>
  <c r="AP110" i="1" s="1"/>
  <c r="AQ110" i="1" a="1"/>
  <c r="AQ110" i="1" s="1"/>
  <c r="AR110" i="1" a="1"/>
  <c r="AR110" i="1" s="1"/>
  <c r="AS110" i="1" a="1"/>
  <c r="AS110" i="1" s="1"/>
  <c r="AT110" i="1" a="1"/>
  <c r="AT110" i="1" s="1"/>
  <c r="AU110" i="1" a="1"/>
  <c r="AU110" i="1" s="1"/>
  <c r="AV110" i="1" a="1"/>
  <c r="AV110" i="1"/>
  <c r="AH111" i="1" a="1"/>
  <c r="AH111" i="1"/>
  <c r="AI111" i="1" a="1"/>
  <c r="AI111" i="1" s="1"/>
  <c r="AJ111" i="1" a="1"/>
  <c r="AJ111" i="1"/>
  <c r="AK111" i="1" a="1"/>
  <c r="AK111" i="1" s="1"/>
  <c r="AL111" i="1" a="1"/>
  <c r="AL111" i="1" s="1"/>
  <c r="AM111" i="1" a="1"/>
  <c r="AM111" i="1" s="1"/>
  <c r="AN111" i="1" a="1"/>
  <c r="AN111" i="1" s="1"/>
  <c r="AO111" i="1" a="1"/>
  <c r="AO111" i="1" s="1"/>
  <c r="AP111" i="1" a="1"/>
  <c r="AP111" i="1"/>
  <c r="AQ111" i="1" a="1"/>
  <c r="AQ111" i="1" s="1"/>
  <c r="AR111" i="1" a="1"/>
  <c r="AR111" i="1" s="1"/>
  <c r="AS111" i="1" a="1"/>
  <c r="AS111" i="1"/>
  <c r="AT111" i="1" a="1"/>
  <c r="AT111" i="1" s="1"/>
  <c r="AU111" i="1" a="1"/>
  <c r="AU111" i="1" s="1"/>
  <c r="AV111" i="1" a="1"/>
  <c r="AV111" i="1"/>
  <c r="AH112" i="1" a="1"/>
  <c r="AH112" i="1" s="1"/>
  <c r="AI112" i="1" a="1"/>
  <c r="AI112" i="1" s="1"/>
  <c r="AJ112" i="1" a="1"/>
  <c r="AJ112" i="1" s="1"/>
  <c r="AK112" i="1" a="1"/>
  <c r="AK112" i="1" s="1"/>
  <c r="AL112" i="1" a="1"/>
  <c r="AL112" i="1" s="1"/>
  <c r="AM112" i="1" a="1"/>
  <c r="AM112" i="1"/>
  <c r="AN112" i="1" a="1"/>
  <c r="AN112" i="1" s="1"/>
  <c r="AO112" i="1" a="1"/>
  <c r="AO112" i="1"/>
  <c r="AP112" i="1" a="1"/>
  <c r="AP112" i="1"/>
  <c r="AQ112" i="1" a="1"/>
  <c r="AQ112" i="1" s="1"/>
  <c r="AR112" i="1" a="1"/>
  <c r="AR112" i="1" s="1"/>
  <c r="AS112" i="1" a="1"/>
  <c r="AS112" i="1" s="1"/>
  <c r="AT112" i="1" a="1"/>
  <c r="AT112" i="1" s="1"/>
  <c r="AU112" i="1" a="1"/>
  <c r="AU112" i="1" s="1"/>
  <c r="AV112" i="1" a="1"/>
  <c r="AV112" i="1" s="1"/>
  <c r="AH113" i="1" a="1"/>
  <c r="AH113" i="1" s="1"/>
  <c r="AI113" i="1" a="1"/>
  <c r="AI113" i="1"/>
  <c r="AJ113" i="1" a="1"/>
  <c r="AJ113" i="1"/>
  <c r="AK113" i="1" a="1"/>
  <c r="AK113" i="1" s="1"/>
  <c r="AL113" i="1" a="1"/>
  <c r="AL113" i="1"/>
  <c r="AM113" i="1" a="1"/>
  <c r="AM113" i="1" s="1"/>
  <c r="AN113" i="1" a="1"/>
  <c r="AN113" i="1" s="1"/>
  <c r="AO113" i="1" a="1"/>
  <c r="AO113" i="1" s="1"/>
  <c r="AP113" i="1" a="1"/>
  <c r="AP113" i="1" s="1"/>
  <c r="AQ113" i="1" a="1"/>
  <c r="AQ113" i="1" s="1"/>
  <c r="AR113" i="1" a="1"/>
  <c r="AR113" i="1"/>
  <c r="AS113" i="1" a="1"/>
  <c r="AS113" i="1" s="1"/>
  <c r="AT113" i="1" a="1"/>
  <c r="AT113" i="1" s="1"/>
  <c r="AU113" i="1" a="1"/>
  <c r="AU113" i="1"/>
  <c r="AV113" i="1" a="1"/>
  <c r="AV113" i="1" s="1"/>
  <c r="AH114" i="1" a="1"/>
  <c r="AH114" i="1" s="1"/>
  <c r="AI114" i="1" a="1"/>
  <c r="AI114" i="1"/>
  <c r="AJ114" i="1" a="1"/>
  <c r="AJ114" i="1" s="1"/>
  <c r="AK114" i="1" a="1"/>
  <c r="AK114" i="1" s="1"/>
  <c r="AL114" i="1" a="1"/>
  <c r="AL114" i="1" s="1"/>
  <c r="AM114" i="1" a="1"/>
  <c r="AM114" i="1" s="1"/>
  <c r="AN114" i="1" a="1"/>
  <c r="AN114" i="1" s="1"/>
  <c r="AO114" i="1" a="1"/>
  <c r="AO114" i="1"/>
  <c r="AP114" i="1" a="1"/>
  <c r="AP114" i="1" s="1"/>
  <c r="AQ114" i="1" a="1"/>
  <c r="AQ114" i="1"/>
  <c r="AR114" i="1" a="1"/>
  <c r="AR114" i="1"/>
  <c r="AS114" i="1" a="1"/>
  <c r="AS114" i="1" s="1"/>
  <c r="AT114" i="1" a="1"/>
  <c r="AT114" i="1" s="1"/>
  <c r="AU114" i="1" a="1"/>
  <c r="AU114" i="1" s="1"/>
  <c r="AV114" i="1" a="1"/>
  <c r="AV114" i="1" s="1"/>
  <c r="AH115" i="1" a="1"/>
  <c r="AH115" i="1" s="1"/>
  <c r="AI115" i="1" a="1"/>
  <c r="AI115" i="1" s="1"/>
  <c r="AJ115" i="1" a="1"/>
  <c r="AJ115" i="1" s="1"/>
  <c r="AK115" i="1" a="1"/>
  <c r="AK115" i="1"/>
  <c r="AL115" i="1" a="1"/>
  <c r="AL115" i="1"/>
  <c r="AM115" i="1" a="1"/>
  <c r="AM115" i="1" s="1"/>
  <c r="AN115" i="1" a="1"/>
  <c r="AN115" i="1"/>
  <c r="AO115" i="1" a="1"/>
  <c r="AO115" i="1" s="1"/>
  <c r="AP115" i="1" a="1"/>
  <c r="AP115" i="1" s="1"/>
  <c r="AQ115" i="1" a="1"/>
  <c r="AQ115" i="1" s="1"/>
  <c r="AR115" i="1" a="1"/>
  <c r="AR115" i="1" s="1"/>
  <c r="AS115" i="1" a="1"/>
  <c r="AS115" i="1" s="1"/>
  <c r="AT115" i="1" a="1"/>
  <c r="AT115" i="1"/>
  <c r="AU115" i="1" a="1"/>
  <c r="AU115" i="1" s="1"/>
  <c r="AV115" i="1" a="1"/>
  <c r="AV115" i="1" s="1"/>
  <c r="AH116" i="1" a="1"/>
  <c r="AH116" i="1"/>
  <c r="AI116" i="1" a="1"/>
  <c r="AI116" i="1" s="1"/>
  <c r="AJ116" i="1" a="1"/>
  <c r="AJ116" i="1" s="1"/>
  <c r="AK116" i="1" a="1"/>
  <c r="AK116" i="1"/>
  <c r="AL116" i="1" a="1"/>
  <c r="AL116" i="1" s="1"/>
  <c r="AM116" i="1" a="1"/>
  <c r="AM116" i="1" s="1"/>
  <c r="AN116" i="1" a="1"/>
  <c r="AN116" i="1" s="1"/>
  <c r="AO116" i="1" a="1"/>
  <c r="AO116" i="1" s="1"/>
  <c r="AP116" i="1" a="1"/>
  <c r="AP116" i="1" s="1"/>
  <c r="AQ116" i="1" a="1"/>
  <c r="AQ116" i="1"/>
  <c r="AR116" i="1" a="1"/>
  <c r="AR116" i="1" s="1"/>
  <c r="AS116" i="1" a="1"/>
  <c r="AS116" i="1"/>
  <c r="AT116" i="1" a="1"/>
  <c r="AT116" i="1"/>
  <c r="AU116" i="1" a="1"/>
  <c r="AU116" i="1" s="1"/>
  <c r="AV116" i="1" a="1"/>
  <c r="AV116" i="1" s="1"/>
  <c r="AH117" i="1" a="1"/>
  <c r="AH117" i="1" s="1"/>
  <c r="AI117" i="1" a="1"/>
  <c r="AI117" i="1" s="1"/>
  <c r="AJ117" i="1" a="1"/>
  <c r="AJ117" i="1" s="1"/>
  <c r="AK117" i="1" a="1"/>
  <c r="AK117" i="1" s="1"/>
  <c r="AL117" i="1" a="1"/>
  <c r="AL117" i="1" s="1"/>
  <c r="AM117" i="1" a="1"/>
  <c r="AM117" i="1"/>
  <c r="AN117" i="1" a="1"/>
  <c r="AN117" i="1"/>
  <c r="AO117" i="1" a="1"/>
  <c r="AO117" i="1" s="1"/>
  <c r="AP117" i="1" a="1"/>
  <c r="AP117" i="1"/>
  <c r="AQ117" i="1" a="1"/>
  <c r="AQ117" i="1" s="1"/>
  <c r="AR117" i="1" a="1"/>
  <c r="AR117" i="1" s="1"/>
  <c r="AS117" i="1" a="1"/>
  <c r="AS117" i="1" s="1"/>
  <c r="AT117" i="1" a="1"/>
  <c r="AT117" i="1" s="1"/>
  <c r="AU117" i="1" a="1"/>
  <c r="AU117" i="1" s="1"/>
  <c r="AV117" i="1" a="1"/>
  <c r="AV117" i="1"/>
  <c r="AH118" i="1" a="1"/>
  <c r="AH118" i="1" s="1"/>
  <c r="AI118" i="1" a="1"/>
  <c r="AI118" i="1" s="1"/>
  <c r="AJ118" i="1" a="1"/>
  <c r="AJ118" i="1"/>
  <c r="AK118" i="1" a="1"/>
  <c r="AK118" i="1" s="1"/>
  <c r="AL118" i="1" a="1"/>
  <c r="AL118" i="1" s="1"/>
  <c r="AM118" i="1" a="1"/>
  <c r="AM118" i="1"/>
  <c r="AN118" i="1" a="1"/>
  <c r="AN118" i="1" s="1"/>
  <c r="AO118" i="1" a="1"/>
  <c r="AO118" i="1" s="1"/>
  <c r="AP118" i="1" a="1"/>
  <c r="AP118" i="1" s="1"/>
  <c r="AQ118" i="1" a="1"/>
  <c r="AQ118" i="1" s="1"/>
  <c r="AR118" i="1" a="1"/>
  <c r="AR118" i="1" s="1"/>
  <c r="AS118" i="1" a="1"/>
  <c r="AS118" i="1"/>
  <c r="AT118" i="1" a="1"/>
  <c r="AT118" i="1" s="1"/>
  <c r="AU118" i="1" a="1"/>
  <c r="AU118" i="1"/>
  <c r="AV118" i="1" a="1"/>
  <c r="AV118" i="1"/>
  <c r="AH119" i="1" a="1"/>
  <c r="AH119" i="1" s="1"/>
  <c r="AI119" i="1" a="1"/>
  <c r="AI119" i="1" s="1"/>
  <c r="AJ119" i="1" a="1"/>
  <c r="AJ119" i="1" s="1"/>
  <c r="AK119" i="1" a="1"/>
  <c r="AK119" i="1" s="1"/>
  <c r="AL119" i="1" a="1"/>
  <c r="AL119" i="1" s="1"/>
  <c r="AM119" i="1" a="1"/>
  <c r="AM119" i="1" s="1"/>
  <c r="AN119" i="1" a="1"/>
  <c r="AN119" i="1" s="1"/>
  <c r="AO119" i="1" a="1"/>
  <c r="AO119" i="1"/>
  <c r="AP119" i="1" a="1"/>
  <c r="AP119" i="1"/>
  <c r="AQ119" i="1" a="1"/>
  <c r="AQ119" i="1" s="1"/>
  <c r="AR119" i="1" a="1"/>
  <c r="AR119" i="1"/>
  <c r="AS119" i="1" a="1"/>
  <c r="AS119" i="1" s="1"/>
  <c r="AT119" i="1" a="1"/>
  <c r="AT119" i="1" s="1"/>
  <c r="AU119" i="1" a="1"/>
  <c r="AU119" i="1" s="1"/>
  <c r="AV119" i="1" a="1"/>
  <c r="AV119" i="1" s="1"/>
  <c r="AH120" i="1" a="1"/>
  <c r="AH120" i="1" s="1"/>
  <c r="AI120" i="1" a="1"/>
  <c r="AI120" i="1"/>
  <c r="AJ120" i="1" a="1"/>
  <c r="AJ120" i="1" s="1"/>
  <c r="AK120" i="1" a="1"/>
  <c r="AK120" i="1" s="1"/>
  <c r="AL120" i="1" a="1"/>
  <c r="AL120" i="1"/>
  <c r="AM120" i="1" a="1"/>
  <c r="AM120" i="1" s="1"/>
  <c r="AN120" i="1" a="1"/>
  <c r="AN120" i="1" s="1"/>
  <c r="AO120" i="1" a="1"/>
  <c r="AO120" i="1"/>
  <c r="AP120" i="1" a="1"/>
  <c r="AP120" i="1" s="1"/>
  <c r="AQ120" i="1" a="1"/>
  <c r="AQ120" i="1" s="1"/>
  <c r="AR120" i="1" a="1"/>
  <c r="AR120" i="1" s="1"/>
  <c r="AS120" i="1" a="1"/>
  <c r="AS120" i="1" s="1"/>
  <c r="AT120" i="1" a="1"/>
  <c r="AT120" i="1" s="1"/>
  <c r="AU120" i="1" a="1"/>
  <c r="AU120" i="1"/>
  <c r="AV120" i="1" a="1"/>
  <c r="AV120" i="1" s="1"/>
  <c r="AH121" i="1" a="1"/>
  <c r="AH121" i="1"/>
  <c r="AI121" i="1" a="1"/>
  <c r="AI121" i="1"/>
  <c r="AJ121" i="1" a="1"/>
  <c r="AJ121" i="1" s="1"/>
  <c r="AK121" i="1" a="1"/>
  <c r="AK121" i="1" s="1"/>
  <c r="AL121" i="1" a="1"/>
  <c r="AL121" i="1" s="1"/>
  <c r="AM121" i="1" a="1"/>
  <c r="AM121" i="1" s="1"/>
  <c r="AN121" i="1" a="1"/>
  <c r="AN121" i="1" s="1"/>
  <c r="AO121" i="1" a="1"/>
  <c r="AO121" i="1" s="1"/>
  <c r="AP121" i="1" a="1"/>
  <c r="AP121" i="1" s="1"/>
  <c r="AQ121" i="1" a="1"/>
  <c r="AQ121" i="1"/>
  <c r="AR121" i="1" a="1"/>
  <c r="AR121" i="1"/>
  <c r="AS121" i="1" a="1"/>
  <c r="AS121" i="1" s="1"/>
  <c r="AT121" i="1" a="1"/>
  <c r="AT121" i="1"/>
  <c r="AU121" i="1" a="1"/>
  <c r="AU121" i="1" s="1"/>
  <c r="AV121" i="1" a="1"/>
  <c r="AV121" i="1" s="1"/>
  <c r="AH122" i="1" a="1"/>
  <c r="AH122" i="1" s="1"/>
  <c r="AI122" i="1" a="1"/>
  <c r="AI122" i="1" s="1"/>
  <c r="AJ122" i="1" a="1"/>
  <c r="AJ122" i="1" s="1"/>
  <c r="AK122" i="1" a="1"/>
  <c r="AK122" i="1"/>
  <c r="AL122" i="1" a="1"/>
  <c r="AL122" i="1" s="1"/>
  <c r="AM122" i="1" a="1"/>
  <c r="AM122" i="1" s="1"/>
  <c r="AN122" i="1" a="1"/>
  <c r="AN122" i="1"/>
  <c r="AO122" i="1" a="1"/>
  <c r="AO122" i="1" s="1"/>
  <c r="AP122" i="1" a="1"/>
  <c r="AP122" i="1" s="1"/>
  <c r="AQ122" i="1" a="1"/>
  <c r="AQ122" i="1"/>
  <c r="AR122" i="1" a="1"/>
  <c r="AR122" i="1" s="1"/>
  <c r="AS122" i="1" a="1"/>
  <c r="AS122" i="1" s="1"/>
  <c r="AT122" i="1" a="1"/>
  <c r="AT122" i="1" s="1"/>
  <c r="AU122" i="1" a="1"/>
  <c r="AU122" i="1" s="1"/>
  <c r="AV122" i="1" a="1"/>
  <c r="AV122" i="1" s="1"/>
  <c r="AH123" i="1" a="1"/>
  <c r="AH123" i="1"/>
  <c r="AI123" i="1" a="1"/>
  <c r="AI123" i="1" s="1"/>
  <c r="AJ123" i="1" a="1"/>
  <c r="AJ123" i="1"/>
  <c r="AK123" i="1" a="1"/>
  <c r="AK123" i="1"/>
  <c r="AL123" i="1" a="1"/>
  <c r="AL123" i="1" s="1"/>
  <c r="AM123" i="1" a="1"/>
  <c r="AM123" i="1" s="1"/>
  <c r="AN123" i="1" a="1"/>
  <c r="AN123" i="1" s="1"/>
  <c r="AO123" i="1" a="1"/>
  <c r="AO123" i="1" s="1"/>
  <c r="AP123" i="1" a="1"/>
  <c r="AP123" i="1" s="1"/>
  <c r="AQ123" i="1" a="1"/>
  <c r="AQ123" i="1" s="1"/>
  <c r="AR123" i="1" a="1"/>
  <c r="AR123" i="1" s="1"/>
  <c r="AS123" i="1" a="1"/>
  <c r="AS123" i="1"/>
  <c r="AT123" i="1" a="1"/>
  <c r="AT123" i="1"/>
  <c r="AU123" i="1" a="1"/>
  <c r="AU123" i="1" s="1"/>
  <c r="AV123" i="1" a="1"/>
  <c r="AV123" i="1"/>
  <c r="AH124" i="1" a="1"/>
  <c r="AH124" i="1" s="1"/>
  <c r="AI124" i="1" a="1"/>
  <c r="AI124" i="1" s="1"/>
  <c r="AJ124" i="1" a="1"/>
  <c r="AJ124" i="1" s="1"/>
  <c r="AK124" i="1" a="1"/>
  <c r="AK124" i="1" s="1"/>
  <c r="AL124" i="1" a="1"/>
  <c r="AL124" i="1" s="1"/>
  <c r="AM124" i="1" a="1"/>
  <c r="AM124" i="1"/>
  <c r="AN124" i="1" a="1"/>
  <c r="AN124" i="1" s="1"/>
  <c r="AO124" i="1" a="1"/>
  <c r="AO124" i="1" s="1"/>
  <c r="AP124" i="1" a="1"/>
  <c r="AP124" i="1"/>
  <c r="AQ124" i="1" a="1"/>
  <c r="AQ124" i="1" s="1"/>
  <c r="AR124" i="1" a="1"/>
  <c r="AR124" i="1" s="1"/>
  <c r="AS124" i="1" a="1"/>
  <c r="AS124" i="1"/>
  <c r="AT124" i="1" a="1"/>
  <c r="AT124" i="1" s="1"/>
  <c r="AU124" i="1" a="1"/>
  <c r="AU124" i="1" s="1"/>
  <c r="AV124" i="1" a="1"/>
  <c r="AV124" i="1" s="1"/>
  <c r="AH125" i="1" a="1"/>
  <c r="AH125" i="1" s="1"/>
  <c r="AI125" i="1" a="1"/>
  <c r="AI125" i="1" s="1"/>
  <c r="AJ125" i="1" a="1"/>
  <c r="AJ125" i="1"/>
  <c r="AK125" i="1" a="1"/>
  <c r="AK125" i="1" s="1"/>
  <c r="AL125" i="1" a="1"/>
  <c r="AL125" i="1"/>
  <c r="AM125" i="1" a="1"/>
  <c r="AM125" i="1"/>
  <c r="AN125" i="1" a="1"/>
  <c r="AN125" i="1" s="1"/>
  <c r="AO125" i="1" a="1"/>
  <c r="AO125" i="1" s="1"/>
  <c r="AP125" i="1" a="1"/>
  <c r="AP125" i="1" s="1"/>
  <c r="AQ125" i="1" a="1"/>
  <c r="AQ125" i="1" s="1"/>
  <c r="AR125" i="1" a="1"/>
  <c r="AR125" i="1" s="1"/>
  <c r="AS125" i="1" a="1"/>
  <c r="AS125" i="1" s="1"/>
  <c r="AT125" i="1" a="1"/>
  <c r="AT125" i="1" s="1"/>
  <c r="AU125" i="1" a="1"/>
  <c r="AU125" i="1"/>
  <c r="AV125" i="1" a="1"/>
  <c r="AV125" i="1"/>
  <c r="AH126" i="1" a="1"/>
  <c r="AH126" i="1" s="1"/>
  <c r="AI126" i="1" a="1"/>
  <c r="AI126" i="1"/>
  <c r="AJ126" i="1" a="1"/>
  <c r="AJ126" i="1" s="1"/>
  <c r="AK126" i="1" a="1"/>
  <c r="AK126" i="1" s="1"/>
  <c r="AL126" i="1" a="1"/>
  <c r="AL126" i="1" s="1"/>
  <c r="AM126" i="1" a="1"/>
  <c r="AM126" i="1" s="1"/>
  <c r="AN126" i="1" a="1"/>
  <c r="AN126" i="1" s="1"/>
  <c r="AO126" i="1" a="1"/>
  <c r="AO126" i="1"/>
  <c r="AP126" i="1" a="1"/>
  <c r="AP126" i="1" s="1"/>
  <c r="AQ126" i="1" a="1"/>
  <c r="AQ126" i="1" s="1"/>
  <c r="AR126" i="1" a="1"/>
  <c r="AR126" i="1"/>
  <c r="AS126" i="1" a="1"/>
  <c r="AS126" i="1" s="1"/>
  <c r="AT126" i="1" a="1"/>
  <c r="AT126" i="1" s="1"/>
  <c r="AU126" i="1" a="1"/>
  <c r="AU126" i="1"/>
  <c r="AV126" i="1" a="1"/>
  <c r="AV126" i="1" s="1"/>
  <c r="AH127" i="1" a="1"/>
  <c r="AH127" i="1"/>
  <c r="AI127" i="1" a="1"/>
  <c r="AI127" i="1"/>
  <c r="AJ127" i="1" a="1"/>
  <c r="AJ127" i="1"/>
  <c r="AK127" i="1" a="1"/>
  <c r="AK127" i="1" s="1"/>
  <c r="AL127" i="1" a="1"/>
  <c r="AL127" i="1"/>
  <c r="AM127" i="1" a="1"/>
  <c r="AM127" i="1"/>
  <c r="AN127" i="1" a="1"/>
  <c r="AN127" i="1"/>
  <c r="AO127" i="1" a="1"/>
  <c r="AO127" i="1" s="1"/>
  <c r="AP127" i="1" a="1"/>
  <c r="AP127" i="1"/>
  <c r="AQ127" i="1" a="1"/>
  <c r="AQ127" i="1"/>
  <c r="AR127" i="1" a="1"/>
  <c r="AR127" i="1"/>
  <c r="AS127" i="1" a="1"/>
  <c r="AS127" i="1" s="1"/>
  <c r="AT127" i="1" a="1"/>
  <c r="AT127" i="1" s="1"/>
  <c r="AU127" i="1" a="1"/>
  <c r="AU127" i="1"/>
  <c r="AV127" i="1" a="1"/>
  <c r="AV127" i="1"/>
  <c r="AH128" i="1" a="1"/>
  <c r="AH128" i="1" s="1"/>
  <c r="AI128" i="1" a="1"/>
  <c r="AI128" i="1" s="1"/>
  <c r="AJ128" i="1" a="1"/>
  <c r="AJ128" i="1"/>
  <c r="AK128" i="1" a="1"/>
  <c r="AK128" i="1"/>
  <c r="AL128" i="1" a="1"/>
  <c r="AL128" i="1" s="1"/>
  <c r="AM128" i="1" a="1"/>
  <c r="AM128" i="1" s="1"/>
  <c r="AN128" i="1" a="1"/>
  <c r="AN128" i="1"/>
  <c r="AO128" i="1" a="1"/>
  <c r="AO128" i="1"/>
  <c r="AP128" i="1" a="1"/>
  <c r="AP128" i="1" s="1"/>
  <c r="AQ128" i="1" a="1"/>
  <c r="AQ128" i="1"/>
  <c r="AR128" i="1" a="1"/>
  <c r="AR128" i="1"/>
  <c r="AS128" i="1" a="1"/>
  <c r="AS128" i="1"/>
  <c r="AT128" i="1" a="1"/>
  <c r="AT128" i="1" s="1"/>
  <c r="AU128" i="1" a="1"/>
  <c r="AU128" i="1" s="1"/>
  <c r="AV128" i="1" a="1"/>
  <c r="AV128" i="1"/>
  <c r="AH129" i="1" a="1"/>
  <c r="AH129" i="1"/>
  <c r="AI129" i="1" a="1"/>
  <c r="AI129" i="1" s="1"/>
  <c r="AJ129" i="1" a="1"/>
  <c r="AJ129" i="1" s="1"/>
  <c r="AK129" i="1" a="1"/>
  <c r="AK129" i="1"/>
  <c r="AL129" i="1" a="1"/>
  <c r="AL129" i="1"/>
  <c r="AM129" i="1" a="1"/>
  <c r="AM129" i="1" s="1"/>
  <c r="AN129" i="1" a="1"/>
  <c r="AN129" i="1"/>
  <c r="AO129" i="1" a="1"/>
  <c r="AO129" i="1"/>
  <c r="AP129" i="1" a="1"/>
  <c r="AP129" i="1"/>
  <c r="AQ129" i="1" a="1"/>
  <c r="AQ129" i="1" s="1"/>
  <c r="AR129" i="1" a="1"/>
  <c r="AR129" i="1"/>
  <c r="AS129" i="1" a="1"/>
  <c r="AS129" i="1"/>
  <c r="AT129" i="1" a="1"/>
  <c r="AT129" i="1"/>
  <c r="AU129" i="1" a="1"/>
  <c r="AU129" i="1" s="1"/>
  <c r="AV129" i="1" a="1"/>
  <c r="AV129" i="1" s="1"/>
  <c r="AH130" i="1" a="1"/>
  <c r="AH130" i="1"/>
  <c r="AI130" i="1" a="1"/>
  <c r="AI130" i="1"/>
  <c r="AJ130" i="1" a="1"/>
  <c r="AJ130" i="1" s="1"/>
  <c r="AK130" i="1" a="1"/>
  <c r="AK130" i="1" s="1"/>
  <c r="AL130" i="1" a="1"/>
  <c r="AL130" i="1"/>
  <c r="AM130" i="1" a="1"/>
  <c r="AM130" i="1"/>
  <c r="AN130" i="1" a="1"/>
  <c r="AN130" i="1" s="1"/>
  <c r="AO130" i="1" a="1"/>
  <c r="AO130" i="1"/>
  <c r="AP130" i="1" a="1"/>
  <c r="AP130" i="1" s="1"/>
  <c r="AQ130" i="1" a="1"/>
  <c r="AQ130" i="1"/>
  <c r="AR130" i="1" a="1"/>
  <c r="AR130" i="1" s="1"/>
  <c r="AS130" i="1" a="1"/>
  <c r="AS130" i="1"/>
  <c r="AT130" i="1" a="1"/>
  <c r="AT130" i="1" s="1"/>
  <c r="AU130" i="1" a="1"/>
  <c r="AU130" i="1"/>
  <c r="AV130" i="1" a="1"/>
  <c r="AV130" i="1" s="1"/>
  <c r="AH131" i="1" a="1"/>
  <c r="AH131" i="1" s="1"/>
  <c r="AI131" i="1" a="1"/>
  <c r="AI131" i="1" s="1"/>
  <c r="AJ131" i="1" a="1"/>
  <c r="AJ131" i="1"/>
  <c r="AK131" i="1" a="1"/>
  <c r="AK131" i="1" s="1"/>
  <c r="AL131" i="1" a="1"/>
  <c r="AL131" i="1" s="1"/>
  <c r="AM131" i="1" a="1"/>
  <c r="AM131" i="1"/>
  <c r="AN131" i="1" a="1"/>
  <c r="AN131" i="1"/>
  <c r="AO131" i="1" a="1"/>
  <c r="AO131" i="1" s="1"/>
  <c r="AP131" i="1" a="1"/>
  <c r="AP131" i="1"/>
  <c r="AQ131" i="1" a="1"/>
  <c r="AQ131" i="1" s="1"/>
  <c r="AR131" i="1" a="1"/>
  <c r="AR131" i="1"/>
  <c r="AS131" i="1" a="1"/>
  <c r="AS131" i="1" s="1"/>
  <c r="AT131" i="1" a="1"/>
  <c r="AT131" i="1"/>
  <c r="AU131" i="1" a="1"/>
  <c r="AU131" i="1"/>
  <c r="AV131" i="1" a="1"/>
  <c r="AV131" i="1"/>
  <c r="AH132" i="1" a="1"/>
  <c r="AH132" i="1" s="1"/>
  <c r="AI132" i="1" a="1"/>
  <c r="AI132" i="1" s="1"/>
  <c r="AJ132" i="1" a="1"/>
  <c r="AJ132" i="1"/>
  <c r="AK132" i="1" a="1"/>
  <c r="AK132" i="1"/>
  <c r="AL132" i="1" a="1"/>
  <c r="AL132" i="1" s="1"/>
  <c r="AM132" i="1" a="1"/>
  <c r="AM132" i="1" s="1"/>
  <c r="AN132" i="1" a="1"/>
  <c r="AN132" i="1"/>
  <c r="AO132" i="1" a="1"/>
  <c r="AO132" i="1"/>
  <c r="AP132" i="1" a="1"/>
  <c r="AP132" i="1" s="1"/>
  <c r="AQ132" i="1" a="1"/>
  <c r="AQ132" i="1" s="1"/>
  <c r="AR132" i="1" a="1"/>
  <c r="AR132" i="1" s="1"/>
  <c r="AS132" i="1" a="1"/>
  <c r="AS132" i="1"/>
  <c r="AT132" i="1" a="1"/>
  <c r="AT132" i="1" s="1"/>
  <c r="AU132" i="1" a="1"/>
  <c r="AU132" i="1"/>
  <c r="AV132" i="1" a="1"/>
  <c r="AV132" i="1" s="1"/>
  <c r="AH133" i="1" a="1"/>
  <c r="AH133" i="1"/>
  <c r="AI133" i="1" a="1"/>
  <c r="AI133" i="1" s="1"/>
  <c r="AJ133" i="1" a="1"/>
  <c r="AJ133" i="1" s="1"/>
  <c r="AK133" i="1" a="1"/>
  <c r="AK133" i="1" s="1"/>
  <c r="AL133" i="1" a="1"/>
  <c r="AL133" i="1" s="1"/>
  <c r="AM133" i="1" a="1"/>
  <c r="AM133" i="1" s="1"/>
  <c r="AN133" i="1" a="1"/>
  <c r="AN133" i="1" s="1"/>
  <c r="AO133" i="1" a="1"/>
  <c r="AO133" i="1"/>
  <c r="AP133" i="1" a="1"/>
  <c r="AP133" i="1" s="1"/>
  <c r="AQ133" i="1" a="1"/>
  <c r="AQ133" i="1" s="1"/>
  <c r="AR133" i="1" a="1"/>
  <c r="AR133" i="1"/>
  <c r="AS133" i="1" a="1"/>
  <c r="AS133" i="1" s="1"/>
  <c r="AT133" i="1" a="1"/>
  <c r="AT133" i="1"/>
  <c r="AU133" i="1" a="1"/>
  <c r="AU133" i="1" s="1"/>
  <c r="AV133" i="1" a="1"/>
  <c r="AV133" i="1"/>
  <c r="AH134" i="1" a="1"/>
  <c r="AH134" i="1"/>
  <c r="AI134" i="1" a="1"/>
  <c r="AI134" i="1"/>
  <c r="AJ134" i="1" a="1"/>
  <c r="AJ134" i="1" s="1"/>
  <c r="AK134" i="1" a="1"/>
  <c r="AK134" i="1" s="1"/>
  <c r="AL134" i="1" a="1"/>
  <c r="AL134" i="1"/>
  <c r="AM134" i="1" a="1"/>
  <c r="AM134" i="1" s="1"/>
  <c r="AN134" i="1" a="1"/>
  <c r="AN134" i="1" s="1"/>
  <c r="AO134" i="1" a="1"/>
  <c r="AO134" i="1" s="1"/>
  <c r="AP134" i="1" a="1"/>
  <c r="AP134" i="1"/>
  <c r="AQ134" i="1" a="1"/>
  <c r="AQ134" i="1" s="1"/>
  <c r="AR134" i="1" a="1"/>
  <c r="AR134" i="1" s="1"/>
  <c r="AS134" i="1" a="1"/>
  <c r="AS134" i="1"/>
  <c r="AT134" i="1" a="1"/>
  <c r="AT134" i="1" s="1"/>
  <c r="AU134" i="1" a="1"/>
  <c r="AU134" i="1"/>
  <c r="AV134" i="1" a="1"/>
  <c r="AV134" i="1" s="1"/>
  <c r="AH135" i="1" a="1"/>
  <c r="AH135" i="1"/>
  <c r="AI135" i="1" a="1"/>
  <c r="AI135" i="1" s="1"/>
  <c r="AJ135" i="1" a="1"/>
  <c r="AJ135" i="1"/>
  <c r="AK135" i="1" a="1"/>
  <c r="AK135" i="1" s="1"/>
  <c r="AL135" i="1" a="1"/>
  <c r="AL135" i="1" s="1"/>
  <c r="AM135" i="1" a="1"/>
  <c r="AM135" i="1" s="1"/>
  <c r="AN135" i="1" a="1"/>
  <c r="AN135" i="1" s="1"/>
  <c r="AO135" i="1" a="1"/>
  <c r="AO135" i="1" s="1"/>
  <c r="AP135" i="1" a="1"/>
  <c r="AP135" i="1"/>
  <c r="AQ135" i="1" a="1"/>
  <c r="AQ135" i="1"/>
  <c r="AR135" i="1" a="1"/>
  <c r="AR135" i="1" s="1"/>
  <c r="AS135" i="1" a="1"/>
  <c r="AS135" i="1" s="1"/>
  <c r="AT135" i="1" a="1"/>
  <c r="AT135" i="1"/>
  <c r="AU135" i="1" a="1"/>
  <c r="AU135" i="1" s="1"/>
  <c r="AV135" i="1" a="1"/>
  <c r="AV135" i="1" s="1"/>
  <c r="AH136" i="1" a="1"/>
  <c r="AH136" i="1" s="1"/>
  <c r="AI136" i="1" a="1"/>
  <c r="AI136" i="1"/>
  <c r="AJ136" i="1" a="1"/>
  <c r="AJ136" i="1"/>
  <c r="AK136" i="1" a="1"/>
  <c r="AK136" i="1"/>
  <c r="AL136" i="1" a="1"/>
  <c r="AL136" i="1" s="1"/>
  <c r="AM136" i="1" a="1"/>
  <c r="AM136" i="1" s="1"/>
  <c r="AN136" i="1" a="1"/>
  <c r="AN136" i="1"/>
  <c r="AO136" i="1" a="1"/>
  <c r="AO136" i="1" s="1"/>
  <c r="AP136" i="1" a="1"/>
  <c r="AP136" i="1" s="1"/>
  <c r="AQ136" i="1" a="1"/>
  <c r="AQ136" i="1" s="1"/>
  <c r="AR136" i="1" a="1"/>
  <c r="AR136" i="1"/>
  <c r="AS136" i="1" a="1"/>
  <c r="AS136" i="1" s="1"/>
  <c r="AT136" i="1" a="1"/>
  <c r="AT136" i="1" s="1"/>
  <c r="AU136" i="1" a="1"/>
  <c r="AU136" i="1"/>
  <c r="AV136" i="1" a="1"/>
  <c r="AV136" i="1" s="1"/>
  <c r="AH137" i="1" a="1"/>
  <c r="AH137" i="1"/>
  <c r="AI137" i="1" a="1"/>
  <c r="AI137" i="1" s="1"/>
  <c r="AJ137" i="1" a="1"/>
  <c r="AJ137" i="1"/>
  <c r="AK137" i="1" a="1"/>
  <c r="AK137" i="1" s="1"/>
  <c r="AL137" i="1" a="1"/>
  <c r="AL137" i="1"/>
  <c r="AM137" i="1" a="1"/>
  <c r="AM137" i="1" s="1"/>
  <c r="AN137" i="1" a="1"/>
  <c r="AN137" i="1" s="1"/>
  <c r="AO137" i="1" a="1"/>
  <c r="AO137" i="1" s="1"/>
  <c r="AP137" i="1" a="1"/>
  <c r="AP137" i="1" s="1"/>
  <c r="AQ137" i="1" a="1"/>
  <c r="AQ137" i="1" s="1"/>
  <c r="AR137" i="1" a="1"/>
  <c r="AR137" i="1"/>
  <c r="AS137" i="1" a="1"/>
  <c r="AS137" i="1"/>
  <c r="AT137" i="1" a="1"/>
  <c r="AT137" i="1" s="1"/>
  <c r="AU137" i="1" a="1"/>
  <c r="AU137" i="1" s="1"/>
  <c r="AV137" i="1" a="1"/>
  <c r="AV137" i="1"/>
  <c r="AH138" i="1" a="1"/>
  <c r="AH138" i="1" s="1"/>
  <c r="AI138" i="1" a="1"/>
  <c r="AI138" i="1" s="1"/>
  <c r="AJ138" i="1" a="1"/>
  <c r="AJ138" i="1" s="1"/>
  <c r="AK138" i="1" a="1"/>
  <c r="AK138" i="1"/>
  <c r="AL138" i="1" a="1"/>
  <c r="AL138" i="1"/>
  <c r="AM138" i="1" a="1"/>
  <c r="AM138" i="1"/>
  <c r="AN138" i="1" a="1"/>
  <c r="AN138" i="1" s="1"/>
  <c r="AO138" i="1" a="1"/>
  <c r="AO138" i="1" s="1"/>
  <c r="AP138" i="1" a="1"/>
  <c r="AP138" i="1"/>
  <c r="AQ138" i="1" a="1"/>
  <c r="AQ138" i="1" s="1"/>
  <c r="AR138" i="1" a="1"/>
  <c r="AR138" i="1" s="1"/>
  <c r="AS138" i="1" a="1"/>
  <c r="AS138" i="1" s="1"/>
  <c r="AT138" i="1" a="1"/>
  <c r="AT138" i="1"/>
  <c r="AU138" i="1" a="1"/>
  <c r="AU138" i="1"/>
  <c r="AV138" i="1" a="1"/>
  <c r="AV138" i="1" s="1"/>
  <c r="AH139" i="1" a="1"/>
  <c r="AH139" i="1" s="1"/>
  <c r="AI139" i="1" a="1"/>
  <c r="AI139" i="1" s="1"/>
  <c r="AJ139" i="1" a="1"/>
  <c r="AJ139" i="1"/>
  <c r="AK139" i="1" a="1"/>
  <c r="AK139" i="1" s="1"/>
  <c r="AL139" i="1" a="1"/>
  <c r="AL139" i="1"/>
  <c r="AM139" i="1" a="1"/>
  <c r="AM139" i="1" s="1"/>
  <c r="AN139" i="1" a="1"/>
  <c r="AN139" i="1"/>
  <c r="AO139" i="1" a="1"/>
  <c r="AO139" i="1" s="1"/>
  <c r="AP139" i="1" a="1"/>
  <c r="AP139" i="1" s="1"/>
  <c r="AQ139" i="1" a="1"/>
  <c r="AQ139" i="1"/>
  <c r="AR139" i="1" a="1"/>
  <c r="AR139" i="1" s="1"/>
  <c r="AS139" i="1" a="1"/>
  <c r="AS139" i="1" s="1"/>
  <c r="AT139" i="1" a="1"/>
  <c r="AT139" i="1"/>
  <c r="AU139" i="1" a="1"/>
  <c r="AU139" i="1"/>
  <c r="AV139" i="1" a="1"/>
  <c r="AV139" i="1" s="1"/>
  <c r="AH140" i="1" a="1"/>
  <c r="AH140" i="1" s="1"/>
  <c r="AI140" i="1" a="1"/>
  <c r="AI140" i="1"/>
  <c r="AJ140" i="1" a="1"/>
  <c r="AJ140" i="1" s="1"/>
  <c r="AK140" i="1" a="1"/>
  <c r="AK140" i="1"/>
  <c r="AL140" i="1" a="1"/>
  <c r="AL140" i="1" s="1"/>
  <c r="AM140" i="1" a="1"/>
  <c r="AM140" i="1"/>
  <c r="AN140" i="1" a="1"/>
  <c r="AN140" i="1" s="1"/>
  <c r="AO140" i="1" a="1"/>
  <c r="AO140" i="1"/>
  <c r="AP140" i="1" a="1"/>
  <c r="AP140" i="1" s="1"/>
  <c r="AQ140" i="1" a="1"/>
  <c r="AQ140" i="1" s="1"/>
  <c r="AR140" i="1" a="1"/>
  <c r="AR140" i="1"/>
  <c r="AS140" i="1" a="1"/>
  <c r="AS140" i="1" s="1"/>
  <c r="AT140" i="1" a="1"/>
  <c r="AT140" i="1" s="1"/>
  <c r="AU140" i="1" a="1"/>
  <c r="AU140" i="1" s="1"/>
  <c r="AV140" i="1" a="1"/>
  <c r="AV140" i="1"/>
  <c r="AH141" i="1" a="1"/>
  <c r="AH141" i="1" s="1"/>
  <c r="AI141" i="1" a="1"/>
  <c r="AI141" i="1" s="1"/>
  <c r="AJ141" i="1" a="1"/>
  <c r="AJ141" i="1" s="1"/>
  <c r="AK141" i="1" a="1"/>
  <c r="AK141" i="1" s="1"/>
  <c r="AL141" i="1" a="1"/>
  <c r="AL141" i="1"/>
  <c r="AM141" i="1" a="1"/>
  <c r="AM141" i="1" s="1"/>
  <c r="AN141" i="1" a="1"/>
  <c r="AN141" i="1"/>
  <c r="AO141" i="1" a="1"/>
  <c r="AO141" i="1" s="1"/>
  <c r="AP141" i="1" a="1"/>
  <c r="AP141" i="1"/>
  <c r="AQ141" i="1" a="1"/>
  <c r="AQ141" i="1" s="1"/>
  <c r="AR141" i="1" a="1"/>
  <c r="AR141" i="1" s="1"/>
  <c r="AS141" i="1" a="1"/>
  <c r="AS141" i="1" s="1"/>
  <c r="AT141" i="1" a="1"/>
  <c r="AT141" i="1" s="1"/>
  <c r="AU141" i="1" a="1"/>
  <c r="AU141" i="1" s="1"/>
  <c r="AV141" i="1" a="1"/>
  <c r="AV141" i="1" s="1"/>
  <c r="AH142" i="1" a="1"/>
  <c r="AH142" i="1"/>
  <c r="AI142" i="1" a="1"/>
  <c r="AI142" i="1" s="1"/>
  <c r="AJ142" i="1" a="1"/>
  <c r="AJ142" i="1" s="1"/>
  <c r="AK142" i="1" a="1"/>
  <c r="AK142" i="1"/>
  <c r="AL142" i="1" a="1"/>
  <c r="AL142" i="1" s="1"/>
  <c r="AM142" i="1" a="1"/>
  <c r="AM142" i="1" s="1"/>
  <c r="AN142" i="1" a="1"/>
  <c r="AN142" i="1" s="1"/>
  <c r="AO142" i="1" a="1"/>
  <c r="AO142" i="1"/>
  <c r="AP142" i="1" a="1"/>
  <c r="AP142" i="1"/>
  <c r="AQ142" i="1" a="1"/>
  <c r="AQ142" i="1"/>
  <c r="AR142" i="1" a="1"/>
  <c r="AR142" i="1" s="1"/>
  <c r="AS142" i="1" a="1"/>
  <c r="AS142" i="1" s="1"/>
  <c r="AT142" i="1" a="1"/>
  <c r="AT142" i="1"/>
  <c r="AU142" i="1" a="1"/>
  <c r="AU142" i="1" s="1"/>
  <c r="AV142" i="1" a="1"/>
  <c r="AV142" i="1" s="1"/>
  <c r="AH143" i="1" a="1"/>
  <c r="AH143" i="1" s="1"/>
  <c r="AI143" i="1" a="1"/>
  <c r="AI143" i="1"/>
  <c r="AJ143" i="1" a="1"/>
  <c r="AJ143" i="1"/>
  <c r="AK143" i="1" a="1"/>
  <c r="AK143" i="1" s="1"/>
  <c r="AL143" i="1" a="1"/>
  <c r="AL143" i="1"/>
  <c r="AM143" i="1" a="1"/>
  <c r="AM143" i="1" s="1"/>
  <c r="AN143" i="1" a="1"/>
  <c r="AN143" i="1"/>
  <c r="AO143" i="1" a="1"/>
  <c r="AO143" i="1" s="1"/>
  <c r="AP143" i="1" a="1"/>
  <c r="AP143" i="1"/>
  <c r="AQ143" i="1" a="1"/>
  <c r="AQ143" i="1" s="1"/>
  <c r="AR143" i="1" a="1"/>
  <c r="AR143" i="1"/>
  <c r="AS143" i="1" a="1"/>
  <c r="AS143" i="1" s="1"/>
  <c r="AT143" i="1" a="1"/>
  <c r="AT143" i="1" s="1"/>
  <c r="AU143" i="1" a="1"/>
  <c r="AU143" i="1"/>
  <c r="AV143" i="1" a="1"/>
  <c r="AV143" i="1" s="1"/>
  <c r="AH144" i="1" a="1"/>
  <c r="AH144" i="1" s="1"/>
  <c r="AI144" i="1" a="1"/>
  <c r="AI144" i="1" s="1"/>
  <c r="AJ144" i="1" a="1"/>
  <c r="AJ144" i="1"/>
  <c r="AK144" i="1" a="1"/>
  <c r="AK144" i="1" s="1"/>
  <c r="AL144" i="1" a="1"/>
  <c r="AL144" i="1" s="1"/>
  <c r="AM144" i="1" a="1"/>
  <c r="AM144" i="1"/>
  <c r="AN144" i="1" a="1"/>
  <c r="AN144" i="1" s="1"/>
  <c r="AO144" i="1" a="1"/>
  <c r="AO144" i="1" s="1"/>
  <c r="AP144" i="1" a="1"/>
  <c r="AP144" i="1" s="1"/>
  <c r="AQ144" i="1" a="1"/>
  <c r="AQ144" i="1"/>
  <c r="AR144" i="1" a="1"/>
  <c r="AR144" i="1"/>
  <c r="AS144" i="1" a="1"/>
  <c r="AS144" i="1"/>
  <c r="AT144" i="1" a="1"/>
  <c r="AT144" i="1" s="1"/>
  <c r="AU144" i="1" a="1"/>
  <c r="AU144" i="1" s="1"/>
  <c r="AV144" i="1" a="1"/>
  <c r="AV144" i="1"/>
  <c r="AH145" i="1" a="1"/>
  <c r="AH145" i="1" s="1"/>
  <c r="AI145" i="1" a="1"/>
  <c r="AI145" i="1" s="1"/>
  <c r="AJ145" i="1" a="1"/>
  <c r="AJ145" i="1" s="1"/>
  <c r="AK145" i="1" a="1"/>
  <c r="AK145" i="1"/>
  <c r="AL145" i="1" a="1"/>
  <c r="AL145" i="1"/>
  <c r="AM145" i="1" a="1"/>
  <c r="AM145" i="1" s="1"/>
  <c r="AN145" i="1" a="1"/>
  <c r="AN145" i="1"/>
  <c r="AO145" i="1" a="1"/>
  <c r="AO145" i="1" s="1"/>
  <c r="AP145" i="1" a="1"/>
  <c r="AP145" i="1"/>
  <c r="AQ145" i="1" a="1"/>
  <c r="AQ145" i="1" s="1"/>
  <c r="AR145" i="1" a="1"/>
  <c r="AR145" i="1"/>
  <c r="AS145" i="1" a="1"/>
  <c r="AS145" i="1" s="1"/>
  <c r="AT145" i="1" a="1"/>
  <c r="AT145" i="1"/>
  <c r="AU145" i="1" a="1"/>
  <c r="AU145" i="1" s="1"/>
  <c r="AV145" i="1" a="1"/>
  <c r="AV145" i="1" s="1"/>
  <c r="AH146" i="1" a="1"/>
  <c r="AH146" i="1"/>
  <c r="AI146" i="1" a="1"/>
  <c r="AI146" i="1" s="1"/>
  <c r="AJ146" i="1" a="1"/>
  <c r="AJ146" i="1" s="1"/>
  <c r="AK146" i="1" a="1"/>
  <c r="AK146" i="1"/>
  <c r="AL146" i="1" a="1"/>
  <c r="AL146" i="1"/>
  <c r="AM146" i="1" a="1"/>
  <c r="AM146" i="1" s="1"/>
  <c r="AN146" i="1" a="1"/>
  <c r="AN146" i="1" s="1"/>
  <c r="AO146" i="1" a="1"/>
  <c r="AO146" i="1"/>
  <c r="AP146" i="1" a="1"/>
  <c r="AP146" i="1" s="1"/>
  <c r="AQ146" i="1" a="1"/>
  <c r="AQ146" i="1" s="1"/>
  <c r="AR146" i="1" a="1"/>
  <c r="AR146" i="1" s="1"/>
  <c r="AS146" i="1" a="1"/>
  <c r="AS146" i="1"/>
  <c r="AT146" i="1" a="1"/>
  <c r="AT146" i="1" s="1"/>
  <c r="AU146" i="1" a="1"/>
  <c r="AU146" i="1"/>
  <c r="AV146" i="1" a="1"/>
  <c r="AV146" i="1" s="1"/>
  <c r="AH147" i="1" a="1"/>
  <c r="AH147" i="1" s="1"/>
  <c r="AI147" i="1" a="1"/>
  <c r="AI147" i="1"/>
  <c r="AJ147" i="1" a="1"/>
  <c r="AJ147" i="1" s="1"/>
  <c r="AK147" i="1" a="1"/>
  <c r="AK147" i="1" s="1"/>
  <c r="AL147" i="1" a="1"/>
  <c r="AL147" i="1" s="1"/>
  <c r="AM147" i="1" a="1"/>
  <c r="AM147" i="1"/>
  <c r="AN147" i="1" a="1"/>
  <c r="AN147" i="1"/>
  <c r="AO147" i="1" a="1"/>
  <c r="AO147" i="1" s="1"/>
  <c r="AP147" i="1" a="1"/>
  <c r="AP147" i="1" s="1"/>
  <c r="AQ147" i="1" a="1"/>
  <c r="AQ147" i="1" s="1"/>
  <c r="AR147" i="1" a="1"/>
  <c r="AR147" i="1"/>
  <c r="AS147" i="1" a="1"/>
  <c r="AS147" i="1" s="1"/>
  <c r="AT147" i="1" a="1"/>
  <c r="AT147" i="1"/>
  <c r="AU147" i="1" a="1"/>
  <c r="AU147" i="1" s="1"/>
  <c r="AV147" i="1" a="1"/>
  <c r="AV147" i="1"/>
  <c r="AH148" i="1" a="1"/>
  <c r="AH148" i="1" s="1"/>
  <c r="AI148" i="1" a="1"/>
  <c r="AI148" i="1" s="1"/>
  <c r="AJ148" i="1" a="1"/>
  <c r="AJ148" i="1" s="1"/>
  <c r="AK148" i="1" a="1"/>
  <c r="AK148" i="1" s="1"/>
  <c r="AL148" i="1" a="1"/>
  <c r="AL148" i="1" s="1"/>
  <c r="AM148" i="1" a="1"/>
  <c r="AM148" i="1"/>
  <c r="AN148" i="1" a="1"/>
  <c r="AN148" i="1"/>
  <c r="AO148" i="1" a="1"/>
  <c r="AO148" i="1" s="1"/>
  <c r="AP148" i="1" a="1"/>
  <c r="AP148" i="1" s="1"/>
  <c r="AQ148" i="1" a="1"/>
  <c r="AQ148" i="1"/>
  <c r="AR148" i="1" a="1"/>
  <c r="AR148" i="1" s="1"/>
  <c r="AS148" i="1" a="1"/>
  <c r="AS148" i="1"/>
  <c r="AT148" i="1" a="1"/>
  <c r="AT148" i="1" s="1"/>
  <c r="AU148" i="1" a="1"/>
  <c r="AU148" i="1"/>
  <c r="AV148" i="1" a="1"/>
  <c r="AV148" i="1" s="1"/>
  <c r="AH149" i="1" a="1"/>
  <c r="AH149" i="1"/>
  <c r="AI149" i="1" a="1"/>
  <c r="AI149" i="1" s="1"/>
  <c r="AJ149" i="1" a="1"/>
  <c r="AJ149" i="1" s="1"/>
  <c r="AK149" i="1" a="1"/>
  <c r="AK149" i="1"/>
  <c r="AL149" i="1" a="1"/>
  <c r="AL149" i="1" s="1"/>
  <c r="AM149" i="1" a="1"/>
  <c r="AM149" i="1" s="1"/>
  <c r="AN149" i="1" a="1"/>
  <c r="AN149" i="1" s="1"/>
  <c r="AO149" i="1" a="1"/>
  <c r="AO149" i="1"/>
  <c r="AP149" i="1" a="1"/>
  <c r="AP149" i="1" s="1"/>
  <c r="AQ149" i="1" a="1"/>
  <c r="AQ149" i="1" s="1"/>
  <c r="AR149" i="1" a="1"/>
  <c r="AR149" i="1" s="1"/>
  <c r="AS149" i="1" a="1"/>
  <c r="AS149" i="1" s="1"/>
  <c r="AT149" i="1" a="1"/>
  <c r="AT149" i="1"/>
  <c r="AU149" i="1" a="1"/>
  <c r="AU149" i="1" s="1"/>
  <c r="AV149" i="1" a="1"/>
  <c r="AV149" i="1"/>
  <c r="AH150" i="1" a="1"/>
  <c r="AH150" i="1" s="1"/>
  <c r="AI150" i="1" a="1"/>
  <c r="AI150" i="1"/>
  <c r="AJ150" i="1" a="1"/>
  <c r="AJ150" i="1" s="1"/>
  <c r="AK150" i="1" a="1"/>
  <c r="AK150" i="1" s="1"/>
  <c r="AL150" i="1" a="1"/>
  <c r="AL150" i="1" s="1"/>
  <c r="AM150" i="1" a="1"/>
  <c r="AM150" i="1" s="1"/>
  <c r="AN150" i="1" a="1"/>
  <c r="AN150" i="1" s="1"/>
  <c r="AO150" i="1" a="1"/>
  <c r="AO150" i="1" s="1"/>
  <c r="AP150" i="1" a="1"/>
  <c r="AP150" i="1"/>
  <c r="AQ150" i="1" a="1"/>
  <c r="AQ150" i="1" s="1"/>
  <c r="AR150" i="1" a="1"/>
  <c r="AR150" i="1" s="1"/>
  <c r="AS150" i="1" a="1"/>
  <c r="AS150" i="1"/>
  <c r="AT150" i="1" a="1"/>
  <c r="AT150" i="1" s="1"/>
  <c r="AU150" i="1" a="1"/>
  <c r="AU150" i="1"/>
  <c r="AV150" i="1" a="1"/>
  <c r="AV150" i="1" s="1"/>
  <c r="AH151" i="1" a="1"/>
  <c r="AH151" i="1"/>
  <c r="AI151" i="1" a="1"/>
  <c r="AI151" i="1"/>
  <c r="AJ151" i="1" a="1"/>
  <c r="AJ151" i="1"/>
  <c r="AK151" i="1" a="1"/>
  <c r="AK151" i="1" s="1"/>
  <c r="AL151" i="1" a="1"/>
  <c r="AL151" i="1" s="1"/>
  <c r="AM151" i="1" a="1"/>
  <c r="AM151" i="1"/>
  <c r="AN151" i="1" a="1"/>
  <c r="AN151" i="1" s="1"/>
  <c r="AO151" i="1" a="1"/>
  <c r="AO151" i="1" s="1"/>
  <c r="AP151" i="1" a="1"/>
  <c r="AP151" i="1" s="1"/>
  <c r="AQ151" i="1" a="1"/>
  <c r="AQ151" i="1"/>
  <c r="AR151" i="1" a="1"/>
  <c r="AR151" i="1" s="1"/>
  <c r="AS151" i="1" a="1"/>
  <c r="AS151" i="1" s="1"/>
  <c r="AT151" i="1" a="1"/>
  <c r="AT151" i="1"/>
  <c r="AU151" i="1" a="1"/>
  <c r="AU151" i="1" s="1"/>
  <c r="AV151" i="1" a="1"/>
  <c r="AV151" i="1"/>
  <c r="AH152" i="1" a="1"/>
  <c r="AH152" i="1" s="1"/>
  <c r="AI152" i="1" a="1"/>
  <c r="AI152" i="1"/>
  <c r="AJ152" i="1" a="1"/>
  <c r="AJ152" i="1" s="1"/>
  <c r="AK152" i="1" a="1"/>
  <c r="AK152" i="1"/>
  <c r="AL152" i="1" a="1"/>
  <c r="AL152" i="1" s="1"/>
  <c r="AM152" i="1" a="1"/>
  <c r="AM152" i="1" s="1"/>
  <c r="AN152" i="1" a="1"/>
  <c r="AN152" i="1" s="1"/>
  <c r="AO152" i="1" a="1"/>
  <c r="AO152" i="1" s="1"/>
  <c r="AP152" i="1" a="1"/>
  <c r="AP152" i="1" s="1"/>
  <c r="AQ152" i="1" a="1"/>
  <c r="AQ152" i="1"/>
  <c r="AR152" i="1" a="1"/>
  <c r="AR152" i="1"/>
  <c r="AS152" i="1" a="1"/>
  <c r="AS152" i="1" s="1"/>
  <c r="AT152" i="1" a="1"/>
  <c r="AT152" i="1" s="1"/>
  <c r="AU152" i="1" a="1"/>
  <c r="AU152" i="1"/>
  <c r="AV152" i="1" a="1"/>
  <c r="AV152" i="1" s="1"/>
  <c r="AH153" i="1" a="1"/>
  <c r="AH153" i="1" s="1"/>
  <c r="AI153" i="1" a="1"/>
  <c r="AI153" i="1" s="1"/>
  <c r="AJ153" i="1" a="1"/>
  <c r="AJ153" i="1"/>
  <c r="AK153" i="1" a="1"/>
  <c r="AK153" i="1"/>
  <c r="AL153" i="1" a="1"/>
  <c r="AL153" i="1"/>
  <c r="AM153" i="1" a="1"/>
  <c r="AM153" i="1" s="1"/>
  <c r="AN153" i="1" a="1"/>
  <c r="AN153" i="1" s="1"/>
  <c r="AO153" i="1" a="1"/>
  <c r="AO153" i="1"/>
  <c r="AP153" i="1" a="1"/>
  <c r="AP153" i="1" s="1"/>
  <c r="AQ153" i="1" a="1"/>
  <c r="AQ153" i="1" s="1"/>
  <c r="AR153" i="1" a="1"/>
  <c r="AR153" i="1" s="1"/>
  <c r="AS153" i="1" a="1"/>
  <c r="AS153" i="1"/>
  <c r="AT153" i="1" a="1"/>
  <c r="AT153" i="1" s="1"/>
  <c r="AU153" i="1" a="1"/>
  <c r="AU153" i="1" s="1"/>
  <c r="AV153" i="1" a="1"/>
  <c r="AV153" i="1" s="1"/>
  <c r="AH154" i="1" a="1"/>
  <c r="AH154" i="1" s="1"/>
  <c r="AI154" i="1" a="1"/>
  <c r="AI154" i="1"/>
  <c r="AJ154" i="1" a="1"/>
  <c r="AJ154" i="1" s="1"/>
  <c r="AK154" i="1" a="1"/>
  <c r="AK154" i="1"/>
  <c r="AL154" i="1" a="1"/>
  <c r="AL154" i="1" s="1"/>
  <c r="AM154" i="1" a="1"/>
  <c r="AM154" i="1"/>
  <c r="AN154" i="1" a="1"/>
  <c r="AN154" i="1" s="1"/>
  <c r="AO154" i="1" a="1"/>
  <c r="AO154" i="1" s="1"/>
  <c r="AP154" i="1" a="1"/>
  <c r="AP154" i="1"/>
  <c r="AQ154" i="1" a="1"/>
  <c r="AQ154" i="1" s="1"/>
  <c r="AR154" i="1" a="1"/>
  <c r="AR154" i="1" s="1"/>
  <c r="AS154" i="1" a="1"/>
  <c r="AS154" i="1"/>
  <c r="AT154" i="1" a="1"/>
  <c r="AT154" i="1"/>
  <c r="AU154" i="1" a="1"/>
  <c r="AU154" i="1" s="1"/>
  <c r="AV154" i="1" a="1"/>
  <c r="AV154" i="1" s="1"/>
  <c r="AH155" i="1" a="1"/>
  <c r="AH155" i="1"/>
  <c r="AI155" i="1" a="1"/>
  <c r="AI155" i="1" s="1"/>
  <c r="AJ155" i="1" a="1"/>
  <c r="AJ155" i="1"/>
  <c r="AK155" i="1" a="1"/>
  <c r="AK155" i="1" s="1"/>
  <c r="AL155" i="1" a="1"/>
  <c r="AL155" i="1"/>
  <c r="AM155" i="1" a="1"/>
  <c r="AM155" i="1"/>
  <c r="AN155" i="1" a="1"/>
  <c r="AN155" i="1"/>
  <c r="AO155" i="1" a="1"/>
  <c r="AO155" i="1" s="1"/>
  <c r="AP155" i="1" a="1"/>
  <c r="AP155" i="1" s="1"/>
  <c r="AQ155" i="1" a="1"/>
  <c r="AQ155" i="1"/>
  <c r="AR155" i="1" a="1"/>
  <c r="AR155" i="1" s="1"/>
  <c r="AS155" i="1" a="1"/>
  <c r="AS155" i="1" s="1"/>
  <c r="AT155" i="1" a="1"/>
  <c r="AT155" i="1" s="1"/>
  <c r="AU155" i="1" a="1"/>
  <c r="AU155" i="1"/>
  <c r="AV155" i="1" a="1"/>
  <c r="AV155" i="1"/>
  <c r="AH156" i="1" a="1"/>
  <c r="AH156" i="1" s="1"/>
  <c r="AI156" i="1" a="1"/>
  <c r="AI156" i="1" s="1"/>
  <c r="AJ156" i="1" a="1"/>
  <c r="AJ156" i="1" s="1"/>
  <c r="AK156" i="1" a="1"/>
  <c r="AK156" i="1"/>
  <c r="AL156" i="1" a="1"/>
  <c r="AL156" i="1" s="1"/>
  <c r="AM156" i="1" a="1"/>
  <c r="AM156" i="1"/>
  <c r="AN156" i="1" a="1"/>
  <c r="AN156" i="1" s="1"/>
  <c r="AO156" i="1" a="1"/>
  <c r="AO156" i="1"/>
  <c r="AP156" i="1" a="1"/>
  <c r="AP156" i="1" s="1"/>
  <c r="AQ156" i="1" a="1"/>
  <c r="AQ156" i="1" s="1"/>
  <c r="AR156" i="1" a="1"/>
  <c r="AR156" i="1"/>
  <c r="AS156" i="1" a="1"/>
  <c r="AS156" i="1" s="1"/>
  <c r="AT156" i="1" a="1"/>
  <c r="AT156" i="1" s="1"/>
  <c r="AU156" i="1" a="1"/>
  <c r="AU156" i="1" s="1"/>
  <c r="AV156" i="1" a="1"/>
  <c r="AV156" i="1"/>
  <c r="AH157" i="1" a="1"/>
  <c r="AH157" i="1" s="1"/>
  <c r="AI157" i="1" a="1"/>
  <c r="AI157" i="1" s="1"/>
  <c r="AJ157" i="1" a="1"/>
  <c r="AJ157" i="1"/>
  <c r="AK157" i="1" a="1"/>
  <c r="AK157" i="1" s="1"/>
  <c r="AL157" i="1" a="1"/>
  <c r="AL157" i="1"/>
  <c r="AM157" i="1" a="1"/>
  <c r="AM157" i="1" s="1"/>
  <c r="AN157" i="1" a="1"/>
  <c r="AN157" i="1"/>
  <c r="AO157" i="1" a="1"/>
  <c r="AO157" i="1" s="1"/>
  <c r="AP157" i="1" a="1"/>
  <c r="AP157" i="1"/>
  <c r="AQ157" i="1" a="1"/>
  <c r="AQ157" i="1" s="1"/>
  <c r="AR157" i="1" a="1"/>
  <c r="AR157" i="1" s="1"/>
  <c r="AS157" i="1" a="1"/>
  <c r="AS157" i="1"/>
  <c r="AT157" i="1" a="1"/>
  <c r="AT157" i="1" s="1"/>
  <c r="AU157" i="1" a="1"/>
  <c r="AU157" i="1" s="1"/>
  <c r="AV157" i="1" a="1"/>
  <c r="AV157" i="1" s="1"/>
  <c r="AH158" i="1" a="1"/>
  <c r="AH158" i="1"/>
  <c r="AI158" i="1" a="1"/>
  <c r="AI158" i="1" s="1"/>
  <c r="AJ158" i="1" a="1"/>
  <c r="AJ158" i="1" s="1"/>
  <c r="AK158" i="1" a="1"/>
  <c r="AK158" i="1" s="1"/>
  <c r="AL158" i="1" a="1"/>
  <c r="AL158" i="1" s="1"/>
  <c r="AM158" i="1" a="1"/>
  <c r="AM158" i="1"/>
  <c r="AN158" i="1" a="1"/>
  <c r="AN158" i="1" s="1"/>
  <c r="AO158" i="1" a="1"/>
  <c r="AO158" i="1"/>
  <c r="AP158" i="1" a="1"/>
  <c r="AP158" i="1" s="1"/>
  <c r="AQ158" i="1" a="1"/>
  <c r="AQ158" i="1"/>
  <c r="AR158" i="1" a="1"/>
  <c r="AR158" i="1" s="1"/>
  <c r="AS158" i="1" a="1"/>
  <c r="AS158" i="1" s="1"/>
  <c r="AT158" i="1" a="1"/>
  <c r="AT158" i="1" s="1"/>
  <c r="AU158" i="1" a="1"/>
  <c r="AU158" i="1" s="1"/>
  <c r="AV158" i="1" a="1"/>
  <c r="AV158" i="1" s="1"/>
  <c r="AH159" i="1" a="1"/>
  <c r="AH159" i="1" s="1"/>
  <c r="AI159" i="1" a="1"/>
  <c r="AI159" i="1"/>
  <c r="AJ159" i="1" a="1"/>
  <c r="AJ159" i="1" s="1"/>
  <c r="AK159" i="1" a="1"/>
  <c r="AK159" i="1" s="1"/>
  <c r="AL159" i="1" a="1"/>
  <c r="AL159" i="1"/>
  <c r="AM159" i="1" a="1"/>
  <c r="AM159" i="1" s="1"/>
  <c r="AN159" i="1" a="1"/>
  <c r="AN159" i="1" s="1"/>
  <c r="AO159" i="1" a="1"/>
  <c r="AO159" i="1" s="1"/>
  <c r="AP159" i="1" a="1"/>
  <c r="AP159" i="1"/>
  <c r="AQ159" i="1" a="1"/>
  <c r="AQ159" i="1"/>
  <c r="AR159" i="1" a="1"/>
  <c r="AR159" i="1"/>
  <c r="AS159" i="1" a="1"/>
  <c r="AS159" i="1" s="1"/>
  <c r="AT159" i="1" a="1"/>
  <c r="AT159" i="1" s="1"/>
  <c r="AU159" i="1" a="1"/>
  <c r="AU159" i="1"/>
  <c r="AV159" i="1" a="1"/>
  <c r="AV159" i="1" s="1"/>
  <c r="AH160" i="1" a="1"/>
  <c r="AH160" i="1" s="1"/>
  <c r="AI160" i="1" a="1"/>
  <c r="AI160" i="1" s="1"/>
  <c r="AJ160" i="1" a="1"/>
  <c r="AJ160" i="1"/>
  <c r="AK160" i="1" a="1"/>
  <c r="AK160" i="1"/>
  <c r="AL160" i="1" a="1"/>
  <c r="AL160" i="1" s="1"/>
  <c r="AM160" i="1" a="1"/>
  <c r="AM160" i="1"/>
  <c r="AN160" i="1" a="1"/>
  <c r="AN160" i="1" s="1"/>
  <c r="AO160" i="1" a="1"/>
  <c r="AO160" i="1"/>
  <c r="AP160" i="1" a="1"/>
  <c r="AP160" i="1" s="1"/>
  <c r="AQ160" i="1" a="1"/>
  <c r="AQ160" i="1"/>
  <c r="AR160" i="1" a="1"/>
  <c r="AR160" i="1" s="1"/>
  <c r="AS160" i="1" a="1"/>
  <c r="AS160" i="1"/>
  <c r="AT160" i="1" a="1"/>
  <c r="AT160" i="1" s="1"/>
  <c r="AU160" i="1" a="1"/>
  <c r="AU160" i="1" s="1"/>
  <c r="AV160" i="1" a="1"/>
  <c r="AV160" i="1"/>
  <c r="AH161" i="1" a="1"/>
  <c r="AH161" i="1" s="1"/>
  <c r="AI161" i="1" a="1"/>
  <c r="AI161" i="1" s="1"/>
  <c r="AJ161" i="1" a="1"/>
  <c r="AJ161" i="1" s="1"/>
  <c r="AK161" i="1" a="1"/>
  <c r="AK161" i="1"/>
  <c r="AL161" i="1" a="1"/>
  <c r="AL161" i="1" s="1"/>
  <c r="AM161" i="1" a="1"/>
  <c r="AM161" i="1" s="1"/>
  <c r="AN161" i="1" a="1"/>
  <c r="AN161" i="1"/>
  <c r="AO161" i="1" a="1"/>
  <c r="AO161" i="1" s="1"/>
  <c r="AP161" i="1" a="1"/>
  <c r="AP161" i="1" s="1"/>
  <c r="AQ161" i="1" a="1"/>
  <c r="AQ161" i="1" s="1"/>
  <c r="AR161" i="1" a="1"/>
  <c r="AR161" i="1"/>
  <c r="AS161" i="1" a="1"/>
  <c r="AS161" i="1"/>
  <c r="AT161" i="1" a="1"/>
  <c r="AT161" i="1"/>
  <c r="AU161" i="1" a="1"/>
  <c r="AU161" i="1" s="1"/>
  <c r="AV161" i="1" a="1"/>
  <c r="AV161" i="1" s="1"/>
  <c r="AH162" i="1" a="1"/>
  <c r="AH162" i="1"/>
  <c r="AI162" i="1" a="1"/>
  <c r="AI162" i="1" s="1"/>
  <c r="AJ162" i="1" a="1"/>
  <c r="AJ162" i="1" s="1"/>
  <c r="AK162" i="1" a="1"/>
  <c r="AK162" i="1" s="1"/>
  <c r="AL162" i="1" a="1"/>
  <c r="AL162" i="1"/>
  <c r="AM162" i="1" a="1"/>
  <c r="AM162" i="1"/>
  <c r="AN162" i="1" a="1"/>
  <c r="AN162" i="1" s="1"/>
  <c r="AO162" i="1" a="1"/>
  <c r="AO162" i="1"/>
  <c r="AP162" i="1" a="1"/>
  <c r="AP162" i="1" s="1"/>
  <c r="AQ162" i="1" a="1"/>
  <c r="AQ162" i="1"/>
  <c r="AR162" i="1" a="1"/>
  <c r="AR162" i="1" s="1"/>
  <c r="AS162" i="1" a="1"/>
  <c r="AS162" i="1"/>
  <c r="AT162" i="1" a="1"/>
  <c r="AT162" i="1" s="1"/>
  <c r="AU162" i="1" a="1"/>
  <c r="AU162" i="1"/>
  <c r="AV162" i="1" a="1"/>
  <c r="AV162" i="1" s="1"/>
  <c r="AH163" i="1" a="1"/>
  <c r="AH163" i="1" s="1"/>
  <c r="AI163" i="1" a="1"/>
  <c r="AI163" i="1" s="1"/>
  <c r="AJ163" i="1" a="1"/>
  <c r="AJ163" i="1"/>
  <c r="AK163" i="1" a="1"/>
  <c r="AK163" i="1" s="1"/>
  <c r="AL163" i="1" a="1"/>
  <c r="AL163" i="1" s="1"/>
  <c r="AM163" i="1" a="1"/>
  <c r="AM163" i="1" s="1"/>
  <c r="AN163" i="1" a="1"/>
  <c r="AN163" i="1"/>
  <c r="AO163" i="1" a="1"/>
  <c r="AO163" i="1" s="1"/>
  <c r="AP163" i="1" a="1"/>
  <c r="AP163" i="1"/>
  <c r="AQ163" i="1" a="1"/>
  <c r="AQ163" i="1" s="1"/>
  <c r="AR163" i="1" a="1"/>
  <c r="AR163" i="1"/>
  <c r="AS163" i="1" a="1"/>
  <c r="AS163" i="1" s="1"/>
  <c r="AT163" i="1" a="1"/>
  <c r="AT163" i="1" s="1"/>
  <c r="AU163" i="1" a="1"/>
  <c r="AU163" i="1" s="1"/>
  <c r="AV163" i="1" a="1"/>
  <c r="AV163" i="1"/>
  <c r="AH164" i="1" a="1"/>
  <c r="AH164" i="1" s="1"/>
  <c r="AI164" i="1" a="1"/>
  <c r="AI164" i="1" s="1"/>
  <c r="AJ164" i="1" a="1"/>
  <c r="AJ164" i="1" s="1"/>
  <c r="AK164" i="1" a="1"/>
  <c r="AK164" i="1"/>
  <c r="AL164" i="1" a="1"/>
  <c r="AL164" i="1" s="1"/>
  <c r="AM164" i="1" a="1"/>
  <c r="AM164" i="1" s="1"/>
  <c r="AN164" i="1" a="1"/>
  <c r="AN164" i="1" s="1"/>
  <c r="AO164" i="1" a="1"/>
  <c r="AO164" i="1"/>
  <c r="AP164" i="1" a="1"/>
  <c r="AP164" i="1" s="1"/>
  <c r="AQ164" i="1" a="1"/>
  <c r="AQ164" i="1"/>
  <c r="AR164" i="1" a="1"/>
  <c r="AR164" i="1" s="1"/>
  <c r="AS164" i="1" a="1"/>
  <c r="AS164" i="1" s="1"/>
  <c r="AT164" i="1" a="1"/>
  <c r="AT164" i="1" s="1"/>
  <c r="AU164" i="1" a="1"/>
  <c r="AU164" i="1" s="1"/>
  <c r="AV164" i="1" a="1"/>
  <c r="AV164" i="1" s="1"/>
  <c r="AH165" i="1" a="1"/>
  <c r="AH165" i="1" s="1"/>
  <c r="AI165" i="1" a="1"/>
  <c r="AI165" i="1" s="1"/>
  <c r="AJ165" i="1" a="1"/>
  <c r="AJ165" i="1" s="1"/>
  <c r="AK165" i="1" a="1"/>
  <c r="AK165" i="1" s="1"/>
  <c r="AL165" i="1" a="1"/>
  <c r="AL165" i="1" s="1"/>
  <c r="AM165" i="1" a="1"/>
  <c r="AM165" i="1" s="1"/>
  <c r="AN165" i="1" a="1"/>
  <c r="AN165" i="1" s="1"/>
  <c r="AO165" i="1" a="1"/>
  <c r="AO165" i="1" s="1"/>
  <c r="AP165" i="1" a="1"/>
  <c r="AP165" i="1"/>
  <c r="AQ165" i="1" a="1"/>
  <c r="AQ165" i="1" s="1"/>
  <c r="AR165" i="1" a="1"/>
  <c r="AR165" i="1"/>
  <c r="AS165" i="1" a="1"/>
  <c r="AS165" i="1" s="1"/>
  <c r="AT165" i="1" a="1"/>
  <c r="AT165" i="1" s="1"/>
  <c r="AU165" i="1" a="1"/>
  <c r="AU165" i="1" s="1"/>
  <c r="AV165" i="1" a="1"/>
  <c r="AV165" i="1"/>
  <c r="AH166" i="1" a="1"/>
  <c r="AH166" i="1" s="1"/>
  <c r="AI166" i="1" a="1"/>
  <c r="AI166" i="1"/>
  <c r="AJ166" i="1" a="1"/>
  <c r="AJ166" i="1" s="1"/>
  <c r="AK166" i="1" a="1"/>
  <c r="AK166" i="1" s="1"/>
  <c r="AL166" i="1" a="1"/>
  <c r="AL166" i="1" s="1"/>
  <c r="AM166" i="1" a="1"/>
  <c r="AM166" i="1" s="1"/>
  <c r="AN166" i="1" a="1"/>
  <c r="AN166" i="1" s="1"/>
  <c r="AO166" i="1" a="1"/>
  <c r="AO166" i="1" s="1"/>
  <c r="AP166" i="1" a="1"/>
  <c r="AP166" i="1" s="1"/>
  <c r="AQ166" i="1" a="1"/>
  <c r="AQ166" i="1"/>
  <c r="AR166" i="1" a="1"/>
  <c r="AR166" i="1" s="1"/>
  <c r="AS166" i="1" a="1"/>
  <c r="AS166" i="1"/>
  <c r="AT166" i="1" a="1"/>
  <c r="AT166" i="1" s="1"/>
  <c r="AU166" i="1" a="1"/>
  <c r="AU166" i="1" s="1"/>
  <c r="AV166" i="1" a="1"/>
  <c r="AV166" i="1" s="1"/>
  <c r="AH167" i="1" a="1"/>
  <c r="AH167" i="1" s="1"/>
  <c r="AI167" i="1" a="1"/>
  <c r="AI167" i="1" s="1"/>
  <c r="AJ167" i="1" a="1"/>
  <c r="AJ167" i="1" s="1"/>
  <c r="AK167" i="1" a="1"/>
  <c r="AK167" i="1" s="1"/>
  <c r="AL167" i="1" a="1"/>
  <c r="AL167" i="1" s="1"/>
  <c r="AM167" i="1" a="1"/>
  <c r="AM167" i="1" s="1"/>
  <c r="AN167" i="1" a="1"/>
  <c r="AN167" i="1" s="1"/>
  <c r="AO167" i="1" a="1"/>
  <c r="AO167" i="1" s="1"/>
  <c r="AP167" i="1" a="1"/>
  <c r="AP167" i="1" s="1"/>
  <c r="AQ167" i="1" a="1"/>
  <c r="AQ167" i="1" s="1"/>
  <c r="AR167" i="1" a="1"/>
  <c r="AR167" i="1"/>
  <c r="AS167" i="1" a="1"/>
  <c r="AS167" i="1" s="1"/>
  <c r="AT167" i="1" a="1"/>
  <c r="AT167" i="1"/>
  <c r="AU167" i="1" a="1"/>
  <c r="AU167" i="1" s="1"/>
  <c r="AV167" i="1" a="1"/>
  <c r="AV167" i="1" s="1"/>
  <c r="AH168" i="1" a="1"/>
  <c r="AH168" i="1" s="1"/>
  <c r="AI168" i="1" a="1"/>
  <c r="AI168" i="1"/>
  <c r="AJ168" i="1" a="1"/>
  <c r="AJ168" i="1" s="1"/>
  <c r="AK168" i="1" a="1"/>
  <c r="AK168" i="1"/>
  <c r="AL168" i="1" a="1"/>
  <c r="AL168" i="1" s="1"/>
  <c r="AM168" i="1" a="1"/>
  <c r="AM168" i="1" s="1"/>
  <c r="AN168" i="1" a="1"/>
  <c r="AN168" i="1" s="1"/>
  <c r="AO168" i="1" a="1"/>
  <c r="AO168" i="1" s="1"/>
  <c r="AP168" i="1" a="1"/>
  <c r="AP168" i="1" s="1"/>
  <c r="AQ168" i="1" a="1"/>
  <c r="AQ168" i="1" s="1"/>
  <c r="AR168" i="1" a="1"/>
  <c r="AR168" i="1" s="1"/>
  <c r="AS168" i="1" a="1"/>
  <c r="AS168" i="1"/>
  <c r="AT168" i="1" a="1"/>
  <c r="AT168" i="1" s="1"/>
  <c r="AU168" i="1" a="1"/>
  <c r="AU168" i="1"/>
  <c r="AV168" i="1" a="1"/>
  <c r="AV168" i="1" s="1"/>
  <c r="AH169" i="1" a="1"/>
  <c r="AH169" i="1" s="1"/>
  <c r="AI169" i="1" a="1"/>
  <c r="AI169" i="1" s="1"/>
  <c r="AJ169" i="1" a="1"/>
  <c r="AJ169" i="1" s="1"/>
  <c r="AK169" i="1" a="1"/>
  <c r="AK169" i="1" s="1"/>
  <c r="AL169" i="1" a="1"/>
  <c r="AL169" i="1" s="1"/>
  <c r="AM169" i="1" a="1"/>
  <c r="AM169" i="1" s="1"/>
  <c r="AN169" i="1" a="1"/>
  <c r="AN169" i="1" s="1"/>
  <c r="AO169" i="1" a="1"/>
  <c r="AO169" i="1" s="1"/>
  <c r="AP169" i="1" a="1"/>
  <c r="AP169" i="1" s="1"/>
  <c r="AQ169" i="1" a="1"/>
  <c r="AQ169" i="1" s="1"/>
  <c r="AR169" i="1" a="1"/>
  <c r="AR169" i="1" s="1"/>
  <c r="AS169" i="1" a="1"/>
  <c r="AS169" i="1" s="1"/>
  <c r="AT169" i="1" a="1"/>
  <c r="AT169" i="1"/>
  <c r="AU169" i="1" a="1"/>
  <c r="AU169" i="1" s="1"/>
  <c r="AV169" i="1" a="1"/>
  <c r="AV169" i="1"/>
  <c r="AH170" i="1" a="1"/>
  <c r="AH170" i="1" s="1"/>
  <c r="AI170" i="1" a="1"/>
  <c r="AI170" i="1" s="1"/>
  <c r="AJ170" i="1" a="1"/>
  <c r="AJ170" i="1" s="1"/>
  <c r="AK170" i="1" a="1"/>
  <c r="AK170" i="1"/>
  <c r="AL170" i="1" a="1"/>
  <c r="AL170" i="1" s="1"/>
  <c r="AM170" i="1" a="1"/>
  <c r="AM170" i="1"/>
  <c r="AN170" i="1" a="1"/>
  <c r="AN170" i="1" s="1"/>
  <c r="AO170" i="1" a="1"/>
  <c r="AO170" i="1" s="1"/>
  <c r="AP170" i="1" a="1"/>
  <c r="AP170" i="1" s="1"/>
  <c r="AQ170" i="1" a="1"/>
  <c r="AQ170" i="1" s="1"/>
  <c r="AR170" i="1" a="1"/>
  <c r="AR170" i="1" s="1"/>
  <c r="AS170" i="1" a="1"/>
  <c r="AS170" i="1" s="1"/>
  <c r="AT170" i="1" a="1"/>
  <c r="AT170" i="1" s="1"/>
  <c r="AU170" i="1" a="1"/>
  <c r="AU170" i="1"/>
  <c r="AV170" i="1" a="1"/>
  <c r="AV170" i="1" s="1"/>
  <c r="AH171" i="1" a="1"/>
  <c r="AH171" i="1"/>
  <c r="AI171" i="1" a="1"/>
  <c r="AI171" i="1" s="1"/>
  <c r="AJ171" i="1" a="1"/>
  <c r="AJ171" i="1" s="1"/>
  <c r="AK171" i="1" a="1"/>
  <c r="AK171" i="1" s="1"/>
  <c r="AL171" i="1" a="1"/>
  <c r="AL171" i="1" s="1"/>
  <c r="AM171" i="1" a="1"/>
  <c r="AM171" i="1" s="1"/>
  <c r="AN171" i="1" a="1"/>
  <c r="AN171" i="1" s="1"/>
  <c r="AO171" i="1" a="1"/>
  <c r="AO171" i="1" s="1"/>
  <c r="AP171" i="1" a="1"/>
  <c r="AP171" i="1" s="1"/>
  <c r="AQ171" i="1" a="1"/>
  <c r="AQ171" i="1" s="1"/>
  <c r="AR171" i="1" a="1"/>
  <c r="AR171" i="1" s="1"/>
  <c r="AS171" i="1" a="1"/>
  <c r="AS171" i="1" s="1"/>
  <c r="AT171" i="1" a="1"/>
  <c r="AT171" i="1" s="1"/>
  <c r="AU171" i="1" a="1"/>
  <c r="AU171" i="1" s="1"/>
  <c r="AV171" i="1" a="1"/>
  <c r="AV171" i="1"/>
  <c r="AH172" i="1" a="1"/>
  <c r="AH172" i="1" s="1"/>
  <c r="AI172" i="1" a="1"/>
  <c r="AI172" i="1"/>
  <c r="AJ172" i="1" a="1"/>
  <c r="AJ172" i="1" s="1"/>
  <c r="AK172" i="1" a="1"/>
  <c r="AK172" i="1" s="1"/>
  <c r="AL172" i="1" a="1"/>
  <c r="AL172" i="1" s="1"/>
  <c r="AM172" i="1" a="1"/>
  <c r="AM172" i="1"/>
  <c r="AN172" i="1" a="1"/>
  <c r="AN172" i="1" s="1"/>
  <c r="AO172" i="1" a="1"/>
  <c r="AO172" i="1"/>
  <c r="AP172" i="1" a="1"/>
  <c r="AP172" i="1" s="1"/>
  <c r="AQ172" i="1" a="1"/>
  <c r="AQ172" i="1" s="1"/>
  <c r="AR172" i="1" a="1"/>
  <c r="AR172" i="1" s="1"/>
  <c r="AS172" i="1" a="1"/>
  <c r="AS172" i="1" s="1"/>
  <c r="AT172" i="1" a="1"/>
  <c r="AT172" i="1" s="1"/>
  <c r="AU172" i="1" a="1"/>
  <c r="AU172" i="1" s="1"/>
  <c r="AV172" i="1" a="1"/>
  <c r="AV172" i="1" s="1"/>
  <c r="AH173" i="1" a="1"/>
  <c r="AH173" i="1"/>
  <c r="AI173" i="1" a="1"/>
  <c r="AI173" i="1" s="1"/>
  <c r="AJ173" i="1" a="1"/>
  <c r="AJ173" i="1"/>
  <c r="AK173" i="1" a="1"/>
  <c r="AK173" i="1" s="1"/>
  <c r="AL173" i="1" a="1"/>
  <c r="AL173" i="1" s="1"/>
  <c r="AM173" i="1" a="1"/>
  <c r="AM173" i="1" s="1"/>
  <c r="AN173" i="1" a="1"/>
  <c r="AN173" i="1" s="1"/>
  <c r="AO173" i="1" a="1"/>
  <c r="AO173" i="1" s="1"/>
  <c r="AP173" i="1" a="1"/>
  <c r="AP173" i="1" s="1"/>
  <c r="AQ173" i="1" a="1"/>
  <c r="AQ173" i="1" s="1"/>
  <c r="AR173" i="1" a="1"/>
  <c r="AR173" i="1" s="1"/>
  <c r="AS173" i="1" a="1"/>
  <c r="AS173" i="1" s="1"/>
  <c r="AT173" i="1" a="1"/>
  <c r="AT173" i="1" s="1"/>
  <c r="AU173" i="1" a="1"/>
  <c r="AU173" i="1" s="1"/>
  <c r="AV173" i="1" a="1"/>
  <c r="AV173" i="1" s="1"/>
  <c r="AH174" i="1" a="1"/>
  <c r="AH174" i="1" s="1"/>
  <c r="AI174" i="1" a="1"/>
  <c r="AI174" i="1"/>
  <c r="AJ174" i="1" a="1"/>
  <c r="AJ174" i="1" s="1"/>
  <c r="AK174" i="1" a="1"/>
  <c r="AK174" i="1"/>
  <c r="AL174" i="1" a="1"/>
  <c r="AL174" i="1" s="1"/>
  <c r="AM174" i="1" a="1"/>
  <c r="AM174" i="1" s="1"/>
  <c r="AN174" i="1" a="1"/>
  <c r="AN174" i="1" s="1"/>
  <c r="AO174" i="1" a="1"/>
  <c r="AO174" i="1"/>
  <c r="AP174" i="1" a="1"/>
  <c r="AP174" i="1" s="1"/>
  <c r="AQ174" i="1" a="1"/>
  <c r="AQ174" i="1"/>
  <c r="AR174" i="1" a="1"/>
  <c r="AR174" i="1" s="1"/>
  <c r="AS174" i="1" a="1"/>
  <c r="AS174" i="1" s="1"/>
  <c r="AT174" i="1" a="1"/>
  <c r="AT174" i="1" s="1"/>
  <c r="AU174" i="1" a="1"/>
  <c r="AU174" i="1" s="1"/>
  <c r="AV174" i="1" a="1"/>
  <c r="AV174" i="1" s="1"/>
  <c r="AH175" i="1" a="1"/>
  <c r="AH175" i="1" s="1"/>
  <c r="AI175" i="1" a="1"/>
  <c r="AI175" i="1" s="1"/>
  <c r="AJ175" i="1" a="1"/>
  <c r="AJ175" i="1"/>
  <c r="AK175" i="1" a="1"/>
  <c r="AK175" i="1" s="1"/>
  <c r="AL175" i="1" a="1"/>
  <c r="AL175" i="1"/>
  <c r="AM175" i="1" a="1"/>
  <c r="AM175" i="1" s="1"/>
  <c r="AN175" i="1" a="1"/>
  <c r="AN175" i="1" s="1"/>
  <c r="AO175" i="1" a="1"/>
  <c r="AO175" i="1" s="1"/>
  <c r="AP175" i="1" a="1"/>
  <c r="AP175" i="1" s="1"/>
  <c r="AQ175" i="1" a="1"/>
  <c r="AQ175" i="1" s="1"/>
  <c r="AR175" i="1" a="1"/>
  <c r="AR175" i="1" s="1"/>
  <c r="AS175" i="1" a="1"/>
  <c r="AS175" i="1" s="1"/>
  <c r="AT175" i="1" a="1"/>
  <c r="AT175" i="1" s="1"/>
  <c r="AU175" i="1" a="1"/>
  <c r="AU175" i="1" s="1"/>
  <c r="AV175" i="1" a="1"/>
  <c r="AV175" i="1" s="1"/>
  <c r="AH176" i="1" a="1"/>
  <c r="AH176" i="1" s="1"/>
  <c r="AI176" i="1" a="1"/>
  <c r="AI176" i="1" s="1"/>
  <c r="AJ176" i="1" a="1"/>
  <c r="AJ176" i="1" s="1"/>
  <c r="AK176" i="1" a="1"/>
  <c r="AK176" i="1"/>
  <c r="AL176" i="1" a="1"/>
  <c r="AL176" i="1" s="1"/>
  <c r="AM176" i="1" a="1"/>
  <c r="AM176" i="1"/>
  <c r="AN176" i="1" a="1"/>
  <c r="AN176" i="1" s="1"/>
  <c r="AO176" i="1" a="1"/>
  <c r="AO176" i="1" s="1"/>
  <c r="AP176" i="1" a="1"/>
  <c r="AP176" i="1" s="1"/>
  <c r="AQ176" i="1" a="1"/>
  <c r="AQ176" i="1"/>
  <c r="AR176" i="1" a="1"/>
  <c r="AR176" i="1" s="1"/>
  <c r="AS176" i="1" a="1"/>
  <c r="AS176" i="1"/>
  <c r="AT176" i="1" a="1"/>
  <c r="AT176" i="1" s="1"/>
  <c r="AU176" i="1" a="1"/>
  <c r="AU176" i="1" s="1"/>
  <c r="AV176" i="1" a="1"/>
  <c r="AV176" i="1" s="1"/>
  <c r="AH177" i="1" a="1"/>
  <c r="AH177" i="1" s="1"/>
  <c r="AI177" i="1" a="1"/>
  <c r="AI177" i="1" s="1"/>
  <c r="AJ177" i="1" a="1"/>
  <c r="AJ177" i="1" s="1"/>
  <c r="AK177" i="1" a="1"/>
  <c r="AK177" i="1" s="1"/>
  <c r="AL177" i="1" a="1"/>
  <c r="AL177" i="1"/>
  <c r="AM177" i="1" a="1"/>
  <c r="AM177" i="1" s="1"/>
  <c r="AN177" i="1" a="1"/>
  <c r="AN177" i="1"/>
  <c r="AO177" i="1" a="1"/>
  <c r="AO177" i="1" s="1"/>
  <c r="AP177" i="1" a="1"/>
  <c r="AP177" i="1" s="1"/>
  <c r="AQ177" i="1" a="1"/>
  <c r="AQ177" i="1" s="1"/>
  <c r="AR177" i="1" a="1"/>
  <c r="AR177" i="1" s="1"/>
  <c r="AS177" i="1" a="1"/>
  <c r="AS177" i="1" s="1"/>
  <c r="AT177" i="1" a="1"/>
  <c r="AT177" i="1" s="1"/>
  <c r="AU177" i="1" a="1"/>
  <c r="AU177" i="1" s="1"/>
  <c r="AV177" i="1" a="1"/>
  <c r="AV177" i="1" s="1"/>
  <c r="AH178" i="1" a="1"/>
  <c r="AH178" i="1" s="1"/>
  <c r="AI178" i="1" a="1"/>
  <c r="AI178" i="1" s="1"/>
  <c r="AJ178" i="1" a="1"/>
  <c r="AJ178" i="1" s="1"/>
  <c r="AK178" i="1" a="1"/>
  <c r="AK178" i="1" s="1"/>
  <c r="AL178" i="1" a="1"/>
  <c r="AL178" i="1" s="1"/>
  <c r="AM178" i="1" a="1"/>
  <c r="AM178" i="1"/>
  <c r="AN178" i="1" a="1"/>
  <c r="AN178" i="1" s="1"/>
  <c r="AO178" i="1" a="1"/>
  <c r="AO178" i="1"/>
  <c r="AP178" i="1" a="1"/>
  <c r="AP178" i="1" s="1"/>
  <c r="AQ178" i="1" a="1"/>
  <c r="AQ178" i="1" s="1"/>
  <c r="AR178" i="1" a="1"/>
  <c r="AR178" i="1"/>
  <c r="AS178" i="1" a="1"/>
  <c r="AS178" i="1" s="1"/>
  <c r="AT178" i="1" a="1"/>
  <c r="AT178" i="1" s="1"/>
  <c r="AU178" i="1" a="1"/>
  <c r="AU178" i="1" s="1"/>
  <c r="AV178" i="1" a="1"/>
  <c r="AV178" i="1" s="1"/>
  <c r="AH179" i="1" a="1"/>
  <c r="AH179" i="1"/>
  <c r="AI179" i="1" a="1"/>
  <c r="AI179" i="1" s="1"/>
  <c r="AJ179" i="1" a="1"/>
  <c r="AJ179" i="1"/>
  <c r="AK179" i="1" a="1"/>
  <c r="AK179" i="1" s="1"/>
  <c r="AL179" i="1" a="1"/>
  <c r="AL179" i="1"/>
  <c r="AM179" i="1" a="1"/>
  <c r="AM179" i="1" s="1"/>
  <c r="AN179" i="1" a="1"/>
  <c r="AN179" i="1"/>
  <c r="AO179" i="1" a="1"/>
  <c r="AO179" i="1" s="1"/>
  <c r="AP179" i="1" a="1"/>
  <c r="AP179" i="1" s="1"/>
  <c r="AQ179" i="1" a="1"/>
  <c r="AQ179" i="1" s="1"/>
  <c r="AR179" i="1" a="1"/>
  <c r="AR179" i="1" s="1"/>
  <c r="AS179" i="1" a="1"/>
  <c r="AS179" i="1" s="1"/>
  <c r="AT179" i="1" a="1"/>
  <c r="AT179" i="1" s="1"/>
  <c r="AU179" i="1" a="1"/>
  <c r="AU179" i="1" s="1"/>
  <c r="AV179" i="1" a="1"/>
  <c r="AV179" i="1"/>
  <c r="AH180" i="1" a="1"/>
  <c r="AH180" i="1"/>
  <c r="AI180" i="1" a="1"/>
  <c r="AI180" i="1" s="1"/>
  <c r="AJ180" i="1" a="1"/>
  <c r="AJ180" i="1" s="1"/>
  <c r="AK180" i="1" a="1"/>
  <c r="AK180" i="1"/>
  <c r="AL180" i="1" a="1"/>
  <c r="AL180" i="1" s="1"/>
  <c r="AM180" i="1" a="1"/>
  <c r="AM180" i="1"/>
  <c r="AN180" i="1" a="1"/>
  <c r="AN180" i="1" s="1"/>
  <c r="AO180" i="1" a="1"/>
  <c r="AO180" i="1" s="1"/>
  <c r="AP180" i="1" a="1"/>
  <c r="AP180" i="1"/>
  <c r="AQ180" i="1" a="1"/>
  <c r="AQ180" i="1"/>
  <c r="AR180" i="1" a="1"/>
  <c r="AR180" i="1" s="1"/>
  <c r="AS180" i="1" a="1"/>
  <c r="AS180" i="1" s="1"/>
  <c r="AT180" i="1" a="1"/>
  <c r="AT180" i="1"/>
  <c r="AU180" i="1" a="1"/>
  <c r="AU180" i="1" s="1"/>
  <c r="AV180" i="1" a="1"/>
  <c r="AV180" i="1" s="1"/>
  <c r="AH181" i="1" a="1"/>
  <c r="AH181" i="1" s="1"/>
  <c r="AI181" i="1" a="1"/>
  <c r="AI181" i="1" s="1"/>
  <c r="AJ181" i="1" a="1"/>
  <c r="AJ181" i="1"/>
  <c r="AK181" i="1" a="1"/>
  <c r="AK181" i="1" s="1"/>
  <c r="AL181" i="1" a="1"/>
  <c r="AL181" i="1" s="1"/>
  <c r="AM181" i="1" a="1"/>
  <c r="AM181" i="1" s="1"/>
  <c r="AN181" i="1" a="1"/>
  <c r="AN181" i="1"/>
  <c r="AO181" i="1" a="1"/>
  <c r="AO181" i="1" s="1"/>
  <c r="AP181" i="1" a="1"/>
  <c r="AP181" i="1"/>
  <c r="AQ181" i="1" a="1"/>
  <c r="AQ181" i="1" s="1"/>
  <c r="AR181" i="1" a="1"/>
  <c r="AR181" i="1" s="1"/>
  <c r="AS181" i="1" a="1"/>
  <c r="AS181" i="1" s="1"/>
  <c r="AT181" i="1" a="1"/>
  <c r="AT181" i="1" s="1"/>
  <c r="AU181" i="1" a="1"/>
  <c r="AU181" i="1"/>
  <c r="AV181" i="1" a="1"/>
  <c r="AV181" i="1" s="1"/>
  <c r="AH182" i="1" a="1"/>
  <c r="AH182" i="1" s="1"/>
  <c r="AI182" i="1" a="1"/>
  <c r="AI182" i="1" s="1"/>
  <c r="AJ182" i="1" a="1"/>
  <c r="AJ182" i="1"/>
  <c r="AK182" i="1" a="1"/>
  <c r="AK182" i="1" s="1"/>
  <c r="AL182" i="1" a="1"/>
  <c r="AL182" i="1" s="1"/>
  <c r="AM182" i="1" a="1"/>
  <c r="AM182" i="1"/>
  <c r="AN182" i="1" a="1"/>
  <c r="AN182" i="1" s="1"/>
  <c r="AO182" i="1" a="1"/>
  <c r="AO182" i="1"/>
  <c r="AP182" i="1" a="1"/>
  <c r="AP182" i="1" s="1"/>
  <c r="AQ182" i="1" a="1"/>
  <c r="AQ182" i="1" s="1"/>
  <c r="AR182" i="1" a="1"/>
  <c r="AR182" i="1"/>
  <c r="AS182" i="1" a="1"/>
  <c r="AS182" i="1"/>
  <c r="AT182" i="1" a="1"/>
  <c r="AT182" i="1" s="1"/>
  <c r="AU182" i="1" a="1"/>
  <c r="AU182" i="1" s="1"/>
  <c r="AV182" i="1" a="1"/>
  <c r="AV182" i="1"/>
  <c r="AH183" i="1" a="1"/>
  <c r="AH183" i="1" s="1"/>
  <c r="AI183" i="1" a="1"/>
  <c r="AI183" i="1" s="1"/>
  <c r="AJ183" i="1" a="1"/>
  <c r="AJ183" i="1" s="1"/>
  <c r="AK183" i="1" a="1"/>
  <c r="AK183" i="1" s="1"/>
  <c r="AL183" i="1" a="1"/>
  <c r="AL183" i="1"/>
  <c r="AM183" i="1" a="1"/>
  <c r="AM183" i="1" s="1"/>
  <c r="AN183" i="1" a="1"/>
  <c r="AN183" i="1"/>
  <c r="AO183" i="1" a="1"/>
  <c r="AO183" i="1" s="1"/>
  <c r="AP183" i="1" a="1"/>
  <c r="AP183" i="1"/>
  <c r="AQ183" i="1" a="1"/>
  <c r="AQ183" i="1" s="1"/>
  <c r="AR183" i="1" a="1"/>
  <c r="AR183" i="1"/>
  <c r="AS183" i="1" a="1"/>
  <c r="AS183" i="1" s="1"/>
  <c r="AT183" i="1" a="1"/>
  <c r="AT183" i="1" s="1"/>
  <c r="AU183" i="1" a="1"/>
  <c r="AU183" i="1" s="1"/>
  <c r="AV183" i="1" a="1"/>
  <c r="AV183" i="1" s="1"/>
  <c r="AH184" i="1" a="1"/>
  <c r="AH184" i="1" s="1"/>
  <c r="AI184" i="1" a="1"/>
  <c r="AI184" i="1" s="1"/>
  <c r="AJ184" i="1" a="1"/>
  <c r="AJ184" i="1" s="1"/>
  <c r="AK184" i="1" a="1"/>
  <c r="AK184" i="1"/>
  <c r="AL184" i="1" a="1"/>
  <c r="AL184" i="1"/>
  <c r="AM184" i="1" a="1"/>
  <c r="AM184" i="1" s="1"/>
  <c r="AN184" i="1" a="1"/>
  <c r="AN184" i="1" s="1"/>
  <c r="AO184" i="1" a="1"/>
  <c r="AO184" i="1"/>
  <c r="AP184" i="1" a="1"/>
  <c r="AP184" i="1" s="1"/>
  <c r="AQ184" i="1" a="1"/>
  <c r="AQ184" i="1"/>
  <c r="AR184" i="1" a="1"/>
  <c r="AR184" i="1" s="1"/>
  <c r="AS184" i="1" a="1"/>
  <c r="AS184" i="1" s="1"/>
  <c r="AT184" i="1" a="1"/>
  <c r="AT184" i="1"/>
  <c r="AU184" i="1" a="1"/>
  <c r="AU184" i="1"/>
  <c r="AV184" i="1" a="1"/>
  <c r="AV184" i="1" s="1"/>
  <c r="AH185" i="1" a="1"/>
  <c r="AH185" i="1" s="1"/>
  <c r="AI185" i="1" a="1"/>
  <c r="AI185" i="1"/>
  <c r="AJ185" i="1" a="1"/>
  <c r="AJ185" i="1" s="1"/>
  <c r="AK185" i="1" a="1"/>
  <c r="AK185" i="1" s="1"/>
  <c r="AL185" i="1" a="1"/>
  <c r="AL185" i="1" s="1"/>
  <c r="AM185" i="1" a="1"/>
  <c r="AM185" i="1" s="1"/>
  <c r="AN185" i="1" a="1"/>
  <c r="AN185" i="1"/>
  <c r="AO185" i="1" a="1"/>
  <c r="AO185" i="1" s="1"/>
  <c r="AP185" i="1" a="1"/>
  <c r="AP185" i="1" s="1"/>
  <c r="AQ185" i="1" a="1"/>
  <c r="AQ185" i="1" s="1"/>
  <c r="AR185" i="1" a="1"/>
  <c r="AR185" i="1"/>
  <c r="AS185" i="1" a="1"/>
  <c r="AS185" i="1" s="1"/>
  <c r="AT185" i="1" a="1"/>
  <c r="AT185" i="1"/>
  <c r="AU185" i="1" a="1"/>
  <c r="AU185" i="1" s="1"/>
  <c r="AV185" i="1" a="1"/>
  <c r="AV185" i="1" s="1"/>
  <c r="AH186" i="1" a="1"/>
  <c r="AH186" i="1" s="1"/>
  <c r="AI186" i="1" a="1"/>
  <c r="AI186" i="1" s="1"/>
  <c r="AJ186" i="1" a="1"/>
  <c r="AJ186" i="1"/>
  <c r="AK186" i="1" a="1"/>
  <c r="AK186" i="1" s="1"/>
  <c r="AL186" i="1" a="1"/>
  <c r="AL186" i="1" s="1"/>
  <c r="AM186" i="1" a="1"/>
  <c r="AM186" i="1" s="1"/>
  <c r="AN186" i="1" a="1"/>
  <c r="AN186" i="1"/>
  <c r="AO186" i="1" a="1"/>
  <c r="AO186" i="1" s="1"/>
  <c r="AP186" i="1" a="1"/>
  <c r="AP186" i="1" s="1"/>
  <c r="AQ186" i="1" a="1"/>
  <c r="AQ186" i="1"/>
  <c r="AR186" i="1" a="1"/>
  <c r="AR186" i="1" s="1"/>
  <c r="AS186" i="1" a="1"/>
  <c r="AS186" i="1"/>
  <c r="AT186" i="1" a="1"/>
  <c r="AT186" i="1" s="1"/>
  <c r="AU186" i="1" a="1"/>
  <c r="AU186" i="1" s="1"/>
  <c r="AV186" i="1" a="1"/>
  <c r="AV186" i="1" s="1"/>
  <c r="AH187" i="1" a="1"/>
  <c r="AH187" i="1"/>
  <c r="AI187" i="1" a="1"/>
  <c r="AI187" i="1" s="1"/>
  <c r="AJ187" i="1" a="1"/>
  <c r="AJ187" i="1" s="1"/>
  <c r="AK187" i="1" a="1"/>
  <c r="AK187" i="1"/>
  <c r="AL187" i="1" a="1"/>
  <c r="AL187" i="1" s="1"/>
  <c r="AM187" i="1" a="1"/>
  <c r="AM187" i="1" s="1"/>
  <c r="AN187" i="1" a="1"/>
  <c r="AN187" i="1" s="1"/>
  <c r="AO187" i="1" a="1"/>
  <c r="AO187" i="1" s="1"/>
  <c r="AP187" i="1" a="1"/>
  <c r="AP187" i="1"/>
  <c r="AQ187" i="1" a="1"/>
  <c r="AQ187" i="1" s="1"/>
  <c r="AR187" i="1" a="1"/>
  <c r="AR187" i="1"/>
  <c r="AS187" i="1" a="1"/>
  <c r="AS187" i="1" s="1"/>
  <c r="AT187" i="1" a="1"/>
  <c r="AT187" i="1"/>
  <c r="AU187" i="1" a="1"/>
  <c r="AU187" i="1" s="1"/>
  <c r="AV187" i="1" a="1"/>
  <c r="AV187" i="1"/>
  <c r="AH188" i="1" a="1"/>
  <c r="AH188" i="1" s="1"/>
  <c r="AI188" i="1" a="1"/>
  <c r="AI188" i="1" s="1"/>
  <c r="AJ188" i="1" a="1"/>
  <c r="AJ188" i="1" s="1"/>
  <c r="AK188" i="1" a="1"/>
  <c r="AK188" i="1" s="1"/>
  <c r="AL188" i="1" a="1"/>
  <c r="AL188" i="1" s="1"/>
  <c r="AM188" i="1" a="1"/>
  <c r="AM188" i="1" s="1"/>
  <c r="AN188" i="1" a="1"/>
  <c r="AN188" i="1" s="1"/>
  <c r="AO188" i="1" a="1"/>
  <c r="AO188" i="1"/>
  <c r="AP188" i="1" a="1"/>
  <c r="AP188" i="1"/>
  <c r="AQ188" i="1" a="1"/>
  <c r="AQ188" i="1" s="1"/>
  <c r="AR188" i="1" a="1"/>
  <c r="AR188" i="1" s="1"/>
  <c r="AS188" i="1" a="1"/>
  <c r="AS188" i="1"/>
  <c r="AT188" i="1" a="1"/>
  <c r="AT188" i="1" s="1"/>
  <c r="AU188" i="1" a="1"/>
  <c r="AU188" i="1" s="1"/>
  <c r="AV188" i="1" a="1"/>
  <c r="AV188" i="1" s="1"/>
  <c r="AH189" i="1" a="1"/>
  <c r="AH189" i="1" s="1"/>
  <c r="AI189" i="1" a="1"/>
  <c r="AI189" i="1"/>
  <c r="AJ189" i="1" a="1"/>
  <c r="AJ189" i="1"/>
  <c r="AK189" i="1" a="1"/>
  <c r="AK189" i="1" s="1"/>
  <c r="AL189" i="1" a="1"/>
  <c r="AL189" i="1" s="1"/>
  <c r="AM189" i="1" a="1"/>
  <c r="AM189" i="1"/>
  <c r="AN189" i="1" a="1"/>
  <c r="AN189" i="1" s="1"/>
  <c r="AO189" i="1" a="1"/>
  <c r="AO189" i="1" s="1"/>
  <c r="AP189" i="1" a="1"/>
  <c r="AP189" i="1" s="1"/>
  <c r="AQ189" i="1" a="1"/>
  <c r="AQ189" i="1" s="1"/>
  <c r="AR189" i="1" a="1"/>
  <c r="AR189" i="1" s="1"/>
  <c r="AS189" i="1" a="1"/>
  <c r="AS189" i="1" s="1"/>
  <c r="AT189" i="1" a="1"/>
  <c r="AT189" i="1" s="1"/>
  <c r="AU189" i="1" a="1"/>
  <c r="AU189" i="1" s="1"/>
  <c r="AV189" i="1" a="1"/>
  <c r="AV189" i="1"/>
  <c r="AH190" i="1" a="1"/>
  <c r="AH190" i="1" s="1"/>
  <c r="AI190" i="1" a="1"/>
  <c r="AI190" i="1"/>
  <c r="AJ190" i="1" a="1"/>
  <c r="AJ190" i="1" s="1"/>
  <c r="AK190" i="1" a="1"/>
  <c r="AK190" i="1" s="1"/>
  <c r="AL190" i="1" a="1"/>
  <c r="AL190" i="1" s="1"/>
  <c r="AM190" i="1" a="1"/>
  <c r="AM190" i="1" s="1"/>
  <c r="AN190" i="1" a="1"/>
  <c r="AN190" i="1"/>
  <c r="AO190" i="1" a="1"/>
  <c r="AO190" i="1" s="1"/>
  <c r="AP190" i="1" a="1"/>
  <c r="AP190" i="1" s="1"/>
  <c r="AQ190" i="1" a="1"/>
  <c r="AQ190" i="1" s="1"/>
  <c r="AR190" i="1" a="1"/>
  <c r="AR190" i="1"/>
  <c r="AS190" i="1" a="1"/>
  <c r="AS190" i="1" s="1"/>
  <c r="AT190" i="1" a="1"/>
  <c r="AT190" i="1" s="1"/>
  <c r="AU190" i="1" a="1"/>
  <c r="AU190" i="1"/>
  <c r="AV190" i="1" a="1"/>
  <c r="AV190" i="1" s="1"/>
  <c r="AH191" i="1" a="1"/>
  <c r="AH191" i="1"/>
  <c r="AI191" i="1" a="1"/>
  <c r="AI191" i="1" s="1"/>
  <c r="AJ191" i="1" a="1"/>
  <c r="AJ191" i="1" s="1"/>
  <c r="AK191" i="1" a="1"/>
  <c r="AK191" i="1"/>
  <c r="AL191" i="1" a="1"/>
  <c r="AL191" i="1"/>
  <c r="AM191" i="1" a="1"/>
  <c r="AM191" i="1" s="1"/>
  <c r="AN191" i="1" a="1"/>
  <c r="AN191" i="1" s="1"/>
  <c r="AO191" i="1" a="1"/>
  <c r="AO191" i="1"/>
  <c r="AP191" i="1" a="1"/>
  <c r="AP191" i="1" s="1"/>
  <c r="AQ191" i="1" a="1"/>
  <c r="AQ191" i="1" s="1"/>
  <c r="AR191" i="1" a="1"/>
  <c r="AR191" i="1" s="1"/>
  <c r="AS191" i="1" a="1"/>
  <c r="AS191" i="1" s="1"/>
  <c r="AT191" i="1" a="1"/>
  <c r="AT191" i="1"/>
  <c r="AU191" i="1" a="1"/>
  <c r="AU191" i="1" s="1"/>
  <c r="AV191" i="1" a="1"/>
  <c r="AV191" i="1"/>
  <c r="AH192" i="1" a="1"/>
  <c r="AH192" i="1" s="1"/>
  <c r="AI192" i="1" a="1"/>
  <c r="AI192" i="1"/>
  <c r="AJ192" i="1" a="1"/>
  <c r="AJ192" i="1" s="1"/>
  <c r="AK192" i="1" a="1"/>
  <c r="AK192" i="1"/>
  <c r="AL192" i="1" a="1"/>
  <c r="AL192" i="1" s="1"/>
  <c r="AM192" i="1" a="1"/>
  <c r="AM192" i="1" s="1"/>
  <c r="AN192" i="1" a="1"/>
  <c r="AN192" i="1" s="1"/>
  <c r="AO192" i="1" a="1"/>
  <c r="AO192" i="1" s="1"/>
  <c r="AP192" i="1" a="1"/>
  <c r="AP192" i="1" s="1"/>
  <c r="AQ192" i="1" a="1"/>
  <c r="AQ192" i="1" s="1"/>
  <c r="AR192" i="1" a="1"/>
  <c r="AR192" i="1" s="1"/>
  <c r="AS192" i="1" a="1"/>
  <c r="AS192" i="1"/>
  <c r="AT192" i="1" a="1"/>
  <c r="AT192" i="1"/>
  <c r="AU192" i="1" a="1"/>
  <c r="AU192" i="1" s="1"/>
  <c r="AV192" i="1" a="1"/>
  <c r="AV192" i="1" s="1"/>
  <c r="AH193" i="1" a="1"/>
  <c r="AH193" i="1"/>
  <c r="AI193" i="1" a="1"/>
  <c r="AI193" i="1" s="1"/>
  <c r="AJ193" i="1" a="1"/>
  <c r="AJ193" i="1" s="1"/>
  <c r="AK193" i="1" a="1"/>
  <c r="AK193" i="1" s="1"/>
  <c r="AL193" i="1" a="1"/>
  <c r="AL193" i="1" s="1"/>
  <c r="AM193" i="1" a="1"/>
  <c r="AM193" i="1"/>
  <c r="AN193" i="1" a="1"/>
  <c r="AN193" i="1"/>
  <c r="AO193" i="1" a="1"/>
  <c r="AO193" i="1" s="1"/>
  <c r="AP193" i="1" a="1"/>
  <c r="AP193" i="1" s="1"/>
  <c r="AQ193" i="1" a="1"/>
  <c r="AQ193" i="1"/>
  <c r="AR193" i="1" a="1"/>
  <c r="AR193" i="1" s="1"/>
  <c r="AS193" i="1" a="1"/>
  <c r="AS193" i="1" s="1"/>
  <c r="AT193" i="1" a="1"/>
  <c r="AT193" i="1" s="1"/>
  <c r="AU193" i="1" a="1"/>
  <c r="AU193" i="1" s="1"/>
  <c r="AV193" i="1" a="1"/>
  <c r="AV193" i="1" s="1"/>
  <c r="AH194" i="1" a="1"/>
  <c r="AH194" i="1" s="1"/>
  <c r="AI194" i="1" a="1"/>
  <c r="AI194" i="1" s="1"/>
  <c r="AJ194" i="1" a="1"/>
  <c r="AJ194" i="1" s="1"/>
  <c r="AK194" i="1" a="1"/>
  <c r="AK194" i="1"/>
  <c r="AL194" i="1" a="1"/>
  <c r="AL194" i="1" s="1"/>
  <c r="AM194" i="1" a="1"/>
  <c r="AM194" i="1"/>
  <c r="AN194" i="1" a="1"/>
  <c r="AN194" i="1" s="1"/>
  <c r="AO194" i="1" a="1"/>
  <c r="AO194" i="1" s="1"/>
  <c r="AP194" i="1" a="1"/>
  <c r="AP194" i="1" s="1"/>
  <c r="AQ194" i="1" a="1"/>
  <c r="AQ194" i="1" s="1"/>
  <c r="AR194" i="1" a="1"/>
  <c r="AR194" i="1"/>
  <c r="AS194" i="1" a="1"/>
  <c r="AS194" i="1" s="1"/>
  <c r="AT194" i="1" a="1"/>
  <c r="AT194" i="1" s="1"/>
  <c r="AU194" i="1" a="1"/>
  <c r="AU194" i="1" s="1"/>
  <c r="AV194" i="1" a="1"/>
  <c r="AV194" i="1"/>
  <c r="AH195" i="1" a="1"/>
  <c r="AH195" i="1" s="1"/>
  <c r="AI195" i="1" a="1"/>
  <c r="AI195" i="1" s="1"/>
  <c r="AJ195" i="1" a="1"/>
  <c r="AJ195" i="1"/>
  <c r="AK195" i="1" a="1"/>
  <c r="AK195" i="1" s="1"/>
  <c r="AL195" i="1" a="1"/>
  <c r="AL195" i="1"/>
  <c r="AM195" i="1" a="1"/>
  <c r="AM195" i="1" s="1"/>
  <c r="AN195" i="1" a="1"/>
  <c r="AN195" i="1" s="1"/>
  <c r="AO195" i="1" a="1"/>
  <c r="AO195" i="1"/>
  <c r="AP195" i="1" a="1"/>
  <c r="AP195" i="1"/>
  <c r="AQ195" i="1" a="1"/>
  <c r="AQ195" i="1" s="1"/>
  <c r="AR195" i="1" a="1"/>
  <c r="AR195" i="1" s="1"/>
  <c r="AS195" i="1" a="1"/>
  <c r="AS195" i="1" s="1"/>
  <c r="AT195" i="1" a="1"/>
  <c r="AT195" i="1"/>
  <c r="AU195" i="1" a="1"/>
  <c r="AU195" i="1" s="1"/>
  <c r="AV195" i="1" a="1"/>
  <c r="AV195" i="1" s="1"/>
  <c r="AH196" i="1" a="1"/>
  <c r="AH196" i="1"/>
  <c r="AI196" i="1" a="1"/>
  <c r="AI196" i="1" s="1"/>
  <c r="AJ196" i="1" a="1"/>
  <c r="AJ196" i="1" s="1"/>
  <c r="AK196" i="1" a="1"/>
  <c r="AK196" i="1" s="1"/>
  <c r="AL196" i="1" a="1"/>
  <c r="AL196" i="1"/>
  <c r="AM196" i="1" a="1"/>
  <c r="AM196" i="1"/>
  <c r="AN196" i="1" a="1"/>
  <c r="AN196" i="1" s="1"/>
  <c r="AO196" i="1" a="1"/>
  <c r="AO196" i="1" s="1"/>
  <c r="AP196" i="1" a="1"/>
  <c r="AP196" i="1" s="1"/>
  <c r="AQ196" i="1" a="1"/>
  <c r="AQ196" i="1"/>
  <c r="AR196" i="1" a="1"/>
  <c r="AR196" i="1" s="1"/>
  <c r="AS196" i="1" a="1"/>
  <c r="AS196" i="1" s="1"/>
  <c r="AT196" i="1" a="1"/>
  <c r="AT196" i="1" s="1"/>
  <c r="AU196" i="1" a="1"/>
  <c r="AU196" i="1" s="1"/>
  <c r="AV196" i="1" a="1"/>
  <c r="AV196" i="1" s="1"/>
  <c r="AH197" i="1" a="1"/>
  <c r="AH197" i="1" s="1"/>
  <c r="AI197" i="1" a="1"/>
  <c r="AI197" i="1"/>
  <c r="AJ197" i="1" a="1"/>
  <c r="AJ197" i="1" s="1"/>
  <c r="AK197" i="1" a="1"/>
  <c r="AK197" i="1" s="1"/>
  <c r="AL197" i="1" a="1"/>
  <c r="AL197" i="1" s="1"/>
  <c r="AM197" i="1" a="1"/>
  <c r="AM197" i="1" s="1"/>
  <c r="AN197" i="1" a="1"/>
  <c r="AN197" i="1"/>
  <c r="AO197" i="1" a="1"/>
  <c r="AO197" i="1" s="1"/>
  <c r="AP197" i="1" a="1"/>
  <c r="AP197" i="1" s="1"/>
  <c r="AQ197" i="1" a="1"/>
  <c r="AQ197" i="1" s="1"/>
  <c r="AR197" i="1" a="1"/>
  <c r="AR197" i="1" s="1"/>
  <c r="AS197" i="1" a="1"/>
  <c r="AS197" i="1" s="1"/>
  <c r="AT197" i="1" a="1"/>
  <c r="AT197" i="1" s="1"/>
  <c r="AU197" i="1" a="1"/>
  <c r="AU197" i="1" s="1"/>
  <c r="AV197" i="1" a="1"/>
  <c r="AV197" i="1"/>
  <c r="AH198" i="1" a="1"/>
  <c r="AH198" i="1" s="1"/>
  <c r="AI198" i="1" a="1"/>
  <c r="AI198" i="1" s="1"/>
  <c r="AJ198" i="1" a="1"/>
  <c r="AJ198" i="1"/>
  <c r="AK198" i="1" a="1"/>
  <c r="AK198" i="1" s="1"/>
  <c r="AL198" i="1" a="1"/>
  <c r="AL198" i="1" s="1"/>
  <c r="AM198" i="1" a="1"/>
  <c r="AM198" i="1" s="1"/>
  <c r="AN198" i="1" a="1"/>
  <c r="AN198" i="1" s="1"/>
  <c r="AO198" i="1" a="1"/>
  <c r="AO198" i="1"/>
  <c r="AP198" i="1" a="1"/>
  <c r="AP198" i="1" s="1"/>
  <c r="AQ198" i="1" a="1"/>
  <c r="AQ198" i="1" s="1"/>
  <c r="AR198" i="1" a="1"/>
  <c r="AR198" i="1"/>
  <c r="AS198" i="1" a="1"/>
  <c r="AS198" i="1" s="1"/>
  <c r="AT198" i="1" a="1"/>
  <c r="AT198" i="1" s="1"/>
  <c r="AU198" i="1" a="1"/>
  <c r="AU198" i="1" s="1"/>
  <c r="AV198" i="1" a="1"/>
  <c r="AV198" i="1" s="1"/>
  <c r="AH199" i="1" a="1"/>
  <c r="AH199" i="1" s="1"/>
  <c r="AI199" i="1" a="1"/>
  <c r="AI199" i="1" s="1"/>
  <c r="AJ199" i="1" a="1"/>
  <c r="AJ199" i="1" s="1"/>
  <c r="AK199" i="1" a="1"/>
  <c r="AK199" i="1"/>
  <c r="AL199" i="1" a="1"/>
  <c r="AL199" i="1" s="1"/>
  <c r="AM199" i="1" a="1"/>
  <c r="AM199" i="1" s="1"/>
  <c r="AN199" i="1" a="1"/>
  <c r="AN199" i="1" s="1"/>
  <c r="AO199" i="1" a="1"/>
  <c r="AO199" i="1"/>
  <c r="AP199" i="1" a="1"/>
  <c r="AP199" i="1"/>
  <c r="AQ199" i="1" a="1"/>
  <c r="AQ199" i="1" s="1"/>
  <c r="AR199" i="1" a="1"/>
  <c r="AR199" i="1" s="1"/>
  <c r="AS199" i="1" a="1"/>
  <c r="AS199" i="1"/>
  <c r="AT199" i="1" a="1"/>
  <c r="AT199" i="1"/>
  <c r="AU199" i="1" a="1"/>
  <c r="AU199" i="1" s="1"/>
  <c r="AV199" i="1" a="1"/>
  <c r="AV199" i="1" s="1"/>
  <c r="AH200" i="1" a="1"/>
  <c r="AH200" i="1" s="1"/>
  <c r="AI200" i="1" a="1"/>
  <c r="AI200" i="1"/>
  <c r="AJ200" i="1" a="1"/>
  <c r="AJ200" i="1" s="1"/>
  <c r="AK200" i="1" a="1"/>
  <c r="AK200" i="1" s="1"/>
  <c r="AL200" i="1" a="1"/>
  <c r="AL200" i="1"/>
  <c r="AM200" i="1" a="1"/>
  <c r="AM200" i="1" s="1"/>
  <c r="AN200" i="1" a="1"/>
  <c r="AN200" i="1" s="1"/>
  <c r="AO200" i="1" a="1"/>
  <c r="AO200" i="1" s="1"/>
  <c r="AP200" i="1" a="1"/>
  <c r="AP200" i="1"/>
  <c r="AQ200" i="1" a="1"/>
  <c r="AQ200" i="1"/>
  <c r="AR200" i="1" a="1"/>
  <c r="AR200" i="1" s="1"/>
  <c r="AS200" i="1" a="1"/>
  <c r="AS200" i="1" s="1"/>
  <c r="AT200" i="1" a="1"/>
  <c r="AT200" i="1" s="1"/>
  <c r="AU200" i="1" a="1"/>
  <c r="AU200" i="1"/>
  <c r="AV200" i="1" a="1"/>
  <c r="AV200" i="1" s="1"/>
  <c r="AH201" i="1" a="1"/>
  <c r="AH201" i="1" s="1"/>
  <c r="AI201" i="1" a="1"/>
  <c r="AI201" i="1" s="1"/>
  <c r="AJ201" i="1" a="1"/>
  <c r="AJ201" i="1" s="1"/>
  <c r="AK201" i="1" a="1"/>
  <c r="AK201" i="1" s="1"/>
  <c r="AL201" i="1" a="1"/>
  <c r="AL201" i="1" s="1"/>
  <c r="AM201" i="1" a="1"/>
  <c r="AM201" i="1"/>
  <c r="AN201" i="1" a="1"/>
  <c r="AN201" i="1" s="1"/>
  <c r="AO201" i="1" a="1"/>
  <c r="AO201" i="1" s="1"/>
  <c r="AP201" i="1" a="1"/>
  <c r="AP201" i="1" s="1"/>
  <c r="AQ201" i="1" a="1"/>
  <c r="AQ201" i="1" s="1"/>
  <c r="AR201" i="1" a="1"/>
  <c r="AR201" i="1"/>
  <c r="AS201" i="1" a="1"/>
  <c r="AS201" i="1" s="1"/>
  <c r="AT201" i="1" a="1"/>
  <c r="AT201" i="1" s="1"/>
  <c r="AU201" i="1" a="1"/>
  <c r="AU201" i="1" s="1"/>
  <c r="AV201" i="1" a="1"/>
  <c r="AV201" i="1" s="1"/>
  <c r="AH202" i="1" a="1"/>
  <c r="AH202" i="1" s="1"/>
  <c r="AI202" i="1" a="1"/>
  <c r="AI202" i="1" s="1"/>
  <c r="AJ202" i="1" a="1"/>
  <c r="AJ202" i="1" s="1"/>
  <c r="AK202" i="1" a="1"/>
  <c r="AK202" i="1"/>
  <c r="AL202" i="1" a="1"/>
  <c r="AL202" i="1" s="1"/>
  <c r="AM202" i="1" a="1"/>
  <c r="AM202" i="1" s="1"/>
  <c r="AN202" i="1" a="1"/>
  <c r="AN202" i="1"/>
  <c r="AO202" i="1" a="1"/>
  <c r="AO202" i="1" s="1"/>
  <c r="AP202" i="1" a="1"/>
  <c r="AP202" i="1" s="1"/>
  <c r="AQ202" i="1" a="1"/>
  <c r="AQ202" i="1" s="1"/>
  <c r="AR202" i="1" a="1"/>
  <c r="AR202" i="1" s="1"/>
  <c r="AS202" i="1" a="1"/>
  <c r="AS202" i="1"/>
  <c r="AT202" i="1" a="1"/>
  <c r="AT202" i="1" s="1"/>
  <c r="AU202" i="1" a="1"/>
  <c r="AU202" i="1" s="1"/>
  <c r="AV202" i="1" a="1"/>
  <c r="AV202" i="1" s="1"/>
  <c r="AH203" i="1" a="1"/>
  <c r="AH203" i="1" s="1"/>
  <c r="AI203" i="1" a="1"/>
  <c r="AI203" i="1" s="1"/>
  <c r="AJ203" i="1" a="1"/>
  <c r="AJ203" i="1" s="1"/>
  <c r="AK203" i="1" a="1"/>
  <c r="AK203" i="1" s="1"/>
  <c r="AL203" i="1" a="1"/>
  <c r="AL203" i="1"/>
  <c r="AM203" i="1" a="1"/>
  <c r="AM203" i="1" s="1"/>
  <c r="AN203" i="1" a="1"/>
  <c r="AN203" i="1" s="1"/>
  <c r="AO203" i="1" a="1"/>
  <c r="AO203" i="1"/>
  <c r="AP203" i="1" a="1"/>
  <c r="AP203" i="1" s="1"/>
  <c r="AQ203" i="1" a="1"/>
  <c r="AQ203" i="1" s="1"/>
  <c r="AR203" i="1" a="1"/>
  <c r="AR203" i="1" s="1"/>
  <c r="AS203" i="1" a="1"/>
  <c r="AS203" i="1"/>
  <c r="AT203" i="1" a="1"/>
  <c r="AT203" i="1"/>
  <c r="AU203" i="1" a="1"/>
  <c r="AU203" i="1" s="1"/>
  <c r="AV203" i="1" a="1"/>
  <c r="AV203" i="1" s="1"/>
  <c r="AH204" i="1" a="1"/>
  <c r="AH204" i="1"/>
  <c r="AI204" i="1" a="1"/>
  <c r="AI204" i="1"/>
  <c r="AJ204" i="1" a="1"/>
  <c r="AJ204" i="1" s="1"/>
  <c r="AK204" i="1" a="1"/>
  <c r="AK204" i="1" s="1"/>
  <c r="AL204" i="1" a="1"/>
  <c r="AL204" i="1" s="1"/>
  <c r="AM204" i="1" a="1"/>
  <c r="AM204" i="1"/>
  <c r="AN204" i="1" a="1"/>
  <c r="AN204" i="1" s="1"/>
  <c r="AO204" i="1" a="1"/>
  <c r="AO204" i="1" s="1"/>
  <c r="AP204" i="1" a="1"/>
  <c r="AP204" i="1"/>
  <c r="AQ204" i="1" a="1"/>
  <c r="AQ204" i="1" s="1"/>
  <c r="AR204" i="1" a="1"/>
  <c r="AR204" i="1" s="1"/>
  <c r="AS204" i="1" a="1"/>
  <c r="AS204" i="1" s="1"/>
  <c r="AT204" i="1" a="1"/>
  <c r="AT204" i="1"/>
  <c r="AU204" i="1" a="1"/>
  <c r="AU204" i="1"/>
  <c r="AV204" i="1" a="1"/>
  <c r="AV204" i="1" s="1"/>
  <c r="AH205" i="1" a="1"/>
  <c r="AH205" i="1" s="1"/>
  <c r="AI205" i="1" a="1"/>
  <c r="AI205" i="1" s="1"/>
  <c r="AJ205" i="1" a="1"/>
  <c r="AJ205" i="1" s="1"/>
  <c r="AK205" i="1" a="1"/>
  <c r="AK205" i="1" s="1"/>
  <c r="AL205" i="1" a="1"/>
  <c r="AL205" i="1" s="1"/>
  <c r="AM205" i="1" a="1"/>
  <c r="AM205" i="1" s="1"/>
  <c r="AN205" i="1" a="1"/>
  <c r="AN205" i="1" s="1"/>
  <c r="AO205" i="1" a="1"/>
  <c r="AO205" i="1"/>
  <c r="AP205" i="1" a="1"/>
  <c r="AP205" i="1" s="1"/>
  <c r="AQ205" i="1" a="1"/>
  <c r="AQ205" i="1"/>
  <c r="AR205" i="1" a="1"/>
  <c r="AR205" i="1" s="1"/>
  <c r="AS205" i="1" a="1"/>
  <c r="AS205" i="1" s="1"/>
  <c r="AT205" i="1" a="1"/>
  <c r="AT205" i="1" s="1"/>
  <c r="AU205" i="1" a="1"/>
  <c r="AU205" i="1" s="1"/>
  <c r="AV205" i="1" a="1"/>
  <c r="AV205" i="1" s="1"/>
  <c r="AH206" i="1" a="1"/>
  <c r="AH206" i="1" s="1"/>
  <c r="AI206" i="1" a="1"/>
  <c r="AI206" i="1" s="1"/>
  <c r="AJ206" i="1" a="1"/>
  <c r="AJ206" i="1"/>
  <c r="AK206" i="1" a="1"/>
  <c r="AK206" i="1"/>
  <c r="AL206" i="1" a="1"/>
  <c r="AL206" i="1" s="1"/>
  <c r="AM206" i="1" a="1"/>
  <c r="AM206" i="1" s="1"/>
  <c r="AN206" i="1" a="1"/>
  <c r="AN206" i="1"/>
  <c r="AO206" i="1" a="1"/>
  <c r="AO206" i="1" s="1"/>
  <c r="AP206" i="1" a="1"/>
  <c r="AP206" i="1"/>
  <c r="AQ206" i="1" a="1"/>
  <c r="AQ206" i="1" s="1"/>
  <c r="AR206" i="1" a="1"/>
  <c r="AR206" i="1" s="1"/>
  <c r="AS206" i="1" a="1"/>
  <c r="AS206" i="1" s="1"/>
  <c r="AT206" i="1" a="1"/>
  <c r="AT206" i="1"/>
  <c r="AU206" i="1" a="1"/>
  <c r="AU206" i="1" s="1"/>
  <c r="AV206" i="1" a="1"/>
  <c r="AV206" i="1"/>
  <c r="AH207" i="1" a="1"/>
  <c r="AH207" i="1"/>
  <c r="AI207" i="1" a="1"/>
  <c r="AI207" i="1" s="1"/>
  <c r="AJ207" i="1" a="1"/>
  <c r="AJ207" i="1" s="1"/>
  <c r="AK207" i="1" a="1"/>
  <c r="AK207" i="1"/>
  <c r="AL207" i="1" a="1"/>
  <c r="AL207" i="1" s="1"/>
  <c r="AM207" i="1" a="1"/>
  <c r="AM207" i="1" s="1"/>
  <c r="AN207" i="1" a="1"/>
  <c r="AN207" i="1" s="1"/>
  <c r="AO207" i="1" a="1"/>
  <c r="AO207" i="1" s="1"/>
  <c r="AP207" i="1" a="1"/>
  <c r="AP207" i="1"/>
  <c r="AQ207" i="1" a="1"/>
  <c r="AQ207" i="1"/>
  <c r="AR207" i="1" a="1"/>
  <c r="AR207" i="1" s="1"/>
  <c r="AS207" i="1" a="1"/>
  <c r="AS207" i="1"/>
  <c r="AT207" i="1" a="1"/>
  <c r="AT207" i="1"/>
  <c r="AU207" i="1" a="1"/>
  <c r="AU207" i="1" s="1"/>
  <c r="AV207" i="1" a="1"/>
  <c r="AV207" i="1" s="1"/>
  <c r="AH208" i="1" a="1"/>
  <c r="AH208" i="1" s="1"/>
  <c r="AI208" i="1" a="1"/>
  <c r="AI208" i="1" s="1"/>
  <c r="AJ208" i="1" a="1"/>
  <c r="AJ208" i="1" s="1"/>
  <c r="AK208" i="1" a="1"/>
  <c r="AK208" i="1"/>
  <c r="AL208" i="1" a="1"/>
  <c r="AL208" i="1" s="1"/>
  <c r="AM208" i="1" a="1"/>
  <c r="AM208" i="1"/>
  <c r="AN208" i="1" a="1"/>
  <c r="AN208" i="1" s="1"/>
  <c r="AO208" i="1" a="1"/>
  <c r="AO208" i="1"/>
  <c r="AP208" i="1" a="1"/>
  <c r="AP208" i="1" s="1"/>
  <c r="AQ208" i="1" a="1"/>
  <c r="AQ208" i="1" s="1"/>
  <c r="AR208" i="1" a="1"/>
  <c r="AR208" i="1" s="1"/>
  <c r="AS208" i="1" a="1"/>
  <c r="AS208" i="1"/>
  <c r="AT208" i="1" a="1"/>
  <c r="AT208" i="1" s="1"/>
  <c r="AU208" i="1" a="1"/>
  <c r="AU208" i="1" s="1"/>
  <c r="AV208" i="1" a="1"/>
  <c r="AV208" i="1" s="1"/>
  <c r="AH209" i="1" a="1"/>
  <c r="AH209" i="1"/>
  <c r="AI209" i="1" a="1"/>
  <c r="AI209" i="1" s="1"/>
  <c r="AJ209" i="1" a="1"/>
  <c r="AJ209" i="1"/>
  <c r="AK209" i="1" a="1"/>
  <c r="AK209" i="1"/>
  <c r="AL209" i="1" a="1"/>
  <c r="AL209" i="1"/>
  <c r="AM209" i="1" a="1"/>
  <c r="AM209" i="1" s="1"/>
  <c r="AN209" i="1" a="1"/>
  <c r="AN209" i="1"/>
  <c r="AO209" i="1" a="1"/>
  <c r="AO209" i="1" s="1"/>
  <c r="AP209" i="1" a="1"/>
  <c r="AP209" i="1"/>
  <c r="AQ209" i="1" a="1"/>
  <c r="AQ209" i="1" s="1"/>
  <c r="AR209" i="1" a="1"/>
  <c r="AR209" i="1" s="1"/>
  <c r="AS209" i="1" a="1"/>
  <c r="AS209" i="1"/>
  <c r="AT209" i="1" a="1"/>
  <c r="AT209" i="1"/>
  <c r="AU209" i="1" a="1"/>
  <c r="AU209" i="1" s="1"/>
  <c r="AV209" i="1" a="1"/>
  <c r="AV209" i="1" s="1"/>
  <c r="AH210" i="1" a="1"/>
  <c r="AH210" i="1"/>
  <c r="AI210" i="1" a="1"/>
  <c r="AI210" i="1"/>
  <c r="AJ210" i="1" a="1"/>
  <c r="AJ210" i="1" s="1"/>
  <c r="AK210" i="1" a="1"/>
  <c r="AK210" i="1" s="1"/>
  <c r="AL210" i="1" a="1"/>
  <c r="AL210" i="1" s="1"/>
  <c r="AM210" i="1" a="1"/>
  <c r="AM210" i="1"/>
  <c r="AN210" i="1" a="1"/>
  <c r="AN210" i="1" s="1"/>
  <c r="AO210" i="1" a="1"/>
  <c r="AO210" i="1"/>
  <c r="AP210" i="1" a="1"/>
  <c r="AP210" i="1" s="1"/>
  <c r="AQ210" i="1" a="1"/>
  <c r="AQ210" i="1"/>
  <c r="AR210" i="1" a="1"/>
  <c r="AR210" i="1" s="1"/>
  <c r="AS210" i="1" a="1"/>
  <c r="AS210" i="1"/>
  <c r="AT210" i="1" a="1"/>
  <c r="AT210" i="1" s="1"/>
  <c r="AU210" i="1" a="1"/>
  <c r="AU210" i="1" s="1"/>
  <c r="AV210" i="1" a="1"/>
  <c r="AV210" i="1" s="1"/>
  <c r="AH211" i="1" a="1"/>
  <c r="AH211" i="1"/>
  <c r="AI211" i="1" a="1"/>
  <c r="AI211" i="1"/>
  <c r="AJ211" i="1" a="1"/>
  <c r="AJ211" i="1" s="1"/>
  <c r="AK211" i="1" a="1"/>
  <c r="AK211" i="1" s="1"/>
  <c r="AL211" i="1" a="1"/>
  <c r="AL211" i="1"/>
  <c r="AM211" i="1" a="1"/>
  <c r="AM211" i="1"/>
  <c r="AN211" i="1" a="1"/>
  <c r="AN211" i="1" s="1"/>
  <c r="AO211" i="1" a="1"/>
  <c r="AO211" i="1" s="1"/>
  <c r="AP211" i="1" a="1"/>
  <c r="AP211" i="1"/>
  <c r="AQ211" i="1" a="1"/>
  <c r="AQ211" i="1"/>
  <c r="AR211" i="1" a="1"/>
  <c r="AR211" i="1"/>
  <c r="AS211" i="1" a="1"/>
  <c r="AS211" i="1" s="1"/>
  <c r="AT211" i="1" a="1"/>
  <c r="AT211" i="1" s="1"/>
  <c r="AU211" i="1" a="1"/>
  <c r="AU211" i="1"/>
  <c r="AV211" i="1" a="1"/>
  <c r="AV211" i="1"/>
  <c r="AH212" i="1" a="1"/>
  <c r="AH212" i="1" s="1"/>
  <c r="AI212" i="1" a="1"/>
  <c r="AI212" i="1" s="1"/>
  <c r="AJ212" i="1" a="1"/>
  <c r="AJ212" i="1"/>
  <c r="AK212" i="1" a="1"/>
  <c r="AK212" i="1" s="1"/>
  <c r="AL212" i="1" a="1"/>
  <c r="AL212" i="1" s="1"/>
  <c r="AM212" i="1" a="1"/>
  <c r="AM212" i="1" s="1"/>
  <c r="AN212" i="1" a="1"/>
  <c r="AN212" i="1" s="1"/>
  <c r="AO212" i="1" a="1"/>
  <c r="AO212" i="1"/>
  <c r="AP212" i="1" a="1"/>
  <c r="AP212" i="1" s="1"/>
  <c r="AQ212" i="1" a="1"/>
  <c r="AQ212" i="1" s="1"/>
  <c r="AR212" i="1" a="1"/>
  <c r="AR212" i="1" s="1"/>
  <c r="AS212" i="1" a="1"/>
  <c r="AS212" i="1"/>
  <c r="AT212" i="1" a="1"/>
  <c r="AT212" i="1" s="1"/>
  <c r="AU212" i="1" a="1"/>
  <c r="AU212" i="1"/>
  <c r="AV212" i="1" a="1"/>
  <c r="AV212" i="1" s="1"/>
  <c r="AH213" i="1" a="1"/>
  <c r="AH213" i="1" s="1"/>
  <c r="AI213" i="1" a="1"/>
  <c r="AI213" i="1" s="1"/>
  <c r="AJ213" i="1" a="1"/>
  <c r="AJ213" i="1" s="1"/>
  <c r="AK213" i="1" a="1"/>
  <c r="AK213" i="1" s="1"/>
  <c r="AL213" i="1" a="1"/>
  <c r="AL213" i="1" s="1"/>
  <c r="AM213" i="1" a="1"/>
  <c r="AM213" i="1" s="1"/>
  <c r="AN213" i="1" a="1"/>
  <c r="AN213" i="1"/>
  <c r="AO213" i="1" a="1"/>
  <c r="AO213" i="1" s="1"/>
  <c r="AP213" i="1" a="1"/>
  <c r="AP213" i="1" s="1"/>
  <c r="AQ213" i="1" a="1"/>
  <c r="AQ213" i="1" s="1"/>
  <c r="AR213" i="1" a="1"/>
  <c r="AR213" i="1"/>
  <c r="AS213" i="1" a="1"/>
  <c r="AS213" i="1"/>
  <c r="AT213" i="1" a="1"/>
  <c r="AT213" i="1" s="1"/>
  <c r="AU213" i="1" a="1"/>
  <c r="AU213" i="1" s="1"/>
  <c r="AV213" i="1" a="1"/>
  <c r="AV213" i="1" s="1"/>
  <c r="AH214" i="1" a="1"/>
  <c r="AH214" i="1"/>
  <c r="AI214" i="1" a="1"/>
  <c r="AI214" i="1"/>
  <c r="AJ214" i="1" a="1"/>
  <c r="AJ214" i="1" s="1"/>
  <c r="AK214" i="1" a="1"/>
  <c r="AK214" i="1" s="1"/>
  <c r="AL214" i="1" a="1"/>
  <c r="AL214" i="1"/>
  <c r="AM214" i="1" a="1"/>
  <c r="AM214" i="1"/>
  <c r="AN214" i="1" a="1"/>
  <c r="AN214" i="1" s="1"/>
  <c r="AO214" i="1" a="1"/>
  <c r="AO214" i="1" s="1"/>
  <c r="AP214" i="1" a="1"/>
  <c r="AP214" i="1" s="1"/>
  <c r="AQ214" i="1" a="1"/>
  <c r="AQ214" i="1"/>
  <c r="AR214" i="1" a="1"/>
  <c r="AR214" i="1" s="1"/>
  <c r="AS214" i="1" a="1"/>
  <c r="AS214" i="1"/>
  <c r="AT214" i="1" a="1"/>
  <c r="AT214" i="1" s="1"/>
  <c r="AU214" i="1" a="1"/>
  <c r="AU214" i="1"/>
  <c r="AV214" i="1" a="1"/>
  <c r="AV214" i="1" s="1"/>
  <c r="AH215" i="1" a="1"/>
  <c r="AH215" i="1" s="1"/>
  <c r="AI215" i="1" a="1"/>
  <c r="AI215" i="1" s="1"/>
  <c r="AJ215" i="1" a="1"/>
  <c r="AJ215" i="1" s="1"/>
  <c r="AK215" i="1" a="1"/>
  <c r="AK215" i="1" s="1"/>
  <c r="AL215" i="1" a="1"/>
  <c r="AL215" i="1" s="1"/>
  <c r="AM215" i="1" a="1"/>
  <c r="AM215" i="1"/>
  <c r="AN215" i="1" a="1"/>
  <c r="AN215" i="1" s="1"/>
  <c r="AO215" i="1" a="1"/>
  <c r="AO215" i="1" s="1"/>
  <c r="AP215" i="1" a="1"/>
  <c r="AP215" i="1"/>
  <c r="AQ215" i="1" a="1"/>
  <c r="AQ215" i="1" s="1"/>
  <c r="AR215" i="1" a="1"/>
  <c r="AR215" i="1" s="1"/>
  <c r="AS215" i="1" a="1"/>
  <c r="AS215" i="1" s="1"/>
  <c r="AT215" i="1" a="1"/>
  <c r="AT215" i="1"/>
  <c r="AU215" i="1" a="1"/>
  <c r="AU215" i="1" s="1"/>
  <c r="AV215" i="1" a="1"/>
  <c r="AV215" i="1"/>
  <c r="AH216" i="1" a="1"/>
  <c r="AH216" i="1" s="1"/>
  <c r="AI216" i="1" a="1"/>
  <c r="AI216" i="1" s="1"/>
  <c r="AJ216" i="1" a="1"/>
  <c r="AJ216" i="1"/>
  <c r="AK216" i="1" a="1"/>
  <c r="AK216" i="1" s="1"/>
  <c r="AL216" i="1" a="1"/>
  <c r="AL216" i="1" s="1"/>
  <c r="AM216" i="1" a="1"/>
  <c r="AM216" i="1" s="1"/>
  <c r="AN216" i="1" a="1"/>
  <c r="AN216" i="1"/>
  <c r="AO216" i="1" a="1"/>
  <c r="AO216" i="1"/>
  <c r="AP216" i="1" a="1"/>
  <c r="AP216" i="1" s="1"/>
  <c r="AQ216" i="1" a="1"/>
  <c r="AQ216" i="1" s="1"/>
  <c r="AR216" i="1" a="1"/>
  <c r="AR216" i="1" s="1"/>
  <c r="AS216" i="1" a="1"/>
  <c r="AS216" i="1"/>
  <c r="AT216" i="1" a="1"/>
  <c r="AT216" i="1" s="1"/>
  <c r="AU216" i="1" a="1"/>
  <c r="AU216" i="1"/>
  <c r="AV216" i="1" a="1"/>
  <c r="AV216" i="1" s="1"/>
  <c r="AH217" i="1" a="1"/>
  <c r="AH217" i="1"/>
  <c r="AI217" i="1" a="1"/>
  <c r="AI217" i="1" s="1"/>
  <c r="AJ217" i="1" a="1"/>
  <c r="AJ217" i="1"/>
  <c r="AK217" i="1" a="1"/>
  <c r="AK217" i="1" s="1"/>
  <c r="AL217" i="1" a="1"/>
  <c r="AL217" i="1" s="1"/>
  <c r="AM217" i="1" a="1"/>
  <c r="AM217" i="1" s="1"/>
  <c r="AN217" i="1" a="1"/>
  <c r="AN217" i="1"/>
  <c r="AO217" i="1" a="1"/>
  <c r="AO217" i="1" s="1"/>
  <c r="AP217" i="1" a="1"/>
  <c r="AP217" i="1" s="1"/>
  <c r="AQ217" i="1" a="1"/>
  <c r="AQ217" i="1" s="1"/>
  <c r="AR217" i="1" a="1"/>
  <c r="AR217" i="1"/>
  <c r="AS217" i="1" a="1"/>
  <c r="AS217" i="1"/>
  <c r="AT217" i="1" a="1"/>
  <c r="AT217" i="1" s="1"/>
  <c r="AU217" i="1" a="1"/>
  <c r="AU217" i="1" s="1"/>
  <c r="AV217" i="1" a="1"/>
  <c r="AV217" i="1"/>
  <c r="AH218" i="1" a="1"/>
  <c r="AH218" i="1"/>
  <c r="AI218" i="1" a="1"/>
  <c r="AI218" i="1"/>
  <c r="AJ218" i="1" a="1"/>
  <c r="AJ218" i="1" s="1"/>
  <c r="AK218" i="1" a="1"/>
  <c r="AK218" i="1" s="1"/>
  <c r="AL218" i="1" a="1"/>
  <c r="AL218" i="1"/>
  <c r="AM218" i="1" a="1"/>
  <c r="AM218" i="1"/>
  <c r="AN218" i="1" a="1"/>
  <c r="AN218" i="1" s="1"/>
  <c r="AO218" i="1" a="1"/>
  <c r="AO218" i="1" s="1"/>
  <c r="AP218" i="1" a="1"/>
  <c r="AP218" i="1"/>
  <c r="AQ218" i="1" a="1"/>
  <c r="AQ218" i="1" s="1"/>
  <c r="AR218" i="1" a="1"/>
  <c r="AR218" i="1" s="1"/>
  <c r="AS218" i="1" a="1"/>
  <c r="AS218" i="1" s="1"/>
  <c r="AT218" i="1" a="1"/>
  <c r="AT218" i="1" s="1"/>
  <c r="AU218" i="1" a="1"/>
  <c r="AU218" i="1"/>
  <c r="AV218" i="1" a="1"/>
  <c r="AV218" i="1" s="1"/>
  <c r="AH219" i="1" a="1"/>
  <c r="AH219" i="1" s="1"/>
  <c r="AI219" i="1" a="1"/>
  <c r="AI219" i="1" s="1"/>
  <c r="AJ219" i="1" a="1"/>
  <c r="AJ219" i="1"/>
  <c r="AK219" i="1" a="1"/>
  <c r="AK219" i="1" s="1"/>
  <c r="AL219" i="1" a="1"/>
  <c r="AL219" i="1" s="1"/>
  <c r="AM219" i="1" a="1"/>
  <c r="AM219" i="1" s="1"/>
  <c r="AN219" i="1" a="1"/>
  <c r="AN219" i="1" s="1"/>
  <c r="AO219" i="1" a="1"/>
  <c r="AO219" i="1" s="1"/>
  <c r="AP219" i="1" a="1"/>
  <c r="AP219" i="1" s="1"/>
  <c r="AQ219" i="1" a="1"/>
  <c r="AQ219" i="1" s="1"/>
  <c r="AR219" i="1" a="1"/>
  <c r="AR219" i="1" s="1"/>
  <c r="AS219" i="1" a="1"/>
  <c r="AS219" i="1" s="1"/>
  <c r="AT219" i="1" a="1"/>
  <c r="AT219" i="1"/>
  <c r="AU219" i="1" a="1"/>
  <c r="AU219" i="1" s="1"/>
  <c r="AV219" i="1" a="1"/>
  <c r="AV219" i="1" s="1"/>
  <c r="AH220" i="1" a="1"/>
  <c r="AH220" i="1" s="1"/>
  <c r="AI220" i="1" a="1"/>
  <c r="AI220" i="1"/>
  <c r="AJ220" i="1" a="1"/>
  <c r="AJ220" i="1"/>
  <c r="AK220" i="1" a="1"/>
  <c r="AK220" i="1" s="1"/>
  <c r="AL220" i="1" a="1"/>
  <c r="AL220" i="1" s="1"/>
  <c r="AM220" i="1" a="1"/>
  <c r="AM220" i="1" s="1"/>
  <c r="AN220" i="1" a="1"/>
  <c r="AN220" i="1"/>
  <c r="AO220" i="1" a="1"/>
  <c r="AO220" i="1"/>
  <c r="AP220" i="1" a="1"/>
  <c r="AP220" i="1" s="1"/>
  <c r="AQ220" i="1" a="1"/>
  <c r="AQ220" i="1" s="1"/>
  <c r="AR220" i="1" a="1"/>
  <c r="AR220" i="1"/>
  <c r="AS220" i="1" a="1"/>
  <c r="AS220" i="1"/>
  <c r="AT220" i="1" a="1"/>
  <c r="AT220" i="1" s="1"/>
  <c r="AU220" i="1" a="1"/>
  <c r="AU220" i="1" s="1"/>
  <c r="AV220" i="1" a="1"/>
  <c r="AV220" i="1" s="1"/>
  <c r="AH221" i="1" a="1"/>
  <c r="AH221" i="1"/>
  <c r="AI221" i="1" a="1"/>
  <c r="AI221" i="1" s="1"/>
  <c r="AJ221" i="1" a="1"/>
  <c r="AJ221" i="1"/>
  <c r="AK221" i="1" a="1"/>
  <c r="AK221" i="1" s="1"/>
  <c r="AL221" i="1" a="1"/>
  <c r="AL221" i="1"/>
  <c r="AM221" i="1" a="1"/>
  <c r="AM221" i="1" s="1"/>
  <c r="AN221" i="1" a="1"/>
  <c r="AN221" i="1"/>
  <c r="AO221" i="1" a="1"/>
  <c r="AO221" i="1" s="1"/>
  <c r="AP221" i="1" a="1"/>
  <c r="AP221" i="1" s="1"/>
  <c r="AQ221" i="1" a="1"/>
  <c r="AQ221" i="1" s="1"/>
  <c r="AR221" i="1" a="1"/>
  <c r="AR221" i="1"/>
  <c r="AS221" i="1" a="1"/>
  <c r="AS221" i="1"/>
  <c r="AT221" i="1" a="1"/>
  <c r="AT221" i="1" s="1"/>
  <c r="AU221" i="1" a="1"/>
  <c r="AU221" i="1" s="1"/>
  <c r="AV221" i="1" a="1"/>
  <c r="AV221" i="1"/>
  <c r="AH222" i="1" a="1"/>
  <c r="AH222" i="1"/>
  <c r="AI222" i="1" a="1"/>
  <c r="AI222" i="1" s="1"/>
  <c r="AJ222" i="1" a="1"/>
  <c r="AJ222" i="1" s="1"/>
  <c r="AK222" i="1" a="1"/>
  <c r="AK222" i="1"/>
  <c r="AL222" i="1" a="1"/>
  <c r="AL222" i="1" s="1"/>
  <c r="AM222" i="1" a="1"/>
  <c r="AM222" i="1"/>
  <c r="AN222" i="1" a="1"/>
  <c r="AN222" i="1" s="1"/>
  <c r="AO222" i="1" a="1"/>
  <c r="AO222" i="1" s="1"/>
  <c r="AP222" i="1" a="1"/>
  <c r="AP222" i="1"/>
  <c r="AQ222" i="1" a="1"/>
  <c r="AQ222" i="1" s="1"/>
  <c r="AR222" i="1" a="1"/>
  <c r="AR222" i="1" s="1"/>
  <c r="AS222" i="1" a="1"/>
  <c r="AS222" i="1" s="1"/>
  <c r="AT222" i="1" a="1"/>
  <c r="AT222" i="1"/>
  <c r="AU222" i="1" a="1"/>
  <c r="AU222" i="1" s="1"/>
  <c r="AV222" i="1" a="1"/>
  <c r="AV222" i="1" s="1"/>
  <c r="AH223" i="1" a="1"/>
  <c r="AH223" i="1" s="1"/>
  <c r="AI223" i="1" a="1"/>
  <c r="AI223" i="1" s="1"/>
  <c r="AJ223" i="1" a="1"/>
  <c r="AJ223" i="1"/>
  <c r="AK223" i="1" a="1"/>
  <c r="AK223" i="1" s="1"/>
  <c r="AL223" i="1" a="1"/>
  <c r="AL223" i="1" s="1"/>
  <c r="AM223" i="1" a="1"/>
  <c r="AM223" i="1" s="1"/>
  <c r="AN223" i="1" a="1"/>
  <c r="AN223" i="1"/>
  <c r="AO223" i="1" a="1"/>
  <c r="AO223" i="1" s="1"/>
  <c r="AP223" i="1" a="1"/>
  <c r="AP223" i="1"/>
  <c r="AQ223" i="1" a="1"/>
  <c r="AQ223" i="1" s="1"/>
  <c r="AR223" i="1" a="1"/>
  <c r="AR223" i="1" s="1"/>
  <c r="AS223" i="1" a="1"/>
  <c r="AS223" i="1" s="1"/>
  <c r="AT223" i="1" a="1"/>
  <c r="AT223" i="1"/>
  <c r="AU223" i="1" a="1"/>
  <c r="AU223" i="1" s="1"/>
  <c r="AV223" i="1" a="1"/>
  <c r="AV223" i="1" s="1"/>
  <c r="AH224" i="1" a="1"/>
  <c r="AH224" i="1" s="1"/>
  <c r="AI224" i="1" a="1"/>
  <c r="AI224" i="1"/>
  <c r="AJ224" i="1" a="1"/>
  <c r="AJ224" i="1"/>
  <c r="AK224" i="1" a="1"/>
  <c r="AK224" i="1" s="1"/>
  <c r="AL224" i="1" a="1"/>
  <c r="AL224" i="1" s="1"/>
  <c r="AM224" i="1" a="1"/>
  <c r="AM224" i="1"/>
  <c r="AN224" i="1" a="1"/>
  <c r="AN224" i="1"/>
  <c r="AO224" i="1" a="1"/>
  <c r="AO224" i="1"/>
  <c r="AP224" i="1" a="1"/>
  <c r="AP224" i="1" s="1"/>
  <c r="AQ224" i="1" a="1"/>
  <c r="AQ224" i="1" s="1"/>
  <c r="AR224" i="1" a="1"/>
  <c r="AR224" i="1"/>
  <c r="AS224" i="1" a="1"/>
  <c r="AS224" i="1"/>
  <c r="AT224" i="1" a="1"/>
  <c r="AT224" i="1" s="1"/>
  <c r="AU224" i="1" a="1"/>
  <c r="AU224" i="1" s="1"/>
  <c r="AV224" i="1" a="1"/>
  <c r="AV224" i="1"/>
  <c r="AH225" i="1" a="1"/>
  <c r="AH225" i="1"/>
  <c r="AI225" i="1" a="1"/>
  <c r="AI225" i="1" s="1"/>
  <c r="AJ225" i="1" a="1"/>
  <c r="AJ225" i="1" s="1"/>
  <c r="AK225" i="1" a="1"/>
  <c r="AK225" i="1" s="1"/>
  <c r="AL225" i="1" a="1"/>
  <c r="AL225" i="1"/>
  <c r="AM225" i="1" a="1"/>
  <c r="AM225" i="1" s="1"/>
  <c r="AN225" i="1" a="1"/>
  <c r="AN225" i="1"/>
  <c r="AO225" i="1" a="1"/>
  <c r="AO225" i="1" s="1"/>
  <c r="AP225" i="1" a="1"/>
  <c r="AP225" i="1"/>
  <c r="AQ225" i="1" a="1"/>
  <c r="AQ225" i="1" s="1"/>
  <c r="AR225" i="1" a="1"/>
  <c r="AR225" i="1" s="1"/>
  <c r="AS225" i="1" a="1"/>
  <c r="AS225" i="1" s="1"/>
  <c r="AT225" i="1" a="1"/>
  <c r="AT225" i="1" s="1"/>
  <c r="AU225" i="1" a="1"/>
  <c r="AU225" i="1" s="1"/>
  <c r="AV225" i="1" a="1"/>
  <c r="AV225" i="1"/>
  <c r="AH226" i="1" a="1"/>
  <c r="AH226" i="1"/>
  <c r="AI226" i="1" a="1"/>
  <c r="AI226" i="1" s="1"/>
  <c r="AJ226" i="1" a="1"/>
  <c r="AJ226" i="1" s="1"/>
  <c r="AK226" i="1" a="1"/>
  <c r="AK226" i="1" s="1"/>
  <c r="AL226" i="1" a="1"/>
  <c r="AL226" i="1"/>
  <c r="AM226" i="1" a="1"/>
  <c r="AM226" i="1" s="1"/>
  <c r="AN226" i="1" a="1"/>
  <c r="AN226" i="1" s="1"/>
  <c r="AO226" i="1" a="1"/>
  <c r="AO226" i="1"/>
  <c r="AP226" i="1" a="1"/>
  <c r="AP226" i="1" s="1"/>
  <c r="AQ226" i="1" a="1"/>
  <c r="AQ226" i="1" s="1"/>
  <c r="AR226" i="1" a="1"/>
  <c r="AR226" i="1" s="1"/>
  <c r="AS226" i="1" a="1"/>
  <c r="AS226" i="1" s="1"/>
  <c r="AT226" i="1" a="1"/>
  <c r="AT226" i="1"/>
  <c r="AU226" i="1" a="1"/>
  <c r="AU226" i="1" s="1"/>
  <c r="AV226" i="1" a="1"/>
  <c r="AV226" i="1" s="1"/>
  <c r="AH227" i="1" a="1"/>
  <c r="AH227" i="1" s="1"/>
  <c r="AI227" i="1" a="1"/>
  <c r="AI227" i="1"/>
  <c r="AJ227" i="1" a="1"/>
  <c r="AJ227" i="1"/>
  <c r="AK227" i="1" a="1"/>
  <c r="AK227" i="1" s="1"/>
  <c r="AL227" i="1" a="1"/>
  <c r="AL227" i="1" s="1"/>
  <c r="AM227" i="1" a="1"/>
  <c r="AM227" i="1" s="1"/>
  <c r="AN227" i="1" a="1"/>
  <c r="AN227" i="1"/>
  <c r="AO227" i="1" a="1"/>
  <c r="AO227" i="1" s="1"/>
  <c r="AP227" i="1" a="1"/>
  <c r="AP227" i="1"/>
  <c r="AQ227" i="1" a="1"/>
  <c r="AQ227" i="1" s="1"/>
  <c r="AR227" i="1" a="1"/>
  <c r="AR227" i="1"/>
  <c r="AS227" i="1" a="1"/>
  <c r="AS227" i="1" s="1"/>
  <c r="AT227" i="1" a="1"/>
  <c r="AT227" i="1"/>
  <c r="AU227" i="1" a="1"/>
  <c r="AU227" i="1"/>
  <c r="AV227" i="1" a="1"/>
  <c r="AV227" i="1" s="1"/>
  <c r="AH228" i="1" a="1"/>
  <c r="AH228" i="1" s="1"/>
  <c r="AI228" i="1" a="1"/>
  <c r="AI228" i="1" s="1"/>
  <c r="AJ228" i="1" a="1"/>
  <c r="AJ228" i="1"/>
  <c r="AK228" i="1" a="1"/>
  <c r="AK228" i="1" s="1"/>
  <c r="AL228" i="1" a="1"/>
  <c r="AL228" i="1" s="1"/>
  <c r="AM228" i="1" a="1"/>
  <c r="AM228" i="1" s="1"/>
  <c r="AN228" i="1" a="1"/>
  <c r="AN228" i="1" s="1"/>
  <c r="AO228" i="1" a="1"/>
  <c r="AO228" i="1"/>
  <c r="AP228" i="1" a="1"/>
  <c r="AP228" i="1" s="1"/>
  <c r="AQ228" i="1" a="1"/>
  <c r="AQ228" i="1"/>
  <c r="AR228" i="1" a="1"/>
  <c r="AR228" i="1"/>
  <c r="AS228" i="1" a="1"/>
  <c r="AS228" i="1"/>
  <c r="AT228" i="1" a="1"/>
  <c r="AT228" i="1" s="1"/>
  <c r="AU228" i="1" a="1"/>
  <c r="AU228" i="1" s="1"/>
  <c r="AV228" i="1" a="1"/>
  <c r="AV228" i="1"/>
  <c r="AH229" i="1" a="1"/>
  <c r="AH229" i="1"/>
  <c r="AI229" i="1" a="1"/>
  <c r="AI229" i="1" s="1"/>
  <c r="AJ229" i="1" a="1"/>
  <c r="AJ229" i="1" s="1"/>
  <c r="AK229" i="1" a="1"/>
  <c r="AK229" i="1"/>
  <c r="AL229" i="1" a="1"/>
  <c r="AL229" i="1"/>
  <c r="AM229" i="1" a="1"/>
  <c r="AM229" i="1" s="1"/>
  <c r="AN229" i="1" a="1"/>
  <c r="AN229" i="1"/>
  <c r="AO229" i="1" a="1"/>
  <c r="AO229" i="1" s="1"/>
  <c r="AP229" i="1" a="1"/>
  <c r="AP229" i="1" s="1"/>
  <c r="AQ229" i="1" a="1"/>
  <c r="AQ229" i="1" s="1"/>
  <c r="AR229" i="1" a="1"/>
  <c r="AR229" i="1" s="1"/>
  <c r="AS229" i="1" a="1"/>
  <c r="AS229" i="1" s="1"/>
  <c r="AT229" i="1" a="1"/>
  <c r="AT229" i="1"/>
  <c r="AU229" i="1" a="1"/>
  <c r="AU229" i="1" s="1"/>
  <c r="AV229" i="1" a="1"/>
  <c r="AV229" i="1"/>
  <c r="AH230" i="1" a="1"/>
  <c r="AH230" i="1" s="1"/>
  <c r="AI230" i="1" a="1"/>
  <c r="AI230" i="1" s="1"/>
  <c r="AJ230" i="1" a="1"/>
  <c r="AJ230" i="1" s="1"/>
  <c r="AK230" i="1" a="1"/>
  <c r="AK230" i="1"/>
  <c r="AL230" i="1" a="1"/>
  <c r="AL230" i="1"/>
  <c r="AM230" i="1" a="1"/>
  <c r="AM230" i="1" s="1"/>
  <c r="AN230" i="1" a="1"/>
  <c r="AN230" i="1" s="1"/>
  <c r="AO230" i="1" a="1"/>
  <c r="AO230" i="1" s="1"/>
  <c r="AP230" i="1" a="1"/>
  <c r="AP230" i="1"/>
  <c r="AQ230" i="1" a="1"/>
  <c r="AQ230" i="1"/>
  <c r="AR230" i="1" a="1"/>
  <c r="AR230" i="1" s="1"/>
  <c r="AS230" i="1" a="1"/>
  <c r="AS230" i="1"/>
  <c r="AT230" i="1" a="1"/>
  <c r="AT230" i="1"/>
  <c r="AU230" i="1" a="1"/>
  <c r="AU230" i="1" s="1"/>
  <c r="AV230" i="1" a="1"/>
  <c r="AV230" i="1" s="1"/>
  <c r="AH231" i="1" a="1"/>
  <c r="AH231" i="1" s="1"/>
  <c r="AI231" i="1" a="1"/>
  <c r="AI231" i="1"/>
  <c r="AJ231" i="1" a="1"/>
  <c r="AJ231" i="1"/>
  <c r="AK231" i="1" a="1"/>
  <c r="AK231" i="1" s="1"/>
  <c r="AL231" i="1" a="1"/>
  <c r="AL231" i="1" s="1"/>
  <c r="AM231" i="1" a="1"/>
  <c r="AM231" i="1"/>
  <c r="AN231" i="1" a="1"/>
  <c r="AN231" i="1"/>
  <c r="AO231" i="1" a="1"/>
  <c r="AO231" i="1" s="1"/>
  <c r="AP231" i="1" a="1"/>
  <c r="AP231" i="1"/>
  <c r="AQ231" i="1" a="1"/>
  <c r="AQ231" i="1" s="1"/>
  <c r="AR231" i="1" a="1"/>
  <c r="AR231" i="1" s="1"/>
  <c r="AS231" i="1" a="1"/>
  <c r="AS231" i="1" s="1"/>
  <c r="AT231" i="1" a="1"/>
  <c r="AT231" i="1"/>
  <c r="AU231" i="1" a="1"/>
  <c r="AU231" i="1" s="1"/>
  <c r="AV231" i="1" a="1"/>
  <c r="AV231" i="1"/>
  <c r="AH232" i="1" a="1"/>
  <c r="AH232" i="1" s="1"/>
  <c r="AI232" i="1" a="1"/>
  <c r="AI232" i="1" s="1"/>
  <c r="AJ232" i="1" a="1"/>
  <c r="AJ232" i="1"/>
  <c r="AK232" i="1" a="1"/>
  <c r="AK232" i="1" s="1"/>
  <c r="AL232" i="1" a="1"/>
  <c r="AL232" i="1" s="1"/>
  <c r="AM232" i="1" a="1"/>
  <c r="AM232" i="1"/>
  <c r="AN232" i="1" a="1"/>
  <c r="AN232" i="1" s="1"/>
  <c r="AO232" i="1" a="1"/>
  <c r="AO232" i="1" s="1"/>
  <c r="AP232" i="1" a="1"/>
  <c r="AP232" i="1" s="1"/>
  <c r="AQ232" i="1" a="1"/>
  <c r="AQ232" i="1"/>
  <c r="AR232" i="1" a="1"/>
  <c r="AR232" i="1"/>
  <c r="AS232" i="1" a="1"/>
  <c r="AS232" i="1" s="1"/>
  <c r="AT232" i="1" a="1"/>
  <c r="AT232" i="1" s="1"/>
  <c r="AU232" i="1" a="1"/>
  <c r="AU232" i="1"/>
  <c r="AV232" i="1" a="1"/>
  <c r="AV232" i="1" s="1"/>
  <c r="AH233" i="1" a="1"/>
  <c r="AH233" i="1" s="1"/>
  <c r="AI233" i="1" a="1"/>
  <c r="AI233" i="1" s="1"/>
  <c r="AJ233" i="1" a="1"/>
  <c r="AJ233" i="1" s="1"/>
  <c r="AK233" i="1" a="1"/>
  <c r="AK233" i="1"/>
  <c r="AL233" i="1" a="1"/>
  <c r="AL233" i="1" s="1"/>
  <c r="AM233" i="1" a="1"/>
  <c r="AM233" i="1" s="1"/>
  <c r="AN233" i="1" a="1"/>
  <c r="AN233" i="1" s="1"/>
  <c r="AO233" i="1" a="1"/>
  <c r="AO233" i="1"/>
  <c r="AP233" i="1" a="1"/>
  <c r="AP233" i="1"/>
  <c r="AQ233" i="1" a="1"/>
  <c r="AQ233" i="1" s="1"/>
  <c r="AR233" i="1" a="1"/>
  <c r="AR233" i="1"/>
  <c r="AS233" i="1" a="1"/>
  <c r="AS233" i="1" s="1"/>
  <c r="AT233" i="1" a="1"/>
  <c r="AT233" i="1"/>
  <c r="AU233" i="1" a="1"/>
  <c r="AU233" i="1" s="1"/>
  <c r="AV233" i="1" a="1"/>
  <c r="AV233" i="1"/>
  <c r="AH234" i="1" a="1"/>
  <c r="AH234" i="1" s="1"/>
  <c r="AI234" i="1" a="1"/>
  <c r="AI234" i="1"/>
  <c r="AJ234" i="1" a="1"/>
  <c r="AJ234" i="1" s="1"/>
  <c r="AK234" i="1" a="1"/>
  <c r="AK234" i="1"/>
  <c r="AL234" i="1" a="1"/>
  <c r="AL234" i="1"/>
  <c r="AM234" i="1" a="1"/>
  <c r="AM234" i="1" s="1"/>
  <c r="AN234" i="1" a="1"/>
  <c r="AN234" i="1" s="1"/>
  <c r="AO234" i="1" a="1"/>
  <c r="AO234" i="1" s="1"/>
  <c r="AP234" i="1" a="1"/>
  <c r="AP234" i="1"/>
  <c r="AQ234" i="1" a="1"/>
  <c r="AQ234" i="1" s="1"/>
  <c r="AR234" i="1" a="1"/>
  <c r="AR234" i="1" s="1"/>
  <c r="AS234" i="1" a="1"/>
  <c r="AS234" i="1"/>
  <c r="AT234" i="1" a="1"/>
  <c r="AT234" i="1" s="1"/>
  <c r="AU234" i="1" a="1"/>
  <c r="AU234" i="1"/>
  <c r="AV234" i="1" a="1"/>
  <c r="AV234" i="1" s="1"/>
  <c r="AH235" i="1" a="1"/>
  <c r="AH235" i="1"/>
  <c r="AI235" i="1" a="1"/>
  <c r="AI235" i="1"/>
  <c r="AJ235" i="1" a="1"/>
  <c r="AJ235" i="1"/>
  <c r="AK235" i="1" a="1"/>
  <c r="AK235" i="1" s="1"/>
  <c r="AL235" i="1" a="1"/>
  <c r="AL235" i="1" s="1"/>
  <c r="AM235" i="1" a="1"/>
  <c r="AM235" i="1" s="1"/>
  <c r="AN235" i="1" a="1"/>
  <c r="AN235" i="1" s="1"/>
  <c r="AO235" i="1" a="1"/>
  <c r="AO235" i="1" s="1"/>
  <c r="AP235" i="1" a="1"/>
  <c r="AP235" i="1" s="1"/>
  <c r="AQ235" i="1" a="1"/>
  <c r="AQ235" i="1"/>
  <c r="AR235" i="1" a="1"/>
  <c r="AR235" i="1" s="1"/>
  <c r="AS235" i="1" a="1"/>
  <c r="AS235" i="1" s="1"/>
  <c r="AT235" i="1" a="1"/>
  <c r="AT235" i="1" s="1"/>
  <c r="AU235" i="1" a="1"/>
  <c r="AU235" i="1" s="1"/>
  <c r="AV235" i="1" a="1"/>
  <c r="AV235" i="1"/>
  <c r="AH236" i="1" a="1"/>
  <c r="AH236" i="1" s="1"/>
  <c r="AI236" i="1" a="1"/>
  <c r="AI236" i="1"/>
  <c r="AJ236" i="1" a="1"/>
  <c r="AJ236" i="1" s="1"/>
  <c r="AK236" i="1" a="1"/>
  <c r="AK236" i="1"/>
  <c r="AL236" i="1" a="1"/>
  <c r="AL236" i="1" s="1"/>
  <c r="AM236" i="1" a="1"/>
  <c r="AM236" i="1" s="1"/>
  <c r="AN236" i="1" a="1"/>
  <c r="AN236" i="1"/>
  <c r="AO236" i="1" a="1"/>
  <c r="AO236" i="1" s="1"/>
  <c r="AP236" i="1" a="1"/>
  <c r="AP236" i="1" s="1"/>
  <c r="AQ236" i="1" a="1"/>
  <c r="AQ236" i="1"/>
  <c r="AR236" i="1" a="1"/>
  <c r="AR236" i="1" s="1"/>
  <c r="AS236" i="1" a="1"/>
  <c r="AS236" i="1" s="1"/>
  <c r="AT236" i="1" a="1"/>
  <c r="AT236" i="1" s="1"/>
  <c r="AU236" i="1" a="1"/>
  <c r="AU236" i="1" s="1"/>
  <c r="AV236" i="1" a="1"/>
  <c r="AV236" i="1"/>
  <c r="AH237" i="1" a="1"/>
  <c r="AH237" i="1"/>
  <c r="AI237" i="1" a="1"/>
  <c r="AI237" i="1" s="1"/>
  <c r="AJ237" i="1" a="1"/>
  <c r="AJ237" i="1"/>
  <c r="AK237" i="1" a="1"/>
  <c r="AK237" i="1"/>
  <c r="AL237" i="1" a="1"/>
  <c r="AL237" i="1"/>
  <c r="AM237" i="1" a="1"/>
  <c r="AM237" i="1" s="1"/>
  <c r="AN237" i="1" a="1"/>
  <c r="AN237" i="1" s="1"/>
  <c r="AO237" i="1" a="1"/>
  <c r="AO237" i="1"/>
  <c r="AP237" i="1" a="1"/>
  <c r="AP237" i="1"/>
  <c r="AQ237" i="1" a="1"/>
  <c r="AQ237" i="1" s="1"/>
  <c r="AR237" i="1" a="1"/>
  <c r="AR237" i="1" s="1"/>
  <c r="AS237" i="1" a="1"/>
  <c r="AS237" i="1"/>
  <c r="AT237" i="1" a="1"/>
  <c r="AT237" i="1"/>
  <c r="AU237" i="1" a="1"/>
  <c r="AU237" i="1" s="1"/>
  <c r="AV237" i="1" a="1"/>
  <c r="AV237" i="1"/>
  <c r="AH238" i="1" a="1"/>
  <c r="AH238" i="1" s="1"/>
  <c r="AI238" i="1" a="1"/>
  <c r="AI238" i="1" s="1"/>
  <c r="AJ238" i="1" a="1"/>
  <c r="AJ238" i="1" s="1"/>
  <c r="AK238" i="1" a="1"/>
  <c r="AK238" i="1" s="1"/>
  <c r="AL238" i="1" a="1"/>
  <c r="AL238" i="1" s="1"/>
  <c r="AM238" i="1" a="1"/>
  <c r="AM238" i="1"/>
  <c r="AN238" i="1" a="1"/>
  <c r="AN238" i="1" s="1"/>
  <c r="AO238" i="1" a="1"/>
  <c r="AO238" i="1"/>
  <c r="AP238" i="1" a="1"/>
  <c r="AP238" i="1" s="1"/>
  <c r="AQ238" i="1" a="1"/>
  <c r="AQ238" i="1" s="1"/>
  <c r="AR238" i="1" a="1"/>
  <c r="AR238" i="1" s="1"/>
  <c r="AS238" i="1" a="1"/>
  <c r="AS238" i="1"/>
  <c r="AT238" i="1" a="1"/>
  <c r="AT238" i="1"/>
  <c r="AU238" i="1" a="1"/>
  <c r="AU238" i="1" s="1"/>
  <c r="AV238" i="1" a="1"/>
  <c r="AV238" i="1" s="1"/>
  <c r="AH239" i="1" a="1"/>
  <c r="AH239" i="1"/>
  <c r="AI239" i="1" a="1"/>
  <c r="AI239" i="1"/>
  <c r="AJ239" i="1" a="1"/>
  <c r="AJ239" i="1"/>
  <c r="AK239" i="1" a="1"/>
  <c r="AK239" i="1" s="1"/>
  <c r="AL239" i="1" a="1"/>
  <c r="AL239" i="1"/>
  <c r="AM239" i="1" a="1"/>
  <c r="AM239" i="1"/>
  <c r="AN239" i="1" a="1"/>
  <c r="AN239" i="1" s="1"/>
  <c r="AO239" i="1" a="1"/>
  <c r="AO239" i="1" s="1"/>
  <c r="AP239" i="1" a="1"/>
  <c r="AP239" i="1" s="1"/>
  <c r="AQ239" i="1" a="1"/>
  <c r="AQ239" i="1"/>
  <c r="AR239" i="1" a="1"/>
  <c r="AR239" i="1"/>
  <c r="AS239" i="1" a="1"/>
  <c r="AS239" i="1" s="1"/>
  <c r="AT239" i="1" a="1"/>
  <c r="AT239" i="1" s="1"/>
  <c r="AU239" i="1" a="1"/>
  <c r="AU239" i="1"/>
  <c r="AV239" i="1" a="1"/>
  <c r="AV239" i="1"/>
  <c r="AH240" i="1" a="1"/>
  <c r="AH240" i="1" s="1"/>
  <c r="AI240" i="1" a="1"/>
  <c r="AI240" i="1" s="1"/>
  <c r="AJ240" i="1" a="1"/>
  <c r="AJ240" i="1" s="1"/>
  <c r="AK240" i="1" a="1"/>
  <c r="AK240" i="1"/>
  <c r="AL240" i="1" a="1"/>
  <c r="AL240" i="1" s="1"/>
  <c r="AM240" i="1" a="1"/>
  <c r="AM240" i="1"/>
  <c r="AN240" i="1" a="1"/>
  <c r="AN240" i="1" s="1"/>
  <c r="AO240" i="1" a="1"/>
  <c r="AO240" i="1"/>
  <c r="AP240" i="1" a="1"/>
  <c r="AP240" i="1" s="1"/>
  <c r="AQ240" i="1" a="1"/>
  <c r="AQ240" i="1" s="1"/>
  <c r="AR240" i="1" a="1"/>
  <c r="AR240" i="1"/>
  <c r="AS240" i="1" a="1"/>
  <c r="AS240" i="1" s="1"/>
  <c r="AT240" i="1" a="1"/>
  <c r="AT240" i="1" s="1"/>
  <c r="AU240" i="1" a="1"/>
  <c r="AU240" i="1"/>
  <c r="AV240" i="1" a="1"/>
  <c r="AV240" i="1" s="1"/>
  <c r="AH241" i="1" a="1"/>
  <c r="AH241" i="1" s="1"/>
  <c r="AI241" i="1" a="1"/>
  <c r="AI241" i="1" s="1"/>
  <c r="AJ241" i="1" a="1"/>
  <c r="AJ241" i="1" s="1"/>
  <c r="AK241" i="1" a="1"/>
  <c r="AK241" i="1"/>
  <c r="AL241" i="1" a="1"/>
  <c r="AL241" i="1" s="1"/>
  <c r="AM241" i="1" a="1"/>
  <c r="AM241" i="1" s="1"/>
  <c r="AN241" i="1" a="1"/>
  <c r="AN241" i="1"/>
  <c r="AO241" i="1" a="1"/>
  <c r="AO241" i="1" s="1"/>
  <c r="AP241" i="1" a="1"/>
  <c r="AP241" i="1"/>
  <c r="AQ241" i="1" a="1"/>
  <c r="AQ241" i="1" s="1"/>
  <c r="AR241" i="1" a="1"/>
  <c r="AR241" i="1" s="1"/>
  <c r="AS241" i="1" a="1"/>
  <c r="AS241" i="1"/>
  <c r="AT241" i="1" a="1"/>
  <c r="AT241" i="1" s="1"/>
  <c r="AU241" i="1" a="1"/>
  <c r="AU241" i="1" s="1"/>
  <c r="AV241" i="1" a="1"/>
  <c r="AV241" i="1" s="1"/>
  <c r="AH242" i="1" a="1"/>
  <c r="AH242" i="1"/>
  <c r="AI242" i="1" a="1"/>
  <c r="AI242" i="1"/>
  <c r="AJ242" i="1" a="1"/>
  <c r="AJ242" i="1" s="1"/>
  <c r="AK242" i="1" a="1"/>
  <c r="AK242" i="1"/>
  <c r="AL242" i="1" a="1"/>
  <c r="AL242" i="1" s="1"/>
  <c r="AM242" i="1" a="1"/>
  <c r="AM242" i="1"/>
  <c r="AN242" i="1" a="1"/>
  <c r="AN242" i="1" s="1"/>
  <c r="AO242" i="1" a="1"/>
  <c r="AO242" i="1"/>
  <c r="AP242" i="1" a="1"/>
  <c r="AP242" i="1" s="1"/>
  <c r="AQ242" i="1" a="1"/>
  <c r="AQ242" i="1"/>
  <c r="AR242" i="1" a="1"/>
  <c r="AR242" i="1" s="1"/>
  <c r="AS242" i="1" a="1"/>
  <c r="AS242" i="1"/>
  <c r="AT242" i="1" a="1"/>
  <c r="AT242" i="1" s="1"/>
  <c r="AU242" i="1" a="1"/>
  <c r="AU242" i="1" s="1"/>
  <c r="AV242" i="1" a="1"/>
  <c r="AV242" i="1" s="1"/>
  <c r="AH243" i="1" a="1"/>
  <c r="AH243" i="1" s="1"/>
  <c r="AI243" i="1" a="1"/>
  <c r="AI243" i="1"/>
  <c r="AJ243" i="1" a="1"/>
  <c r="AJ243" i="1" s="1"/>
  <c r="AK243" i="1" a="1"/>
  <c r="AK243" i="1" s="1"/>
  <c r="AL243" i="1" a="1"/>
  <c r="AL243" i="1"/>
  <c r="AM243" i="1" a="1"/>
  <c r="AM243" i="1" s="1"/>
  <c r="AN243" i="1" a="1"/>
  <c r="AN243" i="1"/>
  <c r="AO243" i="1" a="1"/>
  <c r="AO243" i="1" s="1"/>
  <c r="AP243" i="1" a="1"/>
  <c r="AP243" i="1"/>
  <c r="AQ243" i="1" a="1"/>
  <c r="AQ243" i="1"/>
  <c r="AR243" i="1" a="1"/>
  <c r="AR243" i="1"/>
  <c r="AS243" i="1" a="1"/>
  <c r="AS243" i="1" s="1"/>
  <c r="AT243" i="1" a="1"/>
  <c r="AT243" i="1" s="1"/>
  <c r="AU243" i="1" a="1"/>
  <c r="AU243" i="1" s="1"/>
  <c r="AV243" i="1" a="1"/>
  <c r="AV243" i="1" s="1"/>
  <c r="AH244" i="1" a="1"/>
  <c r="AH244" i="1" s="1"/>
  <c r="AI244" i="1" a="1"/>
  <c r="AI244" i="1" s="1"/>
  <c r="AJ244" i="1" a="1"/>
  <c r="AJ244" i="1"/>
  <c r="AK244" i="1" a="1"/>
  <c r="AK244" i="1" s="1"/>
  <c r="AL244" i="1" a="1"/>
  <c r="AL244" i="1" s="1"/>
  <c r="AM244" i="1" a="1"/>
  <c r="AM244" i="1" s="1"/>
  <c r="AN244" i="1" a="1"/>
  <c r="AN244" i="1" s="1"/>
  <c r="AO244" i="1" a="1"/>
  <c r="AO244" i="1"/>
  <c r="AP244" i="1" a="1"/>
  <c r="AP244" i="1" s="1"/>
  <c r="AQ244" i="1" a="1"/>
  <c r="AQ244" i="1" s="1"/>
  <c r="AR244" i="1" a="1"/>
  <c r="AR244" i="1" s="1"/>
  <c r="AS244" i="1" a="1"/>
  <c r="AS244" i="1"/>
  <c r="AT244" i="1" a="1"/>
  <c r="AT244" i="1" s="1"/>
  <c r="AU244" i="1" a="1"/>
  <c r="AU244" i="1"/>
  <c r="AV244" i="1" a="1"/>
  <c r="AV244" i="1" s="1"/>
  <c r="AH245" i="1" a="1"/>
  <c r="AH245" i="1" s="1"/>
  <c r="AI245" i="1" a="1"/>
  <c r="AI245" i="1"/>
  <c r="AJ245" i="1" a="1"/>
  <c r="AJ245" i="1" s="1"/>
  <c r="AK245" i="1" a="1"/>
  <c r="AK245" i="1" s="1"/>
  <c r="AL245" i="1" a="1"/>
  <c r="AL245" i="1" s="1"/>
  <c r="AM245" i="1" a="1"/>
  <c r="AM245" i="1"/>
  <c r="AN245" i="1" a="1"/>
  <c r="AN245" i="1" s="1"/>
  <c r="AO245" i="1" a="1"/>
  <c r="AO245" i="1" s="1"/>
  <c r="AP245" i="1" a="1"/>
  <c r="AP245" i="1" s="1"/>
  <c r="AQ245" i="1" a="1"/>
  <c r="AQ245" i="1" s="1"/>
  <c r="AR245" i="1" a="1"/>
  <c r="AR245" i="1"/>
  <c r="AS245" i="1" a="1"/>
  <c r="AS245" i="1" s="1"/>
  <c r="AT245" i="1" a="1"/>
  <c r="AT245" i="1"/>
  <c r="AU245" i="1" a="1"/>
  <c r="AU245" i="1" s="1"/>
  <c r="AV245" i="1" a="1"/>
  <c r="AV245" i="1"/>
  <c r="AH246" i="1" a="1"/>
  <c r="AH246" i="1" s="1"/>
  <c r="AI246" i="1" a="1"/>
  <c r="AI246" i="1" s="1"/>
  <c r="AJ246" i="1" a="1"/>
  <c r="AJ246" i="1" s="1"/>
  <c r="AK246" i="1" a="1"/>
  <c r="AK246" i="1" s="1"/>
  <c r="AL246" i="1" a="1"/>
  <c r="AL246" i="1" s="1"/>
  <c r="AM246" i="1" a="1"/>
  <c r="AM246" i="1" s="1"/>
  <c r="AN246" i="1" a="1"/>
  <c r="AN246" i="1"/>
  <c r="AO246" i="1" a="1"/>
  <c r="AO246" i="1" s="1"/>
  <c r="AP246" i="1" a="1"/>
  <c r="AP246" i="1" s="1"/>
  <c r="AQ246" i="1" a="1"/>
  <c r="AQ246" i="1"/>
  <c r="AR246" i="1" a="1"/>
  <c r="AR246" i="1" s="1"/>
  <c r="AS246" i="1" a="1"/>
  <c r="AS246" i="1"/>
  <c r="AT246" i="1" a="1"/>
  <c r="AT246" i="1" s="1"/>
  <c r="AU246" i="1" a="1"/>
  <c r="AU246" i="1"/>
  <c r="AV246" i="1" a="1"/>
  <c r="AV246" i="1"/>
  <c r="AH247" i="1" a="1"/>
  <c r="AH247" i="1"/>
  <c r="AI247" i="1" a="1"/>
  <c r="AI247" i="1" s="1"/>
  <c r="AJ247" i="1" a="1"/>
  <c r="AJ247" i="1" s="1"/>
  <c r="AK247" i="1" a="1"/>
  <c r="AK247" i="1"/>
  <c r="AL247" i="1" a="1"/>
  <c r="AL247" i="1" s="1"/>
  <c r="AM247" i="1" a="1"/>
  <c r="AM247" i="1" s="1"/>
  <c r="AN247" i="1" a="1"/>
  <c r="AN247" i="1" s="1"/>
  <c r="AO247" i="1" a="1"/>
  <c r="AO247" i="1"/>
  <c r="AP247" i="1" a="1"/>
  <c r="AP247" i="1"/>
  <c r="AQ247" i="1" a="1"/>
  <c r="AQ247" i="1" s="1"/>
  <c r="AR247" i="1" a="1"/>
  <c r="AR247" i="1"/>
  <c r="AS247" i="1" a="1"/>
  <c r="AS247" i="1" s="1"/>
  <c r="AT247" i="1" a="1"/>
  <c r="AT247" i="1"/>
  <c r="AU247" i="1" a="1"/>
  <c r="AU247" i="1" s="1"/>
  <c r="AV247" i="1" a="1"/>
  <c r="AV247" i="1"/>
  <c r="AH248" i="1" a="1"/>
  <c r="AH248" i="1" s="1"/>
  <c r="AI248" i="1" a="1"/>
  <c r="AI248" i="1"/>
  <c r="AJ248" i="1" a="1"/>
  <c r="AJ248" i="1" s="1"/>
  <c r="AK248" i="1" a="1"/>
  <c r="AK248" i="1" s="1"/>
  <c r="AL248" i="1" a="1"/>
  <c r="AL248" i="1"/>
  <c r="AM248" i="1" a="1"/>
  <c r="AM248" i="1" s="1"/>
  <c r="AN248" i="1" a="1"/>
  <c r="AN248" i="1" s="1"/>
  <c r="AO248" i="1" a="1"/>
  <c r="AO248" i="1" s="1"/>
  <c r="AP248" i="1" a="1"/>
  <c r="AP248" i="1"/>
  <c r="AQ248" i="1" a="1"/>
  <c r="AQ248" i="1" s="1"/>
  <c r="AR248" i="1" a="1"/>
  <c r="AR248" i="1" s="1"/>
  <c r="AS248" i="1" a="1"/>
  <c r="AS248" i="1"/>
  <c r="AT248" i="1" a="1"/>
  <c r="AT248" i="1" s="1"/>
  <c r="AU248" i="1" a="1"/>
  <c r="AU248" i="1" s="1"/>
  <c r="AV248" i="1" a="1"/>
  <c r="AV248" i="1" s="1"/>
  <c r="AH249" i="1" a="1"/>
  <c r="AH249" i="1"/>
  <c r="AI249" i="1" a="1"/>
  <c r="AI249" i="1"/>
  <c r="AJ249" i="1" a="1"/>
  <c r="AJ249" i="1"/>
  <c r="AK249" i="1" a="1"/>
  <c r="AK249" i="1" s="1"/>
  <c r="AL249" i="1" a="1"/>
  <c r="AL249" i="1" s="1"/>
  <c r="AM249" i="1" a="1"/>
  <c r="AM249" i="1"/>
  <c r="AN249" i="1" a="1"/>
  <c r="AN249" i="1" s="1"/>
  <c r="AO249" i="1" a="1"/>
  <c r="AO249" i="1" s="1"/>
  <c r="AP249" i="1" a="1"/>
  <c r="AP249" i="1" s="1"/>
  <c r="AQ249" i="1" a="1"/>
  <c r="AQ249" i="1"/>
  <c r="AR249" i="1" a="1"/>
  <c r="AR249" i="1" s="1"/>
  <c r="AS249" i="1" a="1"/>
  <c r="AS249" i="1" s="1"/>
  <c r="AT249" i="1" a="1"/>
  <c r="AT249" i="1"/>
  <c r="AU249" i="1" a="1"/>
  <c r="AU249" i="1" s="1"/>
  <c r="AV249" i="1" a="1"/>
  <c r="AV249" i="1"/>
  <c r="AH250" i="1" a="1"/>
  <c r="AH250" i="1" s="1"/>
  <c r="AI250" i="1" a="1"/>
  <c r="AI250" i="1"/>
  <c r="AJ250" i="1" a="1"/>
  <c r="AJ250" i="1" s="1"/>
  <c r="AK250" i="1" a="1"/>
  <c r="AK250" i="1"/>
  <c r="AL250" i="1" a="1"/>
  <c r="AL250" i="1" s="1"/>
  <c r="AM250" i="1" a="1"/>
  <c r="AM250" i="1" s="1"/>
  <c r="AN250" i="1" a="1"/>
  <c r="AN250" i="1" s="1"/>
  <c r="AO250" i="1" a="1"/>
  <c r="AO250" i="1" s="1"/>
  <c r="AP250" i="1" a="1"/>
  <c r="AP250" i="1" s="1"/>
  <c r="AQ250" i="1" a="1"/>
  <c r="AQ250" i="1"/>
  <c r="AR250" i="1" a="1"/>
  <c r="AR250" i="1"/>
  <c r="AS250" i="1" a="1"/>
  <c r="AS250" i="1" s="1"/>
  <c r="AT250" i="1" a="1"/>
  <c r="AT250" i="1" s="1"/>
  <c r="AU250" i="1" a="1"/>
  <c r="AU250" i="1"/>
  <c r="AV250" i="1" a="1"/>
  <c r="AV250" i="1" s="1"/>
  <c r="AH251" i="1" a="1"/>
  <c r="AH251" i="1" s="1"/>
  <c r="AI251" i="1" a="1"/>
  <c r="AI251" i="1" s="1"/>
  <c r="AJ251" i="1" a="1"/>
  <c r="AJ251" i="1"/>
  <c r="AK251" i="1" a="1"/>
  <c r="AK251" i="1" s="1"/>
  <c r="AL251" i="1" a="1"/>
  <c r="AL251" i="1"/>
  <c r="AM251" i="1" a="1"/>
  <c r="AM251" i="1" s="1"/>
  <c r="AN251" i="1" a="1"/>
  <c r="AN251" i="1" s="1"/>
  <c r="AO251" i="1" a="1"/>
  <c r="AO251" i="1"/>
  <c r="AP251" i="1" a="1"/>
  <c r="AP251" i="1" s="1"/>
  <c r="AQ251" i="1" a="1"/>
  <c r="AQ251" i="1" s="1"/>
  <c r="AR251" i="1" a="1"/>
  <c r="AR251" i="1" s="1"/>
  <c r="AS251" i="1" a="1"/>
  <c r="AS251" i="1"/>
  <c r="AT251" i="1" a="1"/>
  <c r="AT251" i="1"/>
  <c r="AU251" i="1" a="1"/>
  <c r="AU251" i="1" s="1"/>
  <c r="AV251" i="1" a="1"/>
  <c r="AV251" i="1" s="1"/>
  <c r="AH252" i="1" a="1"/>
  <c r="AH252" i="1" s="1"/>
  <c r="AI252" i="1" a="1"/>
  <c r="AI252" i="1"/>
  <c r="AJ252" i="1" a="1"/>
  <c r="AJ252" i="1" s="1"/>
  <c r="AK252" i="1" a="1"/>
  <c r="AK252" i="1"/>
  <c r="AL252" i="1" a="1"/>
  <c r="AL252" i="1" s="1"/>
  <c r="AM252" i="1" a="1"/>
  <c r="AM252" i="1"/>
  <c r="AN252" i="1" a="1"/>
  <c r="AN252" i="1" s="1"/>
  <c r="AO252" i="1" a="1"/>
  <c r="AO252" i="1" s="1"/>
  <c r="AP252" i="1" a="1"/>
  <c r="AP252" i="1"/>
  <c r="AQ252" i="1" a="1"/>
  <c r="AQ252" i="1" s="1"/>
  <c r="AR252" i="1" a="1"/>
  <c r="AR252" i="1" s="1"/>
  <c r="AS252" i="1" a="1"/>
  <c r="AS252" i="1"/>
  <c r="AT252" i="1" a="1"/>
  <c r="AT252" i="1"/>
  <c r="AU252" i="1" a="1"/>
  <c r="AU252" i="1" s="1"/>
  <c r="AV252" i="1" a="1"/>
  <c r="AV252" i="1" s="1"/>
  <c r="AH253" i="1" a="1"/>
  <c r="AH253" i="1"/>
  <c r="AI253" i="1" a="1"/>
  <c r="AI253" i="1" s="1"/>
  <c r="AJ253" i="1" a="1"/>
  <c r="AJ253" i="1"/>
  <c r="AK253" i="1" a="1"/>
  <c r="AK253" i="1" s="1"/>
  <c r="AL253" i="1" a="1"/>
  <c r="AL253" i="1"/>
  <c r="AM253" i="1" a="1"/>
  <c r="AM253" i="1"/>
  <c r="AN253" i="1" a="1"/>
  <c r="AN253" i="1"/>
  <c r="AO253" i="1" a="1"/>
  <c r="AO253" i="1" s="1"/>
  <c r="AP253" i="1" a="1"/>
  <c r="AP253" i="1" s="1"/>
  <c r="AQ253" i="1" a="1"/>
  <c r="AQ253" i="1"/>
  <c r="AR253" i="1" a="1"/>
  <c r="AR253" i="1" s="1"/>
  <c r="AS253" i="1" a="1"/>
  <c r="AS253" i="1" s="1"/>
  <c r="AT253" i="1" a="1"/>
  <c r="AT253" i="1" s="1"/>
  <c r="AU253" i="1" a="1"/>
  <c r="AU253" i="1"/>
  <c r="AV253" i="1" a="1"/>
  <c r="AV253" i="1" s="1"/>
  <c r="AH254" i="1" a="1"/>
  <c r="AH254" i="1" s="1"/>
  <c r="AI254" i="1" a="1"/>
  <c r="AI254" i="1"/>
  <c r="AJ254" i="1" a="1"/>
  <c r="AJ254" i="1" s="1"/>
  <c r="AK254" i="1" a="1"/>
  <c r="AK254" i="1"/>
  <c r="AL254" i="1" a="1"/>
  <c r="AL254" i="1" s="1"/>
  <c r="AM254" i="1" a="1"/>
  <c r="AM254" i="1"/>
  <c r="AN254" i="1" a="1"/>
  <c r="AN254" i="1" s="1"/>
  <c r="AO254" i="1" a="1"/>
  <c r="AO254" i="1"/>
  <c r="AP254" i="1" a="1"/>
  <c r="AP254" i="1" s="1"/>
  <c r="AQ254" i="1" a="1"/>
  <c r="AQ254" i="1" s="1"/>
  <c r="AR254" i="1" a="1"/>
  <c r="AR254" i="1" s="1"/>
  <c r="AS254" i="1" a="1"/>
  <c r="AS254" i="1" s="1"/>
  <c r="AT254" i="1" a="1"/>
  <c r="AT254" i="1" s="1"/>
  <c r="AU254" i="1" a="1"/>
  <c r="AU254" i="1" s="1"/>
  <c r="AV254" i="1" a="1"/>
  <c r="AV254" i="1"/>
  <c r="AH255" i="1" a="1"/>
  <c r="AH255" i="1" s="1"/>
  <c r="AI255" i="1" a="1"/>
  <c r="AI255" i="1" s="1"/>
  <c r="AJ255" i="1" a="1"/>
  <c r="AJ255" i="1"/>
  <c r="AK255" i="1" a="1"/>
  <c r="AK255" i="1" s="1"/>
  <c r="AL255" i="1" a="1"/>
  <c r="AL255" i="1" s="1"/>
  <c r="AM255" i="1" a="1"/>
  <c r="AM255" i="1" s="1"/>
  <c r="AN255" i="1" a="1"/>
  <c r="AN255" i="1"/>
  <c r="AO255" i="1" a="1"/>
  <c r="AO255" i="1" s="1"/>
  <c r="AP255" i="1" a="1"/>
  <c r="AP255" i="1"/>
  <c r="AQ255" i="1" a="1"/>
  <c r="AQ255" i="1" s="1"/>
  <c r="AR255" i="1" a="1"/>
  <c r="AR255" i="1" s="1"/>
  <c r="AS255" i="1" a="1"/>
  <c r="AS255" i="1"/>
  <c r="AT255" i="1" a="1"/>
  <c r="AT255" i="1" s="1"/>
  <c r="AU255" i="1" a="1"/>
  <c r="AU255" i="1" s="1"/>
  <c r="AV255" i="1" a="1"/>
  <c r="AV255" i="1" s="1"/>
  <c r="AH256" i="1" a="1"/>
  <c r="AH256" i="1"/>
  <c r="AI256" i="1" a="1"/>
  <c r="AI256" i="1" s="1"/>
  <c r="AJ256" i="1" a="1"/>
  <c r="AJ256" i="1" s="1"/>
  <c r="AK256" i="1" a="1"/>
  <c r="AK256" i="1" s="1"/>
  <c r="AL256" i="1" a="1"/>
  <c r="AL256" i="1" s="1"/>
  <c r="AM256" i="1" a="1"/>
  <c r="AM256" i="1"/>
  <c r="AN256" i="1" a="1"/>
  <c r="AN256" i="1" s="1"/>
  <c r="AO256" i="1" a="1"/>
  <c r="AO256" i="1"/>
  <c r="AP256" i="1" a="1"/>
  <c r="AP256" i="1" s="1"/>
  <c r="AQ256" i="1" a="1"/>
  <c r="AQ256" i="1"/>
  <c r="AR256" i="1" a="1"/>
  <c r="AR256" i="1" s="1"/>
  <c r="AS256" i="1" a="1"/>
  <c r="AS256" i="1" s="1"/>
  <c r="AT256" i="1" a="1"/>
  <c r="AT256" i="1" s="1"/>
  <c r="AU256" i="1" a="1"/>
  <c r="AU256" i="1" s="1"/>
  <c r="AV256" i="1" a="1"/>
  <c r="AV256" i="1" s="1"/>
  <c r="AH257" i="1" a="1"/>
  <c r="AH257" i="1"/>
  <c r="AI257" i="1" a="1"/>
  <c r="AI257" i="1"/>
  <c r="AJ257" i="1" a="1"/>
  <c r="AJ257" i="1" s="1"/>
  <c r="AK257" i="1" a="1"/>
  <c r="AK257" i="1" s="1"/>
  <c r="AL257" i="1" a="1"/>
  <c r="AL257" i="1"/>
  <c r="AM257" i="1" a="1"/>
  <c r="AM257" i="1" s="1"/>
  <c r="AN257" i="1" a="1"/>
  <c r="AN257" i="1" s="1"/>
  <c r="AO257" i="1" a="1"/>
  <c r="AO257" i="1" s="1"/>
  <c r="AP257" i="1" a="1"/>
  <c r="AP257" i="1"/>
  <c r="AQ257" i="1" a="1"/>
  <c r="AQ257" i="1"/>
  <c r="AR257" i="1" a="1"/>
  <c r="AR257" i="1"/>
  <c r="AS257" i="1" a="1"/>
  <c r="AS257" i="1" s="1"/>
  <c r="AT257" i="1" a="1"/>
  <c r="AT257" i="1" s="1"/>
  <c r="AU257" i="1" a="1"/>
  <c r="AU257" i="1"/>
  <c r="AV257" i="1" a="1"/>
  <c r="AV257" i="1" s="1"/>
  <c r="AH258" i="1" a="1"/>
  <c r="AH258" i="1" s="1"/>
  <c r="AI258" i="1" a="1"/>
  <c r="AI258" i="1" s="1"/>
  <c r="AJ258" i="1" a="1"/>
  <c r="AJ258" i="1"/>
  <c r="AK258" i="1" a="1"/>
  <c r="AK258" i="1"/>
  <c r="AL258" i="1" a="1"/>
  <c r="AL258" i="1" s="1"/>
  <c r="AM258" i="1" a="1"/>
  <c r="AM258" i="1"/>
  <c r="AN258" i="1" a="1"/>
  <c r="AN258" i="1" s="1"/>
  <c r="AO258" i="1" a="1"/>
  <c r="AO258" i="1"/>
  <c r="AP258" i="1" a="1"/>
  <c r="AP258" i="1" s="1"/>
  <c r="AQ258" i="1" a="1"/>
  <c r="AQ258" i="1"/>
  <c r="AR258" i="1" a="1"/>
  <c r="AR258" i="1" s="1"/>
  <c r="AS258" i="1" a="1"/>
  <c r="AS258" i="1"/>
  <c r="AT258" i="1" a="1"/>
  <c r="AT258" i="1" s="1"/>
  <c r="AU258" i="1" a="1"/>
  <c r="AU258" i="1" s="1"/>
  <c r="AV258" i="1" a="1"/>
  <c r="AV258" i="1"/>
  <c r="AH259" i="1" a="1"/>
  <c r="AH259" i="1" s="1"/>
  <c r="AI259" i="1" a="1"/>
  <c r="AI259" i="1" s="1"/>
  <c r="AJ259" i="1" a="1"/>
  <c r="AJ259" i="1" s="1"/>
  <c r="AK259" i="1" a="1"/>
  <c r="AK259" i="1"/>
  <c r="AL259" i="1" a="1"/>
  <c r="AL259" i="1" s="1"/>
  <c r="AM259" i="1" a="1"/>
  <c r="AM259" i="1" s="1"/>
  <c r="AN259" i="1" a="1"/>
  <c r="AN259" i="1"/>
  <c r="AO259" i="1" a="1"/>
  <c r="AO259" i="1" s="1"/>
  <c r="AP259" i="1" a="1"/>
  <c r="AP259" i="1"/>
  <c r="AQ259" i="1" a="1"/>
  <c r="AQ259" i="1" s="1"/>
  <c r="AR259" i="1" a="1"/>
  <c r="AR259" i="1"/>
  <c r="AS259" i="1" a="1"/>
  <c r="AS259" i="1" s="1"/>
  <c r="AT259" i="1" a="1"/>
  <c r="AT259" i="1"/>
  <c r="AU259" i="1" a="1"/>
  <c r="AU259" i="1" s="1"/>
  <c r="AV259" i="1" a="1"/>
  <c r="AV259" i="1" s="1"/>
  <c r="AH260" i="1" a="1"/>
  <c r="AH260" i="1"/>
  <c r="AI260" i="1" a="1"/>
  <c r="AI260" i="1" s="1"/>
  <c r="AJ260" i="1" a="1"/>
  <c r="AJ260" i="1" s="1"/>
  <c r="AK260" i="1" a="1"/>
  <c r="AK260" i="1" s="1"/>
  <c r="AL260" i="1" a="1"/>
  <c r="AL260" i="1"/>
  <c r="AM260" i="1" a="1"/>
  <c r="AM260" i="1"/>
  <c r="AN260" i="1" a="1"/>
  <c r="AN260" i="1" s="1"/>
  <c r="AO260" i="1" a="1"/>
  <c r="AO260" i="1" s="1"/>
  <c r="AP260" i="1" a="1"/>
  <c r="AP260" i="1" s="1"/>
  <c r="AQ260" i="1" a="1"/>
  <c r="AQ260" i="1"/>
  <c r="AR260" i="1" a="1"/>
  <c r="AR260" i="1" s="1"/>
  <c r="AS260" i="1" a="1"/>
  <c r="AS260" i="1"/>
  <c r="AT260" i="1" a="1"/>
  <c r="AT260" i="1" s="1"/>
  <c r="AU260" i="1" a="1"/>
  <c r="AU260" i="1"/>
  <c r="AV260" i="1" a="1"/>
  <c r="AV260" i="1" s="1"/>
  <c r="AH261" i="1" a="1"/>
  <c r="AH261" i="1" s="1"/>
  <c r="AI261" i="1" a="1"/>
  <c r="AI261" i="1"/>
  <c r="AJ261" i="1" a="1"/>
  <c r="AJ261" i="1" s="1"/>
  <c r="AK261" i="1" a="1"/>
  <c r="AK261" i="1" s="1"/>
  <c r="AL261" i="1" a="1"/>
  <c r="AL261" i="1" s="1"/>
  <c r="AM261" i="1" a="1"/>
  <c r="AM261" i="1" s="1"/>
  <c r="AN261" i="1" a="1"/>
  <c r="AN261" i="1" s="1"/>
  <c r="AO261" i="1" a="1"/>
  <c r="AO261" i="1" s="1"/>
  <c r="AP261" i="1" a="1"/>
  <c r="AP261" i="1"/>
  <c r="AQ261" i="1" a="1"/>
  <c r="AQ261" i="1" s="1"/>
  <c r="AR261" i="1" a="1"/>
  <c r="AR261" i="1" s="1"/>
  <c r="AS261" i="1" a="1"/>
  <c r="AS261" i="1" s="1"/>
  <c r="AT261" i="1" a="1"/>
  <c r="AT261" i="1"/>
  <c r="AU261" i="1" a="1"/>
  <c r="AU261" i="1"/>
  <c r="AV261" i="1" a="1"/>
  <c r="AV261" i="1"/>
  <c r="AH262" i="1" a="1"/>
  <c r="AH262" i="1" s="1"/>
  <c r="AI262" i="1" a="1"/>
  <c r="AI262" i="1" s="1"/>
  <c r="AJ262" i="1" a="1"/>
  <c r="AJ262" i="1"/>
  <c r="AK262" i="1" a="1"/>
  <c r="AK262" i="1"/>
  <c r="AL262" i="1" a="1"/>
  <c r="AL262" i="1" s="1"/>
  <c r="AM262" i="1" a="1"/>
  <c r="AM262" i="1" s="1"/>
  <c r="AN262" i="1" a="1"/>
  <c r="AN262" i="1"/>
  <c r="AO262" i="1" a="1"/>
  <c r="AO262" i="1"/>
  <c r="AP262" i="1" a="1"/>
  <c r="AP262" i="1" s="1"/>
  <c r="AQ262" i="1" a="1"/>
  <c r="AQ262" i="1" s="1"/>
  <c r="AR262" i="1" a="1"/>
  <c r="AR262" i="1" s="1"/>
  <c r="AS262" i="1" a="1"/>
  <c r="AS262" i="1"/>
  <c r="AT262" i="1" a="1"/>
  <c r="AT262" i="1" s="1"/>
  <c r="AU262" i="1" a="1"/>
  <c r="AU262" i="1" s="1"/>
  <c r="AV262" i="1" a="1"/>
  <c r="AV262" i="1" s="1"/>
  <c r="AH263" i="1" a="1"/>
  <c r="AH263" i="1"/>
  <c r="AI263" i="1" a="1"/>
  <c r="AI263" i="1" s="1"/>
  <c r="AJ263" i="1" a="1"/>
  <c r="AJ263" i="1"/>
  <c r="AK263" i="1" a="1"/>
  <c r="AK263" i="1" s="1"/>
  <c r="AL263" i="1" a="1"/>
  <c r="AL263" i="1" s="1"/>
  <c r="AM263" i="1" a="1"/>
  <c r="AM263" i="1" s="1"/>
  <c r="AN263" i="1" a="1"/>
  <c r="AN263" i="1" s="1"/>
  <c r="AO263" i="1" a="1"/>
  <c r="AO263" i="1"/>
  <c r="AP263" i="1" a="1"/>
  <c r="AP263" i="1" s="1"/>
  <c r="AQ263" i="1" a="1"/>
  <c r="AQ263" i="1" s="1"/>
  <c r="AR263" i="1" a="1"/>
  <c r="AR263" i="1"/>
  <c r="AS263" i="1" a="1"/>
  <c r="AS263" i="1" s="1"/>
  <c r="AT263" i="1" a="1"/>
  <c r="AT263" i="1"/>
  <c r="AU263" i="1" a="1"/>
  <c r="AU263" i="1" s="1"/>
  <c r="AV263" i="1" a="1"/>
  <c r="AV263" i="1"/>
  <c r="AH264" i="1" a="1"/>
  <c r="AH264" i="1"/>
  <c r="AI264" i="1" a="1"/>
  <c r="AI264" i="1"/>
  <c r="AJ264" i="1" a="1"/>
  <c r="AJ264" i="1" s="1"/>
  <c r="AK264" i="1" a="1"/>
  <c r="AK264" i="1" s="1"/>
  <c r="AL264" i="1" a="1"/>
  <c r="AL264" i="1"/>
  <c r="AM264" i="1" a="1"/>
  <c r="AM264" i="1"/>
  <c r="AN264" i="1" a="1"/>
  <c r="AN264" i="1" s="1"/>
  <c r="AO264" i="1" a="1"/>
  <c r="AO264" i="1" s="1"/>
  <c r="AP264" i="1" a="1"/>
  <c r="AP264" i="1"/>
  <c r="AQ264" i="1" a="1"/>
  <c r="AQ264" i="1"/>
  <c r="AR264" i="1" a="1"/>
  <c r="AR264" i="1" s="1"/>
  <c r="AS264" i="1" a="1"/>
  <c r="AS264" i="1" s="1"/>
  <c r="AT264" i="1" a="1"/>
  <c r="AT264" i="1" s="1"/>
  <c r="AU264" i="1" a="1"/>
  <c r="AU264" i="1"/>
  <c r="AV264" i="1" a="1"/>
  <c r="AV264" i="1" s="1"/>
  <c r="AH265" i="1" a="1"/>
  <c r="AH265" i="1" s="1"/>
  <c r="AI265" i="1" a="1"/>
  <c r="AI265" i="1" s="1"/>
  <c r="AJ265" i="1" a="1"/>
  <c r="AJ265" i="1"/>
  <c r="AK265" i="1" a="1"/>
  <c r="AK265" i="1" s="1"/>
  <c r="AL265" i="1" a="1"/>
  <c r="AL265" i="1" s="1"/>
  <c r="AM265" i="1" a="1"/>
  <c r="AM265" i="1" s="1"/>
  <c r="AN265" i="1" a="1"/>
  <c r="AN265" i="1" s="1"/>
  <c r="AO265" i="1" a="1"/>
  <c r="AO265" i="1" s="1"/>
  <c r="AP265" i="1" a="1"/>
  <c r="AP265" i="1"/>
  <c r="AQ265" i="1" a="1"/>
  <c r="AQ265" i="1" s="1"/>
  <c r="AR265" i="1" a="1"/>
  <c r="AR265" i="1" s="1"/>
  <c r="AS265" i="1" a="1"/>
  <c r="AS265" i="1" s="1"/>
  <c r="AT265" i="1" a="1"/>
  <c r="AT265" i="1"/>
  <c r="AU265" i="1" a="1"/>
  <c r="AU265" i="1"/>
  <c r="AV265" i="1" a="1"/>
  <c r="AV265" i="1" s="1"/>
  <c r="AH266" i="1" a="1"/>
  <c r="AH266" i="1" s="1"/>
  <c r="AI266" i="1" a="1"/>
  <c r="AI266" i="1"/>
  <c r="AJ266" i="1" a="1"/>
  <c r="AJ266" i="1"/>
  <c r="AK266" i="1" a="1"/>
  <c r="AK266" i="1"/>
  <c r="AL266" i="1" a="1"/>
  <c r="AL266" i="1" s="1"/>
  <c r="AM266" i="1" a="1"/>
  <c r="AM266" i="1" s="1"/>
  <c r="AN266" i="1" a="1"/>
  <c r="AN266" i="1"/>
  <c r="AO266" i="1" a="1"/>
  <c r="AO266" i="1"/>
  <c r="AP266" i="1" a="1"/>
  <c r="AP266" i="1" s="1"/>
  <c r="AQ266" i="1" a="1"/>
  <c r="AQ266" i="1" s="1"/>
  <c r="AR266" i="1" a="1"/>
  <c r="AR266" i="1"/>
  <c r="AS266" i="1" a="1"/>
  <c r="AS266" i="1"/>
  <c r="AT266" i="1" a="1"/>
  <c r="AT266" i="1" s="1"/>
  <c r="AU266" i="1" a="1"/>
  <c r="AU266" i="1"/>
  <c r="AV266" i="1" a="1"/>
  <c r="AV266" i="1" s="1"/>
  <c r="AH267" i="1" a="1"/>
  <c r="AH267" i="1"/>
  <c r="AI267" i="1" a="1"/>
  <c r="AI267" i="1" s="1"/>
  <c r="AJ267" i="1" a="1"/>
  <c r="AJ267" i="1" s="1"/>
  <c r="AK267" i="1" a="1"/>
  <c r="AK267" i="1" s="1"/>
  <c r="AL267" i="1" a="1"/>
  <c r="AL267" i="1"/>
  <c r="AM267" i="1" a="1"/>
  <c r="AM267" i="1" s="1"/>
  <c r="AN267" i="1" a="1"/>
  <c r="AN267" i="1" s="1"/>
  <c r="AO267" i="1" a="1"/>
  <c r="AO267" i="1" s="1"/>
  <c r="AP267" i="1" a="1"/>
  <c r="AP267" i="1" s="1"/>
  <c r="AQ267" i="1" a="1"/>
  <c r="AQ267" i="1" s="1"/>
  <c r="AR267" i="1" a="1"/>
  <c r="AR267" i="1" s="1"/>
  <c r="AS267" i="1" a="1"/>
  <c r="AS267" i="1" s="1"/>
  <c r="AT267" i="1" a="1"/>
  <c r="AT267" i="1" s="1"/>
  <c r="AU267" i="1" a="1"/>
  <c r="AU267" i="1" s="1"/>
  <c r="AV267" i="1" a="1"/>
  <c r="AV267" i="1"/>
  <c r="AH268" i="1" a="1"/>
  <c r="AH268" i="1" s="1"/>
  <c r="AI268" i="1" a="1"/>
  <c r="AI268" i="1" s="1"/>
  <c r="AJ268" i="1" a="1"/>
  <c r="AJ268" i="1" s="1"/>
  <c r="AK268" i="1" a="1"/>
  <c r="AK268" i="1"/>
  <c r="AL268" i="1" a="1"/>
  <c r="AL268" i="1" s="1"/>
  <c r="AM268" i="1" a="1"/>
  <c r="AM268" i="1"/>
  <c r="AN268" i="1" a="1"/>
  <c r="AN268" i="1" s="1"/>
  <c r="AO268" i="1" a="1"/>
  <c r="AO268" i="1" s="1"/>
  <c r="AP268" i="1" a="1"/>
  <c r="AP268" i="1"/>
  <c r="AQ268" i="1" a="1"/>
  <c r="AQ268" i="1" s="1"/>
  <c r="AR268" i="1" a="1"/>
  <c r="AR268" i="1" s="1"/>
  <c r="AS268" i="1" a="1"/>
  <c r="AS268" i="1" s="1"/>
  <c r="AT268" i="1" a="1"/>
  <c r="AT268" i="1"/>
  <c r="AU268" i="1" a="1"/>
  <c r="AU268" i="1"/>
  <c r="AV268" i="1" a="1"/>
  <c r="AV268" i="1" s="1"/>
  <c r="AH269" i="1" a="1"/>
  <c r="AH269" i="1" s="1"/>
  <c r="AI269" i="1" a="1"/>
  <c r="AI269" i="1" s="1"/>
  <c r="AJ269" i="1" a="1"/>
  <c r="AJ269" i="1"/>
  <c r="AK269" i="1" a="1"/>
  <c r="AK269" i="1" s="1"/>
  <c r="AL269" i="1" a="1"/>
  <c r="AL269" i="1"/>
  <c r="AM269" i="1" a="1"/>
  <c r="AM269" i="1" s="1"/>
  <c r="AN269" i="1" a="1"/>
  <c r="AN269" i="1"/>
  <c r="AO269" i="1" a="1"/>
  <c r="AO269" i="1" s="1"/>
  <c r="AP269" i="1" a="1"/>
  <c r="AP269" i="1" s="1"/>
  <c r="AQ269" i="1" a="1"/>
  <c r="AQ269" i="1"/>
  <c r="AR269" i="1" a="1"/>
  <c r="AR269" i="1" s="1"/>
  <c r="AS269" i="1" a="1"/>
  <c r="AS269" i="1" s="1"/>
  <c r="AT269" i="1" a="1"/>
  <c r="AT269" i="1" s="1"/>
  <c r="AU269" i="1" a="1"/>
  <c r="AU269" i="1" s="1"/>
  <c r="AV269" i="1" a="1"/>
  <c r="AV269" i="1" s="1"/>
  <c r="AH270" i="1" a="1"/>
  <c r="AH270" i="1" s="1"/>
  <c r="AI270" i="1" a="1"/>
  <c r="AI270" i="1"/>
  <c r="AJ270" i="1" a="1"/>
  <c r="AJ270" i="1" s="1"/>
  <c r="AK270" i="1" a="1"/>
  <c r="AK270" i="1" s="1"/>
  <c r="AL270" i="1" a="1"/>
  <c r="AL270" i="1" s="1"/>
  <c r="AM270" i="1" a="1"/>
  <c r="AM270" i="1"/>
  <c r="AN270" i="1" a="1"/>
  <c r="AN270" i="1"/>
  <c r="AO270" i="1" a="1"/>
  <c r="AO270" i="1"/>
  <c r="AP270" i="1" a="1"/>
  <c r="AP270" i="1" s="1"/>
  <c r="AQ270" i="1" a="1"/>
  <c r="AQ270" i="1" s="1"/>
  <c r="AR270" i="1" a="1"/>
  <c r="AR270" i="1"/>
  <c r="AS270" i="1" a="1"/>
  <c r="AS270" i="1"/>
  <c r="AT270" i="1" a="1"/>
  <c r="AT270" i="1" s="1"/>
  <c r="AU270" i="1" a="1"/>
  <c r="AU270" i="1" s="1"/>
  <c r="AV270" i="1" a="1"/>
  <c r="AV270" i="1"/>
  <c r="AH271" i="1" a="1"/>
  <c r="AH271" i="1"/>
  <c r="AI271" i="1" a="1"/>
  <c r="AI271" i="1" s="1"/>
  <c r="AJ271" i="1" a="1"/>
  <c r="AJ271" i="1" s="1"/>
  <c r="AK271" i="1" a="1"/>
  <c r="AK271" i="1" s="1"/>
  <c r="AL271" i="1" a="1"/>
  <c r="AL271" i="1"/>
  <c r="AM271" i="1" a="1"/>
  <c r="AM271" i="1" s="1"/>
  <c r="AN271" i="1" a="1"/>
  <c r="AN271" i="1" s="1"/>
  <c r="AO271" i="1" a="1"/>
  <c r="AO271" i="1" s="1"/>
  <c r="AP271" i="1" a="1"/>
  <c r="AP271" i="1"/>
  <c r="AQ271" i="1" a="1"/>
  <c r="AQ271" i="1" s="1"/>
  <c r="AR271" i="1" a="1"/>
  <c r="AR271" i="1"/>
  <c r="AS271" i="1" a="1"/>
  <c r="AS271" i="1" s="1"/>
  <c r="AT271" i="1" a="1"/>
  <c r="AT271" i="1" s="1"/>
  <c r="AU271" i="1" a="1"/>
  <c r="AU271" i="1" s="1"/>
  <c r="AV271" i="1" a="1"/>
  <c r="AV271" i="1" s="1"/>
  <c r="AH272" i="1" a="1"/>
  <c r="AH272" i="1"/>
  <c r="AI272" i="1" a="1"/>
  <c r="AI272" i="1" s="1"/>
  <c r="AJ272" i="1" a="1"/>
  <c r="AJ272" i="1" s="1"/>
  <c r="AK272" i="1" a="1"/>
  <c r="AK272" i="1"/>
  <c r="AL272" i="1" a="1"/>
  <c r="AL272" i="1" s="1"/>
  <c r="AM272" i="1" a="1"/>
  <c r="AM272" i="1"/>
  <c r="AN272" i="1" a="1"/>
  <c r="AN272" i="1" s="1"/>
  <c r="AO272" i="1" a="1"/>
  <c r="AO272" i="1"/>
  <c r="AP272" i="1" a="1"/>
  <c r="AP272" i="1"/>
  <c r="AQ272" i="1" a="1"/>
  <c r="AQ272" i="1"/>
  <c r="AR272" i="1" a="1"/>
  <c r="AR272" i="1" s="1"/>
  <c r="AS272" i="1" a="1"/>
  <c r="AS272" i="1" s="1"/>
  <c r="AT272" i="1" a="1"/>
  <c r="AT272" i="1"/>
  <c r="AU272" i="1" a="1"/>
  <c r="AU272" i="1"/>
  <c r="AV272" i="1" a="1"/>
  <c r="AV272" i="1" s="1"/>
  <c r="AH273" i="1" a="1"/>
  <c r="AH273" i="1" s="1"/>
  <c r="AI273" i="1" a="1"/>
  <c r="AI273" i="1"/>
  <c r="AJ273" i="1" a="1"/>
  <c r="AJ273" i="1"/>
  <c r="AK273" i="1" a="1"/>
  <c r="AK273" i="1" s="1"/>
  <c r="AL273" i="1" a="1"/>
  <c r="AL273" i="1" s="1"/>
  <c r="AM273" i="1" a="1"/>
  <c r="AM273" i="1" s="1"/>
  <c r="AN273" i="1" a="1"/>
  <c r="AN273" i="1"/>
  <c r="AO273" i="1" a="1"/>
  <c r="AO273" i="1" s="1"/>
  <c r="AP273" i="1" a="1"/>
  <c r="AP273" i="1" s="1"/>
  <c r="AQ273" i="1" a="1"/>
  <c r="AQ273" i="1" s="1"/>
  <c r="AR273" i="1" a="1"/>
  <c r="AR273" i="1"/>
  <c r="AS273" i="1" a="1"/>
  <c r="AS273" i="1" s="1"/>
  <c r="AT273" i="1" a="1"/>
  <c r="AT273" i="1"/>
  <c r="AU273" i="1" a="1"/>
  <c r="AU273" i="1" s="1"/>
  <c r="AV273" i="1" a="1"/>
  <c r="AV273" i="1"/>
  <c r="AH274" i="1" a="1"/>
  <c r="AH274" i="1"/>
  <c r="AI274" i="1" a="1"/>
  <c r="AI274" i="1" s="1"/>
  <c r="AJ274" i="1" a="1"/>
  <c r="AJ274" i="1" s="1"/>
  <c r="AK274" i="1" a="1"/>
  <c r="AK274" i="1"/>
  <c r="AL274" i="1" a="1"/>
  <c r="AL274" i="1"/>
  <c r="AM274" i="1" a="1"/>
  <c r="AM274" i="1"/>
  <c r="AN274" i="1" a="1"/>
  <c r="AN274" i="1" s="1"/>
  <c r="AO274" i="1" a="1"/>
  <c r="AO274" i="1"/>
  <c r="AP274" i="1" a="1"/>
  <c r="AP274" i="1" s="1"/>
  <c r="AQ274" i="1" a="1"/>
  <c r="AQ274" i="1"/>
  <c r="AR274" i="1" a="1"/>
  <c r="AR274" i="1" s="1"/>
  <c r="AS274" i="1" a="1"/>
  <c r="AS274" i="1"/>
  <c r="AT274" i="1" a="1"/>
  <c r="AT274" i="1"/>
  <c r="AU274" i="1" a="1"/>
  <c r="AU274" i="1"/>
  <c r="AV274" i="1" a="1"/>
  <c r="AV274" i="1" s="1"/>
  <c r="AH275" i="1" a="1"/>
  <c r="AH275" i="1"/>
  <c r="AI275" i="1" a="1"/>
  <c r="AI275" i="1" s="1"/>
  <c r="AJ275" i="1" a="1"/>
  <c r="AJ275" i="1" s="1"/>
  <c r="AK275" i="1" a="1"/>
  <c r="AK275" i="1" s="1"/>
  <c r="AL275" i="1" a="1"/>
  <c r="AL275" i="1" s="1"/>
  <c r="AM275" i="1" a="1"/>
  <c r="AM275" i="1" s="1"/>
  <c r="AN275" i="1" a="1"/>
  <c r="AN275" i="1" s="1"/>
  <c r="AO275" i="1" a="1"/>
  <c r="AO275" i="1" s="1"/>
  <c r="AP275" i="1" a="1"/>
  <c r="AP275" i="1" s="1"/>
  <c r="AQ275" i="1" a="1"/>
  <c r="AQ275" i="1"/>
  <c r="AR275" i="1" a="1"/>
  <c r="AR275" i="1" s="1"/>
  <c r="AS275" i="1" a="1"/>
  <c r="AS275" i="1" s="1"/>
  <c r="AT275" i="1" a="1"/>
  <c r="AT275" i="1" s="1"/>
  <c r="AU275" i="1" a="1"/>
  <c r="AU275" i="1" s="1"/>
  <c r="AV275" i="1" a="1"/>
  <c r="AV275" i="1"/>
  <c r="AH276" i="1" a="1"/>
  <c r="AH276" i="1" s="1"/>
  <c r="AI276" i="1" a="1"/>
  <c r="AI276" i="1" s="1"/>
  <c r="AJ276" i="1" a="1"/>
  <c r="AJ276" i="1" s="1"/>
  <c r="AK276" i="1" a="1"/>
  <c r="AK276" i="1" s="1"/>
  <c r="AL276" i="1" a="1"/>
  <c r="AL276" i="1" s="1"/>
  <c r="AM276" i="1" a="1"/>
  <c r="AM276" i="1" s="1"/>
  <c r="AN276" i="1" a="1"/>
  <c r="AN276" i="1" s="1"/>
  <c r="AO276" i="1" a="1"/>
  <c r="AO276" i="1" s="1"/>
  <c r="AP276" i="1" a="1"/>
  <c r="AP276" i="1" s="1"/>
  <c r="AQ276" i="1" a="1"/>
  <c r="AQ276" i="1" s="1"/>
  <c r="AR276" i="1" a="1"/>
  <c r="AR276" i="1"/>
  <c r="AS276" i="1" a="1"/>
  <c r="AS276" i="1" s="1"/>
  <c r="AT276" i="1" a="1"/>
  <c r="AT276" i="1" s="1"/>
  <c r="AU276" i="1" a="1"/>
  <c r="AU276" i="1" s="1"/>
  <c r="AV276" i="1" a="1"/>
  <c r="AV276" i="1" s="1"/>
  <c r="AH277" i="1" a="1"/>
  <c r="AH277" i="1"/>
  <c r="AI277" i="1" a="1"/>
  <c r="AI277" i="1" s="1"/>
  <c r="AJ277" i="1" a="1"/>
  <c r="AJ277" i="1" s="1"/>
  <c r="AK277" i="1" a="1"/>
  <c r="AK277" i="1" s="1"/>
  <c r="AL277" i="1" a="1"/>
  <c r="AL277" i="1" s="1"/>
  <c r="AM277" i="1" a="1"/>
  <c r="AM277" i="1" s="1"/>
  <c r="AN277" i="1" a="1"/>
  <c r="AN277" i="1" s="1"/>
  <c r="AO277" i="1" a="1"/>
  <c r="AO277" i="1" s="1"/>
  <c r="AP277" i="1" a="1"/>
  <c r="AP277" i="1" s="1"/>
  <c r="AQ277" i="1" a="1"/>
  <c r="AQ277" i="1" s="1"/>
  <c r="AR277" i="1" a="1"/>
  <c r="AR277" i="1" s="1"/>
  <c r="AS277" i="1" a="1"/>
  <c r="AS277" i="1"/>
  <c r="AT277" i="1" a="1"/>
  <c r="AT277" i="1" s="1"/>
  <c r="AU277" i="1" a="1"/>
  <c r="AU277" i="1" s="1"/>
  <c r="AV277" i="1" a="1"/>
  <c r="AV277" i="1" s="1"/>
  <c r="AH278" i="1" a="1"/>
  <c r="AH278" i="1" s="1"/>
  <c r="AI278" i="1" a="1"/>
  <c r="AI278" i="1"/>
  <c r="AJ278" i="1" a="1"/>
  <c r="AJ278" i="1" s="1"/>
  <c r="AK278" i="1" a="1"/>
  <c r="AK278" i="1" s="1"/>
  <c r="AL278" i="1" a="1"/>
  <c r="AL278" i="1" s="1"/>
  <c r="AM278" i="1" a="1"/>
  <c r="AM278" i="1" s="1"/>
  <c r="AN278" i="1" a="1"/>
  <c r="AN278" i="1" s="1"/>
  <c r="AO278" i="1" a="1"/>
  <c r="AO278" i="1" s="1"/>
  <c r="AP278" i="1" a="1"/>
  <c r="AP278" i="1" s="1"/>
  <c r="AQ278" i="1" a="1"/>
  <c r="AQ278" i="1" s="1"/>
  <c r="AR278" i="1" a="1"/>
  <c r="AR278" i="1" s="1"/>
  <c r="AS278" i="1" a="1"/>
  <c r="AS278" i="1" s="1"/>
  <c r="AT278" i="1" a="1"/>
  <c r="AT278" i="1"/>
  <c r="AU278" i="1" a="1"/>
  <c r="AU278" i="1" s="1"/>
  <c r="AV278" i="1" a="1"/>
  <c r="AV278" i="1" s="1"/>
  <c r="AH279" i="1" a="1"/>
  <c r="AH279" i="1" s="1"/>
  <c r="AI279" i="1" a="1"/>
  <c r="AI279" i="1" s="1"/>
  <c r="AJ279" i="1" a="1"/>
  <c r="AJ279" i="1"/>
  <c r="AK279" i="1" a="1"/>
  <c r="AK279" i="1" s="1"/>
  <c r="AL279" i="1" a="1"/>
  <c r="AL279" i="1" s="1"/>
  <c r="AM279" i="1" a="1"/>
  <c r="AM279" i="1" s="1"/>
  <c r="AN279" i="1" a="1"/>
  <c r="AN279" i="1" s="1"/>
  <c r="AO279" i="1" a="1"/>
  <c r="AO279" i="1" s="1"/>
  <c r="AP279" i="1" a="1"/>
  <c r="AP279" i="1" s="1"/>
  <c r="AQ279" i="1" a="1"/>
  <c r="AQ279" i="1" s="1"/>
  <c r="AR279" i="1" a="1"/>
  <c r="AR279" i="1" s="1"/>
  <c r="AS279" i="1" a="1"/>
  <c r="AS279" i="1" s="1"/>
  <c r="AT279" i="1" a="1"/>
  <c r="AT279" i="1" s="1"/>
  <c r="AU279" i="1" a="1"/>
  <c r="AU279" i="1"/>
  <c r="AV279" i="1" a="1"/>
  <c r="AV279" i="1" s="1"/>
  <c r="AH280" i="1" a="1"/>
  <c r="AH280" i="1" s="1"/>
  <c r="AI280" i="1" a="1"/>
  <c r="AI280" i="1" s="1"/>
  <c r="AJ280" i="1" a="1"/>
  <c r="AJ280" i="1" s="1"/>
  <c r="AK280" i="1" a="1"/>
  <c r="AK280" i="1"/>
  <c r="AL280" i="1" a="1"/>
  <c r="AL280" i="1" s="1"/>
  <c r="AM280" i="1" a="1"/>
  <c r="AM280" i="1" s="1"/>
  <c r="AN280" i="1" a="1"/>
  <c r="AN280" i="1" s="1"/>
  <c r="AO280" i="1" a="1"/>
  <c r="AO280" i="1" s="1"/>
  <c r="AP280" i="1" a="1"/>
  <c r="AP280" i="1" s="1"/>
  <c r="AQ280" i="1" a="1"/>
  <c r="AQ280" i="1" s="1"/>
  <c r="AR280" i="1" a="1"/>
  <c r="AR280" i="1" s="1"/>
  <c r="AS280" i="1" a="1"/>
  <c r="AS280" i="1" s="1"/>
  <c r="AT280" i="1" a="1"/>
  <c r="AT280" i="1" s="1"/>
  <c r="AU280" i="1" a="1"/>
  <c r="AU280" i="1" s="1"/>
  <c r="AV280" i="1" a="1"/>
  <c r="AV280" i="1"/>
  <c r="AH281" i="1" a="1"/>
  <c r="AH281" i="1" s="1"/>
  <c r="AI281" i="1" a="1"/>
  <c r="AI281" i="1" s="1"/>
  <c r="AJ281" i="1" a="1"/>
  <c r="AJ281" i="1" s="1"/>
  <c r="AK281" i="1" a="1"/>
  <c r="AK281" i="1" s="1"/>
  <c r="AL281" i="1" a="1"/>
  <c r="AL281" i="1"/>
  <c r="AM281" i="1" a="1"/>
  <c r="AM281" i="1" s="1"/>
  <c r="AN281" i="1" a="1"/>
  <c r="AN281" i="1" s="1"/>
  <c r="AO281" i="1" a="1"/>
  <c r="AO281" i="1" s="1"/>
  <c r="AP281" i="1" a="1"/>
  <c r="AP281" i="1" s="1"/>
  <c r="AQ281" i="1" a="1"/>
  <c r="AQ281" i="1" s="1"/>
  <c r="AR281" i="1" a="1"/>
  <c r="AR281" i="1" s="1"/>
  <c r="AS281" i="1" a="1"/>
  <c r="AS281" i="1" s="1"/>
  <c r="AT281" i="1" a="1"/>
  <c r="AT281" i="1" s="1"/>
  <c r="AU281" i="1" a="1"/>
  <c r="AU281" i="1" s="1"/>
  <c r="AV281" i="1" a="1"/>
  <c r="AV281" i="1" s="1"/>
  <c r="AH282" i="1" a="1"/>
  <c r="AH282" i="1"/>
  <c r="AI282" i="1" a="1"/>
  <c r="AI282" i="1" s="1"/>
  <c r="AJ282" i="1" a="1"/>
  <c r="AJ282" i="1" s="1"/>
  <c r="AK282" i="1" a="1"/>
  <c r="AK282" i="1" s="1"/>
  <c r="AL282" i="1" a="1"/>
  <c r="AL282" i="1" s="1"/>
  <c r="AM282" i="1" a="1"/>
  <c r="AM282" i="1"/>
  <c r="AN282" i="1" a="1"/>
  <c r="AN282" i="1" s="1"/>
  <c r="AO282" i="1" a="1"/>
  <c r="AO282" i="1" s="1"/>
  <c r="AP282" i="1" a="1"/>
  <c r="AP282" i="1" s="1"/>
  <c r="AQ282" i="1" a="1"/>
  <c r="AQ282" i="1" s="1"/>
  <c r="AR282" i="1" a="1"/>
  <c r="AR282" i="1" s="1"/>
  <c r="AS282" i="1" a="1"/>
  <c r="AS282" i="1" s="1"/>
  <c r="AT282" i="1" a="1"/>
  <c r="AT282" i="1" s="1"/>
  <c r="AU282" i="1" a="1"/>
  <c r="AU282" i="1" s="1"/>
  <c r="AV282" i="1" a="1"/>
  <c r="AV282" i="1" s="1"/>
  <c r="AH283" i="1" a="1"/>
  <c r="AH283" i="1" s="1"/>
  <c r="AI283" i="1" a="1"/>
  <c r="AI283" i="1"/>
  <c r="AJ283" i="1" a="1"/>
  <c r="AJ283" i="1" s="1"/>
  <c r="AK283" i="1" a="1"/>
  <c r="AK283" i="1" s="1"/>
  <c r="AL283" i="1" a="1"/>
  <c r="AL283" i="1" s="1"/>
  <c r="AM283" i="1" a="1"/>
  <c r="AM283" i="1" s="1"/>
  <c r="AN283" i="1" a="1"/>
  <c r="AN283" i="1"/>
  <c r="AO283" i="1" a="1"/>
  <c r="AO283" i="1" s="1"/>
  <c r="AP283" i="1" a="1"/>
  <c r="AP283" i="1" s="1"/>
  <c r="AQ283" i="1" a="1"/>
  <c r="AQ283" i="1" s="1"/>
  <c r="AR283" i="1" a="1"/>
  <c r="AR283" i="1" s="1"/>
  <c r="AS283" i="1" a="1"/>
  <c r="AS283" i="1" s="1"/>
  <c r="AT283" i="1" a="1"/>
  <c r="AT283" i="1" s="1"/>
  <c r="AU283" i="1" a="1"/>
  <c r="AU283" i="1" s="1"/>
  <c r="AV283" i="1" a="1"/>
  <c r="AV283" i="1" s="1"/>
  <c r="AH284" i="1" a="1"/>
  <c r="AH284" i="1" s="1"/>
  <c r="AI284" i="1" a="1"/>
  <c r="AI284" i="1" s="1"/>
  <c r="AJ284" i="1" a="1"/>
  <c r="AJ284" i="1"/>
  <c r="AK284" i="1" a="1"/>
  <c r="AK284" i="1" s="1"/>
  <c r="AL284" i="1" a="1"/>
  <c r="AL284" i="1" s="1"/>
  <c r="AM284" i="1" a="1"/>
  <c r="AM284" i="1" s="1"/>
  <c r="AN284" i="1" a="1"/>
  <c r="AN284" i="1" s="1"/>
  <c r="AO284" i="1" a="1"/>
  <c r="AO284" i="1"/>
  <c r="AP284" i="1" a="1"/>
  <c r="AP284" i="1" s="1"/>
  <c r="AQ284" i="1" a="1"/>
  <c r="AQ284" i="1" s="1"/>
  <c r="AR284" i="1" a="1"/>
  <c r="AR284" i="1" s="1"/>
  <c r="AS284" i="1" a="1"/>
  <c r="AS284" i="1" s="1"/>
  <c r="AT284" i="1" a="1"/>
  <c r="AT284" i="1" s="1"/>
  <c r="AU284" i="1" a="1"/>
  <c r="AU284" i="1" s="1"/>
  <c r="AV284" i="1" a="1"/>
  <c r="AV284" i="1" s="1"/>
  <c r="AH285" i="1" a="1"/>
  <c r="AH285" i="1" s="1"/>
  <c r="AI285" i="1" a="1"/>
  <c r="AI285" i="1" s="1"/>
  <c r="AJ285" i="1" a="1"/>
  <c r="AJ285" i="1" s="1"/>
  <c r="AK285" i="1" a="1"/>
  <c r="AK285" i="1"/>
  <c r="AL285" i="1" a="1"/>
  <c r="AL285" i="1" s="1"/>
  <c r="AM285" i="1" a="1"/>
  <c r="AM285" i="1" s="1"/>
  <c r="AN285" i="1" a="1"/>
  <c r="AN285" i="1" s="1"/>
  <c r="AO285" i="1" a="1"/>
  <c r="AO285" i="1" s="1"/>
  <c r="AP285" i="1" a="1"/>
  <c r="AP285" i="1"/>
  <c r="AQ285" i="1" a="1"/>
  <c r="AQ285" i="1" s="1"/>
  <c r="AR285" i="1" a="1"/>
  <c r="AR285" i="1" s="1"/>
  <c r="AS285" i="1" a="1"/>
  <c r="AS285" i="1" s="1"/>
  <c r="AT285" i="1" a="1"/>
  <c r="AT285" i="1" s="1"/>
  <c r="AU285" i="1" a="1"/>
  <c r="AU285" i="1" s="1"/>
  <c r="AV285" i="1" a="1"/>
  <c r="AV285" i="1" s="1"/>
  <c r="AH286" i="1" a="1"/>
  <c r="AH286" i="1" s="1"/>
  <c r="AI286" i="1" a="1"/>
  <c r="AI286" i="1" s="1"/>
  <c r="AJ286" i="1" a="1"/>
  <c r="AJ286" i="1" s="1"/>
  <c r="AK286" i="1" a="1"/>
  <c r="AK286" i="1" s="1"/>
  <c r="AL286" i="1" a="1"/>
  <c r="AL286" i="1"/>
  <c r="AM286" i="1" a="1"/>
  <c r="AM286" i="1" s="1"/>
  <c r="AN286" i="1" a="1"/>
  <c r="AN286" i="1" s="1"/>
  <c r="AO286" i="1" a="1"/>
  <c r="AO286" i="1" s="1"/>
  <c r="AP286" i="1" a="1"/>
  <c r="AP286" i="1" s="1"/>
  <c r="AQ286" i="1" a="1"/>
  <c r="AQ286" i="1"/>
  <c r="AR286" i="1" a="1"/>
  <c r="AR286" i="1" s="1"/>
  <c r="AS286" i="1" a="1"/>
  <c r="AS286" i="1" s="1"/>
  <c r="AT286" i="1" a="1"/>
  <c r="AT286" i="1" s="1"/>
  <c r="AU286" i="1" a="1"/>
  <c r="AU286" i="1" s="1"/>
  <c r="AV286" i="1" a="1"/>
  <c r="AV286" i="1" s="1"/>
  <c r="AH287" i="1" a="1"/>
  <c r="AH287" i="1" s="1"/>
  <c r="AI287" i="1" a="1"/>
  <c r="AI287" i="1" s="1"/>
  <c r="AJ287" i="1" a="1"/>
  <c r="AJ287" i="1" s="1"/>
  <c r="AK287" i="1" a="1"/>
  <c r="AK287" i="1" s="1"/>
  <c r="AL287" i="1" a="1"/>
  <c r="AL287" i="1" s="1"/>
  <c r="AM287" i="1" a="1"/>
  <c r="AM287" i="1"/>
  <c r="AN287" i="1" a="1"/>
  <c r="AN287" i="1" s="1"/>
  <c r="AO287" i="1" a="1"/>
  <c r="AO287" i="1" s="1"/>
  <c r="AP287" i="1" a="1"/>
  <c r="AP287" i="1" s="1"/>
  <c r="AQ287" i="1" a="1"/>
  <c r="AQ287" i="1" s="1"/>
  <c r="AR287" i="1" a="1"/>
  <c r="AR287" i="1" s="1"/>
  <c r="AS287" i="1" a="1"/>
  <c r="AS287" i="1" s="1"/>
  <c r="AT287" i="1" a="1"/>
  <c r="AT287" i="1" s="1"/>
  <c r="AU287" i="1" a="1"/>
  <c r="AU287" i="1" s="1"/>
  <c r="AV287" i="1" a="1"/>
  <c r="AV287" i="1" s="1"/>
  <c r="AH288" i="1" a="1"/>
  <c r="AH288" i="1" s="1"/>
  <c r="AI288" i="1" a="1"/>
  <c r="AI288" i="1" s="1"/>
  <c r="AJ288" i="1" a="1"/>
  <c r="AJ288" i="1" s="1"/>
  <c r="AK288" i="1" a="1"/>
  <c r="AK288" i="1" s="1"/>
  <c r="AL288" i="1" a="1"/>
  <c r="AL288" i="1" s="1"/>
  <c r="AM288" i="1" a="1"/>
  <c r="AM288" i="1" s="1"/>
  <c r="AN288" i="1" a="1"/>
  <c r="AN288" i="1" s="1"/>
  <c r="AO288" i="1" a="1"/>
  <c r="AO288" i="1" s="1"/>
  <c r="AP288" i="1" a="1"/>
  <c r="AP288" i="1" s="1"/>
  <c r="AQ288" i="1" a="1"/>
  <c r="AQ288" i="1" s="1"/>
  <c r="AR288" i="1" a="1"/>
  <c r="AR288" i="1" s="1"/>
  <c r="AS288" i="1" a="1"/>
  <c r="AS288" i="1"/>
  <c r="AT288" i="1" a="1"/>
  <c r="AT288" i="1" s="1"/>
  <c r="AU288" i="1" a="1"/>
  <c r="AU288" i="1" s="1"/>
  <c r="AV288" i="1" a="1"/>
  <c r="AV288" i="1" s="1"/>
  <c r="AH289" i="1" a="1"/>
  <c r="AH289" i="1" s="1"/>
  <c r="AI289" i="1" a="1"/>
  <c r="AI289" i="1" s="1"/>
  <c r="AJ289" i="1" a="1"/>
  <c r="AJ289" i="1" s="1"/>
  <c r="AK289" i="1" a="1"/>
  <c r="AK289" i="1" s="1"/>
  <c r="AL289" i="1" a="1"/>
  <c r="AL289" i="1" s="1"/>
  <c r="AM289" i="1" a="1"/>
  <c r="AM289" i="1" s="1"/>
  <c r="AN289" i="1" a="1"/>
  <c r="AN289" i="1" s="1"/>
  <c r="AO289" i="1" a="1"/>
  <c r="AO289" i="1" s="1"/>
  <c r="AP289" i="1" a="1"/>
  <c r="AP289" i="1" s="1"/>
  <c r="AQ289" i="1" a="1"/>
  <c r="AQ289" i="1" s="1"/>
  <c r="AR289" i="1" a="1"/>
  <c r="AR289" i="1" s="1"/>
  <c r="AS289" i="1" a="1"/>
  <c r="AS289" i="1" s="1"/>
  <c r="AT289" i="1" a="1"/>
  <c r="AT289" i="1" s="1"/>
  <c r="AU289" i="1" a="1"/>
  <c r="AU289" i="1" s="1"/>
  <c r="AV289" i="1" a="1"/>
  <c r="AV289" i="1" s="1"/>
  <c r="AH290" i="1" a="1"/>
  <c r="AH290" i="1" s="1"/>
  <c r="AI290" i="1" a="1"/>
  <c r="AI290" i="1" s="1"/>
  <c r="AJ290" i="1" a="1"/>
  <c r="AJ290" i="1" s="1"/>
  <c r="AK290" i="1" a="1"/>
  <c r="AK290" i="1" s="1"/>
  <c r="AL290" i="1" a="1"/>
  <c r="AL290" i="1" s="1"/>
  <c r="AM290" i="1" a="1"/>
  <c r="AM290" i="1" s="1"/>
  <c r="AN290" i="1" a="1"/>
  <c r="AN290" i="1" s="1"/>
  <c r="AO290" i="1" a="1"/>
  <c r="AO290" i="1" s="1"/>
  <c r="AP290" i="1" a="1"/>
  <c r="AP290" i="1" s="1"/>
  <c r="AQ290" i="1" a="1"/>
  <c r="AQ290" i="1" s="1"/>
  <c r="AR290" i="1" a="1"/>
  <c r="AR290" i="1" s="1"/>
  <c r="AS290" i="1" a="1"/>
  <c r="AS290" i="1" s="1"/>
  <c r="AT290" i="1" a="1"/>
  <c r="AT290" i="1" s="1"/>
  <c r="AU290" i="1" a="1"/>
  <c r="AU290" i="1" s="1"/>
  <c r="AV290" i="1" a="1"/>
  <c r="AV290" i="1" s="1"/>
  <c r="AH291" i="1" a="1"/>
  <c r="AH291" i="1" s="1"/>
  <c r="AI291" i="1" a="1"/>
  <c r="AI291" i="1" s="1"/>
  <c r="AJ291" i="1" a="1"/>
  <c r="AJ291" i="1" s="1"/>
  <c r="AK291" i="1" a="1"/>
  <c r="AK291" i="1" s="1"/>
  <c r="AL291" i="1" a="1"/>
  <c r="AL291" i="1" s="1"/>
  <c r="AM291" i="1" a="1"/>
  <c r="AM291" i="1" s="1"/>
  <c r="AN291" i="1" a="1"/>
  <c r="AN291" i="1" s="1"/>
  <c r="AO291" i="1" a="1"/>
  <c r="AO291" i="1" s="1"/>
  <c r="AP291" i="1" a="1"/>
  <c r="AP291" i="1" s="1"/>
  <c r="AQ291" i="1" a="1"/>
  <c r="AQ291" i="1"/>
  <c r="AR291" i="1" a="1"/>
  <c r="AR291" i="1" s="1"/>
  <c r="AS291" i="1" a="1"/>
  <c r="AS291" i="1" s="1"/>
  <c r="AT291" i="1" a="1"/>
  <c r="AT291" i="1" s="1"/>
  <c r="AU291" i="1" a="1"/>
  <c r="AU291" i="1" s="1"/>
  <c r="AV291" i="1" a="1"/>
  <c r="AV291" i="1" s="1"/>
  <c r="AH292" i="1" a="1"/>
  <c r="AH292" i="1" s="1"/>
  <c r="AI292" i="1" a="1"/>
  <c r="AI292" i="1" s="1"/>
  <c r="AJ292" i="1" a="1"/>
  <c r="AJ292" i="1" s="1"/>
  <c r="AK292" i="1" a="1"/>
  <c r="AK292" i="1" s="1"/>
  <c r="AL292" i="1" a="1"/>
  <c r="AL292" i="1" s="1"/>
  <c r="AM292" i="1" a="1"/>
  <c r="AM292" i="1" s="1"/>
  <c r="AN292" i="1" a="1"/>
  <c r="AN292" i="1" s="1"/>
  <c r="AO292" i="1" a="1"/>
  <c r="AO292" i="1" s="1"/>
  <c r="AP292" i="1" a="1"/>
  <c r="AP292" i="1" s="1"/>
  <c r="AQ292" i="1" a="1"/>
  <c r="AQ292" i="1" s="1"/>
  <c r="AR292" i="1" a="1"/>
  <c r="AR292" i="1" s="1"/>
  <c r="AS292" i="1" a="1"/>
  <c r="AS292" i="1" s="1"/>
  <c r="AT292" i="1" a="1"/>
  <c r="AT292" i="1" s="1"/>
  <c r="AU292" i="1" a="1"/>
  <c r="AU292" i="1" s="1"/>
  <c r="AV292" i="1" a="1"/>
  <c r="AV292" i="1" s="1"/>
  <c r="AH293" i="1" a="1"/>
  <c r="AH293" i="1"/>
  <c r="AI293" i="1" a="1"/>
  <c r="AI293" i="1" s="1"/>
  <c r="AJ293" i="1" a="1"/>
  <c r="AJ293" i="1" s="1"/>
  <c r="AK293" i="1" a="1"/>
  <c r="AK293" i="1" s="1"/>
  <c r="AL293" i="1" a="1"/>
  <c r="AL293" i="1" s="1"/>
  <c r="AM293" i="1" a="1"/>
  <c r="AM293" i="1" s="1"/>
  <c r="AN293" i="1" a="1"/>
  <c r="AN293" i="1" s="1"/>
  <c r="AO293" i="1" a="1"/>
  <c r="AO293" i="1" s="1"/>
  <c r="AP293" i="1" a="1"/>
  <c r="AP293" i="1" s="1"/>
  <c r="AQ293" i="1" a="1"/>
  <c r="AQ293" i="1" s="1"/>
  <c r="AR293" i="1" a="1"/>
  <c r="AR293" i="1" s="1"/>
  <c r="AS293" i="1" a="1"/>
  <c r="AS293" i="1" s="1"/>
  <c r="AT293" i="1" a="1"/>
  <c r="AT293" i="1" s="1"/>
  <c r="AU293" i="1" a="1"/>
  <c r="AU293" i="1" s="1"/>
  <c r="AV293" i="1" a="1"/>
  <c r="AV293" i="1" s="1"/>
  <c r="AH294" i="1" a="1"/>
  <c r="AH294" i="1" s="1"/>
  <c r="AI294" i="1" a="1"/>
  <c r="AI294" i="1" s="1"/>
  <c r="AJ294" i="1" a="1"/>
  <c r="AJ294" i="1" s="1"/>
  <c r="AK294" i="1" a="1"/>
  <c r="AK294" i="1" s="1"/>
  <c r="AL294" i="1" a="1"/>
  <c r="AL294" i="1" s="1"/>
  <c r="AM294" i="1" a="1"/>
  <c r="AM294" i="1" s="1"/>
  <c r="AN294" i="1" a="1"/>
  <c r="AN294" i="1" s="1"/>
  <c r="AO294" i="1" a="1"/>
  <c r="AO294" i="1" s="1"/>
  <c r="AP294" i="1" a="1"/>
  <c r="AP294" i="1" s="1"/>
  <c r="AQ294" i="1" a="1"/>
  <c r="AQ294" i="1" s="1"/>
  <c r="AR294" i="1" a="1"/>
  <c r="AR294" i="1" s="1"/>
  <c r="AS294" i="1" a="1"/>
  <c r="AS294" i="1" s="1"/>
  <c r="AT294" i="1" a="1"/>
  <c r="AT294" i="1" s="1"/>
  <c r="AU294" i="1" a="1"/>
  <c r="AU294" i="1" s="1"/>
  <c r="AV294" i="1" a="1"/>
  <c r="AV294" i="1" s="1"/>
  <c r="AH295" i="1" a="1"/>
  <c r="AH295" i="1" s="1"/>
  <c r="AI295" i="1" a="1"/>
  <c r="AI295" i="1" s="1"/>
  <c r="AJ295" i="1" a="1"/>
  <c r="AJ295" i="1" s="1"/>
  <c r="AK295" i="1" a="1"/>
  <c r="AK295" i="1" s="1"/>
  <c r="AL295" i="1" a="1"/>
  <c r="AL295" i="1" s="1"/>
  <c r="AM295" i="1" a="1"/>
  <c r="AM295" i="1" s="1"/>
  <c r="AN295" i="1" a="1"/>
  <c r="AN295" i="1" s="1"/>
  <c r="AO295" i="1" a="1"/>
  <c r="AO295" i="1" s="1"/>
  <c r="AP295" i="1" a="1"/>
  <c r="AP295" i="1" s="1"/>
  <c r="AQ295" i="1" a="1"/>
  <c r="AQ295" i="1" s="1"/>
  <c r="AR295" i="1" a="1"/>
  <c r="AR295" i="1" s="1"/>
  <c r="AS295" i="1" a="1"/>
  <c r="AS295" i="1" s="1"/>
  <c r="AT295" i="1" a="1"/>
  <c r="AT295" i="1" s="1"/>
  <c r="AU295" i="1" a="1"/>
  <c r="AU295" i="1"/>
  <c r="AV295" i="1" a="1"/>
  <c r="AV295" i="1" s="1"/>
  <c r="AH296" i="1" a="1"/>
  <c r="AH296" i="1" s="1"/>
  <c r="AI296" i="1" a="1"/>
  <c r="AI296" i="1" s="1"/>
  <c r="AJ296" i="1" a="1"/>
  <c r="AJ296" i="1" s="1"/>
  <c r="AK296" i="1" a="1"/>
  <c r="AK296" i="1" s="1"/>
  <c r="AL296" i="1" a="1"/>
  <c r="AL296" i="1" s="1"/>
  <c r="AM296" i="1" a="1"/>
  <c r="AM296" i="1" s="1"/>
  <c r="AN296" i="1" a="1"/>
  <c r="AN296" i="1" s="1"/>
  <c r="AO296" i="1" a="1"/>
  <c r="AO296" i="1" s="1"/>
  <c r="AP296" i="1" a="1"/>
  <c r="AP296" i="1" s="1"/>
  <c r="AQ296" i="1" a="1"/>
  <c r="AQ296" i="1" s="1"/>
  <c r="AR296" i="1" a="1"/>
  <c r="AR296" i="1" s="1"/>
  <c r="AS296" i="1" a="1"/>
  <c r="AS296" i="1" s="1"/>
  <c r="AT296" i="1" a="1"/>
  <c r="AT296" i="1" s="1"/>
  <c r="AU296" i="1" a="1"/>
  <c r="AU296" i="1" s="1"/>
  <c r="AV296" i="1" a="1"/>
  <c r="AV296" i="1" s="1"/>
  <c r="AH297" i="1" a="1"/>
  <c r="AH297" i="1" s="1"/>
  <c r="AI297" i="1" a="1"/>
  <c r="AI297" i="1" s="1"/>
  <c r="AJ297" i="1" a="1"/>
  <c r="AJ297" i="1" s="1"/>
  <c r="AK297" i="1" a="1"/>
  <c r="AK297" i="1" s="1"/>
  <c r="AL297" i="1" a="1"/>
  <c r="AL297" i="1"/>
  <c r="AM297" i="1" a="1"/>
  <c r="AM297" i="1" s="1"/>
  <c r="AN297" i="1" a="1"/>
  <c r="AN297" i="1" s="1"/>
  <c r="AO297" i="1" a="1"/>
  <c r="AO297" i="1" s="1"/>
  <c r="AP297" i="1" a="1"/>
  <c r="AP297" i="1" s="1"/>
  <c r="AQ297" i="1" a="1"/>
  <c r="AQ297" i="1" s="1"/>
  <c r="AR297" i="1" a="1"/>
  <c r="AR297" i="1" s="1"/>
  <c r="AS297" i="1" a="1"/>
  <c r="AS297" i="1" s="1"/>
  <c r="AT297" i="1" a="1"/>
  <c r="AT297" i="1" s="1"/>
  <c r="AU297" i="1" a="1"/>
  <c r="AU297" i="1" s="1"/>
  <c r="AV297" i="1" a="1"/>
  <c r="AV297" i="1" s="1"/>
  <c r="AH298" i="1" a="1"/>
  <c r="AH298" i="1" s="1"/>
  <c r="AI298" i="1" a="1"/>
  <c r="AI298" i="1" s="1"/>
  <c r="AJ298" i="1" a="1"/>
  <c r="AJ298" i="1" s="1"/>
  <c r="AK298" i="1" a="1"/>
  <c r="AK298" i="1" s="1"/>
  <c r="AL298" i="1" a="1"/>
  <c r="AL298" i="1" s="1"/>
  <c r="AM298" i="1" a="1"/>
  <c r="AM298" i="1" s="1"/>
  <c r="AN298" i="1" a="1"/>
  <c r="AN298" i="1" s="1"/>
  <c r="AO298" i="1" a="1"/>
  <c r="AO298" i="1" s="1"/>
  <c r="AP298" i="1" a="1"/>
  <c r="AP298" i="1" s="1"/>
  <c r="AQ298" i="1" a="1"/>
  <c r="AQ298" i="1" s="1"/>
  <c r="AR298" i="1" a="1"/>
  <c r="AR298" i="1" s="1"/>
  <c r="AS298" i="1" a="1"/>
  <c r="AS298" i="1" s="1"/>
  <c r="AT298" i="1" a="1"/>
  <c r="AT298" i="1" s="1"/>
  <c r="AU298" i="1" a="1"/>
  <c r="AU298" i="1" s="1"/>
  <c r="AV298" i="1" a="1"/>
  <c r="AV298" i="1" s="1"/>
  <c r="AH299" i="1" a="1"/>
  <c r="AH299" i="1" s="1"/>
  <c r="AI299" i="1" a="1"/>
  <c r="AI299" i="1" s="1"/>
  <c r="AJ299" i="1" a="1"/>
  <c r="AJ299" i="1" s="1"/>
  <c r="AK299" i="1" a="1"/>
  <c r="AK299" i="1" s="1"/>
  <c r="AL299" i="1" a="1"/>
  <c r="AL299" i="1" s="1"/>
  <c r="AM299" i="1" a="1"/>
  <c r="AM299" i="1" s="1"/>
  <c r="AN299" i="1" a="1"/>
  <c r="AN299" i="1" s="1"/>
  <c r="AO299" i="1" a="1"/>
  <c r="AO299" i="1" s="1"/>
  <c r="AP299" i="1" a="1"/>
  <c r="AP299" i="1" s="1"/>
  <c r="AQ299" i="1" a="1"/>
  <c r="AQ299" i="1" s="1"/>
  <c r="AR299" i="1" a="1"/>
  <c r="AR299" i="1" s="1"/>
  <c r="AS299" i="1" a="1"/>
  <c r="AS299" i="1" s="1"/>
  <c r="AT299" i="1" a="1"/>
  <c r="AT299" i="1" s="1"/>
  <c r="AU299" i="1" a="1"/>
  <c r="AU299" i="1" s="1"/>
  <c r="AV299" i="1" a="1"/>
  <c r="AV299" i="1" s="1"/>
  <c r="AH300" i="1" a="1"/>
  <c r="AH300" i="1"/>
  <c r="AI300" i="1" a="1"/>
  <c r="AI300" i="1" s="1"/>
  <c r="AJ300" i="1" a="1"/>
  <c r="AJ300" i="1" s="1"/>
  <c r="AK300" i="1" a="1"/>
  <c r="AK300" i="1" s="1"/>
  <c r="AL300" i="1" a="1"/>
  <c r="AL300" i="1" s="1"/>
  <c r="AM300" i="1" a="1"/>
  <c r="AM300" i="1" s="1"/>
  <c r="AN300" i="1" a="1"/>
  <c r="AN300" i="1" s="1"/>
  <c r="AO300" i="1" a="1"/>
  <c r="AO300" i="1" s="1"/>
  <c r="AP300" i="1" a="1"/>
  <c r="AP300" i="1" s="1"/>
  <c r="AQ300" i="1" a="1"/>
  <c r="AQ300" i="1" s="1"/>
  <c r="AR300" i="1" a="1"/>
  <c r="AR300" i="1" s="1"/>
  <c r="AS300" i="1" a="1"/>
  <c r="AS300" i="1" s="1"/>
  <c r="AT300" i="1" a="1"/>
  <c r="AT300" i="1" s="1"/>
  <c r="AU300" i="1" a="1"/>
  <c r="AU300" i="1" s="1"/>
  <c r="AV300" i="1" a="1"/>
  <c r="AV300" i="1" s="1"/>
  <c r="AH301" i="1" a="1"/>
  <c r="AH301" i="1" s="1"/>
  <c r="AI301" i="1" a="1"/>
  <c r="AI301" i="1"/>
  <c r="AJ301" i="1" a="1"/>
  <c r="AJ301" i="1" s="1"/>
  <c r="AK301" i="1" a="1"/>
  <c r="AK301" i="1" s="1"/>
  <c r="AL301" i="1" a="1"/>
  <c r="AL301" i="1" s="1"/>
  <c r="AM301" i="1" a="1"/>
  <c r="AM301" i="1"/>
  <c r="AN301" i="1" a="1"/>
  <c r="AN301" i="1" s="1"/>
  <c r="AO301" i="1" a="1"/>
  <c r="AO301" i="1" s="1"/>
  <c r="AP301" i="1" a="1"/>
  <c r="AP301" i="1" s="1"/>
  <c r="AQ301" i="1" a="1"/>
  <c r="AQ301" i="1"/>
  <c r="AR301" i="1" a="1"/>
  <c r="AR301" i="1" s="1"/>
  <c r="AS301" i="1" a="1"/>
  <c r="AS301" i="1" s="1"/>
  <c r="AT301" i="1" a="1"/>
  <c r="AT301" i="1" s="1"/>
  <c r="AU301" i="1" a="1"/>
  <c r="AU301" i="1" s="1"/>
  <c r="AV301" i="1" a="1"/>
  <c r="AV301" i="1" s="1"/>
  <c r="AH302" i="1" a="1"/>
  <c r="AH302" i="1" s="1"/>
  <c r="AI302" i="1" a="1"/>
  <c r="AI302" i="1" s="1"/>
  <c r="AJ302" i="1" a="1"/>
  <c r="AJ302" i="1"/>
  <c r="AK302" i="1" a="1"/>
  <c r="AK302" i="1" s="1"/>
  <c r="AL302" i="1" a="1"/>
  <c r="AL302" i="1" s="1"/>
  <c r="AM302" i="1" a="1"/>
  <c r="AM302" i="1" s="1"/>
  <c r="AN302" i="1" a="1"/>
  <c r="AN302" i="1" s="1"/>
  <c r="AO302" i="1" a="1"/>
  <c r="AO302" i="1" s="1"/>
  <c r="AP302" i="1" a="1"/>
  <c r="AP302" i="1" s="1"/>
  <c r="AQ302" i="1" a="1"/>
  <c r="AQ302" i="1" s="1"/>
  <c r="AR302" i="1" a="1"/>
  <c r="AR302" i="1" s="1"/>
  <c r="AS302" i="1" a="1"/>
  <c r="AS302" i="1" s="1"/>
  <c r="AT302" i="1" a="1"/>
  <c r="AT302" i="1" s="1"/>
  <c r="AU302" i="1" a="1"/>
  <c r="AU302" i="1" s="1"/>
  <c r="AV302" i="1" a="1"/>
  <c r="AV302" i="1" s="1"/>
  <c r="AH303" i="1" a="1"/>
  <c r="AH303" i="1" s="1"/>
  <c r="AI303" i="1" a="1"/>
  <c r="AI303" i="1" s="1"/>
  <c r="AJ303" i="1" a="1"/>
  <c r="AJ303" i="1" s="1"/>
  <c r="AK303" i="1" a="1"/>
  <c r="AK303" i="1"/>
  <c r="AL303" i="1" a="1"/>
  <c r="AL303" i="1" s="1"/>
  <c r="AM303" i="1" a="1"/>
  <c r="AM303" i="1" s="1"/>
  <c r="AN303" i="1" a="1"/>
  <c r="AN303" i="1" s="1"/>
  <c r="AO303" i="1" a="1"/>
  <c r="AO303" i="1"/>
  <c r="AP303" i="1" a="1"/>
  <c r="AP303" i="1" s="1"/>
  <c r="AQ303" i="1" a="1"/>
  <c r="AQ303" i="1" s="1"/>
  <c r="AR303" i="1" a="1"/>
  <c r="AR303" i="1" s="1"/>
  <c r="AS303" i="1" a="1"/>
  <c r="AS303" i="1"/>
  <c r="AT303" i="1" a="1"/>
  <c r="AT303" i="1" s="1"/>
  <c r="AU303" i="1" a="1"/>
  <c r="AU303" i="1" s="1"/>
  <c r="AV303" i="1" a="1"/>
  <c r="AV303" i="1" s="1"/>
  <c r="AH304" i="1" a="1"/>
  <c r="AH304" i="1" s="1"/>
  <c r="AI304" i="1" a="1"/>
  <c r="AI304" i="1" s="1"/>
  <c r="AJ304" i="1" a="1"/>
  <c r="AJ304" i="1" s="1"/>
  <c r="AK304" i="1" a="1"/>
  <c r="AK304" i="1" s="1"/>
  <c r="AL304" i="1" a="1"/>
  <c r="AL304" i="1"/>
  <c r="AM304" i="1" a="1"/>
  <c r="AM304" i="1" s="1"/>
  <c r="AN304" i="1" a="1"/>
  <c r="AN304" i="1" s="1"/>
  <c r="AO304" i="1" a="1"/>
  <c r="AO304" i="1" s="1"/>
  <c r="AP304" i="1" a="1"/>
  <c r="AP304" i="1" s="1"/>
  <c r="AQ304" i="1" a="1"/>
  <c r="AQ304" i="1" s="1"/>
  <c r="AR304" i="1" a="1"/>
  <c r="AR304" i="1" s="1"/>
  <c r="AS304" i="1" a="1"/>
  <c r="AS304" i="1" s="1"/>
  <c r="AT304" i="1" a="1"/>
  <c r="AT304" i="1" s="1"/>
  <c r="AU304" i="1" a="1"/>
  <c r="AU304" i="1" s="1"/>
  <c r="AV304" i="1" a="1"/>
  <c r="AV304" i="1" s="1"/>
  <c r="AH305" i="1" a="1"/>
  <c r="AH305" i="1" s="1"/>
  <c r="AI305" i="1" a="1"/>
  <c r="AI305" i="1" s="1"/>
  <c r="AJ305" i="1" a="1"/>
  <c r="AJ305" i="1" s="1"/>
  <c r="AK305" i="1" a="1"/>
  <c r="AK305" i="1" s="1"/>
  <c r="AL305" i="1" a="1"/>
  <c r="AL305" i="1" s="1"/>
  <c r="AM305" i="1" a="1"/>
  <c r="AM305" i="1"/>
  <c r="AN305" i="1" a="1"/>
  <c r="AN305" i="1" s="1"/>
  <c r="AO305" i="1" a="1"/>
  <c r="AO305" i="1" s="1"/>
  <c r="AP305" i="1" a="1"/>
  <c r="AP305" i="1" s="1"/>
  <c r="AQ305" i="1" a="1"/>
  <c r="AQ305" i="1"/>
  <c r="AR305" i="1" a="1"/>
  <c r="AR305" i="1" s="1"/>
  <c r="AS305" i="1" a="1"/>
  <c r="AS305" i="1" s="1"/>
  <c r="AT305" i="1" a="1"/>
  <c r="AT305" i="1" s="1"/>
  <c r="AU305" i="1" a="1"/>
  <c r="AU305" i="1"/>
  <c r="AV305" i="1" a="1"/>
  <c r="AV305" i="1" s="1"/>
  <c r="AH306" i="1" a="1"/>
  <c r="AH306" i="1" s="1"/>
  <c r="AI306" i="1" a="1"/>
  <c r="AI306" i="1" s="1"/>
  <c r="AJ306" i="1" a="1"/>
  <c r="AJ306" i="1" s="1"/>
  <c r="AK306" i="1" a="1"/>
  <c r="AK306" i="1" s="1"/>
  <c r="AL306" i="1" a="1"/>
  <c r="AL306" i="1" s="1"/>
  <c r="AM306" i="1" a="1"/>
  <c r="AM306" i="1" s="1"/>
  <c r="AN306" i="1" a="1"/>
  <c r="AN306" i="1"/>
  <c r="AO306" i="1" a="1"/>
  <c r="AO306" i="1" s="1"/>
  <c r="AP306" i="1" a="1"/>
  <c r="AP306" i="1" s="1"/>
  <c r="AQ306" i="1" a="1"/>
  <c r="AQ306" i="1" s="1"/>
  <c r="AR306" i="1" a="1"/>
  <c r="AR306" i="1" s="1"/>
  <c r="AS306" i="1" a="1"/>
  <c r="AS306" i="1" s="1"/>
  <c r="AT306" i="1" a="1"/>
  <c r="AT306" i="1" s="1"/>
  <c r="AU306" i="1" a="1"/>
  <c r="AU306" i="1" s="1"/>
  <c r="AV306" i="1" a="1"/>
  <c r="AV306" i="1" s="1"/>
  <c r="AH307" i="1" a="1"/>
  <c r="AH307" i="1" s="1"/>
  <c r="AI307" i="1" a="1"/>
  <c r="AI307" i="1" s="1"/>
  <c r="AJ307" i="1" a="1"/>
  <c r="AJ307" i="1" s="1"/>
  <c r="AK307" i="1" a="1"/>
  <c r="AK307" i="1" s="1"/>
  <c r="AL307" i="1" a="1"/>
  <c r="AL307" i="1" s="1"/>
  <c r="AM307" i="1" a="1"/>
  <c r="AM307" i="1" s="1"/>
  <c r="AN307" i="1" a="1"/>
  <c r="AN307" i="1" s="1"/>
  <c r="AO307" i="1" a="1"/>
  <c r="AO307" i="1"/>
  <c r="AP307" i="1" a="1"/>
  <c r="AP307" i="1" s="1"/>
  <c r="AQ307" i="1" a="1"/>
  <c r="AQ307" i="1" s="1"/>
  <c r="AR307" i="1" a="1"/>
  <c r="AR307" i="1" s="1"/>
  <c r="AS307" i="1" a="1"/>
  <c r="AS307" i="1"/>
  <c r="AT307" i="1" a="1"/>
  <c r="AT307" i="1" s="1"/>
  <c r="AU307" i="1" a="1"/>
  <c r="AU307" i="1" s="1"/>
  <c r="AV307" i="1" a="1"/>
  <c r="AV307" i="1" s="1"/>
  <c r="AH308" i="1" a="1"/>
  <c r="AH308" i="1"/>
  <c r="AI308" i="1" a="1"/>
  <c r="AI308" i="1" s="1"/>
  <c r="AJ308" i="1" a="1"/>
  <c r="AJ308" i="1" s="1"/>
  <c r="AK308" i="1" a="1"/>
  <c r="AK308" i="1" s="1"/>
  <c r="AL308" i="1" a="1"/>
  <c r="AL308" i="1" s="1"/>
  <c r="AM308" i="1" a="1"/>
  <c r="AM308" i="1" s="1"/>
  <c r="AN308" i="1" a="1"/>
  <c r="AN308" i="1" s="1"/>
  <c r="AO308" i="1" a="1"/>
  <c r="AO308" i="1" s="1"/>
  <c r="AP308" i="1" a="1"/>
  <c r="AP308" i="1"/>
  <c r="AQ308" i="1" a="1"/>
  <c r="AQ308" i="1" s="1"/>
  <c r="AR308" i="1" a="1"/>
  <c r="AR308" i="1" s="1"/>
  <c r="AS308" i="1" a="1"/>
  <c r="AS308" i="1" s="1"/>
  <c r="AT308" i="1" a="1"/>
  <c r="AT308" i="1" s="1"/>
  <c r="AU308" i="1" a="1"/>
  <c r="AU308" i="1" s="1"/>
  <c r="AV308" i="1" a="1"/>
  <c r="AV308" i="1" s="1"/>
  <c r="AH309" i="1" a="1"/>
  <c r="AH309" i="1" s="1"/>
  <c r="AI309" i="1" a="1"/>
  <c r="AI309" i="1" s="1"/>
  <c r="AJ309" i="1" a="1"/>
  <c r="AJ309" i="1" s="1"/>
  <c r="AK309" i="1" a="1"/>
  <c r="AK309" i="1" s="1"/>
  <c r="AL309" i="1" a="1"/>
  <c r="AL309" i="1" s="1"/>
  <c r="AM309" i="1" a="1"/>
  <c r="AM309" i="1" s="1"/>
  <c r="AN309" i="1" a="1"/>
  <c r="AN309" i="1" s="1"/>
  <c r="AO309" i="1" a="1"/>
  <c r="AO309" i="1" s="1"/>
  <c r="AP309" i="1" a="1"/>
  <c r="AP309" i="1" s="1"/>
  <c r="AQ309" i="1" a="1"/>
  <c r="AQ309" i="1"/>
  <c r="AR309" i="1" a="1"/>
  <c r="AR309" i="1" s="1"/>
  <c r="AS309" i="1" a="1"/>
  <c r="AS309" i="1" s="1"/>
  <c r="AT309" i="1" a="1"/>
  <c r="AT309" i="1" s="1"/>
  <c r="AU309" i="1" a="1"/>
  <c r="AU309" i="1"/>
  <c r="AV309" i="1" a="1"/>
  <c r="AV309" i="1" s="1"/>
  <c r="AH310" i="1" a="1"/>
  <c r="AH310" i="1" s="1"/>
  <c r="AI310" i="1" a="1"/>
  <c r="AI310" i="1" s="1"/>
  <c r="AJ310" i="1" a="1"/>
  <c r="AJ310" i="1"/>
  <c r="AK310" i="1" a="1"/>
  <c r="AK310" i="1" s="1"/>
  <c r="AL310" i="1" a="1"/>
  <c r="AL310" i="1" s="1"/>
  <c r="AM310" i="1" a="1"/>
  <c r="AM310" i="1" s="1"/>
  <c r="AN310" i="1" a="1"/>
  <c r="AN310" i="1" s="1"/>
  <c r="AO310" i="1" a="1"/>
  <c r="AO310" i="1" s="1"/>
  <c r="AP310" i="1" a="1"/>
  <c r="AP310" i="1" s="1"/>
  <c r="AQ310" i="1" a="1"/>
  <c r="AQ310" i="1" s="1"/>
  <c r="AR310" i="1" a="1"/>
  <c r="AR310" i="1"/>
  <c r="AS310" i="1" a="1"/>
  <c r="AS310" i="1" s="1"/>
  <c r="AT310" i="1" a="1"/>
  <c r="AT310" i="1" s="1"/>
  <c r="AU310" i="1" a="1"/>
  <c r="AU310" i="1" s="1"/>
  <c r="AV310" i="1" a="1"/>
  <c r="AV310" i="1" s="1"/>
  <c r="AH311" i="1" a="1"/>
  <c r="AH311" i="1" s="1"/>
  <c r="AI311" i="1" a="1"/>
  <c r="AI311" i="1" s="1"/>
  <c r="AJ311" i="1" a="1"/>
  <c r="AJ311" i="1" s="1"/>
  <c r="AK311" i="1" a="1"/>
  <c r="AK311" i="1" s="1"/>
  <c r="AL311" i="1" a="1"/>
  <c r="AL311" i="1" s="1"/>
  <c r="AM311" i="1" a="1"/>
  <c r="AM311" i="1" s="1"/>
  <c r="AN311" i="1" a="1"/>
  <c r="AN311" i="1" s="1"/>
  <c r="AO311" i="1" a="1"/>
  <c r="AO311" i="1" s="1"/>
  <c r="AP311" i="1" a="1"/>
  <c r="AP311" i="1" s="1"/>
  <c r="AQ311" i="1" a="1"/>
  <c r="AQ311" i="1" s="1"/>
  <c r="AR311" i="1" a="1"/>
  <c r="AR311" i="1" s="1"/>
  <c r="AS311" i="1" a="1"/>
  <c r="AS311" i="1"/>
  <c r="AT311" i="1" a="1"/>
  <c r="AT311" i="1" s="1"/>
  <c r="AU311" i="1" a="1"/>
  <c r="AU311" i="1" s="1"/>
  <c r="AV311" i="1" a="1"/>
  <c r="AV311" i="1" s="1"/>
  <c r="AH312" i="1" a="1"/>
  <c r="AH312" i="1"/>
  <c r="AI312" i="1" a="1"/>
  <c r="AI312" i="1" s="1"/>
  <c r="AJ312" i="1" a="1"/>
  <c r="AJ312" i="1" s="1"/>
  <c r="AK312" i="1" a="1"/>
  <c r="AK312" i="1" s="1"/>
  <c r="AL312" i="1" a="1"/>
  <c r="AL312" i="1"/>
  <c r="AM312" i="1" a="1"/>
  <c r="AM312" i="1" s="1"/>
  <c r="AN312" i="1" a="1"/>
  <c r="AN312" i="1" s="1"/>
  <c r="AO312" i="1" a="1"/>
  <c r="AO312" i="1" s="1"/>
  <c r="AP312" i="1" a="1"/>
  <c r="AP312" i="1" s="1"/>
  <c r="AQ312" i="1" a="1"/>
  <c r="AQ312" i="1" s="1"/>
  <c r="AR312" i="1" a="1"/>
  <c r="AR312" i="1" s="1"/>
  <c r="AS312" i="1" a="1"/>
  <c r="AS312" i="1" s="1"/>
  <c r="AT312" i="1" a="1"/>
  <c r="AT312" i="1"/>
  <c r="AU312" i="1" a="1"/>
  <c r="AU312" i="1" s="1"/>
  <c r="AV312" i="1" a="1"/>
  <c r="AV312" i="1" s="1"/>
  <c r="AH313" i="1" a="1"/>
  <c r="AH313" i="1" s="1"/>
  <c r="AI313" i="1" a="1"/>
  <c r="AI313" i="1" s="1"/>
  <c r="AJ313" i="1" a="1"/>
  <c r="AJ313" i="1" s="1"/>
  <c r="AK313" i="1" a="1"/>
  <c r="AK313" i="1" s="1"/>
  <c r="AL313" i="1" a="1"/>
  <c r="AL313" i="1" s="1"/>
  <c r="AM313" i="1" a="1"/>
  <c r="AM313" i="1" s="1"/>
  <c r="AN313" i="1" a="1"/>
  <c r="AN313" i="1" s="1"/>
  <c r="AO313" i="1" a="1"/>
  <c r="AO313" i="1" s="1"/>
  <c r="AP313" i="1" a="1"/>
  <c r="AP313" i="1" s="1"/>
  <c r="AQ313" i="1" a="1"/>
  <c r="AQ313" i="1" s="1"/>
  <c r="AR313" i="1" a="1"/>
  <c r="AR313" i="1" s="1"/>
  <c r="AS313" i="1" a="1"/>
  <c r="AS313" i="1" s="1"/>
  <c r="AT313" i="1" a="1"/>
  <c r="AT313" i="1" s="1"/>
  <c r="AU313" i="1" a="1"/>
  <c r="AU313" i="1"/>
  <c r="AV313" i="1" a="1"/>
  <c r="AV313" i="1" s="1"/>
  <c r="AH314" i="1" a="1"/>
  <c r="AH314" i="1" s="1"/>
  <c r="AI314" i="1" a="1"/>
  <c r="AI314" i="1" s="1"/>
  <c r="AJ314" i="1" a="1"/>
  <c r="AJ314" i="1"/>
  <c r="AK314" i="1" a="1"/>
  <c r="AK314" i="1" s="1"/>
  <c r="AL314" i="1" a="1"/>
  <c r="AL314" i="1" s="1"/>
  <c r="AM314" i="1" a="1"/>
  <c r="AM314" i="1" s="1"/>
  <c r="AN314" i="1" a="1"/>
  <c r="AN314" i="1"/>
  <c r="AO314" i="1" a="1"/>
  <c r="AO314" i="1" s="1"/>
  <c r="AP314" i="1" a="1"/>
  <c r="AP314" i="1" s="1"/>
  <c r="AQ314" i="1" a="1"/>
  <c r="AQ314" i="1" s="1"/>
  <c r="AR314" i="1" a="1"/>
  <c r="AR314" i="1" s="1"/>
  <c r="AS314" i="1" a="1"/>
  <c r="AS314" i="1" s="1"/>
  <c r="AT314" i="1" a="1"/>
  <c r="AT314" i="1" s="1"/>
  <c r="AU314" i="1" a="1"/>
  <c r="AU314" i="1" s="1"/>
  <c r="AV314" i="1" a="1"/>
  <c r="AV314" i="1"/>
  <c r="AH315" i="1" a="1"/>
  <c r="AH315" i="1" s="1"/>
  <c r="AI315" i="1" a="1"/>
  <c r="AI315" i="1" s="1"/>
  <c r="AJ315" i="1" a="1"/>
  <c r="AJ315" i="1" s="1"/>
  <c r="AK315" i="1" a="1"/>
  <c r="AK315" i="1" s="1"/>
  <c r="AL315" i="1" a="1"/>
  <c r="AL315" i="1" s="1"/>
  <c r="AM315" i="1" a="1"/>
  <c r="AM315" i="1" s="1"/>
  <c r="AN315" i="1" a="1"/>
  <c r="AN315" i="1" s="1"/>
  <c r="AO315" i="1" a="1"/>
  <c r="AO315" i="1" s="1"/>
  <c r="AP315" i="1" a="1"/>
  <c r="AP315" i="1" s="1"/>
  <c r="AQ315" i="1" a="1"/>
  <c r="AQ315" i="1" s="1"/>
  <c r="AR315" i="1" a="1"/>
  <c r="AR315" i="1" s="1"/>
  <c r="AS315" i="1" a="1"/>
  <c r="AS315" i="1" s="1"/>
  <c r="AT315" i="1" a="1"/>
  <c r="AT315" i="1" s="1"/>
  <c r="AU315" i="1" a="1"/>
  <c r="AU315" i="1" s="1"/>
  <c r="AV315" i="1" a="1"/>
  <c r="AV315" i="1" s="1"/>
  <c r="AH316" i="1" a="1"/>
  <c r="AH316" i="1"/>
  <c r="AI316" i="1" a="1"/>
  <c r="AI316" i="1" s="1"/>
  <c r="AJ316" i="1" a="1"/>
  <c r="AJ316" i="1" s="1"/>
  <c r="AK316" i="1" a="1"/>
  <c r="AK316" i="1" s="1"/>
  <c r="AL316" i="1" a="1"/>
  <c r="AL316" i="1"/>
  <c r="AM316" i="1" a="1"/>
  <c r="AM316" i="1" s="1"/>
  <c r="AN316" i="1" a="1"/>
  <c r="AN316" i="1" s="1"/>
  <c r="AO316" i="1" a="1"/>
  <c r="AO316" i="1" s="1"/>
  <c r="AP316" i="1" a="1"/>
  <c r="AP316" i="1"/>
  <c r="AQ316" i="1" a="1"/>
  <c r="AQ316" i="1" s="1"/>
  <c r="AR316" i="1" a="1"/>
  <c r="AR316" i="1" s="1"/>
  <c r="AS316" i="1" a="1"/>
  <c r="AS316" i="1" s="1"/>
  <c r="AT316" i="1" a="1"/>
  <c r="AT316" i="1" s="1"/>
  <c r="AU316" i="1" a="1"/>
  <c r="AU316" i="1" s="1"/>
  <c r="AV316" i="1" a="1"/>
  <c r="AV316" i="1" s="1"/>
  <c r="AH317" i="1" a="1"/>
  <c r="AH317" i="1" s="1"/>
  <c r="AI317" i="1" a="1"/>
  <c r="AI317" i="1"/>
  <c r="AJ317" i="1" a="1"/>
  <c r="AJ317" i="1" s="1"/>
  <c r="AK317" i="1" a="1"/>
  <c r="AK317" i="1" s="1"/>
  <c r="AL317" i="1" a="1"/>
  <c r="AL317" i="1" s="1"/>
  <c r="AM317" i="1" a="1"/>
  <c r="AM317" i="1" s="1"/>
  <c r="AN317" i="1" a="1"/>
  <c r="AN317" i="1" s="1"/>
  <c r="AO317" i="1" a="1"/>
  <c r="AO317" i="1" s="1"/>
  <c r="AP317" i="1" a="1"/>
  <c r="AP317" i="1" s="1"/>
  <c r="AQ317" i="1" a="1"/>
  <c r="AQ317" i="1" s="1"/>
  <c r="AR317" i="1" a="1"/>
  <c r="AR317" i="1" s="1"/>
  <c r="AS317" i="1" a="1"/>
  <c r="AS317" i="1" s="1"/>
  <c r="AT317" i="1" a="1"/>
  <c r="AT317" i="1" s="1"/>
  <c r="AU317" i="1" a="1"/>
  <c r="AU317" i="1" s="1"/>
  <c r="AV317" i="1" a="1"/>
  <c r="AV317" i="1" s="1"/>
  <c r="AH318" i="1" a="1"/>
  <c r="AH318" i="1" s="1"/>
  <c r="AI318" i="1" a="1"/>
  <c r="AI318" i="1" s="1"/>
  <c r="AJ318" i="1" a="1"/>
  <c r="AJ318" i="1"/>
  <c r="AK318" i="1" a="1"/>
  <c r="AK318" i="1" s="1"/>
  <c r="AL318" i="1" a="1"/>
  <c r="AL318" i="1" s="1"/>
  <c r="AM318" i="1" a="1"/>
  <c r="AM318" i="1" s="1"/>
  <c r="AN318" i="1" a="1"/>
  <c r="AN318" i="1"/>
  <c r="AO318" i="1" a="1"/>
  <c r="AO318" i="1" s="1"/>
  <c r="AP318" i="1" a="1"/>
  <c r="AP318" i="1" s="1"/>
  <c r="AQ318" i="1" a="1"/>
  <c r="AQ318" i="1" s="1"/>
  <c r="AR318" i="1" a="1"/>
  <c r="AR318" i="1"/>
  <c r="AS318" i="1" a="1"/>
  <c r="AS318" i="1" s="1"/>
  <c r="AT318" i="1" a="1"/>
  <c r="AT318" i="1" s="1"/>
  <c r="AU318" i="1" a="1"/>
  <c r="AU318" i="1" s="1"/>
  <c r="AV318" i="1" a="1"/>
  <c r="AV318" i="1" s="1"/>
  <c r="AH319" i="1" a="1"/>
  <c r="AH319" i="1" s="1"/>
  <c r="AI319" i="1" a="1"/>
  <c r="AI319" i="1" s="1"/>
  <c r="AJ319" i="1" a="1"/>
  <c r="AJ319" i="1" s="1"/>
  <c r="AK319" i="1" a="1"/>
  <c r="AK319" i="1"/>
  <c r="AL319" i="1" a="1"/>
  <c r="AL319" i="1" s="1"/>
  <c r="AM319" i="1" a="1"/>
  <c r="AM319" i="1" s="1"/>
  <c r="AN319" i="1" a="1"/>
  <c r="AN319" i="1" s="1"/>
  <c r="AO319" i="1" a="1"/>
  <c r="AO319" i="1" s="1"/>
  <c r="AP319" i="1" a="1"/>
  <c r="AP319" i="1" s="1"/>
  <c r="AQ319" i="1" a="1"/>
  <c r="AQ319" i="1" s="1"/>
  <c r="AR319" i="1" a="1"/>
  <c r="AR319" i="1" s="1"/>
  <c r="AS319" i="1" a="1"/>
  <c r="AS319" i="1" s="1"/>
  <c r="AT319" i="1" a="1"/>
  <c r="AT319" i="1" s="1"/>
  <c r="AU319" i="1" a="1"/>
  <c r="AU319" i="1" s="1"/>
  <c r="AV319" i="1" a="1"/>
  <c r="AV319" i="1" s="1"/>
  <c r="AH320" i="1" a="1"/>
  <c r="AH320" i="1" s="1"/>
  <c r="AI320" i="1" a="1"/>
  <c r="AI320" i="1" s="1"/>
  <c r="AJ320" i="1" a="1"/>
  <c r="AJ320" i="1" s="1"/>
  <c r="AK320" i="1" a="1"/>
  <c r="AK320" i="1" s="1"/>
  <c r="AL320" i="1" a="1"/>
  <c r="AL320" i="1"/>
  <c r="AM320" i="1" a="1"/>
  <c r="AM320" i="1" s="1"/>
  <c r="AN320" i="1" a="1"/>
  <c r="AN320" i="1" s="1"/>
  <c r="AO320" i="1" a="1"/>
  <c r="AO320" i="1" s="1"/>
  <c r="AP320" i="1" a="1"/>
  <c r="AP320" i="1"/>
  <c r="AQ320" i="1" a="1"/>
  <c r="AQ320" i="1" s="1"/>
  <c r="AR320" i="1" a="1"/>
  <c r="AR320" i="1" s="1"/>
  <c r="AS320" i="1" a="1"/>
  <c r="AS320" i="1" s="1"/>
  <c r="AT320" i="1" a="1"/>
  <c r="AT320" i="1"/>
  <c r="AU320" i="1" a="1"/>
  <c r="AU320" i="1" s="1"/>
  <c r="AV320" i="1" a="1"/>
  <c r="AV320" i="1" s="1"/>
  <c r="AH321" i="1" a="1"/>
  <c r="AH321" i="1" s="1"/>
  <c r="AI321" i="1" a="1"/>
  <c r="AI321" i="1" s="1"/>
  <c r="AJ321" i="1" a="1"/>
  <c r="AJ321" i="1" s="1"/>
  <c r="AK321" i="1" a="1"/>
  <c r="AK321" i="1" s="1"/>
  <c r="AL321" i="1" a="1"/>
  <c r="AL321" i="1" s="1"/>
  <c r="AM321" i="1" a="1"/>
  <c r="AM321" i="1"/>
  <c r="AN321" i="1" a="1"/>
  <c r="AN321" i="1" s="1"/>
  <c r="AO321" i="1" a="1"/>
  <c r="AO321" i="1" s="1"/>
  <c r="AP321" i="1" a="1"/>
  <c r="AP321" i="1" s="1"/>
  <c r="AQ321" i="1" a="1"/>
  <c r="AQ321" i="1" s="1"/>
  <c r="AR321" i="1" a="1"/>
  <c r="AR321" i="1" s="1"/>
  <c r="AS321" i="1" a="1"/>
  <c r="AS321" i="1" s="1"/>
  <c r="AT321" i="1" a="1"/>
  <c r="AT321" i="1" s="1"/>
  <c r="AU321" i="1" a="1"/>
  <c r="AU321" i="1" s="1"/>
  <c r="AV321" i="1" a="1"/>
  <c r="AV321" i="1" s="1"/>
  <c r="AH322" i="1" a="1"/>
  <c r="AH322" i="1" s="1"/>
  <c r="AI322" i="1" a="1"/>
  <c r="AI322" i="1"/>
  <c r="AJ322" i="1" a="1"/>
  <c r="AJ322" i="1" s="1"/>
  <c r="AK322" i="1" a="1"/>
  <c r="AK322" i="1" s="1"/>
  <c r="AL322" i="1" a="1"/>
  <c r="AL322" i="1" s="1"/>
  <c r="AM322" i="1" a="1"/>
  <c r="AM322" i="1" s="1"/>
  <c r="AN322" i="1" a="1"/>
  <c r="AN322" i="1" s="1"/>
  <c r="AO322" i="1" a="1"/>
  <c r="AO322" i="1" s="1"/>
  <c r="AP322" i="1" a="1"/>
  <c r="AP322" i="1" s="1"/>
  <c r="AQ322" i="1" a="1"/>
  <c r="AQ322" i="1" s="1"/>
  <c r="AR322" i="1" a="1"/>
  <c r="AR322" i="1" s="1"/>
  <c r="AS322" i="1" a="1"/>
  <c r="AS322" i="1" s="1"/>
  <c r="AT322" i="1" a="1"/>
  <c r="AT322" i="1" s="1"/>
  <c r="AU322" i="1" a="1"/>
  <c r="AU322" i="1" s="1"/>
  <c r="AV322" i="1" a="1"/>
  <c r="AV322" i="1" s="1"/>
  <c r="AH323" i="1" a="1"/>
  <c r="AH323" i="1" s="1"/>
  <c r="AI323" i="1" a="1"/>
  <c r="AI323" i="1" s="1"/>
  <c r="AJ323" i="1" a="1"/>
  <c r="AJ323" i="1" s="1"/>
  <c r="AK323" i="1" a="1"/>
  <c r="AK323" i="1" s="1"/>
  <c r="AL323" i="1" a="1"/>
  <c r="AL323" i="1" s="1"/>
  <c r="AM323" i="1" a="1"/>
  <c r="AM323" i="1" s="1"/>
  <c r="AN323" i="1" a="1"/>
  <c r="AN323" i="1" s="1"/>
  <c r="AO323" i="1" a="1"/>
  <c r="AO323" i="1"/>
  <c r="AP323" i="1" a="1"/>
  <c r="AP323" i="1" s="1"/>
  <c r="AQ323" i="1" a="1"/>
  <c r="AQ323" i="1" s="1"/>
  <c r="AR323" i="1" a="1"/>
  <c r="AR323" i="1" s="1"/>
  <c r="AS323" i="1" a="1"/>
  <c r="AS323" i="1" s="1"/>
  <c r="AT323" i="1" a="1"/>
  <c r="AT323" i="1" s="1"/>
  <c r="AU323" i="1" a="1"/>
  <c r="AU323" i="1" s="1"/>
  <c r="AV323" i="1" a="1"/>
  <c r="AV323" i="1" s="1"/>
  <c r="AH324" i="1" a="1"/>
  <c r="AH324" i="1" s="1"/>
  <c r="AI324" i="1" a="1"/>
  <c r="AI324" i="1" s="1"/>
  <c r="AJ324" i="1" a="1"/>
  <c r="AJ324" i="1" s="1"/>
  <c r="AK324" i="1" a="1"/>
  <c r="AK324" i="1"/>
  <c r="AL324" i="1" a="1"/>
  <c r="AL324" i="1" s="1"/>
  <c r="AM324" i="1" a="1"/>
  <c r="AM324" i="1" s="1"/>
  <c r="AN324" i="1" a="1"/>
  <c r="AN324" i="1" s="1"/>
  <c r="AO324" i="1" a="1"/>
  <c r="AO324" i="1" s="1"/>
  <c r="AP324" i="1" a="1"/>
  <c r="AP324" i="1" s="1"/>
  <c r="AQ324" i="1" a="1"/>
  <c r="AQ324" i="1" s="1"/>
  <c r="AR324" i="1" a="1"/>
  <c r="AR324" i="1" s="1"/>
  <c r="AS324" i="1" a="1"/>
  <c r="AS324" i="1" s="1"/>
  <c r="AT324" i="1" a="1"/>
  <c r="AT324" i="1" s="1"/>
  <c r="AU324" i="1" a="1"/>
  <c r="AU324" i="1" s="1"/>
  <c r="AV324" i="1" a="1"/>
  <c r="AV324" i="1" s="1"/>
  <c r="AH325" i="1" a="1"/>
  <c r="AH325" i="1" s="1"/>
  <c r="AI325" i="1" a="1"/>
  <c r="AI325" i="1" s="1"/>
  <c r="AJ325" i="1" a="1"/>
  <c r="AJ325" i="1" s="1"/>
  <c r="AK325" i="1" a="1"/>
  <c r="AK325" i="1" s="1"/>
  <c r="AL325" i="1" a="1"/>
  <c r="AL325" i="1" s="1"/>
  <c r="AM325" i="1" a="1"/>
  <c r="AM325" i="1" s="1"/>
  <c r="AN325" i="1" a="1"/>
  <c r="AN325" i="1" s="1"/>
  <c r="AO325" i="1" a="1"/>
  <c r="AO325" i="1" s="1"/>
  <c r="AP325" i="1" a="1"/>
  <c r="AP325" i="1" s="1"/>
  <c r="AQ325" i="1" a="1"/>
  <c r="AQ325" i="1"/>
  <c r="AR325" i="1" a="1"/>
  <c r="AR325" i="1" s="1"/>
  <c r="AS325" i="1" a="1"/>
  <c r="AS325" i="1" s="1"/>
  <c r="AT325" i="1" a="1"/>
  <c r="AT325" i="1" s="1"/>
  <c r="AU325" i="1" a="1"/>
  <c r="AU325" i="1" s="1"/>
  <c r="AV325" i="1" a="1"/>
  <c r="AV325" i="1" s="1"/>
  <c r="AH326" i="1" a="1"/>
  <c r="AH326" i="1" s="1"/>
  <c r="AI326" i="1" a="1"/>
  <c r="AI326" i="1" s="1"/>
  <c r="AJ326" i="1" a="1"/>
  <c r="AJ326" i="1" s="1"/>
  <c r="AK326" i="1" a="1"/>
  <c r="AK326" i="1" s="1"/>
  <c r="AL326" i="1" a="1"/>
  <c r="AL326" i="1" s="1"/>
  <c r="AM326" i="1" a="1"/>
  <c r="AM326" i="1"/>
  <c r="AN326" i="1" a="1"/>
  <c r="AN326" i="1" s="1"/>
  <c r="AO326" i="1" a="1"/>
  <c r="AO326" i="1" s="1"/>
  <c r="AP326" i="1" a="1"/>
  <c r="AP326" i="1" s="1"/>
  <c r="AQ326" i="1" a="1"/>
  <c r="AQ326" i="1" s="1"/>
  <c r="AR326" i="1" a="1"/>
  <c r="AR326" i="1" s="1"/>
  <c r="AS326" i="1" a="1"/>
  <c r="AS326" i="1" s="1"/>
  <c r="AT326" i="1" a="1"/>
  <c r="AT326" i="1" s="1"/>
  <c r="AU326" i="1" a="1"/>
  <c r="AU326" i="1" s="1"/>
  <c r="AV326" i="1" a="1"/>
  <c r="AV326" i="1" s="1"/>
  <c r="AH327" i="1" a="1"/>
  <c r="AH327" i="1" s="1"/>
  <c r="AI327" i="1" a="1"/>
  <c r="AI327" i="1" s="1"/>
  <c r="AJ327" i="1" a="1"/>
  <c r="AJ327" i="1" s="1"/>
  <c r="AK327" i="1" a="1"/>
  <c r="AK327" i="1" s="1"/>
  <c r="AL327" i="1" a="1"/>
  <c r="AL327" i="1" s="1"/>
  <c r="AM327" i="1" a="1"/>
  <c r="AM327" i="1" s="1"/>
  <c r="AN327" i="1" a="1"/>
  <c r="AN327" i="1" s="1"/>
  <c r="AO327" i="1" a="1"/>
  <c r="AO327" i="1" s="1"/>
  <c r="AP327" i="1" a="1"/>
  <c r="AP327" i="1" s="1"/>
  <c r="AQ327" i="1" a="1"/>
  <c r="AQ327" i="1" s="1"/>
  <c r="AR327" i="1" a="1"/>
  <c r="AR327" i="1"/>
  <c r="AS327" i="1" a="1"/>
  <c r="AS327" i="1" s="1"/>
  <c r="AT327" i="1" a="1"/>
  <c r="AT327" i="1"/>
  <c r="AU327" i="1" a="1"/>
  <c r="AU327" i="1" s="1"/>
  <c r="AV327" i="1" a="1"/>
  <c r="AV327" i="1" s="1"/>
  <c r="AH328" i="1" a="1"/>
  <c r="AH328" i="1" s="1"/>
  <c r="AI328" i="1" a="1"/>
  <c r="AI328" i="1" s="1"/>
  <c r="AJ328" i="1" a="1"/>
  <c r="AJ328" i="1" s="1"/>
  <c r="AK328" i="1" a="1"/>
  <c r="AK328" i="1"/>
  <c r="AL328" i="1" a="1"/>
  <c r="AL328" i="1"/>
  <c r="AM328" i="1" a="1"/>
  <c r="AM328" i="1" s="1"/>
  <c r="AN328" i="1" a="1"/>
  <c r="AN328" i="1" s="1"/>
  <c r="AO328" i="1" a="1"/>
  <c r="AO328" i="1" s="1"/>
  <c r="AP328" i="1" a="1"/>
  <c r="AP328" i="1" s="1"/>
  <c r="AQ328" i="1" a="1"/>
  <c r="AQ328" i="1" s="1"/>
  <c r="AR328" i="1" a="1"/>
  <c r="AR328" i="1" s="1"/>
  <c r="AS328" i="1" a="1"/>
  <c r="AS328" i="1"/>
  <c r="AT328" i="1" a="1"/>
  <c r="AT328" i="1"/>
  <c r="AU328" i="1" a="1"/>
  <c r="AU328" i="1"/>
  <c r="AV328" i="1" a="1"/>
  <c r="AV328" i="1" s="1"/>
  <c r="AH329" i="1" a="1"/>
  <c r="AH329" i="1" s="1"/>
  <c r="AI329" i="1" a="1"/>
  <c r="AI329" i="1" s="1"/>
  <c r="AJ329" i="1" a="1"/>
  <c r="AJ329" i="1" s="1"/>
  <c r="AK329" i="1" a="1"/>
  <c r="AK329" i="1" s="1"/>
  <c r="AL329" i="1" a="1"/>
  <c r="AL329" i="1" s="1"/>
  <c r="AM329" i="1" a="1"/>
  <c r="AM329" i="1"/>
  <c r="AN329" i="1" a="1"/>
  <c r="AN329" i="1"/>
  <c r="AO329" i="1" a="1"/>
  <c r="AO329" i="1" s="1"/>
  <c r="AP329" i="1" a="1"/>
  <c r="AP329" i="1" s="1"/>
  <c r="AQ329" i="1" a="1"/>
  <c r="AQ329" i="1" s="1"/>
  <c r="AR329" i="1" a="1"/>
  <c r="AR329" i="1" s="1"/>
  <c r="AS329" i="1" a="1"/>
  <c r="AS329" i="1" s="1"/>
  <c r="AT329" i="1" a="1"/>
  <c r="AT329" i="1"/>
  <c r="AU329" i="1" a="1"/>
  <c r="AU329" i="1" s="1"/>
  <c r="AV329" i="1" a="1"/>
  <c r="AV329" i="1"/>
  <c r="AH330" i="1" a="1"/>
  <c r="AH330" i="1" s="1"/>
  <c r="AI330" i="1" a="1"/>
  <c r="AI330" i="1" s="1"/>
  <c r="AJ330" i="1" a="1"/>
  <c r="AJ330" i="1" s="1"/>
  <c r="AK330" i="1" a="1"/>
  <c r="AK330" i="1" s="1"/>
  <c r="AL330" i="1" a="1"/>
  <c r="AL330" i="1" s="1"/>
  <c r="AM330" i="1" a="1"/>
  <c r="AM330" i="1"/>
  <c r="AN330" i="1" a="1"/>
  <c r="AN330" i="1"/>
  <c r="AO330" i="1" a="1"/>
  <c r="AO330" i="1" s="1"/>
  <c r="AP330" i="1" a="1"/>
  <c r="AP330" i="1" s="1"/>
  <c r="AQ330" i="1" a="1"/>
  <c r="AQ330" i="1" s="1"/>
  <c r="AR330" i="1" a="1"/>
  <c r="AR330" i="1" s="1"/>
  <c r="AS330" i="1" a="1"/>
  <c r="AS330" i="1" s="1"/>
  <c r="AT330" i="1" a="1"/>
  <c r="AT330" i="1" s="1"/>
  <c r="AU330" i="1" a="1"/>
  <c r="AU330" i="1"/>
  <c r="AV330" i="1" a="1"/>
  <c r="AV330" i="1"/>
  <c r="AH331" i="1" a="1"/>
  <c r="AH331" i="1"/>
  <c r="AI331" i="1" a="1"/>
  <c r="AI331" i="1" s="1"/>
  <c r="AJ331" i="1" a="1"/>
  <c r="AJ331" i="1" s="1"/>
  <c r="AK331" i="1" a="1"/>
  <c r="AK331" i="1" s="1"/>
  <c r="AL331" i="1" a="1"/>
  <c r="AL331" i="1" s="1"/>
  <c r="AM331" i="1" a="1"/>
  <c r="AM331" i="1" s="1"/>
  <c r="AN331" i="1" a="1"/>
  <c r="AN331" i="1" s="1"/>
  <c r="AO331" i="1" a="1"/>
  <c r="AO331" i="1"/>
  <c r="AP331" i="1" a="1"/>
  <c r="AP331" i="1"/>
  <c r="AQ331" i="1" a="1"/>
  <c r="AQ331" i="1" s="1"/>
  <c r="AR331" i="1" a="1"/>
  <c r="AR331" i="1" s="1"/>
  <c r="AS331" i="1" a="1"/>
  <c r="AS331" i="1" s="1"/>
  <c r="AT331" i="1" a="1"/>
  <c r="AT331" i="1" s="1"/>
  <c r="AU331" i="1" a="1"/>
  <c r="AU331" i="1" s="1"/>
  <c r="AV331" i="1" a="1"/>
  <c r="AV331" i="1"/>
  <c r="AH332" i="1" a="1"/>
  <c r="AH332" i="1" s="1"/>
  <c r="AI332" i="1" a="1"/>
  <c r="AI332" i="1"/>
  <c r="AJ332" i="1" a="1"/>
  <c r="AJ332" i="1" s="1"/>
  <c r="AK332" i="1" a="1"/>
  <c r="AK332" i="1" s="1"/>
  <c r="AL332" i="1" a="1"/>
  <c r="AL332" i="1" s="1"/>
  <c r="AM332" i="1" a="1"/>
  <c r="AM332" i="1" s="1"/>
  <c r="AN332" i="1" a="1"/>
  <c r="AN332" i="1" s="1"/>
  <c r="AO332" i="1" a="1"/>
  <c r="AO332" i="1"/>
  <c r="AP332" i="1" a="1"/>
  <c r="AP332" i="1"/>
  <c r="AQ332" i="1" a="1"/>
  <c r="AQ332" i="1" s="1"/>
  <c r="AR332" i="1" a="1"/>
  <c r="AR332" i="1" s="1"/>
  <c r="AS332" i="1" a="1"/>
  <c r="AS332" i="1" s="1"/>
  <c r="AT332" i="1" a="1"/>
  <c r="AT332" i="1" s="1"/>
  <c r="AU332" i="1" a="1"/>
  <c r="AU332" i="1" s="1"/>
  <c r="AV332" i="1" a="1"/>
  <c r="AV332" i="1" s="1"/>
  <c r="AH333" i="1" a="1"/>
  <c r="AH333" i="1"/>
  <c r="AI333" i="1" a="1"/>
  <c r="AI333" i="1"/>
  <c r="AJ333" i="1" a="1"/>
  <c r="AJ333" i="1"/>
  <c r="AK333" i="1" a="1"/>
  <c r="AK333" i="1" s="1"/>
  <c r="AL333" i="1" a="1"/>
  <c r="AL333" i="1" s="1"/>
  <c r="AM333" i="1" a="1"/>
  <c r="AM333" i="1" s="1"/>
  <c r="AN333" i="1" a="1"/>
  <c r="AN333" i="1" s="1"/>
  <c r="AO333" i="1" a="1"/>
  <c r="AO333" i="1" s="1"/>
  <c r="AP333" i="1" a="1"/>
  <c r="AP333" i="1" s="1"/>
  <c r="AQ333" i="1" a="1"/>
  <c r="AQ333" i="1"/>
  <c r="AR333" i="1" a="1"/>
  <c r="AR333" i="1"/>
  <c r="AS333" i="1" a="1"/>
  <c r="AS333" i="1" s="1"/>
  <c r="AT333" i="1" a="1"/>
  <c r="AT333" i="1" s="1"/>
  <c r="AU333" i="1" a="1"/>
  <c r="AU333" i="1" s="1"/>
  <c r="AV333" i="1" a="1"/>
  <c r="AV333" i="1" s="1"/>
  <c r="AH334" i="1" a="1"/>
  <c r="AH334" i="1" s="1"/>
  <c r="AI334" i="1" a="1"/>
  <c r="AI334" i="1"/>
  <c r="AJ334" i="1" a="1"/>
  <c r="AJ334" i="1" s="1"/>
  <c r="AK334" i="1" a="1"/>
  <c r="AK334" i="1"/>
  <c r="AL334" i="1" a="1"/>
  <c r="AL334" i="1" s="1"/>
  <c r="AM334" i="1" a="1"/>
  <c r="AM334" i="1" s="1"/>
  <c r="AN334" i="1" a="1"/>
  <c r="AN334" i="1" s="1"/>
  <c r="AO334" i="1" a="1"/>
  <c r="AO334" i="1" s="1"/>
  <c r="AP334" i="1" a="1"/>
  <c r="AP334" i="1" s="1"/>
  <c r="AQ334" i="1" a="1"/>
  <c r="AQ334" i="1"/>
  <c r="AR334" i="1" a="1"/>
  <c r="AR334" i="1"/>
  <c r="AS334" i="1" a="1"/>
  <c r="AS334" i="1" s="1"/>
  <c r="AT334" i="1" a="1"/>
  <c r="AT334" i="1" s="1"/>
  <c r="AU334" i="1" a="1"/>
  <c r="AU334" i="1" s="1"/>
  <c r="AV334" i="1" a="1"/>
  <c r="AV334" i="1" s="1"/>
  <c r="AH335" i="1" a="1"/>
  <c r="AH335" i="1" s="1"/>
  <c r="AI335" i="1" a="1"/>
  <c r="AI335" i="1" s="1"/>
  <c r="AJ335" i="1" a="1"/>
  <c r="AJ335" i="1"/>
  <c r="AK335" i="1" a="1"/>
  <c r="AK335" i="1"/>
  <c r="AL335" i="1" a="1"/>
  <c r="AL335" i="1"/>
  <c r="AM335" i="1" a="1"/>
  <c r="AM335" i="1" s="1"/>
  <c r="AN335" i="1" a="1"/>
  <c r="AN335" i="1" s="1"/>
  <c r="AO335" i="1" a="1"/>
  <c r="AO335" i="1" s="1"/>
  <c r="AP335" i="1" a="1"/>
  <c r="AP335" i="1" s="1"/>
  <c r="AQ335" i="1" a="1"/>
  <c r="AQ335" i="1" s="1"/>
  <c r="AR335" i="1" a="1"/>
  <c r="AR335" i="1" s="1"/>
  <c r="AS335" i="1" a="1"/>
  <c r="AS335" i="1"/>
  <c r="AT335" i="1" a="1"/>
  <c r="AT335" i="1"/>
  <c r="AU335" i="1" a="1"/>
  <c r="AU335" i="1" s="1"/>
  <c r="AV335" i="1" a="1"/>
  <c r="AV335" i="1" s="1"/>
  <c r="AH336" i="1" a="1"/>
  <c r="AH336" i="1" s="1"/>
  <c r="AI336" i="1" a="1"/>
  <c r="AI336" i="1" s="1"/>
  <c r="AJ336" i="1" a="1"/>
  <c r="AJ336" i="1" s="1"/>
  <c r="AK336" i="1" a="1"/>
  <c r="AK336" i="1"/>
  <c r="AL336" i="1" a="1"/>
  <c r="AL336" i="1" s="1"/>
  <c r="AM336" i="1" a="1"/>
  <c r="AM336" i="1"/>
  <c r="AN336" i="1" a="1"/>
  <c r="AN336" i="1" s="1"/>
  <c r="AO336" i="1" a="1"/>
  <c r="AO336" i="1" s="1"/>
  <c r="AP336" i="1" a="1"/>
  <c r="AP336" i="1" s="1"/>
  <c r="AQ336" i="1" a="1"/>
  <c r="AQ336" i="1" s="1"/>
  <c r="AR336" i="1" a="1"/>
  <c r="AR336" i="1" s="1"/>
  <c r="AS336" i="1" a="1"/>
  <c r="AS336" i="1"/>
  <c r="AT336" i="1" a="1"/>
  <c r="AT336" i="1"/>
  <c r="AU336" i="1" a="1"/>
  <c r="AU336" i="1" s="1"/>
  <c r="AV336" i="1" a="1"/>
  <c r="AV336" i="1" s="1"/>
  <c r="AH337" i="1" a="1"/>
  <c r="AH337" i="1" s="1"/>
  <c r="AI337" i="1" a="1"/>
  <c r="AI337" i="1" s="1"/>
  <c r="AJ337" i="1" a="1"/>
  <c r="AJ337" i="1" s="1"/>
  <c r="AK337" i="1" a="1"/>
  <c r="AK337" i="1" s="1"/>
  <c r="AL337" i="1" a="1"/>
  <c r="AL337" i="1"/>
  <c r="AM337" i="1" a="1"/>
  <c r="AM337" i="1"/>
  <c r="AN337" i="1" a="1"/>
  <c r="AN337" i="1"/>
  <c r="AO337" i="1" a="1"/>
  <c r="AO337" i="1" s="1"/>
  <c r="AP337" i="1" a="1"/>
  <c r="AP337" i="1" s="1"/>
  <c r="AQ337" i="1" a="1"/>
  <c r="AQ337" i="1" s="1"/>
  <c r="AR337" i="1" a="1"/>
  <c r="AR337" i="1" s="1"/>
  <c r="AS337" i="1" a="1"/>
  <c r="AS337" i="1" s="1"/>
  <c r="AT337" i="1" a="1"/>
  <c r="AT337" i="1" s="1"/>
  <c r="AU337" i="1" a="1"/>
  <c r="AU337" i="1"/>
  <c r="AV337" i="1" a="1"/>
  <c r="AV337" i="1"/>
  <c r="AH338" i="1" a="1"/>
  <c r="AH338" i="1" s="1"/>
  <c r="AI338" i="1" a="1"/>
  <c r="AI338" i="1" s="1"/>
  <c r="AJ338" i="1" a="1"/>
  <c r="AJ338" i="1" s="1"/>
  <c r="AK338" i="1" a="1"/>
  <c r="AK338" i="1" s="1"/>
  <c r="AL338" i="1" a="1"/>
  <c r="AL338" i="1" s="1"/>
  <c r="AM338" i="1" a="1"/>
  <c r="AM338" i="1"/>
  <c r="AN338" i="1" a="1"/>
  <c r="AN338" i="1" s="1"/>
  <c r="AO338" i="1" a="1"/>
  <c r="AO338" i="1"/>
  <c r="AP338" i="1" a="1"/>
  <c r="AP338" i="1" s="1"/>
  <c r="AQ338" i="1" a="1"/>
  <c r="AQ338" i="1" s="1"/>
  <c r="AR338" i="1" a="1"/>
  <c r="AR338" i="1" s="1"/>
  <c r="AS338" i="1" a="1"/>
  <c r="AS338" i="1" s="1"/>
  <c r="AT338" i="1" a="1"/>
  <c r="AT338" i="1" s="1"/>
  <c r="AU338" i="1" a="1"/>
  <c r="AU338" i="1"/>
  <c r="AV338" i="1" a="1"/>
  <c r="AV338" i="1"/>
  <c r="AH339" i="1" a="1"/>
  <c r="AH339" i="1" s="1"/>
  <c r="AI339" i="1" a="1"/>
  <c r="AI339" i="1" s="1"/>
  <c r="AJ339" i="1" a="1"/>
  <c r="AJ339" i="1" s="1"/>
  <c r="AK339" i="1" a="1"/>
  <c r="AK339" i="1" s="1"/>
  <c r="AL339" i="1" a="1"/>
  <c r="AL339" i="1" s="1"/>
  <c r="AM339" i="1" a="1"/>
  <c r="AM339" i="1" s="1"/>
  <c r="AN339" i="1" a="1"/>
  <c r="AN339" i="1"/>
  <c r="AO339" i="1" a="1"/>
  <c r="AO339" i="1"/>
  <c r="AP339" i="1" a="1"/>
  <c r="AP339" i="1"/>
  <c r="AQ339" i="1" a="1"/>
  <c r="AQ339" i="1" s="1"/>
  <c r="AR339" i="1" a="1"/>
  <c r="AR339" i="1" s="1"/>
  <c r="AS339" i="1" a="1"/>
  <c r="AS339" i="1" s="1"/>
  <c r="AT339" i="1" a="1"/>
  <c r="AT339" i="1" s="1"/>
  <c r="AU339" i="1" a="1"/>
  <c r="AU339" i="1" s="1"/>
  <c r="AV339" i="1" a="1"/>
  <c r="AV339" i="1" s="1"/>
  <c r="AH340" i="1" a="1"/>
  <c r="AH340" i="1"/>
  <c r="AI340" i="1" a="1"/>
  <c r="AI340" i="1"/>
  <c r="AJ340" i="1" a="1"/>
  <c r="AJ340" i="1" s="1"/>
  <c r="AK340" i="1" a="1"/>
  <c r="AK340" i="1" s="1"/>
  <c r="AL340" i="1" a="1"/>
  <c r="AL340" i="1" s="1"/>
  <c r="AM340" i="1" a="1"/>
  <c r="AM340" i="1" s="1"/>
  <c r="AN340" i="1" a="1"/>
  <c r="AN340" i="1" s="1"/>
  <c r="AO340" i="1" a="1"/>
  <c r="AO340" i="1"/>
  <c r="AP340" i="1" a="1"/>
  <c r="AP340" i="1" s="1"/>
  <c r="AQ340" i="1" a="1"/>
  <c r="AQ340" i="1"/>
  <c r="AR340" i="1" a="1"/>
  <c r="AR340" i="1" s="1"/>
  <c r="AS340" i="1" a="1"/>
  <c r="AS340" i="1" s="1"/>
  <c r="AT340" i="1" a="1"/>
  <c r="AT340" i="1" s="1"/>
  <c r="AU340" i="1" a="1"/>
  <c r="AU340" i="1" s="1"/>
  <c r="AV340" i="1" a="1"/>
  <c r="AV340" i="1" s="1"/>
  <c r="AH341" i="1" a="1"/>
  <c r="AH341" i="1"/>
  <c r="AI341" i="1" a="1"/>
  <c r="AI341" i="1"/>
  <c r="AJ341" i="1" a="1"/>
  <c r="AJ341" i="1" s="1"/>
  <c r="AK341" i="1" a="1"/>
  <c r="AK341" i="1" s="1"/>
  <c r="AL341" i="1" a="1"/>
  <c r="AL341" i="1" s="1"/>
  <c r="AM341" i="1" a="1"/>
  <c r="AM341" i="1" s="1"/>
  <c r="AN341" i="1" a="1"/>
  <c r="AN341" i="1" s="1"/>
  <c r="AO341" i="1" a="1"/>
  <c r="AO341" i="1" s="1"/>
  <c r="AP341" i="1" a="1"/>
  <c r="AP341" i="1"/>
  <c r="AQ341" i="1" a="1"/>
  <c r="AQ341" i="1"/>
  <c r="AR341" i="1" a="1"/>
  <c r="AR341" i="1"/>
  <c r="AS341" i="1" a="1"/>
  <c r="AS341" i="1" s="1"/>
  <c r="AT341" i="1" a="1"/>
  <c r="AT341" i="1" s="1"/>
  <c r="AU341" i="1" a="1"/>
  <c r="AU341" i="1" s="1"/>
  <c r="AV341" i="1" a="1"/>
  <c r="AV341" i="1" s="1"/>
  <c r="AH342" i="1" a="1"/>
  <c r="AH342" i="1" s="1"/>
  <c r="AI342" i="1" a="1"/>
  <c r="AI342" i="1" s="1"/>
  <c r="AJ342" i="1" a="1"/>
  <c r="AJ342" i="1"/>
  <c r="AK342" i="1" a="1"/>
  <c r="AK342" i="1"/>
  <c r="AL342" i="1" a="1"/>
  <c r="AL342" i="1" s="1"/>
  <c r="AM342" i="1" a="1"/>
  <c r="AM342" i="1" s="1"/>
  <c r="AN342" i="1" a="1"/>
  <c r="AN342" i="1" s="1"/>
  <c r="AO342" i="1" a="1"/>
  <c r="AO342" i="1" s="1"/>
  <c r="AP342" i="1" a="1"/>
  <c r="AP342" i="1" s="1"/>
  <c r="AQ342" i="1" a="1"/>
  <c r="AQ342" i="1"/>
  <c r="AR342" i="1" a="1"/>
  <c r="AR342" i="1" s="1"/>
  <c r="AS342" i="1" a="1"/>
  <c r="AS342" i="1"/>
  <c r="AT342" i="1" a="1"/>
  <c r="AT342" i="1" s="1"/>
  <c r="AU342" i="1" a="1"/>
  <c r="AU342" i="1" s="1"/>
  <c r="AV342" i="1" a="1"/>
  <c r="AV342" i="1" s="1"/>
  <c r="AH343" i="1" a="1"/>
  <c r="AH343" i="1" s="1"/>
  <c r="AI343" i="1" a="1"/>
  <c r="AI343" i="1" s="1"/>
  <c r="AJ343" i="1" a="1"/>
  <c r="AJ343" i="1"/>
  <c r="AK343" i="1" a="1"/>
  <c r="AK343" i="1"/>
  <c r="AL343" i="1" a="1"/>
  <c r="AL343" i="1" s="1"/>
  <c r="AM343" i="1" a="1"/>
  <c r="AM343" i="1" s="1"/>
  <c r="AN343" i="1" a="1"/>
  <c r="AN343" i="1" s="1"/>
  <c r="AO343" i="1" a="1"/>
  <c r="AO343" i="1" s="1"/>
  <c r="AP343" i="1" a="1"/>
  <c r="AP343" i="1" s="1"/>
  <c r="AQ343" i="1" a="1"/>
  <c r="AQ343" i="1" s="1"/>
  <c r="AR343" i="1" a="1"/>
  <c r="AR343" i="1"/>
  <c r="AS343" i="1" a="1"/>
  <c r="AS343" i="1"/>
  <c r="AT343" i="1" a="1"/>
  <c r="AT343" i="1"/>
  <c r="AU343" i="1" a="1"/>
  <c r="AU343" i="1" s="1"/>
  <c r="AV343" i="1" a="1"/>
  <c r="AV343" i="1" s="1"/>
  <c r="AH344" i="1" a="1"/>
  <c r="AH344" i="1" s="1"/>
  <c r="AI344" i="1" a="1"/>
  <c r="AI344" i="1" s="1"/>
  <c r="AJ344" i="1" a="1"/>
  <c r="AJ344" i="1" s="1"/>
  <c r="AK344" i="1" a="1"/>
  <c r="AK344" i="1" s="1"/>
  <c r="AL344" i="1" a="1"/>
  <c r="AL344" i="1"/>
  <c r="AM344" i="1" a="1"/>
  <c r="AM344" i="1"/>
  <c r="AN344" i="1" a="1"/>
  <c r="AN344" i="1" s="1"/>
  <c r="AO344" i="1" a="1"/>
  <c r="AO344" i="1" s="1"/>
  <c r="AP344" i="1" a="1"/>
  <c r="AP344" i="1" s="1"/>
  <c r="AQ344" i="1" a="1"/>
  <c r="AQ344" i="1" s="1"/>
  <c r="AR344" i="1" a="1"/>
  <c r="AR344" i="1" s="1"/>
  <c r="AS344" i="1" a="1"/>
  <c r="AS344" i="1"/>
  <c r="AT344" i="1" a="1"/>
  <c r="AT344" i="1" s="1"/>
  <c r="AU344" i="1" a="1"/>
  <c r="AU344" i="1"/>
  <c r="AV344" i="1" a="1"/>
  <c r="AV344" i="1" s="1"/>
  <c r="AH345" i="1" a="1"/>
  <c r="AH345" i="1" s="1"/>
  <c r="AI345" i="1" a="1"/>
  <c r="AI345" i="1" s="1"/>
  <c r="AJ345" i="1" a="1"/>
  <c r="AJ345" i="1" s="1"/>
  <c r="AK345" i="1" a="1"/>
  <c r="AK345" i="1" s="1"/>
  <c r="AL345" i="1" a="1"/>
  <c r="AL345" i="1"/>
  <c r="AM345" i="1" a="1"/>
  <c r="AM345" i="1"/>
  <c r="AN345" i="1" a="1"/>
  <c r="AN345" i="1" s="1"/>
  <c r="AO345" i="1" a="1"/>
  <c r="AO345" i="1"/>
  <c r="AP345" i="1" a="1"/>
  <c r="AP345" i="1"/>
  <c r="AQ345" i="1" a="1"/>
  <c r="AQ345" i="1"/>
  <c r="AR345" i="1" a="1"/>
  <c r="AR345" i="1" s="1"/>
  <c r="AS345" i="1" a="1"/>
  <c r="AS345" i="1"/>
  <c r="AT345" i="1" a="1"/>
  <c r="AT345" i="1"/>
  <c r="AU345" i="1" a="1"/>
  <c r="AU345" i="1"/>
  <c r="AV345" i="1" a="1"/>
  <c r="AV345" i="1" s="1"/>
  <c r="AH346" i="1" a="1"/>
  <c r="AH346" i="1"/>
  <c r="AI346" i="1" a="1"/>
  <c r="AI346" i="1"/>
  <c r="AJ346" i="1" a="1"/>
  <c r="AJ346" i="1"/>
  <c r="AK346" i="1" a="1"/>
  <c r="AK346" i="1" s="1"/>
  <c r="AL346" i="1" a="1"/>
  <c r="AL346" i="1"/>
  <c r="AM346" i="1" a="1"/>
  <c r="AM346" i="1"/>
  <c r="AN346" i="1" a="1"/>
  <c r="AN346" i="1"/>
  <c r="AO346" i="1" a="1"/>
  <c r="AO346" i="1" s="1"/>
  <c r="AP346" i="1" a="1"/>
  <c r="AP346" i="1"/>
  <c r="AQ346" i="1" a="1"/>
  <c r="AQ346" i="1"/>
  <c r="AR346" i="1" a="1"/>
  <c r="AR346" i="1"/>
  <c r="AS346" i="1" a="1"/>
  <c r="AS346" i="1" s="1"/>
  <c r="AT346" i="1" a="1"/>
  <c r="AT346" i="1"/>
  <c r="AU346" i="1" a="1"/>
  <c r="AU346" i="1"/>
  <c r="AV346" i="1" a="1"/>
  <c r="AV346" i="1"/>
  <c r="AH347" i="1" a="1"/>
  <c r="AH347" i="1" s="1"/>
  <c r="AI347" i="1" a="1"/>
  <c r="AI347" i="1"/>
  <c r="AJ347" i="1" a="1"/>
  <c r="AJ347" i="1"/>
  <c r="AK347" i="1" a="1"/>
  <c r="AK347" i="1"/>
  <c r="AL347" i="1" a="1"/>
  <c r="AL347" i="1" s="1"/>
  <c r="AM347" i="1" a="1"/>
  <c r="AM347" i="1"/>
  <c r="AN347" i="1" a="1"/>
  <c r="AN347" i="1"/>
  <c r="AO347" i="1" a="1"/>
  <c r="AO347" i="1"/>
  <c r="AP347" i="1" a="1"/>
  <c r="AP347" i="1" s="1"/>
  <c r="AQ347" i="1" a="1"/>
  <c r="AQ347" i="1"/>
  <c r="AR347" i="1" a="1"/>
  <c r="AR347" i="1"/>
  <c r="AS347" i="1" a="1"/>
  <c r="AS347" i="1"/>
  <c r="AT347" i="1" a="1"/>
  <c r="AT347" i="1" s="1"/>
  <c r="AU347" i="1" a="1"/>
  <c r="AU347" i="1"/>
  <c r="AV347" i="1" a="1"/>
  <c r="AV347" i="1"/>
  <c r="AH348" i="1" a="1"/>
  <c r="AH348" i="1"/>
  <c r="AI348" i="1" a="1"/>
  <c r="AI348" i="1" s="1"/>
  <c r="AJ348" i="1" a="1"/>
  <c r="AJ348" i="1"/>
  <c r="AK348" i="1" a="1"/>
  <c r="AK348" i="1"/>
  <c r="AL348" i="1" a="1"/>
  <c r="AL348" i="1"/>
  <c r="AM348" i="1" a="1"/>
  <c r="AM348" i="1" s="1"/>
  <c r="AN348" i="1" a="1"/>
  <c r="AN348" i="1"/>
  <c r="AO348" i="1" a="1"/>
  <c r="AO348" i="1"/>
  <c r="AP348" i="1" a="1"/>
  <c r="AP348" i="1"/>
  <c r="AQ348" i="1" a="1"/>
  <c r="AQ348" i="1" s="1"/>
  <c r="AR348" i="1" a="1"/>
  <c r="AR348" i="1"/>
  <c r="AS348" i="1" a="1"/>
  <c r="AS348" i="1"/>
  <c r="AT348" i="1" a="1"/>
  <c r="AT348" i="1"/>
  <c r="AU348" i="1" a="1"/>
  <c r="AU348" i="1" s="1"/>
  <c r="AV348" i="1" a="1"/>
  <c r="AV348" i="1"/>
  <c r="AH349" i="1" a="1"/>
  <c r="AH349" i="1"/>
  <c r="AI349" i="1" a="1"/>
  <c r="AI349" i="1"/>
  <c r="AJ349" i="1" a="1"/>
  <c r="AJ349" i="1" s="1"/>
  <c r="AK349" i="1" a="1"/>
  <c r="AK349" i="1"/>
  <c r="AL349" i="1" a="1"/>
  <c r="AL349" i="1"/>
  <c r="AM349" i="1" a="1"/>
  <c r="AM349" i="1"/>
  <c r="AN349" i="1" a="1"/>
  <c r="AN349" i="1" s="1"/>
  <c r="AO349" i="1" a="1"/>
  <c r="AO349" i="1"/>
  <c r="AP349" i="1" a="1"/>
  <c r="AP349" i="1"/>
  <c r="AQ349" i="1" a="1"/>
  <c r="AQ349" i="1"/>
  <c r="AR349" i="1" a="1"/>
  <c r="AR349" i="1" s="1"/>
  <c r="AS349" i="1" a="1"/>
  <c r="AS349" i="1"/>
  <c r="AT349" i="1" a="1"/>
  <c r="AT349" i="1"/>
  <c r="AU349" i="1" a="1"/>
  <c r="AU349" i="1"/>
  <c r="AV349" i="1" a="1"/>
  <c r="AV349" i="1" s="1"/>
  <c r="AH350" i="1" a="1"/>
  <c r="AH350" i="1"/>
  <c r="AI350" i="1" a="1"/>
  <c r="AI350" i="1"/>
  <c r="AJ350" i="1" a="1"/>
  <c r="AJ350" i="1"/>
  <c r="AK350" i="1" a="1"/>
  <c r="AK350" i="1" s="1"/>
  <c r="AL350" i="1" a="1"/>
  <c r="AL350" i="1"/>
  <c r="AM350" i="1" a="1"/>
  <c r="AM350" i="1"/>
  <c r="AN350" i="1" a="1"/>
  <c r="AN350" i="1"/>
  <c r="AO350" i="1" a="1"/>
  <c r="AO350" i="1" s="1"/>
  <c r="AP350" i="1" a="1"/>
  <c r="AP350" i="1"/>
  <c r="AQ350" i="1" a="1"/>
  <c r="AQ350" i="1"/>
  <c r="AR350" i="1" a="1"/>
  <c r="AR350" i="1"/>
  <c r="AS350" i="1" a="1"/>
  <c r="AS350" i="1" s="1"/>
  <c r="AT350" i="1" a="1"/>
  <c r="AT350" i="1"/>
  <c r="AU350" i="1" a="1"/>
  <c r="AU350" i="1"/>
  <c r="AV350" i="1" a="1"/>
  <c r="AV350" i="1"/>
  <c r="AH351" i="1" a="1"/>
  <c r="AH351" i="1" s="1"/>
  <c r="AI351" i="1" a="1"/>
  <c r="AI351" i="1"/>
  <c r="AJ351" i="1" a="1"/>
  <c r="AJ351" i="1"/>
  <c r="AK351" i="1" a="1"/>
  <c r="AK351" i="1"/>
  <c r="AL351" i="1" a="1"/>
  <c r="AL351" i="1" s="1"/>
  <c r="AM351" i="1" a="1"/>
  <c r="AM351" i="1"/>
  <c r="AN351" i="1" a="1"/>
  <c r="AN351" i="1"/>
  <c r="AO351" i="1" a="1"/>
  <c r="AO351" i="1"/>
  <c r="AP351" i="1" a="1"/>
  <c r="AP351" i="1" s="1"/>
  <c r="AQ351" i="1" a="1"/>
  <c r="AQ351" i="1"/>
  <c r="AR351" i="1" a="1"/>
  <c r="AR351" i="1"/>
  <c r="AS351" i="1" a="1"/>
  <c r="AS351" i="1"/>
  <c r="AT351" i="1" a="1"/>
  <c r="AT351" i="1" s="1"/>
  <c r="AU351" i="1" a="1"/>
  <c r="AU351" i="1"/>
  <c r="AV351" i="1" a="1"/>
  <c r="AV351" i="1"/>
  <c r="AH352" i="1" a="1"/>
  <c r="AH352" i="1"/>
  <c r="AI352" i="1" a="1"/>
  <c r="AI352" i="1" s="1"/>
  <c r="AJ352" i="1" a="1"/>
  <c r="AJ352" i="1"/>
  <c r="AK352" i="1" a="1"/>
  <c r="AK352" i="1"/>
  <c r="AL352" i="1" a="1"/>
  <c r="AL352" i="1"/>
  <c r="AM352" i="1" a="1"/>
  <c r="AM352" i="1" s="1"/>
  <c r="AN352" i="1" a="1"/>
  <c r="AN352" i="1"/>
  <c r="AO352" i="1" a="1"/>
  <c r="AO352" i="1"/>
  <c r="AP352" i="1" a="1"/>
  <c r="AP352" i="1"/>
  <c r="AQ352" i="1" a="1"/>
  <c r="AQ352" i="1" s="1"/>
  <c r="AR352" i="1" a="1"/>
  <c r="AR352" i="1"/>
  <c r="AS352" i="1" a="1"/>
  <c r="AS352" i="1"/>
  <c r="AT352" i="1" a="1"/>
  <c r="AT352" i="1"/>
  <c r="AU352" i="1" a="1"/>
  <c r="AU352" i="1" s="1"/>
  <c r="AV352" i="1" a="1"/>
  <c r="AV352" i="1"/>
  <c r="AH353" i="1" a="1"/>
  <c r="AH353" i="1"/>
  <c r="AI353" i="1" a="1"/>
  <c r="AI353" i="1"/>
  <c r="AJ353" i="1" a="1"/>
  <c r="AJ353" i="1" s="1"/>
  <c r="AK353" i="1" a="1"/>
  <c r="AK353" i="1"/>
  <c r="AL353" i="1" a="1"/>
  <c r="AL353" i="1"/>
  <c r="AM353" i="1" a="1"/>
  <c r="AM353" i="1"/>
  <c r="AN353" i="1" a="1"/>
  <c r="AN353" i="1" s="1"/>
  <c r="AO353" i="1" a="1"/>
  <c r="AO353" i="1"/>
  <c r="AP353" i="1" a="1"/>
  <c r="AP353" i="1"/>
  <c r="AQ353" i="1" a="1"/>
  <c r="AQ353" i="1"/>
  <c r="AR353" i="1" a="1"/>
  <c r="AR353" i="1" s="1"/>
  <c r="AS353" i="1" a="1"/>
  <c r="AS353" i="1"/>
  <c r="AT353" i="1" a="1"/>
  <c r="AT353" i="1"/>
  <c r="AU353" i="1" a="1"/>
  <c r="AU353" i="1"/>
  <c r="AV353" i="1" a="1"/>
  <c r="AV353" i="1" s="1"/>
  <c r="AH354" i="1" a="1"/>
  <c r="AH354" i="1"/>
  <c r="AI354" i="1" a="1"/>
  <c r="AI354" i="1"/>
  <c r="AJ354" i="1" a="1"/>
  <c r="AJ354" i="1"/>
  <c r="AK354" i="1" a="1"/>
  <c r="AK354" i="1" s="1"/>
  <c r="AL354" i="1" a="1"/>
  <c r="AL354" i="1"/>
  <c r="AM354" i="1" a="1"/>
  <c r="AM354" i="1"/>
  <c r="AN354" i="1" a="1"/>
  <c r="AN354" i="1"/>
  <c r="AO354" i="1" a="1"/>
  <c r="AO354" i="1" s="1"/>
  <c r="AP354" i="1" a="1"/>
  <c r="AP354" i="1"/>
  <c r="AQ354" i="1" a="1"/>
  <c r="AQ354" i="1"/>
  <c r="AR354" i="1" a="1"/>
  <c r="AR354" i="1"/>
  <c r="AS354" i="1" a="1"/>
  <c r="AS354" i="1" s="1"/>
  <c r="AT354" i="1" a="1"/>
  <c r="AT354" i="1"/>
  <c r="AU354" i="1" a="1"/>
  <c r="AU354" i="1"/>
  <c r="AV354" i="1" a="1"/>
  <c r="AV354" i="1"/>
  <c r="AH355" i="1" a="1"/>
  <c r="AH355" i="1" s="1"/>
  <c r="AI355" i="1" a="1"/>
  <c r="AI355" i="1"/>
  <c r="AJ355" i="1" a="1"/>
  <c r="AJ355" i="1"/>
  <c r="AK355" i="1" a="1"/>
  <c r="AK355" i="1"/>
  <c r="AL355" i="1" a="1"/>
  <c r="AL355" i="1" s="1"/>
  <c r="AM355" i="1" a="1"/>
  <c r="AM355" i="1"/>
  <c r="AN355" i="1" a="1"/>
  <c r="AN355" i="1"/>
  <c r="AO355" i="1" a="1"/>
  <c r="AO355" i="1"/>
  <c r="AP355" i="1" a="1"/>
  <c r="AP355" i="1" s="1"/>
  <c r="AQ355" i="1" a="1"/>
  <c r="AQ355" i="1"/>
  <c r="AR355" i="1" a="1"/>
  <c r="AR355" i="1"/>
  <c r="AS355" i="1" a="1"/>
  <c r="AS355" i="1"/>
  <c r="AT355" i="1" a="1"/>
  <c r="AT355" i="1" s="1"/>
  <c r="AU355" i="1" a="1"/>
  <c r="AU355" i="1"/>
  <c r="AV355" i="1" a="1"/>
  <c r="AV355" i="1"/>
  <c r="AH356" i="1" a="1"/>
  <c r="AH356" i="1"/>
  <c r="AI356" i="1" a="1"/>
  <c r="AI356" i="1" s="1"/>
  <c r="AJ356" i="1" a="1"/>
  <c r="AJ356" i="1"/>
  <c r="AK356" i="1" a="1"/>
  <c r="AK356" i="1"/>
  <c r="AL356" i="1" a="1"/>
  <c r="AL356" i="1"/>
  <c r="AM356" i="1" a="1"/>
  <c r="AM356" i="1" s="1"/>
  <c r="AN356" i="1" a="1"/>
  <c r="AN356" i="1"/>
  <c r="AO356" i="1" a="1"/>
  <c r="AO356" i="1"/>
  <c r="AP356" i="1" a="1"/>
  <c r="AP356" i="1"/>
  <c r="AQ356" i="1" a="1"/>
  <c r="AQ356" i="1" s="1"/>
  <c r="AR356" i="1" a="1"/>
  <c r="AR356" i="1"/>
  <c r="AS356" i="1" a="1"/>
  <c r="AS356" i="1"/>
  <c r="AT356" i="1" a="1"/>
  <c r="AT356" i="1"/>
  <c r="AU356" i="1" a="1"/>
  <c r="AU356" i="1" s="1"/>
  <c r="AV356" i="1" a="1"/>
  <c r="AV356" i="1"/>
  <c r="AH357" i="1" a="1"/>
  <c r="AH357" i="1"/>
  <c r="AI357" i="1" a="1"/>
  <c r="AI357" i="1"/>
  <c r="AJ357" i="1" a="1"/>
  <c r="AJ357" i="1" s="1"/>
  <c r="AK357" i="1" a="1"/>
  <c r="AK357" i="1"/>
  <c r="AL357" i="1" a="1"/>
  <c r="AL357" i="1"/>
  <c r="AM357" i="1" a="1"/>
  <c r="AM357" i="1"/>
  <c r="AN357" i="1" a="1"/>
  <c r="AN357" i="1" s="1"/>
  <c r="AO357" i="1" a="1"/>
  <c r="AO357" i="1"/>
  <c r="AP357" i="1" a="1"/>
  <c r="AP357" i="1"/>
  <c r="AQ357" i="1" a="1"/>
  <c r="AQ357" i="1"/>
  <c r="AR357" i="1" a="1"/>
  <c r="AR357" i="1" s="1"/>
  <c r="AS357" i="1" a="1"/>
  <c r="AS357" i="1"/>
  <c r="AT357" i="1" a="1"/>
  <c r="AT357" i="1"/>
  <c r="AU357" i="1" a="1"/>
  <c r="AU357" i="1"/>
  <c r="AV357" i="1" a="1"/>
  <c r="AV357" i="1" s="1"/>
  <c r="AH358" i="1" a="1"/>
  <c r="AH358" i="1"/>
  <c r="AI358" i="1" a="1"/>
  <c r="AI358" i="1"/>
  <c r="AJ358" i="1" a="1"/>
  <c r="AJ358" i="1"/>
  <c r="AK358" i="1" a="1"/>
  <c r="AK358" i="1" s="1"/>
  <c r="AL358" i="1" a="1"/>
  <c r="AL358" i="1"/>
  <c r="AM358" i="1" a="1"/>
  <c r="AM358" i="1"/>
  <c r="AN358" i="1" a="1"/>
  <c r="AN358" i="1"/>
  <c r="AO358" i="1" a="1"/>
  <c r="AO358" i="1" s="1"/>
  <c r="AP358" i="1" a="1"/>
  <c r="AP358" i="1"/>
  <c r="AQ358" i="1" a="1"/>
  <c r="AQ358" i="1"/>
  <c r="AR358" i="1" a="1"/>
  <c r="AR358" i="1"/>
  <c r="AS358" i="1" a="1"/>
  <c r="AS358" i="1" s="1"/>
  <c r="AT358" i="1" a="1"/>
  <c r="AT358" i="1"/>
  <c r="AU358" i="1" a="1"/>
  <c r="AU358" i="1"/>
  <c r="AV358" i="1" a="1"/>
  <c r="AV358" i="1"/>
  <c r="AH359" i="1" a="1"/>
  <c r="AH359" i="1" s="1"/>
  <c r="AI359" i="1" a="1"/>
  <c r="AI359" i="1"/>
  <c r="AJ359" i="1" a="1"/>
  <c r="AJ359" i="1"/>
  <c r="AK359" i="1" a="1"/>
  <c r="AK359" i="1"/>
  <c r="AL359" i="1" a="1"/>
  <c r="AL359" i="1" s="1"/>
  <c r="AM359" i="1" a="1"/>
  <c r="AM359" i="1"/>
  <c r="AN359" i="1" a="1"/>
  <c r="AN359" i="1"/>
  <c r="AO359" i="1" a="1"/>
  <c r="AO359" i="1"/>
  <c r="AP359" i="1" a="1"/>
  <c r="AP359" i="1" s="1"/>
  <c r="AQ359" i="1" a="1"/>
  <c r="AQ359" i="1"/>
  <c r="AR359" i="1" a="1"/>
  <c r="AR359" i="1"/>
  <c r="AS359" i="1" a="1"/>
  <c r="AS359" i="1"/>
  <c r="AT359" i="1" a="1"/>
  <c r="AT359" i="1" s="1"/>
  <c r="AU359" i="1" a="1"/>
  <c r="AU359" i="1"/>
  <c r="AV359" i="1" a="1"/>
  <c r="AV359" i="1"/>
  <c r="AH360" i="1" a="1"/>
  <c r="AH360" i="1"/>
  <c r="AI360" i="1" a="1"/>
  <c r="AI360" i="1" s="1"/>
  <c r="AJ360" i="1" a="1"/>
  <c r="AJ360" i="1"/>
  <c r="AK360" i="1" a="1"/>
  <c r="AK360" i="1"/>
  <c r="AL360" i="1" a="1"/>
  <c r="AL360" i="1"/>
  <c r="AM360" i="1" a="1"/>
  <c r="AM360" i="1" s="1"/>
  <c r="AN360" i="1" a="1"/>
  <c r="AN360" i="1"/>
  <c r="AO360" i="1" a="1"/>
  <c r="AO360" i="1"/>
  <c r="AP360" i="1" a="1"/>
  <c r="AP360" i="1"/>
  <c r="AQ360" i="1" a="1"/>
  <c r="AQ360" i="1" s="1"/>
  <c r="AR360" i="1" a="1"/>
  <c r="AR360" i="1"/>
  <c r="AS360" i="1" a="1"/>
  <c r="AS360" i="1"/>
  <c r="AT360" i="1" a="1"/>
  <c r="AT360" i="1"/>
  <c r="AU360" i="1" a="1"/>
  <c r="AU360" i="1" s="1"/>
  <c r="AV360" i="1" a="1"/>
  <c r="AV360" i="1"/>
  <c r="AH361" i="1" a="1"/>
  <c r="AH361" i="1"/>
  <c r="AI361" i="1" a="1"/>
  <c r="AI361" i="1"/>
  <c r="AJ361" i="1" a="1"/>
  <c r="AJ361" i="1" s="1"/>
  <c r="AK361" i="1" a="1"/>
  <c r="AK361" i="1"/>
  <c r="AL361" i="1" a="1"/>
  <c r="AL361" i="1"/>
  <c r="AM361" i="1" a="1"/>
  <c r="AM361" i="1"/>
  <c r="AN361" i="1" a="1"/>
  <c r="AN361" i="1" s="1"/>
  <c r="AO361" i="1" a="1"/>
  <c r="AO361" i="1"/>
  <c r="AP361" i="1" a="1"/>
  <c r="AP361" i="1"/>
  <c r="AQ361" i="1" a="1"/>
  <c r="AQ361" i="1"/>
  <c r="AR361" i="1" a="1"/>
  <c r="AR361" i="1" s="1"/>
  <c r="AS361" i="1" a="1"/>
  <c r="AS361" i="1"/>
  <c r="AT361" i="1" a="1"/>
  <c r="AT361" i="1"/>
  <c r="AU361" i="1" a="1"/>
  <c r="AU361" i="1"/>
  <c r="AV361" i="1" a="1"/>
  <c r="AV361" i="1" s="1"/>
  <c r="AH362" i="1" a="1"/>
  <c r="AH362" i="1"/>
  <c r="AI362" i="1" a="1"/>
  <c r="AI362" i="1"/>
  <c r="AJ362" i="1" a="1"/>
  <c r="AJ362" i="1"/>
  <c r="AK362" i="1" a="1"/>
  <c r="AK362" i="1" s="1"/>
  <c r="AL362" i="1" a="1"/>
  <c r="AL362" i="1"/>
  <c r="AM362" i="1" a="1"/>
  <c r="AM362" i="1"/>
  <c r="AN362" i="1" a="1"/>
  <c r="AN362" i="1"/>
  <c r="AO362" i="1" a="1"/>
  <c r="AO362" i="1" s="1"/>
  <c r="AP362" i="1" a="1"/>
  <c r="AP362" i="1"/>
  <c r="AQ362" i="1" a="1"/>
  <c r="AQ362" i="1"/>
  <c r="AR362" i="1" a="1"/>
  <c r="AR362" i="1"/>
  <c r="AS362" i="1" a="1"/>
  <c r="AS362" i="1" s="1"/>
  <c r="AT362" i="1" a="1"/>
  <c r="AT362" i="1"/>
  <c r="AU362" i="1" a="1"/>
  <c r="AU362" i="1"/>
  <c r="AV362" i="1" a="1"/>
  <c r="AV362" i="1"/>
  <c r="AH363" i="1" a="1"/>
  <c r="AH363" i="1" s="1"/>
  <c r="AI363" i="1" a="1"/>
  <c r="AI363" i="1"/>
  <c r="AJ363" i="1" a="1"/>
  <c r="AJ363" i="1" s="1"/>
  <c r="AK363" i="1" a="1"/>
  <c r="AK363" i="1"/>
  <c r="AL363" i="1" a="1"/>
  <c r="AL363" i="1" s="1"/>
  <c r="AM363" i="1" a="1"/>
  <c r="AM363" i="1"/>
  <c r="AN363" i="1" a="1"/>
  <c r="AN363" i="1" s="1"/>
  <c r="AO363" i="1" a="1"/>
  <c r="AO363" i="1"/>
  <c r="AP363" i="1" a="1"/>
  <c r="AP363" i="1" s="1"/>
  <c r="AQ363" i="1" a="1"/>
  <c r="AQ363" i="1"/>
  <c r="AR363" i="1" a="1"/>
  <c r="AR363" i="1"/>
  <c r="AS363" i="1" a="1"/>
  <c r="AS363" i="1"/>
  <c r="AT363" i="1" a="1"/>
  <c r="AT363" i="1" s="1"/>
  <c r="AU363" i="1" a="1"/>
  <c r="AU363" i="1"/>
  <c r="AV363" i="1" a="1"/>
  <c r="AV363" i="1"/>
  <c r="AH364" i="1" a="1"/>
  <c r="AH364" i="1"/>
  <c r="AI364" i="1" a="1"/>
  <c r="AI364" i="1" s="1"/>
  <c r="AJ364" i="1" a="1"/>
  <c r="AJ364" i="1"/>
  <c r="AK364" i="1" a="1"/>
  <c r="AK364" i="1"/>
  <c r="AL364" i="1" a="1"/>
  <c r="AL364" i="1"/>
  <c r="AM364" i="1" a="1"/>
  <c r="AM364" i="1" s="1"/>
  <c r="AN364" i="1" a="1"/>
  <c r="AN364" i="1"/>
  <c r="AO364" i="1" a="1"/>
  <c r="AO364" i="1" s="1"/>
  <c r="AP364" i="1" a="1"/>
  <c r="AP364" i="1"/>
  <c r="AQ364" i="1" a="1"/>
  <c r="AQ364" i="1" s="1"/>
  <c r="AR364" i="1" a="1"/>
  <c r="AR364" i="1"/>
  <c r="AS364" i="1" a="1"/>
  <c r="AS364" i="1" s="1"/>
  <c r="AT364" i="1" a="1"/>
  <c r="AT364" i="1"/>
  <c r="AU364" i="1" a="1"/>
  <c r="AU364" i="1" s="1"/>
  <c r="AV364" i="1" a="1"/>
  <c r="AV364" i="1"/>
  <c r="AH365" i="1" a="1"/>
  <c r="AH365" i="1"/>
  <c r="AI365" i="1" a="1"/>
  <c r="AI365" i="1"/>
  <c r="AJ365" i="1" a="1"/>
  <c r="AJ365" i="1" s="1"/>
  <c r="AK365" i="1" a="1"/>
  <c r="AK365" i="1"/>
  <c r="AL365" i="1" a="1"/>
  <c r="AL365" i="1" s="1"/>
  <c r="AM365" i="1" a="1"/>
  <c r="AM365" i="1"/>
  <c r="AN365" i="1" a="1"/>
  <c r="AN365" i="1" s="1"/>
  <c r="AO365" i="1" a="1"/>
  <c r="AO365" i="1"/>
  <c r="AP365" i="1" a="1"/>
  <c r="AP365" i="1" s="1"/>
  <c r="AQ365" i="1" a="1"/>
  <c r="AQ365" i="1"/>
  <c r="AR365" i="1" a="1"/>
  <c r="AR365" i="1" s="1"/>
  <c r="AS365" i="1" a="1"/>
  <c r="AS365" i="1"/>
  <c r="AT365" i="1" a="1"/>
  <c r="AT365" i="1"/>
  <c r="AU365" i="1" a="1"/>
  <c r="AU365" i="1"/>
  <c r="AV365" i="1" a="1"/>
  <c r="AV365" i="1" s="1"/>
  <c r="AH366" i="1" a="1"/>
  <c r="AH366" i="1"/>
  <c r="AI366" i="1" a="1"/>
  <c r="AI366" i="1"/>
  <c r="AJ366" i="1" a="1"/>
  <c r="AJ366" i="1"/>
  <c r="AK366" i="1" a="1"/>
  <c r="AK366" i="1" s="1"/>
  <c r="AL366" i="1" a="1"/>
  <c r="AL366" i="1"/>
  <c r="AM366" i="1" a="1"/>
  <c r="AM366" i="1"/>
  <c r="AN366" i="1" a="1"/>
  <c r="AN366" i="1"/>
  <c r="AO366" i="1" a="1"/>
  <c r="AO366" i="1" s="1"/>
  <c r="AP366" i="1" a="1"/>
  <c r="AP366" i="1"/>
  <c r="AQ366" i="1" a="1"/>
  <c r="AQ366" i="1" s="1"/>
  <c r="AR366" i="1" a="1"/>
  <c r="AR366" i="1"/>
  <c r="AS366" i="1" a="1"/>
  <c r="AS366" i="1" s="1"/>
  <c r="AT366" i="1" a="1"/>
  <c r="AT366" i="1"/>
  <c r="AU366" i="1" a="1"/>
  <c r="AU366" i="1" s="1"/>
  <c r="AV366" i="1" a="1"/>
  <c r="AV366" i="1"/>
  <c r="AH367" i="1" a="1"/>
  <c r="AH367" i="1" s="1"/>
  <c r="AI367" i="1" a="1"/>
  <c r="AI367" i="1"/>
  <c r="AJ367" i="1" a="1"/>
  <c r="AJ367" i="1"/>
  <c r="AK367" i="1" a="1"/>
  <c r="AK367" i="1"/>
  <c r="AL367" i="1" a="1"/>
  <c r="AL367" i="1" s="1"/>
  <c r="AM367" i="1" a="1"/>
  <c r="AM367" i="1"/>
  <c r="AN367" i="1" a="1"/>
  <c r="AN367" i="1" s="1"/>
  <c r="AO367" i="1" a="1"/>
  <c r="AO367" i="1"/>
  <c r="AP367" i="1" a="1"/>
  <c r="AP367" i="1" s="1"/>
  <c r="AQ367" i="1" a="1"/>
  <c r="AQ367" i="1"/>
  <c r="AR367" i="1" a="1"/>
  <c r="AR367" i="1" s="1"/>
  <c r="AS367" i="1" a="1"/>
  <c r="AS367" i="1"/>
  <c r="AT367" i="1" a="1"/>
  <c r="AT367" i="1" s="1"/>
  <c r="AU367" i="1" a="1"/>
  <c r="AU367" i="1"/>
  <c r="AV367" i="1" a="1"/>
  <c r="AV367" i="1"/>
  <c r="AH368" i="1" a="1"/>
  <c r="AH368" i="1"/>
  <c r="AI368" i="1" a="1"/>
  <c r="AI368" i="1" s="1"/>
  <c r="AJ368" i="1" a="1"/>
  <c r="AJ368" i="1"/>
  <c r="AK368" i="1" a="1"/>
  <c r="AK368" i="1"/>
  <c r="AL368" i="1" a="1"/>
  <c r="AL368" i="1"/>
  <c r="AM368" i="1" a="1"/>
  <c r="AM368" i="1" s="1"/>
  <c r="AN368" i="1" a="1"/>
  <c r="AN368" i="1"/>
  <c r="AO368" i="1" a="1"/>
  <c r="AO368" i="1"/>
  <c r="AP368" i="1" a="1"/>
  <c r="AP368" i="1"/>
  <c r="AQ368" i="1" a="1"/>
  <c r="AQ368" i="1" s="1"/>
  <c r="AR368" i="1" a="1"/>
  <c r="AR368" i="1"/>
  <c r="AS368" i="1" a="1"/>
  <c r="AS368" i="1" s="1"/>
  <c r="AT368" i="1" a="1"/>
  <c r="AT368" i="1"/>
  <c r="AU368" i="1" a="1"/>
  <c r="AU368" i="1" s="1"/>
  <c r="AV368" i="1" a="1"/>
  <c r="AV368" i="1"/>
  <c r="AH369" i="1" a="1"/>
  <c r="AH369" i="1" s="1"/>
  <c r="AI369" i="1" a="1"/>
  <c r="AI369" i="1"/>
  <c r="AJ369" i="1" a="1"/>
  <c r="AJ369" i="1" s="1"/>
  <c r="AK369" i="1" a="1"/>
  <c r="AK369" i="1"/>
  <c r="AL369" i="1" a="1"/>
  <c r="AL369" i="1"/>
  <c r="AM369" i="1" a="1"/>
  <c r="AM369" i="1"/>
  <c r="AN369" i="1" a="1"/>
  <c r="AN369" i="1" s="1"/>
  <c r="AO369" i="1" a="1"/>
  <c r="AO369" i="1"/>
  <c r="AP369" i="1" a="1"/>
  <c r="AP369" i="1" s="1"/>
  <c r="AQ369" i="1" a="1"/>
  <c r="AQ369" i="1"/>
  <c r="AR369" i="1" a="1"/>
  <c r="AR369" i="1" s="1"/>
  <c r="AS369" i="1" a="1"/>
  <c r="AS369" i="1"/>
  <c r="AT369" i="1" a="1"/>
  <c r="AT369" i="1" s="1"/>
  <c r="AU369" i="1" a="1"/>
  <c r="AU369" i="1"/>
  <c r="AV369" i="1" a="1"/>
  <c r="AV369" i="1" s="1"/>
  <c r="AH370" i="1" a="1"/>
  <c r="AH370" i="1"/>
  <c r="AI370" i="1" a="1"/>
  <c r="AI370" i="1"/>
  <c r="AJ370" i="1" a="1"/>
  <c r="AJ370" i="1"/>
  <c r="AK370" i="1" a="1"/>
  <c r="AK370" i="1" s="1"/>
  <c r="AL370" i="1" a="1"/>
  <c r="AL370" i="1"/>
  <c r="AM370" i="1" a="1"/>
  <c r="AM370" i="1"/>
  <c r="AN370" i="1" a="1"/>
  <c r="AN370" i="1"/>
  <c r="AO370" i="1" a="1"/>
  <c r="AO370" i="1" s="1"/>
  <c r="AP370" i="1" a="1"/>
  <c r="AP370" i="1"/>
  <c r="AQ370" i="1" a="1"/>
  <c r="AQ370" i="1"/>
  <c r="AR370" i="1" a="1"/>
  <c r="AR370" i="1"/>
  <c r="AS370" i="1" a="1"/>
  <c r="AS370" i="1" s="1"/>
  <c r="AT370" i="1" a="1"/>
  <c r="AT370" i="1"/>
  <c r="AU370" i="1" a="1"/>
  <c r="AU370" i="1" s="1"/>
  <c r="AV370" i="1" a="1"/>
  <c r="AV370" i="1"/>
  <c r="AH371" i="1" a="1"/>
  <c r="AH371" i="1" s="1"/>
  <c r="AI371" i="1" a="1"/>
  <c r="AI371" i="1"/>
  <c r="AJ371" i="1" a="1"/>
  <c r="AJ371" i="1" s="1"/>
  <c r="AK371" i="1" a="1"/>
  <c r="AK371" i="1"/>
  <c r="AL371" i="1" a="1"/>
  <c r="AL371" i="1" s="1"/>
  <c r="AM371" i="1" a="1"/>
  <c r="AM371" i="1"/>
  <c r="AN371" i="1" a="1"/>
  <c r="AN371" i="1"/>
  <c r="AO371" i="1" a="1"/>
  <c r="AO371" i="1" s="1"/>
  <c r="AP371" i="1" a="1"/>
  <c r="AP371" i="1" s="1"/>
  <c r="AQ371" i="1" a="1"/>
  <c r="AQ371" i="1"/>
  <c r="AR371" i="1" a="1"/>
  <c r="AR371" i="1" s="1"/>
  <c r="AS371" i="1" a="1"/>
  <c r="AS371" i="1" s="1"/>
  <c r="AT371" i="1" a="1"/>
  <c r="AT371" i="1" s="1"/>
  <c r="AU371" i="1" a="1"/>
  <c r="AU371" i="1"/>
  <c r="AV371" i="1" a="1"/>
  <c r="AV371" i="1" s="1"/>
  <c r="AH372" i="1" a="1"/>
  <c r="AH372" i="1"/>
  <c r="AI372" i="1" a="1"/>
  <c r="AI372" i="1" s="1"/>
  <c r="AJ372" i="1" a="1"/>
  <c r="AJ372" i="1"/>
  <c r="AK372" i="1" a="1"/>
  <c r="AK372" i="1"/>
  <c r="AL372" i="1" a="1"/>
  <c r="AL372" i="1" s="1"/>
  <c r="AM372" i="1" a="1"/>
  <c r="AM372" i="1" s="1"/>
  <c r="AN372" i="1" a="1"/>
  <c r="AN372" i="1" s="1"/>
  <c r="AO372" i="1" a="1"/>
  <c r="AO372" i="1"/>
  <c r="AP372" i="1" a="1"/>
  <c r="AP372" i="1" s="1"/>
  <c r="AQ372" i="1" a="1"/>
  <c r="AQ372" i="1" s="1"/>
  <c r="AR372" i="1" a="1"/>
  <c r="AR372" i="1" s="1"/>
  <c r="AS372" i="1" a="1"/>
  <c r="AS372" i="1"/>
  <c r="AT372" i="1" a="1"/>
  <c r="AT372" i="1"/>
  <c r="AU372" i="1" a="1"/>
  <c r="AU372" i="1" s="1"/>
  <c r="AV372" i="1" a="1"/>
  <c r="AV372" i="1"/>
  <c r="AH373" i="1" a="1"/>
  <c r="AH373" i="1" s="1"/>
  <c r="AI373" i="1" a="1"/>
  <c r="AI373" i="1"/>
  <c r="AJ373" i="1" a="1"/>
  <c r="AJ373" i="1" s="1"/>
  <c r="AK373" i="1" a="1"/>
  <c r="AK373" i="1" s="1"/>
  <c r="AL373" i="1" a="1"/>
  <c r="AL373" i="1" s="1"/>
  <c r="AM373" i="1" a="1"/>
  <c r="AM373" i="1"/>
  <c r="AN373" i="1" a="1"/>
  <c r="AN373" i="1" s="1"/>
  <c r="AO373" i="1" a="1"/>
  <c r="AO373" i="1" s="1"/>
  <c r="AP373" i="1" a="1"/>
  <c r="AP373" i="1"/>
  <c r="AQ373" i="1" a="1"/>
  <c r="AQ373" i="1" s="1"/>
  <c r="AR373" i="1" a="1"/>
  <c r="AR373" i="1" s="1"/>
  <c r="AS373" i="1" a="1"/>
  <c r="AS373" i="1"/>
  <c r="AT373" i="1" a="1"/>
  <c r="AT373" i="1" s="1"/>
  <c r="AU373" i="1" a="1"/>
  <c r="AU373" i="1" s="1"/>
  <c r="AV373" i="1" a="1"/>
  <c r="AV373" i="1" s="1"/>
  <c r="AH374" i="1" a="1"/>
  <c r="AH374" i="1"/>
  <c r="AI374" i="1" a="1"/>
  <c r="AI374" i="1" s="1"/>
  <c r="AJ374" i="1" a="1"/>
  <c r="AJ374" i="1"/>
  <c r="AK374" i="1" a="1"/>
  <c r="AK374" i="1" s="1"/>
  <c r="AL374" i="1" a="1"/>
  <c r="AL374" i="1"/>
  <c r="AM374" i="1" a="1"/>
  <c r="AM374" i="1"/>
  <c r="AN374" i="1" a="1"/>
  <c r="AN374" i="1" s="1"/>
  <c r="AO374" i="1" a="1"/>
  <c r="AO374" i="1" s="1"/>
  <c r="AP374" i="1" a="1"/>
  <c r="AP374" i="1" s="1"/>
  <c r="AQ374" i="1" a="1"/>
  <c r="AQ374" i="1"/>
  <c r="AR374" i="1" a="1"/>
  <c r="AR374" i="1" s="1"/>
  <c r="AS374" i="1" a="1"/>
  <c r="AS374" i="1" s="1"/>
  <c r="AT374" i="1" a="1"/>
  <c r="AT374" i="1" s="1"/>
  <c r="AU374" i="1" a="1"/>
  <c r="AU374" i="1"/>
  <c r="AV374" i="1" a="1"/>
  <c r="AV374" i="1"/>
  <c r="AH375" i="1" a="1"/>
  <c r="AH375" i="1" s="1"/>
  <c r="AI375" i="1" a="1"/>
  <c r="AI375" i="1"/>
  <c r="AJ375" i="1" a="1"/>
  <c r="AJ375" i="1" s="1"/>
  <c r="AK375" i="1" a="1"/>
  <c r="AK375" i="1"/>
  <c r="AL375" i="1" a="1"/>
  <c r="AL375" i="1" s="1"/>
  <c r="AM375" i="1" a="1"/>
  <c r="AM375" i="1" s="1"/>
  <c r="AN375" i="1" a="1"/>
  <c r="AN375" i="1" s="1"/>
  <c r="AO375" i="1" a="1"/>
  <c r="AO375" i="1"/>
  <c r="AP375" i="1" a="1"/>
  <c r="AP375" i="1" s="1"/>
  <c r="AQ375" i="1" a="1"/>
  <c r="AQ375" i="1" s="1"/>
  <c r="AR375" i="1" a="1"/>
  <c r="AR375" i="1"/>
  <c r="AS375" i="1" a="1"/>
  <c r="AS375" i="1" s="1"/>
  <c r="AT375" i="1" a="1"/>
  <c r="AT375" i="1" s="1"/>
  <c r="AU375" i="1" a="1"/>
  <c r="AU375" i="1"/>
  <c r="AV375" i="1" a="1"/>
  <c r="AV375" i="1" s="1"/>
  <c r="AH376" i="1" a="1"/>
  <c r="AH376" i="1" s="1"/>
  <c r="AI376" i="1" a="1"/>
  <c r="AI376" i="1" s="1"/>
  <c r="AJ376" i="1" a="1"/>
  <c r="AJ376" i="1"/>
  <c r="AK376" i="1" a="1"/>
  <c r="AK376" i="1" s="1"/>
  <c r="AL376" i="1" a="1"/>
  <c r="AL376" i="1"/>
  <c r="AM376" i="1" a="1"/>
  <c r="AM376" i="1" s="1"/>
  <c r="AN376" i="1" a="1"/>
  <c r="AN376" i="1"/>
  <c r="AO376" i="1" a="1"/>
  <c r="AO376" i="1"/>
  <c r="AP376" i="1" a="1"/>
  <c r="AP376" i="1" s="1"/>
  <c r="AQ376" i="1" a="1"/>
  <c r="AQ376" i="1" s="1"/>
  <c r="AR376" i="1" a="1"/>
  <c r="AR376" i="1" s="1"/>
  <c r="AS376" i="1" a="1"/>
  <c r="AS376" i="1"/>
  <c r="AT376" i="1" a="1"/>
  <c r="AT376" i="1" s="1"/>
  <c r="AU376" i="1" a="1"/>
  <c r="AU376" i="1" s="1"/>
  <c r="AV376" i="1" a="1"/>
  <c r="AV376" i="1" s="1"/>
  <c r="AH377" i="1" a="1"/>
  <c r="AH377" i="1"/>
  <c r="AI377" i="1" a="1"/>
  <c r="AI377" i="1"/>
  <c r="AJ377" i="1" a="1"/>
  <c r="AJ377" i="1" s="1"/>
  <c r="AK377" i="1" a="1"/>
  <c r="AK377" i="1"/>
  <c r="AL377" i="1" a="1"/>
  <c r="AL377" i="1" s="1"/>
  <c r="AM377" i="1" a="1"/>
  <c r="AM377" i="1"/>
  <c r="AN377" i="1" a="1"/>
  <c r="AN377" i="1" s="1"/>
  <c r="AO377" i="1" a="1"/>
  <c r="AO377" i="1" s="1"/>
  <c r="AP377" i="1" a="1"/>
  <c r="AP377" i="1" s="1"/>
  <c r="AQ377" i="1" a="1"/>
  <c r="AQ377" i="1"/>
  <c r="AR377" i="1" a="1"/>
  <c r="AR377" i="1" s="1"/>
  <c r="AS377" i="1" a="1"/>
  <c r="AS377" i="1" s="1"/>
  <c r="AT377" i="1" a="1"/>
  <c r="AT377" i="1"/>
  <c r="AU377" i="1" a="1"/>
  <c r="AU377" i="1" s="1"/>
  <c r="AV377" i="1" a="1"/>
  <c r="AV377" i="1" s="1"/>
  <c r="AH378" i="1" a="1"/>
  <c r="AH378" i="1"/>
  <c r="AI378" i="1" a="1"/>
  <c r="AI378" i="1" s="1"/>
  <c r="AJ378" i="1" a="1"/>
  <c r="AJ378" i="1" s="1"/>
  <c r="AK378" i="1" a="1"/>
  <c r="AK378" i="1" s="1"/>
  <c r="AL378" i="1" a="1"/>
  <c r="AL378" i="1"/>
  <c r="AM378" i="1" a="1"/>
  <c r="AM378" i="1" s="1"/>
  <c r="AN378" i="1" a="1"/>
  <c r="AN378" i="1"/>
  <c r="AO378" i="1" a="1"/>
  <c r="AO378" i="1" s="1"/>
  <c r="AP378" i="1" a="1"/>
  <c r="AP378" i="1"/>
  <c r="AQ378" i="1" a="1"/>
  <c r="AQ378" i="1"/>
  <c r="AR378" i="1" a="1"/>
  <c r="AR378" i="1" s="1"/>
  <c r="AS378" i="1" a="1"/>
  <c r="AS378" i="1" s="1"/>
  <c r="AT378" i="1" a="1"/>
  <c r="AT378" i="1" s="1"/>
  <c r="AU378" i="1" a="1"/>
  <c r="AU378" i="1"/>
  <c r="AV378" i="1" a="1"/>
  <c r="AV378" i="1" s="1"/>
  <c r="AH379" i="1" a="1"/>
  <c r="AH379" i="1" s="1"/>
  <c r="AI379" i="1" a="1"/>
  <c r="AI379" i="1" s="1"/>
  <c r="AJ379" i="1" a="1"/>
  <c r="AJ379" i="1"/>
  <c r="AK379" i="1" a="1"/>
  <c r="AK379" i="1"/>
  <c r="AL379" i="1" a="1"/>
  <c r="AL379" i="1" s="1"/>
  <c r="AM379" i="1" a="1"/>
  <c r="AM379" i="1"/>
  <c r="AN379" i="1" a="1"/>
  <c r="AN379" i="1" s="1"/>
  <c r="AO379" i="1" a="1"/>
  <c r="AO379" i="1"/>
  <c r="AP379" i="1" a="1"/>
  <c r="AP379" i="1" s="1"/>
  <c r="AQ379" i="1" a="1"/>
  <c r="AQ379" i="1" s="1"/>
  <c r="AR379" i="1" a="1"/>
  <c r="AR379" i="1" s="1"/>
  <c r="AS379" i="1" a="1"/>
  <c r="AS379" i="1"/>
  <c r="AT379" i="1" a="1"/>
  <c r="AT379" i="1" s="1"/>
  <c r="AU379" i="1" a="1"/>
  <c r="AU379" i="1" s="1"/>
  <c r="AV379" i="1" a="1"/>
  <c r="AV379" i="1"/>
  <c r="AH380" i="1" a="1"/>
  <c r="AH380" i="1" s="1"/>
  <c r="AI380" i="1" a="1"/>
  <c r="AI380" i="1" s="1"/>
  <c r="AJ380" i="1" a="1"/>
  <c r="AJ380" i="1"/>
  <c r="AK380" i="1" a="1"/>
  <c r="AK380" i="1" s="1"/>
  <c r="AL380" i="1" a="1"/>
  <c r="AL380" i="1" s="1"/>
  <c r="AM380" i="1" a="1"/>
  <c r="AM380" i="1" s="1"/>
  <c r="AN380" i="1" a="1"/>
  <c r="AN380" i="1"/>
  <c r="AO380" i="1" a="1"/>
  <c r="AO380" i="1" s="1"/>
  <c r="AP380" i="1" a="1"/>
  <c r="AP380" i="1"/>
  <c r="AQ380" i="1" a="1"/>
  <c r="AQ380" i="1" s="1"/>
  <c r="AR380" i="1" a="1"/>
  <c r="AR380" i="1"/>
  <c r="AS380" i="1" a="1"/>
  <c r="AS380" i="1"/>
  <c r="AT380" i="1" a="1"/>
  <c r="AT380" i="1" s="1"/>
  <c r="AU380" i="1" a="1"/>
  <c r="AU380" i="1" s="1"/>
  <c r="AV380" i="1" a="1"/>
  <c r="AV380" i="1" s="1"/>
  <c r="AH381" i="1" a="1"/>
  <c r="AH381" i="1"/>
  <c r="AI381" i="1" a="1"/>
  <c r="AI381" i="1" s="1"/>
  <c r="AJ381" i="1" a="1"/>
  <c r="AJ381" i="1" s="1"/>
  <c r="AK381" i="1" a="1"/>
  <c r="AK381" i="1" s="1"/>
  <c r="AL381" i="1" a="1"/>
  <c r="AL381" i="1"/>
  <c r="AM381" i="1" a="1"/>
  <c r="AM381" i="1"/>
  <c r="AN381" i="1" a="1"/>
  <c r="AN381" i="1" s="1"/>
  <c r="AO381" i="1" a="1"/>
  <c r="AO381" i="1"/>
  <c r="AP381" i="1" a="1"/>
  <c r="AP381" i="1" s="1"/>
  <c r="AQ381" i="1" a="1"/>
  <c r="AQ381" i="1"/>
  <c r="AR381" i="1" a="1"/>
  <c r="AR381" i="1" s="1"/>
  <c r="AS381" i="1" a="1"/>
  <c r="AS381" i="1" s="1"/>
  <c r="AT381" i="1" a="1"/>
  <c r="AT381" i="1" s="1"/>
  <c r="AU381" i="1" a="1"/>
  <c r="AU381" i="1"/>
  <c r="AV381" i="1" a="1"/>
  <c r="AV381" i="1" s="1"/>
  <c r="AH382" i="1" a="1"/>
  <c r="AH382" i="1" s="1"/>
  <c r="AI382" i="1" a="1"/>
  <c r="AI382" i="1"/>
  <c r="AJ382" i="1" a="1"/>
  <c r="AJ382" i="1" s="1"/>
  <c r="AK382" i="1" a="1"/>
  <c r="AK382" i="1" s="1"/>
  <c r="AL382" i="1" a="1"/>
  <c r="AL382" i="1"/>
  <c r="AM382" i="1" a="1"/>
  <c r="AM382" i="1" s="1"/>
  <c r="AN382" i="1" a="1"/>
  <c r="AN382" i="1" s="1"/>
  <c r="AO382" i="1" a="1"/>
  <c r="AO382" i="1" s="1"/>
  <c r="AP382" i="1" a="1"/>
  <c r="AP382" i="1"/>
  <c r="AQ382" i="1" a="1"/>
  <c r="AQ382" i="1" s="1"/>
  <c r="AR382" i="1" a="1"/>
  <c r="AR382" i="1"/>
  <c r="AS382" i="1" a="1"/>
  <c r="AS382" i="1" s="1"/>
  <c r="AT382" i="1" a="1"/>
  <c r="AT382" i="1"/>
  <c r="AU382" i="1" a="1"/>
  <c r="AU382" i="1"/>
  <c r="AV382" i="1" a="1"/>
  <c r="AV382" i="1" s="1"/>
  <c r="AH383" i="1" a="1"/>
  <c r="AH383" i="1" s="1"/>
  <c r="AI383" i="1" a="1"/>
  <c r="AI383" i="1" s="1"/>
  <c r="AJ383" i="1" a="1"/>
  <c r="AJ383" i="1"/>
  <c r="AK383" i="1" a="1"/>
  <c r="AK383" i="1" s="1"/>
  <c r="AL383" i="1" a="1"/>
  <c r="AL383" i="1" s="1"/>
  <c r="AM383" i="1" a="1"/>
  <c r="AM383" i="1" s="1"/>
  <c r="AN383" i="1" a="1"/>
  <c r="AN383" i="1"/>
  <c r="AO383" i="1" a="1"/>
  <c r="AO383" i="1"/>
  <c r="AP383" i="1" a="1"/>
  <c r="AP383" i="1" s="1"/>
  <c r="AQ383" i="1" a="1"/>
  <c r="AQ383" i="1"/>
  <c r="AR383" i="1" a="1"/>
  <c r="AR383" i="1" s="1"/>
  <c r="AS383" i="1" a="1"/>
  <c r="AS383" i="1"/>
  <c r="AT383" i="1" a="1"/>
  <c r="AT383" i="1" s="1"/>
  <c r="AU383" i="1" a="1"/>
  <c r="AU383" i="1" s="1"/>
  <c r="AV383" i="1" a="1"/>
  <c r="AV383" i="1" s="1"/>
  <c r="AH384" i="1" a="1"/>
  <c r="AH384" i="1"/>
  <c r="AI384" i="1" a="1"/>
  <c r="AI384" i="1" s="1"/>
  <c r="AJ384" i="1" a="1"/>
  <c r="AJ384" i="1" s="1"/>
  <c r="AK384" i="1" a="1"/>
  <c r="AK384" i="1"/>
  <c r="AL384" i="1" a="1"/>
  <c r="AL384" i="1" s="1"/>
  <c r="AM384" i="1" a="1"/>
  <c r="AM384" i="1" s="1"/>
  <c r="AN384" i="1" a="1"/>
  <c r="AN384" i="1"/>
  <c r="AO384" i="1" a="1"/>
  <c r="AO384" i="1" s="1"/>
  <c r="AP384" i="1" a="1"/>
  <c r="AP384" i="1" s="1"/>
  <c r="AQ384" i="1" a="1"/>
  <c r="AQ384" i="1" s="1"/>
  <c r="AR384" i="1" a="1"/>
  <c r="AR384" i="1"/>
  <c r="AS384" i="1" a="1"/>
  <c r="AS384" i="1" s="1"/>
  <c r="AT384" i="1" a="1"/>
  <c r="AT384" i="1"/>
  <c r="AU384" i="1" a="1"/>
  <c r="AU384" i="1" s="1"/>
  <c r="AV384" i="1" a="1"/>
  <c r="AV384" i="1"/>
  <c r="AH385" i="1" a="1"/>
  <c r="AH385" i="1"/>
  <c r="AI385" i="1" a="1"/>
  <c r="AI385" i="1" s="1"/>
  <c r="AJ385" i="1" a="1"/>
  <c r="AJ385" i="1" s="1"/>
  <c r="AK385" i="1" a="1"/>
  <c r="AK385" i="1" s="1"/>
  <c r="AL385" i="1" a="1"/>
  <c r="AL385" i="1"/>
  <c r="AM385" i="1" a="1"/>
  <c r="AM385" i="1" s="1"/>
  <c r="AN385" i="1" a="1"/>
  <c r="AN385" i="1" s="1"/>
  <c r="AO385" i="1" a="1"/>
  <c r="AO385" i="1" s="1"/>
  <c r="AP385" i="1" a="1"/>
  <c r="AP385" i="1"/>
  <c r="AQ385" i="1" a="1"/>
  <c r="AQ385" i="1"/>
  <c r="AR385" i="1" a="1"/>
  <c r="AR385" i="1" s="1"/>
  <c r="AS385" i="1" a="1"/>
  <c r="AS385" i="1"/>
  <c r="AT385" i="1" a="1"/>
  <c r="AT385" i="1" s="1"/>
  <c r="AU385" i="1" a="1"/>
  <c r="AU385" i="1"/>
  <c r="AV385" i="1" a="1"/>
  <c r="AV385" i="1" s="1"/>
  <c r="AH386" i="1" a="1"/>
  <c r="AH386" i="1" s="1"/>
  <c r="AI386" i="1" a="1"/>
  <c r="AI386" i="1" s="1"/>
  <c r="AJ386" i="1" a="1"/>
  <c r="AJ386" i="1"/>
  <c r="AK386" i="1" a="1"/>
  <c r="AK386" i="1" s="1"/>
  <c r="AL386" i="1" a="1"/>
  <c r="AL386" i="1" s="1"/>
  <c r="AM386" i="1" a="1"/>
  <c r="AM386" i="1"/>
  <c r="AN386" i="1" a="1"/>
  <c r="AN386" i="1" s="1"/>
  <c r="AO386" i="1" a="1"/>
  <c r="AO386" i="1" s="1"/>
  <c r="AP386" i="1" a="1"/>
  <c r="AP386" i="1"/>
  <c r="AQ386" i="1" a="1"/>
  <c r="AQ386" i="1" s="1"/>
  <c r="AR386" i="1" a="1"/>
  <c r="AR386" i="1" s="1"/>
  <c r="AS386" i="1" a="1"/>
  <c r="AS386" i="1" s="1"/>
  <c r="AT386" i="1" a="1"/>
  <c r="AT386" i="1"/>
  <c r="AU386" i="1" a="1"/>
  <c r="AU386" i="1" s="1"/>
  <c r="AV386" i="1" a="1"/>
  <c r="AV386" i="1"/>
  <c r="AH387" i="1" a="1"/>
  <c r="AH387" i="1" s="1"/>
  <c r="AI387" i="1" a="1"/>
  <c r="AI387" i="1"/>
  <c r="AJ387" i="1" a="1"/>
  <c r="AJ387" i="1"/>
  <c r="AK387" i="1" a="1"/>
  <c r="AK387" i="1" s="1"/>
  <c r="AL387" i="1" a="1"/>
  <c r="AL387" i="1" s="1"/>
  <c r="AM387" i="1" a="1"/>
  <c r="AM387" i="1" s="1"/>
  <c r="AN387" i="1" a="1"/>
  <c r="AN387" i="1"/>
  <c r="AO387" i="1" a="1"/>
  <c r="AO387" i="1" s="1"/>
  <c r="AP387" i="1" a="1"/>
  <c r="AP387" i="1" s="1"/>
  <c r="AQ387" i="1" a="1"/>
  <c r="AQ387" i="1" s="1"/>
  <c r="AR387" i="1" a="1"/>
  <c r="AR387" i="1"/>
  <c r="AS387" i="1" a="1"/>
  <c r="AS387" i="1"/>
  <c r="AT387" i="1" a="1"/>
  <c r="AT387" i="1" s="1"/>
  <c r="AU387" i="1" a="1"/>
  <c r="AU387" i="1"/>
  <c r="AV387" i="1" a="1"/>
  <c r="AV387" i="1" s="1"/>
  <c r="AH388" i="1" a="1"/>
  <c r="AH388" i="1"/>
  <c r="AI388" i="1" a="1"/>
  <c r="AI388" i="1" s="1"/>
  <c r="AJ388" i="1" a="1"/>
  <c r="AJ388" i="1" s="1"/>
  <c r="AK388" i="1" a="1"/>
  <c r="AK388" i="1" s="1"/>
  <c r="AL388" i="1" a="1"/>
  <c r="AL388" i="1"/>
  <c r="AM388" i="1" a="1"/>
  <c r="AM388" i="1" s="1"/>
  <c r="AN388" i="1" a="1"/>
  <c r="AN388" i="1" s="1"/>
  <c r="AO388" i="1" a="1"/>
  <c r="AO388" i="1"/>
  <c r="AP388" i="1" a="1"/>
  <c r="AP388" i="1" s="1"/>
  <c r="AQ388" i="1" a="1"/>
  <c r="AQ388" i="1" s="1"/>
  <c r="AR388" i="1" a="1"/>
  <c r="AR388" i="1"/>
  <c r="AS388" i="1" a="1"/>
  <c r="AS388" i="1" s="1"/>
  <c r="AT388" i="1" a="1"/>
  <c r="AT388" i="1" s="1"/>
  <c r="AU388" i="1" a="1"/>
  <c r="AU388" i="1" s="1"/>
  <c r="AV388" i="1" a="1"/>
  <c r="AV388" i="1"/>
  <c r="AH389" i="1" a="1"/>
  <c r="AH389" i="1" s="1"/>
  <c r="AI389" i="1" a="1"/>
  <c r="AI389" i="1"/>
  <c r="AJ389" i="1" a="1"/>
  <c r="AJ389" i="1" s="1"/>
  <c r="AK389" i="1" a="1"/>
  <c r="AK389" i="1"/>
  <c r="AL389" i="1" a="1"/>
  <c r="AL389" i="1"/>
  <c r="AM389" i="1" a="1"/>
  <c r="AM389" i="1" s="1"/>
  <c r="AN389" i="1" a="1"/>
  <c r="AN389" i="1" s="1"/>
  <c r="AO389" i="1" a="1"/>
  <c r="AO389" i="1" s="1"/>
  <c r="AP389" i="1" a="1"/>
  <c r="AP389" i="1"/>
  <c r="AQ389" i="1" a="1"/>
  <c r="AQ389" i="1" s="1"/>
  <c r="AR389" i="1" a="1"/>
  <c r="AR389" i="1" s="1"/>
  <c r="AS389" i="1" a="1"/>
  <c r="AS389" i="1" s="1"/>
  <c r="AT389" i="1" a="1"/>
  <c r="AT389" i="1"/>
  <c r="AU389" i="1" a="1"/>
  <c r="AU389" i="1"/>
  <c r="AV389" i="1" a="1"/>
  <c r="AV389" i="1" s="1"/>
  <c r="AH390" i="1" a="1"/>
  <c r="AH390" i="1"/>
  <c r="AI390" i="1" a="1"/>
  <c r="AI390" i="1" s="1"/>
  <c r="AJ390" i="1" a="1"/>
  <c r="AJ390" i="1"/>
  <c r="AK390" i="1" a="1"/>
  <c r="AK390" i="1" s="1"/>
  <c r="AL390" i="1" a="1"/>
  <c r="AL390" i="1" s="1"/>
  <c r="AM390" i="1" a="1"/>
  <c r="AM390" i="1" s="1"/>
  <c r="AN390" i="1" a="1"/>
  <c r="AN390" i="1"/>
  <c r="AO390" i="1" a="1"/>
  <c r="AO390" i="1" s="1"/>
  <c r="AP390" i="1" a="1"/>
  <c r="AP390" i="1" s="1"/>
  <c r="AQ390" i="1" a="1"/>
  <c r="AQ390" i="1"/>
  <c r="AR390" i="1" a="1"/>
  <c r="AR390" i="1" s="1"/>
  <c r="AS390" i="1" a="1"/>
  <c r="AS390" i="1" s="1"/>
  <c r="AT390" i="1" a="1"/>
  <c r="AT390" i="1"/>
  <c r="AU390" i="1" a="1"/>
  <c r="AU390" i="1" s="1"/>
  <c r="AV390" i="1" a="1"/>
  <c r="AV390" i="1" s="1"/>
  <c r="AH391" i="1" a="1"/>
  <c r="AH391" i="1" s="1"/>
  <c r="AI391" i="1" a="1"/>
  <c r="AI391" i="1"/>
  <c r="AJ391" i="1" a="1"/>
  <c r="AJ391" i="1" s="1"/>
  <c r="AK391" i="1" a="1"/>
  <c r="AK391" i="1"/>
  <c r="AL391" i="1" a="1"/>
  <c r="AL391" i="1" s="1"/>
  <c r="AM391" i="1" a="1"/>
  <c r="AM391" i="1"/>
  <c r="AN391" i="1" a="1"/>
  <c r="AN391" i="1"/>
  <c r="AO391" i="1" a="1"/>
  <c r="AO391" i="1" s="1"/>
  <c r="AP391" i="1" a="1"/>
  <c r="AP391" i="1" s="1"/>
  <c r="AQ391" i="1" a="1"/>
  <c r="AQ391" i="1" s="1"/>
  <c r="AR391" i="1" a="1"/>
  <c r="AR391" i="1"/>
  <c r="AS391" i="1" a="1"/>
  <c r="AS391" i="1" s="1"/>
  <c r="AT391" i="1" a="1"/>
  <c r="AT391" i="1" s="1"/>
  <c r="AU391" i="1" a="1"/>
  <c r="AU391" i="1" s="1"/>
  <c r="AV391" i="1" a="1"/>
  <c r="AV391" i="1"/>
  <c r="AH392" i="1" a="1"/>
  <c r="AH392" i="1"/>
  <c r="AI392" i="1" a="1"/>
  <c r="AI392" i="1" s="1"/>
  <c r="AJ392" i="1" a="1"/>
  <c r="AJ392" i="1"/>
  <c r="AK392" i="1" a="1"/>
  <c r="AK392" i="1" s="1"/>
  <c r="AL392" i="1" a="1"/>
  <c r="AL392" i="1"/>
  <c r="AM392" i="1" a="1"/>
  <c r="AM392" i="1" s="1"/>
  <c r="AN392" i="1" a="1"/>
  <c r="AN392" i="1" s="1"/>
  <c r="AO392" i="1" a="1"/>
  <c r="AO392" i="1" s="1"/>
  <c r="AP392" i="1" a="1"/>
  <c r="AP392" i="1"/>
  <c r="AQ392" i="1" a="1"/>
  <c r="AQ392" i="1" s="1"/>
  <c r="AR392" i="1" a="1"/>
  <c r="AR392" i="1" s="1"/>
  <c r="AS392" i="1" a="1"/>
  <c r="AS392" i="1"/>
  <c r="AT392" i="1" a="1"/>
  <c r="AT392" i="1" s="1"/>
  <c r="AU392" i="1" a="1"/>
  <c r="AU392" i="1" s="1"/>
  <c r="AV392" i="1" a="1"/>
  <c r="AV392" i="1"/>
  <c r="AH393" i="1" a="1"/>
  <c r="AH393" i="1" s="1"/>
  <c r="AI393" i="1" a="1"/>
  <c r="AI393" i="1" s="1"/>
  <c r="AJ393" i="1" a="1"/>
  <c r="AJ393" i="1" s="1"/>
  <c r="AK393" i="1" a="1"/>
  <c r="AK393" i="1"/>
  <c r="AL393" i="1" a="1"/>
  <c r="AL393" i="1" s="1"/>
  <c r="AM393" i="1" a="1"/>
  <c r="AM393" i="1"/>
  <c r="AN393" i="1" a="1"/>
  <c r="AN393" i="1" s="1"/>
  <c r="AO393" i="1" a="1"/>
  <c r="AO393" i="1"/>
  <c r="AP393" i="1" a="1"/>
  <c r="AP393" i="1"/>
  <c r="AQ393" i="1" a="1"/>
  <c r="AQ393" i="1" s="1"/>
  <c r="AR393" i="1" a="1"/>
  <c r="AR393" i="1" s="1"/>
  <c r="AS393" i="1" a="1"/>
  <c r="AS393" i="1" s="1"/>
  <c r="AT393" i="1" a="1"/>
  <c r="AT393" i="1"/>
  <c r="AU393" i="1" a="1"/>
  <c r="AU393" i="1" s="1"/>
  <c r="AV393" i="1" a="1"/>
  <c r="AV393" i="1" s="1"/>
  <c r="AH394" i="1" a="1"/>
  <c r="AH394" i="1" s="1"/>
  <c r="AI394" i="1" a="1"/>
  <c r="AI394" i="1"/>
  <c r="AJ394" i="1" a="1"/>
  <c r="AJ394" i="1"/>
  <c r="AK394" i="1" a="1"/>
  <c r="AK394" i="1" s="1"/>
  <c r="AL394" i="1" a="1"/>
  <c r="AL394" i="1"/>
  <c r="AM394" i="1" a="1"/>
  <c r="AM394" i="1" s="1"/>
  <c r="AN394" i="1" a="1"/>
  <c r="AN394" i="1"/>
  <c r="AO394" i="1" a="1"/>
  <c r="AO394" i="1" s="1"/>
  <c r="AP394" i="1" a="1"/>
  <c r="AP394" i="1" s="1"/>
  <c r="AQ394" i="1" a="1"/>
  <c r="AQ394" i="1" s="1"/>
  <c r="AR394" i="1" a="1"/>
  <c r="AR394" i="1"/>
  <c r="AS394" i="1" a="1"/>
  <c r="AS394" i="1" s="1"/>
  <c r="AT394" i="1" a="1"/>
  <c r="AT394" i="1" s="1"/>
  <c r="AU394" i="1" a="1"/>
  <c r="AU394" i="1"/>
  <c r="AV394" i="1" a="1"/>
  <c r="AV394" i="1" s="1"/>
  <c r="AH395" i="1" a="1"/>
  <c r="AH395" i="1" s="1"/>
  <c r="AI395" i="1" a="1"/>
  <c r="AI395" i="1"/>
  <c r="AJ395" i="1" a="1"/>
  <c r="AJ395" i="1" s="1"/>
  <c r="AK395" i="1" a="1"/>
  <c r="AK395" i="1" s="1"/>
  <c r="AL395" i="1" a="1"/>
  <c r="AL395" i="1" s="1"/>
  <c r="AM395" i="1" a="1"/>
  <c r="AM395" i="1"/>
  <c r="AN395" i="1" a="1"/>
  <c r="AN395" i="1" s="1"/>
  <c r="AO395" i="1" a="1"/>
  <c r="AO395" i="1"/>
  <c r="AP395" i="1" a="1"/>
  <c r="AP395" i="1" s="1"/>
  <c r="AQ395" i="1" a="1"/>
  <c r="AQ395" i="1"/>
  <c r="AR395" i="1" a="1"/>
  <c r="AR395" i="1"/>
  <c r="AS395" i="1" a="1"/>
  <c r="AS395" i="1" s="1"/>
  <c r="AT395" i="1" a="1"/>
  <c r="AT395" i="1" s="1"/>
  <c r="AU395" i="1" a="1"/>
  <c r="AU395" i="1" s="1"/>
  <c r="AV395" i="1" a="1"/>
  <c r="AV395" i="1"/>
  <c r="AH396" i="1" a="1"/>
  <c r="AH396" i="1" s="1"/>
  <c r="AI396" i="1" a="1"/>
  <c r="AI396" i="1" s="1"/>
  <c r="AJ396" i="1" a="1"/>
  <c r="AJ396" i="1" s="1"/>
  <c r="AK396" i="1" a="1"/>
  <c r="AK396" i="1"/>
  <c r="AL396" i="1" a="1"/>
  <c r="AL396" i="1"/>
  <c r="AM396" i="1" a="1"/>
  <c r="AM396" i="1" s="1"/>
  <c r="AN396" i="1" a="1"/>
  <c r="AN396" i="1"/>
  <c r="AO396" i="1" a="1"/>
  <c r="AO396" i="1" s="1"/>
  <c r="AP396" i="1" a="1"/>
  <c r="AP396" i="1"/>
  <c r="AQ396" i="1" a="1"/>
  <c r="AQ396" i="1" s="1"/>
  <c r="AR396" i="1" a="1"/>
  <c r="AR396" i="1" s="1"/>
  <c r="AS396" i="1" a="1"/>
  <c r="AS396" i="1" s="1"/>
  <c r="AT396" i="1" a="1"/>
  <c r="AT396" i="1"/>
  <c r="AU396" i="1" a="1"/>
  <c r="AU396" i="1" s="1"/>
  <c r="AV396" i="1" a="1"/>
  <c r="AV396" i="1" s="1"/>
  <c r="AH397" i="1" a="1"/>
  <c r="AH397" i="1"/>
  <c r="AI397" i="1" a="1"/>
  <c r="AI397" i="1" s="1"/>
  <c r="AJ397" i="1" a="1"/>
  <c r="AJ397" i="1" s="1"/>
  <c r="AK397" i="1" a="1"/>
  <c r="AK397" i="1"/>
  <c r="AL397" i="1" a="1"/>
  <c r="AL397" i="1" s="1"/>
  <c r="AM397" i="1" a="1"/>
  <c r="AM397" i="1" s="1"/>
  <c r="AN397" i="1" a="1"/>
  <c r="AN397" i="1" s="1"/>
  <c r="AO397" i="1" a="1"/>
  <c r="AO397" i="1"/>
  <c r="AP397" i="1" a="1"/>
  <c r="AP397" i="1" s="1"/>
  <c r="AQ397" i="1" a="1"/>
  <c r="AQ397" i="1"/>
  <c r="AR397" i="1" a="1"/>
  <c r="AR397" i="1" s="1"/>
  <c r="AS397" i="1" a="1"/>
  <c r="AS397" i="1"/>
  <c r="AT397" i="1" a="1"/>
  <c r="AT397" i="1"/>
  <c r="AU397" i="1" a="1"/>
  <c r="AU397" i="1" s="1"/>
  <c r="AV397" i="1" a="1"/>
  <c r="AV397" i="1" s="1"/>
  <c r="AH398" i="1" a="1"/>
  <c r="AH398" i="1" s="1"/>
  <c r="AI398" i="1" a="1"/>
  <c r="AI398" i="1"/>
  <c r="AJ398" i="1" a="1"/>
  <c r="AJ398" i="1" s="1"/>
  <c r="AK398" i="1" a="1"/>
  <c r="AK398" i="1" s="1"/>
  <c r="AL398" i="1" a="1"/>
  <c r="AL398" i="1" s="1"/>
  <c r="AM398" i="1" a="1"/>
  <c r="AM398" i="1"/>
  <c r="AN398" i="1" a="1"/>
  <c r="AN398" i="1"/>
  <c r="AO398" i="1" a="1"/>
  <c r="AO398" i="1" s="1"/>
  <c r="AP398" i="1" a="1"/>
  <c r="AP398" i="1"/>
  <c r="AQ398" i="1" a="1"/>
  <c r="AQ398" i="1" s="1"/>
  <c r="AR398" i="1" a="1"/>
  <c r="AR398" i="1"/>
  <c r="AS398" i="1" a="1"/>
  <c r="AS398" i="1" s="1"/>
  <c r="AT398" i="1" a="1"/>
  <c r="AT398" i="1" s="1"/>
  <c r="AU398" i="1" a="1"/>
  <c r="AU398" i="1" s="1"/>
  <c r="AV398" i="1" a="1"/>
  <c r="AV398" i="1"/>
  <c r="AH399" i="1" a="1"/>
  <c r="AH399" i="1" s="1"/>
  <c r="AI399" i="1" a="1"/>
  <c r="AI399" i="1" s="1"/>
  <c r="AJ399" i="1" a="1"/>
  <c r="AJ399" i="1"/>
  <c r="AK399" i="1" a="1"/>
  <c r="AK399" i="1" s="1"/>
  <c r="AL399" i="1" a="1"/>
  <c r="AL399" i="1" s="1"/>
  <c r="AM399" i="1" a="1"/>
  <c r="AM399" i="1"/>
  <c r="AN399" i="1" a="1"/>
  <c r="AN399" i="1" s="1"/>
  <c r="AO399" i="1" a="1"/>
  <c r="AO399" i="1" s="1"/>
  <c r="AP399" i="1" a="1"/>
  <c r="AP399" i="1" s="1"/>
  <c r="AQ399" i="1" a="1"/>
  <c r="AQ399" i="1"/>
  <c r="AR399" i="1" a="1"/>
  <c r="AR399" i="1" s="1"/>
  <c r="AS399" i="1" a="1"/>
  <c r="AS399" i="1"/>
  <c r="AT399" i="1" a="1"/>
  <c r="AT399" i="1" s="1"/>
  <c r="AU399" i="1" a="1"/>
  <c r="AU399" i="1"/>
  <c r="AV399" i="1" a="1"/>
  <c r="AV399" i="1"/>
  <c r="AH400" i="1" a="1"/>
  <c r="AH400" i="1" s="1"/>
  <c r="AI400" i="1" a="1"/>
  <c r="AI400" i="1" s="1"/>
  <c r="AJ400" i="1" a="1"/>
  <c r="AJ400" i="1" s="1"/>
  <c r="AK400" i="1" a="1"/>
  <c r="AK400" i="1"/>
  <c r="AL400" i="1" a="1"/>
  <c r="AL400" i="1" s="1"/>
  <c r="AM400" i="1" a="1"/>
  <c r="AM400" i="1" s="1"/>
  <c r="AN400" i="1" a="1"/>
  <c r="AN400" i="1" s="1"/>
  <c r="AO400" i="1" a="1"/>
  <c r="AO400" i="1"/>
  <c r="AP400" i="1" a="1"/>
  <c r="AP400" i="1"/>
  <c r="AQ400" i="1" a="1"/>
  <c r="AQ400" i="1" s="1"/>
  <c r="AR400" i="1" a="1"/>
  <c r="AR400" i="1"/>
  <c r="AS400" i="1" a="1"/>
  <c r="AS400" i="1" s="1"/>
  <c r="AT400" i="1" a="1"/>
  <c r="AT400" i="1"/>
  <c r="AU400" i="1" a="1"/>
  <c r="AU400" i="1" s="1"/>
  <c r="AV400" i="1" a="1"/>
  <c r="AV400" i="1" s="1"/>
  <c r="AH401" i="1" a="1"/>
  <c r="AH401" i="1" s="1"/>
  <c r="AI401" i="1" a="1"/>
  <c r="AI401" i="1"/>
  <c r="AJ401" i="1" a="1"/>
  <c r="AJ401" i="1" s="1"/>
  <c r="AK401" i="1" a="1"/>
  <c r="AK401" i="1" s="1"/>
  <c r="AL401" i="1" a="1"/>
  <c r="AL401" i="1"/>
  <c r="AM401" i="1" a="1"/>
  <c r="AM401" i="1" s="1"/>
  <c r="AN401" i="1" a="1"/>
  <c r="AN401" i="1" s="1"/>
  <c r="AO401" i="1" a="1"/>
  <c r="AO401" i="1"/>
  <c r="AP401" i="1" a="1"/>
  <c r="AP401" i="1" s="1"/>
  <c r="AQ401" i="1" a="1"/>
  <c r="AQ401" i="1" s="1"/>
  <c r="AR401" i="1" a="1"/>
  <c r="AR401" i="1" s="1"/>
  <c r="AS401" i="1" a="1"/>
  <c r="AS401" i="1"/>
  <c r="AT401" i="1" a="1"/>
  <c r="AT401" i="1" s="1"/>
  <c r="AU401" i="1" a="1"/>
  <c r="AU401" i="1"/>
  <c r="AV401" i="1" a="1"/>
  <c r="AV401" i="1" s="1"/>
  <c r="AH402" i="1" a="1"/>
  <c r="AH402" i="1"/>
  <c r="AI402" i="1" a="1"/>
  <c r="AI402" i="1"/>
  <c r="AJ402" i="1" a="1"/>
  <c r="AJ402" i="1" s="1"/>
  <c r="AK402" i="1" a="1"/>
  <c r="AK402" i="1" s="1"/>
  <c r="AL402" i="1" a="1"/>
  <c r="AL402" i="1" s="1"/>
  <c r="AM402" i="1" a="1"/>
  <c r="AM402" i="1"/>
  <c r="AN402" i="1" a="1"/>
  <c r="AN402" i="1" s="1"/>
  <c r="AO402" i="1" a="1"/>
  <c r="AO402" i="1" s="1"/>
  <c r="AP402" i="1" a="1"/>
  <c r="AP402" i="1" s="1"/>
  <c r="AQ402" i="1" a="1"/>
  <c r="AQ402" i="1"/>
  <c r="AR402" i="1" a="1"/>
  <c r="AR402" i="1"/>
  <c r="AS402" i="1" a="1"/>
  <c r="AS402" i="1" s="1"/>
  <c r="AT402" i="1" a="1"/>
  <c r="AT402" i="1"/>
  <c r="AU402" i="1" a="1"/>
  <c r="AU402" i="1" s="1"/>
  <c r="AV402" i="1" a="1"/>
  <c r="AV402" i="1"/>
  <c r="AH403" i="1" a="1"/>
  <c r="AH403" i="1" s="1"/>
  <c r="AI403" i="1" a="1"/>
  <c r="AI403" i="1" s="1"/>
  <c r="AJ403" i="1" a="1"/>
  <c r="AJ403" i="1" s="1"/>
  <c r="AK403" i="1" a="1"/>
  <c r="AK403" i="1"/>
  <c r="AL403" i="1" a="1"/>
  <c r="AL403" i="1" s="1"/>
  <c r="AM403" i="1" a="1"/>
  <c r="AM403" i="1" s="1"/>
  <c r="AN403" i="1" a="1"/>
  <c r="AN403" i="1"/>
  <c r="AO403" i="1" a="1"/>
  <c r="AO403" i="1" s="1"/>
  <c r="AP403" i="1" a="1"/>
  <c r="AP403" i="1" s="1"/>
  <c r="AQ403" i="1" a="1"/>
  <c r="AQ403" i="1"/>
  <c r="AR403" i="1" a="1"/>
  <c r="AR403" i="1" s="1"/>
  <c r="AS403" i="1" a="1"/>
  <c r="AS403" i="1" s="1"/>
  <c r="AT403" i="1" a="1"/>
  <c r="AT403" i="1" s="1"/>
  <c r="AU403" i="1" a="1"/>
  <c r="AU403" i="1"/>
  <c r="AV403" i="1" a="1"/>
  <c r="AV403" i="1" s="1"/>
  <c r="AH404" i="1" a="1"/>
  <c r="AH404" i="1"/>
  <c r="AI404" i="1" a="1"/>
  <c r="AI404" i="1" s="1"/>
  <c r="AJ404" i="1" a="1"/>
  <c r="AJ404" i="1"/>
  <c r="AK404" i="1" a="1"/>
  <c r="AK404" i="1"/>
  <c r="AL404" i="1" a="1"/>
  <c r="AL404" i="1" s="1"/>
  <c r="AM404" i="1" a="1"/>
  <c r="AM404" i="1" s="1"/>
  <c r="AN404" i="1" a="1"/>
  <c r="AN404" i="1" s="1"/>
  <c r="AO404" i="1" a="1"/>
  <c r="AO404" i="1"/>
  <c r="AP404" i="1" a="1"/>
  <c r="AP404" i="1" s="1"/>
  <c r="AQ404" i="1" a="1"/>
  <c r="AQ404" i="1" s="1"/>
  <c r="AR404" i="1" a="1"/>
  <c r="AR404" i="1" s="1"/>
  <c r="AS404" i="1" a="1"/>
  <c r="AS404" i="1"/>
  <c r="AT404" i="1" a="1"/>
  <c r="AT404" i="1"/>
  <c r="AU404" i="1" a="1"/>
  <c r="AU404" i="1" s="1"/>
  <c r="AV404" i="1" a="1"/>
  <c r="AV404" i="1"/>
  <c r="AH405" i="1" a="1"/>
  <c r="AH405" i="1" s="1"/>
  <c r="AI405" i="1" a="1"/>
  <c r="AI405" i="1"/>
  <c r="AJ405" i="1" a="1"/>
  <c r="AJ405" i="1" s="1"/>
  <c r="AK405" i="1" a="1"/>
  <c r="AK405" i="1" s="1"/>
  <c r="AL405" i="1" a="1"/>
  <c r="AL405" i="1" s="1"/>
  <c r="AM405" i="1" a="1"/>
  <c r="AM405" i="1"/>
  <c r="AN405" i="1" a="1"/>
  <c r="AN405" i="1" s="1"/>
  <c r="AO405" i="1" a="1"/>
  <c r="AO405" i="1" s="1"/>
  <c r="AP405" i="1" a="1"/>
  <c r="AP405" i="1"/>
  <c r="AQ405" i="1" a="1"/>
  <c r="AQ405" i="1" s="1"/>
  <c r="AR405" i="1" a="1"/>
  <c r="AR405" i="1" s="1"/>
  <c r="AS405" i="1" a="1"/>
  <c r="AS405" i="1"/>
  <c r="AT405" i="1" a="1"/>
  <c r="AT405" i="1" s="1"/>
  <c r="AU405" i="1" a="1"/>
  <c r="AU405" i="1" s="1"/>
  <c r="AV405" i="1" a="1"/>
  <c r="AV405" i="1" s="1"/>
  <c r="AH406" i="1" a="1"/>
  <c r="AH406" i="1"/>
  <c r="AI406" i="1" a="1"/>
  <c r="AI406" i="1" s="1"/>
  <c r="AJ406" i="1" a="1"/>
  <c r="AJ406" i="1"/>
  <c r="AK406" i="1" a="1"/>
  <c r="AK406" i="1" s="1"/>
  <c r="AL406" i="1" a="1"/>
  <c r="AL406" i="1"/>
  <c r="AM406" i="1" a="1"/>
  <c r="AM406" i="1"/>
  <c r="AN406" i="1" a="1"/>
  <c r="AN406" i="1" s="1"/>
  <c r="AO406" i="1" a="1"/>
  <c r="AO406" i="1" s="1"/>
  <c r="AP406" i="1" a="1"/>
  <c r="AP406" i="1" s="1"/>
  <c r="AQ406" i="1" a="1"/>
  <c r="AQ406" i="1"/>
  <c r="AR406" i="1" a="1"/>
  <c r="AR406" i="1" s="1"/>
  <c r="AS406" i="1" a="1"/>
  <c r="AS406" i="1" s="1"/>
  <c r="AT406" i="1" a="1"/>
  <c r="AT406" i="1" s="1"/>
  <c r="AU406" i="1" a="1"/>
  <c r="AU406" i="1"/>
  <c r="AV406" i="1" a="1"/>
  <c r="AV406" i="1"/>
  <c r="AH407" i="1" a="1"/>
  <c r="AH407" i="1" s="1"/>
  <c r="AI407" i="1" a="1"/>
  <c r="AI407" i="1"/>
  <c r="AJ407" i="1" a="1"/>
  <c r="AJ407" i="1" s="1"/>
  <c r="AK407" i="1" a="1"/>
  <c r="AK407" i="1"/>
  <c r="AL407" i="1" a="1"/>
  <c r="AL407" i="1" s="1"/>
  <c r="AM407" i="1" a="1"/>
  <c r="AM407" i="1" s="1"/>
  <c r="AN407" i="1" a="1"/>
  <c r="AN407" i="1" s="1"/>
  <c r="AO407" i="1" a="1"/>
  <c r="AO407" i="1"/>
  <c r="AP407" i="1" a="1"/>
  <c r="AP407" i="1" s="1"/>
  <c r="AQ407" i="1" a="1"/>
  <c r="AQ407" i="1" s="1"/>
  <c r="AR407" i="1" a="1"/>
  <c r="AR407" i="1"/>
  <c r="AS407" i="1" a="1"/>
  <c r="AS407" i="1" s="1"/>
  <c r="AT407" i="1" a="1"/>
  <c r="AT407" i="1" s="1"/>
  <c r="AU407" i="1" a="1"/>
  <c r="AU407" i="1"/>
  <c r="AV407" i="1" a="1"/>
  <c r="AV407" i="1" s="1"/>
  <c r="AH408" i="1" a="1"/>
  <c r="AH408" i="1" s="1"/>
  <c r="AI408" i="1" a="1"/>
  <c r="AI408" i="1" s="1"/>
  <c r="AJ408" i="1" a="1"/>
  <c r="AJ408" i="1"/>
  <c r="AK408" i="1" a="1"/>
  <c r="AK408" i="1" s="1"/>
  <c r="AL408" i="1" a="1"/>
  <c r="AL408" i="1"/>
  <c r="AM408" i="1" a="1"/>
  <c r="AM408" i="1" s="1"/>
  <c r="AN408" i="1" a="1"/>
  <c r="AN408" i="1"/>
  <c r="AO408" i="1" a="1"/>
  <c r="AO408" i="1"/>
  <c r="AP408" i="1" a="1"/>
  <c r="AP408" i="1" s="1"/>
  <c r="AQ408" i="1" a="1"/>
  <c r="AQ408" i="1" s="1"/>
  <c r="AR408" i="1" a="1"/>
  <c r="AR408" i="1" s="1"/>
  <c r="AS408" i="1" a="1"/>
  <c r="AS408" i="1"/>
  <c r="AT408" i="1" a="1"/>
  <c r="AT408" i="1" s="1"/>
  <c r="AU408" i="1" a="1"/>
  <c r="AU408" i="1" s="1"/>
  <c r="AV408" i="1" a="1"/>
  <c r="AV408" i="1" s="1"/>
  <c r="AH409" i="1" a="1"/>
  <c r="AH409" i="1"/>
  <c r="AI409" i="1" a="1"/>
  <c r="AI409" i="1"/>
  <c r="AJ409" i="1" a="1"/>
  <c r="AJ409" i="1" s="1"/>
  <c r="AK409" i="1" a="1"/>
  <c r="AK409" i="1"/>
  <c r="AL409" i="1" a="1"/>
  <c r="AL409" i="1" s="1"/>
  <c r="AM409" i="1" a="1"/>
  <c r="AM409" i="1"/>
  <c r="AN409" i="1" a="1"/>
  <c r="AN409" i="1" s="1"/>
  <c r="AO409" i="1" a="1"/>
  <c r="AO409" i="1" s="1"/>
  <c r="AP409" i="1" a="1"/>
  <c r="AP409" i="1" s="1"/>
  <c r="AQ409" i="1" a="1"/>
  <c r="AQ409" i="1"/>
  <c r="AR409" i="1" a="1"/>
  <c r="AR409" i="1" s="1"/>
  <c r="AS409" i="1" a="1"/>
  <c r="AS409" i="1" s="1"/>
  <c r="AT409" i="1" a="1"/>
  <c r="AT409" i="1"/>
  <c r="AU409" i="1" a="1"/>
  <c r="AU409" i="1" s="1"/>
  <c r="AV409" i="1" a="1"/>
  <c r="AV409" i="1" s="1"/>
  <c r="AH410" i="1" a="1"/>
  <c r="AH410" i="1"/>
  <c r="AI410" i="1" a="1"/>
  <c r="AI410" i="1" s="1"/>
  <c r="AJ410" i="1" a="1"/>
  <c r="AJ410" i="1" s="1"/>
  <c r="AK410" i="1" a="1"/>
  <c r="AK410" i="1" s="1"/>
  <c r="AL410" i="1" a="1"/>
  <c r="AL410" i="1"/>
  <c r="AM410" i="1" a="1"/>
  <c r="AM410" i="1" s="1"/>
  <c r="AN410" i="1" a="1"/>
  <c r="AN410" i="1"/>
  <c r="AO410" i="1" a="1"/>
  <c r="AO410" i="1" s="1"/>
  <c r="AP410" i="1" a="1"/>
  <c r="AP410" i="1"/>
  <c r="AQ410" i="1" a="1"/>
  <c r="AQ410" i="1"/>
  <c r="AR410" i="1" a="1"/>
  <c r="AR410" i="1" s="1"/>
  <c r="AS410" i="1" a="1"/>
  <c r="AS410" i="1" s="1"/>
  <c r="AT410" i="1" a="1"/>
  <c r="AT410" i="1" s="1"/>
  <c r="AU410" i="1" a="1"/>
  <c r="AU410" i="1"/>
  <c r="AV410" i="1" a="1"/>
  <c r="AV410" i="1" s="1"/>
  <c r="AH411" i="1" a="1"/>
  <c r="AH411" i="1" s="1"/>
  <c r="AI411" i="1" a="1"/>
  <c r="AI411" i="1" s="1"/>
  <c r="AJ411" i="1" a="1"/>
  <c r="AJ411" i="1"/>
  <c r="AK411" i="1" a="1"/>
  <c r="AK411" i="1"/>
  <c r="AL411" i="1" a="1"/>
  <c r="AL411" i="1" s="1"/>
  <c r="AM411" i="1" a="1"/>
  <c r="AM411" i="1"/>
  <c r="AN411" i="1" a="1"/>
  <c r="AN411" i="1" s="1"/>
  <c r="AO411" i="1" a="1"/>
  <c r="AO411" i="1"/>
  <c r="AP411" i="1" a="1"/>
  <c r="AP411" i="1" s="1"/>
  <c r="AQ411" i="1" a="1"/>
  <c r="AQ411" i="1" s="1"/>
  <c r="AR411" i="1" a="1"/>
  <c r="AR411" i="1" s="1"/>
  <c r="AS411" i="1" a="1"/>
  <c r="AS411" i="1"/>
  <c r="AT411" i="1" a="1"/>
  <c r="AT411" i="1" s="1"/>
  <c r="AU411" i="1" a="1"/>
  <c r="AU411" i="1" s="1"/>
  <c r="AV411" i="1" a="1"/>
  <c r="AV411" i="1"/>
  <c r="AH412" i="1" a="1"/>
  <c r="AH412" i="1" s="1"/>
  <c r="AI412" i="1" a="1"/>
  <c r="AI412" i="1" s="1"/>
  <c r="AJ412" i="1" a="1"/>
  <c r="AJ412" i="1" s="1"/>
  <c r="AK412" i="1" a="1"/>
  <c r="AK412" i="1" s="1"/>
  <c r="AL412" i="1" a="1"/>
  <c r="AL412" i="1" s="1"/>
  <c r="AM412" i="1" a="1"/>
  <c r="AM412" i="1" s="1"/>
  <c r="AN412" i="1" a="1"/>
  <c r="AN412" i="1"/>
  <c r="AO412" i="1" a="1"/>
  <c r="AO412" i="1" s="1"/>
  <c r="AP412" i="1" a="1"/>
  <c r="AP412" i="1"/>
  <c r="AQ412" i="1" a="1"/>
  <c r="AQ412" i="1" s="1"/>
  <c r="AR412" i="1" a="1"/>
  <c r="AR412" i="1"/>
  <c r="AS412" i="1" a="1"/>
  <c r="AS412" i="1" s="1"/>
  <c r="AT412" i="1" a="1"/>
  <c r="AT412" i="1" s="1"/>
  <c r="AU412" i="1" a="1"/>
  <c r="AU412" i="1" s="1"/>
  <c r="AV412" i="1" a="1"/>
  <c r="AV412" i="1" s="1"/>
  <c r="AH413" i="1" a="1"/>
  <c r="AH413" i="1"/>
  <c r="AI413" i="1" a="1"/>
  <c r="AI413" i="1" s="1"/>
  <c r="AJ413" i="1" a="1"/>
  <c r="AJ413" i="1" s="1"/>
  <c r="AK413" i="1" a="1"/>
  <c r="AK413" i="1" s="1"/>
  <c r="AL413" i="1" a="1"/>
  <c r="AL413" i="1"/>
  <c r="AM413" i="1" a="1"/>
  <c r="AM413" i="1" s="1"/>
  <c r="AN413" i="1" a="1"/>
  <c r="AN413" i="1" s="1"/>
  <c r="AO413" i="1" a="1"/>
  <c r="AO413" i="1"/>
  <c r="AP413" i="1" a="1"/>
  <c r="AP413" i="1" s="1"/>
  <c r="AQ413" i="1" a="1"/>
  <c r="AQ413" i="1"/>
  <c r="AR413" i="1" a="1"/>
  <c r="AR413" i="1" s="1"/>
  <c r="AS413" i="1" a="1"/>
  <c r="AS413" i="1" s="1"/>
  <c r="AT413" i="1" a="1"/>
  <c r="AT413" i="1" s="1"/>
  <c r="AU413" i="1" a="1"/>
  <c r="AU413" i="1"/>
  <c r="AV413" i="1" a="1"/>
  <c r="AV413" i="1" s="1"/>
  <c r="AH414" i="1" a="1"/>
  <c r="AH414" i="1" s="1"/>
  <c r="AI414" i="1" a="1"/>
  <c r="AI414" i="1"/>
  <c r="AJ414" i="1" a="1"/>
  <c r="AJ414" i="1" s="1"/>
  <c r="AK414" i="1" a="1"/>
  <c r="AK414" i="1" s="1"/>
  <c r="AL414" i="1" a="1"/>
  <c r="AL414" i="1"/>
  <c r="AM414" i="1" a="1"/>
  <c r="AM414" i="1" s="1"/>
  <c r="AN414" i="1" a="1"/>
  <c r="AN414" i="1" s="1"/>
  <c r="AO414" i="1" a="1"/>
  <c r="AO414" i="1" s="1"/>
  <c r="AP414" i="1" a="1"/>
  <c r="AP414" i="1"/>
  <c r="AQ414" i="1" a="1"/>
  <c r="AQ414" i="1" s="1"/>
  <c r="AR414" i="1" a="1"/>
  <c r="AR414" i="1"/>
  <c r="AS414" i="1" a="1"/>
  <c r="AS414" i="1" s="1"/>
  <c r="AT414" i="1" a="1"/>
  <c r="AT414" i="1"/>
  <c r="AU414" i="1" a="1"/>
  <c r="AU414" i="1" s="1"/>
  <c r="AV414" i="1" a="1"/>
  <c r="AV414" i="1" s="1"/>
  <c r="AH415" i="1" a="1"/>
  <c r="AH415" i="1" s="1"/>
  <c r="AI415" i="1" a="1"/>
  <c r="AI415" i="1" s="1"/>
  <c r="AJ415" i="1" a="1"/>
  <c r="AJ415" i="1"/>
  <c r="AK415" i="1" a="1"/>
  <c r="AK415" i="1" s="1"/>
  <c r="AL415" i="1" a="1"/>
  <c r="AL415" i="1" s="1"/>
  <c r="AM415" i="1" a="1"/>
  <c r="AM415" i="1" s="1"/>
  <c r="AN415" i="1" a="1"/>
  <c r="AN415" i="1"/>
  <c r="AO415" i="1" a="1"/>
  <c r="AO415" i="1" s="1"/>
  <c r="AP415" i="1" a="1"/>
  <c r="AP415" i="1" s="1"/>
  <c r="AQ415" i="1" a="1"/>
  <c r="AQ415" i="1"/>
  <c r="AR415" i="1" a="1"/>
  <c r="AR415" i="1" s="1"/>
  <c r="AS415" i="1" a="1"/>
  <c r="AS415" i="1"/>
  <c r="AT415" i="1" a="1"/>
  <c r="AT415" i="1" s="1"/>
  <c r="AU415" i="1" a="1"/>
  <c r="AU415" i="1" s="1"/>
  <c r="AV415" i="1" a="1"/>
  <c r="AV415" i="1" s="1"/>
  <c r="AH416" i="1" a="1"/>
  <c r="AH416" i="1"/>
  <c r="AI416" i="1" a="1"/>
  <c r="AI416" i="1" s="1"/>
  <c r="AJ416" i="1" a="1"/>
  <c r="AJ416" i="1" s="1"/>
  <c r="AK416" i="1" a="1"/>
  <c r="AK416" i="1"/>
  <c r="AL416" i="1" a="1"/>
  <c r="AL416" i="1" s="1"/>
  <c r="AM416" i="1" a="1"/>
  <c r="AM416" i="1" s="1"/>
  <c r="AN416" i="1" a="1"/>
  <c r="AN416" i="1" s="1"/>
  <c r="AO416" i="1" a="1"/>
  <c r="AO416" i="1" s="1"/>
  <c r="AP416" i="1" a="1"/>
  <c r="AP416" i="1" s="1"/>
  <c r="AQ416" i="1" a="1"/>
  <c r="AQ416" i="1" s="1"/>
  <c r="AR416" i="1" a="1"/>
  <c r="AR416" i="1"/>
  <c r="AS416" i="1" a="1"/>
  <c r="AS416" i="1" s="1"/>
  <c r="AT416" i="1" a="1"/>
  <c r="AT416" i="1"/>
  <c r="AU416" i="1" a="1"/>
  <c r="AU416" i="1" s="1"/>
  <c r="AV416" i="1" a="1"/>
  <c r="AV416" i="1"/>
  <c r="AH417" i="1" a="1"/>
  <c r="AH417" i="1" s="1"/>
  <c r="AI417" i="1" a="1"/>
  <c r="AI417" i="1" s="1"/>
  <c r="AJ417" i="1" a="1"/>
  <c r="AJ417" i="1" s="1"/>
  <c r="AK417" i="1" a="1"/>
  <c r="AK417" i="1" s="1"/>
  <c r="AL417" i="1" a="1"/>
  <c r="AL417" i="1"/>
  <c r="AM417" i="1" a="1"/>
  <c r="AM417" i="1"/>
  <c r="AN417" i="1" a="1"/>
  <c r="AN417" i="1" s="1"/>
  <c r="AO417" i="1" a="1"/>
  <c r="AO417" i="1" s="1"/>
  <c r="AP417" i="1" a="1"/>
  <c r="AP417" i="1"/>
  <c r="AQ417" i="1" a="1"/>
  <c r="AQ417" i="1"/>
  <c r="AR417" i="1" a="1"/>
  <c r="AR417" i="1" s="1"/>
  <c r="AS417" i="1" a="1"/>
  <c r="AS417" i="1"/>
  <c r="AT417" i="1" a="1"/>
  <c r="AT417" i="1" s="1"/>
  <c r="AU417" i="1" a="1"/>
  <c r="AU417" i="1"/>
  <c r="AV417" i="1" a="1"/>
  <c r="AV417" i="1" s="1"/>
  <c r="AH418" i="1" a="1"/>
  <c r="AH418" i="1" s="1"/>
  <c r="AI418" i="1" a="1"/>
  <c r="AI418" i="1" s="1"/>
  <c r="AJ418" i="1" a="1"/>
  <c r="AJ418" i="1"/>
  <c r="AK418" i="1" a="1"/>
  <c r="AK418" i="1" s="1"/>
  <c r="AL418" i="1" a="1"/>
  <c r="AL418" i="1" s="1"/>
  <c r="AM418" i="1" a="1"/>
  <c r="AM418" i="1"/>
  <c r="AN418" i="1" a="1"/>
  <c r="AN418" i="1" s="1"/>
  <c r="AO418" i="1" a="1"/>
  <c r="AO418" i="1" s="1"/>
  <c r="AP418" i="1" a="1"/>
  <c r="AP418" i="1"/>
  <c r="AQ418" i="1" a="1"/>
  <c r="AQ418" i="1" s="1"/>
  <c r="AR418" i="1" a="1"/>
  <c r="AR418" i="1" s="1"/>
  <c r="AS418" i="1" a="1"/>
  <c r="AS418" i="1" s="1"/>
  <c r="AT418" i="1" a="1"/>
  <c r="AT418" i="1"/>
  <c r="AU418" i="1" a="1"/>
  <c r="AU418" i="1" s="1"/>
  <c r="AV418" i="1" a="1"/>
  <c r="AV418" i="1"/>
  <c r="AH419" i="1" a="1"/>
  <c r="AH419" i="1" s="1"/>
  <c r="AI419" i="1" a="1"/>
  <c r="AI419" i="1"/>
  <c r="AJ419" i="1" a="1"/>
  <c r="AJ419" i="1"/>
  <c r="AK419" i="1" a="1"/>
  <c r="AK419" i="1" s="1"/>
  <c r="AL419" i="1" a="1"/>
  <c r="AL419" i="1" s="1"/>
  <c r="AM419" i="1" a="1"/>
  <c r="AM419" i="1" s="1"/>
  <c r="AN419" i="1" a="1"/>
  <c r="AN419" i="1"/>
  <c r="AO419" i="1" a="1"/>
  <c r="AO419" i="1" s="1"/>
  <c r="AP419" i="1" a="1"/>
  <c r="AP419" i="1" s="1"/>
  <c r="AQ419" i="1" a="1"/>
  <c r="AQ419" i="1" s="1"/>
  <c r="AR419" i="1" a="1"/>
  <c r="AR419" i="1"/>
  <c r="AS419" i="1" a="1"/>
  <c r="AS419" i="1" s="1"/>
  <c r="AT419" i="1" a="1"/>
  <c r="AT419" i="1" s="1"/>
  <c r="AU419" i="1" a="1"/>
  <c r="AU419" i="1"/>
  <c r="AV419" i="1" a="1"/>
  <c r="AV419" i="1" s="1"/>
  <c r="AH420" i="1" a="1"/>
  <c r="AH420" i="1"/>
  <c r="AI420" i="1" a="1"/>
  <c r="AI420" i="1" s="1"/>
  <c r="AJ420" i="1" a="1"/>
  <c r="AJ420" i="1" s="1"/>
  <c r="AK420" i="1" a="1"/>
  <c r="AK420" i="1" s="1"/>
  <c r="AL420" i="1" a="1"/>
  <c r="AL420" i="1"/>
  <c r="AM420" i="1" a="1"/>
  <c r="AM420" i="1" s="1"/>
  <c r="AN420" i="1" a="1"/>
  <c r="AN420" i="1"/>
  <c r="AO420" i="1" a="1"/>
  <c r="AO420" i="1"/>
  <c r="AP420" i="1" a="1"/>
  <c r="AP420" i="1" s="1"/>
  <c r="AQ420" i="1" a="1"/>
  <c r="AQ420" i="1" s="1"/>
  <c r="AR420" i="1" a="1"/>
  <c r="AR420" i="1" s="1"/>
  <c r="AS420" i="1" a="1"/>
  <c r="AS420" i="1" s="1"/>
  <c r="AT420" i="1" a="1"/>
  <c r="AT420" i="1" s="1"/>
  <c r="AU420" i="1" a="1"/>
  <c r="AU420" i="1" s="1"/>
  <c r="AV420" i="1" a="1"/>
  <c r="AV420" i="1"/>
  <c r="AH421" i="1" a="1"/>
  <c r="AH421" i="1"/>
  <c r="AI421" i="1" a="1"/>
  <c r="AI421" i="1"/>
  <c r="AJ421" i="1" a="1"/>
  <c r="AJ421" i="1" s="1"/>
  <c r="AK421" i="1" a="1"/>
  <c r="AK421" i="1"/>
  <c r="AL421" i="1" a="1"/>
  <c r="AL421" i="1" s="1"/>
  <c r="AM421" i="1" a="1"/>
  <c r="AM421" i="1" s="1"/>
  <c r="AN421" i="1" a="1"/>
  <c r="AN421" i="1" s="1"/>
  <c r="AO421" i="1" a="1"/>
  <c r="AO421" i="1" s="1"/>
  <c r="AP421" i="1" a="1"/>
  <c r="AP421" i="1"/>
  <c r="AQ421" i="1" a="1"/>
  <c r="AQ421" i="1"/>
  <c r="AR421" i="1" a="1"/>
  <c r="AR421" i="1" s="1"/>
  <c r="AS421" i="1" a="1"/>
  <c r="AS421" i="1" s="1"/>
  <c r="AT421" i="1" a="1"/>
  <c r="AT421" i="1"/>
  <c r="AU421" i="1" a="1"/>
  <c r="AU421" i="1" s="1"/>
  <c r="AV421" i="1" a="1"/>
  <c r="AV421" i="1" s="1"/>
  <c r="AH422" i="1" a="1"/>
  <c r="AH422" i="1"/>
  <c r="AI422" i="1" a="1"/>
  <c r="AI422" i="1" s="1"/>
  <c r="AJ422" i="1" a="1"/>
  <c r="AJ422" i="1"/>
  <c r="AK422" i="1" a="1"/>
  <c r="AK422" i="1" s="1"/>
  <c r="AL422" i="1" a="1"/>
  <c r="AL422" i="1" s="1"/>
  <c r="AM422" i="1" a="1"/>
  <c r="AM422" i="1" s="1"/>
  <c r="AN422" i="1" a="1"/>
  <c r="AN422" i="1"/>
  <c r="AO422" i="1" a="1"/>
  <c r="AO422" i="1" s="1"/>
  <c r="AP422" i="1" a="1"/>
  <c r="AP422" i="1"/>
  <c r="AQ422" i="1" a="1"/>
  <c r="AQ422" i="1"/>
  <c r="AR422" i="1" a="1"/>
  <c r="AR422" i="1" s="1"/>
  <c r="AS422" i="1" a="1"/>
  <c r="AS422" i="1" s="1"/>
  <c r="AT422" i="1" a="1"/>
  <c r="AT422" i="1"/>
  <c r="AU422" i="1" a="1"/>
  <c r="AU422" i="1" s="1"/>
  <c r="AV422" i="1" a="1"/>
  <c r="AV422" i="1" s="1"/>
  <c r="AH423" i="1" a="1"/>
  <c r="AH423" i="1" s="1"/>
  <c r="AI423" i="1" a="1"/>
  <c r="AI423" i="1"/>
  <c r="AJ423" i="1" a="1"/>
  <c r="AJ423" i="1" s="1"/>
  <c r="AK423" i="1" a="1"/>
  <c r="AK423" i="1"/>
  <c r="AL423" i="1" a="1"/>
  <c r="AL423" i="1" s="1"/>
  <c r="AM423" i="1" a="1"/>
  <c r="AM423" i="1"/>
  <c r="AN423" i="1" a="1"/>
  <c r="AN423" i="1"/>
  <c r="AO423" i="1" a="1"/>
  <c r="AO423" i="1" s="1"/>
  <c r="AP423" i="1" a="1"/>
  <c r="AP423" i="1" s="1"/>
  <c r="AQ423" i="1" a="1"/>
  <c r="AQ423" i="1" s="1"/>
  <c r="AR423" i="1" a="1"/>
  <c r="AR423" i="1"/>
  <c r="AS423" i="1" a="1"/>
  <c r="AS423" i="1" s="1"/>
  <c r="AT423" i="1" a="1"/>
  <c r="AT423" i="1" s="1"/>
  <c r="AU423" i="1" a="1"/>
  <c r="AU423" i="1" s="1"/>
  <c r="AV423" i="1" a="1"/>
  <c r="AV423" i="1"/>
  <c r="AH424" i="1" a="1"/>
  <c r="AH424" i="1"/>
  <c r="AI424" i="1" a="1"/>
  <c r="AI424" i="1" s="1"/>
  <c r="AJ424" i="1" a="1"/>
  <c r="AJ424" i="1"/>
  <c r="AK424" i="1" a="1"/>
  <c r="AK424" i="1" s="1"/>
  <c r="AL424" i="1" a="1"/>
  <c r="AL424" i="1"/>
  <c r="AM424" i="1" a="1"/>
  <c r="AM424" i="1" s="1"/>
  <c r="AN424" i="1" a="1"/>
  <c r="AN424" i="1" s="1"/>
  <c r="AO424" i="1" a="1"/>
  <c r="AO424" i="1" s="1"/>
  <c r="AP424" i="1" a="1"/>
  <c r="AP424" i="1"/>
  <c r="AQ424" i="1" a="1"/>
  <c r="AQ424" i="1" s="1"/>
  <c r="AR424" i="1" a="1"/>
  <c r="AR424" i="1" s="1"/>
  <c r="AS424" i="1" a="1"/>
  <c r="AS424" i="1"/>
  <c r="AT424" i="1" a="1"/>
  <c r="AT424" i="1" s="1"/>
  <c r="AU424" i="1" a="1"/>
  <c r="AU424" i="1" s="1"/>
  <c r="AV424" i="1" a="1"/>
  <c r="AV424" i="1" s="1"/>
  <c r="AH425" i="1" a="1"/>
  <c r="AH425" i="1" s="1"/>
  <c r="AI425" i="1" a="1"/>
  <c r="AI425" i="1" s="1"/>
  <c r="AJ425" i="1" a="1"/>
  <c r="AJ425" i="1" s="1"/>
  <c r="AK425" i="1" a="1"/>
  <c r="AK425" i="1"/>
  <c r="AL425" i="1" a="1"/>
  <c r="AL425" i="1"/>
  <c r="AM425" i="1" a="1"/>
  <c r="AM425" i="1"/>
  <c r="AN425" i="1" a="1"/>
  <c r="AN425" i="1" s="1"/>
  <c r="AO425" i="1" a="1"/>
  <c r="AO425" i="1"/>
  <c r="AP425" i="1" a="1"/>
  <c r="AP425" i="1" s="1"/>
  <c r="AQ425" i="1" a="1"/>
  <c r="AQ425" i="1" s="1"/>
  <c r="AR425" i="1" a="1"/>
  <c r="AR425" i="1" s="1"/>
  <c r="AS425" i="1" a="1"/>
  <c r="AS425" i="1" s="1"/>
  <c r="AT425" i="1" a="1"/>
  <c r="AT425" i="1"/>
  <c r="AU425" i="1" a="1"/>
  <c r="AU425" i="1" s="1"/>
  <c r="AV425" i="1" a="1"/>
  <c r="AV425" i="1" s="1"/>
  <c r="AH426" i="1" a="1"/>
  <c r="AH426" i="1" s="1"/>
  <c r="AI426" i="1" a="1"/>
  <c r="AI426" i="1"/>
  <c r="AJ426" i="1" a="1"/>
  <c r="AJ426" i="1"/>
  <c r="AK426" i="1" a="1"/>
  <c r="AK426" i="1" s="1"/>
  <c r="AL426" i="1" a="1"/>
  <c r="AL426" i="1"/>
  <c r="AM426" i="1" a="1"/>
  <c r="AM426" i="1" s="1"/>
  <c r="AN426" i="1" a="1"/>
  <c r="AN426" i="1"/>
  <c r="AO426" i="1" a="1"/>
  <c r="AO426" i="1"/>
  <c r="AP426" i="1" a="1"/>
  <c r="AP426" i="1"/>
  <c r="AQ426" i="1" a="1"/>
  <c r="AQ426" i="1" s="1"/>
  <c r="AR426" i="1" a="1"/>
  <c r="AR426" i="1"/>
  <c r="AS426" i="1" a="1"/>
  <c r="AS426" i="1" s="1"/>
  <c r="AT426" i="1" a="1"/>
  <c r="AT426" i="1"/>
  <c r="AU426" i="1" a="1"/>
  <c r="AU426" i="1" s="1"/>
  <c r="AV426" i="1" a="1"/>
  <c r="AV426" i="1"/>
  <c r="AH427" i="1" a="1"/>
  <c r="AH427" i="1"/>
  <c r="AI427" i="1" a="1"/>
  <c r="AI427" i="1"/>
  <c r="AJ427" i="1" a="1"/>
  <c r="AJ427" i="1" s="1"/>
  <c r="AK427" i="1" a="1"/>
  <c r="AK427" i="1" s="1"/>
  <c r="AL427" i="1" a="1"/>
  <c r="AL427" i="1" s="1"/>
  <c r="AM427" i="1" a="1"/>
  <c r="AM427" i="1"/>
  <c r="AN427" i="1" a="1"/>
  <c r="AN427" i="1" s="1"/>
  <c r="AO427" i="1" a="1"/>
  <c r="AO427" i="1" s="1"/>
  <c r="AP427" i="1" a="1"/>
  <c r="AP427" i="1"/>
  <c r="AQ427" i="1" a="1"/>
  <c r="AQ427" i="1"/>
  <c r="AR427" i="1" a="1"/>
  <c r="AR427" i="1" s="1"/>
  <c r="AS427" i="1" a="1"/>
  <c r="AS427" i="1"/>
  <c r="AT427" i="1" a="1"/>
  <c r="AT427" i="1" s="1"/>
  <c r="AU427" i="1" a="1"/>
  <c r="AU427" i="1"/>
  <c r="AV427" i="1" a="1"/>
  <c r="AV427" i="1" s="1"/>
  <c r="AH428" i="1" a="1"/>
  <c r="AH428" i="1"/>
  <c r="AI428" i="1" a="1"/>
  <c r="AI428" i="1" s="1"/>
  <c r="AJ428" i="1" a="1"/>
  <c r="AJ428" i="1"/>
  <c r="AK428" i="1" a="1"/>
  <c r="AK428" i="1" s="1"/>
  <c r="AL428" i="1" a="1"/>
  <c r="AL428" i="1" s="1"/>
  <c r="AM428" i="1" a="1"/>
  <c r="AM428" i="1"/>
  <c r="AN428" i="1" a="1"/>
  <c r="AN428" i="1"/>
  <c r="AO428" i="1" a="1"/>
  <c r="AO428" i="1" s="1"/>
  <c r="AP428" i="1" a="1"/>
  <c r="AP428" i="1"/>
  <c r="AQ428" i="1" a="1"/>
  <c r="AQ428" i="1"/>
  <c r="AR428" i="1" a="1"/>
  <c r="AR428" i="1"/>
  <c r="AS428" i="1" a="1"/>
  <c r="AS428" i="1" s="1"/>
  <c r="AT428" i="1" a="1"/>
  <c r="AT428" i="1" s="1"/>
  <c r="AU428" i="1" a="1"/>
  <c r="AU428" i="1" s="1"/>
  <c r="AV428" i="1" a="1"/>
  <c r="AV428" i="1"/>
  <c r="AH429" i="1" a="1"/>
  <c r="AH429" i="1" s="1"/>
  <c r="AI429" i="1" a="1"/>
  <c r="AI429" i="1"/>
  <c r="AJ429" i="1" a="1"/>
  <c r="AJ429" i="1"/>
  <c r="AK429" i="1" a="1"/>
  <c r="AK429" i="1"/>
  <c r="AL429" i="1" a="1"/>
  <c r="AL429" i="1" s="1"/>
  <c r="AM429" i="1" a="1"/>
  <c r="AM429" i="1" s="1"/>
  <c r="AN429" i="1" a="1"/>
  <c r="AN429" i="1" s="1"/>
  <c r="AO429" i="1" a="1"/>
  <c r="AO429" i="1"/>
  <c r="AP429" i="1" a="1"/>
  <c r="AP429" i="1" s="1"/>
  <c r="AQ429" i="1" a="1"/>
  <c r="AQ429" i="1" s="1"/>
  <c r="AR429" i="1" a="1"/>
  <c r="AR429" i="1"/>
  <c r="AS429" i="1" a="1"/>
  <c r="AS429" i="1"/>
  <c r="AT429" i="1" a="1"/>
  <c r="AT429" i="1" s="1"/>
  <c r="AU429" i="1" a="1"/>
  <c r="AU429" i="1"/>
  <c r="AV429" i="1" a="1"/>
  <c r="AV429" i="1" s="1"/>
  <c r="AH430" i="1" a="1"/>
  <c r="AH430" i="1"/>
  <c r="AI430" i="1" a="1"/>
  <c r="AI430" i="1" s="1"/>
  <c r="AJ430" i="1" a="1"/>
  <c r="AJ430" i="1"/>
  <c r="AK430" i="1" a="1"/>
  <c r="AK430" i="1" s="1"/>
  <c r="AL430" i="1" a="1"/>
  <c r="AL430" i="1"/>
  <c r="AM430" i="1" a="1"/>
  <c r="AM430" i="1" s="1"/>
  <c r="AN430" i="1" a="1"/>
  <c r="AN430" i="1" s="1"/>
  <c r="AO430" i="1" a="1"/>
  <c r="AO430" i="1"/>
  <c r="AP430" i="1" a="1"/>
  <c r="AP430" i="1"/>
  <c r="AQ430" i="1" a="1"/>
  <c r="AQ430" i="1" s="1"/>
  <c r="AR430" i="1" a="1"/>
  <c r="AR430" i="1"/>
  <c r="AS430" i="1" a="1"/>
  <c r="AS430" i="1"/>
  <c r="AT430" i="1" a="1"/>
  <c r="AT430" i="1"/>
  <c r="AU430" i="1" a="1"/>
  <c r="AU430" i="1" s="1"/>
  <c r="AV430" i="1" a="1"/>
  <c r="AV430" i="1" s="1"/>
  <c r="AH431" i="1" a="1"/>
  <c r="AH431" i="1" s="1"/>
  <c r="AI431" i="1" a="1"/>
  <c r="AI431" i="1"/>
  <c r="AJ431" i="1" a="1"/>
  <c r="AJ431" i="1" s="1"/>
  <c r="AK431" i="1" a="1"/>
  <c r="AK431" i="1"/>
  <c r="AL431" i="1" a="1"/>
  <c r="AL431" i="1"/>
  <c r="AM431" i="1" a="1"/>
  <c r="AM431" i="1"/>
  <c r="AN431" i="1" a="1"/>
  <c r="AN431" i="1" s="1"/>
  <c r="AO431" i="1" a="1"/>
  <c r="AO431" i="1" s="1"/>
  <c r="AP431" i="1" a="1"/>
  <c r="AP431" i="1" s="1"/>
  <c r="AQ431" i="1" a="1"/>
  <c r="AQ431" i="1"/>
  <c r="AR431" i="1" a="1"/>
  <c r="AR431" i="1" s="1"/>
  <c r="AS431" i="1" a="1"/>
  <c r="AS431" i="1" s="1"/>
  <c r="AT431" i="1" a="1"/>
  <c r="AT431" i="1"/>
  <c r="AU431" i="1" a="1"/>
  <c r="AU431" i="1"/>
  <c r="AV431" i="1" a="1"/>
  <c r="AV431" i="1" s="1"/>
  <c r="AH432" i="1" a="1"/>
  <c r="AH432" i="1"/>
  <c r="AI432" i="1" a="1"/>
  <c r="AI432" i="1" s="1"/>
  <c r="AJ432" i="1" a="1"/>
  <c r="AJ432" i="1"/>
  <c r="AK432" i="1" a="1"/>
  <c r="AK432" i="1" s="1"/>
  <c r="AL432" i="1" a="1"/>
  <c r="AL432" i="1"/>
  <c r="AM432" i="1" a="1"/>
  <c r="AM432" i="1" s="1"/>
  <c r="AN432" i="1" a="1"/>
  <c r="AN432" i="1"/>
  <c r="AO432" i="1" a="1"/>
  <c r="AO432" i="1" s="1"/>
  <c r="AP432" i="1" a="1"/>
  <c r="AP432" i="1" s="1"/>
  <c r="AQ432" i="1" a="1"/>
  <c r="AQ432" i="1"/>
  <c r="AR432" i="1" a="1"/>
  <c r="AR432" i="1"/>
  <c r="AS432" i="1" a="1"/>
  <c r="AS432" i="1" s="1"/>
  <c r="AT432" i="1" a="1"/>
  <c r="AT432" i="1"/>
  <c r="AU432" i="1" a="1"/>
  <c r="AU432" i="1"/>
  <c r="AV432" i="1" a="1"/>
  <c r="AV432" i="1"/>
  <c r="AH433" i="1" a="1"/>
  <c r="AH433" i="1" s="1"/>
  <c r="AI433" i="1" a="1"/>
  <c r="AI433" i="1" s="1"/>
  <c r="AJ433" i="1" a="1"/>
  <c r="AJ433" i="1" s="1"/>
  <c r="AK433" i="1" a="1"/>
  <c r="AK433" i="1"/>
  <c r="AL433" i="1" a="1"/>
  <c r="AL433" i="1" s="1"/>
  <c r="AM433" i="1" a="1"/>
  <c r="AM433" i="1"/>
  <c r="AN433" i="1" a="1"/>
  <c r="AN433" i="1"/>
  <c r="AO433" i="1" a="1"/>
  <c r="AO433" i="1"/>
  <c r="AP433" i="1" a="1"/>
  <c r="AP433" i="1" s="1"/>
  <c r="AQ433" i="1" a="1"/>
  <c r="AQ433" i="1" s="1"/>
  <c r="AR433" i="1" a="1"/>
  <c r="AR433" i="1" s="1"/>
  <c r="AS433" i="1" a="1"/>
  <c r="AS433" i="1"/>
  <c r="AT433" i="1" a="1"/>
  <c r="AT433" i="1" s="1"/>
  <c r="AU433" i="1" a="1"/>
  <c r="AU433" i="1" s="1"/>
  <c r="AV433" i="1" a="1"/>
  <c r="AV433" i="1"/>
  <c r="AH434" i="1" a="1"/>
  <c r="AH434" i="1"/>
  <c r="AI434" i="1" a="1"/>
  <c r="AI434" i="1" s="1"/>
  <c r="AJ434" i="1" a="1"/>
  <c r="AJ434" i="1"/>
  <c r="AK434" i="1" a="1"/>
  <c r="AK434" i="1" s="1"/>
  <c r="AL434" i="1" a="1"/>
  <c r="AL434" i="1"/>
  <c r="AM434" i="1" a="1"/>
  <c r="AM434" i="1" s="1"/>
  <c r="AN434" i="1" a="1"/>
  <c r="AN434" i="1"/>
  <c r="AO434" i="1" a="1"/>
  <c r="AO434" i="1" s="1"/>
  <c r="AP434" i="1" a="1"/>
  <c r="AP434" i="1"/>
  <c r="AQ434" i="1" a="1"/>
  <c r="AQ434" i="1" s="1"/>
  <c r="AR434" i="1" a="1"/>
  <c r="AR434" i="1" s="1"/>
  <c r="AS434" i="1" a="1"/>
  <c r="AS434" i="1"/>
  <c r="AT434" i="1" a="1"/>
  <c r="AT434" i="1"/>
  <c r="AU434" i="1" a="1"/>
  <c r="AU434" i="1" s="1"/>
  <c r="AV434" i="1" a="1"/>
  <c r="AV434" i="1"/>
  <c r="AH435" i="1" a="1"/>
  <c r="AH435" i="1"/>
  <c r="AI435" i="1" a="1"/>
  <c r="AI435" i="1"/>
  <c r="AJ435" i="1" a="1"/>
  <c r="AJ435" i="1" s="1"/>
  <c r="AK435" i="1" a="1"/>
  <c r="AK435" i="1" s="1"/>
  <c r="AL435" i="1" a="1"/>
  <c r="AL435" i="1" s="1"/>
  <c r="AM435" i="1" a="1"/>
  <c r="AM435" i="1"/>
  <c r="AN435" i="1" a="1"/>
  <c r="AN435" i="1" s="1"/>
  <c r="AO435" i="1" a="1"/>
  <c r="AO435" i="1"/>
  <c r="AP435" i="1" a="1"/>
  <c r="AP435" i="1"/>
  <c r="AQ435" i="1" a="1"/>
  <c r="AQ435" i="1"/>
  <c r="AR435" i="1" a="1"/>
  <c r="AR435" i="1" s="1"/>
  <c r="AS435" i="1" a="1"/>
  <c r="AS435" i="1" s="1"/>
  <c r="AT435" i="1" a="1"/>
  <c r="AT435" i="1" s="1"/>
  <c r="AU435" i="1" a="1"/>
  <c r="AU435" i="1"/>
  <c r="AV435" i="1" a="1"/>
  <c r="AV435" i="1" s="1"/>
  <c r="AH436" i="1" a="1"/>
  <c r="AH436" i="1" s="1"/>
  <c r="AI436" i="1" a="1"/>
  <c r="AI436" i="1"/>
  <c r="AJ436" i="1" a="1"/>
  <c r="AJ436" i="1"/>
  <c r="AK436" i="1" a="1"/>
  <c r="AK436" i="1" s="1"/>
  <c r="AL436" i="1" a="1"/>
  <c r="AL436" i="1"/>
  <c r="AM436" i="1" a="1"/>
  <c r="AM436" i="1" s="1"/>
  <c r="AN436" i="1" a="1"/>
  <c r="AN436" i="1"/>
  <c r="AO436" i="1" a="1"/>
  <c r="AO436" i="1" s="1"/>
  <c r="AP436" i="1" a="1"/>
  <c r="AP436" i="1"/>
  <c r="AQ436" i="1" a="1"/>
  <c r="AQ436" i="1" s="1"/>
  <c r="AR436" i="1" a="1"/>
  <c r="AR436" i="1"/>
  <c r="AS436" i="1" a="1"/>
  <c r="AS436" i="1" s="1"/>
  <c r="AT436" i="1" a="1"/>
  <c r="AT436" i="1" s="1"/>
  <c r="AU436" i="1" a="1"/>
  <c r="AU436" i="1"/>
  <c r="AV436" i="1" a="1"/>
  <c r="AV436" i="1"/>
  <c r="AH437" i="1" a="1"/>
  <c r="AH437" i="1" s="1"/>
  <c r="AI437" i="1" a="1"/>
  <c r="AI437" i="1"/>
  <c r="AJ437" i="1" a="1"/>
  <c r="AJ437" i="1"/>
  <c r="AK437" i="1" a="1"/>
  <c r="AK437" i="1"/>
  <c r="AL437" i="1" a="1"/>
  <c r="AL437" i="1" s="1"/>
  <c r="AM437" i="1" a="1"/>
  <c r="AM437" i="1" s="1"/>
  <c r="AN437" i="1" a="1"/>
  <c r="AN437" i="1" s="1"/>
  <c r="AO437" i="1" a="1"/>
  <c r="AO437" i="1"/>
  <c r="AP437" i="1" a="1"/>
  <c r="AP437" i="1" s="1"/>
  <c r="AQ437" i="1" a="1"/>
  <c r="AQ437" i="1"/>
  <c r="AR437" i="1" a="1"/>
  <c r="AR437" i="1"/>
  <c r="AS437" i="1" a="1"/>
  <c r="AS437" i="1"/>
  <c r="AT437" i="1" a="1"/>
  <c r="AT437" i="1" s="1"/>
  <c r="AU437" i="1" a="1"/>
  <c r="AU437" i="1" s="1"/>
  <c r="AV437" i="1" a="1"/>
  <c r="AV437" i="1" s="1"/>
  <c r="AH438" i="1" a="1"/>
  <c r="AH438" i="1" s="1"/>
  <c r="AI438" i="1" a="1"/>
  <c r="AI438" i="1" s="1"/>
  <c r="AJ438" i="1" a="1"/>
  <c r="AJ438" i="1" s="1"/>
  <c r="AK438" i="1" a="1"/>
  <c r="AK438" i="1"/>
  <c r="AL438" i="1" a="1"/>
  <c r="AL438" i="1"/>
  <c r="AM438" i="1" a="1"/>
  <c r="AM438" i="1" s="1"/>
  <c r="AN438" i="1" a="1"/>
  <c r="AN438" i="1"/>
  <c r="AO438" i="1" a="1"/>
  <c r="AO438" i="1" s="1"/>
  <c r="AP438" i="1" a="1"/>
  <c r="AP438" i="1" s="1"/>
  <c r="AQ438" i="1" a="1"/>
  <c r="AQ438" i="1" s="1"/>
  <c r="AR438" i="1" a="1"/>
  <c r="AR438" i="1"/>
  <c r="AS438" i="1" a="1"/>
  <c r="AS438" i="1" s="1"/>
  <c r="AT438" i="1" a="1"/>
  <c r="AT438" i="1"/>
  <c r="AU438" i="1" a="1"/>
  <c r="AU438" i="1" s="1"/>
  <c r="AV438" i="1" a="1"/>
  <c r="AV438" i="1" s="1"/>
  <c r="AH439" i="1" a="1"/>
  <c r="AH439" i="1" s="1"/>
  <c r="AI439" i="1" a="1"/>
  <c r="AI439" i="1" s="1"/>
  <c r="AJ439" i="1" a="1"/>
  <c r="AJ439" i="1" s="1"/>
  <c r="AK439" i="1" a="1"/>
  <c r="AK439" i="1"/>
  <c r="AL439" i="1" a="1"/>
  <c r="AL439" i="1"/>
  <c r="AM439" i="1" a="1"/>
  <c r="AM439" i="1" s="1"/>
  <c r="AN439" i="1" a="1"/>
  <c r="AN439" i="1" s="1"/>
  <c r="AO439" i="1" a="1"/>
  <c r="AO439" i="1" s="1"/>
  <c r="AP439" i="1" a="1"/>
  <c r="AP439" i="1" s="1"/>
  <c r="AQ439" i="1" a="1"/>
  <c r="AQ439" i="1"/>
  <c r="AR439" i="1" a="1"/>
  <c r="AR439" i="1" s="1"/>
  <c r="AS439" i="1" a="1"/>
  <c r="AS439" i="1"/>
  <c r="AT439" i="1" a="1"/>
  <c r="AT439" i="1"/>
  <c r="AU439" i="1" a="1"/>
  <c r="AU439" i="1"/>
  <c r="AV439" i="1" a="1"/>
  <c r="AV439" i="1" s="1"/>
  <c r="AH440" i="1" a="1"/>
  <c r="AH440" i="1" s="1"/>
  <c r="AI440" i="1" a="1"/>
  <c r="AI440" i="1" s="1"/>
  <c r="AJ440" i="1" a="1"/>
  <c r="AJ440" i="1" s="1"/>
  <c r="AK440" i="1" a="1"/>
  <c r="AK440" i="1" s="1"/>
  <c r="AL440" i="1" a="1"/>
  <c r="AL440" i="1" s="1"/>
  <c r="AM440" i="1" a="1"/>
  <c r="AM440" i="1"/>
  <c r="AN440" i="1" a="1"/>
  <c r="AN440" i="1"/>
  <c r="AO440" i="1" a="1"/>
  <c r="AO440" i="1" s="1"/>
  <c r="AP440" i="1" a="1"/>
  <c r="AP440" i="1" s="1"/>
  <c r="AQ440" i="1" a="1"/>
  <c r="AQ440" i="1" s="1"/>
  <c r="AR440" i="1" a="1"/>
  <c r="AR440" i="1" s="1"/>
  <c r="AS440" i="1" a="1"/>
  <c r="AS440" i="1" s="1"/>
  <c r="AT440" i="1" a="1"/>
  <c r="AT440" i="1"/>
  <c r="AU440" i="1" a="1"/>
  <c r="AU440" i="1" s="1"/>
  <c r="AV440" i="1" a="1"/>
  <c r="AV440" i="1"/>
  <c r="AH441" i="1" a="1"/>
  <c r="AH441" i="1" s="1"/>
  <c r="AI441" i="1" a="1"/>
  <c r="AI441" i="1" s="1"/>
  <c r="AJ441" i="1" a="1"/>
  <c r="AJ441" i="1"/>
  <c r="AK441" i="1" a="1"/>
  <c r="AK441" i="1" s="1"/>
  <c r="AL441" i="1" a="1"/>
  <c r="AL441" i="1" s="1"/>
  <c r="AM441" i="1" a="1"/>
  <c r="AM441" i="1"/>
  <c r="AN441" i="1" a="1"/>
  <c r="AN441" i="1"/>
  <c r="AO441" i="1" a="1"/>
  <c r="AO441" i="1" s="1"/>
  <c r="AP441" i="1" a="1"/>
  <c r="AP441" i="1" s="1"/>
  <c r="AQ441" i="1" a="1"/>
  <c r="AQ441" i="1" s="1"/>
  <c r="AR441" i="1" a="1"/>
  <c r="AR441" i="1" s="1"/>
  <c r="AS441" i="1" a="1"/>
  <c r="AS441" i="1" s="1"/>
  <c r="AT441" i="1" a="1"/>
  <c r="AT441" i="1" s="1"/>
  <c r="AU441" i="1" a="1"/>
  <c r="AU441" i="1"/>
  <c r="AV441" i="1" a="1"/>
  <c r="AV441" i="1"/>
  <c r="AH442" i="1" a="1"/>
  <c r="AH442" i="1"/>
  <c r="AI442" i="1" a="1"/>
  <c r="AI442" i="1" s="1"/>
  <c r="AJ442" i="1" a="1"/>
  <c r="AJ442" i="1" s="1"/>
  <c r="AK442" i="1" a="1"/>
  <c r="AK442" i="1" s="1"/>
  <c r="AL442" i="1" a="1"/>
  <c r="AL442" i="1" s="1"/>
  <c r="AM442" i="1" a="1"/>
  <c r="AM442" i="1" s="1"/>
  <c r="AN442" i="1" a="1"/>
  <c r="AN442" i="1" s="1"/>
  <c r="AO442" i="1" a="1"/>
  <c r="AO442" i="1"/>
  <c r="AP442" i="1" a="1"/>
  <c r="AP442" i="1"/>
  <c r="AQ442" i="1" a="1"/>
  <c r="AQ442" i="1" s="1"/>
  <c r="AR442" i="1" a="1"/>
  <c r="AR442" i="1"/>
  <c r="AS442" i="1" a="1"/>
  <c r="AS442" i="1" s="1"/>
  <c r="AT442" i="1" a="1"/>
  <c r="AT442" i="1" s="1"/>
  <c r="AU442" i="1" a="1"/>
  <c r="AU442" i="1" s="1"/>
  <c r="AV442" i="1" a="1"/>
  <c r="AV442" i="1"/>
  <c r="AH443" i="1" a="1"/>
  <c r="AH443" i="1" s="1"/>
  <c r="AI443" i="1" a="1"/>
  <c r="AI443" i="1"/>
  <c r="AJ443" i="1" a="1"/>
  <c r="AJ443" i="1" s="1"/>
  <c r="AK443" i="1" a="1"/>
  <c r="AK443" i="1" s="1"/>
  <c r="AL443" i="1" a="1"/>
  <c r="AL443" i="1" s="1"/>
  <c r="AM443" i="1" a="1"/>
  <c r="AM443" i="1" s="1"/>
  <c r="AN443" i="1" a="1"/>
  <c r="AN443" i="1" s="1"/>
  <c r="AO443" i="1" a="1"/>
  <c r="AO443" i="1"/>
  <c r="AP443" i="1" a="1"/>
  <c r="AP443" i="1"/>
  <c r="AQ443" i="1" a="1"/>
  <c r="AQ443" i="1" s="1"/>
  <c r="AR443" i="1" a="1"/>
  <c r="AR443" i="1" s="1"/>
  <c r="AS443" i="1" a="1"/>
  <c r="AS443" i="1" s="1"/>
  <c r="AT443" i="1" a="1"/>
  <c r="AT443" i="1" s="1"/>
  <c r="AU443" i="1" a="1"/>
  <c r="AU443" i="1"/>
  <c r="AV443" i="1" a="1"/>
  <c r="AV443" i="1" s="1"/>
  <c r="AH444" i="1" a="1"/>
  <c r="AH444" i="1"/>
  <c r="AI444" i="1" a="1"/>
  <c r="AI444" i="1"/>
  <c r="AJ444" i="1" a="1"/>
  <c r="AJ444" i="1"/>
  <c r="AK444" i="1" a="1"/>
  <c r="AK444" i="1" s="1"/>
  <c r="AL444" i="1" a="1"/>
  <c r="AL444" i="1" s="1"/>
  <c r="AM444" i="1" a="1"/>
  <c r="AM444" i="1" s="1"/>
  <c r="AN444" i="1" a="1"/>
  <c r="AN444" i="1" s="1"/>
  <c r="AO444" i="1" a="1"/>
  <c r="AO444" i="1" s="1"/>
  <c r="AP444" i="1" a="1"/>
  <c r="AP444" i="1" s="1"/>
  <c r="AQ444" i="1" a="1"/>
  <c r="AQ444" i="1"/>
  <c r="AR444" i="1" a="1"/>
  <c r="AR444" i="1"/>
  <c r="AS444" i="1" a="1"/>
  <c r="AS444" i="1" s="1"/>
  <c r="AT444" i="1" a="1"/>
  <c r="AT444" i="1" s="1"/>
  <c r="AU444" i="1" a="1"/>
  <c r="AU444" i="1" s="1"/>
  <c r="AV444" i="1" a="1"/>
  <c r="AV444" i="1" s="1"/>
  <c r="AH445" i="1" a="1"/>
  <c r="AH445" i="1" s="1"/>
  <c r="AI445" i="1" a="1"/>
  <c r="AI445" i="1"/>
  <c r="AJ445" i="1" a="1"/>
  <c r="AJ445" i="1" s="1"/>
  <c r="AK445" i="1" a="1"/>
  <c r="AK445" i="1"/>
  <c r="AL445" i="1" a="1"/>
  <c r="AL445" i="1" s="1"/>
  <c r="AM445" i="1" a="1"/>
  <c r="AM445" i="1" s="1"/>
  <c r="AN445" i="1" a="1"/>
  <c r="AN445" i="1"/>
  <c r="AO445" i="1" a="1"/>
  <c r="AO445" i="1" s="1"/>
  <c r="AP445" i="1" a="1"/>
  <c r="AP445" i="1" s="1"/>
  <c r="AQ445" i="1" a="1"/>
  <c r="AQ445" i="1"/>
  <c r="AR445" i="1" a="1"/>
  <c r="AR445" i="1"/>
  <c r="AS445" i="1" a="1"/>
  <c r="AS445" i="1" s="1"/>
  <c r="AT445" i="1" a="1"/>
  <c r="AT445" i="1" s="1"/>
  <c r="AU445" i="1" a="1"/>
  <c r="AU445" i="1" s="1"/>
  <c r="AV445" i="1" a="1"/>
  <c r="AV445" i="1" s="1"/>
  <c r="AH446" i="1" a="1"/>
  <c r="AH446" i="1" s="1"/>
  <c r="AI446" i="1" a="1"/>
  <c r="AI446" i="1" s="1"/>
  <c r="AJ446" i="1" a="1"/>
  <c r="AJ446" i="1"/>
  <c r="AK446" i="1" a="1"/>
  <c r="AK446" i="1"/>
  <c r="AL446" i="1" a="1"/>
  <c r="AL446" i="1"/>
  <c r="AM446" i="1" a="1"/>
  <c r="AM446" i="1" s="1"/>
  <c r="AN446" i="1" a="1"/>
  <c r="AN446" i="1" s="1"/>
  <c r="AO446" i="1" a="1"/>
  <c r="AO446" i="1"/>
  <c r="AP446" i="1" a="1"/>
  <c r="AP446" i="1" s="1"/>
  <c r="AQ446" i="1" a="1"/>
  <c r="AQ446" i="1" s="1"/>
  <c r="AR446" i="1" a="1"/>
  <c r="AR446" i="1" s="1"/>
  <c r="AS446" i="1" a="1"/>
  <c r="AS446" i="1"/>
  <c r="AT446" i="1" a="1"/>
  <c r="AT446" i="1"/>
  <c r="AU446" i="1" a="1"/>
  <c r="AU446" i="1" s="1"/>
  <c r="AV446" i="1" a="1"/>
  <c r="AV446" i="1"/>
  <c r="AH447" i="1" a="1"/>
  <c r="AH447" i="1" s="1"/>
  <c r="AI447" i="1" a="1"/>
  <c r="AI447" i="1"/>
  <c r="AJ447" i="1" a="1"/>
  <c r="AJ447" i="1" s="1"/>
  <c r="AK447" i="1" a="1"/>
  <c r="AK447" i="1"/>
  <c r="AL447" i="1" a="1"/>
  <c r="AL447" i="1" s="1"/>
  <c r="AM447" i="1" a="1"/>
  <c r="AM447" i="1"/>
  <c r="AN447" i="1" a="1"/>
  <c r="AN447" i="1" s="1"/>
  <c r="AO447" i="1" a="1"/>
  <c r="AO447" i="1" s="1"/>
  <c r="AP447" i="1" a="1"/>
  <c r="AP447" i="1"/>
  <c r="AQ447" i="1" a="1"/>
  <c r="AQ447" i="1" s="1"/>
  <c r="AR447" i="1" a="1"/>
  <c r="AR447" i="1" s="1"/>
  <c r="AS447" i="1" a="1"/>
  <c r="AS447" i="1"/>
  <c r="AT447" i="1" a="1"/>
  <c r="AT447" i="1"/>
  <c r="AU447" i="1" a="1"/>
  <c r="AU447" i="1" s="1"/>
  <c r="AV447" i="1" a="1"/>
  <c r="AV447" i="1" s="1"/>
  <c r="AH448" i="1" a="1"/>
  <c r="AH448" i="1"/>
  <c r="AI448" i="1" a="1"/>
  <c r="AI448" i="1" s="1"/>
  <c r="AJ448" i="1" a="1"/>
  <c r="AJ448" i="1"/>
  <c r="AK448" i="1" a="1"/>
  <c r="AK448" i="1" s="1"/>
  <c r="AL448" i="1" a="1"/>
  <c r="AL448" i="1"/>
  <c r="AM448" i="1" a="1"/>
  <c r="AM448" i="1"/>
  <c r="AN448" i="1" a="1"/>
  <c r="AN448" i="1"/>
  <c r="AO448" i="1" a="1"/>
  <c r="AO448" i="1" s="1"/>
  <c r="AP448" i="1" a="1"/>
  <c r="AP448" i="1" s="1"/>
  <c r="AQ448" i="1" a="1"/>
  <c r="AQ448" i="1"/>
  <c r="AR448" i="1" a="1"/>
  <c r="AR448" i="1" s="1"/>
  <c r="AS448" i="1" a="1"/>
  <c r="AS448" i="1" s="1"/>
  <c r="AT448" i="1" a="1"/>
  <c r="AT448" i="1" s="1"/>
  <c r="AU448" i="1" a="1"/>
  <c r="AU448" i="1"/>
  <c r="AV448" i="1" a="1"/>
  <c r="AV448" i="1"/>
  <c r="AH449" i="1" a="1"/>
  <c r="AH449" i="1" s="1"/>
  <c r="AI449" i="1" a="1"/>
  <c r="AI449" i="1" s="1"/>
  <c r="AJ449" i="1" a="1"/>
  <c r="AJ449" i="1" s="1"/>
  <c r="AK449" i="1" a="1"/>
  <c r="AK449" i="1"/>
  <c r="AL449" i="1" a="1"/>
  <c r="AL449" i="1" s="1"/>
  <c r="AM449" i="1" a="1"/>
  <c r="AM449" i="1"/>
  <c r="AN449" i="1" a="1"/>
  <c r="AN449" i="1" s="1"/>
  <c r="AO449" i="1" a="1"/>
  <c r="AO449" i="1"/>
  <c r="AP449" i="1" a="1"/>
  <c r="AP449" i="1" s="1"/>
  <c r="AQ449" i="1" a="1"/>
  <c r="AQ449" i="1" s="1"/>
  <c r="AR449" i="1" a="1"/>
  <c r="AR449" i="1"/>
  <c r="AS449" i="1" a="1"/>
  <c r="AS449" i="1" s="1"/>
  <c r="AT449" i="1" a="1"/>
  <c r="AT449" i="1" s="1"/>
  <c r="AU449" i="1" a="1"/>
  <c r="AU449" i="1"/>
  <c r="AV449" i="1" a="1"/>
  <c r="AV449" i="1"/>
  <c r="AH450" i="1" a="1"/>
  <c r="AH450" i="1" s="1"/>
  <c r="AI450" i="1" a="1"/>
  <c r="AI450" i="1" s="1"/>
  <c r="AJ450" i="1" a="1"/>
  <c r="AJ450" i="1"/>
  <c r="AK450" i="1" a="1"/>
  <c r="AK450" i="1" s="1"/>
  <c r="AL450" i="1" a="1"/>
  <c r="AL450" i="1" s="1"/>
  <c r="AM450" i="1" a="1"/>
  <c r="AM450" i="1" s="1"/>
  <c r="AN450" i="1" a="1"/>
  <c r="AN450" i="1"/>
  <c r="AO450" i="1" a="1"/>
  <c r="AO450" i="1"/>
  <c r="AP450" i="1" a="1"/>
  <c r="AP450" i="1"/>
  <c r="AQ450" i="1" a="1"/>
  <c r="AQ450" i="1" s="1"/>
  <c r="AR450" i="1" a="1"/>
  <c r="AR450" i="1" s="1"/>
  <c r="AS450" i="1" a="1"/>
  <c r="AS450" i="1"/>
  <c r="AT450" i="1" a="1"/>
  <c r="AT450" i="1" s="1"/>
  <c r="AU450" i="1" a="1"/>
  <c r="AU450" i="1" s="1"/>
  <c r="AV450" i="1" a="1"/>
  <c r="AV450" i="1" s="1"/>
  <c r="AH451" i="1" a="1"/>
  <c r="AH451" i="1"/>
  <c r="AI451" i="1" a="1"/>
  <c r="AI451" i="1"/>
  <c r="AJ451" i="1" a="1"/>
  <c r="AJ451" i="1" s="1"/>
  <c r="AK451" i="1" a="1"/>
  <c r="AK451" i="1" s="1"/>
  <c r="AL451" i="1" a="1"/>
  <c r="AL451" i="1" s="1"/>
  <c r="AM451" i="1" a="1"/>
  <c r="AM451" i="1"/>
  <c r="AN451" i="1" a="1"/>
  <c r="AN451" i="1" s="1"/>
  <c r="AO451" i="1" a="1"/>
  <c r="AO451" i="1"/>
  <c r="AP451" i="1" a="1"/>
  <c r="AP451" i="1" s="1"/>
  <c r="AQ451" i="1" a="1"/>
  <c r="AQ451" i="1"/>
  <c r="AR451" i="1" a="1"/>
  <c r="AR451" i="1" s="1"/>
  <c r="AS451" i="1" a="1"/>
  <c r="AS451" i="1" s="1"/>
  <c r="AT451" i="1" a="1"/>
  <c r="AT451" i="1" s="1"/>
  <c r="AU451" i="1" a="1"/>
  <c r="AU451" i="1" s="1"/>
  <c r="AV451" i="1" a="1"/>
  <c r="AV451" i="1" s="1"/>
  <c r="AH452" i="1" a="1"/>
  <c r="AH452" i="1"/>
  <c r="AI452" i="1" a="1"/>
  <c r="AI452" i="1"/>
  <c r="AJ452" i="1" a="1"/>
  <c r="AJ452" i="1" s="1"/>
  <c r="AK452" i="1" a="1"/>
  <c r="AK452" i="1" s="1"/>
  <c r="AL452" i="1" a="1"/>
  <c r="AL452" i="1"/>
  <c r="AM452" i="1" a="1"/>
  <c r="AM452" i="1" s="1"/>
  <c r="AN452" i="1" a="1"/>
  <c r="AN452" i="1"/>
  <c r="AO452" i="1" a="1"/>
  <c r="AO452" i="1" s="1"/>
  <c r="AP452" i="1" a="1"/>
  <c r="AP452" i="1"/>
  <c r="AQ452" i="1" a="1"/>
  <c r="AQ452" i="1"/>
  <c r="AR452" i="1" a="1"/>
  <c r="AR452" i="1"/>
  <c r="AS452" i="1" a="1"/>
  <c r="AS452" i="1" s="1"/>
  <c r="AT452" i="1" a="1"/>
  <c r="AT452" i="1" s="1"/>
  <c r="AU452" i="1" a="1"/>
  <c r="AU452" i="1"/>
  <c r="AV452" i="1" a="1"/>
  <c r="AV452" i="1" s="1"/>
  <c r="AH453" i="1" a="1"/>
  <c r="AH453" i="1" s="1"/>
  <c r="AI453" i="1" a="1"/>
  <c r="AI453" i="1" s="1"/>
  <c r="AJ453" i="1" a="1"/>
  <c r="AJ453" i="1"/>
  <c r="AK453" i="1" a="1"/>
  <c r="AK453" i="1"/>
  <c r="AL453" i="1" a="1"/>
  <c r="AL453" i="1" s="1"/>
  <c r="AM453" i="1" a="1"/>
  <c r="AM453" i="1"/>
  <c r="AN453" i="1" a="1"/>
  <c r="AN453" i="1" s="1"/>
  <c r="AO453" i="1" a="1"/>
  <c r="AO453" i="1"/>
  <c r="AP453" i="1" a="1"/>
  <c r="AP453" i="1" s="1"/>
  <c r="AQ453" i="1" a="1"/>
  <c r="AQ453" i="1"/>
  <c r="AR453" i="1" a="1"/>
  <c r="AR453" i="1" s="1"/>
  <c r="AS453" i="1" a="1"/>
  <c r="AS453" i="1"/>
  <c r="AT453" i="1" a="1"/>
  <c r="AT453" i="1" s="1"/>
  <c r="AU453" i="1" a="1"/>
  <c r="AU453" i="1" s="1"/>
  <c r="AV453" i="1" a="1"/>
  <c r="AV453" i="1"/>
  <c r="AH454" i="1" a="1"/>
  <c r="AH454" i="1" s="1"/>
  <c r="AI454" i="1" a="1"/>
  <c r="AI454" i="1" s="1"/>
  <c r="AJ454" i="1" a="1"/>
  <c r="AJ454" i="1"/>
  <c r="AK454" i="1" a="1"/>
  <c r="AK454" i="1"/>
  <c r="AL454" i="1" a="1"/>
  <c r="AL454" i="1" s="1"/>
  <c r="AM454" i="1" a="1"/>
  <c r="AM454" i="1" s="1"/>
  <c r="AN454" i="1" a="1"/>
  <c r="AN454" i="1"/>
  <c r="AO454" i="1" a="1"/>
  <c r="AO454" i="1" s="1"/>
  <c r="AP454" i="1" a="1"/>
  <c r="AP454" i="1" s="1"/>
  <c r="AQ454" i="1" a="1"/>
  <c r="AQ454" i="1" s="1"/>
  <c r="AR454" i="1" a="1"/>
  <c r="AR454" i="1"/>
  <c r="AS454" i="1" a="1"/>
  <c r="AS454" i="1"/>
  <c r="AT454" i="1" a="1"/>
  <c r="AT454" i="1"/>
  <c r="AU454" i="1" a="1"/>
  <c r="AU454" i="1" s="1"/>
  <c r="AV454" i="1" a="1"/>
  <c r="AV454" i="1" s="1"/>
  <c r="AH455" i="1" a="1"/>
  <c r="AH455" i="1"/>
  <c r="AI455" i="1" a="1"/>
  <c r="AI455" i="1" s="1"/>
  <c r="AJ455" i="1" a="1"/>
  <c r="AJ455" i="1" s="1"/>
  <c r="AK455" i="1" a="1"/>
  <c r="AK455" i="1" s="1"/>
  <c r="AL455" i="1" a="1"/>
  <c r="AL455" i="1"/>
  <c r="AM455" i="1" a="1"/>
  <c r="AM455" i="1"/>
  <c r="AN455" i="1" a="1"/>
  <c r="AN455" i="1" s="1"/>
  <c r="AO455" i="1" a="1"/>
  <c r="AO455" i="1"/>
  <c r="AP455" i="1" a="1"/>
  <c r="AP455" i="1" s="1"/>
  <c r="AQ455" i="1" a="1"/>
  <c r="AQ455" i="1"/>
  <c r="AR455" i="1" a="1"/>
  <c r="AR455" i="1" s="1"/>
  <c r="AS455" i="1" a="1"/>
  <c r="AS455" i="1"/>
  <c r="AT455" i="1" a="1"/>
  <c r="AT455" i="1" s="1"/>
  <c r="AU455" i="1" a="1"/>
  <c r="AU455" i="1"/>
  <c r="AV455" i="1" a="1"/>
  <c r="AV455" i="1" s="1"/>
  <c r="AH456" i="1" a="1"/>
  <c r="AH456" i="1" s="1"/>
  <c r="AI456" i="1" a="1"/>
  <c r="AI456" i="1" s="1"/>
  <c r="AJ456" i="1" a="1"/>
  <c r="AJ456" i="1" s="1"/>
  <c r="AK456" i="1" a="1"/>
  <c r="AK456" i="1" s="1"/>
  <c r="AL456" i="1" a="1"/>
  <c r="AL456" i="1"/>
  <c r="AM456" i="1" a="1"/>
  <c r="AM456" i="1"/>
  <c r="AN456" i="1" a="1"/>
  <c r="AN456" i="1" s="1"/>
  <c r="AO456" i="1" a="1"/>
  <c r="AO456" i="1" s="1"/>
  <c r="AP456" i="1" a="1"/>
  <c r="AP456" i="1"/>
  <c r="AQ456" i="1" a="1"/>
  <c r="AQ456" i="1" s="1"/>
  <c r="AR456" i="1" a="1"/>
  <c r="AR456" i="1" s="1"/>
  <c r="AS456" i="1" a="1"/>
  <c r="AS456" i="1" s="1"/>
  <c r="AT456" i="1" a="1"/>
  <c r="AT456" i="1"/>
  <c r="AU456" i="1" a="1"/>
  <c r="AU456" i="1"/>
  <c r="AV456" i="1" a="1"/>
  <c r="AV456" i="1"/>
  <c r="AH457" i="1" a="1"/>
  <c r="AH457" i="1" s="1"/>
  <c r="AI457" i="1" a="1"/>
  <c r="AI457" i="1" s="1"/>
  <c r="AJ457" i="1" a="1"/>
  <c r="AJ457" i="1"/>
  <c r="AK457" i="1" a="1"/>
  <c r="AK457" i="1" s="1"/>
  <c r="AL457" i="1" a="1"/>
  <c r="AL457" i="1" s="1"/>
  <c r="AM457" i="1" a="1"/>
  <c r="AM457" i="1" s="1"/>
  <c r="AN457" i="1" a="1"/>
  <c r="AN457" i="1"/>
  <c r="AO457" i="1" a="1"/>
  <c r="AO457" i="1"/>
  <c r="AP457" i="1" a="1"/>
  <c r="AP457" i="1" s="1"/>
  <c r="AQ457" i="1" a="1"/>
  <c r="AQ457" i="1" s="1"/>
  <c r="AR457" i="1" a="1"/>
  <c r="AR457" i="1" s="1"/>
  <c r="AS457" i="1" a="1"/>
  <c r="AS457" i="1"/>
  <c r="AT457" i="1" a="1"/>
  <c r="AT457" i="1" s="1"/>
  <c r="AU457" i="1" a="1"/>
  <c r="AU457" i="1"/>
  <c r="AV457" i="1" a="1"/>
  <c r="AV457" i="1" s="1"/>
  <c r="AH458" i="1" a="1"/>
  <c r="AH458" i="1"/>
  <c r="AI458" i="1" a="1"/>
  <c r="AI458" i="1" s="1"/>
  <c r="AJ458" i="1" a="1"/>
  <c r="AJ458" i="1" s="1"/>
  <c r="AK458" i="1" a="1"/>
  <c r="AK458" i="1"/>
  <c r="AL458" i="1" a="1"/>
  <c r="AL458" i="1" s="1"/>
  <c r="AM458" i="1" a="1"/>
  <c r="AM458" i="1" s="1"/>
  <c r="AN458" i="1" a="1"/>
  <c r="AN458" i="1"/>
  <c r="AO458" i="1" a="1"/>
  <c r="AO458" i="1"/>
  <c r="AP458" i="1" a="1"/>
  <c r="AP458" i="1" s="1"/>
  <c r="AQ458" i="1" a="1"/>
  <c r="AQ458" i="1" s="1"/>
  <c r="AR458" i="1" a="1"/>
  <c r="AR458" i="1"/>
  <c r="AS458" i="1" a="1"/>
  <c r="AS458" i="1" s="1"/>
  <c r="AT458" i="1" a="1"/>
  <c r="AT458" i="1"/>
  <c r="AU458" i="1" a="1"/>
  <c r="AU458" i="1" s="1"/>
  <c r="AV458" i="1" a="1"/>
  <c r="AV458" i="1"/>
  <c r="AH459" i="1" a="1"/>
  <c r="AH459" i="1"/>
  <c r="AI459" i="1" a="1"/>
  <c r="AI459" i="1"/>
  <c r="AJ459" i="1" a="1"/>
  <c r="AJ459" i="1" s="1"/>
  <c r="AK459" i="1" a="1"/>
  <c r="AK459" i="1" s="1"/>
  <c r="AL459" i="1" a="1"/>
  <c r="AL459" i="1"/>
  <c r="AM459" i="1" a="1"/>
  <c r="AM459" i="1" s="1"/>
  <c r="AN459" i="1" a="1"/>
  <c r="AN459" i="1" s="1"/>
  <c r="AO459" i="1" a="1"/>
  <c r="AO459" i="1" s="1"/>
  <c r="AP459" i="1" a="1"/>
  <c r="AP459" i="1"/>
  <c r="AQ459" i="1" a="1"/>
  <c r="AQ459" i="1"/>
  <c r="AR459" i="1" a="1"/>
  <c r="AR459" i="1" s="1"/>
  <c r="AS459" i="1" a="1"/>
  <c r="AS459" i="1"/>
  <c r="AT459" i="1" a="1"/>
  <c r="AT459" i="1" s="1"/>
  <c r="AU459" i="1" a="1"/>
  <c r="AU459" i="1"/>
  <c r="AV459" i="1" a="1"/>
  <c r="AV459" i="1" s="1"/>
  <c r="AH460" i="1" a="1"/>
  <c r="AH460" i="1"/>
  <c r="AI460" i="1" a="1"/>
  <c r="AI460" i="1" s="1"/>
  <c r="AJ460" i="1" a="1"/>
  <c r="AJ460" i="1"/>
  <c r="AK460" i="1" a="1"/>
  <c r="AK460" i="1" s="1"/>
  <c r="AL460" i="1" a="1"/>
  <c r="AL460" i="1" s="1"/>
  <c r="AM460" i="1" a="1"/>
  <c r="AM460" i="1" s="1"/>
  <c r="AN460" i="1" a="1"/>
  <c r="AN460" i="1" s="1"/>
  <c r="AO460" i="1" a="1"/>
  <c r="AO460" i="1" s="1"/>
  <c r="AP460" i="1" a="1"/>
  <c r="AP460" i="1"/>
  <c r="AQ460" i="1" a="1"/>
  <c r="AQ460" i="1"/>
  <c r="AR460" i="1" a="1"/>
  <c r="AR460" i="1" s="1"/>
  <c r="AS460" i="1" a="1"/>
  <c r="AS460" i="1" s="1"/>
  <c r="AT460" i="1" a="1"/>
  <c r="AT460" i="1"/>
  <c r="AU460" i="1" a="1"/>
  <c r="AU460" i="1" s="1"/>
  <c r="AV460" i="1" a="1"/>
  <c r="AV460" i="1"/>
  <c r="AH461" i="1" a="1"/>
  <c r="AH461" i="1" s="1"/>
  <c r="AI461" i="1" a="1"/>
  <c r="AI461" i="1"/>
  <c r="AJ461" i="1" a="1"/>
  <c r="AJ461" i="1"/>
  <c r="AK461" i="1" a="1"/>
  <c r="AK461" i="1"/>
  <c r="AL461" i="1" a="1"/>
  <c r="AL461" i="1" s="1"/>
  <c r="AM461" i="1" a="1"/>
  <c r="AM461" i="1" s="1"/>
  <c r="AN461" i="1" a="1"/>
  <c r="AN461" i="1"/>
  <c r="AO461" i="1" a="1"/>
  <c r="AO461" i="1" s="1"/>
  <c r="AP461" i="1" a="1"/>
  <c r="AP461" i="1" s="1"/>
  <c r="AQ461" i="1" a="1"/>
  <c r="AQ461" i="1" s="1"/>
  <c r="AR461" i="1" a="1"/>
  <c r="AR461" i="1"/>
  <c r="AS461" i="1" a="1"/>
  <c r="AS461" i="1"/>
  <c r="AT461" i="1" a="1"/>
  <c r="AT461" i="1" s="1"/>
  <c r="AU461" i="1" a="1"/>
  <c r="AU461" i="1" s="1"/>
  <c r="AV461" i="1" a="1"/>
  <c r="AV461" i="1" s="1"/>
  <c r="AH462" i="1" a="1"/>
  <c r="AH462" i="1"/>
  <c r="AI462" i="1" a="1"/>
  <c r="AI462" i="1" s="1"/>
  <c r="AJ462" i="1" a="1"/>
  <c r="AJ462" i="1"/>
  <c r="AK462" i="1" a="1"/>
  <c r="AK462" i="1" s="1"/>
  <c r="AL462" i="1" a="1"/>
  <c r="AL462" i="1"/>
  <c r="AM462" i="1" a="1"/>
  <c r="AM462" i="1" s="1"/>
  <c r="AN462" i="1" a="1"/>
  <c r="AN462" i="1" s="1"/>
  <c r="AO462" i="1" a="1"/>
  <c r="AO462" i="1" s="1"/>
  <c r="AP462" i="1" a="1"/>
  <c r="AP462" i="1" s="1"/>
  <c r="AQ462" i="1" a="1"/>
  <c r="AQ462" i="1" s="1"/>
  <c r="AR462" i="1" a="1"/>
  <c r="AR462" i="1"/>
  <c r="AS462" i="1" a="1"/>
  <c r="AS462" i="1"/>
  <c r="AT462" i="1" a="1"/>
  <c r="AT462" i="1" s="1"/>
  <c r="AU462" i="1" a="1"/>
  <c r="AU462" i="1" s="1"/>
  <c r="AV462" i="1" a="1"/>
  <c r="AV462" i="1"/>
  <c r="AH463" i="1" a="1"/>
  <c r="AH463" i="1" s="1"/>
  <c r="AI463" i="1" a="1"/>
  <c r="AI463" i="1" s="1"/>
  <c r="AJ463" i="1" a="1"/>
  <c r="AJ463" i="1" s="1"/>
  <c r="AK463" i="1" a="1"/>
  <c r="AK463" i="1"/>
  <c r="AL463" i="1" a="1"/>
  <c r="AL463" i="1"/>
  <c r="AM463" i="1" a="1"/>
  <c r="AM463" i="1"/>
  <c r="AN463" i="1" a="1"/>
  <c r="AN463" i="1" s="1"/>
  <c r="AO463" i="1" a="1"/>
  <c r="AO463" i="1" s="1"/>
  <c r="AP463" i="1" a="1"/>
  <c r="AP463" i="1"/>
  <c r="AQ463" i="1" a="1"/>
  <c r="AQ463" i="1" s="1"/>
  <c r="AR463" i="1" a="1"/>
  <c r="AR463" i="1" s="1"/>
  <c r="AS463" i="1" a="1"/>
  <c r="AS463" i="1" s="1"/>
  <c r="AT463" i="1" a="1"/>
  <c r="AT463" i="1"/>
  <c r="AU463" i="1" a="1"/>
  <c r="AU463" i="1"/>
  <c r="AV463" i="1" a="1"/>
  <c r="AV463" i="1" s="1"/>
  <c r="AH464" i="1" a="1"/>
  <c r="AH464" i="1"/>
  <c r="AI464" i="1" a="1"/>
  <c r="AI464" i="1" s="1"/>
  <c r="AJ464" i="1" a="1"/>
  <c r="AJ464" i="1"/>
  <c r="AK464" i="1" a="1"/>
  <c r="AK464" i="1" s="1"/>
  <c r="AL464" i="1" a="1"/>
  <c r="AL464" i="1"/>
  <c r="AM464" i="1" a="1"/>
  <c r="AM464" i="1" s="1"/>
  <c r="AN464" i="1" a="1"/>
  <c r="AN464" i="1"/>
  <c r="AO464" i="1" a="1"/>
  <c r="AO464" i="1" s="1"/>
  <c r="AP464" i="1" a="1"/>
  <c r="AP464" i="1" s="1"/>
  <c r="AQ464" i="1" a="1"/>
  <c r="AQ464" i="1"/>
  <c r="AR464" i="1" a="1"/>
  <c r="AR464" i="1" s="1"/>
  <c r="AS464" i="1" a="1"/>
  <c r="AS464" i="1" s="1"/>
  <c r="AT464" i="1" a="1"/>
  <c r="AT464" i="1"/>
  <c r="AU464" i="1" a="1"/>
  <c r="AU464" i="1"/>
  <c r="AV464" i="1" a="1"/>
  <c r="AV464" i="1" s="1"/>
  <c r="AH465" i="1" a="1"/>
  <c r="AH465" i="1" s="1"/>
  <c r="AI465" i="1" a="1"/>
  <c r="AI465" i="1"/>
  <c r="AJ465" i="1" a="1"/>
  <c r="AJ465" i="1" s="1"/>
  <c r="AK465" i="1" a="1"/>
  <c r="AK465" i="1"/>
  <c r="AL465" i="1" a="1"/>
  <c r="AL465" i="1" s="1"/>
  <c r="AM465" i="1" a="1"/>
  <c r="AM465" i="1"/>
  <c r="AN465" i="1" a="1"/>
  <c r="AN465" i="1"/>
  <c r="AO465" i="1" a="1"/>
  <c r="AO465" i="1"/>
  <c r="AP465" i="1" a="1"/>
  <c r="AP465" i="1" s="1"/>
  <c r="AQ465" i="1" a="1"/>
  <c r="AQ465" i="1" s="1"/>
  <c r="AR465" i="1" a="1"/>
  <c r="AR465" i="1"/>
  <c r="AS465" i="1" a="1"/>
  <c r="AS465" i="1" s="1"/>
  <c r="AT465" i="1" a="1"/>
  <c r="AT465" i="1" s="1"/>
  <c r="AU465" i="1" a="1"/>
  <c r="AU465" i="1" s="1"/>
  <c r="AV465" i="1" a="1"/>
  <c r="AV465" i="1"/>
  <c r="AH466" i="1" a="1"/>
  <c r="AH466" i="1"/>
  <c r="AI466" i="1" a="1"/>
  <c r="AI466" i="1" s="1"/>
  <c r="AJ466" i="1" a="1"/>
  <c r="AJ466" i="1" s="1"/>
  <c r="AK466" i="1" a="1"/>
  <c r="AK466" i="1" s="1"/>
  <c r="AL466" i="1" a="1"/>
  <c r="AL466" i="1"/>
  <c r="AM466" i="1" a="1"/>
  <c r="AM466" i="1" s="1"/>
  <c r="AN466" i="1" a="1"/>
  <c r="AN466" i="1"/>
  <c r="AO466" i="1" a="1"/>
  <c r="AO466" i="1" s="1"/>
  <c r="AP466" i="1" a="1"/>
  <c r="AP466" i="1"/>
  <c r="AQ466" i="1" a="1"/>
  <c r="AQ466" i="1" s="1"/>
  <c r="AR466" i="1" a="1"/>
  <c r="AR466" i="1" s="1"/>
  <c r="AS466" i="1" a="1"/>
  <c r="AS466" i="1"/>
  <c r="AT466" i="1" a="1"/>
  <c r="AT466" i="1" s="1"/>
  <c r="AU466" i="1" a="1"/>
  <c r="AU466" i="1" s="1"/>
  <c r="AV466" i="1" a="1"/>
  <c r="AV466" i="1"/>
  <c r="AH467" i="1" a="1"/>
  <c r="AH467" i="1"/>
  <c r="AI467" i="1" a="1"/>
  <c r="AI467" i="1" s="1"/>
  <c r="AJ467" i="1" a="1"/>
  <c r="AJ467" i="1" s="1"/>
  <c r="AK467" i="1" a="1"/>
  <c r="AK467" i="1"/>
  <c r="AL467" i="1" a="1"/>
  <c r="AL467" i="1" s="1"/>
  <c r="AM467" i="1" a="1"/>
  <c r="AM467" i="1" s="1"/>
  <c r="AN467" i="1" a="1"/>
  <c r="AN467" i="1" s="1"/>
  <c r="AO467" i="1" a="1"/>
  <c r="AO467" i="1"/>
  <c r="AP467" i="1" a="1"/>
  <c r="AP467" i="1"/>
  <c r="AQ467" i="1" a="1"/>
  <c r="AQ467" i="1"/>
  <c r="AR467" i="1" a="1"/>
  <c r="AR467" i="1" s="1"/>
  <c r="AS467" i="1" a="1"/>
  <c r="AS467" i="1" s="1"/>
  <c r="AT467" i="1" a="1"/>
  <c r="AT467" i="1"/>
  <c r="AU467" i="1" a="1"/>
  <c r="AU467" i="1" s="1"/>
  <c r="AV467" i="1" a="1"/>
  <c r="AV467" i="1" s="1"/>
  <c r="AH468" i="1" a="1"/>
  <c r="AH468" i="1" s="1"/>
  <c r="AI468" i="1" a="1"/>
  <c r="AI468" i="1"/>
  <c r="AJ468" i="1" a="1"/>
  <c r="AJ468" i="1"/>
  <c r="AK468" i="1" a="1"/>
  <c r="AK468" i="1" s="1"/>
  <c r="AL468" i="1" a="1"/>
  <c r="AL468" i="1" s="1"/>
  <c r="AM468" i="1" a="1"/>
  <c r="AM468" i="1" s="1"/>
  <c r="AN468" i="1" a="1"/>
  <c r="AN468" i="1"/>
  <c r="AO468" i="1" a="1"/>
  <c r="AO468" i="1" s="1"/>
  <c r="AP468" i="1" a="1"/>
  <c r="AP468" i="1"/>
  <c r="AQ468" i="1" a="1"/>
  <c r="AQ468" i="1" s="1"/>
  <c r="AR468" i="1" a="1"/>
  <c r="AR468" i="1"/>
  <c r="AS468" i="1" a="1"/>
  <c r="AS468" i="1" s="1"/>
  <c r="AT468" i="1" a="1"/>
  <c r="AT468" i="1" s="1"/>
  <c r="AU468" i="1" a="1"/>
  <c r="AU468" i="1" s="1"/>
  <c r="AV468" i="1" a="1"/>
  <c r="AV468" i="1" s="1"/>
  <c r="AH469" i="1" a="1"/>
  <c r="AH469" i="1" s="1"/>
  <c r="AI469" i="1" a="1"/>
  <c r="AI469" i="1"/>
  <c r="AJ469" i="1" a="1"/>
  <c r="AJ469" i="1"/>
  <c r="AK469" i="1" a="1"/>
  <c r="AK469" i="1" s="1"/>
  <c r="AL469" i="1" a="1"/>
  <c r="AL469" i="1" s="1"/>
  <c r="AM469" i="1" a="1"/>
  <c r="AM469" i="1"/>
  <c r="AN469" i="1" a="1"/>
  <c r="AN469" i="1" s="1"/>
  <c r="AO469" i="1" a="1"/>
  <c r="AO469" i="1"/>
  <c r="AP469" i="1" a="1"/>
  <c r="AP469" i="1" s="1"/>
  <c r="AQ469" i="1" a="1"/>
  <c r="AQ469" i="1"/>
  <c r="AR469" i="1" a="1"/>
  <c r="AR469" i="1"/>
  <c r="AS469" i="1" a="1"/>
  <c r="AS469" i="1"/>
  <c r="AT469" i="1" a="1"/>
  <c r="AT469" i="1" s="1"/>
  <c r="AU469" i="1" a="1"/>
  <c r="AU469" i="1" s="1"/>
  <c r="AV469" i="1" a="1"/>
  <c r="AV469" i="1"/>
  <c r="AH470" i="1" a="1"/>
  <c r="AH470" i="1" s="1"/>
  <c r="AI470" i="1" a="1"/>
  <c r="AI470" i="1" s="1"/>
  <c r="AJ470" i="1" a="1"/>
  <c r="AJ470" i="1" s="1"/>
  <c r="AK470" i="1" a="1"/>
  <c r="AK470" i="1"/>
  <c r="AL470" i="1" a="1"/>
  <c r="AL470" i="1"/>
  <c r="AM470" i="1" a="1"/>
  <c r="AM470" i="1" s="1"/>
  <c r="AN470" i="1" a="1"/>
  <c r="AN470" i="1"/>
  <c r="AO470" i="1" a="1"/>
  <c r="AO470" i="1" s="1"/>
  <c r="AP470" i="1" a="1"/>
  <c r="AP470" i="1"/>
  <c r="AQ470" i="1" a="1"/>
  <c r="AQ470" i="1" s="1"/>
  <c r="AR470" i="1" a="1"/>
  <c r="AR470" i="1"/>
  <c r="AS470" i="1" a="1"/>
  <c r="AS470" i="1" s="1"/>
  <c r="AT470" i="1" a="1"/>
  <c r="AT470" i="1"/>
  <c r="AU470" i="1" a="1"/>
  <c r="AU470" i="1" s="1"/>
  <c r="AV470" i="1" a="1"/>
  <c r="AV470" i="1" s="1"/>
  <c r="AH471" i="1" a="1"/>
  <c r="AH471" i="1"/>
  <c r="AI471" i="1" a="1"/>
  <c r="AI471" i="1" s="1"/>
  <c r="AJ471" i="1" a="1"/>
  <c r="AJ471" i="1" s="1"/>
  <c r="AK471" i="1" a="1"/>
  <c r="AK471" i="1"/>
  <c r="AL471" i="1" a="1"/>
  <c r="AL471" i="1"/>
  <c r="AM471" i="1" a="1"/>
  <c r="AM471" i="1" s="1"/>
  <c r="AN471" i="1" a="1"/>
  <c r="AN471" i="1" s="1"/>
  <c r="AO471" i="1" a="1"/>
  <c r="AO471" i="1"/>
  <c r="AP471" i="1" a="1"/>
  <c r="AP471" i="1" s="1"/>
  <c r="AQ471" i="1" a="1"/>
  <c r="AQ471" i="1" s="1"/>
  <c r="AR471" i="1" a="1"/>
  <c r="AR471" i="1" s="1"/>
  <c r="AS471" i="1" a="1"/>
  <c r="AS471" i="1"/>
  <c r="AT471" i="1" a="1"/>
  <c r="AT471" i="1"/>
  <c r="AU471" i="1" a="1"/>
  <c r="AU471" i="1"/>
  <c r="AV471" i="1" a="1"/>
  <c r="AV471" i="1" s="1"/>
  <c r="AH472" i="1" a="1"/>
  <c r="AH472" i="1" s="1"/>
  <c r="AI472" i="1" a="1"/>
  <c r="AI472" i="1"/>
  <c r="AJ472" i="1" a="1"/>
  <c r="AJ472" i="1" s="1"/>
  <c r="AK472" i="1" a="1"/>
  <c r="AK472" i="1" s="1"/>
  <c r="AL472" i="1" a="1"/>
  <c r="AL472" i="1" s="1"/>
  <c r="AM472" i="1" a="1"/>
  <c r="AM472" i="1"/>
  <c r="AN472" i="1" a="1"/>
  <c r="AN472" i="1"/>
  <c r="AO472" i="1" a="1"/>
  <c r="AO472" i="1" s="1"/>
  <c r="AP472" i="1" a="1"/>
  <c r="AP472" i="1"/>
  <c r="AQ472" i="1" a="1"/>
  <c r="AQ472" i="1" s="1"/>
  <c r="AR472" i="1" a="1"/>
  <c r="AR472" i="1"/>
  <c r="AS472" i="1" a="1"/>
  <c r="AS472" i="1" s="1"/>
  <c r="AT472" i="1" a="1"/>
  <c r="AT472" i="1"/>
  <c r="AU472" i="1" a="1"/>
  <c r="AU472" i="1" s="1"/>
  <c r="AV472" i="1" a="1"/>
  <c r="AV472" i="1"/>
  <c r="AH473" i="1" a="1"/>
  <c r="AH473" i="1" s="1"/>
  <c r="AI473" i="1" a="1"/>
  <c r="AI473" i="1" s="1"/>
  <c r="AJ473" i="1" a="1"/>
  <c r="AJ473" i="1" s="1"/>
  <c r="AK473" i="1" a="1"/>
  <c r="AK473" i="1" s="1"/>
  <c r="AL473" i="1" a="1"/>
  <c r="AL473" i="1" s="1"/>
  <c r="AM473" i="1" a="1"/>
  <c r="AM473" i="1"/>
  <c r="AN473" i="1" a="1"/>
  <c r="AN473" i="1"/>
  <c r="AO473" i="1" a="1"/>
  <c r="AO473" i="1" s="1"/>
  <c r="AP473" i="1" a="1"/>
  <c r="AP473" i="1" s="1"/>
  <c r="AQ473" i="1" a="1"/>
  <c r="AQ473" i="1"/>
  <c r="AR473" i="1" a="1"/>
  <c r="AR473" i="1" s="1"/>
  <c r="AS473" i="1" a="1"/>
  <c r="AS473" i="1" s="1"/>
  <c r="AT473" i="1" a="1"/>
  <c r="AT473" i="1" s="1"/>
  <c r="AU473" i="1" a="1"/>
  <c r="AU473" i="1"/>
  <c r="AV473" i="1" a="1"/>
  <c r="AV473" i="1"/>
  <c r="AH474" i="1" a="1"/>
  <c r="AH474" i="1"/>
  <c r="AI474" i="1" a="1"/>
  <c r="AI474" i="1" s="1"/>
  <c r="AJ474" i="1" a="1"/>
  <c r="AJ474" i="1" s="1"/>
  <c r="AK474" i="1" a="1"/>
  <c r="AK474" i="1"/>
  <c r="AL474" i="1" a="1"/>
  <c r="AL474" i="1" s="1"/>
  <c r="AM474" i="1" a="1"/>
  <c r="AM474" i="1" s="1"/>
  <c r="AN474" i="1" a="1"/>
  <c r="AN474" i="1" s="1"/>
  <c r="AO474" i="1" a="1"/>
  <c r="AO474" i="1"/>
  <c r="AP474" i="1" a="1"/>
  <c r="AP474" i="1"/>
  <c r="AQ474" i="1" a="1"/>
  <c r="AQ474" i="1" s="1"/>
  <c r="AR474" i="1" a="1"/>
  <c r="AR474" i="1"/>
  <c r="AS474" i="1" a="1"/>
  <c r="AS474" i="1" s="1"/>
  <c r="AT474" i="1" a="1"/>
  <c r="AT474" i="1"/>
  <c r="AU474" i="1" a="1"/>
  <c r="AU474" i="1" s="1"/>
  <c r="AV474" i="1" a="1"/>
  <c r="AV474" i="1"/>
  <c r="AH475" i="1" a="1"/>
  <c r="AH475" i="1" s="1"/>
  <c r="AI475" i="1" a="1"/>
  <c r="AI475" i="1"/>
  <c r="AJ475" i="1" a="1"/>
  <c r="AJ475" i="1" s="1"/>
  <c r="AK475" i="1" a="1"/>
  <c r="AK475" i="1" s="1"/>
  <c r="AL475" i="1" a="1"/>
  <c r="AL475" i="1"/>
  <c r="AM475" i="1" a="1"/>
  <c r="AM475" i="1" s="1"/>
  <c r="AN475" i="1" a="1"/>
  <c r="AN475" i="1" s="1"/>
  <c r="AO475" i="1" a="1"/>
  <c r="AO475" i="1"/>
  <c r="AP475" i="1" a="1"/>
  <c r="AP475" i="1"/>
  <c r="AQ475" i="1" a="1"/>
  <c r="AQ475" i="1" s="1"/>
  <c r="AR475" i="1" a="1"/>
  <c r="AR475" i="1" s="1"/>
  <c r="AS475" i="1" a="1"/>
  <c r="AS475" i="1"/>
  <c r="AT475" i="1" a="1"/>
  <c r="AT475" i="1" s="1"/>
  <c r="AU475" i="1" a="1"/>
  <c r="AU475" i="1"/>
  <c r="AV475" i="1" a="1"/>
  <c r="AV475" i="1" s="1"/>
  <c r="AH476" i="1" a="1"/>
  <c r="AH476" i="1"/>
  <c r="AI476" i="1" a="1"/>
  <c r="AI476" i="1"/>
  <c r="AJ476" i="1" a="1"/>
  <c r="AJ476" i="1"/>
  <c r="AK476" i="1" a="1"/>
  <c r="AK476" i="1" s="1"/>
  <c r="AL476" i="1" a="1"/>
  <c r="AL476" i="1" s="1"/>
  <c r="AM476" i="1" a="1"/>
  <c r="AM476" i="1"/>
  <c r="AN476" i="1" a="1"/>
  <c r="AN476" i="1" s="1"/>
  <c r="AO476" i="1" a="1"/>
  <c r="AO476" i="1" s="1"/>
  <c r="AP476" i="1" a="1"/>
  <c r="AP476" i="1" s="1"/>
  <c r="AQ476" i="1" a="1"/>
  <c r="AQ476" i="1"/>
  <c r="AR476" i="1" a="1"/>
  <c r="AR476" i="1"/>
  <c r="AS476" i="1" a="1"/>
  <c r="AS476" i="1" s="1"/>
  <c r="AT476" i="1" a="1"/>
  <c r="AT476" i="1"/>
  <c r="AU476" i="1" a="1"/>
  <c r="AU476" i="1" s="1"/>
  <c r="AV476" i="1" a="1"/>
  <c r="AV476" i="1"/>
  <c r="AH477" i="1" a="1"/>
  <c r="AH477" i="1" s="1"/>
  <c r="AI477" i="1" a="1"/>
  <c r="AI477" i="1"/>
  <c r="AJ477" i="1" a="1"/>
  <c r="AJ477" i="1" s="1"/>
  <c r="AK477" i="1" a="1"/>
  <c r="AK477" i="1"/>
  <c r="AL477" i="1" a="1"/>
  <c r="AL477" i="1" s="1"/>
  <c r="AM477" i="1" a="1"/>
  <c r="AM477" i="1" s="1"/>
  <c r="AN477" i="1" a="1"/>
  <c r="AN477" i="1" s="1"/>
  <c r="AO477" i="1" a="1"/>
  <c r="AO477" i="1" s="1"/>
  <c r="AP477" i="1" a="1"/>
  <c r="AP477" i="1" s="1"/>
  <c r="AQ477" i="1" a="1"/>
  <c r="AQ477" i="1"/>
  <c r="AR477" i="1" a="1"/>
  <c r="AR477" i="1"/>
  <c r="AS477" i="1" a="1"/>
  <c r="AS477" i="1" s="1"/>
  <c r="AT477" i="1" a="1"/>
  <c r="AT477" i="1" s="1"/>
  <c r="AU477" i="1" a="1"/>
  <c r="AU477" i="1"/>
  <c r="AV477" i="1" a="1"/>
  <c r="AV477" i="1" s="1"/>
  <c r="AH478" i="1" a="1"/>
  <c r="AH478" i="1" s="1"/>
  <c r="AI478" i="1" a="1"/>
  <c r="AI478" i="1" s="1"/>
  <c r="AJ478" i="1" a="1"/>
  <c r="AJ478" i="1"/>
  <c r="AK478" i="1" a="1"/>
  <c r="AK478" i="1"/>
  <c r="AL478" i="1" a="1"/>
  <c r="AL478" i="1"/>
  <c r="AM478" i="1" a="1"/>
  <c r="AM478" i="1" s="1"/>
  <c r="AN478" i="1" a="1"/>
  <c r="AN478" i="1" s="1"/>
  <c r="AO478" i="1" a="1"/>
  <c r="AO478" i="1"/>
  <c r="AP478" i="1" a="1"/>
  <c r="AP478" i="1" s="1"/>
  <c r="AQ478" i="1" a="1"/>
  <c r="AQ478" i="1" s="1"/>
  <c r="AR478" i="1" a="1"/>
  <c r="AR478" i="1" s="1"/>
  <c r="AS478" i="1" a="1"/>
  <c r="AS478" i="1"/>
  <c r="AT478" i="1" a="1"/>
  <c r="AT478" i="1"/>
  <c r="AU478" i="1" a="1"/>
  <c r="AU478" i="1" s="1"/>
  <c r="AV478" i="1" a="1"/>
  <c r="AV478" i="1" s="1"/>
  <c r="AH479" i="1" a="1"/>
  <c r="AH479" i="1" s="1"/>
  <c r="AI479" i="1" a="1"/>
  <c r="AI479" i="1"/>
  <c r="AJ479" i="1" a="1"/>
  <c r="AJ479" i="1" s="1"/>
  <c r="AK479" i="1" a="1"/>
  <c r="AK479" i="1"/>
  <c r="AL479" i="1" a="1"/>
  <c r="AL479" i="1" s="1"/>
  <c r="AM479" i="1" a="1"/>
  <c r="AM479" i="1"/>
  <c r="AN479" i="1" a="1"/>
  <c r="AN479" i="1" s="1"/>
  <c r="AO479" i="1" a="1"/>
  <c r="AO479" i="1" s="1"/>
  <c r="AP479" i="1" a="1"/>
  <c r="AP479" i="1" s="1"/>
  <c r="AQ479" i="1" a="1"/>
  <c r="AQ479" i="1" s="1"/>
  <c r="AR479" i="1" a="1"/>
  <c r="AR479" i="1" s="1"/>
  <c r="AS479" i="1" a="1"/>
  <c r="AS479" i="1"/>
  <c r="AT479" i="1" a="1"/>
  <c r="AT479" i="1"/>
  <c r="AU479" i="1" a="1"/>
  <c r="AU479" i="1" s="1"/>
  <c r="AV479" i="1" a="1"/>
  <c r="AV479" i="1" s="1"/>
  <c r="AH480" i="1" a="1"/>
  <c r="AH480" i="1"/>
  <c r="AI480" i="1" a="1"/>
  <c r="AI480" i="1" s="1"/>
  <c r="AJ480" i="1" a="1"/>
  <c r="AJ480" i="1"/>
  <c r="AK480" i="1" a="1"/>
  <c r="AK480" i="1" s="1"/>
  <c r="AL480" i="1" a="1"/>
  <c r="AL480" i="1"/>
  <c r="AM480" i="1" a="1"/>
  <c r="AM480" i="1"/>
  <c r="AN480" i="1" a="1"/>
  <c r="AN480" i="1"/>
  <c r="AO480" i="1" a="1"/>
  <c r="AO480" i="1" s="1"/>
  <c r="AP480" i="1" a="1"/>
  <c r="AP480" i="1" s="1"/>
  <c r="AQ480" i="1" a="1"/>
  <c r="AQ480" i="1"/>
  <c r="AR480" i="1" a="1"/>
  <c r="AR480" i="1" s="1"/>
  <c r="AS480" i="1" a="1"/>
  <c r="AS480" i="1" s="1"/>
  <c r="AT480" i="1" a="1"/>
  <c r="AT480" i="1" s="1"/>
  <c r="AU480" i="1" a="1"/>
  <c r="AU480" i="1"/>
  <c r="AV480" i="1" a="1"/>
  <c r="AV480" i="1"/>
  <c r="AH481" i="1" a="1"/>
  <c r="AH481" i="1" s="1"/>
  <c r="AI481" i="1" a="1"/>
  <c r="AI481" i="1"/>
  <c r="AJ481" i="1" a="1"/>
  <c r="AJ481" i="1" s="1"/>
  <c r="AK481" i="1" a="1"/>
  <c r="AK481" i="1"/>
  <c r="AL481" i="1" a="1"/>
  <c r="AL481" i="1" s="1"/>
  <c r="AM481" i="1" a="1"/>
  <c r="AM481" i="1"/>
  <c r="AN481" i="1" a="1"/>
  <c r="AN481" i="1" s="1"/>
  <c r="AO481" i="1" a="1"/>
  <c r="AO481" i="1"/>
  <c r="AP481" i="1" a="1"/>
  <c r="AP481" i="1" s="1"/>
  <c r="AQ481" i="1" a="1"/>
  <c r="AQ481" i="1" s="1"/>
  <c r="AR481" i="1" a="1"/>
  <c r="AR481" i="1"/>
  <c r="AS481" i="1" a="1"/>
  <c r="AS481" i="1" s="1"/>
  <c r="AT481" i="1" a="1"/>
  <c r="AT481" i="1" s="1"/>
  <c r="AU481" i="1" a="1"/>
  <c r="AU481" i="1"/>
  <c r="AV481" i="1" a="1"/>
  <c r="AV481" i="1"/>
  <c r="AH482" i="1" a="1"/>
  <c r="AH482" i="1" s="1"/>
  <c r="AI482" i="1" a="1"/>
  <c r="AI482" i="1" s="1"/>
  <c r="AJ482" i="1" a="1"/>
  <c r="AJ482" i="1"/>
  <c r="AK482" i="1" a="1"/>
  <c r="AK482" i="1" s="1"/>
  <c r="AL482" i="1" a="1"/>
  <c r="AL482" i="1"/>
  <c r="AM482" i="1" a="1"/>
  <c r="AM482" i="1" s="1"/>
  <c r="AN482" i="1" a="1"/>
  <c r="AN482" i="1"/>
  <c r="AO482" i="1" a="1"/>
  <c r="AO482" i="1"/>
  <c r="AP482" i="1" a="1"/>
  <c r="AP482" i="1"/>
  <c r="AQ482" i="1" a="1"/>
  <c r="AQ482" i="1" s="1"/>
  <c r="AR482" i="1" a="1"/>
  <c r="AR482" i="1" s="1"/>
  <c r="AS482" i="1" a="1"/>
  <c r="AS482" i="1"/>
  <c r="AT482" i="1" a="1"/>
  <c r="AT482" i="1" s="1"/>
  <c r="AU482" i="1" a="1"/>
  <c r="AU482" i="1" s="1"/>
  <c r="AV482" i="1" a="1"/>
  <c r="AV482" i="1" s="1"/>
  <c r="AH483" i="1" a="1"/>
  <c r="AH483" i="1"/>
  <c r="AI483" i="1" a="1"/>
  <c r="AI483" i="1"/>
  <c r="AJ483" i="1" a="1"/>
  <c r="AJ483" i="1" s="1"/>
  <c r="AK483" i="1" a="1"/>
  <c r="AK483" i="1" s="1"/>
  <c r="AL483" i="1" a="1"/>
  <c r="AL483" i="1" s="1"/>
  <c r="AM483" i="1" a="1"/>
  <c r="AM483" i="1"/>
  <c r="AN483" i="1" a="1"/>
  <c r="AN483" i="1" s="1"/>
  <c r="AO483" i="1" a="1"/>
  <c r="AO483" i="1"/>
  <c r="AP483" i="1" a="1"/>
  <c r="AP483" i="1" s="1"/>
  <c r="AQ483" i="1" a="1"/>
  <c r="AQ483" i="1"/>
  <c r="AR483" i="1" a="1"/>
  <c r="AR483" i="1" s="1"/>
  <c r="AS483" i="1" a="1"/>
  <c r="AS483" i="1" s="1"/>
  <c r="AT483" i="1" a="1"/>
  <c r="AT483" i="1" s="1"/>
  <c r="AU483" i="1" a="1"/>
  <c r="AU483" i="1" s="1"/>
  <c r="AV483" i="1" a="1"/>
  <c r="AV483" i="1" s="1"/>
  <c r="AH484" i="1" a="1"/>
  <c r="AH484" i="1"/>
  <c r="AI484" i="1" a="1"/>
  <c r="AI484" i="1"/>
  <c r="AJ484" i="1" a="1"/>
  <c r="AJ484" i="1" s="1"/>
  <c r="AK484" i="1" a="1"/>
  <c r="AK484" i="1" s="1"/>
  <c r="AL484" i="1" a="1"/>
  <c r="AL484" i="1"/>
  <c r="AM484" i="1" a="1"/>
  <c r="AM484" i="1" s="1"/>
  <c r="AN484" i="1" a="1"/>
  <c r="AN484" i="1" s="1"/>
  <c r="AO484" i="1" a="1"/>
  <c r="AO484" i="1" s="1"/>
  <c r="AP484" i="1" a="1"/>
  <c r="AP484" i="1"/>
  <c r="AQ484" i="1" a="1"/>
  <c r="AQ484" i="1"/>
  <c r="AR484" i="1" a="1"/>
  <c r="AR484" i="1"/>
  <c r="AS484" i="1" a="1"/>
  <c r="AS484" i="1" s="1"/>
  <c r="AT484" i="1" a="1"/>
  <c r="AT484" i="1" s="1"/>
  <c r="AU484" i="1" a="1"/>
  <c r="AU484" i="1"/>
  <c r="AV484" i="1" a="1"/>
  <c r="AV484" i="1" s="1"/>
  <c r="AH485" i="1" a="1"/>
  <c r="AH485" i="1" s="1"/>
  <c r="AI485" i="1" a="1"/>
  <c r="AI485" i="1" s="1"/>
  <c r="AJ485" i="1" a="1"/>
  <c r="AJ485" i="1"/>
  <c r="AK485" i="1" a="1"/>
  <c r="AK485" i="1"/>
  <c r="AL485" i="1" a="1"/>
  <c r="AL485" i="1" s="1"/>
  <c r="AM485" i="1" a="1"/>
  <c r="AM485" i="1" s="1"/>
  <c r="AN485" i="1" a="1"/>
  <c r="AN485" i="1" s="1"/>
  <c r="AO485" i="1" a="1"/>
  <c r="AO485" i="1"/>
  <c r="AP485" i="1" a="1"/>
  <c r="AP485" i="1" s="1"/>
  <c r="AQ485" i="1" a="1"/>
  <c r="AQ485" i="1"/>
  <c r="AR485" i="1" a="1"/>
  <c r="AR485" i="1" s="1"/>
  <c r="AS485" i="1" a="1"/>
  <c r="AS485" i="1"/>
  <c r="AT485" i="1" a="1"/>
  <c r="AT485" i="1" s="1"/>
  <c r="AU485" i="1" a="1"/>
  <c r="AU485" i="1" s="1"/>
  <c r="AV485" i="1" a="1"/>
  <c r="AV485" i="1"/>
  <c r="AH486" i="1" a="1"/>
  <c r="AH486" i="1" s="1"/>
  <c r="AI486" i="1" a="1"/>
  <c r="AI486" i="1" s="1"/>
  <c r="AJ486" i="1" a="1"/>
  <c r="AJ486" i="1"/>
  <c r="AK486" i="1" a="1"/>
  <c r="AK486" i="1"/>
  <c r="AL486" i="1" a="1"/>
  <c r="AL486" i="1" s="1"/>
  <c r="AM486" i="1" a="1"/>
  <c r="AM486" i="1" s="1"/>
  <c r="AN486" i="1" a="1"/>
  <c r="AN486" i="1"/>
  <c r="AO486" i="1" a="1"/>
  <c r="AO486" i="1" s="1"/>
  <c r="AP486" i="1" a="1"/>
  <c r="AP486" i="1"/>
  <c r="AQ486" i="1" a="1"/>
  <c r="AQ486" i="1" s="1"/>
  <c r="AR486" i="1" a="1"/>
  <c r="AR486" i="1"/>
  <c r="AS486" i="1" a="1"/>
  <c r="AS486" i="1"/>
  <c r="AT486" i="1" a="1"/>
  <c r="AT486" i="1"/>
  <c r="AU486" i="1" a="1"/>
  <c r="AU486" i="1" s="1"/>
  <c r="AV486" i="1" a="1"/>
  <c r="AV486" i="1" s="1"/>
  <c r="AH487" i="1" a="1"/>
  <c r="AH487" i="1"/>
  <c r="AI487" i="1" a="1"/>
  <c r="AI487" i="1" s="1"/>
  <c r="AJ487" i="1" a="1"/>
  <c r="AJ487" i="1" s="1"/>
  <c r="AK487" i="1" a="1"/>
  <c r="AK487" i="1" s="1"/>
  <c r="AL487" i="1" a="1"/>
  <c r="AL487" i="1"/>
  <c r="AM487" i="1" a="1"/>
  <c r="AM487" i="1"/>
  <c r="AN487" i="1" a="1"/>
  <c r="AN487" i="1" s="1"/>
  <c r="AO487" i="1" a="1"/>
  <c r="AO487" i="1"/>
  <c r="AP487" i="1" a="1"/>
  <c r="AP487" i="1" s="1"/>
  <c r="AQ487" i="1" a="1"/>
  <c r="AQ487" i="1"/>
  <c r="AR487" i="1" a="1"/>
  <c r="AR487" i="1" s="1"/>
  <c r="AS487" i="1" a="1"/>
  <c r="AS487" i="1"/>
  <c r="AT487" i="1" a="1"/>
  <c r="AT487" i="1" s="1"/>
  <c r="AU487" i="1" a="1"/>
  <c r="AU487" i="1"/>
  <c r="AV487" i="1" a="1"/>
  <c r="AV487" i="1" s="1"/>
  <c r="AH488" i="1" a="1"/>
  <c r="AH488" i="1" s="1"/>
  <c r="AI488" i="1" a="1"/>
  <c r="AI488" i="1"/>
  <c r="AJ488" i="1" a="1"/>
  <c r="AJ488" i="1" s="1"/>
  <c r="AK488" i="1" a="1"/>
  <c r="AK488" i="1" s="1"/>
  <c r="AL488" i="1" a="1"/>
  <c r="AL488" i="1"/>
  <c r="AM488" i="1" a="1"/>
  <c r="AM488" i="1"/>
  <c r="AN488" i="1" a="1"/>
  <c r="AN488" i="1" s="1"/>
  <c r="AO488" i="1" a="1"/>
  <c r="AO488" i="1" s="1"/>
  <c r="AP488" i="1" a="1"/>
  <c r="AP488" i="1"/>
  <c r="AQ488" i="1" a="1"/>
  <c r="AQ488" i="1" s="1"/>
  <c r="AR488" i="1" a="1"/>
  <c r="AR488" i="1" s="1"/>
  <c r="AS488" i="1" a="1"/>
  <c r="AS488" i="1" s="1"/>
  <c r="AT488" i="1" a="1"/>
  <c r="AT488" i="1"/>
  <c r="AU488" i="1" a="1"/>
  <c r="AU488" i="1"/>
  <c r="AV488" i="1" a="1"/>
  <c r="AV488" i="1"/>
  <c r="AH489" i="1" a="1"/>
  <c r="AH489" i="1" s="1"/>
  <c r="AI489" i="1" a="1"/>
  <c r="AI489" i="1" s="1"/>
  <c r="AJ489" i="1" a="1"/>
  <c r="AJ489" i="1"/>
  <c r="AK489" i="1" a="1"/>
  <c r="AK489" i="1" s="1"/>
  <c r="AL489" i="1" a="1"/>
  <c r="AL489" i="1" s="1"/>
  <c r="AM489" i="1" a="1"/>
  <c r="AM489" i="1" s="1"/>
  <c r="AN489" i="1" a="1"/>
  <c r="AN489" i="1"/>
  <c r="AO489" i="1" a="1"/>
  <c r="AO489" i="1"/>
  <c r="AP489" i="1" a="1"/>
  <c r="AP489" i="1" s="1"/>
  <c r="AQ489" i="1" a="1"/>
  <c r="AQ489" i="1" s="1"/>
  <c r="AR489" i="1" a="1"/>
  <c r="AR489" i="1" s="1"/>
  <c r="AS489" i="1" a="1"/>
  <c r="AS489" i="1"/>
  <c r="AT489" i="1" a="1"/>
  <c r="AT489" i="1" s="1"/>
  <c r="AU489" i="1" a="1"/>
  <c r="AU489" i="1"/>
  <c r="AV489" i="1" a="1"/>
  <c r="AV489" i="1" s="1"/>
  <c r="AH490" i="1" a="1"/>
  <c r="AH490" i="1"/>
  <c r="AI490" i="1" a="1"/>
  <c r="AI490" i="1" s="1"/>
  <c r="AJ490" i="1" a="1"/>
  <c r="AJ490" i="1" s="1"/>
  <c r="AK490" i="1" a="1"/>
  <c r="AK490" i="1" s="1"/>
  <c r="AL490" i="1" a="1"/>
  <c r="AL490" i="1" s="1"/>
  <c r="AM490" i="1" a="1"/>
  <c r="AM490" i="1" s="1"/>
  <c r="AN490" i="1" a="1"/>
  <c r="AN490" i="1"/>
  <c r="AO490" i="1" a="1"/>
  <c r="AO490" i="1"/>
  <c r="AP490" i="1" a="1"/>
  <c r="AP490" i="1" s="1"/>
  <c r="AQ490" i="1" a="1"/>
  <c r="AQ490" i="1" s="1"/>
  <c r="AR490" i="1" a="1"/>
  <c r="AR490" i="1"/>
  <c r="AS490" i="1" a="1"/>
  <c r="AS490" i="1" s="1"/>
  <c r="AT490" i="1" a="1"/>
  <c r="AT490" i="1" s="1"/>
  <c r="AU490" i="1" a="1"/>
  <c r="AU490" i="1" s="1"/>
  <c r="AV490" i="1" a="1"/>
  <c r="AV490" i="1"/>
  <c r="AH491" i="1" a="1"/>
  <c r="AH491" i="1"/>
  <c r="AI491" i="1" a="1"/>
  <c r="AI491" i="1"/>
  <c r="AJ491" i="1" a="1"/>
  <c r="AJ491" i="1" s="1"/>
  <c r="AK491" i="1" a="1"/>
  <c r="AK491" i="1" s="1"/>
  <c r="AL491" i="1" a="1"/>
  <c r="AL491" i="1"/>
  <c r="AM491" i="1" a="1"/>
  <c r="AM491" i="1" s="1"/>
  <c r="AN491" i="1" a="1"/>
  <c r="AN491" i="1" s="1"/>
  <c r="AO491" i="1" a="1"/>
  <c r="AO491" i="1" s="1"/>
  <c r="AP491" i="1" a="1"/>
  <c r="AP491" i="1"/>
  <c r="AQ491" i="1" a="1"/>
  <c r="AQ491" i="1"/>
  <c r="AR491" i="1" a="1"/>
  <c r="AR491" i="1"/>
  <c r="AS491" i="1" a="1"/>
  <c r="AS491" i="1" s="1"/>
  <c r="AT491" i="1" a="1"/>
  <c r="AT491" i="1"/>
  <c r="AU491" i="1" a="1"/>
  <c r="AU491" i="1" s="1"/>
  <c r="AV491" i="1" a="1"/>
  <c r="AV491" i="1" s="1"/>
  <c r="AH492" i="1" a="1"/>
  <c r="AH492" i="1" s="1"/>
  <c r="AI492" i="1" a="1"/>
  <c r="AI492" i="1"/>
  <c r="AJ492" i="1" a="1"/>
  <c r="AJ492" i="1" s="1"/>
  <c r="AK492" i="1" a="1"/>
  <c r="AK492" i="1"/>
  <c r="AL492" i="1" a="1"/>
  <c r="AL492" i="1" s="1"/>
  <c r="AM492" i="1" a="1"/>
  <c r="AM492" i="1"/>
  <c r="AN492" i="1" a="1"/>
  <c r="AN492" i="1"/>
  <c r="AO492" i="1" a="1"/>
  <c r="AO492" i="1" s="1"/>
  <c r="AP492" i="1" a="1"/>
  <c r="AP492" i="1" s="1"/>
  <c r="AQ492" i="1" a="1"/>
  <c r="AQ492" i="1"/>
  <c r="AR492" i="1" a="1"/>
  <c r="AR492" i="1" s="1"/>
  <c r="AS492" i="1" a="1"/>
  <c r="AS492" i="1"/>
  <c r="AT492" i="1" a="1"/>
  <c r="AT492" i="1" s="1"/>
  <c r="AU492" i="1" a="1"/>
  <c r="AU492" i="1"/>
  <c r="AV492" i="1" a="1"/>
  <c r="AV492" i="1"/>
  <c r="AH493" i="1" a="1"/>
  <c r="AH493" i="1"/>
  <c r="AI493" i="1" a="1"/>
  <c r="AI493" i="1" s="1"/>
  <c r="AJ493" i="1" a="1"/>
  <c r="AJ493" i="1"/>
  <c r="AK493" i="1" a="1"/>
  <c r="AK493" i="1" s="1"/>
  <c r="AL493" i="1" a="1"/>
  <c r="AL493" i="1"/>
  <c r="AM493" i="1" a="1"/>
  <c r="AM493" i="1" s="1"/>
  <c r="AN493" i="1" a="1"/>
  <c r="AN493" i="1"/>
  <c r="AO493" i="1" a="1"/>
  <c r="AO493" i="1" s="1"/>
  <c r="AP493" i="1" a="1"/>
  <c r="AP493" i="1"/>
  <c r="AQ493" i="1" a="1"/>
  <c r="AQ493" i="1" s="1"/>
  <c r="AR493" i="1" a="1"/>
  <c r="AR493" i="1"/>
  <c r="AS493" i="1" a="1"/>
  <c r="AS493" i="1"/>
  <c r="AT493" i="1" a="1"/>
  <c r="AT493" i="1" s="1"/>
  <c r="AU493" i="1" a="1"/>
  <c r="AU493" i="1" s="1"/>
  <c r="AV493" i="1" a="1"/>
  <c r="AV493" i="1" s="1"/>
  <c r="AH494" i="1" a="1"/>
  <c r="AH494" i="1"/>
  <c r="AI494" i="1" a="1"/>
  <c r="AI494" i="1"/>
  <c r="AJ494" i="1" a="1"/>
  <c r="AJ494" i="1" s="1"/>
  <c r="AK494" i="1" a="1"/>
  <c r="AK494" i="1" s="1"/>
  <c r="AL494" i="1" a="1"/>
  <c r="AL494" i="1" s="1"/>
  <c r="AM494" i="1" a="1"/>
  <c r="AM494" i="1" s="1"/>
  <c r="AN494" i="1" a="1"/>
  <c r="AN494" i="1" s="1"/>
  <c r="AO494" i="1" a="1"/>
  <c r="AO494" i="1" s="1"/>
  <c r="AP494" i="1" a="1"/>
  <c r="AP494" i="1" s="1"/>
  <c r="AQ494" i="1" a="1"/>
  <c r="AQ494" i="1" s="1"/>
  <c r="AR494" i="1" a="1"/>
  <c r="AR494" i="1" s="1"/>
  <c r="AS494" i="1" a="1"/>
  <c r="AS494" i="1" s="1"/>
  <c r="AT494" i="1" a="1"/>
  <c r="AT494" i="1"/>
  <c r="AU494" i="1" a="1"/>
  <c r="AU494" i="1" s="1"/>
  <c r="AV494" i="1" a="1"/>
  <c r="AV494" i="1" s="1"/>
  <c r="AH495" i="1" a="1"/>
  <c r="AH495" i="1" s="1"/>
  <c r="AI495" i="1" a="1"/>
  <c r="AI495" i="1" s="1"/>
  <c r="AJ495" i="1" a="1"/>
  <c r="AJ495" i="1"/>
  <c r="AK495" i="1" a="1"/>
  <c r="AK495" i="1" s="1"/>
  <c r="AL495" i="1" a="1"/>
  <c r="AL495" i="1" s="1"/>
  <c r="AM495" i="1" a="1"/>
  <c r="AM495" i="1" s="1"/>
  <c r="AN495" i="1" a="1"/>
  <c r="AN495" i="1"/>
  <c r="AO495" i="1" a="1"/>
  <c r="AO495" i="1" s="1"/>
  <c r="AP495" i="1" a="1"/>
  <c r="AP495" i="1" s="1"/>
  <c r="AQ495" i="1" a="1"/>
  <c r="AQ495" i="1" s="1"/>
  <c r="AR495" i="1" a="1"/>
  <c r="AR495" i="1" s="1"/>
  <c r="AS495" i="1" a="1"/>
  <c r="AS495" i="1" s="1"/>
  <c r="AT495" i="1" a="1"/>
  <c r="AT495" i="1" s="1"/>
  <c r="AU495" i="1" a="1"/>
  <c r="AU495" i="1"/>
  <c r="AV495" i="1" a="1"/>
  <c r="AV495" i="1" s="1"/>
  <c r="AH496" i="1" a="1"/>
  <c r="AH496" i="1" s="1"/>
  <c r="AI496" i="1" a="1"/>
  <c r="AI496" i="1" s="1"/>
  <c r="AJ496" i="1" a="1"/>
  <c r="AJ496" i="1"/>
  <c r="AK496" i="1" a="1"/>
  <c r="AK496" i="1"/>
  <c r="AL496" i="1" a="1"/>
  <c r="AL496" i="1" s="1"/>
  <c r="AM496" i="1" a="1"/>
  <c r="AM496" i="1" s="1"/>
  <c r="AN496" i="1" a="1"/>
  <c r="AN496" i="1" s="1"/>
  <c r="AO496" i="1" a="1"/>
  <c r="AO496" i="1" s="1"/>
  <c r="AP496" i="1" a="1"/>
  <c r="AP496" i="1" s="1"/>
  <c r="AQ496" i="1" a="1"/>
  <c r="AQ496" i="1" s="1"/>
  <c r="AR496" i="1" a="1"/>
  <c r="AR496" i="1" s="1"/>
  <c r="AS496" i="1" a="1"/>
  <c r="AS496" i="1" s="1"/>
  <c r="AT496" i="1" a="1"/>
  <c r="AT496" i="1" s="1"/>
  <c r="AU496" i="1" a="1"/>
  <c r="AU496" i="1" s="1"/>
  <c r="AV496" i="1" a="1"/>
  <c r="AV496" i="1"/>
  <c r="AH497" i="1" a="1"/>
  <c r="AH497" i="1" s="1"/>
  <c r="AI497" i="1" a="1"/>
  <c r="AI497" i="1" s="1"/>
  <c r="AJ497" i="1" a="1"/>
  <c r="AJ497" i="1" s="1"/>
  <c r="AK497" i="1" a="1"/>
  <c r="AK497" i="1"/>
  <c r="AL497" i="1" a="1"/>
  <c r="AL497" i="1"/>
  <c r="AM497" i="1" a="1"/>
  <c r="AM497" i="1" s="1"/>
  <c r="AN497" i="1" a="1"/>
  <c r="AN497" i="1" s="1"/>
  <c r="AO497" i="1" a="1"/>
  <c r="AO497" i="1" s="1"/>
  <c r="AP497" i="1" a="1"/>
  <c r="AP497" i="1"/>
  <c r="AQ497" i="1" a="1"/>
  <c r="AQ497" i="1" s="1"/>
  <c r="AR497" i="1" a="1"/>
  <c r="AR497" i="1" s="1"/>
  <c r="AS497" i="1" a="1"/>
  <c r="AS497" i="1" s="1"/>
  <c r="AT497" i="1" a="1"/>
  <c r="AT497" i="1" s="1"/>
  <c r="AU497" i="1" a="1"/>
  <c r="AU497" i="1" s="1"/>
  <c r="AV497" i="1" a="1"/>
  <c r="AV497" i="1" s="1"/>
  <c r="AH498" i="1" a="1"/>
  <c r="AH498" i="1"/>
  <c r="AI498" i="1" a="1"/>
  <c r="AI498" i="1" s="1"/>
  <c r="AJ498" i="1" a="1"/>
  <c r="AJ498" i="1" s="1"/>
  <c r="AK498" i="1" a="1"/>
  <c r="AK498" i="1" s="1"/>
  <c r="AL498" i="1" a="1"/>
  <c r="AL498" i="1"/>
  <c r="AM498" i="1" a="1"/>
  <c r="AM498" i="1"/>
  <c r="AN498" i="1" a="1"/>
  <c r="AN498" i="1" s="1"/>
  <c r="AO498" i="1" a="1"/>
  <c r="AO498" i="1" s="1"/>
  <c r="AP498" i="1" a="1"/>
  <c r="AP498" i="1" s="1"/>
  <c r="AQ498" i="1" a="1"/>
  <c r="AQ498" i="1" s="1"/>
  <c r="AR498" i="1" a="1"/>
  <c r="AR498" i="1" s="1"/>
  <c r="AS498" i="1" a="1"/>
  <c r="AS498" i="1" s="1"/>
  <c r="AT498" i="1" a="1"/>
  <c r="AT498" i="1" s="1"/>
  <c r="AU498" i="1" a="1"/>
  <c r="AU498" i="1" s="1"/>
  <c r="AV498" i="1" a="1"/>
  <c r="AV498" i="1" s="1"/>
  <c r="AH499" i="1" a="1"/>
  <c r="AH499" i="1" s="1"/>
  <c r="AI499" i="1" a="1"/>
  <c r="AI499" i="1"/>
  <c r="AJ499" i="1" a="1"/>
  <c r="AJ499" i="1" s="1"/>
  <c r="AK499" i="1" a="1"/>
  <c r="AK499" i="1" s="1"/>
  <c r="AL499" i="1" a="1"/>
  <c r="AL499" i="1" s="1"/>
  <c r="AM499" i="1" a="1"/>
  <c r="AM499" i="1"/>
  <c r="AN499" i="1" a="1"/>
  <c r="AN499" i="1"/>
  <c r="AO499" i="1" a="1"/>
  <c r="AO499" i="1" s="1"/>
  <c r="AP499" i="1" a="1"/>
  <c r="AP499" i="1" s="1"/>
  <c r="AQ499" i="1" a="1"/>
  <c r="AQ499" i="1" s="1"/>
  <c r="AR499" i="1" a="1"/>
  <c r="AR499" i="1"/>
  <c r="AS499" i="1" a="1"/>
  <c r="AS499" i="1" s="1"/>
  <c r="AT499" i="1" a="1"/>
  <c r="AT499" i="1" s="1"/>
  <c r="AU499" i="1" a="1"/>
  <c r="AU499" i="1" s="1"/>
  <c r="AV499" i="1" a="1"/>
  <c r="AV499" i="1" s="1"/>
  <c r="AH500" i="1" a="1"/>
  <c r="AH500" i="1" s="1"/>
  <c r="AI500" i="1" a="1"/>
  <c r="AI500" i="1" s="1"/>
  <c r="AJ500" i="1" a="1"/>
  <c r="AJ500" i="1"/>
  <c r="AK500" i="1" a="1"/>
  <c r="AK500" i="1" s="1"/>
  <c r="AL500" i="1" a="1"/>
  <c r="AL500" i="1" s="1"/>
  <c r="AM500" i="1" a="1"/>
  <c r="AM500" i="1" s="1"/>
  <c r="AN500" i="1" a="1"/>
  <c r="AN500" i="1"/>
  <c r="AO500" i="1" a="1"/>
  <c r="AO500" i="1"/>
  <c r="AP500" i="1" a="1"/>
  <c r="AP500" i="1" s="1"/>
  <c r="AQ500" i="1" a="1"/>
  <c r="AQ500" i="1" s="1"/>
  <c r="AR500" i="1" a="1"/>
  <c r="AR500" i="1" s="1"/>
  <c r="AS500" i="1" a="1"/>
  <c r="AS500" i="1" s="1"/>
  <c r="AT500" i="1" a="1"/>
  <c r="AT500" i="1" s="1"/>
  <c r="AU500" i="1" a="1"/>
  <c r="AU500" i="1" s="1"/>
  <c r="AV500" i="1" a="1"/>
  <c r="AV500" i="1" s="1"/>
  <c r="AH501" i="1" a="1"/>
  <c r="AH501" i="1" s="1"/>
  <c r="AI501" i="1" a="1"/>
  <c r="AI501" i="1" s="1"/>
  <c r="AJ501" i="1" a="1"/>
  <c r="AJ501" i="1" s="1"/>
  <c r="AK501" i="1" a="1"/>
  <c r="AK501" i="1"/>
  <c r="AL501" i="1" a="1"/>
  <c r="AL501" i="1" s="1"/>
  <c r="AM501" i="1" a="1"/>
  <c r="AM501" i="1" s="1"/>
  <c r="AN501" i="1" a="1"/>
  <c r="AN501" i="1" s="1"/>
  <c r="AO501" i="1" a="1"/>
  <c r="AO501" i="1" s="1"/>
  <c r="AP501" i="1" a="1"/>
  <c r="AP501" i="1"/>
  <c r="AQ501" i="1" a="1"/>
  <c r="AQ501" i="1" s="1"/>
  <c r="AR501" i="1" a="1"/>
  <c r="AR501" i="1" s="1"/>
  <c r="AS501" i="1" a="1"/>
  <c r="AS501" i="1" s="1"/>
  <c r="AT501" i="1" a="1"/>
  <c r="AT501" i="1"/>
  <c r="AU501" i="1" a="1"/>
  <c r="AU501" i="1" s="1"/>
  <c r="AV501" i="1" a="1"/>
  <c r="AV501" i="1" s="1"/>
  <c r="AH502" i="1" a="1"/>
  <c r="AH502" i="1" s="1"/>
  <c r="AI502" i="1" a="1"/>
  <c r="AI502" i="1" s="1"/>
  <c r="AJ502" i="1" a="1"/>
  <c r="AJ502" i="1" s="1"/>
  <c r="AK502" i="1" a="1"/>
  <c r="AK502" i="1" s="1"/>
  <c r="AL502" i="1" a="1"/>
  <c r="AL502" i="1"/>
  <c r="AM502" i="1" a="1"/>
  <c r="AM502" i="1" s="1"/>
  <c r="AN502" i="1" a="1"/>
  <c r="AN502" i="1" s="1"/>
  <c r="AO502" i="1" a="1"/>
  <c r="AO502" i="1" s="1"/>
  <c r="AP502" i="1" a="1"/>
  <c r="AP502" i="1"/>
  <c r="AQ502" i="1" a="1"/>
  <c r="AQ502" i="1"/>
  <c r="AR502" i="1" a="1"/>
  <c r="AR502" i="1" s="1"/>
  <c r="AS502" i="1" a="1"/>
  <c r="AS502" i="1" s="1"/>
  <c r="AT502" i="1" a="1"/>
  <c r="AT502" i="1" s="1"/>
  <c r="AU502" i="1" a="1"/>
  <c r="AU502" i="1" s="1"/>
  <c r="AV502" i="1" a="1"/>
  <c r="AV502" i="1" s="1"/>
  <c r="AH503" i="1" a="1"/>
  <c r="AH503" i="1" s="1"/>
  <c r="AI503" i="1" a="1"/>
  <c r="AI503" i="1" s="1"/>
  <c r="AJ503" i="1" a="1"/>
  <c r="AJ503" i="1" s="1"/>
  <c r="AK503" i="1" a="1"/>
  <c r="AK503" i="1" s="1"/>
  <c r="AL503" i="1" a="1"/>
  <c r="AL503" i="1" s="1"/>
  <c r="AM503" i="1" a="1"/>
  <c r="AM503" i="1"/>
  <c r="AN503" i="1" a="1"/>
  <c r="AN503" i="1" s="1"/>
  <c r="AO503" i="1" a="1"/>
  <c r="AO503" i="1" s="1"/>
  <c r="AP503" i="1" a="1"/>
  <c r="AP503" i="1" s="1"/>
  <c r="AQ503" i="1" a="1"/>
  <c r="AQ503" i="1"/>
  <c r="AR503" i="1" a="1"/>
  <c r="AR503" i="1"/>
  <c r="AS503" i="1" a="1"/>
  <c r="AS503" i="1" s="1"/>
  <c r="AT503" i="1" a="1"/>
  <c r="AT503" i="1" s="1"/>
  <c r="AU503" i="1" a="1"/>
  <c r="AU503" i="1" s="1"/>
  <c r="AV503" i="1" a="1"/>
  <c r="AV503" i="1"/>
  <c r="AH504" i="1" a="1"/>
  <c r="AH504" i="1" s="1"/>
  <c r="AI504" i="1" a="1"/>
  <c r="AI504" i="1" s="1"/>
  <c r="AJ504" i="1" a="1"/>
  <c r="AJ504" i="1" s="1"/>
  <c r="AK504" i="1" a="1"/>
  <c r="AK504" i="1" s="1"/>
  <c r="AL504" i="1" a="1"/>
  <c r="AL504" i="1" s="1"/>
  <c r="AM504" i="1" a="1"/>
  <c r="AM504" i="1" s="1"/>
  <c r="AN504" i="1" a="1"/>
  <c r="AN504" i="1"/>
  <c r="AO504" i="1" a="1"/>
  <c r="AO504" i="1" s="1"/>
  <c r="AP504" i="1" a="1"/>
  <c r="AP504" i="1" s="1"/>
  <c r="AQ504" i="1" a="1"/>
  <c r="AQ504" i="1" s="1"/>
  <c r="AR504" i="1" a="1"/>
  <c r="AR504" i="1"/>
  <c r="AS504" i="1" a="1"/>
  <c r="AS504" i="1"/>
  <c r="AT504" i="1" a="1"/>
  <c r="AT504" i="1" s="1"/>
  <c r="AU504" i="1" a="1"/>
  <c r="AU504" i="1" s="1"/>
  <c r="AV504" i="1" a="1"/>
  <c r="AV504" i="1" s="1"/>
  <c r="AH505" i="1" a="1"/>
  <c r="AH505" i="1" s="1"/>
  <c r="AI505" i="1" a="1"/>
  <c r="AI505" i="1" s="1"/>
  <c r="AJ505" i="1" a="1"/>
  <c r="AJ505" i="1" s="1"/>
  <c r="AK505" i="1" a="1"/>
  <c r="AK505" i="1" s="1"/>
  <c r="AL505" i="1" a="1"/>
  <c r="AL505" i="1" s="1"/>
  <c r="AM505" i="1" a="1"/>
  <c r="AM505" i="1" s="1"/>
  <c r="AN505" i="1" a="1"/>
  <c r="AN505" i="1" s="1"/>
  <c r="AO505" i="1" a="1"/>
  <c r="AO505" i="1"/>
  <c r="AP505" i="1" a="1"/>
  <c r="AP505" i="1" s="1"/>
  <c r="AQ505" i="1" a="1"/>
  <c r="AQ505" i="1" s="1"/>
  <c r="AR505" i="1" a="1"/>
  <c r="AR505" i="1" s="1"/>
  <c r="AS505" i="1" a="1"/>
  <c r="AS505" i="1"/>
  <c r="AT505" i="1" a="1"/>
  <c r="AT505" i="1"/>
  <c r="AU505" i="1" a="1"/>
  <c r="AU505" i="1" s="1"/>
  <c r="AV505" i="1" a="1"/>
  <c r="AV505" i="1" s="1"/>
  <c r="AH506" i="1" a="1"/>
  <c r="AH506" i="1" s="1"/>
  <c r="AI506" i="1" a="1"/>
  <c r="AI506" i="1"/>
  <c r="AJ506" i="1" a="1"/>
  <c r="AJ506" i="1" s="1"/>
  <c r="AK506" i="1" a="1"/>
  <c r="AK506" i="1" s="1"/>
  <c r="AL506" i="1" a="1"/>
  <c r="AL506" i="1" s="1"/>
  <c r="AM506" i="1" a="1"/>
  <c r="AM506" i="1" s="1"/>
  <c r="AN506" i="1" a="1"/>
  <c r="AN506" i="1" s="1"/>
  <c r="AO506" i="1" a="1"/>
  <c r="AO506" i="1" s="1"/>
  <c r="AP506" i="1" a="1"/>
  <c r="AP506" i="1"/>
  <c r="AQ506" i="1" a="1"/>
  <c r="AQ506" i="1" s="1"/>
  <c r="AR506" i="1" a="1"/>
  <c r="AR506" i="1" s="1"/>
  <c r="AS506" i="1" a="1"/>
  <c r="AS506" i="1" s="1"/>
  <c r="AT506" i="1" a="1"/>
  <c r="AT506" i="1"/>
  <c r="AU506" i="1" a="1"/>
  <c r="AU506" i="1"/>
  <c r="AV506" i="1" a="1"/>
  <c r="AV506" i="1" s="1"/>
  <c r="AH507" i="1" a="1"/>
  <c r="AH507" i="1" s="1"/>
  <c r="AI507" i="1" a="1"/>
  <c r="AI507" i="1" s="1"/>
  <c r="AJ507" i="1" a="1"/>
  <c r="AJ507" i="1" s="1"/>
  <c r="AK507" i="1" a="1"/>
  <c r="AK507" i="1" s="1"/>
  <c r="AL507" i="1" a="1"/>
  <c r="AL507" i="1" s="1"/>
  <c r="AM507" i="1" a="1"/>
  <c r="AM507" i="1" s="1"/>
  <c r="AN507" i="1" a="1"/>
  <c r="AN507" i="1" s="1"/>
  <c r="AO507" i="1" a="1"/>
  <c r="AO507" i="1" s="1"/>
  <c r="AP507" i="1" a="1"/>
  <c r="AP507" i="1" s="1"/>
  <c r="AQ507" i="1" a="1"/>
  <c r="AQ507" i="1"/>
  <c r="AR507" i="1" a="1"/>
  <c r="AR507" i="1" s="1"/>
  <c r="AS507" i="1" a="1"/>
  <c r="AS507" i="1" s="1"/>
  <c r="AT507" i="1" a="1"/>
  <c r="AT507" i="1" s="1"/>
  <c r="AU507" i="1" a="1"/>
  <c r="AU507" i="1" s="1"/>
  <c r="AV507" i="1" a="1"/>
  <c r="AV507" i="1"/>
  <c r="AH508" i="1" a="1"/>
  <c r="AH508" i="1" s="1"/>
  <c r="AI508" i="1" a="1"/>
  <c r="AI508" i="1" s="1"/>
  <c r="AJ508" i="1" a="1"/>
  <c r="AJ508" i="1" s="1"/>
  <c r="AK508" i="1" a="1"/>
  <c r="AK508" i="1"/>
  <c r="AL508" i="1" a="1"/>
  <c r="AL508" i="1" s="1"/>
  <c r="AM508" i="1" a="1"/>
  <c r="AM508" i="1" s="1"/>
  <c r="AN508" i="1" a="1"/>
  <c r="AN508" i="1" s="1"/>
  <c r="AO508" i="1" a="1"/>
  <c r="AO508" i="1" s="1"/>
  <c r="AP508" i="1" a="1"/>
  <c r="AP508" i="1" s="1"/>
  <c r="AQ508" i="1" a="1"/>
  <c r="AQ508" i="1" s="1"/>
  <c r="AR508" i="1" a="1"/>
  <c r="AR508" i="1"/>
  <c r="AS508" i="1" a="1"/>
  <c r="AS508" i="1" s="1"/>
  <c r="AT508" i="1" a="1"/>
  <c r="AT508" i="1" s="1"/>
  <c r="AU508" i="1" a="1"/>
  <c r="AU508" i="1" s="1"/>
  <c r="AV508" i="1" a="1"/>
  <c r="AV508" i="1"/>
  <c r="AH509" i="1" a="1"/>
  <c r="AH509" i="1"/>
  <c r="AI509" i="1" a="1"/>
  <c r="AI509" i="1" s="1"/>
  <c r="AJ509" i="1" a="1"/>
  <c r="AJ509" i="1" s="1"/>
  <c r="AK509" i="1" a="1"/>
  <c r="AK509" i="1" s="1"/>
  <c r="AL509" i="1" a="1"/>
  <c r="AL509" i="1" s="1"/>
  <c r="AM509" i="1" a="1"/>
  <c r="AM509" i="1" s="1"/>
  <c r="AN509" i="1" a="1"/>
  <c r="AN509" i="1" s="1"/>
  <c r="AO509" i="1" a="1"/>
  <c r="AO509" i="1" s="1"/>
  <c r="AP509" i="1" a="1"/>
  <c r="AP509" i="1" s="1"/>
  <c r="AQ509" i="1" a="1"/>
  <c r="AQ509" i="1" s="1"/>
  <c r="AR509" i="1" a="1"/>
  <c r="AR509" i="1" s="1"/>
  <c r="AS509" i="1" a="1"/>
  <c r="AS509" i="1"/>
  <c r="AT509" i="1" a="1"/>
  <c r="AT509" i="1" s="1"/>
  <c r="AU509" i="1" a="1"/>
  <c r="AU509" i="1" s="1"/>
  <c r="AV509" i="1" a="1"/>
  <c r="AV509" i="1" s="1"/>
  <c r="AH510" i="1" a="1"/>
  <c r="AH510" i="1"/>
  <c r="AI510" i="1" a="1"/>
  <c r="AI510" i="1"/>
  <c r="AJ510" i="1" a="1"/>
  <c r="AJ510" i="1" s="1"/>
  <c r="AK510" i="1" a="1"/>
  <c r="AK510" i="1" s="1"/>
  <c r="AL510" i="1" a="1"/>
  <c r="AL510" i="1" s="1"/>
  <c r="AM510" i="1" a="1"/>
  <c r="AM510" i="1"/>
  <c r="AN510" i="1" a="1"/>
  <c r="AN510" i="1" s="1"/>
  <c r="AO510" i="1" a="1"/>
  <c r="AO510" i="1" s="1"/>
  <c r="AP510" i="1" a="1"/>
  <c r="AP510" i="1" s="1"/>
  <c r="AQ510" i="1" a="1"/>
  <c r="AQ510" i="1" s="1"/>
  <c r="AR510" i="1" a="1"/>
  <c r="AR510" i="1" s="1"/>
  <c r="AS510" i="1" a="1"/>
  <c r="AS510" i="1" s="1"/>
  <c r="AT510" i="1" a="1"/>
  <c r="AT510" i="1"/>
  <c r="AU510" i="1" a="1"/>
  <c r="AU510" i="1" s="1"/>
  <c r="AV510" i="1" a="1"/>
  <c r="AV510" i="1" s="1"/>
  <c r="AH511" i="1" a="1"/>
  <c r="AH511" i="1" s="1"/>
  <c r="AI511" i="1" a="1"/>
  <c r="AI511" i="1"/>
  <c r="AJ511" i="1" a="1"/>
  <c r="AJ511" i="1"/>
  <c r="AK511" i="1" a="1"/>
  <c r="AK511" i="1" s="1"/>
  <c r="AL511" i="1" a="1"/>
  <c r="AL511" i="1" s="1"/>
  <c r="AM511" i="1" a="1"/>
  <c r="AM511" i="1" s="1"/>
  <c r="AN511" i="1" a="1"/>
  <c r="AN511" i="1" s="1"/>
  <c r="AO511" i="1" a="1"/>
  <c r="AO511" i="1" s="1"/>
  <c r="AP511" i="1" a="1"/>
  <c r="AP511" i="1" s="1"/>
  <c r="AQ511" i="1" a="1"/>
  <c r="AQ511" i="1" s="1"/>
  <c r="AR511" i="1" a="1"/>
  <c r="AR511" i="1" s="1"/>
  <c r="AS511" i="1" a="1"/>
  <c r="AS511" i="1" s="1"/>
  <c r="AT511" i="1" a="1"/>
  <c r="AT511" i="1" s="1"/>
  <c r="AU511" i="1" a="1"/>
  <c r="AU511" i="1"/>
  <c r="AV511" i="1" a="1"/>
  <c r="AV511" i="1" s="1"/>
  <c r="AH512" i="1" a="1"/>
  <c r="AH512" i="1" s="1"/>
  <c r="AI512" i="1" a="1"/>
  <c r="AI512" i="1" s="1"/>
  <c r="AJ512" i="1" a="1"/>
  <c r="AJ512" i="1" s="1"/>
  <c r="AK512" i="1" a="1"/>
  <c r="AK512" i="1"/>
  <c r="AL512" i="1" a="1"/>
  <c r="AL512" i="1" s="1"/>
  <c r="AM512" i="1" a="1"/>
  <c r="AM512" i="1" s="1"/>
  <c r="AN512" i="1" a="1"/>
  <c r="AN512" i="1" s="1"/>
  <c r="AO512" i="1" a="1"/>
  <c r="AO512" i="1"/>
  <c r="AP512" i="1" a="1"/>
  <c r="AP512" i="1" s="1"/>
  <c r="AQ512" i="1" a="1"/>
  <c r="AQ512" i="1" s="1"/>
  <c r="AR512" i="1" a="1"/>
  <c r="AR512" i="1" s="1"/>
  <c r="AS512" i="1" a="1"/>
  <c r="AS512" i="1" s="1"/>
  <c r="AT512" i="1" a="1"/>
  <c r="AT512" i="1" s="1"/>
  <c r="AU512" i="1" a="1"/>
  <c r="AU512" i="1" s="1"/>
  <c r="AV512" i="1" a="1"/>
  <c r="AV512" i="1"/>
  <c r="AH513" i="1" a="1"/>
  <c r="AH513" i="1" s="1"/>
  <c r="AI513" i="1" a="1"/>
  <c r="AI513" i="1" s="1"/>
  <c r="AJ513" i="1" a="1"/>
  <c r="AJ513" i="1" s="1"/>
  <c r="AK513" i="1" a="1"/>
  <c r="AK513" i="1"/>
  <c r="AL513" i="1" a="1"/>
  <c r="AL513" i="1"/>
  <c r="AM513" i="1" a="1"/>
  <c r="AM513" i="1" s="1"/>
  <c r="AN513" i="1" a="1"/>
  <c r="AN513" i="1" s="1"/>
  <c r="AO513" i="1" a="1"/>
  <c r="AO513" i="1" s="1"/>
  <c r="AP513" i="1" a="1"/>
  <c r="AP513" i="1" s="1"/>
  <c r="AQ513" i="1" a="1"/>
  <c r="AQ513" i="1" s="1"/>
  <c r="AR513" i="1" a="1"/>
  <c r="AR513" i="1" s="1"/>
  <c r="AS513" i="1" a="1"/>
  <c r="AS513" i="1" s="1"/>
  <c r="AT513" i="1" a="1"/>
  <c r="AT513" i="1" s="1"/>
  <c r="AU513" i="1" a="1"/>
  <c r="AU513" i="1" s="1"/>
  <c r="AV513" i="1" a="1"/>
  <c r="AV513" i="1" s="1"/>
  <c r="AH514" i="1" a="1"/>
  <c r="AH514" i="1"/>
  <c r="AI514" i="1" a="1"/>
  <c r="AI514" i="1" s="1"/>
  <c r="AJ514" i="1" a="1"/>
  <c r="AJ514" i="1" s="1"/>
  <c r="AK514" i="1" a="1"/>
  <c r="AK514" i="1" s="1"/>
  <c r="AL514" i="1" a="1"/>
  <c r="AL514" i="1"/>
  <c r="AM514" i="1" a="1"/>
  <c r="AM514" i="1"/>
  <c r="AN514" i="1" a="1"/>
  <c r="AN514" i="1" s="1"/>
  <c r="AO514" i="1" a="1"/>
  <c r="AO514" i="1" s="1"/>
  <c r="AP514" i="1" a="1"/>
  <c r="AP514" i="1" s="1"/>
  <c r="AQ514" i="1" a="1"/>
  <c r="AQ514" i="1"/>
  <c r="AR514" i="1" a="1"/>
  <c r="AR514" i="1" s="1"/>
  <c r="AS514" i="1" a="1"/>
  <c r="AS514" i="1" s="1"/>
  <c r="AT514" i="1" a="1"/>
  <c r="AT514" i="1" s="1"/>
  <c r="AU514" i="1" a="1"/>
  <c r="AU514" i="1" s="1"/>
  <c r="AV514" i="1" a="1"/>
  <c r="AV514" i="1" s="1"/>
  <c r="AH515" i="1" a="1"/>
  <c r="AH515" i="1" s="1"/>
  <c r="AI515" i="1" a="1"/>
  <c r="AI515" i="1"/>
  <c r="AJ515" i="1" a="1"/>
  <c r="AJ515" i="1" s="1"/>
  <c r="AK515" i="1" a="1"/>
  <c r="AK515" i="1" s="1"/>
  <c r="AL515" i="1" a="1"/>
  <c r="AL515" i="1" s="1"/>
  <c r="AM515" i="1" a="1"/>
  <c r="AM515" i="1"/>
  <c r="AN515" i="1" a="1"/>
  <c r="AN515" i="1"/>
  <c r="AO515" i="1" a="1"/>
  <c r="AO515" i="1" s="1"/>
  <c r="AP515" i="1" a="1"/>
  <c r="AP515" i="1" s="1"/>
  <c r="AQ515" i="1" a="1"/>
  <c r="AQ515" i="1" s="1"/>
  <c r="AR515" i="1" a="1"/>
  <c r="AR515" i="1" s="1"/>
  <c r="AS515" i="1" a="1"/>
  <c r="AS515" i="1" s="1"/>
  <c r="AT515" i="1" a="1"/>
  <c r="AT515" i="1" s="1"/>
  <c r="AU515" i="1" a="1"/>
  <c r="AU515" i="1" s="1"/>
  <c r="AV515" i="1" a="1"/>
  <c r="AV515" i="1" s="1"/>
  <c r="AH516" i="1" a="1"/>
  <c r="AH516" i="1" s="1"/>
  <c r="AI516" i="1" a="1"/>
  <c r="AI516" i="1" s="1"/>
  <c r="AJ516" i="1" a="1"/>
  <c r="AJ516" i="1"/>
  <c r="AK516" i="1" a="1"/>
  <c r="AK516" i="1" s="1"/>
  <c r="AL516" i="1" a="1"/>
  <c r="AL516" i="1" s="1"/>
  <c r="AM516" i="1" a="1"/>
  <c r="AM516" i="1" s="1"/>
  <c r="AN516" i="1" a="1"/>
  <c r="AN516" i="1"/>
  <c r="AO516" i="1" a="1"/>
  <c r="AO516" i="1"/>
  <c r="AP516" i="1" a="1"/>
  <c r="AP516" i="1" s="1"/>
  <c r="AQ516" i="1" a="1"/>
  <c r="AQ516" i="1" s="1"/>
  <c r="AR516" i="1" a="1"/>
  <c r="AR516" i="1" s="1"/>
  <c r="AS516" i="1" a="1"/>
  <c r="AS516" i="1"/>
  <c r="AT516" i="1" a="1"/>
  <c r="AT516" i="1" s="1"/>
  <c r="AU516" i="1" a="1"/>
  <c r="AU516" i="1" s="1"/>
  <c r="AV516" i="1" a="1"/>
  <c r="AV516" i="1" s="1"/>
  <c r="AH517" i="1" a="1"/>
  <c r="AH517" i="1" s="1"/>
  <c r="AI517" i="1" a="1"/>
  <c r="AI517" i="1" s="1"/>
  <c r="AJ517" i="1" a="1"/>
  <c r="AJ517" i="1" s="1"/>
  <c r="AK517" i="1" a="1"/>
  <c r="AK517" i="1"/>
  <c r="AL517" i="1" a="1"/>
  <c r="AL517" i="1" s="1"/>
  <c r="AM517" i="1" a="1"/>
  <c r="AM517" i="1" s="1"/>
  <c r="AN517" i="1" a="1"/>
  <c r="AN517" i="1" s="1"/>
  <c r="AO517" i="1" a="1"/>
  <c r="AO517" i="1"/>
  <c r="AP517" i="1" a="1"/>
  <c r="AP517" i="1"/>
  <c r="AQ517" i="1" a="1"/>
  <c r="AQ517" i="1" s="1"/>
  <c r="AR517" i="1" a="1"/>
  <c r="AR517" i="1" s="1"/>
  <c r="AS517" i="1" a="1"/>
  <c r="AS517" i="1" s="1"/>
  <c r="AT517" i="1" a="1"/>
  <c r="AT517" i="1" s="1"/>
  <c r="AU517" i="1" a="1"/>
  <c r="AU517" i="1" s="1"/>
  <c r="AV517" i="1" a="1"/>
  <c r="AV517" i="1" s="1"/>
  <c r="AH518" i="1" a="1"/>
  <c r="AH518" i="1" s="1"/>
  <c r="AI518" i="1" a="1"/>
  <c r="AI518" i="1" s="1"/>
  <c r="AJ518" i="1" a="1"/>
  <c r="AJ518" i="1" s="1"/>
  <c r="AK518" i="1" a="1"/>
  <c r="AK518" i="1" s="1"/>
  <c r="AL518" i="1" a="1"/>
  <c r="AL518" i="1"/>
  <c r="AM518" i="1" a="1"/>
  <c r="AM518" i="1" s="1"/>
  <c r="AN518" i="1" a="1"/>
  <c r="AN518" i="1" s="1"/>
  <c r="AO518" i="1" a="1"/>
  <c r="AO518" i="1" s="1"/>
  <c r="AP518" i="1" a="1"/>
  <c r="AP518" i="1" s="1"/>
  <c r="AQ518" i="1" a="1"/>
  <c r="AQ518" i="1"/>
  <c r="AR518" i="1" a="1"/>
  <c r="AR518" i="1" s="1"/>
  <c r="AS518" i="1" a="1"/>
  <c r="AS518" i="1" s="1"/>
  <c r="AT518" i="1" a="1"/>
  <c r="AT518" i="1" s="1"/>
  <c r="AU518" i="1" a="1"/>
  <c r="AU518" i="1"/>
  <c r="AV518" i="1" a="1"/>
  <c r="AV518" i="1" s="1"/>
  <c r="AH519" i="1" a="1"/>
  <c r="AH519" i="1" s="1"/>
  <c r="AI519" i="1" a="1"/>
  <c r="AI519" i="1" s="1"/>
  <c r="AJ519" i="1" a="1"/>
  <c r="AJ519" i="1" s="1"/>
  <c r="AK519" i="1" a="1"/>
  <c r="AK519" i="1" s="1"/>
  <c r="AL519" i="1" a="1"/>
  <c r="AL519" i="1" s="1"/>
  <c r="AM519" i="1" a="1"/>
  <c r="AM519" i="1"/>
  <c r="AN519" i="1" a="1"/>
  <c r="AN519" i="1" s="1"/>
  <c r="AO519" i="1" a="1"/>
  <c r="AO519" i="1" s="1"/>
  <c r="AP519" i="1" a="1"/>
  <c r="AP519" i="1" s="1"/>
  <c r="AQ519" i="1" a="1"/>
  <c r="AQ519" i="1"/>
  <c r="AR519" i="1" a="1"/>
  <c r="AR519" i="1"/>
  <c r="AS519" i="1" a="1"/>
  <c r="AS519" i="1" s="1"/>
  <c r="AT519" i="1" a="1"/>
  <c r="AT519" i="1" s="1"/>
  <c r="AU519" i="1" a="1"/>
  <c r="AU519" i="1" s="1"/>
  <c r="AV519" i="1" a="1"/>
  <c r="AV519" i="1" s="1"/>
  <c r="AH520" i="1" a="1"/>
  <c r="AH520" i="1" s="1"/>
  <c r="AI520" i="1" a="1"/>
  <c r="AI520" i="1" s="1"/>
  <c r="AJ520" i="1" a="1"/>
  <c r="AJ520" i="1" s="1"/>
  <c r="AK520" i="1" a="1"/>
  <c r="AK520" i="1" s="1"/>
  <c r="AL520" i="1" a="1"/>
  <c r="AL520" i="1" s="1"/>
  <c r="AM520" i="1" a="1"/>
  <c r="AM520" i="1" s="1"/>
  <c r="AN520" i="1" a="1"/>
  <c r="AN520" i="1"/>
  <c r="AO520" i="1" a="1"/>
  <c r="AO520" i="1" s="1"/>
  <c r="AP520" i="1" a="1"/>
  <c r="AP520" i="1" s="1"/>
  <c r="AQ520" i="1" a="1"/>
  <c r="AQ520" i="1" s="1"/>
  <c r="AR520" i="1" a="1"/>
  <c r="AR520" i="1"/>
  <c r="AS520" i="1" a="1"/>
  <c r="AS520" i="1"/>
  <c r="AT520" i="1" a="1"/>
  <c r="AT520" i="1" s="1"/>
  <c r="AU520" i="1" a="1"/>
  <c r="AU520" i="1" s="1"/>
  <c r="AV520" i="1" a="1"/>
  <c r="AV520" i="1" s="1"/>
  <c r="AH521" i="1" a="1"/>
  <c r="AH521" i="1"/>
  <c r="AI521" i="1" a="1"/>
  <c r="AI521" i="1" s="1"/>
  <c r="AJ521" i="1" a="1"/>
  <c r="AJ521" i="1" s="1"/>
  <c r="AK521" i="1" a="1"/>
  <c r="AK521" i="1" s="1"/>
  <c r="AL521" i="1" a="1"/>
  <c r="AL521" i="1" s="1"/>
  <c r="AM521" i="1" a="1"/>
  <c r="AM521" i="1" s="1"/>
  <c r="AN521" i="1" a="1"/>
  <c r="AN521" i="1" s="1"/>
  <c r="AO521" i="1" a="1"/>
  <c r="AO521" i="1"/>
  <c r="AP521" i="1" a="1"/>
  <c r="AP521" i="1" s="1"/>
  <c r="AQ521" i="1" a="1"/>
  <c r="AQ521" i="1" s="1"/>
  <c r="AR521" i="1" a="1"/>
  <c r="AR521" i="1" s="1"/>
  <c r="AS521" i="1" a="1"/>
  <c r="AS521" i="1"/>
  <c r="AT521" i="1" a="1"/>
  <c r="AT521" i="1"/>
  <c r="AU521" i="1" a="1"/>
  <c r="AU521" i="1" s="1"/>
  <c r="AV521" i="1" a="1"/>
  <c r="AV521" i="1" s="1"/>
  <c r="AH522" i="1" a="1"/>
  <c r="AH522" i="1" s="1"/>
  <c r="AI522" i="1" a="1"/>
  <c r="AI522" i="1" s="1"/>
  <c r="AJ522" i="1" a="1"/>
  <c r="AJ522" i="1" s="1"/>
  <c r="AK522" i="1" a="1"/>
  <c r="AK522" i="1" s="1"/>
  <c r="AL522" i="1" a="1"/>
  <c r="AL522" i="1" s="1"/>
  <c r="AM522" i="1" a="1"/>
  <c r="AM522" i="1" s="1"/>
  <c r="AN522" i="1" a="1"/>
  <c r="AN522" i="1" s="1"/>
  <c r="AO522" i="1" a="1"/>
  <c r="AO522" i="1" s="1"/>
  <c r="AP522" i="1" a="1"/>
  <c r="AP522" i="1"/>
  <c r="AQ522" i="1" a="1"/>
  <c r="AQ522" i="1" s="1"/>
  <c r="AR522" i="1" a="1"/>
  <c r="AR522" i="1" s="1"/>
  <c r="AS522" i="1" a="1"/>
  <c r="AS522" i="1" s="1"/>
  <c r="AT522" i="1" a="1"/>
  <c r="AT522" i="1"/>
  <c r="AU522" i="1" a="1"/>
  <c r="AU522" i="1"/>
  <c r="AV522" i="1" a="1"/>
  <c r="AV522" i="1" s="1"/>
  <c r="AH523" i="1" a="1"/>
  <c r="AH523" i="1" s="1"/>
  <c r="AI523" i="1" a="1"/>
  <c r="AI523" i="1" s="1"/>
  <c r="AJ523" i="1" a="1"/>
  <c r="AJ523" i="1"/>
  <c r="AK523" i="1" a="1"/>
  <c r="AK523" i="1" s="1"/>
  <c r="AL523" i="1" a="1"/>
  <c r="AL523" i="1" s="1"/>
  <c r="AM523" i="1" a="1"/>
  <c r="AM523" i="1" s="1"/>
  <c r="AN523" i="1" a="1"/>
  <c r="AN523" i="1" s="1"/>
  <c r="AO523" i="1" a="1"/>
  <c r="AO523" i="1" s="1"/>
  <c r="AP523" i="1" a="1"/>
  <c r="AP523" i="1" s="1"/>
  <c r="AQ523" i="1" a="1"/>
  <c r="AQ523" i="1"/>
  <c r="AR523" i="1" a="1"/>
  <c r="AR523" i="1" s="1"/>
  <c r="AS523" i="1" a="1"/>
  <c r="AS523" i="1" s="1"/>
  <c r="AT523" i="1" a="1"/>
  <c r="AT523" i="1" s="1"/>
  <c r="AU523" i="1" a="1"/>
  <c r="AU523" i="1"/>
  <c r="AV523" i="1" a="1"/>
  <c r="AV523" i="1"/>
  <c r="AH524" i="1" a="1"/>
  <c r="AH524" i="1" s="1"/>
  <c r="AI524" i="1" a="1"/>
  <c r="AI524" i="1" s="1"/>
  <c r="AJ524" i="1" a="1"/>
  <c r="AJ524" i="1" s="1"/>
  <c r="AK524" i="1" a="1"/>
  <c r="AK524" i="1" s="1"/>
  <c r="AL524" i="1" a="1"/>
  <c r="AL524" i="1" s="1"/>
  <c r="AM524" i="1" a="1"/>
  <c r="AM524" i="1" s="1"/>
  <c r="AN524" i="1" a="1"/>
  <c r="AN524" i="1" s="1"/>
  <c r="AO524" i="1" a="1"/>
  <c r="AO524" i="1" s="1"/>
  <c r="AP524" i="1" a="1"/>
  <c r="AP524" i="1" s="1"/>
  <c r="AQ524" i="1" a="1"/>
  <c r="AQ524" i="1" s="1"/>
  <c r="AR524" i="1" a="1"/>
  <c r="AR524" i="1"/>
  <c r="AS524" i="1" a="1"/>
  <c r="AS524" i="1" s="1"/>
  <c r="AT524" i="1" a="1"/>
  <c r="AT524" i="1" s="1"/>
  <c r="AU524" i="1" a="1"/>
  <c r="AU524" i="1" s="1"/>
  <c r="AV524" i="1" a="1"/>
  <c r="AV524" i="1" s="1"/>
  <c r="AH525" i="1" a="1"/>
  <c r="AH525" i="1"/>
  <c r="AI525" i="1" a="1"/>
  <c r="AI525" i="1" s="1"/>
  <c r="AJ525" i="1" a="1"/>
  <c r="AJ525" i="1" s="1"/>
  <c r="AK525" i="1" a="1"/>
  <c r="AK525" i="1" s="1"/>
  <c r="AL525" i="1" a="1"/>
  <c r="AL525" i="1"/>
  <c r="AM525" i="1" a="1"/>
  <c r="AM525" i="1" s="1"/>
  <c r="AN525" i="1" a="1"/>
  <c r="AN525" i="1" s="1"/>
  <c r="AO525" i="1" a="1"/>
  <c r="AO525" i="1" s="1"/>
  <c r="AP525" i="1" a="1"/>
  <c r="AP525" i="1" s="1"/>
  <c r="AQ525" i="1" a="1"/>
  <c r="AQ525" i="1" s="1"/>
  <c r="AR525" i="1" a="1"/>
  <c r="AR525" i="1" s="1"/>
  <c r="AS525" i="1" a="1"/>
  <c r="AS525" i="1"/>
  <c r="AT525" i="1" a="1"/>
  <c r="AT525" i="1" s="1"/>
  <c r="AU525" i="1" a="1"/>
  <c r="AU525" i="1" s="1"/>
  <c r="AV525" i="1" a="1"/>
  <c r="AV525" i="1" s="1"/>
  <c r="AH526" i="1" a="1"/>
  <c r="AH526" i="1"/>
  <c r="AI526" i="1" a="1"/>
  <c r="AI526" i="1"/>
  <c r="AJ526" i="1" a="1"/>
  <c r="AJ526" i="1" s="1"/>
  <c r="AK526" i="1" a="1"/>
  <c r="AK526" i="1" s="1"/>
  <c r="AL526" i="1" a="1"/>
  <c r="AL526" i="1" s="1"/>
  <c r="AM526" i="1" a="1"/>
  <c r="AM526" i="1" s="1"/>
  <c r="AN526" i="1" a="1"/>
  <c r="AN526" i="1" s="1"/>
  <c r="AO526" i="1" a="1"/>
  <c r="AO526" i="1" s="1"/>
  <c r="AP526" i="1" a="1"/>
  <c r="AP526" i="1" s="1"/>
  <c r="AQ526" i="1" a="1"/>
  <c r="AQ526" i="1" s="1"/>
  <c r="AR526" i="1" a="1"/>
  <c r="AR526" i="1" s="1"/>
  <c r="AS526" i="1" a="1"/>
  <c r="AS526" i="1" s="1"/>
  <c r="AT526" i="1" a="1"/>
  <c r="AT526" i="1"/>
  <c r="AU526" i="1" a="1"/>
  <c r="AU526" i="1" s="1"/>
  <c r="AV526" i="1" a="1"/>
  <c r="AV526" i="1" s="1"/>
  <c r="AH527" i="1" a="1"/>
  <c r="AH527" i="1" s="1"/>
  <c r="AI527" i="1" a="1"/>
  <c r="AI527" i="1"/>
  <c r="AJ527" i="1" a="1"/>
  <c r="AJ527" i="1"/>
  <c r="AK527" i="1" a="1"/>
  <c r="AK527" i="1" s="1"/>
  <c r="AL527" i="1" a="1"/>
  <c r="AL527" i="1" s="1"/>
  <c r="AM527" i="1" a="1"/>
  <c r="AM527" i="1" s="1"/>
  <c r="AN527" i="1" a="1"/>
  <c r="AN527" i="1"/>
  <c r="AO527" i="1" a="1"/>
  <c r="AO527" i="1" s="1"/>
  <c r="AP527" i="1" a="1"/>
  <c r="AP527" i="1" s="1"/>
  <c r="AQ527" i="1" a="1"/>
  <c r="AQ527" i="1" s="1"/>
  <c r="AR527" i="1" a="1"/>
  <c r="AR527" i="1" s="1"/>
  <c r="AS527" i="1" a="1"/>
  <c r="AS527" i="1" s="1"/>
  <c r="AT527" i="1" a="1"/>
  <c r="AT527" i="1" s="1"/>
  <c r="AU527" i="1" a="1"/>
  <c r="AU527" i="1"/>
  <c r="AV527" i="1" a="1"/>
  <c r="AV527" i="1" s="1"/>
  <c r="AH528" i="1" a="1"/>
  <c r="AH528" i="1" s="1"/>
  <c r="AI528" i="1" a="1"/>
  <c r="AI528" i="1" s="1"/>
  <c r="AJ528" i="1" a="1"/>
  <c r="AJ528" i="1"/>
  <c r="AK528" i="1" a="1"/>
  <c r="AK528" i="1"/>
  <c r="AL528" i="1" a="1"/>
  <c r="AL528" i="1" s="1"/>
  <c r="AM528" i="1" a="1"/>
  <c r="AM528" i="1" s="1"/>
  <c r="AN528" i="1" a="1"/>
  <c r="AN528" i="1" s="1"/>
  <c r="AO528" i="1" a="1"/>
  <c r="AO528" i="1" s="1"/>
  <c r="AP528" i="1" a="1"/>
  <c r="AP528" i="1" s="1"/>
  <c r="AQ528" i="1" a="1"/>
  <c r="AQ528" i="1" s="1"/>
  <c r="AR528" i="1" a="1"/>
  <c r="AR528" i="1" s="1"/>
  <c r="AS528" i="1" a="1"/>
  <c r="AS528" i="1" s="1"/>
  <c r="AT528" i="1" a="1"/>
  <c r="AT528" i="1" s="1"/>
  <c r="AU528" i="1" a="1"/>
  <c r="AU528" i="1" s="1"/>
  <c r="AV528" i="1" a="1"/>
  <c r="AV528" i="1"/>
  <c r="AH529" i="1" a="1"/>
  <c r="AH529" i="1" s="1"/>
  <c r="AI529" i="1" a="1"/>
  <c r="AI529" i="1" s="1"/>
  <c r="AJ529" i="1" a="1"/>
  <c r="AJ529" i="1" s="1"/>
  <c r="AK529" i="1" a="1"/>
  <c r="AK529" i="1" s="1"/>
  <c r="AL529" i="1" a="1"/>
  <c r="AL529" i="1"/>
  <c r="AM529" i="1" a="1"/>
  <c r="AM529" i="1" s="1"/>
  <c r="AN529" i="1" a="1"/>
  <c r="AN529" i="1" s="1"/>
  <c r="AO529" i="1" a="1"/>
  <c r="AO529" i="1" s="1"/>
  <c r="AP529" i="1" a="1"/>
  <c r="AP529" i="1"/>
  <c r="AQ529" i="1" a="1"/>
  <c r="AQ529" i="1" s="1"/>
  <c r="AR529" i="1" a="1"/>
  <c r="AR529" i="1" s="1"/>
  <c r="AS529" i="1" a="1"/>
  <c r="AS529" i="1" s="1"/>
  <c r="AT529" i="1" a="1"/>
  <c r="AT529" i="1" s="1"/>
  <c r="AU529" i="1" a="1"/>
  <c r="AU529" i="1" s="1"/>
  <c r="AV529" i="1" a="1"/>
  <c r="AV529" i="1" s="1"/>
  <c r="AH530" i="1" a="1"/>
  <c r="AH530" i="1"/>
  <c r="AI530" i="1" a="1"/>
  <c r="AI530" i="1" s="1"/>
  <c r="AJ530" i="1" a="1"/>
  <c r="AJ530" i="1" s="1"/>
  <c r="AK530" i="1" a="1"/>
  <c r="AK530" i="1" s="1"/>
  <c r="AL530" i="1" a="1"/>
  <c r="AL530" i="1"/>
  <c r="AM530" i="1" a="1"/>
  <c r="AM530" i="1" s="1"/>
  <c r="AN530" i="1" a="1"/>
  <c r="AN530" i="1" s="1"/>
  <c r="AO530" i="1" a="1"/>
  <c r="AO530" i="1" s="1"/>
  <c r="AP530" i="1" a="1"/>
  <c r="AP530" i="1" s="1"/>
  <c r="AQ530" i="1" a="1"/>
  <c r="AQ530" i="1" s="1"/>
  <c r="AR530" i="1" a="1"/>
  <c r="AR530" i="1" s="1"/>
  <c r="AS530" i="1" a="1"/>
  <c r="AS530" i="1" s="1"/>
  <c r="AT530" i="1" a="1"/>
  <c r="AT530" i="1" s="1"/>
  <c r="AU530" i="1" a="1"/>
  <c r="AU530" i="1" s="1"/>
  <c r="AV530" i="1" a="1"/>
  <c r="AV530" i="1" s="1"/>
  <c r="AH531" i="1" a="1"/>
  <c r="AH531" i="1" s="1"/>
  <c r="AI531" i="1" a="1"/>
  <c r="AI531" i="1" s="1"/>
  <c r="AJ531" i="1" a="1"/>
  <c r="AJ531" i="1" s="1"/>
  <c r="AK531" i="1" a="1"/>
  <c r="AK531" i="1" s="1"/>
  <c r="AL531" i="1" a="1"/>
  <c r="AL531" i="1" s="1"/>
  <c r="AM531" i="1" a="1"/>
  <c r="AM531" i="1" s="1"/>
  <c r="AN531" i="1" a="1"/>
  <c r="AN531" i="1" s="1"/>
  <c r="AO531" i="1" a="1"/>
  <c r="AO531" i="1" s="1"/>
  <c r="AP531" i="1" a="1"/>
  <c r="AP531" i="1" s="1"/>
  <c r="AQ531" i="1" a="1"/>
  <c r="AQ531" i="1" s="1"/>
  <c r="AR531" i="1" a="1"/>
  <c r="AR531" i="1"/>
  <c r="AS531" i="1" a="1"/>
  <c r="AS531" i="1" s="1"/>
  <c r="AT531" i="1" a="1"/>
  <c r="AT531" i="1" s="1"/>
  <c r="AU531" i="1" a="1"/>
  <c r="AU531" i="1" s="1"/>
  <c r="AV531" i="1" a="1"/>
  <c r="AV531" i="1" s="1"/>
  <c r="AH532" i="1" a="1"/>
  <c r="AH532" i="1" s="1"/>
  <c r="AI532" i="1" a="1"/>
  <c r="AI532" i="1" s="1"/>
  <c r="AJ532" i="1" a="1"/>
  <c r="AJ532" i="1"/>
  <c r="AK532" i="1" a="1"/>
  <c r="AK532" i="1" s="1"/>
  <c r="AL532" i="1" a="1"/>
  <c r="AL532" i="1" s="1"/>
  <c r="AM532" i="1" a="1"/>
  <c r="AM532" i="1" s="1"/>
  <c r="AN532" i="1" a="1"/>
  <c r="AN532" i="1"/>
  <c r="AO532" i="1" a="1"/>
  <c r="AO532" i="1" s="1"/>
  <c r="AP532" i="1" a="1"/>
  <c r="AP532" i="1" s="1"/>
  <c r="AQ532" i="1" a="1"/>
  <c r="AQ532" i="1" s="1"/>
  <c r="AR532" i="1" a="1"/>
  <c r="AR532" i="1" s="1"/>
  <c r="AS532" i="1" a="1"/>
  <c r="AS532" i="1" s="1"/>
  <c r="AT532" i="1" a="1"/>
  <c r="AT532" i="1" s="1"/>
  <c r="AU532" i="1" a="1"/>
  <c r="AU532" i="1" s="1"/>
  <c r="AV532" i="1" a="1"/>
  <c r="AV532" i="1" s="1"/>
  <c r="AH533" i="1" a="1"/>
  <c r="AH533" i="1" s="1"/>
  <c r="AI533" i="1" a="1"/>
  <c r="AI533" i="1" s="1"/>
  <c r="AJ533" i="1" a="1"/>
  <c r="AJ533" i="1" s="1"/>
  <c r="AK533" i="1" a="1"/>
  <c r="AK533" i="1" s="1"/>
  <c r="AL533" i="1" a="1"/>
  <c r="AL533" i="1" s="1"/>
  <c r="AM533" i="1" a="1"/>
  <c r="AM533" i="1" s="1"/>
  <c r="AN533" i="1" a="1"/>
  <c r="AN533" i="1" s="1"/>
  <c r="AO533" i="1" a="1"/>
  <c r="AO533" i="1"/>
  <c r="AP533" i="1" a="1"/>
  <c r="AP533" i="1" s="1"/>
  <c r="AQ533" i="1" a="1"/>
  <c r="AQ533" i="1" s="1"/>
  <c r="AR533" i="1" a="1"/>
  <c r="AR533" i="1" s="1"/>
  <c r="AS533" i="1" a="1"/>
  <c r="AS533" i="1" s="1"/>
  <c r="AT533" i="1" a="1"/>
  <c r="AT533" i="1"/>
  <c r="AU533" i="1" a="1"/>
  <c r="AU533" i="1" s="1"/>
  <c r="AV533" i="1" a="1"/>
  <c r="AV533" i="1" s="1"/>
  <c r="AH534" i="1" a="1"/>
  <c r="AH534" i="1" s="1"/>
  <c r="AI534" i="1" a="1"/>
  <c r="AI534" i="1" s="1"/>
  <c r="AJ534" i="1" a="1"/>
  <c r="AJ534" i="1" s="1"/>
  <c r="AK534" i="1" a="1"/>
  <c r="AK534" i="1" s="1"/>
  <c r="AL534" i="1" a="1"/>
  <c r="AL534" i="1"/>
  <c r="AM534" i="1" a="1"/>
  <c r="AM534" i="1" s="1"/>
  <c r="AN534" i="1" a="1"/>
  <c r="AN534" i="1" s="1"/>
  <c r="AO534" i="1" a="1"/>
  <c r="AO534" i="1" s="1"/>
  <c r="AP534" i="1" a="1"/>
  <c r="AP534" i="1"/>
  <c r="AQ534" i="1" a="1"/>
  <c r="AQ534" i="1" s="1"/>
  <c r="AR534" i="1" a="1"/>
  <c r="AR534" i="1" s="1"/>
  <c r="AS534" i="1" a="1"/>
  <c r="AS534" i="1" s="1"/>
  <c r="AT534" i="1" a="1"/>
  <c r="AT534" i="1" s="1"/>
  <c r="AU534" i="1" a="1"/>
  <c r="AU534" i="1" s="1"/>
  <c r="AV534" i="1" a="1"/>
  <c r="AV534" i="1" s="1"/>
  <c r="AH535" i="1" a="1"/>
  <c r="AH535" i="1" s="1"/>
  <c r="AI535" i="1" a="1"/>
  <c r="AI535" i="1" s="1"/>
  <c r="AJ535" i="1" a="1"/>
  <c r="AJ535" i="1" s="1"/>
  <c r="AK535" i="1" a="1"/>
  <c r="AK535" i="1" s="1"/>
  <c r="AL535" i="1" a="1"/>
  <c r="AL535" i="1" s="1"/>
  <c r="AM535" i="1" a="1"/>
  <c r="AM535" i="1" s="1"/>
  <c r="AN535" i="1" a="1"/>
  <c r="AN535" i="1" s="1"/>
  <c r="AO535" i="1" a="1"/>
  <c r="AO535" i="1" s="1"/>
  <c r="AP535" i="1" a="1"/>
  <c r="AP535" i="1" s="1"/>
  <c r="AQ535" i="1" a="1"/>
  <c r="AQ535" i="1" s="1"/>
  <c r="AR535" i="1" a="1"/>
  <c r="AR535" i="1" s="1"/>
  <c r="AS535" i="1" a="1"/>
  <c r="AS535" i="1" s="1"/>
  <c r="AT535" i="1" a="1"/>
  <c r="AT535" i="1" s="1"/>
  <c r="AU535" i="1" a="1"/>
  <c r="AU535" i="1" s="1"/>
  <c r="AV535" i="1" a="1"/>
  <c r="AV535" i="1"/>
  <c r="AH536" i="1" a="1"/>
  <c r="AH536" i="1" s="1"/>
  <c r="AI536" i="1" a="1"/>
  <c r="AI536" i="1" s="1"/>
  <c r="AJ536" i="1" a="1"/>
  <c r="AJ536" i="1" s="1"/>
  <c r="AK536" i="1" a="1"/>
  <c r="AK536" i="1" s="1"/>
  <c r="AL536" i="1" a="1"/>
  <c r="AL536" i="1" s="1"/>
  <c r="AM536" i="1" a="1"/>
  <c r="AM536" i="1" s="1"/>
  <c r="AN536" i="1" a="1"/>
  <c r="AN536" i="1"/>
  <c r="AO536" i="1" a="1"/>
  <c r="AO536" i="1" s="1"/>
  <c r="AP536" i="1" a="1"/>
  <c r="AP536" i="1" s="1"/>
  <c r="AQ536" i="1" a="1"/>
  <c r="AQ536" i="1" s="1"/>
  <c r="AR536" i="1" a="1"/>
  <c r="AR536" i="1"/>
  <c r="AS536" i="1" a="1"/>
  <c r="AS536" i="1" s="1"/>
  <c r="AT536" i="1" a="1"/>
  <c r="AT536" i="1" s="1"/>
  <c r="AU536" i="1" a="1"/>
  <c r="AU536" i="1" s="1"/>
  <c r="AV536" i="1" a="1"/>
  <c r="AV536" i="1" s="1"/>
  <c r="AH537" i="1" a="1"/>
  <c r="AH537" i="1" s="1"/>
  <c r="AI537" i="1" a="1"/>
  <c r="AI537" i="1" s="1"/>
  <c r="AJ537" i="1" a="1"/>
  <c r="AJ537" i="1" s="1"/>
  <c r="AK537" i="1" a="1"/>
  <c r="AK537" i="1" s="1"/>
  <c r="AL537" i="1" a="1"/>
  <c r="AL537" i="1" s="1"/>
  <c r="AM537" i="1" a="1"/>
  <c r="AM537" i="1" s="1"/>
  <c r="AN537" i="1" a="1"/>
  <c r="AN537" i="1" s="1"/>
  <c r="AO537" i="1" a="1"/>
  <c r="AO537" i="1" s="1"/>
  <c r="AP537" i="1" a="1"/>
  <c r="AP537" i="1" s="1"/>
  <c r="AQ537" i="1" a="1"/>
  <c r="AQ537" i="1" s="1"/>
  <c r="AR537" i="1" a="1"/>
  <c r="AR537" i="1" s="1"/>
  <c r="AS537" i="1" a="1"/>
  <c r="AS537" i="1"/>
  <c r="AT537" i="1" a="1"/>
  <c r="AT537" i="1" s="1"/>
  <c r="AU537" i="1" a="1"/>
  <c r="AU537" i="1" s="1"/>
  <c r="AV537" i="1" a="1"/>
  <c r="AV537" i="1" s="1"/>
  <c r="AH538" i="1" a="1"/>
  <c r="AH538" i="1" s="1"/>
  <c r="AI538" i="1" a="1"/>
  <c r="AI538" i="1"/>
  <c r="AJ538" i="1" a="1"/>
  <c r="AJ538" i="1" s="1"/>
  <c r="AK538" i="1" a="1"/>
  <c r="AK538" i="1" s="1"/>
  <c r="AL538" i="1" a="1"/>
  <c r="AL538" i="1" s="1"/>
  <c r="AM538" i="1" a="1"/>
  <c r="AM538" i="1" s="1"/>
  <c r="AN538" i="1" a="1"/>
  <c r="AN538" i="1" s="1"/>
  <c r="AO538" i="1" a="1"/>
  <c r="AO538" i="1" s="1"/>
  <c r="AP538" i="1" a="1"/>
  <c r="AP538" i="1"/>
  <c r="AQ538" i="1" a="1"/>
  <c r="AQ538" i="1" s="1"/>
  <c r="AR538" i="1" a="1"/>
  <c r="AR538" i="1" s="1"/>
  <c r="AS538" i="1" a="1"/>
  <c r="AS538" i="1" s="1"/>
  <c r="AT538" i="1" a="1"/>
  <c r="AT538" i="1"/>
  <c r="AU538" i="1" a="1"/>
  <c r="AU538" i="1" s="1"/>
  <c r="AV538" i="1" a="1"/>
  <c r="AV538" i="1" s="1"/>
  <c r="AH539" i="1" a="1"/>
  <c r="AH539" i="1" s="1"/>
  <c r="AI539" i="1" a="1"/>
  <c r="AI539" i="1" s="1"/>
  <c r="AJ539" i="1" a="1"/>
  <c r="AJ539" i="1" s="1"/>
  <c r="AK539" i="1" a="1"/>
  <c r="AK539" i="1" s="1"/>
  <c r="AL539" i="1" a="1"/>
  <c r="AL539" i="1" s="1"/>
  <c r="AM539" i="1" a="1"/>
  <c r="AM539" i="1" s="1"/>
  <c r="AN539" i="1" a="1"/>
  <c r="AN539" i="1" s="1"/>
  <c r="AO539" i="1" a="1"/>
  <c r="AO539" i="1" s="1"/>
  <c r="AP539" i="1" a="1"/>
  <c r="AP539" i="1" s="1"/>
  <c r="AQ539" i="1" a="1"/>
  <c r="AQ539" i="1" s="1"/>
  <c r="AR539" i="1" a="1"/>
  <c r="AR539" i="1" s="1"/>
  <c r="AS539" i="1" a="1"/>
  <c r="AS539" i="1" s="1"/>
  <c r="AT539" i="1" a="1"/>
  <c r="AT539" i="1" s="1"/>
  <c r="AU539" i="1" a="1"/>
  <c r="AU539" i="1" s="1"/>
  <c r="AV539" i="1" a="1"/>
  <c r="AV539" i="1" s="1"/>
  <c r="AH540" i="1" a="1"/>
  <c r="AH540" i="1" s="1"/>
  <c r="AI540" i="1" a="1"/>
  <c r="AI540" i="1" s="1"/>
  <c r="AJ540" i="1" a="1"/>
  <c r="AJ540" i="1" s="1"/>
  <c r="AK540" i="1" a="1"/>
  <c r="AK540" i="1"/>
  <c r="AL540" i="1" a="1"/>
  <c r="AL540" i="1" s="1"/>
  <c r="AM540" i="1" a="1"/>
  <c r="AM540" i="1" s="1"/>
  <c r="AN540" i="1" a="1"/>
  <c r="AN540" i="1" s="1"/>
  <c r="AO540" i="1" a="1"/>
  <c r="AO540" i="1" s="1"/>
  <c r="AP540" i="1" a="1"/>
  <c r="AP540" i="1" s="1"/>
  <c r="AQ540" i="1" a="1"/>
  <c r="AQ540" i="1" s="1"/>
  <c r="AR540" i="1" a="1"/>
  <c r="AR540" i="1"/>
  <c r="AS540" i="1" a="1"/>
  <c r="AS540" i="1" s="1"/>
  <c r="AT540" i="1" a="1"/>
  <c r="AT540" i="1" s="1"/>
  <c r="AU540" i="1" a="1"/>
  <c r="AU540" i="1" s="1"/>
  <c r="AV540" i="1" a="1"/>
  <c r="AV540" i="1"/>
  <c r="AH541" i="1" a="1"/>
  <c r="AH541" i="1" s="1"/>
  <c r="AI541" i="1" a="1"/>
  <c r="AI541" i="1" s="1"/>
  <c r="AJ541" i="1" a="1"/>
  <c r="AJ541" i="1" s="1"/>
  <c r="AK541" i="1" a="1"/>
  <c r="AK541" i="1" s="1"/>
  <c r="AL541" i="1" a="1"/>
  <c r="AL541" i="1" s="1"/>
  <c r="AM541" i="1" a="1"/>
  <c r="AM541" i="1" s="1"/>
  <c r="AN541" i="1" a="1"/>
  <c r="AN541" i="1" s="1"/>
  <c r="AO541" i="1" a="1"/>
  <c r="AO541" i="1" s="1"/>
  <c r="AP541" i="1" a="1"/>
  <c r="AP541" i="1" s="1"/>
  <c r="AQ541" i="1" a="1"/>
  <c r="AQ541" i="1" s="1"/>
  <c r="AR541" i="1" a="1"/>
  <c r="AR541" i="1" s="1"/>
  <c r="AS541" i="1" a="1"/>
  <c r="AS541" i="1" s="1"/>
  <c r="AT541" i="1" a="1"/>
  <c r="AT541" i="1" s="1"/>
  <c r="AU541" i="1" a="1"/>
  <c r="AU541" i="1" s="1"/>
  <c r="AV541" i="1" a="1"/>
  <c r="AV541" i="1" s="1"/>
  <c r="AH542" i="1" a="1"/>
  <c r="AH542" i="1"/>
  <c r="AI542" i="1" a="1"/>
  <c r="AI542" i="1" s="1"/>
  <c r="AJ542" i="1" a="1"/>
  <c r="AJ542" i="1" s="1"/>
  <c r="AK542" i="1" a="1"/>
  <c r="AK542" i="1" s="1"/>
  <c r="AL542" i="1" a="1"/>
  <c r="AL542" i="1" s="1"/>
  <c r="AM542" i="1" a="1"/>
  <c r="AM542" i="1"/>
  <c r="AN542" i="1" a="1"/>
  <c r="AN542" i="1" s="1"/>
  <c r="AO542" i="1" a="1"/>
  <c r="AO542" i="1" s="1"/>
  <c r="AP542" i="1" a="1"/>
  <c r="AP542" i="1" s="1"/>
  <c r="AQ542" i="1" a="1"/>
  <c r="AQ542" i="1" s="1"/>
  <c r="AR542" i="1" a="1"/>
  <c r="AR542" i="1" s="1"/>
  <c r="AS542" i="1" a="1"/>
  <c r="AS542" i="1" s="1"/>
  <c r="AT542" i="1" a="1"/>
  <c r="AT542" i="1"/>
  <c r="AU542" i="1" a="1"/>
  <c r="AU542" i="1" s="1"/>
  <c r="AV542" i="1" a="1"/>
  <c r="AV542" i="1" s="1"/>
  <c r="AH543" i="1" a="1"/>
  <c r="AH543" i="1" s="1"/>
  <c r="AI543" i="1" a="1"/>
  <c r="AI543" i="1"/>
  <c r="AJ543" i="1" a="1"/>
  <c r="AJ543" i="1" s="1"/>
  <c r="AK543" i="1" a="1"/>
  <c r="AK543" i="1" s="1"/>
  <c r="AL543" i="1" a="1"/>
  <c r="AL543" i="1" s="1"/>
  <c r="AM543" i="1" a="1"/>
  <c r="AM543" i="1" s="1"/>
  <c r="AN543" i="1" a="1"/>
  <c r="AN543" i="1" s="1"/>
  <c r="AO543" i="1" a="1"/>
  <c r="AO543" i="1" s="1"/>
  <c r="AP543" i="1" a="1"/>
  <c r="AP543" i="1" s="1"/>
  <c r="AQ543" i="1" a="1"/>
  <c r="AQ543" i="1" s="1"/>
  <c r="AR543" i="1" a="1"/>
  <c r="AR543" i="1" s="1"/>
  <c r="AS543" i="1" a="1"/>
  <c r="AS543" i="1" s="1"/>
  <c r="AT543" i="1" a="1"/>
  <c r="AT543" i="1" s="1"/>
  <c r="AU543" i="1" a="1"/>
  <c r="AU543" i="1" s="1"/>
  <c r="AV543" i="1" a="1"/>
  <c r="AV543" i="1" s="1"/>
  <c r="AH544" i="1" a="1"/>
  <c r="AH544" i="1" s="1"/>
  <c r="AI544" i="1" a="1"/>
  <c r="AI544" i="1" s="1"/>
  <c r="AJ544" i="1" a="1"/>
  <c r="AJ544" i="1" s="1"/>
  <c r="AK544" i="1" a="1"/>
  <c r="AK544" i="1" s="1"/>
  <c r="AL544" i="1" a="1"/>
  <c r="AL544" i="1" s="1"/>
  <c r="AM544" i="1" a="1"/>
  <c r="AM544" i="1" s="1"/>
  <c r="AN544" i="1" a="1"/>
  <c r="AN544" i="1" s="1"/>
  <c r="AO544" i="1" a="1"/>
  <c r="AO544" i="1"/>
  <c r="AP544" i="1" a="1"/>
  <c r="AP544" i="1" s="1"/>
  <c r="AQ544" i="1" a="1"/>
  <c r="AQ544" i="1" s="1"/>
  <c r="AR544" i="1" a="1"/>
  <c r="AR544" i="1" s="1"/>
  <c r="AS544" i="1" a="1"/>
  <c r="AS544" i="1" s="1"/>
  <c r="AT544" i="1" a="1"/>
  <c r="AT544" i="1" s="1"/>
  <c r="AU544" i="1" a="1"/>
  <c r="AU544" i="1" s="1"/>
  <c r="AV544" i="1" a="1"/>
  <c r="AV544" i="1"/>
  <c r="AH545" i="1" a="1"/>
  <c r="AH545" i="1" s="1"/>
  <c r="AI545" i="1" a="1"/>
  <c r="AI545" i="1" s="1"/>
  <c r="AJ545" i="1" a="1"/>
  <c r="AJ545" i="1" s="1"/>
  <c r="AK545" i="1" a="1"/>
  <c r="AK545" i="1"/>
  <c r="AL545" i="1" a="1"/>
  <c r="AL545" i="1" s="1"/>
  <c r="AM545" i="1" a="1"/>
  <c r="AM545" i="1" s="1"/>
  <c r="AN545" i="1" a="1"/>
  <c r="AN545" i="1" s="1"/>
  <c r="AO545" i="1" a="1"/>
  <c r="AO545" i="1" s="1"/>
  <c r="AP545" i="1" a="1"/>
  <c r="AP545" i="1" s="1"/>
  <c r="AQ545" i="1" a="1"/>
  <c r="AQ545" i="1" s="1"/>
  <c r="AR545" i="1" a="1"/>
  <c r="AR545" i="1" s="1"/>
  <c r="AS545" i="1" a="1"/>
  <c r="AS545" i="1" s="1"/>
  <c r="AT545" i="1" a="1"/>
  <c r="AT545" i="1" s="1"/>
  <c r="AU545" i="1" a="1"/>
  <c r="AU545" i="1" s="1"/>
  <c r="AV545" i="1" a="1"/>
  <c r="AV545" i="1" s="1"/>
  <c r="AH546" i="1" a="1"/>
  <c r="AH546" i="1" s="1"/>
  <c r="AI546" i="1" a="1"/>
  <c r="AI546" i="1" s="1"/>
  <c r="AJ546" i="1" a="1"/>
  <c r="AJ546" i="1" s="1"/>
  <c r="AK546" i="1" a="1"/>
  <c r="AK546" i="1" s="1"/>
  <c r="AL546" i="1" a="1"/>
  <c r="AL546" i="1"/>
  <c r="AM546" i="1" a="1"/>
  <c r="AM546" i="1" s="1"/>
  <c r="AN546" i="1" a="1"/>
  <c r="AN546" i="1" s="1"/>
  <c r="AO546" i="1" a="1"/>
  <c r="AO546" i="1" s="1"/>
  <c r="AP546" i="1" a="1"/>
  <c r="AP546" i="1" s="1"/>
  <c r="AQ546" i="1" a="1"/>
  <c r="AQ546" i="1"/>
  <c r="AR546" i="1" a="1"/>
  <c r="AR546" i="1" s="1"/>
  <c r="AS546" i="1" a="1"/>
  <c r="AS546" i="1" s="1"/>
  <c r="AT546" i="1" a="1"/>
  <c r="AT546" i="1" s="1"/>
  <c r="AU546" i="1" a="1"/>
  <c r="AU546" i="1" s="1"/>
  <c r="AV546" i="1" a="1"/>
  <c r="AV546" i="1" s="1"/>
  <c r="AH547" i="1" a="1"/>
  <c r="AH547" i="1" s="1"/>
  <c r="AI547" i="1" a="1"/>
  <c r="AI547" i="1"/>
  <c r="AJ547" i="1" a="1"/>
  <c r="AJ547" i="1" s="1"/>
  <c r="AK547" i="1" a="1"/>
  <c r="AK547" i="1" s="1"/>
  <c r="AL547" i="1" a="1"/>
  <c r="AL547" i="1" s="1"/>
  <c r="AM547" i="1" a="1"/>
  <c r="AM547" i="1"/>
  <c r="AN547" i="1" a="1"/>
  <c r="AN547" i="1" s="1"/>
  <c r="AO547" i="1" a="1"/>
  <c r="AO547" i="1" s="1"/>
  <c r="AP547" i="1" a="1"/>
  <c r="AP547" i="1" s="1"/>
  <c r="AQ547" i="1" a="1"/>
  <c r="AQ547" i="1" s="1"/>
  <c r="AR547" i="1" a="1"/>
  <c r="AR547" i="1" s="1"/>
  <c r="AS547" i="1" a="1"/>
  <c r="AS547" i="1" s="1"/>
  <c r="AT547" i="1" a="1"/>
  <c r="AT547" i="1" s="1"/>
  <c r="AU547" i="1" a="1"/>
  <c r="AU547" i="1" s="1"/>
  <c r="AV547" i="1" a="1"/>
  <c r="AV547" i="1" s="1"/>
  <c r="AH548" i="1" a="1"/>
  <c r="AH548" i="1" s="1"/>
  <c r="AI548" i="1" a="1"/>
  <c r="AI548" i="1" s="1"/>
  <c r="AJ548" i="1" a="1"/>
  <c r="AJ548" i="1" s="1"/>
  <c r="AK548" i="1" a="1"/>
  <c r="AK548" i="1" s="1"/>
  <c r="AL548" i="1" a="1"/>
  <c r="AL548" i="1" s="1"/>
  <c r="AM548" i="1" a="1"/>
  <c r="AM548" i="1" s="1"/>
  <c r="AN548" i="1" a="1"/>
  <c r="AN548" i="1" s="1"/>
  <c r="AO548" i="1" a="1"/>
  <c r="AO548" i="1" s="1"/>
  <c r="AP548" i="1" a="1"/>
  <c r="AP548" i="1" s="1"/>
  <c r="AQ548" i="1" a="1"/>
  <c r="AQ548" i="1" s="1"/>
  <c r="AR548" i="1" a="1"/>
  <c r="AR548" i="1" s="1"/>
  <c r="AS548" i="1" a="1"/>
  <c r="AS548" i="1"/>
  <c r="AT548" i="1" a="1"/>
  <c r="AT548" i="1" s="1"/>
  <c r="AU548" i="1" a="1"/>
  <c r="AU548" i="1" s="1"/>
  <c r="AV548" i="1" a="1"/>
  <c r="AV548" i="1" s="1"/>
  <c r="AH549" i="1" a="1"/>
  <c r="AH549" i="1" s="1"/>
  <c r="AI549" i="1" a="1"/>
  <c r="AI549" i="1" s="1"/>
  <c r="AJ549" i="1" a="1"/>
  <c r="AJ549" i="1" s="1"/>
  <c r="AK549" i="1" a="1"/>
  <c r="AK549" i="1"/>
  <c r="AL549" i="1" a="1"/>
  <c r="AL549" i="1" s="1"/>
  <c r="AM549" i="1" a="1"/>
  <c r="AM549" i="1" s="1"/>
  <c r="AN549" i="1" a="1"/>
  <c r="AN549" i="1" s="1"/>
  <c r="AO549" i="1" a="1"/>
  <c r="AO549" i="1"/>
  <c r="AP549" i="1" a="1"/>
  <c r="AP549" i="1" s="1"/>
  <c r="AQ549" i="1" a="1"/>
  <c r="AQ549" i="1" s="1"/>
  <c r="AR549" i="1" a="1"/>
  <c r="AR549" i="1" s="1"/>
  <c r="AS549" i="1" a="1"/>
  <c r="AS549" i="1" s="1"/>
  <c r="AT549" i="1" a="1"/>
  <c r="AT549" i="1" s="1"/>
  <c r="AU549" i="1" a="1"/>
  <c r="AU549" i="1" s="1"/>
  <c r="AV549" i="1" a="1"/>
  <c r="AV549" i="1" s="1"/>
  <c r="AH550" i="1" a="1"/>
  <c r="AH550" i="1" s="1"/>
  <c r="AI550" i="1" a="1"/>
  <c r="AI550" i="1" s="1"/>
  <c r="AJ550" i="1" a="1"/>
  <c r="AJ550" i="1" s="1"/>
  <c r="AK550" i="1" a="1"/>
  <c r="AK550" i="1" s="1"/>
  <c r="AL550" i="1" a="1"/>
  <c r="AL550" i="1" s="1"/>
  <c r="AM550" i="1" a="1"/>
  <c r="AM550" i="1" s="1"/>
  <c r="AN550" i="1" a="1"/>
  <c r="AN550" i="1" s="1"/>
  <c r="AO550" i="1" a="1"/>
  <c r="AO550" i="1" s="1"/>
  <c r="AP550" i="1" a="1"/>
  <c r="AP550" i="1"/>
  <c r="AQ550" i="1" a="1"/>
  <c r="AQ550" i="1" s="1"/>
  <c r="AR550" i="1" a="1"/>
  <c r="AR550" i="1" s="1"/>
  <c r="AS550" i="1" a="1"/>
  <c r="AS550" i="1" s="1"/>
  <c r="AT550" i="1" a="1"/>
  <c r="AT550" i="1" s="1"/>
  <c r="AU550" i="1" a="1"/>
  <c r="AU550" i="1"/>
  <c r="AV550" i="1" a="1"/>
  <c r="AV550" i="1" s="1"/>
  <c r="AH551" i="1" a="1"/>
  <c r="AH551" i="1" s="1"/>
  <c r="AI551" i="1" a="1"/>
  <c r="AI551" i="1" s="1"/>
  <c r="AJ551" i="1" a="1"/>
  <c r="AJ551" i="1" s="1"/>
  <c r="AK551" i="1" a="1"/>
  <c r="AK551" i="1" s="1"/>
  <c r="AL551" i="1" a="1"/>
  <c r="AL551" i="1" s="1"/>
  <c r="AM551" i="1" a="1"/>
  <c r="AM551" i="1"/>
  <c r="AN551" i="1" a="1"/>
  <c r="AN551" i="1" s="1"/>
  <c r="AO551" i="1" a="1"/>
  <c r="AO551" i="1" s="1"/>
  <c r="AP551" i="1" a="1"/>
  <c r="AP551" i="1" s="1"/>
  <c r="AQ551" i="1" a="1"/>
  <c r="AQ551" i="1"/>
  <c r="AR551" i="1" a="1"/>
  <c r="AR551" i="1" s="1"/>
  <c r="AS551" i="1" a="1"/>
  <c r="AS551" i="1" s="1"/>
  <c r="AT551" i="1" a="1"/>
  <c r="AT551" i="1" s="1"/>
  <c r="AU551" i="1" a="1"/>
  <c r="AU551" i="1" s="1"/>
  <c r="AV551" i="1" a="1"/>
  <c r="AV551" i="1" s="1"/>
  <c r="AH552" i="1" a="1"/>
  <c r="AH552" i="1" s="1"/>
  <c r="AI552" i="1" a="1"/>
  <c r="AI552" i="1" s="1"/>
  <c r="AJ552" i="1" a="1"/>
  <c r="AJ552" i="1" s="1"/>
  <c r="AK552" i="1" a="1"/>
  <c r="AK552" i="1" s="1"/>
  <c r="AL552" i="1" a="1"/>
  <c r="AL552" i="1" s="1"/>
  <c r="AM552" i="1" a="1"/>
  <c r="AM552" i="1" s="1"/>
  <c r="AN552" i="1" a="1"/>
  <c r="AN552" i="1" s="1"/>
  <c r="AO552" i="1" a="1"/>
  <c r="AO552" i="1" s="1"/>
  <c r="AP552" i="1" a="1"/>
  <c r="AP552" i="1" s="1"/>
  <c r="AQ552" i="1" a="1"/>
  <c r="AQ552" i="1" s="1"/>
  <c r="AR552" i="1" a="1"/>
  <c r="AR552" i="1" s="1"/>
  <c r="AS552" i="1" a="1"/>
  <c r="AS552" i="1" s="1"/>
  <c r="AT552" i="1" a="1"/>
  <c r="AT552" i="1" s="1"/>
  <c r="AU552" i="1" a="1"/>
  <c r="AU552" i="1" s="1"/>
  <c r="AV552" i="1" a="1"/>
  <c r="AV552" i="1" s="1"/>
  <c r="AH553" i="1" a="1"/>
  <c r="AH553" i="1"/>
  <c r="AI553" i="1" a="1"/>
  <c r="AI553" i="1" s="1"/>
  <c r="AJ553" i="1" a="1"/>
  <c r="AJ553" i="1" s="1"/>
  <c r="AK553" i="1" a="1"/>
  <c r="AK553" i="1" s="1"/>
  <c r="AL553" i="1" a="1"/>
  <c r="AL553" i="1" s="1"/>
  <c r="AM553" i="1" a="1"/>
  <c r="AM553" i="1" s="1"/>
  <c r="AN553" i="1" a="1"/>
  <c r="AN553" i="1" s="1"/>
  <c r="AO553" i="1" a="1"/>
  <c r="AO553" i="1"/>
  <c r="AP553" i="1" a="1"/>
  <c r="AP553" i="1" s="1"/>
  <c r="AQ553" i="1" a="1"/>
  <c r="AQ553" i="1" s="1"/>
  <c r="AR553" i="1" a="1"/>
  <c r="AR553" i="1" s="1"/>
  <c r="AS553" i="1" a="1"/>
  <c r="AS553" i="1"/>
  <c r="AT553" i="1" a="1"/>
  <c r="AT553" i="1" s="1"/>
  <c r="AU553" i="1" a="1"/>
  <c r="AU553" i="1" s="1"/>
  <c r="AV553" i="1" a="1"/>
  <c r="AV553" i="1" s="1"/>
  <c r="AH554" i="1" a="1"/>
  <c r="AH554" i="1" s="1"/>
  <c r="AI554" i="1" a="1"/>
  <c r="AI554" i="1" s="1"/>
  <c r="AJ554" i="1" a="1"/>
  <c r="AJ554" i="1" s="1"/>
  <c r="AK554" i="1" a="1"/>
  <c r="AK554" i="1" s="1"/>
  <c r="AL554" i="1" a="1"/>
  <c r="AL554" i="1" s="1"/>
  <c r="AM554" i="1" a="1"/>
  <c r="AM554" i="1" s="1"/>
  <c r="AN554" i="1" a="1"/>
  <c r="AN554" i="1" s="1"/>
  <c r="AO554" i="1" a="1"/>
  <c r="AO554" i="1" s="1"/>
  <c r="AP554" i="1" a="1"/>
  <c r="AP554" i="1" s="1"/>
  <c r="AQ554" i="1" a="1"/>
  <c r="AQ554" i="1" s="1"/>
  <c r="AR554" i="1" a="1"/>
  <c r="AR554" i="1" s="1"/>
  <c r="AS554" i="1" a="1"/>
  <c r="AS554" i="1" s="1"/>
  <c r="AT554" i="1" a="1"/>
  <c r="AT554" i="1"/>
  <c r="AU554" i="1" a="1"/>
  <c r="AU554" i="1" s="1"/>
  <c r="AV554" i="1" a="1"/>
  <c r="AV554" i="1" s="1"/>
  <c r="AH555" i="1" a="1"/>
  <c r="AH555" i="1" s="1"/>
  <c r="AI555" i="1" a="1"/>
  <c r="AI555" i="1" s="1"/>
  <c r="AJ555" i="1" a="1"/>
  <c r="AJ555" i="1"/>
  <c r="AK555" i="1" a="1"/>
  <c r="AK555" i="1" s="1"/>
  <c r="AL555" i="1" a="1"/>
  <c r="AL555" i="1" s="1"/>
  <c r="AM555" i="1" a="1"/>
  <c r="AM555" i="1" s="1"/>
  <c r="AN555" i="1" a="1"/>
  <c r="AN555" i="1" s="1"/>
  <c r="AO555" i="1" a="1"/>
  <c r="AO555" i="1" s="1"/>
  <c r="AP555" i="1" a="1"/>
  <c r="AP555" i="1" s="1"/>
  <c r="AQ555" i="1" a="1"/>
  <c r="AQ555" i="1"/>
  <c r="AR555" i="1" a="1"/>
  <c r="AR555" i="1" s="1"/>
  <c r="AS555" i="1" a="1"/>
  <c r="AS555" i="1" s="1"/>
  <c r="AT555" i="1" a="1"/>
  <c r="AT555" i="1" s="1"/>
  <c r="AU555" i="1" a="1"/>
  <c r="AU555" i="1"/>
  <c r="AV555" i="1" a="1"/>
  <c r="AV555" i="1" s="1"/>
  <c r="AH556" i="1" a="1"/>
  <c r="AH556" i="1" s="1"/>
  <c r="AI556" i="1" a="1"/>
  <c r="AI556" i="1" s="1"/>
  <c r="AJ556" i="1" a="1"/>
  <c r="AJ556" i="1" s="1"/>
  <c r="AK556" i="1" a="1"/>
  <c r="AK556" i="1" s="1"/>
  <c r="AL556" i="1" a="1"/>
  <c r="AL556" i="1" s="1"/>
  <c r="AM556" i="1" a="1"/>
  <c r="AM556" i="1" s="1"/>
  <c r="AN556" i="1" a="1"/>
  <c r="AN556" i="1" s="1"/>
  <c r="AO556" i="1" a="1"/>
  <c r="AO556" i="1" s="1"/>
  <c r="AP556" i="1" a="1"/>
  <c r="AP556" i="1" s="1"/>
  <c r="AQ556" i="1" a="1"/>
  <c r="AQ556" i="1" s="1"/>
  <c r="AR556" i="1" a="1"/>
  <c r="AR556" i="1" s="1"/>
  <c r="AS556" i="1" a="1"/>
  <c r="AS556" i="1" s="1"/>
  <c r="AT556" i="1" a="1"/>
  <c r="AT556" i="1" s="1"/>
  <c r="AU556" i="1" a="1"/>
  <c r="AU556" i="1" s="1"/>
  <c r="AV556" i="1" a="1"/>
  <c r="AV556" i="1" s="1"/>
  <c r="AH557" i="1" a="1"/>
  <c r="AH557" i="1" s="1"/>
  <c r="AI557" i="1" a="1"/>
  <c r="AI557" i="1" s="1"/>
  <c r="AJ557" i="1" a="1"/>
  <c r="AJ557" i="1" s="1"/>
  <c r="AK557" i="1" a="1"/>
  <c r="AK557" i="1" s="1"/>
  <c r="AL557" i="1" a="1"/>
  <c r="AL557" i="1"/>
  <c r="AM557" i="1" a="1"/>
  <c r="AM557" i="1" s="1"/>
  <c r="AN557" i="1" a="1"/>
  <c r="AN557" i="1" s="1"/>
  <c r="AO557" i="1" a="1"/>
  <c r="AO557" i="1" s="1"/>
  <c r="AP557" i="1" a="1"/>
  <c r="AP557" i="1" s="1"/>
  <c r="AQ557" i="1" a="1"/>
  <c r="AQ557" i="1" s="1"/>
  <c r="AR557" i="1" a="1"/>
  <c r="AR557" i="1" s="1"/>
  <c r="AS557" i="1" a="1"/>
  <c r="AS557" i="1"/>
  <c r="AT557" i="1" a="1"/>
  <c r="AT557" i="1" s="1"/>
  <c r="AU557" i="1" a="1"/>
  <c r="AU557" i="1" s="1"/>
  <c r="AV557" i="1" a="1"/>
  <c r="AV557" i="1" s="1"/>
  <c r="AH558" i="1" a="1"/>
  <c r="AH558" i="1"/>
  <c r="AI558" i="1" a="1"/>
  <c r="AI558" i="1" s="1"/>
  <c r="AJ558" i="1" a="1"/>
  <c r="AJ558" i="1" s="1"/>
  <c r="AK558" i="1" a="1"/>
  <c r="AK558" i="1" s="1"/>
  <c r="AL558" i="1" a="1"/>
  <c r="AL558" i="1" s="1"/>
  <c r="AM558" i="1" a="1"/>
  <c r="AM558" i="1" s="1"/>
  <c r="AN558" i="1" a="1"/>
  <c r="AN558" i="1"/>
  <c r="AO558" i="1" a="1"/>
  <c r="AO558" i="1" s="1"/>
  <c r="AP558" i="1" a="1"/>
  <c r="AP558" i="1" s="1"/>
  <c r="AQ558" i="1" a="1"/>
  <c r="AQ558" i="1" s="1"/>
  <c r="AR558" i="1" a="1"/>
  <c r="AR558" i="1" s="1"/>
  <c r="AS558" i="1" a="1"/>
  <c r="AS558" i="1" s="1"/>
  <c r="AT558" i="1" a="1"/>
  <c r="AT558" i="1" s="1"/>
  <c r="AU558" i="1" a="1"/>
  <c r="AU558" i="1"/>
  <c r="AV558" i="1" a="1"/>
  <c r="AV558" i="1" s="1"/>
  <c r="AH559" i="1" a="1"/>
  <c r="AH559" i="1" s="1"/>
  <c r="AI559" i="1" a="1"/>
  <c r="AI559" i="1" s="1"/>
  <c r="AJ559" i="1" a="1"/>
  <c r="AJ559" i="1"/>
  <c r="AK559" i="1" a="1"/>
  <c r="AK559" i="1"/>
  <c r="AL559" i="1" a="1"/>
  <c r="AL559" i="1" s="1"/>
  <c r="AM559" i="1" a="1"/>
  <c r="AM559" i="1" s="1"/>
  <c r="AN559" i="1" a="1"/>
  <c r="AN559" i="1" s="1"/>
  <c r="AO559" i="1" a="1"/>
  <c r="AO559" i="1"/>
  <c r="AP559" i="1" a="1"/>
  <c r="AP559" i="1" s="1"/>
  <c r="AQ559" i="1" a="1"/>
  <c r="AQ559" i="1" s="1"/>
  <c r="AR559" i="1" a="1"/>
  <c r="AR559" i="1" s="1"/>
  <c r="AS559" i="1" a="1"/>
  <c r="AS559" i="1" s="1"/>
  <c r="AT559" i="1" a="1"/>
  <c r="AT559" i="1" s="1"/>
  <c r="AU559" i="1" a="1"/>
  <c r="AU559" i="1" s="1"/>
  <c r="AV559" i="1" a="1"/>
  <c r="AV559" i="1"/>
  <c r="AH560" i="1" a="1"/>
  <c r="AH560" i="1" s="1"/>
  <c r="AI560" i="1" a="1"/>
  <c r="AI560" i="1" s="1"/>
  <c r="AJ560" i="1" a="1"/>
  <c r="AJ560" i="1" s="1"/>
  <c r="AK560" i="1" a="1"/>
  <c r="AK560" i="1"/>
  <c r="AL560" i="1" a="1"/>
  <c r="AL560" i="1"/>
  <c r="AM560" i="1" a="1"/>
  <c r="AM560" i="1" s="1"/>
  <c r="AN560" i="1" a="1"/>
  <c r="AN560" i="1" s="1"/>
  <c r="AO560" i="1" a="1"/>
  <c r="AO560" i="1" s="1"/>
  <c r="AP560" i="1" a="1"/>
  <c r="AP560" i="1"/>
  <c r="AQ560" i="1" a="1"/>
  <c r="AQ560" i="1" s="1"/>
  <c r="AR560" i="1" a="1"/>
  <c r="AR560" i="1" s="1"/>
  <c r="AS560" i="1" a="1"/>
  <c r="AS560" i="1" s="1"/>
  <c r="AT560" i="1" a="1"/>
  <c r="AT560" i="1" s="1"/>
  <c r="AU560" i="1" a="1"/>
  <c r="AU560" i="1" s="1"/>
  <c r="AV560" i="1" a="1"/>
  <c r="AV560" i="1" s="1"/>
  <c r="AH561" i="1" a="1"/>
  <c r="AH561" i="1"/>
  <c r="AI561" i="1" a="1"/>
  <c r="AI561" i="1" s="1"/>
  <c r="AJ561" i="1" a="1"/>
  <c r="AJ561" i="1" s="1"/>
  <c r="AK561" i="1" a="1"/>
  <c r="AK561" i="1" s="1"/>
  <c r="AL561" i="1" a="1"/>
  <c r="AL561" i="1"/>
  <c r="AM561" i="1" a="1"/>
  <c r="AM561" i="1"/>
  <c r="AN561" i="1" a="1"/>
  <c r="AN561" i="1" s="1"/>
  <c r="AO561" i="1" a="1"/>
  <c r="AO561" i="1" s="1"/>
  <c r="AP561" i="1" a="1"/>
  <c r="AP561" i="1" s="1"/>
  <c r="AQ561" i="1" a="1"/>
  <c r="AQ561" i="1"/>
  <c r="AR561" i="1" a="1"/>
  <c r="AR561" i="1" s="1"/>
  <c r="AS561" i="1" a="1"/>
  <c r="AS561" i="1" s="1"/>
  <c r="AT561" i="1" a="1"/>
  <c r="AT561" i="1" s="1"/>
  <c r="AU561" i="1" a="1"/>
  <c r="AU561" i="1" s="1"/>
  <c r="AV561" i="1" a="1"/>
  <c r="AV561" i="1" s="1"/>
  <c r="AH562" i="1" a="1"/>
  <c r="AH562" i="1" s="1"/>
  <c r="AI562" i="1" a="1"/>
  <c r="AI562" i="1"/>
  <c r="AJ562" i="1" a="1"/>
  <c r="AJ562" i="1" s="1"/>
  <c r="AK562" i="1" a="1"/>
  <c r="AK562" i="1" s="1"/>
  <c r="AL562" i="1" a="1"/>
  <c r="AL562" i="1" s="1"/>
  <c r="AM562" i="1" a="1"/>
  <c r="AM562" i="1"/>
  <c r="AN562" i="1" a="1"/>
  <c r="AN562" i="1"/>
  <c r="AO562" i="1" a="1"/>
  <c r="AO562" i="1" s="1"/>
  <c r="AP562" i="1" a="1"/>
  <c r="AP562" i="1" s="1"/>
  <c r="AQ562" i="1" a="1"/>
  <c r="AQ562" i="1" s="1"/>
  <c r="AR562" i="1" a="1"/>
  <c r="AR562" i="1"/>
  <c r="AS562" i="1" a="1"/>
  <c r="AS562" i="1" s="1"/>
  <c r="AT562" i="1" a="1"/>
  <c r="AT562" i="1" s="1"/>
  <c r="AU562" i="1" a="1"/>
  <c r="AU562" i="1" s="1"/>
  <c r="AV562" i="1" a="1"/>
  <c r="AV562" i="1" s="1"/>
  <c r="AH563" i="1" a="1"/>
  <c r="AH563" i="1" s="1"/>
  <c r="AI563" i="1" a="1"/>
  <c r="AI563" i="1" s="1"/>
  <c r="AJ563" i="1" a="1"/>
  <c r="AJ563" i="1"/>
  <c r="AK563" i="1" a="1"/>
  <c r="AK563" i="1" s="1"/>
  <c r="AL563" i="1" a="1"/>
  <c r="AL563" i="1" s="1"/>
  <c r="AM563" i="1" a="1"/>
  <c r="AM563" i="1" s="1"/>
  <c r="AN563" i="1" a="1"/>
  <c r="AN563" i="1"/>
  <c r="AO563" i="1" a="1"/>
  <c r="AO563" i="1"/>
  <c r="AP563" i="1" a="1"/>
  <c r="AP563" i="1" s="1"/>
  <c r="AQ563" i="1" a="1"/>
  <c r="AQ563" i="1" s="1"/>
  <c r="AR563" i="1" a="1"/>
  <c r="AR563" i="1" s="1"/>
  <c r="AS563" i="1" a="1"/>
  <c r="AS563" i="1"/>
  <c r="AT563" i="1" a="1"/>
  <c r="AT563" i="1" s="1"/>
  <c r="AU563" i="1" a="1"/>
  <c r="AU563" i="1" s="1"/>
  <c r="AV563" i="1" a="1"/>
  <c r="AV563" i="1" s="1"/>
  <c r="AH564" i="1" a="1"/>
  <c r="AH564" i="1" s="1"/>
  <c r="AI564" i="1" a="1"/>
  <c r="AI564" i="1" s="1"/>
  <c r="AJ564" i="1" a="1"/>
  <c r="AJ564" i="1" s="1"/>
  <c r="AK564" i="1" a="1"/>
  <c r="AK564" i="1"/>
  <c r="AL564" i="1" a="1"/>
  <c r="AL564" i="1" s="1"/>
  <c r="AM564" i="1" a="1"/>
  <c r="AM564" i="1" s="1"/>
  <c r="AN564" i="1" a="1"/>
  <c r="AN564" i="1" s="1"/>
  <c r="AO564" i="1" a="1"/>
  <c r="AO564" i="1"/>
  <c r="AP564" i="1" a="1"/>
  <c r="AP564" i="1"/>
  <c r="AQ564" i="1" a="1"/>
  <c r="AQ564" i="1" s="1"/>
  <c r="AR564" i="1" a="1"/>
  <c r="AR564" i="1" s="1"/>
  <c r="AS564" i="1" a="1"/>
  <c r="AS564" i="1" s="1"/>
  <c r="AT564" i="1" a="1"/>
  <c r="AT564" i="1"/>
  <c r="AU564" i="1" a="1"/>
  <c r="AU564" i="1" s="1"/>
  <c r="AV564" i="1" a="1"/>
  <c r="AV564" i="1" s="1"/>
  <c r="AH565" i="1" a="1"/>
  <c r="AH565" i="1" s="1"/>
  <c r="AI565" i="1" a="1"/>
  <c r="AI565" i="1" s="1"/>
  <c r="AJ565" i="1" a="1"/>
  <c r="AJ565" i="1" s="1"/>
  <c r="AK565" i="1" a="1"/>
  <c r="AK565" i="1" s="1"/>
  <c r="AL565" i="1" a="1"/>
  <c r="AL565" i="1"/>
  <c r="AM565" i="1" a="1"/>
  <c r="AM565" i="1" s="1"/>
  <c r="AN565" i="1" a="1"/>
  <c r="AN565" i="1" s="1"/>
  <c r="AO565" i="1" a="1"/>
  <c r="AO565" i="1" s="1"/>
  <c r="AP565" i="1" a="1"/>
  <c r="AP565" i="1"/>
  <c r="AQ565" i="1" a="1"/>
  <c r="AQ565" i="1"/>
  <c r="AR565" i="1" a="1"/>
  <c r="AR565" i="1" s="1"/>
  <c r="AS565" i="1" a="1"/>
  <c r="AS565" i="1" s="1"/>
  <c r="AT565" i="1" a="1"/>
  <c r="AT565" i="1" s="1"/>
  <c r="AU565" i="1" a="1"/>
  <c r="AU565" i="1"/>
  <c r="AV565" i="1" a="1"/>
  <c r="AV565" i="1" s="1"/>
  <c r="AH566" i="1" a="1"/>
  <c r="AH566" i="1" s="1"/>
  <c r="AI566" i="1" a="1"/>
  <c r="AI566" i="1" s="1"/>
  <c r="AJ566" i="1" a="1"/>
  <c r="AJ566" i="1" s="1"/>
  <c r="AK566" i="1" a="1"/>
  <c r="AK566" i="1" s="1"/>
  <c r="AL566" i="1" a="1"/>
  <c r="AL566" i="1" s="1"/>
  <c r="AM566" i="1" a="1"/>
  <c r="AM566" i="1"/>
  <c r="AN566" i="1" a="1"/>
  <c r="AN566" i="1" s="1"/>
  <c r="AO566" i="1" a="1"/>
  <c r="AO566" i="1" s="1"/>
  <c r="AP566" i="1" a="1"/>
  <c r="AP566" i="1" s="1"/>
  <c r="AQ566" i="1" a="1"/>
  <c r="AQ566" i="1"/>
  <c r="AR566" i="1" a="1"/>
  <c r="AR566" i="1"/>
  <c r="AS566" i="1" a="1"/>
  <c r="AS566" i="1" s="1"/>
  <c r="AT566" i="1" a="1"/>
  <c r="AT566" i="1" s="1"/>
  <c r="AU566" i="1" a="1"/>
  <c r="AU566" i="1" s="1"/>
  <c r="AV566" i="1" a="1"/>
  <c r="AV566" i="1"/>
  <c r="AH567" i="1" a="1"/>
  <c r="AH567" i="1" s="1"/>
  <c r="AI567" i="1" a="1"/>
  <c r="AI567" i="1" s="1"/>
  <c r="AJ567" i="1" a="1"/>
  <c r="AJ567" i="1" s="1"/>
  <c r="AK567" i="1" a="1"/>
  <c r="AK567" i="1" s="1"/>
  <c r="AL567" i="1" a="1"/>
  <c r="AL567" i="1" s="1"/>
  <c r="AM567" i="1" a="1"/>
  <c r="AM567" i="1" s="1"/>
  <c r="AN567" i="1" a="1"/>
  <c r="AN567" i="1"/>
  <c r="AO567" i="1" a="1"/>
  <c r="AO567" i="1" s="1"/>
  <c r="AP567" i="1" a="1"/>
  <c r="AP567" i="1" s="1"/>
  <c r="AQ567" i="1" a="1"/>
  <c r="AQ567" i="1" s="1"/>
  <c r="AR567" i="1" a="1"/>
  <c r="AR567" i="1"/>
  <c r="AS567" i="1" a="1"/>
  <c r="AS567" i="1"/>
  <c r="AT567" i="1" a="1"/>
  <c r="AT567" i="1" s="1"/>
  <c r="AU567" i="1" a="1"/>
  <c r="AU567" i="1" s="1"/>
  <c r="AV567" i="1" a="1"/>
  <c r="AV567" i="1" s="1"/>
  <c r="AH568" i="1" a="1"/>
  <c r="AH568" i="1"/>
  <c r="AI568" i="1" a="1"/>
  <c r="AI568" i="1" s="1"/>
  <c r="AJ568" i="1" a="1"/>
  <c r="AJ568" i="1" s="1"/>
  <c r="AK568" i="1" a="1"/>
  <c r="AK568" i="1" s="1"/>
  <c r="AL568" i="1" a="1"/>
  <c r="AL568" i="1" s="1"/>
  <c r="AM568" i="1" a="1"/>
  <c r="AM568" i="1" s="1"/>
  <c r="AN568" i="1" a="1"/>
  <c r="AN568" i="1" s="1"/>
  <c r="AO568" i="1" a="1"/>
  <c r="AO568" i="1"/>
  <c r="AP568" i="1" a="1"/>
  <c r="AP568" i="1" s="1"/>
  <c r="AQ568" i="1" a="1"/>
  <c r="AQ568" i="1" s="1"/>
  <c r="AR568" i="1" a="1"/>
  <c r="AR568" i="1" s="1"/>
  <c r="AS568" i="1" a="1"/>
  <c r="AS568" i="1"/>
  <c r="AT568" i="1" a="1"/>
  <c r="AT568" i="1"/>
  <c r="AU568" i="1" a="1"/>
  <c r="AU568" i="1" s="1"/>
  <c r="AV568" i="1" a="1"/>
  <c r="AV568" i="1" s="1"/>
  <c r="AH569" i="1" a="1"/>
  <c r="AH569" i="1" s="1"/>
  <c r="AI569" i="1" a="1"/>
  <c r="AI569" i="1"/>
  <c r="AJ569" i="1" a="1"/>
  <c r="AJ569" i="1" s="1"/>
  <c r="AK569" i="1" a="1"/>
  <c r="AK569" i="1" s="1"/>
  <c r="AL569" i="1" a="1"/>
  <c r="AL569" i="1" s="1"/>
  <c r="AM569" i="1" a="1"/>
  <c r="AM569" i="1" s="1"/>
  <c r="AN569" i="1" a="1"/>
  <c r="AN569" i="1" s="1"/>
  <c r="AO569" i="1" a="1"/>
  <c r="AO569" i="1" s="1"/>
  <c r="AP569" i="1" a="1"/>
  <c r="AP569" i="1"/>
  <c r="AQ569" i="1" a="1"/>
  <c r="AQ569" i="1" s="1"/>
  <c r="AR569" i="1" a="1"/>
  <c r="AR569" i="1" s="1"/>
  <c r="AS569" i="1" a="1"/>
  <c r="AS569" i="1" s="1"/>
  <c r="AT569" i="1" a="1"/>
  <c r="AT569" i="1"/>
  <c r="AU569" i="1" a="1"/>
  <c r="AU569" i="1"/>
  <c r="AV569" i="1" a="1"/>
  <c r="AV569" i="1" s="1"/>
  <c r="AH570" i="1" a="1"/>
  <c r="AH570" i="1" s="1"/>
  <c r="AI570" i="1" a="1"/>
  <c r="AI570" i="1" s="1"/>
  <c r="AJ570" i="1" a="1"/>
  <c r="AJ570" i="1"/>
  <c r="AK570" i="1" a="1"/>
  <c r="AK570" i="1" s="1"/>
  <c r="AL570" i="1" a="1"/>
  <c r="AL570" i="1" s="1"/>
  <c r="AM570" i="1" a="1"/>
  <c r="AM570" i="1" s="1"/>
  <c r="AN570" i="1" a="1"/>
  <c r="AN570" i="1" s="1"/>
  <c r="AO570" i="1" a="1"/>
  <c r="AO570" i="1" s="1"/>
  <c r="AP570" i="1" a="1"/>
  <c r="AP570" i="1" s="1"/>
  <c r="AQ570" i="1" a="1"/>
  <c r="AQ570" i="1"/>
  <c r="AR570" i="1" a="1"/>
  <c r="AR570" i="1" s="1"/>
  <c r="AS570" i="1" a="1"/>
  <c r="AS570" i="1" s="1"/>
  <c r="AT570" i="1" a="1"/>
  <c r="AT570" i="1" s="1"/>
  <c r="AU570" i="1" a="1"/>
  <c r="AU570" i="1"/>
  <c r="AV570" i="1" a="1"/>
  <c r="AV570" i="1"/>
  <c r="AH571" i="1" a="1"/>
  <c r="AH571" i="1" s="1"/>
  <c r="AI571" i="1" a="1"/>
  <c r="AI571" i="1" s="1"/>
  <c r="AJ571" i="1" a="1"/>
  <c r="AJ571" i="1" s="1"/>
  <c r="AK571" i="1" a="1"/>
  <c r="AK571" i="1"/>
  <c r="AL571" i="1" a="1"/>
  <c r="AL571" i="1" s="1"/>
  <c r="AM571" i="1" a="1"/>
  <c r="AM571" i="1" s="1"/>
  <c r="AN571" i="1" a="1"/>
  <c r="AN571" i="1" s="1"/>
  <c r="AO571" i="1" a="1"/>
  <c r="AO571" i="1" s="1"/>
  <c r="AP571" i="1" a="1"/>
  <c r="AP571" i="1" s="1"/>
  <c r="AQ571" i="1" a="1"/>
  <c r="AQ571" i="1" s="1"/>
  <c r="AR571" i="1" a="1"/>
  <c r="AR571" i="1"/>
  <c r="AS571" i="1" a="1"/>
  <c r="AS571" i="1" s="1"/>
  <c r="AT571" i="1" a="1"/>
  <c r="AT571" i="1" s="1"/>
  <c r="AU571" i="1" a="1"/>
  <c r="AU571" i="1" s="1"/>
  <c r="AV571" i="1" a="1"/>
  <c r="AV571" i="1"/>
  <c r="AH572" i="1" a="1"/>
  <c r="AH572" i="1"/>
  <c r="AI572" i="1" a="1"/>
  <c r="AI572" i="1" s="1"/>
  <c r="AJ572" i="1" a="1"/>
  <c r="AJ572" i="1" s="1"/>
  <c r="AK572" i="1" a="1"/>
  <c r="AK572" i="1" s="1"/>
  <c r="AL572" i="1" a="1"/>
  <c r="AL572" i="1"/>
  <c r="AM572" i="1" a="1"/>
  <c r="AM572" i="1" s="1"/>
  <c r="AN572" i="1" a="1"/>
  <c r="AN572" i="1" s="1"/>
  <c r="AO572" i="1" a="1"/>
  <c r="AO572" i="1" s="1"/>
  <c r="AP572" i="1" a="1"/>
  <c r="AP572" i="1" s="1"/>
  <c r="AQ572" i="1" a="1"/>
  <c r="AQ572" i="1" s="1"/>
  <c r="AR572" i="1" a="1"/>
  <c r="AR572" i="1" s="1"/>
  <c r="AS572" i="1" a="1"/>
  <c r="AS572" i="1"/>
  <c r="AT572" i="1" a="1"/>
  <c r="AT572" i="1" s="1"/>
  <c r="AU572" i="1" a="1"/>
  <c r="AU572" i="1" s="1"/>
  <c r="AV572" i="1" a="1"/>
  <c r="AV572" i="1" s="1"/>
  <c r="AH573" i="1" a="1"/>
  <c r="AH573" i="1"/>
  <c r="AI573" i="1" a="1"/>
  <c r="AI573" i="1"/>
  <c r="AJ573" i="1" a="1"/>
  <c r="AJ573" i="1" s="1"/>
  <c r="AK573" i="1" a="1"/>
  <c r="AK573" i="1" s="1"/>
  <c r="AL573" i="1" a="1"/>
  <c r="AL573" i="1" s="1"/>
  <c r="AM573" i="1" a="1"/>
  <c r="AM573" i="1"/>
  <c r="AN573" i="1" a="1"/>
  <c r="AN573" i="1" s="1"/>
  <c r="AO573" i="1" a="1"/>
  <c r="AO573" i="1" s="1"/>
  <c r="AP573" i="1" a="1"/>
  <c r="AP573" i="1" s="1"/>
  <c r="AQ573" i="1" a="1"/>
  <c r="AQ573" i="1" s="1"/>
  <c r="AR573" i="1" a="1"/>
  <c r="AR573" i="1" s="1"/>
  <c r="AS573" i="1" a="1"/>
  <c r="AS573" i="1" s="1"/>
  <c r="AT573" i="1" a="1"/>
  <c r="AT573" i="1"/>
  <c r="AU573" i="1" a="1"/>
  <c r="AU573" i="1" s="1"/>
  <c r="AV573" i="1" a="1"/>
  <c r="AV573" i="1" s="1"/>
  <c r="AH574" i="1" a="1"/>
  <c r="AH574" i="1" s="1"/>
  <c r="AI574" i="1" a="1"/>
  <c r="AI574" i="1"/>
  <c r="AJ574" i="1" a="1"/>
  <c r="AJ574" i="1"/>
  <c r="AK574" i="1" a="1"/>
  <c r="AK574" i="1" s="1"/>
  <c r="AL574" i="1" a="1"/>
  <c r="AL574" i="1" s="1"/>
  <c r="AM574" i="1" a="1"/>
  <c r="AM574" i="1" s="1"/>
  <c r="AN574" i="1" a="1"/>
  <c r="AN574" i="1" s="1"/>
  <c r="AO574" i="1" a="1"/>
  <c r="AO574" i="1" s="1"/>
  <c r="AP574" i="1" a="1"/>
  <c r="AP574" i="1" s="1"/>
  <c r="AQ574" i="1" a="1"/>
  <c r="AQ574" i="1" s="1"/>
  <c r="AR574" i="1" a="1"/>
  <c r="AR574" i="1" s="1"/>
  <c r="AS574" i="1" a="1"/>
  <c r="AS574" i="1" s="1"/>
  <c r="AT574" i="1" a="1"/>
  <c r="AT574" i="1" s="1"/>
  <c r="AU574" i="1" a="1"/>
  <c r="AU574" i="1"/>
  <c r="AV574" i="1" a="1"/>
  <c r="AV574" i="1" s="1"/>
  <c r="AH575" i="1" a="1"/>
  <c r="AH575" i="1" s="1"/>
  <c r="AI575" i="1" a="1"/>
  <c r="AI575" i="1" s="1"/>
  <c r="AJ575" i="1" a="1"/>
  <c r="AJ575" i="1" s="1"/>
  <c r="AK575" i="1" a="1"/>
  <c r="AK575" i="1"/>
  <c r="AL575" i="1" a="1"/>
  <c r="AL575" i="1" s="1"/>
  <c r="AM575" i="1" a="1"/>
  <c r="AM575" i="1" s="1"/>
  <c r="AN575" i="1" a="1"/>
  <c r="AN575" i="1" s="1"/>
  <c r="AO575" i="1" a="1"/>
  <c r="AO575" i="1" s="1"/>
  <c r="AP575" i="1" a="1"/>
  <c r="AP575" i="1" s="1"/>
  <c r="AQ575" i="1" a="1"/>
  <c r="AQ575" i="1" s="1"/>
  <c r="AR575" i="1" a="1"/>
  <c r="AR575" i="1" s="1"/>
  <c r="AS575" i="1" a="1"/>
  <c r="AS575" i="1" s="1"/>
  <c r="AT575" i="1" a="1"/>
  <c r="AT575" i="1" s="1"/>
  <c r="AU575" i="1" a="1"/>
  <c r="AU575" i="1" s="1"/>
  <c r="AV575" i="1" a="1"/>
  <c r="AV575" i="1"/>
  <c r="AH576" i="1" a="1"/>
  <c r="AH576" i="1" s="1"/>
  <c r="AI576" i="1" a="1"/>
  <c r="AI576" i="1" s="1"/>
  <c r="AJ576" i="1" a="1"/>
  <c r="AJ576" i="1" s="1"/>
  <c r="AK576" i="1" a="1"/>
  <c r="AK576" i="1" s="1"/>
  <c r="AL576" i="1" a="1"/>
  <c r="AL576" i="1"/>
  <c r="AM576" i="1" a="1"/>
  <c r="AM576" i="1" s="1"/>
  <c r="AN576" i="1" a="1"/>
  <c r="AN576" i="1" s="1"/>
  <c r="AO576" i="1" a="1"/>
  <c r="AO576" i="1" s="1"/>
  <c r="AP576" i="1" a="1"/>
  <c r="AP576" i="1" s="1"/>
  <c r="AQ576" i="1" a="1"/>
  <c r="AQ576" i="1" s="1"/>
  <c r="AR576" i="1" a="1"/>
  <c r="AR576" i="1" s="1"/>
  <c r="AS576" i="1" a="1"/>
  <c r="AS576" i="1" s="1"/>
  <c r="AT576" i="1" a="1"/>
  <c r="AT576" i="1" s="1"/>
  <c r="AU576" i="1" a="1"/>
  <c r="AU576" i="1" s="1"/>
  <c r="AV576" i="1" a="1"/>
  <c r="AV576" i="1" s="1"/>
  <c r="AH577" i="1" a="1"/>
  <c r="AH577" i="1"/>
  <c r="AI577" i="1" a="1"/>
  <c r="AI577" i="1" s="1"/>
  <c r="AJ577" i="1" a="1"/>
  <c r="AJ577" i="1" s="1"/>
  <c r="AK577" i="1" a="1"/>
  <c r="AK577" i="1" s="1"/>
  <c r="AL577" i="1" a="1"/>
  <c r="AL577" i="1" s="1"/>
  <c r="AM577" i="1" a="1"/>
  <c r="AM577" i="1"/>
  <c r="AN577" i="1" a="1"/>
  <c r="AN577" i="1" s="1"/>
  <c r="AO577" i="1" a="1"/>
  <c r="AO577" i="1" s="1"/>
  <c r="AP577" i="1" a="1"/>
  <c r="AP577" i="1" s="1"/>
  <c r="AQ577" i="1" a="1"/>
  <c r="AQ577" i="1" s="1"/>
  <c r="AR577" i="1" a="1"/>
  <c r="AR577" i="1" s="1"/>
  <c r="AS577" i="1" a="1"/>
  <c r="AS577" i="1" s="1"/>
  <c r="AT577" i="1" a="1"/>
  <c r="AT577" i="1" s="1"/>
  <c r="AU577" i="1" a="1"/>
  <c r="AU577" i="1" s="1"/>
  <c r="AV577" i="1" a="1"/>
  <c r="AV577" i="1" s="1"/>
  <c r="AH578" i="1" a="1"/>
  <c r="AH578" i="1" s="1"/>
  <c r="AI578" i="1" a="1"/>
  <c r="AI578" i="1"/>
  <c r="AJ578" i="1" a="1"/>
  <c r="AJ578" i="1" s="1"/>
  <c r="AK578" i="1" a="1"/>
  <c r="AK578" i="1" s="1"/>
  <c r="AL578" i="1" a="1"/>
  <c r="AL578" i="1" s="1"/>
  <c r="AM578" i="1" a="1"/>
  <c r="AM578" i="1" s="1"/>
  <c r="AN578" i="1" a="1"/>
  <c r="AN578" i="1"/>
  <c r="AO578" i="1" a="1"/>
  <c r="AO578" i="1" s="1"/>
  <c r="AP578" i="1" a="1"/>
  <c r="AP578" i="1" s="1"/>
  <c r="AQ578" i="1" a="1"/>
  <c r="AQ578" i="1" s="1"/>
  <c r="AR578" i="1" a="1"/>
  <c r="AR578" i="1" s="1"/>
  <c r="AS578" i="1" a="1"/>
  <c r="AS578" i="1" s="1"/>
  <c r="AT578" i="1" a="1"/>
  <c r="AT578" i="1" s="1"/>
  <c r="AU578" i="1" a="1"/>
  <c r="AU578" i="1" s="1"/>
  <c r="AV578" i="1" a="1"/>
  <c r="AV578" i="1" s="1"/>
  <c r="AH579" i="1" a="1"/>
  <c r="AH579" i="1" s="1"/>
  <c r="AI579" i="1" a="1"/>
  <c r="AI579" i="1" s="1"/>
  <c r="AJ579" i="1" a="1"/>
  <c r="AJ579" i="1"/>
  <c r="AK579" i="1" a="1"/>
  <c r="AK579" i="1" s="1"/>
  <c r="AL579" i="1" a="1"/>
  <c r="AL579" i="1" s="1"/>
  <c r="AM579" i="1" a="1"/>
  <c r="AM579" i="1" s="1"/>
  <c r="AN579" i="1" a="1"/>
  <c r="AN579" i="1" s="1"/>
  <c r="AO579" i="1" a="1"/>
  <c r="AO579" i="1"/>
  <c r="AP579" i="1" a="1"/>
  <c r="AP579" i="1" s="1"/>
  <c r="AQ579" i="1" a="1"/>
  <c r="AQ579" i="1" s="1"/>
  <c r="AR579" i="1" a="1"/>
  <c r="AR579" i="1" s="1"/>
  <c r="AS579" i="1" a="1"/>
  <c r="AS579" i="1" s="1"/>
  <c r="AT579" i="1" a="1"/>
  <c r="AT579" i="1" s="1"/>
  <c r="AU579" i="1" a="1"/>
  <c r="AU579" i="1" s="1"/>
  <c r="AV579" i="1" a="1"/>
  <c r="AV579" i="1" s="1"/>
  <c r="AH580" i="1" a="1"/>
  <c r="AH580" i="1" s="1"/>
  <c r="AI580" i="1" a="1"/>
  <c r="AI580" i="1" s="1"/>
  <c r="AJ580" i="1" a="1"/>
  <c r="AJ580" i="1" s="1"/>
  <c r="AK580" i="1" a="1"/>
  <c r="AK580" i="1"/>
  <c r="AL580" i="1" a="1"/>
  <c r="AL580" i="1" s="1"/>
  <c r="AM580" i="1" a="1"/>
  <c r="AM580" i="1" s="1"/>
  <c r="AN580" i="1" a="1"/>
  <c r="AN580" i="1" s="1"/>
  <c r="AO580" i="1" a="1"/>
  <c r="AO580" i="1" s="1"/>
  <c r="AP580" i="1" a="1"/>
  <c r="AP580" i="1"/>
  <c r="AQ580" i="1" a="1"/>
  <c r="AQ580" i="1" s="1"/>
  <c r="AR580" i="1" a="1"/>
  <c r="AR580" i="1" s="1"/>
  <c r="AS580" i="1" a="1"/>
  <c r="AS580" i="1" s="1"/>
  <c r="AT580" i="1" a="1"/>
  <c r="AT580" i="1" s="1"/>
  <c r="AU580" i="1" a="1"/>
  <c r="AU580" i="1" s="1"/>
  <c r="AV580" i="1" a="1"/>
  <c r="AV580" i="1" s="1"/>
  <c r="AH581" i="1" a="1"/>
  <c r="AH581" i="1" s="1"/>
  <c r="AI581" i="1" a="1"/>
  <c r="AI581" i="1" s="1"/>
  <c r="AJ581" i="1" a="1"/>
  <c r="AJ581" i="1" s="1"/>
  <c r="AK581" i="1" a="1"/>
  <c r="AK581" i="1" s="1"/>
  <c r="AL581" i="1" a="1"/>
  <c r="AL581" i="1"/>
  <c r="AM581" i="1" a="1"/>
  <c r="AM581" i="1" s="1"/>
  <c r="AN581" i="1" a="1"/>
  <c r="AN581" i="1" s="1"/>
  <c r="AO581" i="1" a="1"/>
  <c r="AO581" i="1" s="1"/>
  <c r="AP581" i="1" a="1"/>
  <c r="AP581" i="1" s="1"/>
  <c r="AQ581" i="1" a="1"/>
  <c r="AQ581" i="1"/>
  <c r="AR581" i="1" a="1"/>
  <c r="AR581" i="1" s="1"/>
  <c r="AS581" i="1" a="1"/>
  <c r="AS581" i="1" s="1"/>
  <c r="AT581" i="1" a="1"/>
  <c r="AT581" i="1" s="1"/>
  <c r="AU581" i="1" a="1"/>
  <c r="AU581" i="1" s="1"/>
  <c r="AV581" i="1" a="1"/>
  <c r="AV581" i="1" s="1"/>
  <c r="AH582" i="1" a="1"/>
  <c r="AH582" i="1" s="1"/>
  <c r="AI582" i="1" a="1"/>
  <c r="AI582" i="1" s="1"/>
  <c r="AJ582" i="1" a="1"/>
  <c r="AJ582" i="1" s="1"/>
  <c r="AK582" i="1" a="1"/>
  <c r="AK582" i="1" s="1"/>
  <c r="AL582" i="1" a="1"/>
  <c r="AL582" i="1" s="1"/>
  <c r="AM582" i="1" a="1"/>
  <c r="AM582" i="1"/>
  <c r="AN582" i="1" a="1"/>
  <c r="AN582" i="1" s="1"/>
  <c r="AO582" i="1" a="1"/>
  <c r="AO582" i="1" s="1"/>
  <c r="AP582" i="1" a="1"/>
  <c r="AP582" i="1" s="1"/>
  <c r="AQ582" i="1" a="1"/>
  <c r="AQ582" i="1" s="1"/>
  <c r="AR582" i="1" a="1"/>
  <c r="AR582" i="1"/>
  <c r="AS582" i="1" a="1"/>
  <c r="AS582" i="1" s="1"/>
  <c r="AT582" i="1" a="1"/>
  <c r="AT582" i="1" s="1"/>
  <c r="AU582" i="1" a="1"/>
  <c r="AU582" i="1" s="1"/>
  <c r="AV582" i="1" a="1"/>
  <c r="AV582" i="1" s="1"/>
  <c r="AH583" i="1" a="1"/>
  <c r="AH583" i="1" s="1"/>
  <c r="AI583" i="1" a="1"/>
  <c r="AI583" i="1" s="1"/>
  <c r="AJ583" i="1" a="1"/>
  <c r="AJ583" i="1" s="1"/>
  <c r="AK583" i="1" a="1"/>
  <c r="AK583" i="1" s="1"/>
  <c r="AL583" i="1" a="1"/>
  <c r="AL583" i="1" s="1"/>
  <c r="AM583" i="1" a="1"/>
  <c r="AM583" i="1" s="1"/>
  <c r="AN583" i="1" a="1"/>
  <c r="AN583" i="1"/>
  <c r="AO583" i="1" a="1"/>
  <c r="AO583" i="1" s="1"/>
  <c r="AP583" i="1" a="1"/>
  <c r="AP583" i="1" s="1"/>
  <c r="AQ583" i="1" a="1"/>
  <c r="AQ583" i="1" s="1"/>
  <c r="AR583" i="1" a="1"/>
  <c r="AR583" i="1" s="1"/>
  <c r="AS583" i="1" a="1"/>
  <c r="AS583" i="1"/>
  <c r="AT583" i="1" a="1"/>
  <c r="AT583" i="1" s="1"/>
  <c r="AU583" i="1" a="1"/>
  <c r="AU583" i="1" s="1"/>
  <c r="AV583" i="1" a="1"/>
  <c r="AV583" i="1" s="1"/>
  <c r="AH584" i="1" a="1"/>
  <c r="AH584" i="1" s="1"/>
  <c r="AI584" i="1" a="1"/>
  <c r="AI584" i="1" s="1"/>
  <c r="AJ584" i="1" a="1"/>
  <c r="AJ584" i="1" s="1"/>
  <c r="AK584" i="1" a="1"/>
  <c r="AK584" i="1" s="1"/>
  <c r="AL584" i="1" a="1"/>
  <c r="AL584" i="1" s="1"/>
  <c r="AM584" i="1" a="1"/>
  <c r="AM584" i="1" s="1"/>
  <c r="AN584" i="1" a="1"/>
  <c r="AN584" i="1" s="1"/>
  <c r="AO584" i="1" a="1"/>
  <c r="AO584" i="1"/>
  <c r="AP584" i="1" a="1"/>
  <c r="AP584" i="1" s="1"/>
  <c r="AQ584" i="1" a="1"/>
  <c r="AQ584" i="1" s="1"/>
  <c r="AR584" i="1" a="1"/>
  <c r="AR584" i="1" s="1"/>
  <c r="AS584" i="1" a="1"/>
  <c r="AS584" i="1" s="1"/>
  <c r="AT584" i="1" a="1"/>
  <c r="AT584" i="1"/>
  <c r="AU584" i="1" a="1"/>
  <c r="AU584" i="1" s="1"/>
  <c r="AV584" i="1" a="1"/>
  <c r="AV584" i="1" s="1"/>
  <c r="AH585" i="1" a="1"/>
  <c r="AH585" i="1" s="1"/>
  <c r="AI585" i="1" a="1"/>
  <c r="AI585" i="1" s="1"/>
  <c r="AJ585" i="1" a="1"/>
  <c r="AJ585" i="1" s="1"/>
  <c r="AK585" i="1" a="1"/>
  <c r="AK585" i="1" s="1"/>
  <c r="AL585" i="1" a="1"/>
  <c r="AL585" i="1" s="1"/>
  <c r="AM585" i="1" a="1"/>
  <c r="AM585" i="1" s="1"/>
  <c r="AN585" i="1" a="1"/>
  <c r="AN585" i="1" s="1"/>
  <c r="AO585" i="1" a="1"/>
  <c r="AO585" i="1" s="1"/>
  <c r="AP585" i="1" a="1"/>
  <c r="AP585" i="1"/>
  <c r="AQ585" i="1" a="1"/>
  <c r="AQ585" i="1" s="1"/>
  <c r="AR585" i="1" a="1"/>
  <c r="AR585" i="1" s="1"/>
  <c r="AS585" i="1" a="1"/>
  <c r="AS585" i="1" s="1"/>
  <c r="AT585" i="1" a="1"/>
  <c r="AT585" i="1" s="1"/>
  <c r="AU585" i="1" a="1"/>
  <c r="AU585" i="1"/>
  <c r="AV585" i="1" a="1"/>
  <c r="AV585" i="1" s="1"/>
  <c r="AH586" i="1" a="1"/>
  <c r="AH586" i="1" s="1"/>
  <c r="AI586" i="1" a="1"/>
  <c r="AI586" i="1" s="1"/>
  <c r="AJ586" i="1" a="1"/>
  <c r="AJ586" i="1" s="1"/>
  <c r="AK586" i="1" a="1"/>
  <c r="AK586" i="1" s="1"/>
  <c r="AL586" i="1" a="1"/>
  <c r="AL586" i="1" s="1"/>
  <c r="AM586" i="1" a="1"/>
  <c r="AM586" i="1" s="1"/>
  <c r="AN586" i="1" a="1"/>
  <c r="AN586" i="1" s="1"/>
  <c r="AO586" i="1" a="1"/>
  <c r="AO586" i="1" s="1"/>
  <c r="AP586" i="1" a="1"/>
  <c r="AP586" i="1" s="1"/>
  <c r="AQ586" i="1" a="1"/>
  <c r="AQ586" i="1"/>
  <c r="AR586" i="1" a="1"/>
  <c r="AR586" i="1" s="1"/>
  <c r="AS586" i="1" a="1"/>
  <c r="AS586" i="1" s="1"/>
  <c r="AT586" i="1" a="1"/>
  <c r="AT586" i="1" s="1"/>
  <c r="AU586" i="1" a="1"/>
  <c r="AU586" i="1" s="1"/>
  <c r="AV586" i="1" a="1"/>
  <c r="AV586" i="1"/>
  <c r="AH587" i="1" a="1"/>
  <c r="AH587" i="1" s="1"/>
  <c r="AI587" i="1" a="1"/>
  <c r="AI587" i="1" s="1"/>
  <c r="AJ587" i="1" a="1"/>
  <c r="AJ587" i="1" s="1"/>
  <c r="AK587" i="1" a="1"/>
  <c r="AK587" i="1" s="1"/>
  <c r="AL587" i="1" a="1"/>
  <c r="AL587" i="1" s="1"/>
  <c r="AM587" i="1" a="1"/>
  <c r="AM587" i="1" s="1"/>
  <c r="AN587" i="1" a="1"/>
  <c r="AN587" i="1" s="1"/>
  <c r="AO587" i="1" a="1"/>
  <c r="AO587" i="1" s="1"/>
  <c r="AP587" i="1" a="1"/>
  <c r="AP587" i="1" s="1"/>
  <c r="AQ587" i="1" a="1"/>
  <c r="AQ587" i="1" s="1"/>
  <c r="AR587" i="1" a="1"/>
  <c r="AR587" i="1"/>
  <c r="AS587" i="1" a="1"/>
  <c r="AS587" i="1" s="1"/>
  <c r="AT587" i="1" a="1"/>
  <c r="AT587" i="1" s="1"/>
  <c r="AU587" i="1" a="1"/>
  <c r="AU587" i="1" s="1"/>
  <c r="AV587" i="1" a="1"/>
  <c r="AV587" i="1" s="1"/>
  <c r="AH588" i="1" a="1"/>
  <c r="AH588" i="1"/>
  <c r="AI588" i="1" a="1"/>
  <c r="AI588" i="1" s="1"/>
  <c r="AJ588" i="1" a="1"/>
  <c r="AJ588" i="1" s="1"/>
  <c r="AK588" i="1" a="1"/>
  <c r="AK588" i="1" s="1"/>
  <c r="AL588" i="1" a="1"/>
  <c r="AL588" i="1" s="1"/>
  <c r="AM588" i="1" a="1"/>
  <c r="AM588" i="1" s="1"/>
  <c r="AN588" i="1" a="1"/>
  <c r="AN588" i="1" s="1"/>
  <c r="AO588" i="1" a="1"/>
  <c r="AO588" i="1" s="1"/>
  <c r="AP588" i="1" a="1"/>
  <c r="AP588" i="1" s="1"/>
  <c r="AQ588" i="1" a="1"/>
  <c r="AQ588" i="1" s="1"/>
  <c r="AR588" i="1" a="1"/>
  <c r="AR588" i="1" s="1"/>
  <c r="AS588" i="1" a="1"/>
  <c r="AS588" i="1"/>
  <c r="AT588" i="1" a="1"/>
  <c r="AT588" i="1" s="1"/>
  <c r="AU588" i="1" a="1"/>
  <c r="AU588" i="1" s="1"/>
  <c r="AV588" i="1" a="1"/>
  <c r="AV588" i="1" s="1"/>
  <c r="AH589" i="1" a="1"/>
  <c r="AH589" i="1" s="1"/>
  <c r="AI589" i="1" a="1"/>
  <c r="AI589" i="1"/>
  <c r="AJ589" i="1" a="1"/>
  <c r="AJ589" i="1" s="1"/>
  <c r="AK589" i="1" a="1"/>
  <c r="AK589" i="1" s="1"/>
  <c r="AL589" i="1" a="1"/>
  <c r="AL589" i="1" s="1"/>
  <c r="AM589" i="1" a="1"/>
  <c r="AM589" i="1" s="1"/>
  <c r="AN589" i="1" a="1"/>
  <c r="AN589" i="1" s="1"/>
  <c r="AO589" i="1" a="1"/>
  <c r="AO589" i="1" s="1"/>
  <c r="AP589" i="1" a="1"/>
  <c r="AP589" i="1" s="1"/>
  <c r="AQ589" i="1" a="1"/>
  <c r="AQ589" i="1" s="1"/>
  <c r="AR589" i="1" a="1"/>
  <c r="AR589" i="1" s="1"/>
  <c r="AS589" i="1" a="1"/>
  <c r="AS589" i="1" s="1"/>
  <c r="AT589" i="1" a="1"/>
  <c r="AT589" i="1"/>
  <c r="AU589" i="1" a="1"/>
  <c r="AU589" i="1" s="1"/>
  <c r="AV589" i="1" a="1"/>
  <c r="AV589" i="1" s="1"/>
  <c r="AH590" i="1" a="1"/>
  <c r="AH590" i="1" s="1"/>
  <c r="AI590" i="1" a="1"/>
  <c r="AI590" i="1" s="1"/>
  <c r="AJ590" i="1" a="1"/>
  <c r="AJ590" i="1"/>
  <c r="AK590" i="1" a="1"/>
  <c r="AK590" i="1" s="1"/>
  <c r="AL590" i="1" a="1"/>
  <c r="AL590" i="1" s="1"/>
  <c r="AM590" i="1" a="1"/>
  <c r="AM590" i="1" s="1"/>
  <c r="AN590" i="1" a="1"/>
  <c r="AN590" i="1" s="1"/>
  <c r="AO590" i="1" a="1"/>
  <c r="AO590" i="1" s="1"/>
  <c r="AP590" i="1" a="1"/>
  <c r="AP590" i="1" s="1"/>
  <c r="AQ590" i="1" a="1"/>
  <c r="AQ590" i="1" s="1"/>
  <c r="AR590" i="1" a="1"/>
  <c r="AR590" i="1" s="1"/>
  <c r="AS590" i="1" a="1"/>
  <c r="AS590" i="1" s="1"/>
  <c r="AT590" i="1" a="1"/>
  <c r="AT590" i="1" s="1"/>
  <c r="AU590" i="1" a="1"/>
  <c r="AU590" i="1"/>
  <c r="AV590" i="1" a="1"/>
  <c r="AV590" i="1" s="1"/>
  <c r="AH591" i="1" a="1"/>
  <c r="AH591" i="1" s="1"/>
  <c r="AI591" i="1" a="1"/>
  <c r="AI591" i="1" s="1"/>
  <c r="AJ591" i="1" a="1"/>
  <c r="AJ591" i="1" s="1"/>
  <c r="AK591" i="1" a="1"/>
  <c r="AK591" i="1"/>
  <c r="AL591" i="1" a="1"/>
  <c r="AL591" i="1" s="1"/>
  <c r="AM591" i="1" a="1"/>
  <c r="AM591" i="1" s="1"/>
  <c r="AN591" i="1" a="1"/>
  <c r="AN591" i="1" s="1"/>
  <c r="AO591" i="1" a="1"/>
  <c r="AO591" i="1" s="1"/>
  <c r="AP591" i="1" a="1"/>
  <c r="AP591" i="1" s="1"/>
  <c r="AQ591" i="1" a="1"/>
  <c r="AQ591" i="1" s="1"/>
  <c r="AR591" i="1" a="1"/>
  <c r="AR591" i="1" s="1"/>
  <c r="AS591" i="1" a="1"/>
  <c r="AS591" i="1" s="1"/>
  <c r="AT591" i="1" a="1"/>
  <c r="AT591" i="1" s="1"/>
  <c r="AU591" i="1" a="1"/>
  <c r="AU591" i="1" s="1"/>
  <c r="AV591" i="1" a="1"/>
  <c r="AV591" i="1"/>
  <c r="AH592" i="1" a="1"/>
  <c r="AH592" i="1" s="1"/>
  <c r="AI592" i="1" a="1"/>
  <c r="AI592" i="1" s="1"/>
  <c r="AJ592" i="1" a="1"/>
  <c r="AJ592" i="1" s="1"/>
  <c r="AK592" i="1" a="1"/>
  <c r="AK592" i="1" s="1"/>
  <c r="AL592" i="1" a="1"/>
  <c r="AL592" i="1"/>
  <c r="AM592" i="1" a="1"/>
  <c r="AM592" i="1" s="1"/>
  <c r="AN592" i="1" a="1"/>
  <c r="AN592" i="1" s="1"/>
  <c r="AO592" i="1" a="1"/>
  <c r="AO592" i="1" s="1"/>
  <c r="AP592" i="1" a="1"/>
  <c r="AP592" i="1" s="1"/>
  <c r="AQ592" i="1" a="1"/>
  <c r="AQ592" i="1" s="1"/>
  <c r="AR592" i="1" a="1"/>
  <c r="AR592" i="1" s="1"/>
  <c r="AS592" i="1" a="1"/>
  <c r="AS592" i="1" s="1"/>
  <c r="AT592" i="1" a="1"/>
  <c r="AT592" i="1" s="1"/>
  <c r="AU592" i="1" a="1"/>
  <c r="AU592" i="1" s="1"/>
  <c r="AV592" i="1" a="1"/>
  <c r="AV592" i="1" s="1"/>
  <c r="AH593" i="1" a="1"/>
  <c r="AH593" i="1"/>
  <c r="AI593" i="1" a="1"/>
  <c r="AI593" i="1" s="1"/>
  <c r="AJ593" i="1" a="1"/>
  <c r="AJ593" i="1" s="1"/>
  <c r="AK593" i="1" a="1"/>
  <c r="AK593" i="1" s="1"/>
  <c r="AL593" i="1" a="1"/>
  <c r="AL593" i="1" s="1"/>
  <c r="AM593" i="1" a="1"/>
  <c r="AM593" i="1"/>
  <c r="AN593" i="1" a="1"/>
  <c r="AN593" i="1" s="1"/>
  <c r="AO593" i="1" a="1"/>
  <c r="AO593" i="1" s="1"/>
  <c r="AP593" i="1" a="1"/>
  <c r="AP593" i="1" s="1"/>
  <c r="AQ593" i="1" a="1"/>
  <c r="AQ593" i="1" s="1"/>
  <c r="AR593" i="1" a="1"/>
  <c r="AR593" i="1" s="1"/>
  <c r="AS593" i="1" a="1"/>
  <c r="AS593" i="1" s="1"/>
  <c r="AT593" i="1" a="1"/>
  <c r="AT593" i="1" s="1"/>
  <c r="AU593" i="1" a="1"/>
  <c r="AU593" i="1" s="1"/>
  <c r="AV593" i="1" a="1"/>
  <c r="AV593" i="1" s="1"/>
  <c r="AH594" i="1" a="1"/>
  <c r="AH594" i="1" s="1"/>
  <c r="AI594" i="1" a="1"/>
  <c r="AI594" i="1"/>
  <c r="AJ594" i="1" a="1"/>
  <c r="AJ594" i="1" s="1"/>
  <c r="AK594" i="1" a="1"/>
  <c r="AK594" i="1" s="1"/>
  <c r="AL594" i="1" a="1"/>
  <c r="AL594" i="1" s="1"/>
  <c r="AM594" i="1" a="1"/>
  <c r="AM594" i="1" s="1"/>
  <c r="AN594" i="1" a="1"/>
  <c r="AN594" i="1"/>
  <c r="AO594" i="1" a="1"/>
  <c r="AO594" i="1" s="1"/>
  <c r="AP594" i="1" a="1"/>
  <c r="AP594" i="1" s="1"/>
  <c r="AQ594" i="1" a="1"/>
  <c r="AQ594" i="1" s="1"/>
  <c r="AR594" i="1" a="1"/>
  <c r="AR594" i="1" s="1"/>
  <c r="AS594" i="1" a="1"/>
  <c r="AS594" i="1" s="1"/>
  <c r="AT594" i="1" a="1"/>
  <c r="AT594" i="1" s="1"/>
  <c r="AU594" i="1" a="1"/>
  <c r="AU594" i="1" s="1"/>
  <c r="AV594" i="1" a="1"/>
  <c r="AV594" i="1" s="1"/>
  <c r="AH595" i="1" a="1"/>
  <c r="AH595" i="1" s="1"/>
  <c r="AI595" i="1" a="1"/>
  <c r="AI595" i="1" s="1"/>
  <c r="AJ595" i="1" a="1"/>
  <c r="AJ595" i="1"/>
  <c r="AK595" i="1" a="1"/>
  <c r="AK595" i="1" s="1"/>
  <c r="AL595" i="1" a="1"/>
  <c r="AL595" i="1" s="1"/>
  <c r="AM595" i="1" a="1"/>
  <c r="AM595" i="1" s="1"/>
  <c r="AN595" i="1" a="1"/>
  <c r="AN595" i="1" s="1"/>
  <c r="AO595" i="1" a="1"/>
  <c r="AO595" i="1"/>
  <c r="AP595" i="1" a="1"/>
  <c r="AP595" i="1" s="1"/>
  <c r="AQ595" i="1" a="1"/>
  <c r="AQ595" i="1" s="1"/>
  <c r="AR595" i="1" a="1"/>
  <c r="AR595" i="1" s="1"/>
  <c r="AS595" i="1" a="1"/>
  <c r="AS595" i="1" s="1"/>
  <c r="AT595" i="1" a="1"/>
  <c r="AT595" i="1" s="1"/>
  <c r="AU595" i="1" a="1"/>
  <c r="AU595" i="1" s="1"/>
  <c r="AV595" i="1" a="1"/>
  <c r="AV595" i="1" s="1"/>
  <c r="AH596" i="1" a="1"/>
  <c r="AH596" i="1" s="1"/>
  <c r="AI596" i="1" a="1"/>
  <c r="AI596" i="1" s="1"/>
  <c r="AJ596" i="1" a="1"/>
  <c r="AJ596" i="1" s="1"/>
  <c r="AK596" i="1" a="1"/>
  <c r="AK596" i="1"/>
  <c r="AL596" i="1" a="1"/>
  <c r="AL596" i="1" s="1"/>
  <c r="AM596" i="1" a="1"/>
  <c r="AM596" i="1" s="1"/>
  <c r="AN596" i="1" a="1"/>
  <c r="AN596" i="1" s="1"/>
  <c r="AO596" i="1" a="1"/>
  <c r="AO596" i="1" s="1"/>
  <c r="AP596" i="1" a="1"/>
  <c r="AP596" i="1"/>
  <c r="AQ596" i="1" a="1"/>
  <c r="AQ596" i="1" s="1"/>
  <c r="AR596" i="1" a="1"/>
  <c r="AR596" i="1" s="1"/>
  <c r="AS596" i="1" a="1"/>
  <c r="AS596" i="1" s="1"/>
  <c r="AT596" i="1" a="1"/>
  <c r="AT596" i="1" s="1"/>
  <c r="AU596" i="1" a="1"/>
  <c r="AU596" i="1" s="1"/>
  <c r="AV596" i="1" a="1"/>
  <c r="AV596" i="1" s="1"/>
  <c r="AH597" i="1" a="1"/>
  <c r="AH597" i="1" s="1"/>
  <c r="AI597" i="1" a="1"/>
  <c r="AI597" i="1" s="1"/>
  <c r="AJ597" i="1" a="1"/>
  <c r="AJ597" i="1" s="1"/>
  <c r="AK597" i="1" a="1"/>
  <c r="AK597" i="1" s="1"/>
  <c r="AL597" i="1" a="1"/>
  <c r="AL597" i="1"/>
  <c r="AM597" i="1" a="1"/>
  <c r="AM597" i="1" s="1"/>
  <c r="AN597" i="1" a="1"/>
  <c r="AN597" i="1" s="1"/>
  <c r="AO597" i="1" a="1"/>
  <c r="AO597" i="1" s="1"/>
  <c r="AP597" i="1" a="1"/>
  <c r="AP597" i="1" s="1"/>
  <c r="AQ597" i="1" a="1"/>
  <c r="AQ597" i="1"/>
  <c r="AR597" i="1" a="1"/>
  <c r="AR597" i="1" s="1"/>
  <c r="AS597" i="1" a="1"/>
  <c r="AS597" i="1" s="1"/>
  <c r="AT597" i="1" a="1"/>
  <c r="AT597" i="1" s="1"/>
  <c r="AU597" i="1" a="1"/>
  <c r="AU597" i="1" s="1"/>
  <c r="AV597" i="1" a="1"/>
  <c r="AV597" i="1" s="1"/>
  <c r="AH598" i="1" a="1"/>
  <c r="AH598" i="1" s="1"/>
  <c r="AI598" i="1" a="1"/>
  <c r="AI598" i="1" s="1"/>
  <c r="AJ598" i="1" a="1"/>
  <c r="AJ598" i="1" s="1"/>
  <c r="AK598" i="1" a="1"/>
  <c r="AK598" i="1" s="1"/>
  <c r="AL598" i="1" a="1"/>
  <c r="AL598" i="1" s="1"/>
  <c r="AM598" i="1" a="1"/>
  <c r="AM598" i="1"/>
  <c r="AN598" i="1" a="1"/>
  <c r="AN598" i="1" s="1"/>
  <c r="AO598" i="1" a="1"/>
  <c r="AO598" i="1" s="1"/>
  <c r="AP598" i="1" a="1"/>
  <c r="AP598" i="1" s="1"/>
  <c r="AQ598" i="1" a="1"/>
  <c r="AQ598" i="1" s="1"/>
  <c r="AR598" i="1" a="1"/>
  <c r="AR598" i="1"/>
  <c r="AS598" i="1" a="1"/>
  <c r="AS598" i="1" s="1"/>
  <c r="AT598" i="1" a="1"/>
  <c r="AT598" i="1" s="1"/>
  <c r="AU598" i="1" a="1"/>
  <c r="AU598" i="1" s="1"/>
  <c r="AV598" i="1" a="1"/>
  <c r="AV598" i="1" s="1"/>
  <c r="AH599" i="1" a="1"/>
  <c r="AH599" i="1" s="1"/>
  <c r="AI599" i="1" a="1"/>
  <c r="AI599" i="1" s="1"/>
  <c r="AJ599" i="1" a="1"/>
  <c r="AJ599" i="1" s="1"/>
  <c r="AK599" i="1" a="1"/>
  <c r="AK599" i="1" s="1"/>
  <c r="AL599" i="1" a="1"/>
  <c r="AL599" i="1" s="1"/>
  <c r="AM599" i="1" a="1"/>
  <c r="AM599" i="1" s="1"/>
  <c r="AN599" i="1" a="1"/>
  <c r="AN599" i="1"/>
  <c r="AO599" i="1" a="1"/>
  <c r="AO599" i="1" s="1"/>
  <c r="AP599" i="1" a="1"/>
  <c r="AP599" i="1" s="1"/>
  <c r="AQ599" i="1" a="1"/>
  <c r="AQ599" i="1" s="1"/>
  <c r="AR599" i="1" a="1"/>
  <c r="AR599" i="1" s="1"/>
  <c r="AS599" i="1" a="1"/>
  <c r="AS599" i="1"/>
  <c r="AT599" i="1" a="1"/>
  <c r="AT599" i="1" s="1"/>
  <c r="AU599" i="1" a="1"/>
  <c r="AU599" i="1" s="1"/>
  <c r="AV599" i="1" a="1"/>
  <c r="AV599" i="1" s="1"/>
  <c r="AH600" i="1" a="1"/>
  <c r="AH600" i="1" s="1"/>
  <c r="AI600" i="1" a="1"/>
  <c r="AI600" i="1" s="1"/>
  <c r="AJ600" i="1" a="1"/>
  <c r="AJ600" i="1" s="1"/>
  <c r="AK600" i="1" a="1"/>
  <c r="AK600" i="1" s="1"/>
  <c r="AL600" i="1" a="1"/>
  <c r="AL600" i="1" s="1"/>
  <c r="AM600" i="1" a="1"/>
  <c r="AM600" i="1" s="1"/>
  <c r="AN600" i="1" a="1"/>
  <c r="AN600" i="1" s="1"/>
  <c r="AO600" i="1" a="1"/>
  <c r="AO600" i="1"/>
  <c r="AP600" i="1" a="1"/>
  <c r="AP600" i="1" s="1"/>
  <c r="AQ600" i="1" a="1"/>
  <c r="AQ600" i="1" s="1"/>
  <c r="AR600" i="1" a="1"/>
  <c r="AR600" i="1" s="1"/>
  <c r="AS600" i="1" a="1"/>
  <c r="AS600" i="1" s="1"/>
  <c r="AT600" i="1" a="1"/>
  <c r="AT600" i="1"/>
  <c r="AU600" i="1" a="1"/>
  <c r="AU600" i="1" s="1"/>
  <c r="AV600" i="1" a="1"/>
  <c r="AV600" i="1" s="1"/>
  <c r="AH601" i="1" a="1"/>
  <c r="AH601" i="1" s="1"/>
  <c r="AI601" i="1" a="1"/>
  <c r="AI601" i="1" s="1"/>
  <c r="AJ601" i="1" a="1"/>
  <c r="AJ601" i="1" s="1"/>
  <c r="AK601" i="1" a="1"/>
  <c r="AK601" i="1" s="1"/>
  <c r="AL601" i="1" a="1"/>
  <c r="AL601" i="1" s="1"/>
  <c r="AM601" i="1" a="1"/>
  <c r="AM601" i="1" s="1"/>
  <c r="AN601" i="1" a="1"/>
  <c r="AN601" i="1" s="1"/>
  <c r="AO601" i="1" a="1"/>
  <c r="AO601" i="1" s="1"/>
  <c r="AP601" i="1" a="1"/>
  <c r="AP601" i="1"/>
  <c r="AQ601" i="1" a="1"/>
  <c r="AQ601" i="1" s="1"/>
  <c r="AR601" i="1" a="1"/>
  <c r="AR601" i="1" s="1"/>
  <c r="AS601" i="1" a="1"/>
  <c r="AS601" i="1" s="1"/>
  <c r="AT601" i="1" a="1"/>
  <c r="AT601" i="1" s="1"/>
  <c r="AU601" i="1" a="1"/>
  <c r="AU601" i="1"/>
  <c r="AV601" i="1" a="1"/>
  <c r="AV601" i="1" s="1"/>
  <c r="AH602" i="1" a="1"/>
  <c r="AH602" i="1" s="1"/>
  <c r="AI602" i="1" a="1"/>
  <c r="AI602" i="1" s="1"/>
  <c r="AJ602" i="1" a="1"/>
  <c r="AJ602" i="1" s="1"/>
  <c r="AK602" i="1" a="1"/>
  <c r="AK602" i="1" s="1"/>
  <c r="AL602" i="1" a="1"/>
  <c r="AL602" i="1" s="1"/>
  <c r="AM602" i="1" a="1"/>
  <c r="AM602" i="1" s="1"/>
  <c r="AN602" i="1" a="1"/>
  <c r="AN602" i="1" s="1"/>
  <c r="AO602" i="1" a="1"/>
  <c r="AO602" i="1" s="1"/>
  <c r="AP602" i="1" a="1"/>
  <c r="AP602" i="1" s="1"/>
  <c r="AQ602" i="1" a="1"/>
  <c r="AQ602" i="1"/>
  <c r="AR602" i="1" a="1"/>
  <c r="AR602" i="1" s="1"/>
  <c r="AS602" i="1" a="1"/>
  <c r="AS602" i="1" s="1"/>
  <c r="AT602" i="1" a="1"/>
  <c r="AT602" i="1" s="1"/>
  <c r="AU602" i="1" a="1"/>
  <c r="AU602" i="1" s="1"/>
  <c r="AV602" i="1" a="1"/>
  <c r="AV602" i="1"/>
  <c r="AH603" i="1" a="1"/>
  <c r="AH603" i="1" s="1"/>
  <c r="AI603" i="1" a="1"/>
  <c r="AI603" i="1" s="1"/>
  <c r="AJ603" i="1" a="1"/>
  <c r="AJ603" i="1" s="1"/>
  <c r="AK603" i="1" a="1"/>
  <c r="AK603" i="1" s="1"/>
  <c r="AL603" i="1" a="1"/>
  <c r="AL603" i="1" s="1"/>
  <c r="AM603" i="1" a="1"/>
  <c r="AM603" i="1" s="1"/>
  <c r="AN603" i="1" a="1"/>
  <c r="AN603" i="1" s="1"/>
  <c r="AO603" i="1" a="1"/>
  <c r="AO603" i="1" s="1"/>
  <c r="AP603" i="1" a="1"/>
  <c r="AP603" i="1" s="1"/>
  <c r="AQ603" i="1" a="1"/>
  <c r="AQ603" i="1" s="1"/>
  <c r="AR603" i="1" a="1"/>
  <c r="AR603" i="1"/>
  <c r="AS603" i="1" a="1"/>
  <c r="AS603" i="1" s="1"/>
  <c r="AT603" i="1" a="1"/>
  <c r="AT603" i="1" s="1"/>
  <c r="AU603" i="1" a="1"/>
  <c r="AU603" i="1" s="1"/>
  <c r="AV603" i="1" a="1"/>
  <c r="AV603" i="1" s="1"/>
  <c r="AH604" i="1" a="1"/>
  <c r="AH604" i="1"/>
  <c r="AI604" i="1" a="1"/>
  <c r="AI604" i="1" s="1"/>
  <c r="AJ604" i="1" a="1"/>
  <c r="AJ604" i="1" s="1"/>
  <c r="AK604" i="1" a="1"/>
  <c r="AK604" i="1" s="1"/>
  <c r="AL604" i="1" a="1"/>
  <c r="AL604" i="1" s="1"/>
  <c r="AM604" i="1" a="1"/>
  <c r="AM604" i="1" s="1"/>
  <c r="AN604" i="1" a="1"/>
  <c r="AN604" i="1" s="1"/>
  <c r="AO604" i="1" a="1"/>
  <c r="AO604" i="1" s="1"/>
  <c r="AP604" i="1" a="1"/>
  <c r="AP604" i="1" s="1"/>
  <c r="AQ604" i="1" a="1"/>
  <c r="AQ604" i="1" s="1"/>
  <c r="AR604" i="1" a="1"/>
  <c r="AR604" i="1" s="1"/>
  <c r="AS604" i="1" a="1"/>
  <c r="AS604" i="1"/>
  <c r="AT604" i="1" a="1"/>
  <c r="AT604" i="1" s="1"/>
  <c r="AU604" i="1" a="1"/>
  <c r="AU604" i="1" s="1"/>
  <c r="AV604" i="1" a="1"/>
  <c r="AV604" i="1" s="1"/>
  <c r="AH605" i="1" a="1"/>
  <c r="AH605" i="1" s="1"/>
  <c r="AI605" i="1" a="1"/>
  <c r="AI605" i="1"/>
  <c r="AJ605" i="1" a="1"/>
  <c r="AJ605" i="1" s="1"/>
  <c r="AK605" i="1" a="1"/>
  <c r="AK605" i="1" s="1"/>
  <c r="AL605" i="1" a="1"/>
  <c r="AL605" i="1" s="1"/>
  <c r="AM605" i="1" a="1"/>
  <c r="AM605" i="1" s="1"/>
  <c r="AN605" i="1" a="1"/>
  <c r="AN605" i="1" s="1"/>
  <c r="AO605" i="1" a="1"/>
  <c r="AO605" i="1" s="1"/>
  <c r="AP605" i="1" a="1"/>
  <c r="AP605" i="1" s="1"/>
  <c r="AQ605" i="1" a="1"/>
  <c r="AQ605" i="1" s="1"/>
  <c r="AR605" i="1" a="1"/>
  <c r="AR605" i="1" s="1"/>
  <c r="AS605" i="1" a="1"/>
  <c r="AS605" i="1" s="1"/>
  <c r="AT605" i="1" a="1"/>
  <c r="AT605" i="1"/>
  <c r="AU605" i="1" a="1"/>
  <c r="AU605" i="1" s="1"/>
  <c r="AV605" i="1" a="1"/>
  <c r="AV605" i="1" s="1"/>
  <c r="AH606" i="1" a="1"/>
  <c r="AH606" i="1" s="1"/>
  <c r="AI606" i="1" a="1"/>
  <c r="AI606" i="1" s="1"/>
  <c r="AJ606" i="1" a="1"/>
  <c r="AJ606" i="1"/>
  <c r="AK606" i="1" a="1"/>
  <c r="AK606" i="1" s="1"/>
  <c r="AL606" i="1" a="1"/>
  <c r="AL606" i="1" s="1"/>
  <c r="AM606" i="1" a="1"/>
  <c r="AM606" i="1" s="1"/>
  <c r="AN606" i="1" a="1"/>
  <c r="AN606" i="1" s="1"/>
  <c r="AO606" i="1" a="1"/>
  <c r="AO606" i="1" s="1"/>
  <c r="AP606" i="1" a="1"/>
  <c r="AP606" i="1" s="1"/>
  <c r="AQ606" i="1" a="1"/>
  <c r="AQ606" i="1" s="1"/>
  <c r="AR606" i="1" a="1"/>
  <c r="AR606" i="1" s="1"/>
  <c r="AS606" i="1" a="1"/>
  <c r="AS606" i="1" s="1"/>
  <c r="AT606" i="1" a="1"/>
  <c r="AT606" i="1" s="1"/>
  <c r="AU606" i="1" a="1"/>
  <c r="AU606" i="1"/>
  <c r="AV606" i="1" a="1"/>
  <c r="AV606" i="1" s="1"/>
  <c r="AH607" i="1" a="1"/>
  <c r="AH607" i="1" s="1"/>
  <c r="AI607" i="1" a="1"/>
  <c r="AI607" i="1" s="1"/>
  <c r="AJ607" i="1" a="1"/>
  <c r="AJ607" i="1" s="1"/>
  <c r="AK607" i="1" a="1"/>
  <c r="AK607" i="1"/>
  <c r="AL607" i="1" a="1"/>
  <c r="AL607" i="1" s="1"/>
  <c r="AM607" i="1" a="1"/>
  <c r="AM607" i="1" s="1"/>
  <c r="AN607" i="1" a="1"/>
  <c r="AN607" i="1" s="1"/>
  <c r="AO607" i="1" a="1"/>
  <c r="AO607" i="1" s="1"/>
  <c r="AP607" i="1" a="1"/>
  <c r="AP607" i="1" s="1"/>
  <c r="AQ607" i="1" a="1"/>
  <c r="AQ607" i="1" s="1"/>
  <c r="AR607" i="1" a="1"/>
  <c r="AR607" i="1" s="1"/>
  <c r="AS607" i="1" a="1"/>
  <c r="AS607" i="1" s="1"/>
  <c r="AT607" i="1" a="1"/>
  <c r="AT607" i="1" s="1"/>
  <c r="AU607" i="1" a="1"/>
  <c r="AU607" i="1" s="1"/>
  <c r="AV607" i="1" a="1"/>
  <c r="AV607" i="1"/>
  <c r="AH608" i="1" a="1"/>
  <c r="AH608" i="1" s="1"/>
  <c r="AI608" i="1" a="1"/>
  <c r="AI608" i="1" s="1"/>
  <c r="AJ608" i="1" a="1"/>
  <c r="AJ608" i="1" s="1"/>
  <c r="AK608" i="1" a="1"/>
  <c r="AK608" i="1" s="1"/>
  <c r="AL608" i="1" a="1"/>
  <c r="AL608" i="1"/>
  <c r="AM608" i="1" a="1"/>
  <c r="AM608" i="1" s="1"/>
  <c r="AN608" i="1" a="1"/>
  <c r="AN608" i="1" s="1"/>
  <c r="AO608" i="1" a="1"/>
  <c r="AO608" i="1" s="1"/>
  <c r="AP608" i="1" a="1"/>
  <c r="AP608" i="1" s="1"/>
  <c r="AQ608" i="1" a="1"/>
  <c r="AQ608" i="1" s="1"/>
  <c r="AR608" i="1" a="1"/>
  <c r="AR608" i="1" s="1"/>
  <c r="AS608" i="1" a="1"/>
  <c r="AS608" i="1" s="1"/>
  <c r="AT608" i="1" a="1"/>
  <c r="AT608" i="1" s="1"/>
  <c r="AU608" i="1" a="1"/>
  <c r="AU608" i="1" s="1"/>
  <c r="AV608" i="1" a="1"/>
  <c r="AV608" i="1" s="1"/>
  <c r="AH609" i="1" a="1"/>
  <c r="AH609" i="1" s="1"/>
  <c r="AI609" i="1" a="1"/>
  <c r="AI609" i="1" s="1"/>
  <c r="AJ609" i="1" a="1"/>
  <c r="AJ609" i="1" s="1"/>
  <c r="AK609" i="1" a="1"/>
  <c r="AK609" i="1" s="1"/>
  <c r="AL609" i="1" a="1"/>
  <c r="AL609" i="1" s="1"/>
  <c r="AM609" i="1" a="1"/>
  <c r="AM609" i="1"/>
  <c r="AN609" i="1" a="1"/>
  <c r="AN609" i="1" s="1"/>
  <c r="AO609" i="1" a="1"/>
  <c r="AO609" i="1" s="1"/>
  <c r="AP609" i="1" a="1"/>
  <c r="AP609" i="1" s="1"/>
  <c r="AQ609" i="1" a="1"/>
  <c r="AQ609" i="1" s="1"/>
  <c r="AR609" i="1" a="1"/>
  <c r="AR609" i="1" s="1"/>
  <c r="AS609" i="1" a="1"/>
  <c r="AS609" i="1" s="1"/>
  <c r="AT609" i="1" a="1"/>
  <c r="AT609" i="1" s="1"/>
  <c r="AU609" i="1" a="1"/>
  <c r="AU609" i="1" s="1"/>
  <c r="AV609" i="1" a="1"/>
  <c r="AV609" i="1" s="1"/>
  <c r="AH610" i="1" a="1"/>
  <c r="AH610" i="1" s="1"/>
  <c r="AI610" i="1" a="1"/>
  <c r="AI610" i="1"/>
  <c r="AJ610" i="1" a="1"/>
  <c r="AJ610" i="1" s="1"/>
  <c r="AK610" i="1" a="1"/>
  <c r="AK610" i="1" s="1"/>
  <c r="AL610" i="1" a="1"/>
  <c r="AL610" i="1" s="1"/>
  <c r="AM610" i="1" a="1"/>
  <c r="AM610" i="1" s="1"/>
  <c r="AN610" i="1" a="1"/>
  <c r="AN610" i="1" s="1"/>
  <c r="AO610" i="1" a="1"/>
  <c r="AO610" i="1" s="1"/>
  <c r="AP610" i="1" a="1"/>
  <c r="AP610" i="1" s="1"/>
  <c r="AQ610" i="1" a="1"/>
  <c r="AQ610" i="1" s="1"/>
  <c r="AR610" i="1" a="1"/>
  <c r="AR610" i="1" s="1"/>
  <c r="AS610" i="1" a="1"/>
  <c r="AS610" i="1" s="1"/>
  <c r="AT610" i="1" a="1"/>
  <c r="AT610" i="1" s="1"/>
  <c r="AU610" i="1" a="1"/>
  <c r="AU610" i="1" s="1"/>
  <c r="AV610" i="1" a="1"/>
  <c r="AV610" i="1" s="1"/>
  <c r="AH611" i="1" a="1"/>
  <c r="AH611" i="1" s="1"/>
  <c r="AI611" i="1" a="1"/>
  <c r="AI611" i="1" s="1"/>
  <c r="AJ611" i="1" a="1"/>
  <c r="AJ611" i="1"/>
  <c r="AK611" i="1" a="1"/>
  <c r="AK611" i="1" s="1"/>
  <c r="AL611" i="1" a="1"/>
  <c r="AL611" i="1" s="1"/>
  <c r="AM611" i="1" a="1"/>
  <c r="AM611" i="1" s="1"/>
  <c r="AN611" i="1" a="1"/>
  <c r="AN611" i="1" s="1"/>
  <c r="AO611" i="1" a="1"/>
  <c r="AO611" i="1"/>
  <c r="AP611" i="1" a="1"/>
  <c r="AP611" i="1" s="1"/>
  <c r="AQ611" i="1" a="1"/>
  <c r="AQ611" i="1" s="1"/>
  <c r="AR611" i="1" a="1"/>
  <c r="AR611" i="1" s="1"/>
  <c r="AS611" i="1" a="1"/>
  <c r="AS611" i="1" s="1"/>
  <c r="AT611" i="1" a="1"/>
  <c r="AT611" i="1" s="1"/>
  <c r="AU611" i="1" a="1"/>
  <c r="AU611" i="1" s="1"/>
  <c r="AV611" i="1" a="1"/>
  <c r="AV611" i="1" s="1"/>
  <c r="AH612" i="1" a="1"/>
  <c r="AH612" i="1" s="1"/>
  <c r="AI612" i="1" a="1"/>
  <c r="AI612" i="1" s="1"/>
  <c r="AJ612" i="1" a="1"/>
  <c r="AJ612" i="1" s="1"/>
  <c r="AK612" i="1" a="1"/>
  <c r="AK612" i="1"/>
  <c r="AL612" i="1" a="1"/>
  <c r="AL612" i="1" s="1"/>
  <c r="AM612" i="1" a="1"/>
  <c r="AM612" i="1" s="1"/>
  <c r="AN612" i="1" a="1"/>
  <c r="AN612" i="1" s="1"/>
  <c r="AO612" i="1" a="1"/>
  <c r="AO612" i="1" s="1"/>
  <c r="AP612" i="1" a="1"/>
  <c r="AP612" i="1" s="1"/>
  <c r="AQ612" i="1" a="1"/>
  <c r="AQ612" i="1" s="1"/>
  <c r="AR612" i="1" a="1"/>
  <c r="AR612" i="1" s="1"/>
  <c r="AS612" i="1" a="1"/>
  <c r="AS612" i="1" s="1"/>
  <c r="AT612" i="1" a="1"/>
  <c r="AT612" i="1" s="1"/>
  <c r="AU612" i="1" a="1"/>
  <c r="AU612" i="1" s="1"/>
  <c r="AV612" i="1" a="1"/>
  <c r="AV612" i="1" s="1"/>
  <c r="AH613" i="1" a="1"/>
  <c r="AH613" i="1" s="1"/>
  <c r="AI613" i="1" a="1"/>
  <c r="AI613" i="1" s="1"/>
  <c r="AJ613" i="1" a="1"/>
  <c r="AJ613" i="1" s="1"/>
  <c r="AK613" i="1" a="1"/>
  <c r="AK613" i="1" s="1"/>
  <c r="AL613" i="1" a="1"/>
  <c r="AL613" i="1" s="1"/>
  <c r="AM613" i="1" a="1"/>
  <c r="AM613" i="1" s="1"/>
  <c r="AN613" i="1" a="1"/>
  <c r="AN613" i="1" s="1"/>
  <c r="AO613" i="1" a="1"/>
  <c r="AO613" i="1" s="1"/>
  <c r="AP613" i="1" a="1"/>
  <c r="AP613" i="1" s="1"/>
  <c r="AQ613" i="1" a="1"/>
  <c r="AQ613" i="1"/>
  <c r="AR613" i="1" a="1"/>
  <c r="AR613" i="1" s="1"/>
  <c r="AS613" i="1" a="1"/>
  <c r="AS613" i="1" s="1"/>
  <c r="AT613" i="1" a="1"/>
  <c r="AT613" i="1" s="1"/>
  <c r="AU613" i="1" a="1"/>
  <c r="AU613" i="1" s="1"/>
  <c r="AV613" i="1" a="1"/>
  <c r="AV613" i="1" s="1"/>
  <c r="AH614" i="1" a="1"/>
  <c r="AH614" i="1" s="1"/>
  <c r="AI614" i="1" a="1"/>
  <c r="AI614" i="1" s="1"/>
  <c r="AJ614" i="1" a="1"/>
  <c r="AJ614" i="1" s="1"/>
  <c r="AK614" i="1" a="1"/>
  <c r="AK614" i="1" s="1"/>
  <c r="AL614" i="1" a="1"/>
  <c r="AL614" i="1" s="1"/>
  <c r="AM614" i="1" a="1"/>
  <c r="AM614" i="1"/>
  <c r="AN614" i="1" a="1"/>
  <c r="AN614" i="1" s="1"/>
  <c r="AO614" i="1" a="1"/>
  <c r="AO614" i="1" s="1"/>
  <c r="AP614" i="1" a="1"/>
  <c r="AP614" i="1" s="1"/>
  <c r="AQ614" i="1" a="1"/>
  <c r="AQ614" i="1" s="1"/>
  <c r="AR614" i="1" a="1"/>
  <c r="AR614" i="1" s="1"/>
  <c r="AS614" i="1" a="1"/>
  <c r="AS614" i="1" s="1"/>
  <c r="AT614" i="1" a="1"/>
  <c r="AT614" i="1" s="1"/>
  <c r="AU614" i="1" a="1"/>
  <c r="AU614" i="1" s="1"/>
  <c r="AV614" i="1" a="1"/>
  <c r="AV614" i="1" s="1"/>
  <c r="AH615" i="1" a="1"/>
  <c r="AH615" i="1" s="1"/>
  <c r="AI615" i="1" a="1"/>
  <c r="AI615" i="1" s="1"/>
  <c r="AJ615" i="1" a="1"/>
  <c r="AJ615" i="1" s="1"/>
  <c r="AK615" i="1" a="1"/>
  <c r="AK615" i="1" s="1"/>
  <c r="AL615" i="1" a="1"/>
  <c r="AL615" i="1" s="1"/>
  <c r="AM615" i="1" a="1"/>
  <c r="AM615" i="1" s="1"/>
  <c r="AN615" i="1" a="1"/>
  <c r="AN615" i="1"/>
  <c r="AO615" i="1" a="1"/>
  <c r="AO615" i="1" s="1"/>
  <c r="AP615" i="1" a="1"/>
  <c r="AP615" i="1" s="1"/>
  <c r="AQ615" i="1" a="1"/>
  <c r="AQ615" i="1" s="1"/>
  <c r="AR615" i="1" a="1"/>
  <c r="AR615" i="1" s="1"/>
  <c r="AS615" i="1" a="1"/>
  <c r="AS615" i="1"/>
  <c r="AT615" i="1" a="1"/>
  <c r="AT615" i="1" s="1"/>
  <c r="AU615" i="1" a="1"/>
  <c r="AU615" i="1" s="1"/>
  <c r="AV615" i="1" a="1"/>
  <c r="AV615" i="1" s="1"/>
  <c r="AH616" i="1" a="1"/>
  <c r="AH616" i="1" s="1"/>
  <c r="AI616" i="1" a="1"/>
  <c r="AI616" i="1" s="1"/>
  <c r="AJ616" i="1" a="1"/>
  <c r="AJ616" i="1" s="1"/>
  <c r="AK616" i="1" a="1"/>
  <c r="AK616" i="1"/>
  <c r="AL616" i="1" a="1"/>
  <c r="AL616" i="1"/>
  <c r="AM616" i="1" a="1"/>
  <c r="AM616" i="1" s="1"/>
  <c r="AN616" i="1" a="1"/>
  <c r="AN616" i="1" s="1"/>
  <c r="AO616" i="1" a="1"/>
  <c r="AO616" i="1" s="1"/>
  <c r="AP616" i="1" a="1"/>
  <c r="AP616" i="1" s="1"/>
  <c r="AQ616" i="1" a="1"/>
  <c r="AQ616" i="1" s="1"/>
  <c r="AR616" i="1" a="1"/>
  <c r="AR616" i="1"/>
  <c r="AS616" i="1" a="1"/>
  <c r="AS616" i="1"/>
  <c r="AT616" i="1" a="1"/>
  <c r="AT616" i="1"/>
  <c r="AU616" i="1" a="1"/>
  <c r="AU616" i="1" s="1"/>
  <c r="AV616" i="1" a="1"/>
  <c r="AV616" i="1" s="1"/>
  <c r="AH617" i="1" a="1"/>
  <c r="AH617" i="1" s="1"/>
  <c r="AI617" i="1" a="1"/>
  <c r="AI617" i="1" s="1"/>
  <c r="AJ617" i="1" a="1"/>
  <c r="AJ617" i="1" s="1"/>
  <c r="AK617" i="1" a="1"/>
  <c r="AK617" i="1"/>
  <c r="AL617" i="1" a="1"/>
  <c r="AL617" i="1"/>
  <c r="AM617" i="1" a="1"/>
  <c r="AM617" i="1" s="1"/>
  <c r="AN617" i="1" a="1"/>
  <c r="AN617" i="1" s="1"/>
  <c r="AO617" i="1" a="1"/>
  <c r="AO617" i="1" s="1"/>
  <c r="AP617" i="1" a="1"/>
  <c r="AP617" i="1" s="1"/>
  <c r="AQ617" i="1" a="1"/>
  <c r="AQ617" i="1"/>
  <c r="AR617" i="1" a="1"/>
  <c r="AR617" i="1" s="1"/>
  <c r="AS617" i="1" a="1"/>
  <c r="AS617" i="1"/>
  <c r="AT617" i="1" a="1"/>
  <c r="AT617" i="1"/>
  <c r="AU617" i="1" a="1"/>
  <c r="AU617" i="1"/>
  <c r="AV617" i="1" a="1"/>
  <c r="AV617" i="1" s="1"/>
  <c r="AH618" i="1" a="1"/>
  <c r="AH618" i="1" s="1"/>
  <c r="AI618" i="1" a="1"/>
  <c r="AI618" i="1" s="1"/>
  <c r="AJ618" i="1" a="1"/>
  <c r="AJ618" i="1" s="1"/>
  <c r="AK618" i="1" a="1"/>
  <c r="AK618" i="1" s="1"/>
  <c r="AL618" i="1" a="1"/>
  <c r="AL618" i="1" s="1"/>
  <c r="AM618" i="1" a="1"/>
  <c r="AM618" i="1"/>
  <c r="AN618" i="1" a="1"/>
  <c r="AN618" i="1"/>
  <c r="AO618" i="1" a="1"/>
  <c r="AO618" i="1" s="1"/>
  <c r="AP618" i="1" a="1"/>
  <c r="AP618" i="1"/>
  <c r="AQ618" i="1" a="1"/>
  <c r="AQ618" i="1" s="1"/>
  <c r="AR618" i="1" a="1"/>
  <c r="AR618" i="1" s="1"/>
  <c r="AS618" i="1" a="1"/>
  <c r="AS618" i="1" s="1"/>
  <c r="AT618" i="1" a="1"/>
  <c r="AT618" i="1"/>
  <c r="AU618" i="1" a="1"/>
  <c r="AU618" i="1"/>
  <c r="AV618" i="1" a="1"/>
  <c r="AV618" i="1"/>
  <c r="AH619" i="1" a="1"/>
  <c r="AH619" i="1" s="1"/>
  <c r="AI619" i="1" a="1"/>
  <c r="AI619" i="1" s="1"/>
  <c r="AJ619" i="1" a="1"/>
  <c r="AJ619" i="1" s="1"/>
  <c r="AK619" i="1" a="1"/>
  <c r="AK619" i="1" s="1"/>
  <c r="AL619" i="1" a="1"/>
  <c r="AL619" i="1" s="1"/>
  <c r="AM619" i="1" a="1"/>
  <c r="AM619" i="1"/>
  <c r="AN619" i="1" a="1"/>
  <c r="AN619" i="1"/>
  <c r="AO619" i="1" a="1"/>
  <c r="AO619" i="1" s="1"/>
  <c r="AP619" i="1" a="1"/>
  <c r="AP619" i="1" s="1"/>
  <c r="AQ619" i="1" a="1"/>
  <c r="AQ619" i="1" s="1"/>
  <c r="AR619" i="1" a="1"/>
  <c r="AR619" i="1" s="1"/>
  <c r="AS619" i="1" a="1"/>
  <c r="AS619" i="1" s="1"/>
  <c r="AT619" i="1" a="1"/>
  <c r="AT619" i="1" s="1"/>
  <c r="AU619" i="1" a="1"/>
  <c r="AU619" i="1"/>
  <c r="AV619" i="1" a="1"/>
  <c r="AV619" i="1"/>
  <c r="AH620" i="1" a="1"/>
  <c r="AH620" i="1"/>
  <c r="AI620" i="1" a="1"/>
  <c r="AI620" i="1" s="1"/>
  <c r="AJ620" i="1" a="1"/>
  <c r="AJ620" i="1" s="1"/>
  <c r="AK620" i="1" a="1"/>
  <c r="AK620" i="1" s="1"/>
  <c r="AL620" i="1" a="1"/>
  <c r="AL620" i="1" s="1"/>
  <c r="AM620" i="1" a="1"/>
  <c r="AM620" i="1" s="1"/>
  <c r="AN620" i="1" a="1"/>
  <c r="AN620" i="1"/>
  <c r="AO620" i="1" a="1"/>
  <c r="AO620" i="1"/>
  <c r="AP620" i="1" a="1"/>
  <c r="AP620" i="1"/>
  <c r="AQ620" i="1" a="1"/>
  <c r="AQ620" i="1" s="1"/>
  <c r="AR620" i="1" a="1"/>
  <c r="AR620" i="1"/>
  <c r="AS620" i="1" a="1"/>
  <c r="AS620" i="1" s="1"/>
  <c r="AT620" i="1" a="1"/>
  <c r="AT620" i="1" s="1"/>
  <c r="AU620" i="1" a="1"/>
  <c r="AU620" i="1" s="1"/>
  <c r="AV620" i="1" a="1"/>
  <c r="AV620" i="1" s="1"/>
  <c r="AH621" i="1" a="1"/>
  <c r="AH621" i="1" s="1"/>
  <c r="AI621" i="1" a="1"/>
  <c r="AI621" i="1"/>
  <c r="AJ621" i="1" a="1"/>
  <c r="AJ621" i="1" s="1"/>
  <c r="AK621" i="1" a="1"/>
  <c r="AK621" i="1"/>
  <c r="AL621" i="1" a="1"/>
  <c r="AL621" i="1" s="1"/>
  <c r="AM621" i="1" a="1"/>
  <c r="AM621" i="1" s="1"/>
  <c r="AN621" i="1" a="1"/>
  <c r="AN621" i="1" s="1"/>
  <c r="AO621" i="1" a="1"/>
  <c r="AO621" i="1"/>
  <c r="AP621" i="1" a="1"/>
  <c r="AP621" i="1"/>
  <c r="AQ621" i="1" a="1"/>
  <c r="AQ621" i="1" s="1"/>
  <c r="AR621" i="1" a="1"/>
  <c r="AR621" i="1" s="1"/>
  <c r="AS621" i="1" a="1"/>
  <c r="AS621" i="1" s="1"/>
  <c r="AT621" i="1" a="1"/>
  <c r="AT621" i="1" s="1"/>
  <c r="AU621" i="1" a="1"/>
  <c r="AU621" i="1"/>
  <c r="AV621" i="1" a="1"/>
  <c r="AV621" i="1" s="1"/>
  <c r="AH622" i="1" a="1"/>
  <c r="AH622" i="1"/>
  <c r="AI622" i="1" a="1"/>
  <c r="AI622" i="1"/>
  <c r="AJ622" i="1" a="1"/>
  <c r="AJ622" i="1" s="1"/>
  <c r="AK622" i="1" a="1"/>
  <c r="AK622" i="1" s="1"/>
  <c r="AL622" i="1" a="1"/>
  <c r="AL622" i="1" s="1"/>
  <c r="AM622" i="1" a="1"/>
  <c r="AM622" i="1" s="1"/>
  <c r="AN622" i="1" a="1"/>
  <c r="AN622" i="1"/>
  <c r="AO622" i="1" a="1"/>
  <c r="AO622" i="1" s="1"/>
  <c r="AP622" i="1" a="1"/>
  <c r="AP622" i="1" s="1"/>
  <c r="AQ622" i="1" a="1"/>
  <c r="AQ622" i="1"/>
  <c r="AR622" i="1" a="1"/>
  <c r="AR622" i="1"/>
  <c r="AS622" i="1" a="1"/>
  <c r="AS622" i="1" s="1"/>
  <c r="AT622" i="1" a="1"/>
  <c r="AT622" i="1" s="1"/>
  <c r="AU622" i="1" a="1"/>
  <c r="AU622" i="1" s="1"/>
  <c r="AV622" i="1" a="1"/>
  <c r="AV622" i="1" s="1"/>
  <c r="AH623" i="1" a="1"/>
  <c r="AH623" i="1" s="1"/>
  <c r="AI623" i="1" a="1"/>
  <c r="AI623" i="1" s="1"/>
  <c r="AJ623" i="1" a="1"/>
  <c r="AJ623" i="1"/>
  <c r="AK623" i="1" a="1"/>
  <c r="AK623" i="1"/>
  <c r="AL623" i="1" a="1"/>
  <c r="AL623" i="1" s="1"/>
  <c r="AM623" i="1" a="1"/>
  <c r="AM623" i="1" s="1"/>
  <c r="AN623" i="1" a="1"/>
  <c r="AN623" i="1"/>
  <c r="AO623" i="1" a="1"/>
  <c r="AO623" i="1" s="1"/>
  <c r="AP623" i="1" a="1"/>
  <c r="AP623" i="1" s="1"/>
  <c r="AQ623" i="1" a="1"/>
  <c r="AQ623" i="1"/>
  <c r="AR623" i="1" a="1"/>
  <c r="AR623" i="1" s="1"/>
  <c r="AS623" i="1" a="1"/>
  <c r="AS623" i="1"/>
  <c r="AT623" i="1" a="1"/>
  <c r="AT623" i="1" s="1"/>
  <c r="AU623" i="1" a="1"/>
  <c r="AU623" i="1" s="1"/>
  <c r="AV623" i="1" a="1"/>
  <c r="AV623" i="1"/>
  <c r="AH624" i="1" a="1"/>
  <c r="AH624" i="1" s="1"/>
  <c r="AI624" i="1" a="1"/>
  <c r="AI624" i="1" s="1"/>
  <c r="AJ624" i="1" a="1"/>
  <c r="AJ624" i="1"/>
  <c r="AK624" i="1" a="1"/>
  <c r="AK624" i="1"/>
  <c r="AL624" i="1" a="1"/>
  <c r="AL624" i="1" s="1"/>
  <c r="AM624" i="1" a="1"/>
  <c r="AM624" i="1" s="1"/>
  <c r="AN624" i="1" a="1"/>
  <c r="AN624" i="1" s="1"/>
  <c r="AO624" i="1" a="1"/>
  <c r="AO624" i="1" s="1"/>
  <c r="AP624" i="1" a="1"/>
  <c r="AP624" i="1" s="1"/>
  <c r="AQ624" i="1" a="1"/>
  <c r="AQ624" i="1" s="1"/>
  <c r="AR624" i="1" a="1"/>
  <c r="AR624" i="1" s="1"/>
  <c r="AS624" i="1" a="1"/>
  <c r="AS624" i="1"/>
  <c r="AT624" i="1" a="1"/>
  <c r="AT624" i="1"/>
  <c r="AU624" i="1" a="1"/>
  <c r="AU624" i="1" s="1"/>
  <c r="AV624" i="1" a="1"/>
  <c r="AV624" i="1"/>
  <c r="AH625" i="1" a="1"/>
  <c r="AH625" i="1" s="1"/>
  <c r="AI625" i="1" a="1"/>
  <c r="AI625" i="1" s="1"/>
  <c r="AJ625" i="1" a="1"/>
  <c r="AJ625" i="1" s="1"/>
  <c r="AK625" i="1" a="1"/>
  <c r="AK625" i="1"/>
  <c r="AL625" i="1" a="1"/>
  <c r="AL625" i="1" s="1"/>
  <c r="AM625" i="1" a="1"/>
  <c r="AM625" i="1"/>
  <c r="AN625" i="1" a="1"/>
  <c r="AN625" i="1" s="1"/>
  <c r="AO625" i="1" a="1"/>
  <c r="AO625" i="1"/>
  <c r="AP625" i="1" a="1"/>
  <c r="AP625" i="1" s="1"/>
  <c r="AQ625" i="1" a="1"/>
  <c r="AQ625" i="1" s="1"/>
  <c r="AR625" i="1" a="1"/>
  <c r="AR625" i="1" s="1"/>
  <c r="AS625" i="1" a="1"/>
  <c r="AS625" i="1"/>
  <c r="AT625" i="1" a="1"/>
  <c r="AT625" i="1"/>
  <c r="AU625" i="1" a="1"/>
  <c r="AU625" i="1" s="1"/>
  <c r="AV625" i="1" a="1"/>
  <c r="AV625" i="1" s="1"/>
  <c r="AH626" i="1" a="1"/>
  <c r="AH626" i="1" s="1"/>
  <c r="AI626" i="1" a="1"/>
  <c r="AI626" i="1" s="1"/>
  <c r="AJ626" i="1" a="1"/>
  <c r="AJ626" i="1"/>
  <c r="AK626" i="1" a="1"/>
  <c r="AK626" i="1" s="1"/>
  <c r="AL626" i="1" a="1"/>
  <c r="AL626" i="1"/>
  <c r="AM626" i="1" a="1"/>
  <c r="AM626" i="1"/>
  <c r="AN626" i="1" a="1"/>
  <c r="AN626" i="1" s="1"/>
  <c r="AO626" i="1" a="1"/>
  <c r="AO626" i="1" s="1"/>
  <c r="AP626" i="1" a="1"/>
  <c r="AP626" i="1" s="1"/>
  <c r="AQ626" i="1" a="1"/>
  <c r="AQ626" i="1" s="1"/>
  <c r="AR626" i="1" a="1"/>
  <c r="AR626" i="1"/>
  <c r="AS626" i="1" a="1"/>
  <c r="AS626" i="1" s="1"/>
  <c r="AT626" i="1" a="1"/>
  <c r="AT626" i="1" s="1"/>
  <c r="AU626" i="1" a="1"/>
  <c r="AU626" i="1"/>
  <c r="AV626" i="1" a="1"/>
  <c r="AV626" i="1"/>
  <c r="AH627" i="1" a="1"/>
  <c r="AH627" i="1" s="1"/>
  <c r="AI627" i="1" a="1"/>
  <c r="AI627" i="1" s="1"/>
  <c r="AJ627" i="1" a="1"/>
  <c r="AJ627" i="1" s="1"/>
  <c r="AK627" i="1" a="1"/>
  <c r="AK627" i="1" s="1"/>
  <c r="AL627" i="1" a="1"/>
  <c r="AL627" i="1" s="1"/>
  <c r="AM627" i="1" a="1"/>
  <c r="AM627" i="1" s="1"/>
  <c r="AN627" i="1" a="1"/>
  <c r="AN627" i="1" s="1"/>
  <c r="AO627" i="1" a="1"/>
  <c r="AO627" i="1"/>
  <c r="AP627" i="1" a="1"/>
  <c r="AP627" i="1" s="1"/>
  <c r="AQ627" i="1" a="1"/>
  <c r="AQ627" i="1" s="1"/>
  <c r="AR627" i="1" a="1"/>
  <c r="AR627" i="1"/>
  <c r="AS627" i="1" a="1"/>
  <c r="AS627" i="1" s="1"/>
  <c r="AT627" i="1" a="1"/>
  <c r="AT627" i="1" s="1"/>
  <c r="AU627" i="1" a="1"/>
  <c r="AU627" i="1"/>
  <c r="AV627" i="1" a="1"/>
  <c r="AV627" i="1" s="1"/>
  <c r="AH628" i="1" a="1"/>
  <c r="AH628" i="1"/>
  <c r="AI628" i="1" a="1"/>
  <c r="AI628" i="1" s="1"/>
  <c r="AJ628" i="1" a="1"/>
  <c r="AJ628" i="1" s="1"/>
  <c r="AK628" i="1" a="1"/>
  <c r="AK628" i="1"/>
  <c r="AL628" i="1" a="1"/>
  <c r="AL628" i="1" s="1"/>
  <c r="AM628" i="1" a="1"/>
  <c r="AM628" i="1" s="1"/>
  <c r="AN628" i="1" a="1"/>
  <c r="AN628" i="1"/>
  <c r="AO628" i="1" a="1"/>
  <c r="AO628" i="1"/>
  <c r="AP628" i="1" a="1"/>
  <c r="AP628" i="1"/>
  <c r="AQ628" i="1" a="1"/>
  <c r="AQ628" i="1" s="1"/>
  <c r="AR628" i="1" a="1"/>
  <c r="AR628" i="1" s="1"/>
  <c r="AS628" i="1" a="1"/>
  <c r="AS628" i="1" s="1"/>
  <c r="AT628" i="1" a="1"/>
  <c r="AT628" i="1" s="1"/>
  <c r="AU628" i="1" a="1"/>
  <c r="AU628" i="1" s="1"/>
  <c r="AV628" i="1" a="1"/>
  <c r="AV628" i="1"/>
  <c r="AH629" i="1" a="1"/>
  <c r="AH629" i="1"/>
  <c r="AI629" i="1" a="1"/>
  <c r="AI629" i="1"/>
  <c r="AJ629" i="1" a="1"/>
  <c r="AJ629" i="1" s="1"/>
  <c r="AK629" i="1" a="1"/>
  <c r="AK629" i="1"/>
  <c r="AL629" i="1" a="1"/>
  <c r="AL629" i="1" s="1"/>
  <c r="AM629" i="1" a="1"/>
  <c r="AM629" i="1" s="1"/>
  <c r="AN629" i="1" a="1"/>
  <c r="AN629" i="1" s="1"/>
  <c r="AO629" i="1" a="1"/>
  <c r="AO629" i="1" s="1"/>
  <c r="AP629" i="1" a="1"/>
  <c r="AP629" i="1" s="1"/>
  <c r="AQ629" i="1" a="1"/>
  <c r="AQ629" i="1"/>
  <c r="AR629" i="1" a="1"/>
  <c r="AR629" i="1" s="1"/>
  <c r="AS629" i="1" a="1"/>
  <c r="AS629" i="1"/>
  <c r="AT629" i="1" a="1"/>
  <c r="AT629" i="1" s="1"/>
  <c r="AU629" i="1" a="1"/>
  <c r="AU629" i="1" s="1"/>
  <c r="AV629" i="1" a="1"/>
  <c r="AV629" i="1" s="1"/>
  <c r="AH630" i="1" a="1"/>
  <c r="AH630" i="1"/>
  <c r="AI630" i="1" a="1"/>
  <c r="AI630" i="1"/>
  <c r="AJ630" i="1" a="1"/>
  <c r="AJ630" i="1" s="1"/>
  <c r="AK630" i="1" a="1"/>
  <c r="AK630" i="1" s="1"/>
  <c r="AL630" i="1" a="1"/>
  <c r="AL630" i="1" s="1"/>
  <c r="AM630" i="1" a="1"/>
  <c r="AM630" i="1" s="1"/>
  <c r="AN630" i="1" a="1"/>
  <c r="AN630" i="1"/>
  <c r="AO630" i="1" a="1"/>
  <c r="AO630" i="1" s="1"/>
  <c r="AP630" i="1" a="1"/>
  <c r="AP630" i="1"/>
  <c r="AQ630" i="1" a="1"/>
  <c r="AQ630" i="1"/>
  <c r="AR630" i="1" a="1"/>
  <c r="AR630" i="1" s="1"/>
  <c r="AS630" i="1" a="1"/>
  <c r="AS630" i="1" s="1"/>
  <c r="AT630" i="1" a="1"/>
  <c r="AT630" i="1" s="1"/>
  <c r="AU630" i="1" a="1"/>
  <c r="AU630" i="1" s="1"/>
  <c r="AV630" i="1" a="1"/>
  <c r="AV630" i="1"/>
  <c r="AH631" i="1" a="1"/>
  <c r="AH631" i="1" s="1"/>
  <c r="AI631" i="1" a="1"/>
  <c r="AI631" i="1" s="1"/>
  <c r="AJ631" i="1" a="1"/>
  <c r="AJ631" i="1"/>
  <c r="AK631" i="1" a="1"/>
  <c r="AK631" i="1"/>
  <c r="AL631" i="1" a="1"/>
  <c r="AL631" i="1" s="1"/>
  <c r="AM631" i="1" a="1"/>
  <c r="AM631" i="1" s="1"/>
  <c r="AN631" i="1" a="1"/>
  <c r="AN631" i="1" s="1"/>
  <c r="AO631" i="1" a="1"/>
  <c r="AO631" i="1" s="1"/>
  <c r="AP631" i="1" a="1"/>
  <c r="AP631" i="1" s="1"/>
  <c r="AQ631" i="1" a="1"/>
  <c r="AQ631" i="1" s="1"/>
  <c r="AR631" i="1" a="1"/>
  <c r="AR631" i="1"/>
  <c r="AS631" i="1" a="1"/>
  <c r="AS631" i="1"/>
  <c r="AT631" i="1" a="1"/>
  <c r="AT631" i="1" s="1"/>
  <c r="AU631" i="1" a="1"/>
  <c r="AU631" i="1" s="1"/>
  <c r="AV631" i="1" a="1"/>
  <c r="AV631" i="1"/>
  <c r="AH632" i="1" a="1"/>
  <c r="AH632" i="1" s="1"/>
  <c r="AI632" i="1" a="1"/>
  <c r="AI632" i="1" s="1"/>
  <c r="AJ632" i="1" a="1"/>
  <c r="AJ632" i="1"/>
  <c r="AK632" i="1" a="1"/>
  <c r="AK632" i="1" s="1"/>
  <c r="AL632" i="1" a="1"/>
  <c r="AL632" i="1"/>
  <c r="AM632" i="1" a="1"/>
  <c r="AM632" i="1" s="1"/>
  <c r="AN632" i="1" a="1"/>
  <c r="AN632" i="1" s="1"/>
  <c r="AO632" i="1" a="1"/>
  <c r="AO632" i="1"/>
  <c r="AP632" i="1" a="1"/>
  <c r="AP632" i="1" s="1"/>
  <c r="AQ632" i="1" a="1"/>
  <c r="AQ632" i="1" s="1"/>
  <c r="AR632" i="1" a="1"/>
  <c r="AR632" i="1"/>
  <c r="AS632" i="1" a="1"/>
  <c r="AS632" i="1"/>
  <c r="AT632" i="1" a="1"/>
  <c r="AT632" i="1" s="1"/>
  <c r="AU632" i="1" a="1"/>
  <c r="AU632" i="1" s="1"/>
  <c r="AV632" i="1" a="1"/>
  <c r="AV632" i="1" s="1"/>
  <c r="AH633" i="1" a="1"/>
  <c r="AH633" i="1" s="1"/>
  <c r="AI633" i="1" a="1"/>
  <c r="AI633" i="1" s="1"/>
  <c r="AJ633" i="1" a="1"/>
  <c r="AJ633" i="1" s="1"/>
  <c r="AK633" i="1" a="1"/>
  <c r="AK633" i="1" s="1"/>
  <c r="AL633" i="1" a="1"/>
  <c r="AL633" i="1"/>
  <c r="AM633" i="1" a="1"/>
  <c r="AM633" i="1"/>
  <c r="AN633" i="1" a="1"/>
  <c r="AN633" i="1" s="1"/>
  <c r="AO633" i="1" a="1"/>
  <c r="AO633" i="1"/>
  <c r="AP633" i="1" a="1"/>
  <c r="AP633" i="1" s="1"/>
  <c r="AQ633" i="1" a="1"/>
  <c r="AQ633" i="1" s="1"/>
  <c r="AR633" i="1" a="1"/>
  <c r="AR633" i="1" s="1"/>
  <c r="AS633" i="1" a="1"/>
  <c r="AS633" i="1"/>
  <c r="AT633" i="1" a="1"/>
  <c r="AT633" i="1"/>
  <c r="AU633" i="1" a="1"/>
  <c r="AU633" i="1"/>
  <c r="AV633" i="1" a="1"/>
  <c r="AV633" i="1" s="1"/>
  <c r="AH634" i="1" a="1"/>
  <c r="AH634" i="1"/>
  <c r="AI634" i="1" a="1"/>
  <c r="AI634" i="1" s="1"/>
  <c r="AJ634" i="1" a="1"/>
  <c r="AJ634" i="1" s="1"/>
  <c r="AK634" i="1" a="1"/>
  <c r="AK634" i="1" s="1"/>
  <c r="AL634" i="1" a="1"/>
  <c r="AL634" i="1"/>
  <c r="AM634" i="1" a="1"/>
  <c r="AM634" i="1"/>
  <c r="AN634" i="1" a="1"/>
  <c r="AN634" i="1" s="1"/>
  <c r="AO634" i="1" a="1"/>
  <c r="AO634" i="1" s="1"/>
  <c r="AP634" i="1" a="1"/>
  <c r="AP634" i="1" s="1"/>
  <c r="AQ634" i="1" a="1"/>
  <c r="AQ634" i="1" s="1"/>
  <c r="AR634" i="1" a="1"/>
  <c r="AR634" i="1"/>
  <c r="AS634" i="1" a="1"/>
  <c r="AS634" i="1" s="1"/>
  <c r="AT634" i="1" a="1"/>
  <c r="AT634" i="1"/>
  <c r="AU634" i="1" a="1"/>
  <c r="AU634" i="1"/>
  <c r="AV634" i="1" a="1"/>
  <c r="AV634" i="1" s="1"/>
  <c r="AH635" i="1" a="1"/>
  <c r="AH635" i="1" s="1"/>
  <c r="AI635" i="1" a="1"/>
  <c r="AI635" i="1" s="1"/>
  <c r="AJ635" i="1" a="1"/>
  <c r="AJ635" i="1" s="1"/>
  <c r="AK635" i="1" a="1"/>
  <c r="AK635" i="1"/>
  <c r="AL635" i="1" a="1"/>
  <c r="AL635" i="1" s="1"/>
  <c r="AM635" i="1" a="1"/>
  <c r="AM635" i="1" s="1"/>
  <c r="AN635" i="1" a="1"/>
  <c r="AN635" i="1"/>
  <c r="AO635" i="1" a="1"/>
  <c r="AO635" i="1"/>
  <c r="AP635" i="1" a="1"/>
  <c r="AP635" i="1" s="1"/>
  <c r="AQ635" i="1" a="1"/>
  <c r="AQ635" i="1" s="1"/>
  <c r="AR635" i="1" a="1"/>
  <c r="AR635" i="1" s="1"/>
  <c r="AS635" i="1" a="1"/>
  <c r="AS635" i="1" s="1"/>
  <c r="AT635" i="1" a="1"/>
  <c r="AT635" i="1" s="1"/>
  <c r="AU635" i="1" a="1"/>
  <c r="AU635" i="1"/>
  <c r="AV635" i="1" a="1"/>
  <c r="AV635" i="1" s="1"/>
  <c r="AH636" i="1" a="1"/>
  <c r="AH636" i="1"/>
  <c r="AI636" i="1" a="1"/>
  <c r="AI636" i="1" s="1"/>
  <c r="AJ636" i="1" a="1"/>
  <c r="AJ636" i="1" s="1"/>
  <c r="AK636" i="1" a="1"/>
  <c r="AK636" i="1"/>
  <c r="AL636" i="1" a="1"/>
  <c r="AL636" i="1" s="1"/>
  <c r="AM636" i="1" a="1"/>
  <c r="AM636" i="1" s="1"/>
  <c r="AN636" i="1" a="1"/>
  <c r="AN636" i="1"/>
  <c r="AO636" i="1" a="1"/>
  <c r="AO636" i="1"/>
  <c r="AP636" i="1" a="1"/>
  <c r="AP636" i="1" s="1"/>
  <c r="AQ636" i="1" a="1"/>
  <c r="AQ636" i="1" s="1"/>
  <c r="AR636" i="1" a="1"/>
  <c r="AR636" i="1" s="1"/>
  <c r="AS636" i="1" a="1"/>
  <c r="AS636" i="1"/>
  <c r="AT636" i="1" a="1"/>
  <c r="AT636" i="1"/>
  <c r="AU636" i="1" a="1"/>
  <c r="AU636" i="1" s="1"/>
  <c r="AV636" i="1" a="1"/>
  <c r="AV636" i="1" s="1"/>
  <c r="AH637" i="1" a="1"/>
  <c r="AH637" i="1"/>
  <c r="AI637" i="1" a="1"/>
  <c r="AI637" i="1" s="1"/>
  <c r="AJ637" i="1" a="1"/>
  <c r="AJ637" i="1" s="1"/>
  <c r="AK637" i="1" a="1"/>
  <c r="AK637" i="1" s="1"/>
  <c r="AL637" i="1" a="1"/>
  <c r="AL637" i="1" s="1"/>
  <c r="AM637" i="1" a="1"/>
  <c r="AM637" i="1"/>
  <c r="AN637" i="1" a="1"/>
  <c r="AN637" i="1" s="1"/>
  <c r="AO637" i="1" a="1"/>
  <c r="AO637" i="1"/>
  <c r="AP637" i="1" a="1"/>
  <c r="AP637" i="1" s="1"/>
  <c r="AQ637" i="1" a="1"/>
  <c r="AQ637" i="1"/>
  <c r="AR637" i="1" a="1"/>
  <c r="AR637" i="1" s="1"/>
  <c r="AS637" i="1" a="1"/>
  <c r="AS637" i="1" s="1"/>
  <c r="AT637" i="1" a="1"/>
  <c r="AT637" i="1"/>
  <c r="AU637" i="1" a="1"/>
  <c r="AU637" i="1" s="1"/>
  <c r="AV637" i="1" a="1"/>
  <c r="AV637" i="1" s="1"/>
  <c r="AH638" i="1" a="1"/>
  <c r="AH638" i="1"/>
  <c r="AI638" i="1" a="1"/>
  <c r="AI638" i="1" s="1"/>
  <c r="AJ638" i="1" a="1"/>
  <c r="AJ638" i="1"/>
  <c r="AK638" i="1" a="1"/>
  <c r="AK638" i="1" s="1"/>
  <c r="AL638" i="1" a="1"/>
  <c r="AL638" i="1" s="1"/>
  <c r="AM638" i="1" a="1"/>
  <c r="AM638" i="1"/>
  <c r="AN638" i="1" a="1"/>
  <c r="AN638" i="1"/>
  <c r="AO638" i="1" a="1"/>
  <c r="AO638" i="1" s="1"/>
  <c r="AP638" i="1" a="1"/>
  <c r="AP638" i="1"/>
  <c r="AQ638" i="1" a="1"/>
  <c r="AQ638" i="1"/>
  <c r="AR638" i="1" a="1"/>
  <c r="AR638" i="1" s="1"/>
  <c r="AS638" i="1" a="1"/>
  <c r="AS638" i="1" s="1"/>
  <c r="AT638" i="1" a="1"/>
  <c r="AT638" i="1" s="1"/>
  <c r="AU638" i="1" a="1"/>
  <c r="AU638" i="1" s="1"/>
  <c r="AV638" i="1" a="1"/>
  <c r="AV638" i="1" s="1"/>
  <c r="AH639" i="1" a="1"/>
  <c r="AH639" i="1" s="1"/>
  <c r="AI639" i="1" a="1"/>
  <c r="AI639" i="1"/>
  <c r="AJ639" i="1" a="1"/>
  <c r="AJ639" i="1"/>
  <c r="AK639" i="1" a="1"/>
  <c r="AK639" i="1" s="1"/>
  <c r="AL639" i="1" a="1"/>
  <c r="AL639" i="1" s="1"/>
  <c r="AM639" i="1" a="1"/>
  <c r="AM639" i="1" s="1"/>
  <c r="AN639" i="1" a="1"/>
  <c r="AN639" i="1" s="1"/>
  <c r="AO639" i="1" a="1"/>
  <c r="AO639" i="1" s="1"/>
  <c r="AP639" i="1" a="1"/>
  <c r="AP639" i="1" s="1"/>
  <c r="AQ639" i="1" a="1"/>
  <c r="AQ639" i="1" s="1"/>
  <c r="AR639" i="1" a="1"/>
  <c r="AR639" i="1" s="1"/>
  <c r="AS639" i="1" a="1"/>
  <c r="AS639" i="1"/>
  <c r="AT639" i="1" a="1"/>
  <c r="AT639" i="1" s="1"/>
  <c r="AU639" i="1" a="1"/>
  <c r="AU639" i="1" s="1"/>
  <c r="AV639" i="1" a="1"/>
  <c r="AV639" i="1"/>
  <c r="AH640" i="1" a="1"/>
  <c r="AH640" i="1" s="1"/>
  <c r="AI640" i="1" a="1"/>
  <c r="AI640" i="1" s="1"/>
  <c r="AJ640" i="1" a="1"/>
  <c r="AJ640" i="1" s="1"/>
  <c r="AK640" i="1" a="1"/>
  <c r="AK640" i="1" s="1"/>
  <c r="AL640" i="1" a="1"/>
  <c r="AL640" i="1"/>
  <c r="AM640" i="1" a="1"/>
  <c r="AM640" i="1" s="1"/>
  <c r="AN640" i="1" a="1"/>
  <c r="AN640" i="1"/>
  <c r="AO640" i="1" a="1"/>
  <c r="AO640" i="1" s="1"/>
  <c r="AP640" i="1" a="1"/>
  <c r="AP640" i="1"/>
  <c r="AQ640" i="1" a="1"/>
  <c r="AQ640" i="1" s="1"/>
  <c r="AR640" i="1" a="1"/>
  <c r="AR640" i="1"/>
  <c r="AS640" i="1" a="1"/>
  <c r="AS640" i="1" s="1"/>
  <c r="AT640" i="1" a="1"/>
  <c r="AT640" i="1" s="1"/>
  <c r="AU640" i="1" a="1"/>
  <c r="AU640" i="1" s="1"/>
  <c r="AV640" i="1" a="1"/>
  <c r="AV640" i="1" s="1"/>
  <c r="AH641" i="1" a="1"/>
  <c r="AH641" i="1"/>
  <c r="AI641" i="1" a="1"/>
  <c r="AI641" i="1" s="1"/>
  <c r="AJ641" i="1" a="1"/>
  <c r="AJ641" i="1" s="1"/>
  <c r="AK641" i="1" a="1"/>
  <c r="AK641" i="1" s="1"/>
  <c r="AL641" i="1" a="1"/>
  <c r="AL641" i="1"/>
  <c r="AM641" i="1" a="1"/>
  <c r="AM641" i="1"/>
  <c r="AN641" i="1" a="1"/>
  <c r="AN641" i="1" s="1"/>
  <c r="AO641" i="1" a="1"/>
  <c r="AO641" i="1" s="1"/>
  <c r="AP641" i="1" a="1"/>
  <c r="AP641" i="1" s="1"/>
  <c r="AQ641" i="1" a="1"/>
  <c r="AQ641" i="1" s="1"/>
  <c r="AR641" i="1" a="1"/>
  <c r="AR641" i="1" s="1"/>
  <c r="AS641" i="1" a="1"/>
  <c r="AS641" i="1" s="1"/>
  <c r="AT641" i="1" a="1"/>
  <c r="AT641" i="1" s="1"/>
  <c r="AU641" i="1" a="1"/>
  <c r="AU641" i="1"/>
  <c r="AV641" i="1" a="1"/>
  <c r="AV641" i="1" s="1"/>
  <c r="AH642" i="1" a="1"/>
  <c r="AH642" i="1"/>
  <c r="AI642" i="1" a="1"/>
  <c r="AI642" i="1"/>
  <c r="AJ642" i="1" a="1"/>
  <c r="AJ642" i="1" s="1"/>
  <c r="AK642" i="1" a="1"/>
  <c r="AK642" i="1" s="1"/>
  <c r="AL642" i="1" a="1"/>
  <c r="AL642" i="1" s="1"/>
  <c r="AM642" i="1" a="1"/>
  <c r="AM642" i="1"/>
  <c r="AN642" i="1" a="1"/>
  <c r="AN642" i="1"/>
  <c r="AO642" i="1" a="1"/>
  <c r="AO642" i="1" s="1"/>
  <c r="AP642" i="1" a="1"/>
  <c r="AP642" i="1"/>
  <c r="AQ642" i="1" a="1"/>
  <c r="AQ642" i="1"/>
  <c r="AR642" i="1" a="1"/>
  <c r="AR642" i="1" s="1"/>
  <c r="AS642" i="1" a="1"/>
  <c r="AS642" i="1" s="1"/>
  <c r="AT642" i="1" a="1"/>
  <c r="AT642" i="1"/>
  <c r="AU642" i="1" a="1"/>
  <c r="AU642" i="1" s="1"/>
  <c r="AV642" i="1" a="1"/>
  <c r="AV642" i="1"/>
  <c r="AH643" i="1" a="1"/>
  <c r="AH643" i="1" s="1"/>
  <c r="AI643" i="1" a="1"/>
  <c r="AI643" i="1" s="1"/>
  <c r="AJ643" i="1" a="1"/>
  <c r="AJ643" i="1"/>
  <c r="AK643" i="1" a="1"/>
  <c r="AK643" i="1" s="1"/>
  <c r="AL643" i="1" a="1"/>
  <c r="AL643" i="1" s="1"/>
  <c r="AM643" i="1" a="1"/>
  <c r="AM643" i="1" s="1"/>
  <c r="AN643" i="1" a="1"/>
  <c r="AN643" i="1"/>
  <c r="AO643" i="1" a="1"/>
  <c r="AO643" i="1"/>
  <c r="AP643" i="1" a="1"/>
  <c r="AP643" i="1" s="1"/>
  <c r="AQ643" i="1" a="1"/>
  <c r="AQ643" i="1"/>
  <c r="AR643" i="1" a="1"/>
  <c r="AR643" i="1" s="1"/>
  <c r="AS643" i="1" a="1"/>
  <c r="AS643" i="1" s="1"/>
  <c r="AT643" i="1" a="1"/>
  <c r="AT643" i="1" s="1"/>
  <c r="AU643" i="1" a="1"/>
  <c r="AU643" i="1" s="1"/>
  <c r="AV643" i="1" a="1"/>
  <c r="AV643" i="1"/>
  <c r="AH644" i="1" a="1"/>
  <c r="AH644" i="1"/>
  <c r="AI644" i="1" a="1"/>
  <c r="AI644" i="1" s="1"/>
  <c r="AJ644" i="1" a="1"/>
  <c r="AJ644" i="1"/>
  <c r="AK644" i="1" a="1"/>
  <c r="AK644" i="1"/>
  <c r="AL644" i="1" a="1"/>
  <c r="AL644" i="1" s="1"/>
  <c r="AM644" i="1" a="1"/>
  <c r="AM644" i="1" s="1"/>
  <c r="AN644" i="1" a="1"/>
  <c r="AN644" i="1" s="1"/>
  <c r="AO644" i="1" a="1"/>
  <c r="AO644" i="1"/>
  <c r="AP644" i="1" a="1"/>
  <c r="AP644" i="1"/>
  <c r="AQ644" i="1" a="1"/>
  <c r="AQ644" i="1" s="1"/>
  <c r="AR644" i="1" a="1"/>
  <c r="AR644" i="1"/>
  <c r="AS644" i="1" a="1"/>
  <c r="AS644" i="1"/>
  <c r="AT644" i="1" a="1"/>
  <c r="AT644" i="1" s="1"/>
  <c r="AU644" i="1" a="1"/>
  <c r="AU644" i="1" s="1"/>
  <c r="AV644" i="1" a="1"/>
  <c r="AV644" i="1"/>
  <c r="AH645" i="1" a="1"/>
  <c r="AH645" i="1" s="1"/>
  <c r="AI645" i="1" a="1"/>
  <c r="AI645" i="1"/>
  <c r="AJ645" i="1" a="1"/>
  <c r="AJ645" i="1" s="1"/>
  <c r="AK645" i="1" a="1"/>
  <c r="AK645" i="1" s="1"/>
  <c r="AL645" i="1" a="1"/>
  <c r="AL645" i="1" s="1"/>
  <c r="AM645" i="1" a="1"/>
  <c r="AM645" i="1" s="1"/>
  <c r="AN645" i="1" a="1"/>
  <c r="AN645" i="1" s="1"/>
  <c r="AO645" i="1" a="1"/>
  <c r="AO645" i="1" s="1"/>
  <c r="AP645" i="1" a="1"/>
  <c r="AP645" i="1"/>
  <c r="AQ645" i="1" a="1"/>
  <c r="AQ645" i="1"/>
  <c r="AR645" i="1" a="1"/>
  <c r="AR645" i="1" s="1"/>
  <c r="AS645" i="1" a="1"/>
  <c r="AS645" i="1"/>
  <c r="AT645" i="1" a="1"/>
  <c r="AT645" i="1" s="1"/>
  <c r="AU645" i="1" a="1"/>
  <c r="AU645" i="1"/>
  <c r="AV645" i="1" a="1"/>
  <c r="AV645" i="1" s="1"/>
  <c r="AH646" i="1" a="1"/>
  <c r="AH646" i="1" s="1"/>
  <c r="AI646" i="1" a="1"/>
  <c r="AI646" i="1"/>
  <c r="AJ646" i="1" a="1"/>
  <c r="AJ646" i="1"/>
  <c r="AK646" i="1" a="1"/>
  <c r="AK646" i="1" s="1"/>
  <c r="AL646" i="1" a="1"/>
  <c r="AL646" i="1"/>
  <c r="AM646" i="1" a="1"/>
  <c r="AM646" i="1"/>
  <c r="AN646" i="1" a="1"/>
  <c r="AN646" i="1" s="1"/>
  <c r="AO646" i="1" a="1"/>
  <c r="AO646" i="1" s="1"/>
  <c r="AP646" i="1" a="1"/>
  <c r="AP646" i="1" s="1"/>
  <c r="AQ646" i="1" a="1"/>
  <c r="AQ646" i="1" s="1"/>
  <c r="AR646" i="1" a="1"/>
  <c r="AR646" i="1"/>
  <c r="AS646" i="1" a="1"/>
  <c r="AS646" i="1" s="1"/>
  <c r="AT646" i="1" a="1"/>
  <c r="AT646" i="1"/>
  <c r="AU646" i="1" a="1"/>
  <c r="AU646" i="1"/>
  <c r="AV646" i="1" a="1"/>
  <c r="AV646" i="1"/>
  <c r="AH647" i="1" a="1"/>
  <c r="AH647" i="1" s="1"/>
  <c r="AI647" i="1" a="1"/>
  <c r="AI647" i="1"/>
  <c r="AJ647" i="1" a="1"/>
  <c r="AJ647" i="1" s="1"/>
  <c r="AK647" i="1" a="1"/>
  <c r="AK647" i="1" s="1"/>
  <c r="AL647" i="1" a="1"/>
  <c r="AL647" i="1" s="1"/>
  <c r="AM647" i="1" a="1"/>
  <c r="AM647" i="1" s="1"/>
  <c r="AN647" i="1" a="1"/>
  <c r="AN647" i="1"/>
  <c r="AO647" i="1" a="1"/>
  <c r="AO647" i="1"/>
  <c r="AP647" i="1" a="1"/>
  <c r="AP647" i="1" s="1"/>
  <c r="AQ647" i="1" a="1"/>
  <c r="AQ647" i="1"/>
  <c r="AR647" i="1" a="1"/>
  <c r="AR647" i="1"/>
  <c r="AS647" i="1" a="1"/>
  <c r="AS647" i="1" s="1"/>
  <c r="AT647" i="1" a="1"/>
  <c r="AT647" i="1" s="1"/>
  <c r="AU647" i="1" a="1"/>
  <c r="AU647" i="1"/>
  <c r="AV647" i="1" a="1"/>
  <c r="AV647" i="1" s="1"/>
  <c r="AH648" i="1" a="1"/>
  <c r="AH648" i="1"/>
  <c r="AI648" i="1" a="1"/>
  <c r="AI648" i="1" s="1"/>
  <c r="AJ648" i="1" a="1"/>
  <c r="AJ648" i="1" s="1"/>
  <c r="AK648" i="1" a="1"/>
  <c r="AK648" i="1"/>
  <c r="AL648" i="1" a="1"/>
  <c r="AL648" i="1"/>
  <c r="AM648" i="1" a="1"/>
  <c r="AM648" i="1" s="1"/>
  <c r="AN648" i="1" a="1"/>
  <c r="AN648" i="1"/>
  <c r="AO648" i="1" a="1"/>
  <c r="AO648" i="1"/>
  <c r="AP648" i="1" a="1"/>
  <c r="AP648" i="1" s="1"/>
  <c r="AQ648" i="1" a="1"/>
  <c r="AQ648" i="1" s="1"/>
  <c r="AR648" i="1" a="1"/>
  <c r="AR648" i="1" s="1"/>
  <c r="AS648" i="1" a="1"/>
  <c r="AS648" i="1" s="1"/>
  <c r="AT648" i="1" a="1"/>
  <c r="AT648" i="1"/>
  <c r="AU648" i="1" a="1"/>
  <c r="AU648" i="1" s="1"/>
  <c r="AV648" i="1" a="1"/>
  <c r="AV648" i="1"/>
  <c r="AH649" i="1" a="1"/>
  <c r="AH649" i="1"/>
  <c r="AI649" i="1" a="1"/>
  <c r="AI649" i="1"/>
  <c r="AJ649" i="1" a="1"/>
  <c r="AJ649" i="1" s="1"/>
  <c r="AK649" i="1" a="1"/>
  <c r="AK649" i="1"/>
  <c r="AL649" i="1" a="1"/>
  <c r="AL649" i="1" s="1"/>
  <c r="AM649" i="1" a="1"/>
  <c r="AM649" i="1" s="1"/>
  <c r="AN649" i="1" a="1"/>
  <c r="AN649" i="1" s="1"/>
  <c r="AO649" i="1" a="1"/>
  <c r="AO649" i="1" s="1"/>
  <c r="AP649" i="1" a="1"/>
  <c r="AP649" i="1"/>
  <c r="AQ649" i="1" a="1"/>
  <c r="AQ649" i="1"/>
  <c r="AR649" i="1" a="1"/>
  <c r="AR649" i="1" s="1"/>
  <c r="AS649" i="1" a="1"/>
  <c r="AS649" i="1"/>
  <c r="AT649" i="1" a="1"/>
  <c r="AT649" i="1"/>
  <c r="AU649" i="1" a="1"/>
  <c r="AU649" i="1" s="1"/>
  <c r="AV649" i="1" a="1"/>
  <c r="AV649" i="1" s="1"/>
  <c r="AH650" i="1" a="1"/>
  <c r="AH650" i="1"/>
  <c r="AI650" i="1" a="1"/>
  <c r="AI650" i="1" s="1"/>
  <c r="AJ650" i="1" a="1"/>
  <c r="AJ650" i="1"/>
  <c r="AK650" i="1" a="1"/>
  <c r="AK650" i="1" s="1"/>
  <c r="AL650" i="1" a="1"/>
  <c r="AL650" i="1" s="1"/>
  <c r="AM650" i="1" a="1"/>
  <c r="AM650" i="1"/>
  <c r="AN650" i="1" a="1"/>
  <c r="AN650" i="1"/>
  <c r="AO650" i="1" a="1"/>
  <c r="AO650" i="1" s="1"/>
  <c r="AP650" i="1" a="1"/>
  <c r="AP650" i="1"/>
  <c r="AQ650" i="1" a="1"/>
  <c r="AQ650" i="1"/>
  <c r="AR650" i="1" a="1"/>
  <c r="AR650" i="1" s="1"/>
  <c r="AS650" i="1" a="1"/>
  <c r="AS650" i="1" s="1"/>
  <c r="AT650" i="1" a="1"/>
  <c r="AT650" i="1" s="1"/>
  <c r="AU650" i="1" a="1"/>
  <c r="AU650" i="1" s="1"/>
  <c r="AV650" i="1" a="1"/>
  <c r="AV650" i="1"/>
  <c r="AH651" i="1" a="1"/>
  <c r="AH651" i="1" s="1"/>
  <c r="AI651" i="1" a="1"/>
  <c r="AI651" i="1"/>
  <c r="AJ651" i="1" a="1"/>
  <c r="AJ651" i="1"/>
  <c r="AK651" i="1" a="1"/>
  <c r="AK651" i="1"/>
  <c r="AL651" i="1" a="1"/>
  <c r="AL651" i="1" s="1"/>
  <c r="AM651" i="1" a="1"/>
  <c r="AM651" i="1"/>
  <c r="AN651" i="1" a="1"/>
  <c r="AN651" i="1" s="1"/>
  <c r="AO651" i="1" a="1"/>
  <c r="AO651" i="1" s="1"/>
  <c r="AP651" i="1" a="1"/>
  <c r="AP651" i="1" s="1"/>
  <c r="AQ651" i="1" a="1"/>
  <c r="AQ651" i="1" s="1"/>
  <c r="AR651" i="1" a="1"/>
  <c r="AR651" i="1"/>
  <c r="AS651" i="1" a="1"/>
  <c r="AS651" i="1"/>
  <c r="AT651" i="1" a="1"/>
  <c r="AT651" i="1" s="1"/>
  <c r="AU651" i="1" a="1"/>
  <c r="AU651" i="1"/>
  <c r="AV651" i="1" a="1"/>
  <c r="AV651" i="1" s="1"/>
  <c r="AH652" i="1" a="1"/>
  <c r="AH652" i="1" s="1"/>
  <c r="AI652" i="1" a="1"/>
  <c r="AI652" i="1" s="1"/>
  <c r="AJ652" i="1" a="1"/>
  <c r="AJ652" i="1"/>
  <c r="AK652" i="1" a="1"/>
  <c r="AK652" i="1" s="1"/>
  <c r="AL652" i="1" a="1"/>
  <c r="AL652" i="1"/>
  <c r="AM652" i="1" a="1"/>
  <c r="AM652" i="1" s="1"/>
  <c r="AN652" i="1" a="1"/>
  <c r="AN652" i="1" s="1"/>
  <c r="AO652" i="1" a="1"/>
  <c r="AO652" i="1"/>
  <c r="AP652" i="1" a="1"/>
  <c r="AP652" i="1" s="1"/>
  <c r="AQ652" i="1" a="1"/>
  <c r="AQ652" i="1" s="1"/>
  <c r="AR652" i="1" a="1"/>
  <c r="AR652" i="1"/>
  <c r="AS652" i="1" a="1"/>
  <c r="AS652" i="1"/>
  <c r="AT652" i="1" a="1"/>
  <c r="AT652" i="1" s="1"/>
  <c r="AU652" i="1" a="1"/>
  <c r="AU652" i="1" s="1"/>
  <c r="AV652" i="1" a="1"/>
  <c r="AV652" i="1" s="1"/>
  <c r="AH653" i="1" a="1"/>
  <c r="AH653" i="1" s="1"/>
  <c r="AI653" i="1" a="1"/>
  <c r="AI653" i="1"/>
  <c r="AJ653" i="1" a="1"/>
  <c r="AJ653" i="1" s="1"/>
  <c r="AK653" i="1" a="1"/>
  <c r="AK653" i="1"/>
  <c r="AL653" i="1" a="1"/>
  <c r="AL653" i="1"/>
  <c r="AM653" i="1" a="1"/>
  <c r="AM653" i="1"/>
  <c r="AN653" i="1" a="1"/>
  <c r="AN653" i="1" s="1"/>
  <c r="AO653" i="1" a="1"/>
  <c r="AO653" i="1" s="1"/>
  <c r="AP653" i="1" a="1"/>
  <c r="AP653" i="1" s="1"/>
  <c r="AQ653" i="1" a="1"/>
  <c r="AQ653" i="1" s="1"/>
  <c r="AR653" i="1" a="1"/>
  <c r="AR653" i="1" s="1"/>
  <c r="AS653" i="1" a="1"/>
  <c r="AS653" i="1" s="1"/>
  <c r="AT653" i="1" a="1"/>
  <c r="AT653" i="1"/>
  <c r="AU653" i="1" a="1"/>
  <c r="AU653" i="1"/>
  <c r="AV653" i="1" a="1"/>
  <c r="AV653" i="1" s="1"/>
  <c r="AH654" i="1" a="1"/>
  <c r="AH654" i="1"/>
  <c r="AI654" i="1" a="1"/>
  <c r="AI654" i="1" s="1"/>
  <c r="AJ654" i="1" a="1"/>
  <c r="AJ654" i="1" s="1"/>
  <c r="AK654" i="1" a="1"/>
  <c r="AK654" i="1" s="1"/>
  <c r="AL654" i="1" a="1"/>
  <c r="AL654" i="1"/>
  <c r="AM654" i="1" a="1"/>
  <c r="AM654" i="1" s="1"/>
  <c r="AN654" i="1" a="1"/>
  <c r="AN654" i="1"/>
  <c r="AO654" i="1" a="1"/>
  <c r="AO654" i="1" s="1"/>
  <c r="AP654" i="1" a="1"/>
  <c r="AP654" i="1" s="1"/>
  <c r="AQ654" i="1" a="1"/>
  <c r="AQ654" i="1"/>
  <c r="AR654" i="1" a="1"/>
  <c r="AR654" i="1" s="1"/>
  <c r="AS654" i="1" a="1"/>
  <c r="AS654" i="1" s="1"/>
  <c r="AT654" i="1" a="1"/>
  <c r="AT654" i="1"/>
  <c r="AU654" i="1" a="1"/>
  <c r="AU654" i="1"/>
  <c r="AV654" i="1" a="1"/>
  <c r="AV654" i="1" s="1"/>
  <c r="AH655" i="1" a="1"/>
  <c r="AH655" i="1" s="1"/>
  <c r="AI655" i="1" a="1"/>
  <c r="AI655" i="1" s="1"/>
  <c r="AJ655" i="1" a="1"/>
  <c r="AJ655" i="1" s="1"/>
  <c r="AK655" i="1" a="1"/>
  <c r="AK655" i="1"/>
  <c r="AL655" i="1" a="1"/>
  <c r="AL655" i="1" s="1"/>
  <c r="AM655" i="1" a="1"/>
  <c r="AM655" i="1"/>
  <c r="AN655" i="1" a="1"/>
  <c r="AN655" i="1"/>
  <c r="AO655" i="1" a="1"/>
  <c r="AO655" i="1"/>
  <c r="AP655" i="1" a="1"/>
  <c r="AP655" i="1" s="1"/>
  <c r="AQ655" i="1" a="1"/>
  <c r="AQ655" i="1" s="1"/>
  <c r="AR655" i="1" a="1"/>
  <c r="AR655" i="1" s="1"/>
  <c r="AS655" i="1" a="1"/>
  <c r="AS655" i="1" s="1"/>
  <c r="AT655" i="1" a="1"/>
  <c r="AT655" i="1" s="1"/>
  <c r="AU655" i="1" a="1"/>
  <c r="AU655" i="1" s="1"/>
  <c r="AV655" i="1" a="1"/>
  <c r="AV655" i="1"/>
  <c r="AH656" i="1" a="1"/>
  <c r="AH656" i="1"/>
  <c r="AI656" i="1" a="1"/>
  <c r="AI656" i="1" s="1"/>
  <c r="AJ656" i="1" a="1"/>
  <c r="AJ656" i="1"/>
  <c r="AK656" i="1" a="1"/>
  <c r="AK656" i="1" s="1"/>
  <c r="AL656" i="1" a="1"/>
  <c r="AL656" i="1" s="1"/>
  <c r="AM656" i="1" a="1"/>
  <c r="AM656" i="1" s="1"/>
  <c r="AN656" i="1" a="1"/>
  <c r="AN656" i="1"/>
  <c r="AO656" i="1" a="1"/>
  <c r="AO656" i="1" s="1"/>
  <c r="AP656" i="1" a="1"/>
  <c r="AP656" i="1"/>
  <c r="AQ656" i="1" a="1"/>
  <c r="AQ656" i="1" s="1"/>
  <c r="AR656" i="1" a="1"/>
  <c r="AR656" i="1" s="1"/>
  <c r="AS656" i="1" a="1"/>
  <c r="AS656" i="1"/>
  <c r="AT656" i="1" a="1"/>
  <c r="AT656" i="1" s="1"/>
  <c r="AU656" i="1" a="1"/>
  <c r="AU656" i="1" s="1"/>
  <c r="AV656" i="1" a="1"/>
  <c r="AV656" i="1"/>
  <c r="AH657" i="1" a="1"/>
  <c r="AH657" i="1"/>
  <c r="AI657" i="1" a="1"/>
  <c r="AI657" i="1" s="1"/>
  <c r="AJ657" i="1" a="1"/>
  <c r="AJ657" i="1" s="1"/>
  <c r="AK657" i="1" a="1"/>
  <c r="AK657" i="1" s="1"/>
  <c r="AL657" i="1" a="1"/>
  <c r="AL657" i="1" s="1"/>
  <c r="AM657" i="1" a="1"/>
  <c r="AM657" i="1"/>
  <c r="AN657" i="1" a="1"/>
  <c r="AN657" i="1" s="1"/>
  <c r="AO657" i="1" a="1"/>
  <c r="AO657" i="1"/>
  <c r="AP657" i="1" a="1"/>
  <c r="AP657" i="1"/>
  <c r="AQ657" i="1" a="1"/>
  <c r="AQ657" i="1"/>
  <c r="AR657" i="1" a="1"/>
  <c r="AR657" i="1" s="1"/>
  <c r="AS657" i="1" a="1"/>
  <c r="AS657" i="1" s="1"/>
  <c r="AT657" i="1" a="1"/>
  <c r="AT657" i="1" s="1"/>
  <c r="AU657" i="1" a="1"/>
  <c r="AU657" i="1" s="1"/>
  <c r="AV657" i="1" a="1"/>
  <c r="AV657" i="1" s="1"/>
  <c r="AH658" i="1" a="1"/>
  <c r="AH658" i="1" s="1"/>
  <c r="AI658" i="1" a="1"/>
  <c r="AI658" i="1"/>
  <c r="AJ658" i="1" a="1"/>
  <c r="AJ658" i="1"/>
  <c r="AK658" i="1" a="1"/>
  <c r="AK658" i="1" s="1"/>
  <c r="AL658" i="1" a="1"/>
  <c r="AL658" i="1"/>
  <c r="AM658" i="1" a="1"/>
  <c r="AM658" i="1" s="1"/>
  <c r="AN658" i="1" a="1"/>
  <c r="AN658" i="1" s="1"/>
  <c r="AO658" i="1" a="1"/>
  <c r="AO658" i="1" s="1"/>
  <c r="AP658" i="1" a="1"/>
  <c r="AP658" i="1"/>
  <c r="AQ658" i="1" a="1"/>
  <c r="AQ658" i="1" s="1"/>
  <c r="AR658" i="1" a="1"/>
  <c r="AR658" i="1"/>
  <c r="AS658" i="1" a="1"/>
  <c r="AS658" i="1" s="1"/>
  <c r="AT658" i="1" a="1"/>
  <c r="AT658" i="1" s="1"/>
  <c r="AU658" i="1" a="1"/>
  <c r="AU658" i="1"/>
  <c r="AV658" i="1" a="1"/>
  <c r="AV658" i="1" s="1"/>
  <c r="AH659" i="1" a="1"/>
  <c r="AH659" i="1" s="1"/>
  <c r="AI659" i="1" a="1"/>
  <c r="AI659" i="1"/>
  <c r="AJ659" i="1" a="1"/>
  <c r="AJ659" i="1"/>
  <c r="AK659" i="1" a="1"/>
  <c r="AK659" i="1" s="1"/>
  <c r="AL659" i="1" a="1"/>
  <c r="AL659" i="1" s="1"/>
  <c r="AM659" i="1" a="1"/>
  <c r="AM659" i="1" s="1"/>
  <c r="AN659" i="1" a="1"/>
  <c r="AN659" i="1" s="1"/>
  <c r="AO659" i="1" a="1"/>
  <c r="AO659" i="1"/>
  <c r="AP659" i="1" a="1"/>
  <c r="AP659" i="1" s="1"/>
  <c r="AQ659" i="1" a="1"/>
  <c r="AQ659" i="1"/>
  <c r="AR659" i="1" a="1"/>
  <c r="AR659" i="1"/>
  <c r="AS659" i="1" a="1"/>
  <c r="AS659" i="1"/>
  <c r="AT659" i="1" a="1"/>
  <c r="AT659" i="1" s="1"/>
  <c r="AU659" i="1" a="1"/>
  <c r="AU659" i="1" s="1"/>
  <c r="AV659" i="1" a="1"/>
  <c r="AV659" i="1" s="1"/>
  <c r="AH660" i="1" a="1"/>
  <c r="AH660" i="1" s="1"/>
  <c r="AI660" i="1" a="1"/>
  <c r="AI660" i="1" s="1"/>
  <c r="AJ660" i="1" a="1"/>
  <c r="AJ660" i="1" s="1"/>
  <c r="AK660" i="1" a="1"/>
  <c r="AK660" i="1"/>
  <c r="AL660" i="1" a="1"/>
  <c r="AL660" i="1"/>
  <c r="AM660" i="1" a="1"/>
  <c r="AM660" i="1" s="1"/>
  <c r="AN660" i="1" a="1"/>
  <c r="AN660" i="1"/>
  <c r="AO660" i="1" a="1"/>
  <c r="AO660" i="1" s="1"/>
  <c r="AP660" i="1" a="1"/>
  <c r="AP660" i="1" s="1"/>
  <c r="AQ660" i="1" a="1"/>
  <c r="AQ660" i="1" s="1"/>
  <c r="AR660" i="1" a="1"/>
  <c r="AR660" i="1"/>
  <c r="AS660" i="1" a="1"/>
  <c r="AS660" i="1" s="1"/>
  <c r="AT660" i="1" a="1"/>
  <c r="AT660" i="1"/>
  <c r="AU660" i="1" a="1"/>
  <c r="AU660" i="1" s="1"/>
  <c r="AV660" i="1" a="1"/>
  <c r="AV660" i="1" s="1"/>
  <c r="AH661" i="1" a="1"/>
  <c r="AH661" i="1"/>
  <c r="AI661" i="1" a="1"/>
  <c r="AI661" i="1" s="1"/>
  <c r="AJ661" i="1" a="1"/>
  <c r="AJ661" i="1" s="1"/>
  <c r="AK661" i="1" a="1"/>
  <c r="AK661" i="1"/>
  <c r="AL661" i="1" a="1"/>
  <c r="AL661" i="1"/>
  <c r="AM661" i="1" a="1"/>
  <c r="AM661" i="1" s="1"/>
  <c r="AN661" i="1" a="1"/>
  <c r="AN661" i="1" s="1"/>
  <c r="AO661" i="1" a="1"/>
  <c r="AO661" i="1" s="1"/>
  <c r="AP661" i="1" a="1"/>
  <c r="AP661" i="1" s="1"/>
  <c r="AQ661" i="1" a="1"/>
  <c r="AQ661" i="1"/>
  <c r="AR661" i="1" a="1"/>
  <c r="AR661" i="1" s="1"/>
  <c r="AS661" i="1" a="1"/>
  <c r="AS661" i="1"/>
  <c r="AT661" i="1" a="1"/>
  <c r="AT661" i="1"/>
  <c r="AU661" i="1" a="1"/>
  <c r="AU661" i="1"/>
  <c r="AV661" i="1" a="1"/>
  <c r="AV661" i="1" s="1"/>
  <c r="AH662" i="1" a="1"/>
  <c r="AH662" i="1" s="1"/>
  <c r="AI662" i="1" a="1"/>
  <c r="AI662" i="1" s="1"/>
  <c r="AJ662" i="1" a="1"/>
  <c r="AJ662" i="1" s="1"/>
  <c r="AK662" i="1" a="1"/>
  <c r="AK662" i="1" s="1"/>
  <c r="AL662" i="1" a="1"/>
  <c r="AL662" i="1" s="1"/>
  <c r="AM662" i="1" a="1"/>
  <c r="AM662" i="1"/>
  <c r="AN662" i="1" a="1"/>
  <c r="AN662" i="1"/>
  <c r="AO662" i="1" a="1"/>
  <c r="AO662" i="1" s="1"/>
  <c r="AP662" i="1" a="1"/>
  <c r="AP662" i="1"/>
  <c r="AQ662" i="1" a="1"/>
  <c r="AQ662" i="1" s="1"/>
  <c r="AR662" i="1" a="1"/>
  <c r="AR662" i="1" s="1"/>
  <c r="AS662" i="1" a="1"/>
  <c r="AS662" i="1" s="1"/>
  <c r="AT662" i="1" a="1"/>
  <c r="AT662" i="1"/>
  <c r="AU662" i="1" a="1"/>
  <c r="AU662" i="1" s="1"/>
  <c r="AV662" i="1" a="1"/>
  <c r="AV662" i="1"/>
  <c r="AH663" i="1" a="1"/>
  <c r="AH663" i="1" s="1"/>
  <c r="AI663" i="1" a="1"/>
  <c r="AI663" i="1" s="1"/>
  <c r="AJ663" i="1" a="1"/>
  <c r="AJ663" i="1"/>
  <c r="AK663" i="1" a="1"/>
  <c r="AK663" i="1" s="1"/>
  <c r="AL663" i="1" a="1"/>
  <c r="AL663" i="1" s="1"/>
  <c r="AM663" i="1" a="1"/>
  <c r="AM663" i="1"/>
  <c r="AN663" i="1" a="1"/>
  <c r="AN663" i="1"/>
  <c r="AO663" i="1" a="1"/>
  <c r="AO663" i="1" s="1"/>
  <c r="AP663" i="1" a="1"/>
  <c r="AP663" i="1" s="1"/>
  <c r="AQ663" i="1" a="1"/>
  <c r="AQ663" i="1" s="1"/>
  <c r="AR663" i="1" a="1"/>
  <c r="AR663" i="1" s="1"/>
  <c r="AS663" i="1" a="1"/>
  <c r="AS663" i="1"/>
  <c r="AT663" i="1" a="1"/>
  <c r="AT663" i="1" s="1"/>
  <c r="AU663" i="1" a="1"/>
  <c r="AU663" i="1"/>
  <c r="AV663" i="1" a="1"/>
  <c r="AV663" i="1"/>
  <c r="AH664" i="1" a="1"/>
  <c r="AH664" i="1"/>
  <c r="AI664" i="1" a="1"/>
  <c r="AI664" i="1" s="1"/>
  <c r="AJ664" i="1" a="1"/>
  <c r="AJ664" i="1" s="1"/>
  <c r="AK664" i="1" a="1"/>
  <c r="AK664" i="1" s="1"/>
  <c r="AL664" i="1" a="1"/>
  <c r="AL664" i="1" s="1"/>
  <c r="AM664" i="1" a="1"/>
  <c r="AM664" i="1" s="1"/>
  <c r="AN664" i="1" a="1"/>
  <c r="AN664" i="1" s="1"/>
  <c r="AO664" i="1" a="1"/>
  <c r="AO664" i="1"/>
  <c r="AP664" i="1" a="1"/>
  <c r="AP664" i="1"/>
  <c r="AQ664" i="1" a="1"/>
  <c r="AQ664" i="1" s="1"/>
  <c r="AR664" i="1" a="1"/>
  <c r="AR664" i="1"/>
  <c r="AS664" i="1" a="1"/>
  <c r="AS664" i="1" s="1"/>
  <c r="AT664" i="1" a="1"/>
  <c r="AT664" i="1" s="1"/>
  <c r="AU664" i="1" a="1"/>
  <c r="AU664" i="1" s="1"/>
  <c r="AV664" i="1" a="1"/>
  <c r="AV664" i="1"/>
  <c r="AH665" i="1" a="1"/>
  <c r="AH665" i="1" s="1"/>
  <c r="AI665" i="1" a="1"/>
  <c r="AI665" i="1"/>
  <c r="AJ665" i="1" a="1"/>
  <c r="AJ665" i="1" s="1"/>
  <c r="AK665" i="1" a="1"/>
  <c r="AK665" i="1" s="1"/>
  <c r="AL665" i="1" a="1"/>
  <c r="AL665" i="1"/>
  <c r="AM665" i="1" a="1"/>
  <c r="AM665" i="1" s="1"/>
  <c r="AN665" i="1" a="1"/>
  <c r="AN665" i="1" s="1"/>
  <c r="AO665" i="1" a="1"/>
  <c r="AO665" i="1"/>
  <c r="AP665" i="1" a="1"/>
  <c r="AP665" i="1"/>
  <c r="AQ665" i="1" a="1"/>
  <c r="AQ665" i="1" s="1"/>
  <c r="AR665" i="1" a="1"/>
  <c r="AR665" i="1" s="1"/>
  <c r="AS665" i="1" a="1"/>
  <c r="AS665" i="1" s="1"/>
  <c r="AT665" i="1" a="1"/>
  <c r="AT665" i="1" s="1"/>
  <c r="AU665" i="1" a="1"/>
  <c r="AU665" i="1"/>
  <c r="AV665" i="1" a="1"/>
  <c r="AV665" i="1" s="1"/>
  <c r="AH666" i="1" a="1"/>
  <c r="AH666" i="1"/>
  <c r="AI666" i="1" a="1"/>
  <c r="AI666" i="1"/>
  <c r="AJ666" i="1" a="1"/>
  <c r="AJ666" i="1" s="1"/>
  <c r="AK666" i="1" a="1"/>
  <c r="AK666" i="1" s="1"/>
  <c r="AL666" i="1" a="1"/>
  <c r="AL666" i="1" s="1"/>
  <c r="AM666" i="1" a="1"/>
  <c r="AM666" i="1" s="1"/>
  <c r="AN666" i="1" a="1"/>
  <c r="AN666" i="1" s="1"/>
  <c r="AO666" i="1" a="1"/>
  <c r="AO666" i="1" s="1"/>
  <c r="AP666" i="1" a="1"/>
  <c r="AP666" i="1" s="1"/>
  <c r="AQ666" i="1" a="1"/>
  <c r="AQ666" i="1"/>
  <c r="AR666" i="1" a="1"/>
  <c r="AR666" i="1"/>
  <c r="AS666" i="1" a="1"/>
  <c r="AS666" i="1" s="1"/>
  <c r="AT666" i="1" a="1"/>
  <c r="AT666" i="1"/>
  <c r="AU666" i="1" a="1"/>
  <c r="AU666" i="1" s="1"/>
  <c r="AV666" i="1" a="1"/>
  <c r="AV666" i="1" s="1"/>
  <c r="AH667" i="1" a="1"/>
  <c r="AH667" i="1" s="1"/>
  <c r="AI667" i="1" a="1"/>
  <c r="AI667" i="1" s="1"/>
  <c r="AJ667" i="1" a="1"/>
  <c r="AJ667" i="1" s="1"/>
  <c r="AK667" i="1" a="1"/>
  <c r="AK667" i="1"/>
  <c r="AL667" i="1" a="1"/>
  <c r="AL667" i="1" s="1"/>
  <c r="AM667" i="1" a="1"/>
  <c r="AM667" i="1" s="1"/>
  <c r="AN667" i="1" a="1"/>
  <c r="AN667" i="1"/>
  <c r="AO667" i="1" a="1"/>
  <c r="AO667" i="1" s="1"/>
  <c r="AP667" i="1" a="1"/>
  <c r="AP667" i="1" s="1"/>
  <c r="AQ667" i="1" a="1"/>
  <c r="AQ667" i="1"/>
  <c r="AR667" i="1" a="1"/>
  <c r="AR667" i="1" s="1"/>
  <c r="AS667" i="1" a="1"/>
  <c r="AS667" i="1" s="1"/>
  <c r="AT667" i="1" a="1"/>
  <c r="AT667" i="1" s="1"/>
  <c r="AU667" i="1" a="1"/>
  <c r="AU667" i="1" s="1"/>
  <c r="AV667" i="1" a="1"/>
  <c r="AV667" i="1" s="1"/>
  <c r="AH668" i="1" a="1"/>
  <c r="AH668" i="1"/>
  <c r="AI668" i="1" a="1"/>
  <c r="AI668" i="1" s="1"/>
  <c r="AJ668" i="1" a="1"/>
  <c r="AJ668" i="1"/>
  <c r="AK668" i="1" a="1"/>
  <c r="AK668" i="1"/>
  <c r="AL668" i="1" a="1"/>
  <c r="AL668" i="1" s="1"/>
  <c r="AM668" i="1" a="1"/>
  <c r="AM668" i="1" s="1"/>
  <c r="AN668" i="1" a="1"/>
  <c r="AN668" i="1" s="1"/>
  <c r="AO668" i="1" a="1"/>
  <c r="AO668" i="1" s="1"/>
  <c r="AP668" i="1" a="1"/>
  <c r="AP668" i="1" s="1"/>
  <c r="AQ668" i="1" a="1"/>
  <c r="AQ668" i="1" s="1"/>
  <c r="AR668" i="1" a="1"/>
  <c r="AR668" i="1" s="1"/>
  <c r="AS668" i="1" a="1"/>
  <c r="AS668" i="1"/>
  <c r="AT668" i="1" a="1"/>
  <c r="AT668" i="1"/>
  <c r="AU668" i="1" a="1"/>
  <c r="AU668" i="1" s="1"/>
  <c r="AV668" i="1" a="1"/>
  <c r="AV668" i="1"/>
  <c r="AH669" i="1" a="1"/>
  <c r="AH669" i="1" s="1"/>
  <c r="AI669" i="1" a="1"/>
  <c r="AI669" i="1" s="1"/>
  <c r="AJ669" i="1" a="1"/>
  <c r="AJ669" i="1" s="1"/>
  <c r="AK669" i="1" a="1"/>
  <c r="AK669" i="1" s="1"/>
  <c r="AL669" i="1" a="1"/>
  <c r="AL669" i="1" s="1"/>
  <c r="AM669" i="1" a="1"/>
  <c r="AM669" i="1"/>
  <c r="AN669" i="1" a="1"/>
  <c r="AN669" i="1" s="1"/>
  <c r="AO669" i="1" a="1"/>
  <c r="AO669" i="1" s="1"/>
  <c r="AP669" i="1" a="1"/>
  <c r="AP669" i="1"/>
  <c r="AQ669" i="1" a="1"/>
  <c r="AQ669" i="1" s="1"/>
  <c r="AR669" i="1" a="1"/>
  <c r="AR669" i="1" s="1"/>
  <c r="AS669" i="1" a="1"/>
  <c r="AS669" i="1"/>
  <c r="AT669" i="1" a="1"/>
  <c r="AT669" i="1" s="1"/>
  <c r="AU669" i="1" a="1"/>
  <c r="AU669" i="1" s="1"/>
  <c r="AV669" i="1" a="1"/>
  <c r="AV669" i="1" s="1"/>
  <c r="AH670" i="1" a="1"/>
  <c r="AH670" i="1" s="1"/>
  <c r="AI670" i="1" a="1"/>
  <c r="AI670" i="1" s="1"/>
  <c r="AJ670" i="1" a="1"/>
  <c r="AJ670" i="1"/>
  <c r="AK670" i="1" a="1"/>
  <c r="AK670" i="1" s="1"/>
  <c r="AL670" i="1" a="1"/>
  <c r="AL670" i="1"/>
  <c r="AM670" i="1" a="1"/>
  <c r="AM670" i="1"/>
  <c r="AN670" i="1" a="1"/>
  <c r="AN670" i="1" s="1"/>
  <c r="AO670" i="1" a="1"/>
  <c r="AO670" i="1" s="1"/>
  <c r="AP670" i="1" a="1"/>
  <c r="AP670" i="1"/>
  <c r="AQ670" i="1" a="1"/>
  <c r="AQ670" i="1"/>
  <c r="AR670" i="1" a="1"/>
  <c r="AR670" i="1" s="1"/>
  <c r="AS670" i="1" a="1"/>
  <c r="AS670" i="1" s="1"/>
  <c r="AT670" i="1" a="1"/>
  <c r="AT670" i="1"/>
  <c r="AU670" i="1" a="1"/>
  <c r="AU670" i="1"/>
  <c r="AV670" i="1" a="1"/>
  <c r="AV670" i="1" s="1"/>
  <c r="AH671" i="1" a="1"/>
  <c r="AH671" i="1" s="1"/>
  <c r="AI671" i="1" a="1"/>
  <c r="AI671" i="1"/>
  <c r="AJ671" i="1" a="1"/>
  <c r="AJ671" i="1"/>
  <c r="AK671" i="1" a="1"/>
  <c r="AK671" i="1" s="1"/>
  <c r="AL671" i="1" a="1"/>
  <c r="AL671" i="1" s="1"/>
  <c r="AM671" i="1" a="1"/>
  <c r="AM671" i="1"/>
  <c r="AN671" i="1" a="1"/>
  <c r="AN671" i="1"/>
  <c r="AO671" i="1" a="1"/>
  <c r="AO671" i="1" s="1"/>
  <c r="AP671" i="1" a="1"/>
  <c r="AP671" i="1" s="1"/>
  <c r="AQ671" i="1" a="1"/>
  <c r="AQ671" i="1"/>
  <c r="AR671" i="1" a="1"/>
  <c r="AR671" i="1"/>
  <c r="AS671" i="1" a="1"/>
  <c r="AS671" i="1" s="1"/>
  <c r="AT671" i="1" a="1"/>
  <c r="AT671" i="1" s="1"/>
  <c r="AU671" i="1" a="1"/>
  <c r="AU671" i="1"/>
  <c r="AV671" i="1" a="1"/>
  <c r="AV671" i="1"/>
  <c r="AH672" i="1" a="1"/>
  <c r="AH672" i="1" s="1"/>
  <c r="AI672" i="1" a="1"/>
  <c r="AI672" i="1" s="1"/>
  <c r="AJ672" i="1" a="1"/>
  <c r="AJ672" i="1"/>
  <c r="AK672" i="1" a="1"/>
  <c r="AK672" i="1"/>
  <c r="AL672" i="1" a="1"/>
  <c r="AL672" i="1" s="1"/>
  <c r="AM672" i="1" a="1"/>
  <c r="AM672" i="1" s="1"/>
  <c r="AN672" i="1" a="1"/>
  <c r="AN672" i="1"/>
  <c r="AO672" i="1" a="1"/>
  <c r="AO672" i="1"/>
  <c r="AP672" i="1" a="1"/>
  <c r="AP672" i="1" s="1"/>
  <c r="AQ672" i="1" a="1"/>
  <c r="AQ672" i="1" s="1"/>
  <c r="AR672" i="1" a="1"/>
  <c r="AR672" i="1"/>
  <c r="AS672" i="1" a="1"/>
  <c r="AS672" i="1"/>
  <c r="AT672" i="1" a="1"/>
  <c r="AT672" i="1" s="1"/>
  <c r="AU672" i="1" a="1"/>
  <c r="AU672" i="1" s="1"/>
  <c r="AV672" i="1" a="1"/>
  <c r="AV672" i="1"/>
  <c r="AH673" i="1" a="1"/>
  <c r="AH673" i="1"/>
  <c r="AI673" i="1" a="1"/>
  <c r="AI673" i="1" s="1"/>
  <c r="AJ673" i="1" a="1"/>
  <c r="AJ673" i="1" s="1"/>
  <c r="AK673" i="1" a="1"/>
  <c r="AK673" i="1"/>
  <c r="AL673" i="1" a="1"/>
  <c r="AL673" i="1"/>
  <c r="AM673" i="1" a="1"/>
  <c r="AM673" i="1" s="1"/>
  <c r="AN673" i="1" a="1"/>
  <c r="AN673" i="1" s="1"/>
  <c r="AO673" i="1" a="1"/>
  <c r="AO673" i="1"/>
  <c r="AP673" i="1" a="1"/>
  <c r="AP673" i="1"/>
  <c r="AQ673" i="1" a="1"/>
  <c r="AQ673" i="1" s="1"/>
  <c r="AR673" i="1" a="1"/>
  <c r="AR673" i="1" s="1"/>
  <c r="AS673" i="1" a="1"/>
  <c r="AS673" i="1"/>
  <c r="AT673" i="1" a="1"/>
  <c r="AT673" i="1"/>
  <c r="AU673" i="1" a="1"/>
  <c r="AU673" i="1" s="1"/>
  <c r="AV673" i="1" a="1"/>
  <c r="AV673" i="1" s="1"/>
  <c r="AH674" i="1" a="1"/>
  <c r="AH674" i="1"/>
  <c r="AI674" i="1" a="1"/>
  <c r="AI674" i="1"/>
  <c r="AJ674" i="1" a="1"/>
  <c r="AJ674" i="1" s="1"/>
  <c r="AK674" i="1" a="1"/>
  <c r="AK674" i="1" s="1"/>
  <c r="AL674" i="1" a="1"/>
  <c r="AL674" i="1"/>
  <c r="AM674" i="1" a="1"/>
  <c r="AM674" i="1"/>
  <c r="AN674" i="1" a="1"/>
  <c r="AN674" i="1" s="1"/>
  <c r="AO674" i="1" a="1"/>
  <c r="AO674" i="1" s="1"/>
  <c r="AP674" i="1" a="1"/>
  <c r="AP674" i="1"/>
  <c r="AQ674" i="1" a="1"/>
  <c r="AQ674" i="1" s="1"/>
  <c r="AR674" i="1" a="1"/>
  <c r="AR674" i="1" s="1"/>
  <c r="AS674" i="1" a="1"/>
  <c r="AS674" i="1" s="1"/>
  <c r="AT674" i="1" a="1"/>
  <c r="AT674" i="1"/>
  <c r="AU674" i="1" a="1"/>
  <c r="AU674" i="1" s="1"/>
  <c r="AV674" i="1" a="1"/>
  <c r="AV674" i="1" s="1"/>
  <c r="AH675" i="1" a="1"/>
  <c r="AH675" i="1" s="1"/>
  <c r="AI675" i="1" a="1"/>
  <c r="AI675" i="1"/>
  <c r="AJ675" i="1" a="1"/>
  <c r="AJ675" i="1" s="1"/>
  <c r="AK675" i="1" a="1"/>
  <c r="AK675" i="1" s="1"/>
  <c r="AL675" i="1" a="1"/>
  <c r="AL675" i="1" s="1"/>
  <c r="AM675" i="1" a="1"/>
  <c r="AM675" i="1"/>
  <c r="AN675" i="1" a="1"/>
  <c r="AN675" i="1" s="1"/>
  <c r="AO675" i="1" a="1"/>
  <c r="AO675" i="1" s="1"/>
  <c r="AP675" i="1" a="1"/>
  <c r="AP675" i="1" s="1"/>
  <c r="AQ675" i="1" a="1"/>
  <c r="AQ675" i="1"/>
  <c r="AR675" i="1" a="1"/>
  <c r="AR675" i="1" s="1"/>
  <c r="AS675" i="1" a="1"/>
  <c r="AS675" i="1" s="1"/>
  <c r="AT675" i="1" a="1"/>
  <c r="AT675" i="1" s="1"/>
  <c r="AU675" i="1" a="1"/>
  <c r="AU675" i="1"/>
  <c r="AV675" i="1" a="1"/>
  <c r="AV675" i="1" s="1"/>
  <c r="AH676" i="1" a="1"/>
  <c r="AH676" i="1" s="1"/>
  <c r="AI676" i="1" a="1"/>
  <c r="AI676" i="1" s="1"/>
  <c r="AJ676" i="1" a="1"/>
  <c r="AJ676" i="1"/>
  <c r="AK676" i="1" a="1"/>
  <c r="AK676" i="1" s="1"/>
  <c r="AL676" i="1" a="1"/>
  <c r="AL676" i="1" s="1"/>
  <c r="AM676" i="1" a="1"/>
  <c r="AM676" i="1" s="1"/>
  <c r="AN676" i="1" a="1"/>
  <c r="AN676" i="1"/>
  <c r="AO676" i="1" a="1"/>
  <c r="AO676" i="1" s="1"/>
  <c r="AP676" i="1" a="1"/>
  <c r="AP676" i="1" s="1"/>
  <c r="AQ676" i="1" a="1"/>
  <c r="AQ676" i="1" s="1"/>
  <c r="AR676" i="1" a="1"/>
  <c r="AR676" i="1"/>
  <c r="AS676" i="1" a="1"/>
  <c r="AS676" i="1" s="1"/>
  <c r="AT676" i="1" a="1"/>
  <c r="AT676" i="1" s="1"/>
  <c r="AU676" i="1" a="1"/>
  <c r="AU676" i="1" s="1"/>
  <c r="AV676" i="1" a="1"/>
  <c r="AV676" i="1"/>
  <c r="AH677" i="1" a="1"/>
  <c r="AH677" i="1" s="1"/>
  <c r="AI677" i="1" a="1"/>
  <c r="AI677" i="1" s="1"/>
  <c r="AJ677" i="1" a="1"/>
  <c r="AJ677" i="1" s="1"/>
  <c r="AK677" i="1" a="1"/>
  <c r="AK677" i="1"/>
  <c r="AL677" i="1" a="1"/>
  <c r="AL677" i="1" s="1"/>
  <c r="AM677" i="1" a="1"/>
  <c r="AM677" i="1" s="1"/>
  <c r="AN677" i="1" a="1"/>
  <c r="AN677" i="1" s="1"/>
  <c r="AO677" i="1" a="1"/>
  <c r="AO677" i="1"/>
  <c r="AP677" i="1" a="1"/>
  <c r="AP677" i="1" s="1"/>
  <c r="AQ677" i="1" a="1"/>
  <c r="AQ677" i="1" s="1"/>
  <c r="AR677" i="1" a="1"/>
  <c r="AR677" i="1" s="1"/>
  <c r="AS677" i="1" a="1"/>
  <c r="AS677" i="1"/>
  <c r="AT677" i="1" a="1"/>
  <c r="AT677" i="1" s="1"/>
  <c r="AU677" i="1" a="1"/>
  <c r="AU677" i="1" s="1"/>
  <c r="AV677" i="1" a="1"/>
  <c r="AV677" i="1" s="1"/>
  <c r="AH678" i="1" a="1"/>
  <c r="AH678" i="1"/>
  <c r="AI678" i="1" a="1"/>
  <c r="AI678" i="1" s="1"/>
  <c r="AJ678" i="1" a="1"/>
  <c r="AJ678" i="1" s="1"/>
  <c r="AK678" i="1" a="1"/>
  <c r="AK678" i="1" s="1"/>
  <c r="AL678" i="1" a="1"/>
  <c r="AL678" i="1"/>
  <c r="AM678" i="1" a="1"/>
  <c r="AM678" i="1" s="1"/>
  <c r="AN678" i="1" a="1"/>
  <c r="AN678" i="1" s="1"/>
  <c r="AO678" i="1" a="1"/>
  <c r="AO678" i="1" s="1"/>
  <c r="AP678" i="1" a="1"/>
  <c r="AP678" i="1"/>
  <c r="AQ678" i="1" a="1"/>
  <c r="AQ678" i="1" s="1"/>
  <c r="AR678" i="1" a="1"/>
  <c r="AR678" i="1" s="1"/>
  <c r="AS678" i="1" a="1"/>
  <c r="AS678" i="1" s="1"/>
  <c r="AT678" i="1" a="1"/>
  <c r="AT678" i="1"/>
  <c r="AU678" i="1" a="1"/>
  <c r="AU678" i="1" s="1"/>
  <c r="AV678" i="1" a="1"/>
  <c r="AV678" i="1" s="1"/>
  <c r="AH679" i="1" a="1"/>
  <c r="AH679" i="1" s="1"/>
  <c r="AI679" i="1" a="1"/>
  <c r="AI679" i="1"/>
  <c r="AJ679" i="1" a="1"/>
  <c r="AJ679" i="1" s="1"/>
  <c r="AK679" i="1" a="1"/>
  <c r="AK679" i="1" s="1"/>
  <c r="AL679" i="1" a="1"/>
  <c r="AL679" i="1" s="1"/>
  <c r="AM679" i="1" a="1"/>
  <c r="AM679" i="1"/>
  <c r="AN679" i="1" a="1"/>
  <c r="AN679" i="1" s="1"/>
  <c r="AO679" i="1" a="1"/>
  <c r="AO679" i="1" s="1"/>
  <c r="AP679" i="1" a="1"/>
  <c r="AP679" i="1" s="1"/>
  <c r="AQ679" i="1" a="1"/>
  <c r="AQ679" i="1"/>
  <c r="AR679" i="1" a="1"/>
  <c r="AR679" i="1" s="1"/>
  <c r="AS679" i="1" a="1"/>
  <c r="AS679" i="1" s="1"/>
  <c r="AT679" i="1" a="1"/>
  <c r="AT679" i="1" s="1"/>
  <c r="AU679" i="1" a="1"/>
  <c r="AU679" i="1"/>
  <c r="AV679" i="1" a="1"/>
  <c r="AV679" i="1" s="1"/>
  <c r="AH680" i="1" a="1"/>
  <c r="AH680" i="1" s="1"/>
  <c r="AI680" i="1" a="1"/>
  <c r="AI680" i="1" s="1"/>
  <c r="AJ680" i="1" a="1"/>
  <c r="AJ680" i="1"/>
  <c r="AK680" i="1" a="1"/>
  <c r="AK680" i="1" s="1"/>
  <c r="AL680" i="1" a="1"/>
  <c r="AL680" i="1" s="1"/>
  <c r="AM680" i="1" a="1"/>
  <c r="AM680" i="1" s="1"/>
  <c r="AN680" i="1" a="1"/>
  <c r="AN680" i="1"/>
  <c r="AO680" i="1" a="1"/>
  <c r="AO680" i="1" s="1"/>
  <c r="AP680" i="1" a="1"/>
  <c r="AP680" i="1" s="1"/>
  <c r="AQ680" i="1" a="1"/>
  <c r="AQ680" i="1" s="1"/>
  <c r="AR680" i="1" a="1"/>
  <c r="AR680" i="1"/>
  <c r="AS680" i="1" a="1"/>
  <c r="AS680" i="1" s="1"/>
  <c r="AT680" i="1" a="1"/>
  <c r="AT680" i="1" s="1"/>
  <c r="AU680" i="1" a="1"/>
  <c r="AU680" i="1" s="1"/>
  <c r="AV680" i="1" a="1"/>
  <c r="AV680" i="1"/>
  <c r="AH681" i="1" a="1"/>
  <c r="AH681" i="1" s="1"/>
  <c r="AI681" i="1" a="1"/>
  <c r="AI681" i="1" s="1"/>
  <c r="AJ681" i="1" a="1"/>
  <c r="AJ681" i="1" s="1"/>
  <c r="AK681" i="1" a="1"/>
  <c r="AK681" i="1"/>
  <c r="AL681" i="1" a="1"/>
  <c r="AL681" i="1" s="1"/>
  <c r="AM681" i="1" a="1"/>
  <c r="AM681" i="1" s="1"/>
  <c r="AN681" i="1" a="1"/>
  <c r="AN681" i="1" s="1"/>
  <c r="AO681" i="1" a="1"/>
  <c r="AO681" i="1"/>
  <c r="AP681" i="1" a="1"/>
  <c r="AP681" i="1" s="1"/>
  <c r="AQ681" i="1" a="1"/>
  <c r="AQ681" i="1" s="1"/>
  <c r="AR681" i="1" a="1"/>
  <c r="AR681" i="1" s="1"/>
  <c r="AS681" i="1" a="1"/>
  <c r="AS681" i="1"/>
  <c r="AT681" i="1" a="1"/>
  <c r="AT681" i="1" s="1"/>
  <c r="AU681" i="1" a="1"/>
  <c r="AU681" i="1" s="1"/>
  <c r="AV681" i="1" a="1"/>
  <c r="AV681" i="1" s="1"/>
  <c r="AH682" i="1" a="1"/>
  <c r="AH682" i="1"/>
  <c r="AI682" i="1" a="1"/>
  <c r="AI682" i="1" s="1"/>
  <c r="AJ682" i="1" a="1"/>
  <c r="AJ682" i="1" s="1"/>
  <c r="AK682" i="1" a="1"/>
  <c r="AK682" i="1" s="1"/>
  <c r="AL682" i="1" a="1"/>
  <c r="AL682" i="1"/>
  <c r="AM682" i="1" a="1"/>
  <c r="AM682" i="1" s="1"/>
  <c r="AN682" i="1" a="1"/>
  <c r="AN682" i="1" s="1"/>
  <c r="AO682" i="1" a="1"/>
  <c r="AO682" i="1" s="1"/>
  <c r="AP682" i="1" a="1"/>
  <c r="AP682" i="1"/>
  <c r="AQ682" i="1" a="1"/>
  <c r="AQ682" i="1" s="1"/>
  <c r="AR682" i="1" a="1"/>
  <c r="AR682" i="1" s="1"/>
  <c r="AS682" i="1" a="1"/>
  <c r="AS682" i="1" s="1"/>
  <c r="AT682" i="1" a="1"/>
  <c r="AT682" i="1"/>
  <c r="AU682" i="1" a="1"/>
  <c r="AU682" i="1" s="1"/>
  <c r="AV682" i="1" a="1"/>
  <c r="AV682" i="1" s="1"/>
  <c r="AH683" i="1" a="1"/>
  <c r="AH683" i="1" s="1"/>
  <c r="AI683" i="1" a="1"/>
  <c r="AI683" i="1"/>
  <c r="AJ683" i="1" a="1"/>
  <c r="AJ683" i="1" s="1"/>
  <c r="AK683" i="1" a="1"/>
  <c r="AK683" i="1" s="1"/>
  <c r="AL683" i="1" a="1"/>
  <c r="AL683" i="1" s="1"/>
  <c r="AM683" i="1" a="1"/>
  <c r="AM683" i="1"/>
  <c r="AN683" i="1" a="1"/>
  <c r="AN683" i="1" s="1"/>
  <c r="AO683" i="1" a="1"/>
  <c r="AO683" i="1" s="1"/>
  <c r="AP683" i="1" a="1"/>
  <c r="AP683" i="1" s="1"/>
  <c r="AQ683" i="1" a="1"/>
  <c r="AQ683" i="1"/>
  <c r="AR683" i="1" a="1"/>
  <c r="AR683" i="1" s="1"/>
  <c r="AS683" i="1" a="1"/>
  <c r="AS683" i="1" s="1"/>
  <c r="AT683" i="1" a="1"/>
  <c r="AT683" i="1" s="1"/>
  <c r="AU683" i="1" a="1"/>
  <c r="AU683" i="1"/>
  <c r="AV683" i="1" a="1"/>
  <c r="AV683" i="1" s="1"/>
  <c r="AH684" i="1" a="1"/>
  <c r="AH684" i="1" s="1"/>
  <c r="AI684" i="1" a="1"/>
  <c r="AI684" i="1" s="1"/>
  <c r="AJ684" i="1" a="1"/>
  <c r="AJ684" i="1"/>
  <c r="AK684" i="1" a="1"/>
  <c r="AK684" i="1" s="1"/>
  <c r="AL684" i="1" a="1"/>
  <c r="AL684" i="1" s="1"/>
  <c r="AM684" i="1" a="1"/>
  <c r="AM684" i="1" s="1"/>
  <c r="AN684" i="1" a="1"/>
  <c r="AN684" i="1"/>
  <c r="AO684" i="1" a="1"/>
  <c r="AO684" i="1" s="1"/>
  <c r="AP684" i="1" a="1"/>
  <c r="AP684" i="1" s="1"/>
  <c r="AQ684" i="1" a="1"/>
  <c r="AQ684" i="1" s="1"/>
  <c r="AR684" i="1" a="1"/>
  <c r="AR684" i="1"/>
  <c r="AS684" i="1" a="1"/>
  <c r="AS684" i="1" s="1"/>
  <c r="AT684" i="1" a="1"/>
  <c r="AT684" i="1" s="1"/>
  <c r="AU684" i="1" a="1"/>
  <c r="AU684" i="1" s="1"/>
  <c r="AV684" i="1" a="1"/>
  <c r="AV684" i="1"/>
  <c r="AH685" i="1" a="1"/>
  <c r="AH685" i="1" s="1"/>
  <c r="AI685" i="1" a="1"/>
  <c r="AI685" i="1" s="1"/>
  <c r="AJ685" i="1" a="1"/>
  <c r="AJ685" i="1" s="1"/>
  <c r="AK685" i="1" a="1"/>
  <c r="AK685" i="1"/>
  <c r="AL685" i="1" a="1"/>
  <c r="AL685" i="1" s="1"/>
  <c r="AM685" i="1" a="1"/>
  <c r="AM685" i="1" s="1"/>
  <c r="AN685" i="1" a="1"/>
  <c r="AN685" i="1" s="1"/>
  <c r="AO685" i="1" a="1"/>
  <c r="AO685" i="1"/>
  <c r="AP685" i="1" a="1"/>
  <c r="AP685" i="1" s="1"/>
  <c r="AQ685" i="1" a="1"/>
  <c r="AQ685" i="1" s="1"/>
  <c r="AR685" i="1" a="1"/>
  <c r="AR685" i="1" s="1"/>
  <c r="AS685" i="1" a="1"/>
  <c r="AS685" i="1"/>
  <c r="AT685" i="1" a="1"/>
  <c r="AT685" i="1" s="1"/>
  <c r="AU685" i="1" a="1"/>
  <c r="AU685" i="1" s="1"/>
  <c r="AV685" i="1" a="1"/>
  <c r="AV685" i="1" s="1"/>
  <c r="AH686" i="1" a="1"/>
  <c r="AH686" i="1"/>
  <c r="AI686" i="1" a="1"/>
  <c r="AI686" i="1" s="1"/>
  <c r="AJ686" i="1" a="1"/>
  <c r="AJ686" i="1" s="1"/>
  <c r="AK686" i="1" a="1"/>
  <c r="AK686" i="1" s="1"/>
  <c r="AL686" i="1" a="1"/>
  <c r="AL686" i="1"/>
  <c r="AM686" i="1" a="1"/>
  <c r="AM686" i="1" s="1"/>
  <c r="AN686" i="1" a="1"/>
  <c r="AN686" i="1" s="1"/>
  <c r="AO686" i="1" a="1"/>
  <c r="AO686" i="1" s="1"/>
  <c r="AP686" i="1" a="1"/>
  <c r="AP686" i="1"/>
  <c r="AQ686" i="1" a="1"/>
  <c r="AQ686" i="1" s="1"/>
  <c r="AR686" i="1" a="1"/>
  <c r="AR686" i="1" s="1"/>
  <c r="AS686" i="1" a="1"/>
  <c r="AS686" i="1" s="1"/>
  <c r="AT686" i="1" a="1"/>
  <c r="AT686" i="1"/>
  <c r="AU686" i="1" a="1"/>
  <c r="AU686" i="1" s="1"/>
  <c r="AV686" i="1" a="1"/>
  <c r="AV686" i="1" s="1"/>
  <c r="AH687" i="1" a="1"/>
  <c r="AH687" i="1" s="1"/>
  <c r="AI687" i="1" a="1"/>
  <c r="AI687" i="1"/>
  <c r="AJ687" i="1" a="1"/>
  <c r="AJ687" i="1" s="1"/>
  <c r="AK687" i="1" a="1"/>
  <c r="AK687" i="1" s="1"/>
  <c r="AL687" i="1" a="1"/>
  <c r="AL687" i="1" s="1"/>
  <c r="AM687" i="1" a="1"/>
  <c r="AM687" i="1"/>
  <c r="AN687" i="1" a="1"/>
  <c r="AN687" i="1" s="1"/>
  <c r="AO687" i="1" a="1"/>
  <c r="AO687" i="1" s="1"/>
  <c r="AP687" i="1" a="1"/>
  <c r="AP687" i="1" s="1"/>
  <c r="AQ687" i="1" a="1"/>
  <c r="AQ687" i="1"/>
  <c r="AR687" i="1" a="1"/>
  <c r="AR687" i="1" s="1"/>
  <c r="AS687" i="1" a="1"/>
  <c r="AS687" i="1" s="1"/>
  <c r="AT687" i="1" a="1"/>
  <c r="AT687" i="1" s="1"/>
  <c r="AU687" i="1" a="1"/>
  <c r="AU687" i="1"/>
  <c r="AV687" i="1" a="1"/>
  <c r="AV687" i="1" s="1"/>
  <c r="AH688" i="1" a="1"/>
  <c r="AH688" i="1" s="1"/>
  <c r="AI688" i="1" a="1"/>
  <c r="AI688" i="1" s="1"/>
  <c r="AJ688" i="1" a="1"/>
  <c r="AJ688" i="1"/>
  <c r="AK688" i="1" a="1"/>
  <c r="AK688" i="1" s="1"/>
  <c r="AL688" i="1" a="1"/>
  <c r="AL688" i="1" s="1"/>
  <c r="AM688" i="1" a="1"/>
  <c r="AM688" i="1" s="1"/>
  <c r="AN688" i="1" a="1"/>
  <c r="AN688" i="1"/>
  <c r="AO688" i="1" a="1"/>
  <c r="AO688" i="1" s="1"/>
  <c r="AP688" i="1" a="1"/>
  <c r="AP688" i="1" s="1"/>
  <c r="AQ688" i="1" a="1"/>
  <c r="AQ688" i="1" s="1"/>
  <c r="AR688" i="1" a="1"/>
  <c r="AR688" i="1"/>
  <c r="AS688" i="1" a="1"/>
  <c r="AS688" i="1" s="1"/>
  <c r="AT688" i="1" a="1"/>
  <c r="AT688" i="1" s="1"/>
  <c r="AU688" i="1" a="1"/>
  <c r="AU688" i="1" s="1"/>
  <c r="AV688" i="1" a="1"/>
  <c r="AV688" i="1"/>
  <c r="AH689" i="1" a="1"/>
  <c r="AH689" i="1" s="1"/>
  <c r="AI689" i="1" a="1"/>
  <c r="AI689" i="1" s="1"/>
  <c r="AJ689" i="1" a="1"/>
  <c r="AJ689" i="1" s="1"/>
  <c r="AK689" i="1" a="1"/>
  <c r="AK689" i="1"/>
  <c r="AL689" i="1" a="1"/>
  <c r="AL689" i="1" s="1"/>
  <c r="AM689" i="1" a="1"/>
  <c r="AM689" i="1" s="1"/>
  <c r="AN689" i="1" a="1"/>
  <c r="AN689" i="1" s="1"/>
  <c r="AO689" i="1" a="1"/>
  <c r="AO689" i="1"/>
  <c r="AP689" i="1" a="1"/>
  <c r="AP689" i="1" s="1"/>
  <c r="AQ689" i="1" a="1"/>
  <c r="AQ689" i="1" s="1"/>
  <c r="AR689" i="1" a="1"/>
  <c r="AR689" i="1" s="1"/>
  <c r="AS689" i="1" a="1"/>
  <c r="AS689" i="1"/>
  <c r="AT689" i="1" a="1"/>
  <c r="AT689" i="1" s="1"/>
  <c r="AU689" i="1" a="1"/>
  <c r="AU689" i="1" s="1"/>
  <c r="AV689" i="1" a="1"/>
  <c r="AV689" i="1" s="1"/>
  <c r="AH690" i="1" a="1"/>
  <c r="AH690" i="1"/>
  <c r="AI690" i="1" a="1"/>
  <c r="AI690" i="1" s="1"/>
  <c r="AJ690" i="1" a="1"/>
  <c r="AJ690" i="1" s="1"/>
  <c r="AK690" i="1" a="1"/>
  <c r="AK690" i="1" s="1"/>
  <c r="AL690" i="1" a="1"/>
  <c r="AL690" i="1"/>
  <c r="AM690" i="1" a="1"/>
  <c r="AM690" i="1" s="1"/>
  <c r="AN690" i="1" a="1"/>
  <c r="AN690" i="1" s="1"/>
  <c r="AO690" i="1" a="1"/>
  <c r="AO690" i="1" s="1"/>
  <c r="AP690" i="1" a="1"/>
  <c r="AP690" i="1"/>
  <c r="AQ690" i="1" a="1"/>
  <c r="AQ690" i="1" s="1"/>
  <c r="AR690" i="1" a="1"/>
  <c r="AR690" i="1" s="1"/>
  <c r="AS690" i="1" a="1"/>
  <c r="AS690" i="1" s="1"/>
  <c r="AT690" i="1" a="1"/>
  <c r="AT690" i="1"/>
  <c r="AU690" i="1" a="1"/>
  <c r="AU690" i="1" s="1"/>
  <c r="AV690" i="1" a="1"/>
  <c r="AV690" i="1" s="1"/>
  <c r="AH691" i="1" a="1"/>
  <c r="AH691" i="1" s="1"/>
  <c r="AI691" i="1" a="1"/>
  <c r="AI691" i="1"/>
  <c r="AJ691" i="1" a="1"/>
  <c r="AJ691" i="1" s="1"/>
  <c r="AK691" i="1" a="1"/>
  <c r="AK691" i="1" s="1"/>
  <c r="AL691" i="1" a="1"/>
  <c r="AL691" i="1" s="1"/>
  <c r="AM691" i="1" a="1"/>
  <c r="AM691" i="1"/>
  <c r="AN691" i="1" a="1"/>
  <c r="AN691" i="1" s="1"/>
  <c r="AO691" i="1" a="1"/>
  <c r="AO691" i="1" s="1"/>
  <c r="AP691" i="1" a="1"/>
  <c r="AP691" i="1" s="1"/>
  <c r="AQ691" i="1" a="1"/>
  <c r="AQ691" i="1"/>
  <c r="AR691" i="1" a="1"/>
  <c r="AR691" i="1" s="1"/>
  <c r="AS691" i="1" a="1"/>
  <c r="AS691" i="1" s="1"/>
  <c r="AT691" i="1" a="1"/>
  <c r="AT691" i="1" s="1"/>
  <c r="AU691" i="1" a="1"/>
  <c r="AU691" i="1"/>
  <c r="AV691" i="1" a="1"/>
  <c r="AV691" i="1" s="1"/>
  <c r="AH692" i="1" a="1"/>
  <c r="AH692" i="1" s="1"/>
  <c r="AI692" i="1" a="1"/>
  <c r="AI692" i="1" s="1"/>
  <c r="AJ692" i="1" a="1"/>
  <c r="AJ692" i="1"/>
  <c r="AK692" i="1" a="1"/>
  <c r="AK692" i="1" s="1"/>
  <c r="AL692" i="1" a="1"/>
  <c r="AL692" i="1" s="1"/>
  <c r="AM692" i="1" a="1"/>
  <c r="AM692" i="1" s="1"/>
  <c r="AN692" i="1" a="1"/>
  <c r="AN692" i="1"/>
  <c r="AO692" i="1" a="1"/>
  <c r="AO692" i="1" s="1"/>
  <c r="AP692" i="1" a="1"/>
  <c r="AP692" i="1" s="1"/>
  <c r="AQ692" i="1" a="1"/>
  <c r="AQ692" i="1" s="1"/>
  <c r="AR692" i="1" a="1"/>
  <c r="AR692" i="1"/>
  <c r="AS692" i="1" a="1"/>
  <c r="AS692" i="1" s="1"/>
  <c r="AT692" i="1" a="1"/>
  <c r="AT692" i="1" s="1"/>
  <c r="AU692" i="1" a="1"/>
  <c r="AU692" i="1" s="1"/>
  <c r="AV692" i="1" a="1"/>
  <c r="AV692" i="1"/>
  <c r="AH693" i="1" a="1"/>
  <c r="AH693" i="1" s="1"/>
  <c r="AI693" i="1" a="1"/>
  <c r="AI693" i="1" s="1"/>
  <c r="AJ693" i="1" a="1"/>
  <c r="AJ693" i="1" s="1"/>
  <c r="AK693" i="1" a="1"/>
  <c r="AK693" i="1"/>
  <c r="AL693" i="1" a="1"/>
  <c r="AL693" i="1" s="1"/>
  <c r="AM693" i="1" a="1"/>
  <c r="AM693" i="1" s="1"/>
  <c r="AN693" i="1" a="1"/>
  <c r="AN693" i="1" s="1"/>
  <c r="AO693" i="1" a="1"/>
  <c r="AO693" i="1"/>
  <c r="AP693" i="1" a="1"/>
  <c r="AP693" i="1" s="1"/>
  <c r="AQ693" i="1" a="1"/>
  <c r="AQ693" i="1" s="1"/>
  <c r="AR693" i="1" a="1"/>
  <c r="AR693" i="1" s="1"/>
  <c r="AS693" i="1" a="1"/>
  <c r="AS693" i="1"/>
  <c r="AT693" i="1" a="1"/>
  <c r="AT693" i="1" s="1"/>
  <c r="AU693" i="1" a="1"/>
  <c r="AU693" i="1" s="1"/>
  <c r="AV693" i="1" a="1"/>
  <c r="AV693" i="1" s="1"/>
  <c r="AH694" i="1" a="1"/>
  <c r="AH694" i="1"/>
  <c r="AI694" i="1" a="1"/>
  <c r="AI694" i="1" s="1"/>
  <c r="AJ694" i="1" a="1"/>
  <c r="AJ694" i="1" s="1"/>
  <c r="AK694" i="1" a="1"/>
  <c r="AK694" i="1" s="1"/>
  <c r="AL694" i="1" a="1"/>
  <c r="AL694" i="1"/>
  <c r="AM694" i="1" a="1"/>
  <c r="AM694" i="1" s="1"/>
  <c r="AN694" i="1" a="1"/>
  <c r="AN694" i="1" s="1"/>
  <c r="AO694" i="1" a="1"/>
  <c r="AO694" i="1" s="1"/>
  <c r="AP694" i="1" a="1"/>
  <c r="AP694" i="1"/>
  <c r="AQ694" i="1" a="1"/>
  <c r="AQ694" i="1" s="1"/>
  <c r="AR694" i="1" a="1"/>
  <c r="AR694" i="1" s="1"/>
  <c r="AS694" i="1" a="1"/>
  <c r="AS694" i="1" s="1"/>
  <c r="AT694" i="1" a="1"/>
  <c r="AT694" i="1"/>
  <c r="AU694" i="1" a="1"/>
  <c r="AU694" i="1" s="1"/>
  <c r="AV694" i="1" a="1"/>
  <c r="AV694" i="1" s="1"/>
  <c r="AH695" i="1" a="1"/>
  <c r="AH695" i="1" s="1"/>
  <c r="AI695" i="1" a="1"/>
  <c r="AI695" i="1"/>
  <c r="AJ695" i="1" a="1"/>
  <c r="AJ695" i="1" s="1"/>
  <c r="AK695" i="1" a="1"/>
  <c r="AK695" i="1" s="1"/>
  <c r="AL695" i="1" a="1"/>
  <c r="AL695" i="1" s="1"/>
  <c r="AM695" i="1" a="1"/>
  <c r="AM695" i="1"/>
  <c r="AN695" i="1" a="1"/>
  <c r="AN695" i="1" s="1"/>
  <c r="AO695" i="1" a="1"/>
  <c r="AO695" i="1" s="1"/>
  <c r="AP695" i="1" a="1"/>
  <c r="AP695" i="1" s="1"/>
  <c r="AQ695" i="1" a="1"/>
  <c r="AQ695" i="1"/>
  <c r="AR695" i="1" a="1"/>
  <c r="AR695" i="1" s="1"/>
  <c r="AS695" i="1" a="1"/>
  <c r="AS695" i="1" s="1"/>
  <c r="AT695" i="1" a="1"/>
  <c r="AT695" i="1" s="1"/>
  <c r="AU695" i="1" a="1"/>
  <c r="AU695" i="1" s="1"/>
  <c r="AV695" i="1" a="1"/>
  <c r="AV695" i="1" s="1"/>
  <c r="AH696" i="1" a="1"/>
  <c r="AH696" i="1" s="1"/>
  <c r="AI696" i="1" a="1"/>
  <c r="AI696" i="1" s="1"/>
  <c r="AJ696" i="1" a="1"/>
  <c r="AJ696" i="1" s="1"/>
  <c r="AK696" i="1" a="1"/>
  <c r="AK696" i="1" s="1"/>
  <c r="AL696" i="1" a="1"/>
  <c r="AL696" i="1" s="1"/>
  <c r="AM696" i="1" a="1"/>
  <c r="AM696" i="1" s="1"/>
  <c r="AN696" i="1" a="1"/>
  <c r="AN696" i="1" s="1"/>
  <c r="AO696" i="1" a="1"/>
  <c r="AO696" i="1" s="1"/>
  <c r="AP696" i="1" a="1"/>
  <c r="AP696" i="1" s="1"/>
  <c r="AQ696" i="1" a="1"/>
  <c r="AQ696" i="1" s="1"/>
  <c r="AR696" i="1" a="1"/>
  <c r="AR696" i="1"/>
  <c r="AS696" i="1" a="1"/>
  <c r="AS696" i="1" s="1"/>
  <c r="AT696" i="1" a="1"/>
  <c r="AT696" i="1" s="1"/>
  <c r="AU696" i="1" a="1"/>
  <c r="AU696" i="1" s="1"/>
  <c r="AV696" i="1" a="1"/>
  <c r="AV696" i="1" s="1"/>
  <c r="AH697" i="1" a="1"/>
  <c r="AH697" i="1" s="1"/>
  <c r="AI697" i="1" a="1"/>
  <c r="AI697" i="1" s="1"/>
  <c r="AJ697" i="1" a="1"/>
  <c r="AJ697" i="1" s="1"/>
  <c r="AK697" i="1" a="1"/>
  <c r="AK697" i="1"/>
  <c r="AL697" i="1" a="1"/>
  <c r="AL697" i="1" s="1"/>
  <c r="AM697" i="1" a="1"/>
  <c r="AM697" i="1" s="1"/>
  <c r="AN697" i="1" a="1"/>
  <c r="AN697" i="1" s="1"/>
  <c r="AO697" i="1" a="1"/>
  <c r="AO697" i="1"/>
  <c r="AP697" i="1" a="1"/>
  <c r="AP697" i="1" s="1"/>
  <c r="AQ697" i="1" a="1"/>
  <c r="AQ697" i="1" s="1"/>
  <c r="AR697" i="1" a="1"/>
  <c r="AR697" i="1" s="1"/>
  <c r="AS697" i="1" a="1"/>
  <c r="AS697" i="1"/>
  <c r="AT697" i="1" a="1"/>
  <c r="AT697" i="1" s="1"/>
  <c r="AU697" i="1" a="1"/>
  <c r="AU697" i="1" s="1"/>
  <c r="AV697" i="1" a="1"/>
  <c r="AV697" i="1" s="1"/>
  <c r="AH698" i="1" a="1"/>
  <c r="AH698" i="1" s="1"/>
  <c r="AI698" i="1" a="1"/>
  <c r="AI698" i="1" s="1"/>
  <c r="AJ698" i="1" a="1"/>
  <c r="AJ698" i="1" s="1"/>
  <c r="AK698" i="1" a="1"/>
  <c r="AK698" i="1" s="1"/>
  <c r="AL698" i="1" a="1"/>
  <c r="AL698" i="1" s="1"/>
  <c r="AM698" i="1" a="1"/>
  <c r="AM698" i="1" s="1"/>
  <c r="AN698" i="1" a="1"/>
  <c r="AN698" i="1" s="1"/>
  <c r="AO698" i="1" a="1"/>
  <c r="AO698" i="1" s="1"/>
  <c r="AP698" i="1" a="1"/>
  <c r="AP698" i="1" s="1"/>
  <c r="AQ698" i="1" a="1"/>
  <c r="AQ698" i="1" s="1"/>
  <c r="AR698" i="1" a="1"/>
  <c r="AR698" i="1" s="1"/>
  <c r="AS698" i="1" a="1"/>
  <c r="AS698" i="1" s="1"/>
  <c r="AT698" i="1" a="1"/>
  <c r="AT698" i="1"/>
  <c r="AU698" i="1" a="1"/>
  <c r="AU698" i="1" s="1"/>
  <c r="AV698" i="1" a="1"/>
  <c r="AV698" i="1" s="1"/>
  <c r="AH699" i="1" a="1"/>
  <c r="AH699" i="1" s="1"/>
  <c r="AI699" i="1" a="1"/>
  <c r="AI699" i="1" s="1"/>
  <c r="AJ699" i="1" a="1"/>
  <c r="AJ699" i="1" s="1"/>
  <c r="AK699" i="1" a="1"/>
  <c r="AK699" i="1" s="1"/>
  <c r="AL699" i="1" a="1"/>
  <c r="AL699" i="1" s="1"/>
  <c r="AM699" i="1" a="1"/>
  <c r="AM699" i="1"/>
  <c r="AN699" i="1" a="1"/>
  <c r="AN699" i="1" s="1"/>
  <c r="AO699" i="1" a="1"/>
  <c r="AO699" i="1" s="1"/>
  <c r="AP699" i="1" a="1"/>
  <c r="AP699" i="1" s="1"/>
  <c r="AQ699" i="1" a="1"/>
  <c r="AQ699" i="1"/>
  <c r="AR699" i="1" a="1"/>
  <c r="AR699" i="1" s="1"/>
  <c r="AS699" i="1" a="1"/>
  <c r="AS699" i="1" s="1"/>
  <c r="AT699" i="1" a="1"/>
  <c r="AT699" i="1" s="1"/>
  <c r="AU699" i="1" a="1"/>
  <c r="AU699" i="1"/>
  <c r="AV699" i="1" a="1"/>
  <c r="AV699" i="1" s="1"/>
  <c r="AH700" i="1" a="1"/>
  <c r="AH700" i="1" s="1"/>
  <c r="AI700" i="1" a="1"/>
  <c r="AI700" i="1" s="1"/>
  <c r="AJ700" i="1" a="1"/>
  <c r="AJ700" i="1" s="1"/>
  <c r="AK700" i="1" a="1"/>
  <c r="AK700" i="1" s="1"/>
  <c r="AL700" i="1" a="1"/>
  <c r="AL700" i="1" s="1"/>
  <c r="AM700" i="1" a="1"/>
  <c r="AM700" i="1" s="1"/>
  <c r="AN700" i="1" a="1"/>
  <c r="AN700" i="1" s="1"/>
  <c r="AO700" i="1" a="1"/>
  <c r="AO700" i="1" s="1"/>
  <c r="AP700" i="1" a="1"/>
  <c r="AP700" i="1" s="1"/>
  <c r="AQ700" i="1" a="1"/>
  <c r="AQ700" i="1" s="1"/>
  <c r="AR700" i="1" a="1"/>
  <c r="AR700" i="1" s="1"/>
  <c r="AS700" i="1" a="1"/>
  <c r="AS700" i="1" s="1"/>
  <c r="AT700" i="1" a="1"/>
  <c r="AT700" i="1" s="1"/>
  <c r="AU700" i="1" a="1"/>
  <c r="AU700" i="1" s="1"/>
  <c r="AV700" i="1" a="1"/>
  <c r="AV700" i="1"/>
  <c r="AH701" i="1" a="1"/>
  <c r="AH701" i="1" s="1"/>
  <c r="AI701" i="1" a="1"/>
  <c r="AI701" i="1" s="1"/>
  <c r="AJ701" i="1" a="1"/>
  <c r="AJ701" i="1" s="1"/>
  <c r="AK701" i="1" a="1"/>
  <c r="AK701" i="1"/>
  <c r="AL701" i="1" a="1"/>
  <c r="AL701" i="1" s="1"/>
  <c r="AM701" i="1" a="1"/>
  <c r="AM701" i="1" s="1"/>
  <c r="AN701" i="1" a="1"/>
  <c r="AN701" i="1" s="1"/>
  <c r="AO701" i="1" a="1"/>
  <c r="AO701" i="1"/>
  <c r="AP701" i="1" a="1"/>
  <c r="AP701" i="1" s="1"/>
  <c r="AQ701" i="1" a="1"/>
  <c r="AQ701" i="1" s="1"/>
  <c r="AR701" i="1" a="1"/>
  <c r="AR701" i="1" s="1"/>
  <c r="AS701" i="1" a="1"/>
  <c r="AS701" i="1"/>
  <c r="AT701" i="1" a="1"/>
  <c r="AT701" i="1" s="1"/>
  <c r="AU701" i="1" a="1"/>
  <c r="AU701" i="1" s="1"/>
  <c r="AV701" i="1" a="1"/>
  <c r="AV701" i="1" s="1"/>
  <c r="AH702" i="1" a="1"/>
  <c r="AH702" i="1"/>
  <c r="AI702" i="1" a="1"/>
  <c r="AI702" i="1" s="1"/>
  <c r="AJ702" i="1" a="1"/>
  <c r="AJ702" i="1" s="1"/>
  <c r="AK702" i="1" a="1"/>
  <c r="AK702" i="1" s="1"/>
  <c r="AL702" i="1" a="1"/>
  <c r="AL702" i="1" s="1"/>
  <c r="AM702" i="1" a="1"/>
  <c r="AM702" i="1" s="1"/>
  <c r="AN702" i="1" a="1"/>
  <c r="AN702" i="1" s="1"/>
  <c r="AO702" i="1" a="1"/>
  <c r="AO702" i="1" s="1"/>
  <c r="AP702" i="1" a="1"/>
  <c r="AP702" i="1" s="1"/>
  <c r="AQ702" i="1" a="1"/>
  <c r="AQ702" i="1" s="1"/>
  <c r="AR702" i="1" a="1"/>
  <c r="AR702" i="1" s="1"/>
  <c r="AS702" i="1" a="1"/>
  <c r="AS702" i="1" s="1"/>
  <c r="AT702" i="1" a="1"/>
  <c r="AT702" i="1" s="1"/>
  <c r="AU702" i="1" a="1"/>
  <c r="AU702" i="1" s="1"/>
  <c r="AV702" i="1" a="1"/>
  <c r="AV702" i="1" s="1"/>
  <c r="AH703" i="1" a="1"/>
  <c r="AH703" i="1" s="1"/>
  <c r="AI703" i="1" a="1"/>
  <c r="AI703" i="1"/>
  <c r="AJ703" i="1" a="1"/>
  <c r="AJ703" i="1" s="1"/>
  <c r="AK703" i="1" a="1"/>
  <c r="AK703" i="1" s="1"/>
  <c r="AL703" i="1" a="1"/>
  <c r="AL703" i="1" s="1"/>
  <c r="AM703" i="1" a="1"/>
  <c r="AM703" i="1" s="1"/>
  <c r="AN703" i="1" a="1"/>
  <c r="AN703" i="1" s="1"/>
  <c r="AO703" i="1" a="1"/>
  <c r="AO703" i="1" s="1"/>
  <c r="AP703" i="1" a="1"/>
  <c r="AP703" i="1" s="1"/>
  <c r="AQ703" i="1" a="1"/>
  <c r="AQ703" i="1"/>
  <c r="AR703" i="1" a="1"/>
  <c r="AR703" i="1" s="1"/>
  <c r="AS703" i="1" a="1"/>
  <c r="AS703" i="1" s="1"/>
  <c r="AT703" i="1" a="1"/>
  <c r="AT703" i="1" s="1"/>
  <c r="AU703" i="1" a="1"/>
  <c r="AU703" i="1"/>
  <c r="AV703" i="1" a="1"/>
  <c r="AV703" i="1" s="1"/>
  <c r="AH704" i="1" a="1"/>
  <c r="AH704" i="1" s="1"/>
  <c r="AI704" i="1" a="1"/>
  <c r="AI704" i="1" s="1"/>
  <c r="AJ704" i="1" a="1"/>
  <c r="AJ704" i="1"/>
  <c r="AK704" i="1" a="1"/>
  <c r="AK704" i="1" s="1"/>
  <c r="AL704" i="1" a="1"/>
  <c r="AL704" i="1" s="1"/>
  <c r="AM704" i="1" a="1"/>
  <c r="AM704" i="1" s="1"/>
  <c r="AN704" i="1" a="1"/>
  <c r="AN704" i="1" s="1"/>
  <c r="AO704" i="1" a="1"/>
  <c r="AO704" i="1" s="1"/>
  <c r="AP704" i="1" a="1"/>
  <c r="AP704" i="1" s="1"/>
  <c r="AQ704" i="1" a="1"/>
  <c r="AQ704" i="1" s="1"/>
  <c r="AR704" i="1" a="1"/>
  <c r="AR704" i="1" s="1"/>
  <c r="AS704" i="1" a="1"/>
  <c r="AS704" i="1" s="1"/>
  <c r="AT704" i="1" a="1"/>
  <c r="AT704" i="1" s="1"/>
  <c r="AU704" i="1" a="1"/>
  <c r="AU704" i="1" s="1"/>
  <c r="AV704" i="1" a="1"/>
  <c r="AV704" i="1" s="1"/>
  <c r="AH705" i="1" a="1"/>
  <c r="AH705" i="1" s="1"/>
  <c r="AI705" i="1" a="1"/>
  <c r="AI705" i="1" s="1"/>
  <c r="AJ705" i="1" a="1"/>
  <c r="AJ705" i="1" s="1"/>
  <c r="AK705" i="1" a="1"/>
  <c r="AK705" i="1"/>
  <c r="AL705" i="1" a="1"/>
  <c r="AL705" i="1" s="1"/>
  <c r="AM705" i="1" a="1"/>
  <c r="AM705" i="1" s="1"/>
  <c r="AN705" i="1" a="1"/>
  <c r="AN705" i="1" s="1"/>
  <c r="AO705" i="1" a="1"/>
  <c r="AO705" i="1" s="1"/>
  <c r="AP705" i="1" a="1"/>
  <c r="AP705" i="1" s="1"/>
  <c r="AQ705" i="1" a="1"/>
  <c r="AQ705" i="1" s="1"/>
  <c r="AR705" i="1" a="1"/>
  <c r="AR705" i="1" s="1"/>
  <c r="AS705" i="1" a="1"/>
  <c r="AS705" i="1"/>
  <c r="AT705" i="1" a="1"/>
  <c r="AT705" i="1" s="1"/>
  <c r="AU705" i="1" a="1"/>
  <c r="AU705" i="1" s="1"/>
  <c r="AV705" i="1" a="1"/>
  <c r="AV705" i="1" s="1"/>
  <c r="AH706" i="1" a="1"/>
  <c r="AH706" i="1"/>
  <c r="AI706" i="1" a="1"/>
  <c r="AI706" i="1" s="1"/>
  <c r="AJ706" i="1" a="1"/>
  <c r="AJ706" i="1" s="1"/>
  <c r="AK706" i="1" a="1"/>
  <c r="AK706" i="1" s="1"/>
  <c r="AL706" i="1" a="1"/>
  <c r="AL706" i="1"/>
  <c r="AM706" i="1" a="1"/>
  <c r="AM706" i="1" s="1"/>
  <c r="AN706" i="1" a="1"/>
  <c r="AN706" i="1" s="1"/>
  <c r="AO706" i="1" a="1"/>
  <c r="AO706" i="1" s="1"/>
  <c r="AP706" i="1" a="1"/>
  <c r="AP706" i="1" s="1"/>
  <c r="AQ706" i="1" a="1"/>
  <c r="AQ706" i="1" s="1"/>
  <c r="AR706" i="1" a="1"/>
  <c r="AR706" i="1" s="1"/>
  <c r="AS706" i="1" a="1"/>
  <c r="AS706" i="1" s="1"/>
  <c r="AT706" i="1" a="1"/>
  <c r="AT706" i="1" s="1"/>
  <c r="AU706" i="1" a="1"/>
  <c r="AU706" i="1" s="1"/>
  <c r="AV706" i="1" a="1"/>
  <c r="AV706" i="1" s="1"/>
  <c r="AH707" i="1" a="1"/>
  <c r="AH707" i="1" s="1"/>
  <c r="AI707" i="1" a="1"/>
  <c r="AI707" i="1" s="1"/>
  <c r="AJ707" i="1" a="1"/>
  <c r="AJ707" i="1" s="1"/>
  <c r="AK707" i="1" a="1"/>
  <c r="AK707" i="1" s="1"/>
  <c r="AL707" i="1" a="1"/>
  <c r="AL707" i="1" s="1"/>
  <c r="AM707" i="1" a="1"/>
  <c r="AM707" i="1"/>
  <c r="AN707" i="1" a="1"/>
  <c r="AN707" i="1" s="1"/>
  <c r="AO707" i="1" a="1"/>
  <c r="AO707" i="1" s="1"/>
  <c r="AP707" i="1" a="1"/>
  <c r="AP707" i="1" s="1"/>
  <c r="AQ707" i="1" a="1"/>
  <c r="AQ707" i="1" s="1"/>
  <c r="AR707" i="1" a="1"/>
  <c r="AR707" i="1" s="1"/>
  <c r="AS707" i="1" a="1"/>
  <c r="AS707" i="1" s="1"/>
  <c r="AT707" i="1" a="1"/>
  <c r="AT707" i="1" s="1"/>
  <c r="AU707" i="1" a="1"/>
  <c r="AU707" i="1"/>
  <c r="AV707" i="1" a="1"/>
  <c r="AV707" i="1" s="1"/>
  <c r="AH708" i="1" a="1"/>
  <c r="AH708" i="1" s="1"/>
  <c r="AI708" i="1" a="1"/>
  <c r="AI708" i="1" s="1"/>
  <c r="AJ708" i="1" a="1"/>
  <c r="AJ708" i="1"/>
  <c r="AK708" i="1" a="1"/>
  <c r="AK708" i="1" s="1"/>
  <c r="AL708" i="1" a="1"/>
  <c r="AL708" i="1" s="1"/>
  <c r="AM708" i="1" a="1"/>
  <c r="AM708" i="1" s="1"/>
  <c r="AN708" i="1" a="1"/>
  <c r="AN708" i="1"/>
  <c r="AO708" i="1" a="1"/>
  <c r="AO708" i="1" s="1"/>
  <c r="AP708" i="1" a="1"/>
  <c r="AP708" i="1" s="1"/>
  <c r="AQ708" i="1" a="1"/>
  <c r="AQ708" i="1" s="1"/>
  <c r="AR708" i="1" a="1"/>
  <c r="AR708" i="1" s="1"/>
  <c r="AS708" i="1" a="1"/>
  <c r="AS708" i="1" s="1"/>
  <c r="AT708" i="1" a="1"/>
  <c r="AT708" i="1" s="1"/>
  <c r="AU708" i="1" a="1"/>
  <c r="AU708" i="1" s="1"/>
  <c r="AV708" i="1" a="1"/>
  <c r="AV708" i="1" s="1"/>
  <c r="AH709" i="1" a="1"/>
  <c r="AH709" i="1" s="1"/>
  <c r="AI709" i="1" a="1"/>
  <c r="AI709" i="1" s="1"/>
  <c r="AJ709" i="1" a="1"/>
  <c r="AJ709" i="1" s="1"/>
  <c r="AK709" i="1" a="1"/>
  <c r="AK709" i="1" s="1"/>
  <c r="AL709" i="1" a="1"/>
  <c r="AL709" i="1" s="1"/>
  <c r="AM709" i="1" a="1"/>
  <c r="AM709" i="1" s="1"/>
  <c r="AN709" i="1" a="1"/>
  <c r="AN709" i="1" s="1"/>
  <c r="AO709" i="1" a="1"/>
  <c r="AO709" i="1"/>
  <c r="AP709" i="1" a="1"/>
  <c r="AP709" i="1" s="1"/>
  <c r="AQ709" i="1" a="1"/>
  <c r="AQ709" i="1" s="1"/>
  <c r="AR709" i="1" a="1"/>
  <c r="AR709" i="1" s="1"/>
  <c r="AS709" i="1" a="1"/>
  <c r="AS709" i="1"/>
  <c r="AT709" i="1" a="1"/>
  <c r="AT709" i="1" s="1"/>
  <c r="AU709" i="1" a="1"/>
  <c r="AU709" i="1" s="1"/>
  <c r="AV709" i="1" a="1"/>
  <c r="AV709" i="1" s="1"/>
  <c r="AH710" i="1" a="1"/>
  <c r="AH710" i="1"/>
  <c r="AI710" i="1" a="1"/>
  <c r="AI710" i="1" s="1"/>
  <c r="AJ710" i="1" a="1"/>
  <c r="AJ710" i="1" s="1"/>
  <c r="AK710" i="1" a="1"/>
  <c r="AK710" i="1" s="1"/>
  <c r="AL710" i="1" a="1"/>
  <c r="AL710" i="1"/>
  <c r="AM710" i="1" a="1"/>
  <c r="AM710" i="1" s="1"/>
  <c r="AN710" i="1" a="1"/>
  <c r="AN710" i="1" s="1"/>
  <c r="AO710" i="1" a="1"/>
  <c r="AO710" i="1" s="1"/>
  <c r="AP710" i="1" a="1"/>
  <c r="AP710" i="1"/>
  <c r="AQ710" i="1" a="1"/>
  <c r="AQ710" i="1" s="1"/>
  <c r="AR710" i="1" a="1"/>
  <c r="AR710" i="1" s="1"/>
  <c r="AS710" i="1" a="1"/>
  <c r="AS710" i="1" s="1"/>
  <c r="AT710" i="1" a="1"/>
  <c r="AT710" i="1" s="1"/>
  <c r="AU710" i="1" a="1"/>
  <c r="AU710" i="1" s="1"/>
  <c r="AV710" i="1" a="1"/>
  <c r="AV710" i="1" s="1"/>
  <c r="AH711" i="1" a="1"/>
  <c r="AH711" i="1" s="1"/>
  <c r="AI711" i="1" a="1"/>
  <c r="AI711" i="1" s="1"/>
  <c r="AJ711" i="1" a="1"/>
  <c r="AJ711" i="1" s="1"/>
  <c r="AK711" i="1" a="1"/>
  <c r="AK711" i="1" s="1"/>
  <c r="AL711" i="1" a="1"/>
  <c r="AL711" i="1" s="1"/>
  <c r="AM711" i="1" a="1"/>
  <c r="AM711" i="1" s="1"/>
  <c r="AN711" i="1" a="1"/>
  <c r="AN711" i="1" s="1"/>
  <c r="AO711" i="1" a="1"/>
  <c r="AO711" i="1" s="1"/>
  <c r="AP711" i="1" a="1"/>
  <c r="AP711" i="1" s="1"/>
  <c r="AQ711" i="1" a="1"/>
  <c r="AQ711" i="1"/>
  <c r="AR711" i="1" a="1"/>
  <c r="AR711" i="1" s="1"/>
  <c r="AS711" i="1" a="1"/>
  <c r="AS711" i="1" s="1"/>
  <c r="AT711" i="1" a="1"/>
  <c r="AT711" i="1" s="1"/>
  <c r="AU711" i="1" a="1"/>
  <c r="AU711" i="1" s="1"/>
  <c r="AV711" i="1" a="1"/>
  <c r="AV711" i="1" s="1"/>
  <c r="AH712" i="1" a="1"/>
  <c r="AH712" i="1" s="1"/>
  <c r="AI712" i="1" a="1"/>
  <c r="AI712" i="1" s="1"/>
  <c r="AJ712" i="1" a="1"/>
  <c r="AJ712" i="1"/>
  <c r="AK712" i="1" a="1"/>
  <c r="AK712" i="1" s="1"/>
  <c r="AL712" i="1" a="1"/>
  <c r="AL712" i="1" s="1"/>
  <c r="AM712" i="1" a="1"/>
  <c r="AM712" i="1" s="1"/>
  <c r="AN712" i="1" a="1"/>
  <c r="AN712" i="1"/>
  <c r="AO712" i="1" a="1"/>
  <c r="AO712" i="1" s="1"/>
  <c r="AP712" i="1" a="1"/>
  <c r="AP712" i="1" s="1"/>
  <c r="AQ712" i="1" a="1"/>
  <c r="AQ712" i="1" s="1"/>
  <c r="AR712" i="1" a="1"/>
  <c r="AR712" i="1"/>
  <c r="AS712" i="1" a="1"/>
  <c r="AS712" i="1" s="1"/>
  <c r="AT712" i="1" a="1"/>
  <c r="AT712" i="1" s="1"/>
  <c r="AU712" i="1" a="1"/>
  <c r="AU712" i="1" s="1"/>
  <c r="AV712" i="1" a="1"/>
  <c r="AV712" i="1" s="1"/>
  <c r="AH713" i="1" a="1"/>
  <c r="AH713" i="1" s="1"/>
  <c r="AI713" i="1" a="1"/>
  <c r="AI713" i="1" s="1"/>
  <c r="AJ713" i="1" a="1"/>
  <c r="AJ713" i="1" s="1"/>
  <c r="AK713" i="1" a="1"/>
  <c r="AK713" i="1" s="1"/>
  <c r="AL713" i="1" a="1"/>
  <c r="AL713" i="1" s="1"/>
  <c r="AM713" i="1" a="1"/>
  <c r="AM713" i="1" s="1"/>
  <c r="AN713" i="1" a="1"/>
  <c r="AN713" i="1" s="1"/>
  <c r="AO713" i="1" a="1"/>
  <c r="AO713" i="1" s="1"/>
  <c r="AP713" i="1" a="1"/>
  <c r="AP713" i="1" s="1"/>
  <c r="AQ713" i="1" a="1"/>
  <c r="AQ713" i="1" s="1"/>
  <c r="AR713" i="1" a="1"/>
  <c r="AR713" i="1" s="1"/>
  <c r="AS713" i="1" a="1"/>
  <c r="AS713" i="1"/>
  <c r="AT713" i="1" a="1"/>
  <c r="AT713" i="1" s="1"/>
  <c r="AU713" i="1" a="1"/>
  <c r="AU713" i="1" s="1"/>
  <c r="AV713" i="1" a="1"/>
  <c r="AV713" i="1" s="1"/>
  <c r="AH714" i="1" a="1"/>
  <c r="AH714" i="1" s="1"/>
  <c r="AI714" i="1" a="1"/>
  <c r="AI714" i="1" s="1"/>
  <c r="AJ714" i="1" a="1"/>
  <c r="AJ714" i="1" s="1"/>
  <c r="AK714" i="1" a="1"/>
  <c r="AK714" i="1" s="1"/>
  <c r="AL714" i="1" a="1"/>
  <c r="AL714" i="1"/>
  <c r="AM714" i="1" a="1"/>
  <c r="AM714" i="1" s="1"/>
  <c r="AN714" i="1" a="1"/>
  <c r="AN714" i="1" s="1"/>
  <c r="AO714" i="1" a="1"/>
  <c r="AO714" i="1" s="1"/>
  <c r="AP714" i="1" a="1"/>
  <c r="AP714" i="1"/>
  <c r="AQ714" i="1" a="1"/>
  <c r="AQ714" i="1" s="1"/>
  <c r="AR714" i="1" a="1"/>
  <c r="AR714" i="1" s="1"/>
  <c r="AS714" i="1" a="1"/>
  <c r="AS714" i="1" s="1"/>
  <c r="AT714" i="1" a="1"/>
  <c r="AT714" i="1"/>
  <c r="AU714" i="1" a="1"/>
  <c r="AU714" i="1" s="1"/>
  <c r="AV714" i="1" a="1"/>
  <c r="AV714" i="1" s="1"/>
  <c r="AH715" i="1" a="1"/>
  <c r="AH715" i="1" s="1"/>
  <c r="AI715" i="1" a="1"/>
  <c r="AI715" i="1" s="1"/>
  <c r="AJ715" i="1" a="1"/>
  <c r="AJ715" i="1" s="1"/>
  <c r="AK715" i="1" a="1"/>
  <c r="AK715" i="1" s="1"/>
  <c r="AL715" i="1" a="1"/>
  <c r="AL715" i="1" s="1"/>
  <c r="AM715" i="1" a="1"/>
  <c r="AM715" i="1" s="1"/>
  <c r="AN715" i="1" a="1"/>
  <c r="AN715" i="1" s="1"/>
  <c r="AO715" i="1" a="1"/>
  <c r="AO715" i="1" s="1"/>
  <c r="AP715" i="1" a="1"/>
  <c r="AP715" i="1" s="1"/>
  <c r="AQ715" i="1" a="1"/>
  <c r="AQ715" i="1" s="1"/>
  <c r="AR715" i="1" a="1"/>
  <c r="AR715" i="1" s="1"/>
  <c r="AS715" i="1" a="1"/>
  <c r="AS715" i="1" s="1"/>
  <c r="AT715" i="1" a="1"/>
  <c r="AT715" i="1" s="1"/>
  <c r="AU715" i="1" a="1"/>
  <c r="AU715" i="1"/>
  <c r="AV715" i="1" a="1"/>
  <c r="AV715" i="1" s="1"/>
  <c r="AH716" i="1" a="1"/>
  <c r="AH716" i="1" s="1"/>
  <c r="AI716" i="1" a="1"/>
  <c r="AI716" i="1" s="1"/>
  <c r="AJ716" i="1" a="1"/>
  <c r="AJ716" i="1" s="1"/>
  <c r="AK716" i="1" a="1"/>
  <c r="AK716" i="1" s="1"/>
  <c r="AL716" i="1" a="1"/>
  <c r="AL716" i="1" s="1"/>
  <c r="AM716" i="1" a="1"/>
  <c r="AM716" i="1" s="1"/>
  <c r="AN716" i="1" a="1"/>
  <c r="AN716" i="1"/>
  <c r="AO716" i="1" a="1"/>
  <c r="AO716" i="1" s="1"/>
  <c r="AP716" i="1" a="1"/>
  <c r="AP716" i="1" s="1"/>
  <c r="AQ716" i="1" a="1"/>
  <c r="AQ716" i="1" s="1"/>
  <c r="AR716" i="1" a="1"/>
  <c r="AR716" i="1"/>
  <c r="AS716" i="1" a="1"/>
  <c r="AS716" i="1" s="1"/>
  <c r="AT716" i="1" a="1"/>
  <c r="AT716" i="1" s="1"/>
  <c r="AU716" i="1" a="1"/>
  <c r="AU716" i="1" s="1"/>
  <c r="AV716" i="1" a="1"/>
  <c r="AV716" i="1"/>
  <c r="AH717" i="1" a="1"/>
  <c r="AH717" i="1" s="1"/>
  <c r="AI717" i="1" a="1"/>
  <c r="AI717" i="1" s="1"/>
  <c r="AJ717" i="1" a="1"/>
  <c r="AJ717" i="1" s="1"/>
  <c r="AK717" i="1" a="1"/>
  <c r="AK717" i="1" s="1"/>
  <c r="AL717" i="1" a="1"/>
  <c r="AL717" i="1" s="1"/>
  <c r="AM717" i="1" a="1"/>
  <c r="AM717" i="1" s="1"/>
  <c r="AN717" i="1" a="1"/>
  <c r="AN717" i="1" s="1"/>
  <c r="AO717" i="1" a="1"/>
  <c r="AO717" i="1" s="1"/>
  <c r="AP717" i="1" a="1"/>
  <c r="AP717" i="1" s="1"/>
  <c r="AQ717" i="1" a="1"/>
  <c r="AQ717" i="1" s="1"/>
  <c r="AR717" i="1" a="1"/>
  <c r="AR717" i="1" s="1"/>
  <c r="AS717" i="1" a="1"/>
  <c r="AS717" i="1" s="1"/>
  <c r="AT717" i="1" a="1"/>
  <c r="AT717" i="1" s="1"/>
  <c r="AU717" i="1" a="1"/>
  <c r="AU717" i="1" s="1"/>
  <c r="AV717" i="1" a="1"/>
  <c r="AV717" i="1" s="1"/>
  <c r="AH718" i="1" a="1"/>
  <c r="AH718" i="1"/>
  <c r="AI718" i="1" a="1"/>
  <c r="AI718" i="1" s="1"/>
  <c r="AJ718" i="1" a="1"/>
  <c r="AJ718" i="1" s="1"/>
  <c r="AK718" i="1" a="1"/>
  <c r="AK718" i="1" s="1"/>
  <c r="AL718" i="1" a="1"/>
  <c r="AL718" i="1"/>
  <c r="AM718" i="1" a="1"/>
  <c r="AM718" i="1" s="1"/>
  <c r="AN718" i="1" a="1"/>
  <c r="AN718" i="1" s="1"/>
  <c r="AO718" i="1" a="1"/>
  <c r="AO718" i="1" s="1"/>
  <c r="AP718" i="1" a="1"/>
  <c r="AP718" i="1"/>
  <c r="AQ718" i="1" a="1"/>
  <c r="AQ718" i="1" s="1"/>
  <c r="AR718" i="1" a="1"/>
  <c r="AR718" i="1" s="1"/>
  <c r="AS718" i="1" a="1"/>
  <c r="AS718" i="1" s="1"/>
  <c r="AT718" i="1" a="1"/>
  <c r="AT718" i="1"/>
  <c r="AU718" i="1" a="1"/>
  <c r="AU718" i="1" s="1"/>
  <c r="AV718" i="1" a="1"/>
  <c r="AV718" i="1" s="1"/>
  <c r="AH719" i="1" a="1"/>
  <c r="AH719" i="1" s="1"/>
  <c r="AI719" i="1" a="1"/>
  <c r="AI719" i="1"/>
  <c r="AJ719" i="1" a="1"/>
  <c r="AJ719" i="1" s="1"/>
  <c r="AK719" i="1" a="1"/>
  <c r="AK719" i="1" s="1"/>
  <c r="AL719" i="1" a="1"/>
  <c r="AL719" i="1" s="1"/>
  <c r="AM719" i="1" a="1"/>
  <c r="AM719" i="1" s="1"/>
  <c r="AN719" i="1" a="1"/>
  <c r="AN719" i="1" s="1"/>
  <c r="AO719" i="1" a="1"/>
  <c r="AO719" i="1" s="1"/>
  <c r="AP719" i="1" a="1"/>
  <c r="AP719" i="1" s="1"/>
  <c r="AQ719" i="1" a="1"/>
  <c r="AQ719" i="1" s="1"/>
  <c r="AR719" i="1" a="1"/>
  <c r="AR719" i="1" s="1"/>
  <c r="AS719" i="1" a="1"/>
  <c r="AS719" i="1" s="1"/>
  <c r="AT719" i="1" a="1"/>
  <c r="AT719" i="1" s="1"/>
  <c r="AU719" i="1" a="1"/>
  <c r="AU719" i="1" s="1"/>
  <c r="AV719" i="1" a="1"/>
  <c r="AV719" i="1" s="1"/>
  <c r="AH720" i="1" a="1"/>
  <c r="AH720" i="1" s="1"/>
  <c r="AI720" i="1" a="1"/>
  <c r="AI720" i="1" s="1"/>
  <c r="AJ720" i="1" a="1"/>
  <c r="AJ720" i="1"/>
  <c r="AK720" i="1" a="1"/>
  <c r="AK720" i="1" s="1"/>
  <c r="AL720" i="1" a="1"/>
  <c r="AL720" i="1" s="1"/>
  <c r="AM720" i="1" a="1"/>
  <c r="AM720" i="1" s="1"/>
  <c r="AN720" i="1" a="1"/>
  <c r="AN720" i="1" s="1"/>
  <c r="AO720" i="1" a="1"/>
  <c r="AO720" i="1" s="1"/>
  <c r="AP720" i="1" a="1"/>
  <c r="AP720" i="1" s="1"/>
  <c r="AQ720" i="1" a="1"/>
  <c r="AQ720" i="1" s="1"/>
  <c r="AR720" i="1" a="1"/>
  <c r="AR720" i="1"/>
  <c r="AS720" i="1" a="1"/>
  <c r="AS720" i="1" s="1"/>
  <c r="AT720" i="1" a="1"/>
  <c r="AT720" i="1" s="1"/>
  <c r="AU720" i="1" a="1"/>
  <c r="AU720" i="1" s="1"/>
  <c r="AV720" i="1" a="1"/>
  <c r="AV720" i="1"/>
  <c r="AH721" i="1" a="1"/>
  <c r="AH721" i="1" s="1"/>
  <c r="AI721" i="1" a="1"/>
  <c r="AI721" i="1" s="1"/>
  <c r="AJ721" i="1" a="1"/>
  <c r="AJ721" i="1" s="1"/>
  <c r="AK721" i="1" a="1"/>
  <c r="AK721" i="1"/>
  <c r="AL721" i="1" a="1"/>
  <c r="AL721" i="1" s="1"/>
  <c r="AM721" i="1" a="1"/>
  <c r="AM721" i="1" s="1"/>
  <c r="AN721" i="1" a="1"/>
  <c r="AN721" i="1" s="1"/>
  <c r="AO721" i="1" a="1"/>
  <c r="AO721" i="1" s="1"/>
  <c r="AP721" i="1" a="1"/>
  <c r="AP721" i="1" s="1"/>
  <c r="AQ721" i="1" a="1"/>
  <c r="AQ721" i="1" s="1"/>
  <c r="AR721" i="1" a="1"/>
  <c r="AR721" i="1" s="1"/>
  <c r="AS721" i="1" a="1"/>
  <c r="AS721" i="1" s="1"/>
  <c r="AT721" i="1" a="1"/>
  <c r="AT721" i="1" s="1"/>
  <c r="AU721" i="1" a="1"/>
  <c r="AU721" i="1" s="1"/>
  <c r="AV721" i="1" a="1"/>
  <c r="AV721" i="1" s="1"/>
  <c r="AH722" i="1" a="1"/>
  <c r="AH722" i="1" s="1"/>
  <c r="AI722" i="1" a="1"/>
  <c r="AI722" i="1" s="1"/>
  <c r="AJ722" i="1" a="1"/>
  <c r="AJ722" i="1" s="1"/>
  <c r="AK722" i="1" a="1"/>
  <c r="AK722" i="1" s="1"/>
  <c r="AL722" i="1" a="1"/>
  <c r="AL722" i="1"/>
  <c r="AM722" i="1" a="1"/>
  <c r="AM722" i="1" s="1"/>
  <c r="AN722" i="1" a="1"/>
  <c r="AN722" i="1" s="1"/>
  <c r="AO722" i="1" a="1"/>
  <c r="AO722" i="1" s="1"/>
  <c r="AP722" i="1" a="1"/>
  <c r="AP722" i="1" s="1"/>
  <c r="AQ722" i="1" a="1"/>
  <c r="AQ722" i="1" s="1"/>
  <c r="AR722" i="1" a="1"/>
  <c r="AR722" i="1" s="1"/>
  <c r="AS722" i="1" a="1"/>
  <c r="AS722" i="1" s="1"/>
  <c r="AT722" i="1" a="1"/>
  <c r="AT722" i="1"/>
  <c r="AU722" i="1" a="1"/>
  <c r="AU722" i="1" s="1"/>
  <c r="AV722" i="1" a="1"/>
  <c r="AV722" i="1" s="1"/>
  <c r="AH723" i="1" a="1"/>
  <c r="AH723" i="1" s="1"/>
  <c r="AI723" i="1" a="1"/>
  <c r="AI723" i="1"/>
  <c r="AJ723" i="1" a="1"/>
  <c r="AJ723" i="1" s="1"/>
  <c r="AK723" i="1" a="1"/>
  <c r="AK723" i="1" s="1"/>
  <c r="AL723" i="1" a="1"/>
  <c r="AL723" i="1" s="1"/>
  <c r="AM723" i="1" a="1"/>
  <c r="AM723" i="1"/>
  <c r="AN723" i="1" a="1"/>
  <c r="AN723" i="1" s="1"/>
  <c r="AO723" i="1" a="1"/>
  <c r="AO723" i="1" s="1"/>
  <c r="AP723" i="1" a="1"/>
  <c r="AP723" i="1" s="1"/>
  <c r="AQ723" i="1" a="1"/>
  <c r="AQ723" i="1" s="1"/>
  <c r="AR723" i="1" a="1"/>
  <c r="AR723" i="1" s="1"/>
  <c r="AS723" i="1" a="1"/>
  <c r="AS723" i="1" s="1"/>
  <c r="AT723" i="1" a="1"/>
  <c r="AT723" i="1" s="1"/>
  <c r="AU723" i="1" a="1"/>
  <c r="AU723" i="1" s="1"/>
  <c r="AV723" i="1" a="1"/>
  <c r="AV723" i="1" s="1"/>
  <c r="AH724" i="1" a="1"/>
  <c r="AH724" i="1" s="1"/>
  <c r="AI724" i="1" a="1"/>
  <c r="AI724" i="1" s="1"/>
  <c r="AJ724" i="1" a="1"/>
  <c r="AJ724" i="1" s="1"/>
  <c r="AK724" i="1" a="1"/>
  <c r="AK724" i="1" s="1"/>
  <c r="AL724" i="1" a="1"/>
  <c r="AL724" i="1" s="1"/>
  <c r="AM724" i="1" a="1"/>
  <c r="AM724" i="1" s="1"/>
  <c r="AN724" i="1" a="1"/>
  <c r="AN724" i="1"/>
  <c r="AO724" i="1" a="1"/>
  <c r="AO724" i="1" s="1"/>
  <c r="AP724" i="1" a="1"/>
  <c r="AP724" i="1" s="1"/>
  <c r="AQ724" i="1" a="1"/>
  <c r="AQ724" i="1" s="1"/>
  <c r="AR724" i="1" a="1"/>
  <c r="AR724" i="1" s="1"/>
  <c r="AS724" i="1" a="1"/>
  <c r="AS724" i="1" s="1"/>
  <c r="AT724" i="1" a="1"/>
  <c r="AT724" i="1" s="1"/>
  <c r="AU724" i="1" a="1"/>
  <c r="AU724" i="1" s="1"/>
  <c r="AV724" i="1" a="1"/>
  <c r="AV724" i="1"/>
  <c r="AH725" i="1" a="1"/>
  <c r="AH725" i="1" s="1"/>
  <c r="AI725" i="1" a="1"/>
  <c r="AI725" i="1" s="1"/>
  <c r="AJ725" i="1" a="1"/>
  <c r="AJ725" i="1" s="1"/>
  <c r="AK725" i="1" a="1"/>
  <c r="AK725" i="1"/>
  <c r="AL725" i="1" a="1"/>
  <c r="AL725" i="1" s="1"/>
  <c r="AM725" i="1" a="1"/>
  <c r="AM725" i="1" s="1"/>
  <c r="AN725" i="1" a="1"/>
  <c r="AN725" i="1" s="1"/>
  <c r="AO725" i="1" a="1"/>
  <c r="AO725" i="1"/>
  <c r="AP725" i="1" a="1"/>
  <c r="AP725" i="1" s="1"/>
  <c r="AQ725" i="1" a="1"/>
  <c r="AQ725" i="1" s="1"/>
  <c r="AR725" i="1" a="1"/>
  <c r="AR725" i="1" s="1"/>
  <c r="AS725" i="1" a="1"/>
  <c r="AS725" i="1" s="1"/>
  <c r="AT725" i="1" a="1"/>
  <c r="AT725" i="1" s="1"/>
  <c r="AU725" i="1" a="1"/>
  <c r="AU725" i="1" s="1"/>
  <c r="AV725" i="1" a="1"/>
  <c r="AV725" i="1" s="1"/>
  <c r="AH726" i="1" a="1"/>
  <c r="AH726" i="1" s="1"/>
  <c r="AI726" i="1" a="1"/>
  <c r="AI726" i="1" s="1"/>
  <c r="AJ726" i="1" a="1"/>
  <c r="AJ726" i="1" s="1"/>
  <c r="AK726" i="1" a="1"/>
  <c r="AK726" i="1" s="1"/>
  <c r="AL726" i="1" a="1"/>
  <c r="AL726" i="1" s="1"/>
  <c r="AM726" i="1" a="1"/>
  <c r="AM726" i="1" s="1"/>
  <c r="AN726" i="1" a="1"/>
  <c r="AN726" i="1" s="1"/>
  <c r="AO726" i="1" a="1"/>
  <c r="AO726" i="1" s="1"/>
  <c r="AP726" i="1" a="1"/>
  <c r="AP726" i="1"/>
  <c r="AQ726" i="1" a="1"/>
  <c r="AQ726" i="1" s="1"/>
  <c r="AR726" i="1" a="1"/>
  <c r="AR726" i="1" s="1"/>
  <c r="AS726" i="1" a="1"/>
  <c r="AS726" i="1" s="1"/>
  <c r="AT726" i="1" a="1"/>
  <c r="AT726" i="1"/>
  <c r="AU726" i="1" a="1"/>
  <c r="AU726" i="1" s="1"/>
  <c r="AV726" i="1" a="1"/>
  <c r="AV726" i="1" s="1"/>
  <c r="AH727" i="1" a="1"/>
  <c r="AH727" i="1" s="1"/>
  <c r="AI727" i="1" a="1"/>
  <c r="AI727" i="1"/>
  <c r="AJ727" i="1" a="1"/>
  <c r="AJ727" i="1" s="1"/>
  <c r="AK727" i="1" a="1"/>
  <c r="AK727" i="1" s="1"/>
  <c r="AL727" i="1" a="1"/>
  <c r="AL727" i="1" s="1"/>
  <c r="AM727" i="1" a="1"/>
  <c r="AM727" i="1"/>
  <c r="AN727" i="1" a="1"/>
  <c r="AN727" i="1" s="1"/>
  <c r="AO727" i="1" a="1"/>
  <c r="AO727" i="1" s="1"/>
  <c r="AP727" i="1" a="1"/>
  <c r="AP727" i="1" s="1"/>
  <c r="AQ727" i="1" a="1"/>
  <c r="AQ727" i="1"/>
  <c r="AR727" i="1" a="1"/>
  <c r="AR727" i="1" s="1"/>
  <c r="AS727" i="1" a="1"/>
  <c r="AS727" i="1" s="1"/>
  <c r="AT727" i="1" a="1"/>
  <c r="AT727" i="1" s="1"/>
  <c r="AU727" i="1" a="1"/>
  <c r="AU727" i="1" s="1"/>
  <c r="AV727" i="1" a="1"/>
  <c r="AV727" i="1" s="1"/>
  <c r="AH728" i="1" a="1"/>
  <c r="AH728" i="1" s="1"/>
  <c r="AI728" i="1" a="1"/>
  <c r="AI728" i="1" s="1"/>
  <c r="AJ728" i="1" a="1"/>
  <c r="AJ728" i="1" s="1"/>
  <c r="AK728" i="1" a="1"/>
  <c r="AK728" i="1" s="1"/>
  <c r="AL728" i="1" a="1"/>
  <c r="AL728" i="1" s="1"/>
  <c r="AM728" i="1" a="1"/>
  <c r="AM728" i="1" s="1"/>
  <c r="AN728" i="1" a="1"/>
  <c r="AN728" i="1" s="1"/>
  <c r="AO728" i="1" a="1"/>
  <c r="AO728" i="1" s="1"/>
  <c r="AP728" i="1" a="1"/>
  <c r="AP728" i="1" s="1"/>
  <c r="AQ728" i="1" a="1"/>
  <c r="AQ728" i="1" s="1"/>
  <c r="AR728" i="1" a="1"/>
  <c r="AR728" i="1"/>
  <c r="AS728" i="1" a="1"/>
  <c r="AS728" i="1" s="1"/>
  <c r="AT728" i="1" a="1"/>
  <c r="AT728" i="1" s="1"/>
  <c r="AU728" i="1" a="1"/>
  <c r="AU728" i="1" s="1"/>
  <c r="AV728" i="1" a="1"/>
  <c r="AV728" i="1" s="1"/>
  <c r="AH729" i="1" a="1"/>
  <c r="AH729" i="1" s="1"/>
  <c r="AI729" i="1" a="1"/>
  <c r="AI729" i="1" s="1"/>
  <c r="AJ729" i="1" a="1"/>
  <c r="AJ729" i="1" s="1"/>
  <c r="AK729" i="1" a="1"/>
  <c r="AK729" i="1"/>
  <c r="AL729" i="1" a="1"/>
  <c r="AL729" i="1" s="1"/>
  <c r="AM729" i="1" a="1"/>
  <c r="AM729" i="1" s="1"/>
  <c r="AN729" i="1" a="1"/>
  <c r="AN729" i="1" s="1"/>
  <c r="AO729" i="1" a="1"/>
  <c r="AO729" i="1"/>
  <c r="AP729" i="1" a="1"/>
  <c r="AP729" i="1" s="1"/>
  <c r="AQ729" i="1" a="1"/>
  <c r="AQ729" i="1" s="1"/>
  <c r="AR729" i="1" a="1"/>
  <c r="AR729" i="1" s="1"/>
  <c r="AS729" i="1" a="1"/>
  <c r="AS729" i="1"/>
  <c r="AT729" i="1" a="1"/>
  <c r="AT729" i="1" s="1"/>
  <c r="AU729" i="1" a="1"/>
  <c r="AU729" i="1" s="1"/>
  <c r="AV729" i="1" a="1"/>
  <c r="AV729" i="1" s="1"/>
  <c r="AH730" i="1" a="1"/>
  <c r="AH730" i="1" s="1"/>
  <c r="AI730" i="1" a="1"/>
  <c r="AI730" i="1" s="1"/>
  <c r="AJ730" i="1" a="1"/>
  <c r="AJ730" i="1" s="1"/>
  <c r="AK730" i="1" a="1"/>
  <c r="AK730" i="1" s="1"/>
  <c r="AL730" i="1" a="1"/>
  <c r="AL730" i="1" s="1"/>
  <c r="AM730" i="1" a="1"/>
  <c r="AM730" i="1" s="1"/>
  <c r="AN730" i="1" a="1"/>
  <c r="AN730" i="1" s="1"/>
  <c r="AO730" i="1" a="1"/>
  <c r="AO730" i="1" s="1"/>
  <c r="AP730" i="1" a="1"/>
  <c r="AP730" i="1" s="1"/>
  <c r="AQ730" i="1" a="1"/>
  <c r="AQ730" i="1" s="1"/>
  <c r="AR730" i="1" a="1"/>
  <c r="AR730" i="1" s="1"/>
  <c r="AS730" i="1" a="1"/>
  <c r="AS730" i="1" s="1"/>
  <c r="AT730" i="1" a="1"/>
  <c r="AT730" i="1"/>
  <c r="AU730" i="1" a="1"/>
  <c r="AU730" i="1" s="1"/>
  <c r="AV730" i="1" a="1"/>
  <c r="AV730" i="1" s="1"/>
  <c r="AH731" i="1" a="1"/>
  <c r="AH731" i="1" s="1"/>
  <c r="AI731" i="1" a="1"/>
  <c r="AI731" i="1"/>
  <c r="AJ731" i="1" a="1"/>
  <c r="AJ731" i="1" s="1"/>
  <c r="AK731" i="1" a="1"/>
  <c r="AK731" i="1" s="1"/>
  <c r="AL731" i="1" a="1"/>
  <c r="AL731" i="1" s="1"/>
  <c r="AM731" i="1" a="1"/>
  <c r="AM731" i="1"/>
  <c r="AN731" i="1" a="1"/>
  <c r="AN731" i="1" s="1"/>
  <c r="AO731" i="1" a="1"/>
  <c r="AO731" i="1" s="1"/>
  <c r="AP731" i="1" a="1"/>
  <c r="AP731" i="1" s="1"/>
  <c r="AQ731" i="1" a="1"/>
  <c r="AQ731" i="1"/>
  <c r="AR731" i="1" a="1"/>
  <c r="AR731" i="1" s="1"/>
  <c r="AS731" i="1" a="1"/>
  <c r="AS731" i="1" s="1"/>
  <c r="AT731" i="1" a="1"/>
  <c r="AT731" i="1" s="1"/>
  <c r="AU731" i="1" a="1"/>
  <c r="AU731" i="1"/>
  <c r="AV731" i="1" a="1"/>
  <c r="AV731" i="1" s="1"/>
  <c r="AH732" i="1" a="1"/>
  <c r="AH732" i="1" s="1"/>
  <c r="AI732" i="1" a="1"/>
  <c r="AI732" i="1" s="1"/>
  <c r="AJ732" i="1" a="1"/>
  <c r="AJ732" i="1" s="1"/>
  <c r="AK732" i="1" a="1"/>
  <c r="AK732" i="1" s="1"/>
  <c r="AL732" i="1" a="1"/>
  <c r="AL732" i="1" s="1"/>
  <c r="AM732" i="1" a="1"/>
  <c r="AM732" i="1" s="1"/>
  <c r="AN732" i="1" a="1"/>
  <c r="AN732" i="1" s="1"/>
  <c r="AO732" i="1" a="1"/>
  <c r="AO732" i="1" s="1"/>
  <c r="AP732" i="1" a="1"/>
  <c r="AP732" i="1" s="1"/>
  <c r="AQ732" i="1" a="1"/>
  <c r="AQ732" i="1" s="1"/>
  <c r="AR732" i="1" a="1"/>
  <c r="AR732" i="1" s="1"/>
  <c r="AS732" i="1" a="1"/>
  <c r="AS732" i="1" s="1"/>
  <c r="AT732" i="1" a="1"/>
  <c r="AT732" i="1" s="1"/>
  <c r="AU732" i="1" a="1"/>
  <c r="AU732" i="1" s="1"/>
  <c r="AV732" i="1" a="1"/>
  <c r="AV732" i="1"/>
  <c r="AH733" i="1" a="1"/>
  <c r="AH733" i="1" s="1"/>
  <c r="AI733" i="1" a="1"/>
  <c r="AI733" i="1" s="1"/>
  <c r="AJ733" i="1" a="1"/>
  <c r="AJ733" i="1" s="1"/>
  <c r="AK733" i="1" a="1"/>
  <c r="AK733" i="1" s="1"/>
  <c r="AL733" i="1" a="1"/>
  <c r="AL733" i="1" s="1"/>
  <c r="AM733" i="1" a="1"/>
  <c r="AM733" i="1" s="1"/>
  <c r="AN733" i="1" a="1"/>
  <c r="AN733" i="1" s="1"/>
  <c r="AO733" i="1" a="1"/>
  <c r="AO733" i="1"/>
  <c r="AP733" i="1" a="1"/>
  <c r="AP733" i="1" s="1"/>
  <c r="AQ733" i="1" a="1"/>
  <c r="AQ733" i="1" s="1"/>
  <c r="AR733" i="1" a="1"/>
  <c r="AR733" i="1" s="1"/>
  <c r="AS733" i="1" a="1"/>
  <c r="AS733" i="1"/>
  <c r="AT733" i="1" a="1"/>
  <c r="AT733" i="1" s="1"/>
  <c r="AU733" i="1" a="1"/>
  <c r="AU733" i="1" s="1"/>
  <c r="AV733" i="1" a="1"/>
  <c r="AV733" i="1" s="1"/>
  <c r="AH734" i="1" a="1"/>
  <c r="AH734" i="1"/>
  <c r="AI734" i="1" a="1"/>
  <c r="AI734" i="1" s="1"/>
  <c r="AJ734" i="1" a="1"/>
  <c r="AJ734" i="1" s="1"/>
  <c r="AK734" i="1" a="1"/>
  <c r="AK734" i="1" s="1"/>
  <c r="AL734" i="1" a="1"/>
  <c r="AL734" i="1" s="1"/>
  <c r="AM734" i="1" a="1"/>
  <c r="AM734" i="1" s="1"/>
  <c r="AN734" i="1" a="1"/>
  <c r="AN734" i="1" s="1"/>
  <c r="AO734" i="1" a="1"/>
  <c r="AO734" i="1" s="1"/>
  <c r="AP734" i="1" a="1"/>
  <c r="AP734" i="1" s="1"/>
  <c r="AQ734" i="1" a="1"/>
  <c r="AQ734" i="1" s="1"/>
  <c r="AR734" i="1" a="1"/>
  <c r="AR734" i="1" s="1"/>
  <c r="AS734" i="1" a="1"/>
  <c r="AS734" i="1" s="1"/>
  <c r="AT734" i="1" a="1"/>
  <c r="AT734" i="1" s="1"/>
  <c r="AU734" i="1" a="1"/>
  <c r="AU734" i="1" s="1"/>
  <c r="AV734" i="1" a="1"/>
  <c r="AV734" i="1" s="1"/>
  <c r="AH735" i="1" a="1"/>
  <c r="AH735" i="1" s="1"/>
  <c r="AI735" i="1" a="1"/>
  <c r="AI735" i="1"/>
  <c r="AJ735" i="1" a="1"/>
  <c r="AJ735" i="1" s="1"/>
  <c r="AK735" i="1" a="1"/>
  <c r="AK735" i="1" s="1"/>
  <c r="AL735" i="1" a="1"/>
  <c r="AL735" i="1" s="1"/>
  <c r="AM735" i="1" a="1"/>
  <c r="AM735" i="1"/>
  <c r="AN735" i="1" a="1"/>
  <c r="AN735" i="1" s="1"/>
  <c r="AO735" i="1" a="1"/>
  <c r="AO735" i="1" s="1"/>
  <c r="AP735" i="1" a="1"/>
  <c r="AP735" i="1" s="1"/>
  <c r="AQ735" i="1" a="1"/>
  <c r="AQ735" i="1"/>
  <c r="AR735" i="1" a="1"/>
  <c r="AR735" i="1" s="1"/>
  <c r="AS735" i="1" a="1"/>
  <c r="AS735" i="1" s="1"/>
  <c r="AT735" i="1" a="1"/>
  <c r="AT735" i="1" s="1"/>
  <c r="AU735" i="1" a="1"/>
  <c r="AU735" i="1"/>
  <c r="AV735" i="1" a="1"/>
  <c r="AV735" i="1" s="1"/>
  <c r="AH736" i="1" a="1"/>
  <c r="AH736" i="1" s="1"/>
  <c r="AI736" i="1" a="1"/>
  <c r="AI736" i="1" s="1"/>
  <c r="AJ736" i="1" a="1"/>
  <c r="AJ736" i="1"/>
  <c r="AK736" i="1" a="1"/>
  <c r="AK736" i="1" s="1"/>
  <c r="AL736" i="1" a="1"/>
  <c r="AL736" i="1" s="1"/>
  <c r="AM736" i="1" a="1"/>
  <c r="AM736" i="1" s="1"/>
  <c r="AN736" i="1" a="1"/>
  <c r="AN736" i="1" s="1"/>
  <c r="AO736" i="1" a="1"/>
  <c r="AO736" i="1" s="1"/>
  <c r="AP736" i="1" a="1"/>
  <c r="AP736" i="1" s="1"/>
  <c r="AQ736" i="1" a="1"/>
  <c r="AQ736" i="1" s="1"/>
  <c r="AR736" i="1" a="1"/>
  <c r="AR736" i="1" s="1"/>
  <c r="AS736" i="1" a="1"/>
  <c r="AS736" i="1" s="1"/>
  <c r="AT736" i="1" a="1"/>
  <c r="AT736" i="1" s="1"/>
  <c r="AU736" i="1" a="1"/>
  <c r="AU736" i="1" s="1"/>
  <c r="AV736" i="1" a="1"/>
  <c r="AV736" i="1" s="1"/>
  <c r="AH737" i="1" a="1"/>
  <c r="AH737" i="1" s="1"/>
  <c r="AI737" i="1" a="1"/>
  <c r="AI737" i="1" s="1"/>
  <c r="AJ737" i="1" a="1"/>
  <c r="AJ737" i="1" s="1"/>
  <c r="AK737" i="1" a="1"/>
  <c r="AK737" i="1"/>
  <c r="AL737" i="1" a="1"/>
  <c r="AL737" i="1" s="1"/>
  <c r="AM737" i="1" a="1"/>
  <c r="AM737" i="1" s="1"/>
  <c r="AN737" i="1" a="1"/>
  <c r="AN737" i="1" s="1"/>
  <c r="AO737" i="1" a="1"/>
  <c r="AO737" i="1" s="1"/>
  <c r="AP737" i="1" a="1"/>
  <c r="AP737" i="1" s="1"/>
  <c r="AQ737" i="1" a="1"/>
  <c r="AQ737" i="1" s="1"/>
  <c r="AR737" i="1" a="1"/>
  <c r="AR737" i="1" s="1"/>
  <c r="AS737" i="1" a="1"/>
  <c r="AS737" i="1"/>
  <c r="AT737" i="1" a="1"/>
  <c r="AT737" i="1" s="1"/>
  <c r="AU737" i="1" a="1"/>
  <c r="AU737" i="1" s="1"/>
  <c r="AV737" i="1" a="1"/>
  <c r="AV737" i="1" s="1"/>
  <c r="AH738" i="1" a="1"/>
  <c r="AH738" i="1"/>
  <c r="AI738" i="1" a="1"/>
  <c r="AI738" i="1" s="1"/>
  <c r="AJ738" i="1" a="1"/>
  <c r="AJ738" i="1" s="1"/>
  <c r="AK738" i="1" a="1"/>
  <c r="AK738" i="1" s="1"/>
  <c r="AL738" i="1" a="1"/>
  <c r="AL738" i="1"/>
  <c r="AM738" i="1" a="1"/>
  <c r="AM738" i="1" s="1"/>
  <c r="AN738" i="1" a="1"/>
  <c r="AN738" i="1" s="1"/>
  <c r="AO738" i="1" a="1"/>
  <c r="AO738" i="1" s="1"/>
  <c r="AP738" i="1" a="1"/>
  <c r="AP738" i="1" s="1"/>
  <c r="AQ738" i="1" a="1"/>
  <c r="AQ738" i="1" s="1"/>
  <c r="AR738" i="1" a="1"/>
  <c r="AR738" i="1" s="1"/>
  <c r="AS738" i="1" a="1"/>
  <c r="AS738" i="1" s="1"/>
  <c r="AT738" i="1" a="1"/>
  <c r="AT738" i="1" s="1"/>
  <c r="AU738" i="1" a="1"/>
  <c r="AU738" i="1" s="1"/>
  <c r="AV738" i="1" a="1"/>
  <c r="AV738" i="1" s="1"/>
  <c r="AH739" i="1" a="1"/>
  <c r="AH739" i="1" s="1"/>
  <c r="AI739" i="1" a="1"/>
  <c r="AI739" i="1" s="1"/>
  <c r="AJ739" i="1" a="1"/>
  <c r="AJ739" i="1" s="1"/>
  <c r="AK739" i="1" a="1"/>
  <c r="AK739" i="1" s="1"/>
  <c r="AL739" i="1" a="1"/>
  <c r="AL739" i="1" s="1"/>
  <c r="AM739" i="1" a="1"/>
  <c r="AM739" i="1"/>
  <c r="AN739" i="1" a="1"/>
  <c r="AN739" i="1" s="1"/>
  <c r="AO739" i="1" a="1"/>
  <c r="AO739" i="1" s="1"/>
  <c r="AP739" i="1" a="1"/>
  <c r="AP739" i="1" s="1"/>
  <c r="AQ739" i="1" a="1"/>
  <c r="AQ739" i="1" s="1"/>
  <c r="AR739" i="1" a="1"/>
  <c r="AR739" i="1" s="1"/>
  <c r="AS739" i="1" a="1"/>
  <c r="AS739" i="1" s="1"/>
  <c r="AT739" i="1" a="1"/>
  <c r="AT739" i="1" s="1"/>
  <c r="AU739" i="1" a="1"/>
  <c r="AU739" i="1"/>
  <c r="AV739" i="1" a="1"/>
  <c r="AV739" i="1" s="1"/>
  <c r="AH740" i="1" a="1"/>
  <c r="AH740" i="1" s="1"/>
  <c r="AI740" i="1" a="1"/>
  <c r="AI740" i="1" s="1"/>
  <c r="AJ740" i="1" a="1"/>
  <c r="AJ740" i="1"/>
  <c r="AK740" i="1" a="1"/>
  <c r="AK740" i="1" s="1"/>
  <c r="AL740" i="1" a="1"/>
  <c r="AL740" i="1" s="1"/>
  <c r="AM740" i="1" a="1"/>
  <c r="AM740" i="1" s="1"/>
  <c r="AN740" i="1" a="1"/>
  <c r="AN740" i="1"/>
  <c r="AO740" i="1" a="1"/>
  <c r="AO740" i="1" s="1"/>
  <c r="AP740" i="1" a="1"/>
  <c r="AP740" i="1" s="1"/>
  <c r="AQ740" i="1" a="1"/>
  <c r="AQ740" i="1" s="1"/>
  <c r="AR740" i="1" a="1"/>
  <c r="AR740" i="1" s="1"/>
  <c r="AS740" i="1" a="1"/>
  <c r="AS740" i="1" s="1"/>
  <c r="AT740" i="1" a="1"/>
  <c r="AT740" i="1" s="1"/>
  <c r="AU740" i="1" a="1"/>
  <c r="AU740" i="1" s="1"/>
  <c r="AV740" i="1" a="1"/>
  <c r="AV740" i="1" s="1"/>
  <c r="AH741" i="1" a="1"/>
  <c r="AH741" i="1" s="1"/>
  <c r="AI741" i="1" a="1"/>
  <c r="AI741" i="1" s="1"/>
  <c r="AJ741" i="1" a="1"/>
  <c r="AJ741" i="1" s="1"/>
  <c r="AK741" i="1" a="1"/>
  <c r="AK741" i="1" s="1"/>
  <c r="AL741" i="1" a="1"/>
  <c r="AL741" i="1" s="1"/>
  <c r="AM741" i="1" a="1"/>
  <c r="AM741" i="1" s="1"/>
  <c r="AN741" i="1" a="1"/>
  <c r="AN741" i="1" s="1"/>
  <c r="AO741" i="1" a="1"/>
  <c r="AO741" i="1"/>
  <c r="AP741" i="1" a="1"/>
  <c r="AP741" i="1" s="1"/>
  <c r="AQ741" i="1" a="1"/>
  <c r="AQ741" i="1" s="1"/>
  <c r="AR741" i="1" a="1"/>
  <c r="AR741" i="1" s="1"/>
  <c r="AS741" i="1" a="1"/>
  <c r="AS741" i="1" s="1"/>
  <c r="AT741" i="1" a="1"/>
  <c r="AT741" i="1" s="1"/>
  <c r="AU741" i="1" a="1"/>
  <c r="AU741" i="1" s="1"/>
  <c r="AV741" i="1" a="1"/>
  <c r="AV741" i="1" s="1"/>
  <c r="AH742" i="1" a="1"/>
  <c r="AH742" i="1"/>
  <c r="AI742" i="1" a="1"/>
  <c r="AI742" i="1" s="1"/>
  <c r="AJ742" i="1" a="1"/>
  <c r="AJ742" i="1" s="1"/>
  <c r="AK742" i="1" a="1"/>
  <c r="AK742" i="1" s="1"/>
  <c r="AL742" i="1" a="1"/>
  <c r="AL742" i="1"/>
  <c r="AM742" i="1" a="1"/>
  <c r="AM742" i="1" s="1"/>
  <c r="AN742" i="1" a="1"/>
  <c r="AN742" i="1" s="1"/>
  <c r="AO742" i="1" a="1"/>
  <c r="AO742" i="1" s="1"/>
  <c r="AP742" i="1" a="1"/>
  <c r="AP742" i="1"/>
  <c r="AQ742" i="1" a="1"/>
  <c r="AQ742" i="1" s="1"/>
  <c r="AR742" i="1" a="1"/>
  <c r="AR742" i="1" s="1"/>
  <c r="AS742" i="1" a="1"/>
  <c r="AS742" i="1" s="1"/>
  <c r="AT742" i="1" a="1"/>
  <c r="AT742" i="1" s="1"/>
  <c r="AU742" i="1" a="1"/>
  <c r="AU742" i="1" s="1"/>
  <c r="AV742" i="1" a="1"/>
  <c r="AV742" i="1" s="1"/>
  <c r="AH743" i="1" a="1"/>
  <c r="AH743" i="1" s="1"/>
  <c r="AI743" i="1" a="1"/>
  <c r="AI743" i="1" s="1"/>
  <c r="AJ743" i="1" a="1"/>
  <c r="AJ743" i="1" s="1"/>
  <c r="AK743" i="1" a="1"/>
  <c r="AK743" i="1" s="1"/>
  <c r="AL743" i="1" a="1"/>
  <c r="AL743" i="1" s="1"/>
  <c r="AM743" i="1" a="1"/>
  <c r="AM743" i="1" s="1"/>
  <c r="AN743" i="1" a="1"/>
  <c r="AN743" i="1" s="1"/>
  <c r="AO743" i="1" a="1"/>
  <c r="AO743" i="1" s="1"/>
  <c r="AP743" i="1" a="1"/>
  <c r="AP743" i="1" s="1"/>
  <c r="AQ743" i="1" a="1"/>
  <c r="AQ743" i="1"/>
  <c r="AR743" i="1" a="1"/>
  <c r="AR743" i="1" s="1"/>
  <c r="AS743" i="1" a="1"/>
  <c r="AS743" i="1" s="1"/>
  <c r="AT743" i="1" a="1"/>
  <c r="AT743" i="1" s="1"/>
  <c r="AU743" i="1" a="1"/>
  <c r="AU743" i="1"/>
  <c r="AV743" i="1" a="1"/>
  <c r="AV743" i="1" s="1"/>
  <c r="AH744" i="1" a="1"/>
  <c r="AH744" i="1" s="1"/>
  <c r="AI744" i="1" a="1"/>
  <c r="AI744" i="1" s="1"/>
  <c r="AJ744" i="1" a="1"/>
  <c r="AJ744" i="1"/>
  <c r="AK744" i="1" a="1"/>
  <c r="AK744" i="1" s="1"/>
  <c r="AL744" i="1" a="1"/>
  <c r="AL744" i="1" s="1"/>
  <c r="AM744" i="1" a="1"/>
  <c r="AM744" i="1" s="1"/>
  <c r="AN744" i="1" a="1"/>
  <c r="AN744" i="1"/>
  <c r="AO744" i="1" a="1"/>
  <c r="AO744" i="1" s="1"/>
  <c r="AP744" i="1" a="1"/>
  <c r="AP744" i="1" s="1"/>
  <c r="AQ744" i="1" a="1"/>
  <c r="AQ744" i="1" s="1"/>
  <c r="AR744" i="1" a="1"/>
  <c r="AR744" i="1"/>
  <c r="AS744" i="1" a="1"/>
  <c r="AS744" i="1" s="1"/>
  <c r="AT744" i="1" a="1"/>
  <c r="AT744" i="1" s="1"/>
  <c r="AU744" i="1" a="1"/>
  <c r="AU744" i="1" s="1"/>
  <c r="AV744" i="1" a="1"/>
  <c r="AV744" i="1" s="1"/>
  <c r="AH745" i="1" a="1"/>
  <c r="AH745" i="1" s="1"/>
  <c r="AI745" i="1" a="1"/>
  <c r="AI745" i="1" s="1"/>
  <c r="AJ745" i="1" a="1"/>
  <c r="AJ745" i="1" s="1"/>
  <c r="AK745" i="1" a="1"/>
  <c r="AK745" i="1" s="1"/>
  <c r="AL745" i="1" a="1"/>
  <c r="AL745" i="1" s="1"/>
  <c r="AM745" i="1" a="1"/>
  <c r="AM745" i="1" s="1"/>
  <c r="AN745" i="1" a="1"/>
  <c r="AN745" i="1" s="1"/>
  <c r="AO745" i="1" a="1"/>
  <c r="AO745" i="1" s="1"/>
  <c r="AP745" i="1" a="1"/>
  <c r="AP745" i="1" s="1"/>
  <c r="AQ745" i="1" a="1"/>
  <c r="AQ745" i="1" s="1"/>
  <c r="AR745" i="1" a="1"/>
  <c r="AR745" i="1" s="1"/>
  <c r="AS745" i="1" a="1"/>
  <c r="AS745" i="1"/>
  <c r="AT745" i="1" a="1"/>
  <c r="AT745" i="1" s="1"/>
  <c r="AU745" i="1" a="1"/>
  <c r="AU745" i="1" s="1"/>
  <c r="AV745" i="1" a="1"/>
  <c r="AV745" i="1" s="1"/>
  <c r="AH746" i="1" a="1"/>
  <c r="AH746" i="1" s="1"/>
  <c r="AI746" i="1" a="1"/>
  <c r="AI746" i="1" s="1"/>
  <c r="AJ746" i="1" a="1"/>
  <c r="AJ746" i="1" s="1"/>
  <c r="AK746" i="1" a="1"/>
  <c r="AK746" i="1" s="1"/>
  <c r="AL746" i="1" a="1"/>
  <c r="AL746" i="1"/>
  <c r="AM746" i="1" a="1"/>
  <c r="AM746" i="1" s="1"/>
  <c r="AN746" i="1" a="1"/>
  <c r="AN746" i="1" s="1"/>
  <c r="AO746" i="1" a="1"/>
  <c r="AO746" i="1" s="1"/>
  <c r="AP746" i="1" a="1"/>
  <c r="AP746" i="1"/>
  <c r="AQ746" i="1" a="1"/>
  <c r="AQ746" i="1" s="1"/>
  <c r="AR746" i="1" a="1"/>
  <c r="AR746" i="1" s="1"/>
  <c r="AS746" i="1" a="1"/>
  <c r="AS746" i="1" s="1"/>
  <c r="AT746" i="1" a="1"/>
  <c r="AT746" i="1"/>
  <c r="AU746" i="1" a="1"/>
  <c r="AU746" i="1" s="1"/>
  <c r="AV746" i="1" a="1"/>
  <c r="AV746" i="1" s="1"/>
  <c r="AH747" i="1" a="1"/>
  <c r="AH747" i="1" s="1"/>
  <c r="AI747" i="1" a="1"/>
  <c r="AI747" i="1" s="1"/>
  <c r="AJ747" i="1" a="1"/>
  <c r="AJ747" i="1" s="1"/>
  <c r="AK747" i="1" a="1"/>
  <c r="AK747" i="1" s="1"/>
  <c r="AL747" i="1" a="1"/>
  <c r="AL747" i="1" s="1"/>
  <c r="AM747" i="1" a="1"/>
  <c r="AM747" i="1" s="1"/>
  <c r="AN747" i="1" a="1"/>
  <c r="AN747" i="1" s="1"/>
  <c r="AO747" i="1" a="1"/>
  <c r="AO747" i="1" s="1"/>
  <c r="AP747" i="1" a="1"/>
  <c r="AP747" i="1" s="1"/>
  <c r="AQ747" i="1" a="1"/>
  <c r="AQ747" i="1" s="1"/>
  <c r="AR747" i="1" a="1"/>
  <c r="AR747" i="1" s="1"/>
  <c r="AS747" i="1" a="1"/>
  <c r="AS747" i="1" s="1"/>
  <c r="AT747" i="1" a="1"/>
  <c r="AT747" i="1" s="1"/>
  <c r="AU747" i="1" a="1"/>
  <c r="AU747" i="1"/>
  <c r="AV747" i="1" a="1"/>
  <c r="AV747" i="1" s="1"/>
  <c r="AH748" i="1" a="1"/>
  <c r="AH748" i="1" s="1"/>
  <c r="AI748" i="1" a="1"/>
  <c r="AI748" i="1" s="1"/>
  <c r="AJ748" i="1" a="1"/>
  <c r="AJ748" i="1"/>
  <c r="AK748" i="1" a="1"/>
  <c r="AK748" i="1" s="1"/>
  <c r="AL748" i="1" a="1"/>
  <c r="AL748" i="1" s="1"/>
  <c r="AM748" i="1" a="1"/>
  <c r="AM748" i="1" s="1"/>
  <c r="AN748" i="1" a="1"/>
  <c r="AN748" i="1"/>
  <c r="AO748" i="1" a="1"/>
  <c r="AO748" i="1" s="1"/>
  <c r="AP748" i="1" a="1"/>
  <c r="AP748" i="1" s="1"/>
  <c r="AQ748" i="1" a="1"/>
  <c r="AQ748" i="1" s="1"/>
  <c r="AR748" i="1" a="1"/>
  <c r="AR748" i="1"/>
  <c r="AS748" i="1" a="1"/>
  <c r="AS748" i="1" s="1"/>
  <c r="AT748" i="1" a="1"/>
  <c r="AT748" i="1" s="1"/>
  <c r="AU748" i="1" a="1"/>
  <c r="AU748" i="1" s="1"/>
  <c r="AV748" i="1" a="1"/>
  <c r="AV748" i="1"/>
  <c r="AH749" i="1" a="1"/>
  <c r="AH749" i="1" s="1"/>
  <c r="AI749" i="1" a="1"/>
  <c r="AI749" i="1" s="1"/>
  <c r="AJ749" i="1" a="1"/>
  <c r="AJ749" i="1" s="1"/>
  <c r="AK749" i="1" a="1"/>
  <c r="AK749" i="1" s="1"/>
  <c r="AL749" i="1" a="1"/>
  <c r="AL749" i="1" s="1"/>
  <c r="AM749" i="1" a="1"/>
  <c r="AM749" i="1" s="1"/>
  <c r="AN749" i="1" a="1"/>
  <c r="AN749" i="1" s="1"/>
  <c r="AO749" i="1" a="1"/>
  <c r="AO749" i="1" s="1"/>
  <c r="AP749" i="1" a="1"/>
  <c r="AP749" i="1" s="1"/>
  <c r="AQ749" i="1" a="1"/>
  <c r="AQ749" i="1" s="1"/>
  <c r="AR749" i="1" a="1"/>
  <c r="AR749" i="1" s="1"/>
  <c r="AS749" i="1" a="1"/>
  <c r="AS749" i="1" s="1"/>
  <c r="AT749" i="1" a="1"/>
  <c r="AT749" i="1" s="1"/>
  <c r="AU749" i="1" a="1"/>
  <c r="AU749" i="1" s="1"/>
  <c r="AV749" i="1" a="1"/>
  <c r="AV749" i="1" s="1"/>
  <c r="AH750" i="1" a="1"/>
  <c r="AH750" i="1"/>
  <c r="AI750" i="1" a="1"/>
  <c r="AI750" i="1" s="1"/>
  <c r="AJ750" i="1" a="1"/>
  <c r="AJ750" i="1" s="1"/>
  <c r="AK750" i="1" a="1"/>
  <c r="AK750" i="1" s="1"/>
  <c r="AL750" i="1" a="1"/>
  <c r="AL750" i="1" s="1"/>
  <c r="AM750" i="1" a="1"/>
  <c r="AM750" i="1" s="1"/>
  <c r="AN750" i="1" a="1"/>
  <c r="AN750" i="1" s="1"/>
  <c r="AO750" i="1" a="1"/>
  <c r="AO750" i="1" s="1"/>
  <c r="AP750" i="1" a="1"/>
  <c r="AP750" i="1"/>
  <c r="AQ750" i="1" a="1"/>
  <c r="AQ750" i="1" s="1"/>
  <c r="AR750" i="1" a="1"/>
  <c r="AR750" i="1" s="1"/>
  <c r="AS750" i="1" a="1"/>
  <c r="AS750" i="1" s="1"/>
  <c r="AT750" i="1" a="1"/>
  <c r="AT750" i="1"/>
  <c r="AU750" i="1" a="1"/>
  <c r="AU750" i="1" s="1"/>
  <c r="AV750" i="1" a="1"/>
  <c r="AV750" i="1" s="1"/>
  <c r="AH751" i="1" a="1"/>
  <c r="AH751" i="1" s="1"/>
  <c r="AI751" i="1" a="1"/>
  <c r="AI751" i="1"/>
  <c r="AJ751" i="1" a="1"/>
  <c r="AJ751" i="1" s="1"/>
  <c r="AK751" i="1" a="1"/>
  <c r="AK751" i="1" s="1"/>
  <c r="AL751" i="1" a="1"/>
  <c r="AL751" i="1" s="1"/>
  <c r="AM751" i="1" a="1"/>
  <c r="AM751" i="1" s="1"/>
  <c r="AN751" i="1" a="1"/>
  <c r="AN751" i="1" s="1"/>
  <c r="AO751" i="1" a="1"/>
  <c r="AO751" i="1" s="1"/>
  <c r="AP751" i="1" a="1"/>
  <c r="AP751" i="1" s="1"/>
  <c r="AQ751" i="1" a="1"/>
  <c r="AQ751" i="1" s="1"/>
  <c r="AR751" i="1" a="1"/>
  <c r="AR751" i="1" s="1"/>
  <c r="AS751" i="1" a="1"/>
  <c r="AS751" i="1" s="1"/>
  <c r="AT751" i="1" a="1"/>
  <c r="AT751" i="1" s="1"/>
  <c r="AU751" i="1" a="1"/>
  <c r="AU751" i="1" s="1"/>
  <c r="AV751" i="1" a="1"/>
  <c r="AV751" i="1" s="1"/>
  <c r="AH752" i="1" a="1"/>
  <c r="AH752" i="1" s="1"/>
  <c r="AI752" i="1" a="1"/>
  <c r="AI752" i="1" s="1"/>
  <c r="AJ752" i="1" a="1"/>
  <c r="AJ752" i="1"/>
  <c r="AK752" i="1" a="1"/>
  <c r="AK752" i="1" s="1"/>
  <c r="AL752" i="1" a="1"/>
  <c r="AL752" i="1" s="1"/>
  <c r="AM752" i="1" a="1"/>
  <c r="AM752" i="1" s="1"/>
  <c r="AN752" i="1" a="1"/>
  <c r="AN752" i="1"/>
  <c r="AO752" i="1" a="1"/>
  <c r="AO752" i="1" s="1"/>
  <c r="AP752" i="1" a="1"/>
  <c r="AP752" i="1" s="1"/>
  <c r="AQ752" i="1" a="1"/>
  <c r="AQ752" i="1" s="1"/>
  <c r="AR752" i="1" a="1"/>
  <c r="AR752" i="1"/>
  <c r="AS752" i="1" a="1"/>
  <c r="AS752" i="1" s="1"/>
  <c r="AT752" i="1" a="1"/>
  <c r="AT752" i="1" s="1"/>
  <c r="AU752" i="1" a="1"/>
  <c r="AU752" i="1" s="1"/>
  <c r="AV752" i="1" a="1"/>
  <c r="AV752" i="1"/>
  <c r="AH753" i="1" a="1"/>
  <c r="AH753" i="1" s="1"/>
  <c r="AI753" i="1" a="1"/>
  <c r="AI753" i="1" s="1"/>
  <c r="AJ753" i="1" a="1"/>
  <c r="AJ753" i="1" s="1"/>
  <c r="AK753" i="1" a="1"/>
  <c r="AK753" i="1"/>
  <c r="AL753" i="1" a="1"/>
  <c r="AL753" i="1" s="1"/>
  <c r="AM753" i="1" a="1"/>
  <c r="AM753" i="1" s="1"/>
  <c r="AN753" i="1" a="1"/>
  <c r="AN753" i="1" s="1"/>
  <c r="AO753" i="1" a="1"/>
  <c r="AO753" i="1" s="1"/>
  <c r="AP753" i="1" a="1"/>
  <c r="AP753" i="1" s="1"/>
  <c r="AQ753" i="1" a="1"/>
  <c r="AQ753" i="1" s="1"/>
  <c r="AR753" i="1" a="1"/>
  <c r="AR753" i="1" s="1"/>
  <c r="AS753" i="1" a="1"/>
  <c r="AS753" i="1" s="1"/>
  <c r="AT753" i="1" a="1"/>
  <c r="AT753" i="1" s="1"/>
  <c r="AU753" i="1" a="1"/>
  <c r="AU753" i="1" s="1"/>
  <c r="AV753" i="1" a="1"/>
  <c r="AV753" i="1" s="1"/>
  <c r="AH754" i="1" a="1"/>
  <c r="AH754" i="1" s="1"/>
  <c r="AI754" i="1" a="1"/>
  <c r="AI754" i="1" s="1"/>
  <c r="AJ754" i="1" a="1"/>
  <c r="AJ754" i="1" s="1"/>
  <c r="AK754" i="1" a="1"/>
  <c r="AK754" i="1" s="1"/>
  <c r="AL754" i="1" a="1"/>
  <c r="AL754" i="1"/>
  <c r="AM754" i="1" a="1"/>
  <c r="AM754" i="1" s="1"/>
  <c r="AN754" i="1" a="1"/>
  <c r="AN754" i="1" s="1"/>
  <c r="AO754" i="1" a="1"/>
  <c r="AO754" i="1" s="1"/>
  <c r="AP754" i="1" a="1"/>
  <c r="AP754" i="1" s="1"/>
  <c r="AQ754" i="1" a="1"/>
  <c r="AQ754" i="1" s="1"/>
  <c r="AR754" i="1" a="1"/>
  <c r="AR754" i="1" s="1"/>
  <c r="AS754" i="1" a="1"/>
  <c r="AS754" i="1" s="1"/>
  <c r="AT754" i="1" a="1"/>
  <c r="AT754" i="1"/>
  <c r="AU754" i="1" a="1"/>
  <c r="AU754" i="1" s="1"/>
  <c r="AV754" i="1" a="1"/>
  <c r="AV754" i="1" s="1"/>
  <c r="AH755" i="1" a="1"/>
  <c r="AH755" i="1" s="1"/>
  <c r="AI755" i="1" a="1"/>
  <c r="AI755" i="1"/>
  <c r="AJ755" i="1" a="1"/>
  <c r="AJ755" i="1" s="1"/>
  <c r="AK755" i="1" a="1"/>
  <c r="AK755" i="1" s="1"/>
  <c r="AL755" i="1" a="1"/>
  <c r="AL755" i="1" s="1"/>
  <c r="AM755" i="1" a="1"/>
  <c r="AM755" i="1"/>
  <c r="AN755" i="1" a="1"/>
  <c r="AN755" i="1" s="1"/>
  <c r="AO755" i="1" a="1"/>
  <c r="AO755" i="1" s="1"/>
  <c r="AP755" i="1" a="1"/>
  <c r="AP755" i="1" s="1"/>
  <c r="AQ755" i="1" a="1"/>
  <c r="AQ755" i="1" s="1"/>
  <c r="AR755" i="1" a="1"/>
  <c r="AR755" i="1" s="1"/>
  <c r="AS755" i="1" a="1"/>
  <c r="AS755" i="1" s="1"/>
  <c r="AT755" i="1" a="1"/>
  <c r="AT755" i="1" s="1"/>
  <c r="AU755" i="1" a="1"/>
  <c r="AU755" i="1" s="1"/>
  <c r="AV755" i="1" a="1"/>
  <c r="AV755" i="1" s="1"/>
  <c r="AH756" i="1" a="1"/>
  <c r="AH756" i="1" s="1"/>
  <c r="AI756" i="1" a="1"/>
  <c r="AI756" i="1" s="1"/>
  <c r="AJ756" i="1" a="1"/>
  <c r="AJ756" i="1" s="1"/>
  <c r="AK756" i="1" a="1"/>
  <c r="AK756" i="1" s="1"/>
  <c r="AL756" i="1" a="1"/>
  <c r="AL756" i="1" s="1"/>
  <c r="AM756" i="1" a="1"/>
  <c r="AM756" i="1" s="1"/>
  <c r="AN756" i="1" a="1"/>
  <c r="AN756" i="1"/>
  <c r="AO756" i="1" a="1"/>
  <c r="AO756" i="1" s="1"/>
  <c r="AP756" i="1" a="1"/>
  <c r="AP756" i="1" s="1"/>
  <c r="AQ756" i="1" a="1"/>
  <c r="AQ756" i="1" s="1"/>
  <c r="AR756" i="1" a="1"/>
  <c r="AR756" i="1" s="1"/>
  <c r="AS756" i="1" a="1"/>
  <c r="AS756" i="1" s="1"/>
  <c r="AT756" i="1" a="1"/>
  <c r="AT756" i="1" s="1"/>
  <c r="AU756" i="1" a="1"/>
  <c r="AU756" i="1" s="1"/>
  <c r="AV756" i="1" a="1"/>
  <c r="AV756" i="1"/>
  <c r="AH757" i="1" a="1"/>
  <c r="AH757" i="1" s="1"/>
  <c r="AI757" i="1" a="1"/>
  <c r="AI757" i="1" s="1"/>
  <c r="AJ757" i="1" a="1"/>
  <c r="AJ757" i="1" s="1"/>
  <c r="AK757" i="1" a="1"/>
  <c r="AK757" i="1"/>
  <c r="AL757" i="1" a="1"/>
  <c r="AL757" i="1" s="1"/>
  <c r="AM757" i="1" a="1"/>
  <c r="AM757" i="1" s="1"/>
  <c r="AN757" i="1" a="1"/>
  <c r="AN757" i="1" s="1"/>
  <c r="AO757" i="1" a="1"/>
  <c r="AO757" i="1"/>
  <c r="AP757" i="1" a="1"/>
  <c r="AP757" i="1" s="1"/>
  <c r="AQ757" i="1" a="1"/>
  <c r="AQ757" i="1" s="1"/>
  <c r="AR757" i="1" a="1"/>
  <c r="AR757" i="1" s="1"/>
  <c r="AS757" i="1" a="1"/>
  <c r="AS757" i="1" s="1"/>
  <c r="AT757" i="1" a="1"/>
  <c r="AT757" i="1" s="1"/>
  <c r="AU757" i="1" a="1"/>
  <c r="AU757" i="1" s="1"/>
  <c r="AV757" i="1" a="1"/>
  <c r="AV757" i="1" s="1"/>
  <c r="AH758" i="1" a="1"/>
  <c r="AH758" i="1" s="1"/>
  <c r="AI758" i="1" a="1"/>
  <c r="AI758" i="1" s="1"/>
  <c r="AJ758" i="1" a="1"/>
  <c r="AJ758" i="1" s="1"/>
  <c r="AK758" i="1" a="1"/>
  <c r="AK758" i="1" s="1"/>
  <c r="AL758" i="1" a="1"/>
  <c r="AL758" i="1" s="1"/>
  <c r="AM758" i="1" a="1"/>
  <c r="AM758" i="1" s="1"/>
  <c r="AN758" i="1" a="1"/>
  <c r="AN758" i="1" s="1"/>
  <c r="AO758" i="1" a="1"/>
  <c r="AO758" i="1" s="1"/>
  <c r="AP758" i="1" a="1"/>
  <c r="AP758" i="1"/>
  <c r="AQ758" i="1" a="1"/>
  <c r="AQ758" i="1" s="1"/>
  <c r="AR758" i="1" a="1"/>
  <c r="AR758" i="1" s="1"/>
  <c r="AS758" i="1" a="1"/>
  <c r="AS758" i="1" s="1"/>
  <c r="AT758" i="1" a="1"/>
  <c r="AT758" i="1" s="1"/>
  <c r="AU758" i="1" a="1"/>
  <c r="AU758" i="1" s="1"/>
  <c r="AV758" i="1" a="1"/>
  <c r="AV758" i="1" s="1"/>
  <c r="AH759" i="1" a="1"/>
  <c r="AH759" i="1" s="1"/>
  <c r="AI759" i="1" a="1"/>
  <c r="AI759" i="1"/>
  <c r="AJ759" i="1" a="1"/>
  <c r="AJ759" i="1" s="1"/>
  <c r="AK759" i="1" a="1"/>
  <c r="AK759" i="1" s="1"/>
  <c r="AL759" i="1" a="1"/>
  <c r="AL759" i="1" s="1"/>
  <c r="AM759" i="1" a="1"/>
  <c r="AM759" i="1"/>
  <c r="AN759" i="1" a="1"/>
  <c r="AN759" i="1" s="1"/>
  <c r="AO759" i="1" a="1"/>
  <c r="AO759" i="1" s="1"/>
  <c r="AP759" i="1" a="1"/>
  <c r="AP759" i="1" s="1"/>
  <c r="AQ759" i="1" a="1"/>
  <c r="AQ759" i="1"/>
  <c r="AR759" i="1" a="1"/>
  <c r="AR759" i="1" s="1"/>
  <c r="AS759" i="1" a="1"/>
  <c r="AS759" i="1" s="1"/>
  <c r="AT759" i="1" a="1"/>
  <c r="AT759" i="1" s="1"/>
  <c r="AU759" i="1" a="1"/>
  <c r="AU759" i="1" s="1"/>
  <c r="AV759" i="1" a="1"/>
  <c r="AV759" i="1" s="1"/>
  <c r="AH760" i="1" a="1"/>
  <c r="AH760" i="1" s="1"/>
  <c r="AI760" i="1" a="1"/>
  <c r="AI760" i="1" s="1"/>
  <c r="AJ760" i="1" a="1"/>
  <c r="AJ760" i="1" s="1"/>
  <c r="AK760" i="1" a="1"/>
  <c r="AK760" i="1" s="1"/>
  <c r="AL760" i="1" a="1"/>
  <c r="AL760" i="1" s="1"/>
  <c r="AM760" i="1" a="1"/>
  <c r="AM760" i="1" s="1"/>
  <c r="AN760" i="1" a="1"/>
  <c r="AN760" i="1" s="1"/>
  <c r="AO760" i="1" a="1"/>
  <c r="AO760" i="1" s="1"/>
  <c r="AP760" i="1" a="1"/>
  <c r="AP760" i="1" s="1"/>
  <c r="AQ760" i="1" a="1"/>
  <c r="AQ760" i="1" s="1"/>
  <c r="AR760" i="1" a="1"/>
  <c r="AR760" i="1"/>
  <c r="AS760" i="1" a="1"/>
  <c r="AS760" i="1" s="1"/>
  <c r="AT760" i="1" a="1"/>
  <c r="AT760" i="1" s="1"/>
  <c r="AU760" i="1" a="1"/>
  <c r="AU760" i="1" s="1"/>
  <c r="AV760" i="1" a="1"/>
  <c r="AV760" i="1"/>
  <c r="AH761" i="1" a="1"/>
  <c r="AH761" i="1" s="1"/>
  <c r="AI761" i="1" a="1"/>
  <c r="AI761" i="1" s="1"/>
  <c r="AJ761" i="1" a="1"/>
  <c r="AJ761" i="1" s="1"/>
  <c r="AK761" i="1" a="1"/>
  <c r="AK761" i="1"/>
  <c r="AL761" i="1" a="1"/>
  <c r="AL761" i="1" s="1"/>
  <c r="AM761" i="1" a="1"/>
  <c r="AM761" i="1" s="1"/>
  <c r="AN761" i="1" a="1"/>
  <c r="AN761" i="1" s="1"/>
  <c r="AO761" i="1" a="1"/>
  <c r="AO761" i="1"/>
  <c r="AP761" i="1" a="1"/>
  <c r="AP761" i="1" s="1"/>
  <c r="AQ761" i="1" a="1"/>
  <c r="AQ761" i="1" s="1"/>
  <c r="AR761" i="1" a="1"/>
  <c r="AR761" i="1" s="1"/>
  <c r="AS761" i="1" a="1"/>
  <c r="AS761" i="1"/>
  <c r="AT761" i="1" a="1"/>
  <c r="AT761" i="1" s="1"/>
  <c r="AU761" i="1" a="1"/>
  <c r="AU761" i="1" s="1"/>
  <c r="AV761" i="1" a="1"/>
  <c r="AV761" i="1" s="1"/>
  <c r="AH762" i="1" a="1"/>
  <c r="AH762" i="1" s="1"/>
  <c r="AI762" i="1" a="1"/>
  <c r="AI762" i="1" s="1"/>
  <c r="AJ762" i="1" a="1"/>
  <c r="AJ762" i="1" s="1"/>
  <c r="AK762" i="1" a="1"/>
  <c r="AK762" i="1" s="1"/>
  <c r="AL762" i="1" a="1"/>
  <c r="AL762" i="1" s="1"/>
  <c r="AM762" i="1" a="1"/>
  <c r="AM762" i="1" s="1"/>
  <c r="AN762" i="1" a="1"/>
  <c r="AN762" i="1" s="1"/>
  <c r="AO762" i="1" a="1"/>
  <c r="AO762" i="1" s="1"/>
  <c r="AP762" i="1" a="1"/>
  <c r="AP762" i="1" s="1"/>
  <c r="AQ762" i="1" a="1"/>
  <c r="AQ762" i="1" s="1"/>
  <c r="AR762" i="1" a="1"/>
  <c r="AR762" i="1" s="1"/>
  <c r="AS762" i="1" a="1"/>
  <c r="AS762" i="1" s="1"/>
  <c r="AT762" i="1" a="1"/>
  <c r="AT762" i="1"/>
  <c r="AU762" i="1" a="1"/>
  <c r="AU762" i="1" s="1"/>
  <c r="AV762" i="1" a="1"/>
  <c r="AV762" i="1" s="1"/>
  <c r="AH763" i="1" a="1"/>
  <c r="AH763" i="1" s="1"/>
  <c r="AI763" i="1" a="1"/>
  <c r="AI763" i="1" s="1"/>
  <c r="AJ763" i="1" a="1"/>
  <c r="AJ763" i="1" s="1"/>
  <c r="AK763" i="1" a="1"/>
  <c r="AK763" i="1" s="1"/>
  <c r="AL763" i="1" a="1"/>
  <c r="AL763" i="1" s="1"/>
  <c r="AM763" i="1" a="1"/>
  <c r="AM763" i="1"/>
  <c r="AN763" i="1" a="1"/>
  <c r="AN763" i="1" s="1"/>
  <c r="AO763" i="1" a="1"/>
  <c r="AO763" i="1" s="1"/>
  <c r="AP763" i="1" a="1"/>
  <c r="AP763" i="1" s="1"/>
  <c r="AQ763" i="1" a="1"/>
  <c r="AQ763" i="1"/>
  <c r="AR763" i="1" a="1"/>
  <c r="AR763" i="1" s="1"/>
  <c r="AS763" i="1" a="1"/>
  <c r="AS763" i="1" s="1"/>
  <c r="AT763" i="1" a="1"/>
  <c r="AT763" i="1" s="1"/>
  <c r="AU763" i="1" a="1"/>
  <c r="AU763" i="1"/>
  <c r="AV763" i="1" a="1"/>
  <c r="AV763" i="1" s="1"/>
  <c r="AH764" i="1" a="1"/>
  <c r="AH764" i="1" s="1"/>
  <c r="AI764" i="1" a="1"/>
  <c r="AI764" i="1" s="1"/>
  <c r="AJ764" i="1" a="1"/>
  <c r="AJ764" i="1" s="1"/>
  <c r="AK764" i="1" a="1"/>
  <c r="AK764" i="1" s="1"/>
  <c r="AL764" i="1" a="1"/>
  <c r="AL764" i="1" s="1"/>
  <c r="AM764" i="1" a="1"/>
  <c r="AM764" i="1" s="1"/>
  <c r="AN764" i="1" a="1"/>
  <c r="AN764" i="1" s="1"/>
  <c r="AO764" i="1" a="1"/>
  <c r="AO764" i="1" s="1"/>
  <c r="AP764" i="1" a="1"/>
  <c r="AP764" i="1" s="1"/>
  <c r="AQ764" i="1" a="1"/>
  <c r="AQ764" i="1" s="1"/>
  <c r="AR764" i="1" a="1"/>
  <c r="AR764" i="1" s="1"/>
  <c r="AS764" i="1" a="1"/>
  <c r="AS764" i="1" s="1"/>
  <c r="AT764" i="1" a="1"/>
  <c r="AT764" i="1" s="1"/>
  <c r="AU764" i="1" a="1"/>
  <c r="AU764" i="1" s="1"/>
  <c r="AV764" i="1" a="1"/>
  <c r="AV764" i="1"/>
  <c r="AH765" i="1" a="1"/>
  <c r="AH765" i="1" s="1"/>
  <c r="AI765" i="1" a="1"/>
  <c r="AI765" i="1" s="1"/>
  <c r="AJ765" i="1" a="1"/>
  <c r="AJ765" i="1" s="1"/>
  <c r="AK765" i="1" a="1"/>
  <c r="AK765" i="1"/>
  <c r="AL765" i="1" a="1"/>
  <c r="AL765" i="1" s="1"/>
  <c r="AM765" i="1" a="1"/>
  <c r="AM765" i="1" s="1"/>
  <c r="AN765" i="1" a="1"/>
  <c r="AN765" i="1" s="1"/>
  <c r="AO765" i="1" a="1"/>
  <c r="AO765" i="1"/>
  <c r="AP765" i="1" a="1"/>
  <c r="AP765" i="1" s="1"/>
  <c r="AQ765" i="1" a="1"/>
  <c r="AQ765" i="1" s="1"/>
  <c r="AR765" i="1" a="1"/>
  <c r="AR765" i="1" s="1"/>
  <c r="AS765" i="1" a="1"/>
  <c r="AS765" i="1"/>
  <c r="AT765" i="1" a="1"/>
  <c r="AT765" i="1" s="1"/>
  <c r="AU765" i="1" a="1"/>
  <c r="AU765" i="1" s="1"/>
  <c r="AV765" i="1" a="1"/>
  <c r="AV765" i="1" s="1"/>
  <c r="AH766" i="1" a="1"/>
  <c r="AH766" i="1"/>
  <c r="AI766" i="1" a="1"/>
  <c r="AI766" i="1" s="1"/>
  <c r="AJ766" i="1" a="1"/>
  <c r="AJ766" i="1" s="1"/>
  <c r="AK766" i="1" a="1"/>
  <c r="AK766" i="1" s="1"/>
  <c r="AL766" i="1" a="1"/>
  <c r="AL766" i="1" s="1"/>
  <c r="AM766" i="1" a="1"/>
  <c r="AM766" i="1" s="1"/>
  <c r="AN766" i="1" a="1"/>
  <c r="AN766" i="1" s="1"/>
  <c r="AO766" i="1" a="1"/>
  <c r="AO766" i="1" s="1"/>
  <c r="AP766" i="1" a="1"/>
  <c r="AP766" i="1" s="1"/>
  <c r="AQ766" i="1" a="1"/>
  <c r="AQ766" i="1" s="1"/>
  <c r="AR766" i="1" a="1"/>
  <c r="AR766" i="1" s="1"/>
  <c r="AS766" i="1" a="1"/>
  <c r="AS766" i="1" s="1"/>
  <c r="AT766" i="1" a="1"/>
  <c r="AT766" i="1" s="1"/>
  <c r="AU766" i="1" a="1"/>
  <c r="AU766" i="1" s="1"/>
  <c r="AV766" i="1" a="1"/>
  <c r="AV766" i="1" s="1"/>
  <c r="AH767" i="1" a="1"/>
  <c r="AH767" i="1" s="1"/>
  <c r="AI767" i="1" a="1"/>
  <c r="AI767" i="1"/>
  <c r="AJ767" i="1" a="1"/>
  <c r="AJ767" i="1" s="1"/>
  <c r="AK767" i="1" a="1"/>
  <c r="AK767" i="1" s="1"/>
  <c r="AL767" i="1" a="1"/>
  <c r="AL767" i="1" s="1"/>
  <c r="AM767" i="1" a="1"/>
  <c r="AM767" i="1" s="1"/>
  <c r="AN767" i="1" a="1"/>
  <c r="AN767" i="1" s="1"/>
  <c r="AO767" i="1" a="1"/>
  <c r="AO767" i="1" s="1"/>
  <c r="AP767" i="1" a="1"/>
  <c r="AP767" i="1" s="1"/>
  <c r="AQ767" i="1" a="1"/>
  <c r="AQ767" i="1"/>
  <c r="AR767" i="1" a="1"/>
  <c r="AR767" i="1" s="1"/>
  <c r="AS767" i="1" a="1"/>
  <c r="AS767" i="1" s="1"/>
  <c r="AT767" i="1" a="1"/>
  <c r="AT767" i="1" s="1"/>
  <c r="AU767" i="1" a="1"/>
  <c r="AU767" i="1"/>
  <c r="AV767" i="1" a="1"/>
  <c r="AV767" i="1" s="1"/>
  <c r="AH768" i="1" a="1"/>
  <c r="AH768" i="1" s="1"/>
  <c r="AI768" i="1" a="1"/>
  <c r="AI768" i="1" s="1"/>
  <c r="AJ768" i="1" a="1"/>
  <c r="AJ768" i="1"/>
  <c r="AK768" i="1" a="1"/>
  <c r="AK768" i="1" s="1"/>
  <c r="AL768" i="1" a="1"/>
  <c r="AL768" i="1" s="1"/>
  <c r="AM768" i="1" a="1"/>
  <c r="AM768" i="1" s="1"/>
  <c r="AN768" i="1" a="1"/>
  <c r="AN768" i="1" s="1"/>
  <c r="AO768" i="1" a="1"/>
  <c r="AO768" i="1" s="1"/>
  <c r="AP768" i="1" a="1"/>
  <c r="AP768" i="1" s="1"/>
  <c r="AQ768" i="1" a="1"/>
  <c r="AQ768" i="1" s="1"/>
  <c r="AR768" i="1" a="1"/>
  <c r="AR768" i="1" s="1"/>
  <c r="AS768" i="1" a="1"/>
  <c r="AS768" i="1" s="1"/>
  <c r="AT768" i="1" a="1"/>
  <c r="AT768" i="1" s="1"/>
  <c r="AU768" i="1" a="1"/>
  <c r="AU768" i="1" s="1"/>
  <c r="AV768" i="1" a="1"/>
  <c r="AV768" i="1" s="1"/>
  <c r="AH769" i="1" a="1"/>
  <c r="AH769" i="1" s="1"/>
  <c r="AI769" i="1" a="1"/>
  <c r="AI769" i="1" s="1"/>
  <c r="AJ769" i="1" a="1"/>
  <c r="AJ769" i="1" s="1"/>
  <c r="AK769" i="1" a="1"/>
  <c r="AK769" i="1"/>
  <c r="AL769" i="1" a="1"/>
  <c r="AL769" i="1" s="1"/>
  <c r="AM769" i="1" a="1"/>
  <c r="AM769" i="1" s="1"/>
  <c r="AN769" i="1" a="1"/>
  <c r="AN769" i="1" s="1"/>
  <c r="AO769" i="1" a="1"/>
  <c r="AO769" i="1"/>
  <c r="AP769" i="1" a="1"/>
  <c r="AP769" i="1" s="1"/>
  <c r="AQ769" i="1" a="1"/>
  <c r="AQ769" i="1" s="1"/>
  <c r="AR769" i="1" a="1"/>
  <c r="AR769" i="1" s="1"/>
  <c r="AS769" i="1" a="1"/>
  <c r="AS769" i="1"/>
  <c r="AT769" i="1" a="1"/>
  <c r="AT769" i="1" s="1"/>
  <c r="AU769" i="1" a="1"/>
  <c r="AU769" i="1" s="1"/>
  <c r="AV769" i="1" a="1"/>
  <c r="AV769" i="1" s="1"/>
  <c r="AH770" i="1" a="1"/>
  <c r="AH770" i="1"/>
  <c r="AI770" i="1" a="1"/>
  <c r="AI770" i="1" s="1"/>
  <c r="AJ770" i="1" a="1"/>
  <c r="AJ770" i="1" s="1"/>
  <c r="AK770" i="1" a="1"/>
  <c r="AK770" i="1" s="1"/>
  <c r="AL770" i="1" a="1"/>
  <c r="AL770" i="1"/>
  <c r="AM770" i="1" a="1"/>
  <c r="AM770" i="1" s="1"/>
  <c r="AN770" i="1" a="1"/>
  <c r="AN770" i="1" s="1"/>
  <c r="AO770" i="1" a="1"/>
  <c r="AO770" i="1" s="1"/>
  <c r="AP770" i="1" a="1"/>
  <c r="AP770" i="1" s="1"/>
  <c r="AQ770" i="1" a="1"/>
  <c r="AQ770" i="1" s="1"/>
  <c r="AR770" i="1" a="1"/>
  <c r="AR770" i="1" s="1"/>
  <c r="AS770" i="1" a="1"/>
  <c r="AS770" i="1" s="1"/>
  <c r="AT770" i="1" a="1"/>
  <c r="AT770" i="1" s="1"/>
  <c r="AU770" i="1" a="1"/>
  <c r="AU770" i="1" s="1"/>
  <c r="AV770" i="1" a="1"/>
  <c r="AV770" i="1" s="1"/>
  <c r="AH771" i="1" a="1"/>
  <c r="AH771" i="1" s="1"/>
  <c r="AI771" i="1" a="1"/>
  <c r="AI771" i="1" s="1"/>
  <c r="AJ771" i="1" a="1"/>
  <c r="AJ771" i="1" s="1"/>
  <c r="AK771" i="1" a="1"/>
  <c r="AK771" i="1" s="1"/>
  <c r="AL771" i="1" a="1"/>
  <c r="AL771" i="1" s="1"/>
  <c r="AM771" i="1" a="1"/>
  <c r="AM771" i="1"/>
  <c r="AN771" i="1" a="1"/>
  <c r="AN771" i="1" s="1"/>
  <c r="AO771" i="1" a="1"/>
  <c r="AO771" i="1" s="1"/>
  <c r="AP771" i="1" a="1"/>
  <c r="AP771" i="1" s="1"/>
  <c r="AQ771" i="1" a="1"/>
  <c r="AQ771" i="1" s="1"/>
  <c r="AR771" i="1" a="1"/>
  <c r="AR771" i="1" s="1"/>
  <c r="AS771" i="1" a="1"/>
  <c r="AS771" i="1" s="1"/>
  <c r="AT771" i="1" a="1"/>
  <c r="AT771" i="1" s="1"/>
  <c r="AU771" i="1" a="1"/>
  <c r="AU771" i="1"/>
  <c r="AV771" i="1" a="1"/>
  <c r="AV771" i="1" s="1"/>
  <c r="AH772" i="1" a="1"/>
  <c r="AH772" i="1" s="1"/>
  <c r="AI772" i="1" a="1"/>
  <c r="AI772" i="1" s="1"/>
  <c r="AJ772" i="1" a="1"/>
  <c r="AJ772" i="1"/>
  <c r="AK772" i="1" a="1"/>
  <c r="AK772" i="1" s="1"/>
  <c r="AL772" i="1" a="1"/>
  <c r="AL772" i="1" s="1"/>
  <c r="AM772" i="1" a="1"/>
  <c r="AM772" i="1" s="1"/>
  <c r="AN772" i="1" a="1"/>
  <c r="AN772" i="1"/>
  <c r="AO772" i="1" a="1"/>
  <c r="AO772" i="1" s="1"/>
  <c r="AP772" i="1" a="1"/>
  <c r="AP772" i="1" s="1"/>
  <c r="AQ772" i="1" a="1"/>
  <c r="AQ772" i="1" s="1"/>
  <c r="AR772" i="1" a="1"/>
  <c r="AR772" i="1" s="1"/>
  <c r="AS772" i="1" a="1"/>
  <c r="AS772" i="1" s="1"/>
  <c r="AT772" i="1" a="1"/>
  <c r="AT772" i="1" s="1"/>
  <c r="AU772" i="1" a="1"/>
  <c r="AU772" i="1" s="1"/>
  <c r="AV772" i="1" a="1"/>
  <c r="AV772" i="1" s="1"/>
  <c r="AH773" i="1" a="1"/>
  <c r="AH773" i="1" s="1"/>
  <c r="AI773" i="1" a="1"/>
  <c r="AI773" i="1" s="1"/>
  <c r="AJ773" i="1" a="1"/>
  <c r="AJ773" i="1" s="1"/>
  <c r="AK773" i="1" a="1"/>
  <c r="AK773" i="1" s="1"/>
  <c r="AL773" i="1" a="1"/>
  <c r="AL773" i="1" s="1"/>
  <c r="AM773" i="1" a="1"/>
  <c r="AM773" i="1" s="1"/>
  <c r="AN773" i="1" a="1"/>
  <c r="AN773" i="1" s="1"/>
  <c r="AO773" i="1" a="1"/>
  <c r="AO773" i="1"/>
  <c r="AP773" i="1" a="1"/>
  <c r="AP773" i="1" s="1"/>
  <c r="AQ773" i="1" a="1"/>
  <c r="AQ773" i="1" s="1"/>
  <c r="AR773" i="1" a="1"/>
  <c r="AR773" i="1" s="1"/>
  <c r="AS773" i="1" a="1"/>
  <c r="AS773" i="1" s="1"/>
  <c r="AT773" i="1" a="1"/>
  <c r="AT773" i="1" s="1"/>
  <c r="AU773" i="1" a="1"/>
  <c r="AU773" i="1" s="1"/>
  <c r="AV773" i="1" a="1"/>
  <c r="AV773" i="1" s="1"/>
  <c r="AH774" i="1" a="1"/>
  <c r="AH774" i="1"/>
  <c r="AI774" i="1" a="1"/>
  <c r="AI774" i="1" s="1"/>
  <c r="AJ774" i="1" a="1"/>
  <c r="AJ774" i="1" s="1"/>
  <c r="AK774" i="1" a="1"/>
  <c r="AK774" i="1" s="1"/>
  <c r="AL774" i="1" a="1"/>
  <c r="AL774" i="1"/>
  <c r="AM774" i="1" a="1"/>
  <c r="AM774" i="1" s="1"/>
  <c r="AN774" i="1" a="1"/>
  <c r="AN774" i="1" s="1"/>
  <c r="AO774" i="1" a="1"/>
  <c r="AO774" i="1" s="1"/>
  <c r="AP774" i="1" a="1"/>
  <c r="AP774" i="1"/>
  <c r="AQ774" i="1" a="1"/>
  <c r="AQ774" i="1" s="1"/>
  <c r="AR774" i="1" a="1"/>
  <c r="AR774" i="1" s="1"/>
  <c r="AS774" i="1" a="1"/>
  <c r="AS774" i="1" s="1"/>
  <c r="AT774" i="1" a="1"/>
  <c r="AT774" i="1" s="1"/>
  <c r="AU774" i="1" a="1"/>
  <c r="AU774" i="1" s="1"/>
  <c r="AV774" i="1" a="1"/>
  <c r="AV774" i="1" s="1"/>
  <c r="AH775" i="1" a="1"/>
  <c r="AH775" i="1" s="1"/>
  <c r="AI775" i="1" a="1"/>
  <c r="AI775" i="1" s="1"/>
  <c r="AJ775" i="1" a="1"/>
  <c r="AJ775" i="1" s="1"/>
  <c r="AK775" i="1" a="1"/>
  <c r="AK775" i="1" s="1"/>
  <c r="AL775" i="1" a="1"/>
  <c r="AL775" i="1" s="1"/>
  <c r="AM775" i="1" a="1"/>
  <c r="AM775" i="1" s="1"/>
  <c r="AN775" i="1" a="1"/>
  <c r="AN775" i="1" s="1"/>
  <c r="AO775" i="1" a="1"/>
  <c r="AO775" i="1" s="1"/>
  <c r="AP775" i="1" a="1"/>
  <c r="AP775" i="1" s="1"/>
  <c r="AQ775" i="1" a="1"/>
  <c r="AQ775" i="1"/>
  <c r="AR775" i="1" a="1"/>
  <c r="AR775" i="1" s="1"/>
  <c r="AS775" i="1" a="1"/>
  <c r="AS775" i="1" s="1"/>
  <c r="AT775" i="1" a="1"/>
  <c r="AT775" i="1" s="1"/>
  <c r="AU775" i="1" a="1"/>
  <c r="AU775" i="1" s="1"/>
  <c r="AV775" i="1" a="1"/>
  <c r="AV775" i="1" s="1"/>
  <c r="AH776" i="1" a="1"/>
  <c r="AH776" i="1" s="1"/>
  <c r="AI776" i="1" a="1"/>
  <c r="AI776" i="1" s="1"/>
  <c r="AJ776" i="1" a="1"/>
  <c r="AJ776" i="1"/>
  <c r="AK776" i="1" a="1"/>
  <c r="AK776" i="1" s="1"/>
  <c r="AL776" i="1" a="1"/>
  <c r="AL776" i="1" s="1"/>
  <c r="AM776" i="1" a="1"/>
  <c r="AM776" i="1" s="1"/>
  <c r="AN776" i="1" a="1"/>
  <c r="AN776" i="1"/>
  <c r="AO776" i="1" a="1"/>
  <c r="AO776" i="1" s="1"/>
  <c r="AP776" i="1" a="1"/>
  <c r="AP776" i="1" s="1"/>
  <c r="AQ776" i="1" a="1"/>
  <c r="AQ776" i="1" s="1"/>
  <c r="AR776" i="1" a="1"/>
  <c r="AR776" i="1"/>
  <c r="AS776" i="1" a="1"/>
  <c r="AS776" i="1" s="1"/>
  <c r="AT776" i="1" a="1"/>
  <c r="AT776" i="1" s="1"/>
  <c r="AU776" i="1" a="1"/>
  <c r="AU776" i="1" s="1"/>
  <c r="AV776" i="1" a="1"/>
  <c r="AV776" i="1" s="1"/>
  <c r="AH777" i="1" a="1"/>
  <c r="AH777" i="1" s="1"/>
  <c r="AI777" i="1" a="1"/>
  <c r="AI777" i="1" s="1"/>
  <c r="AJ777" i="1" a="1"/>
  <c r="AJ777" i="1" s="1"/>
  <c r="AK777" i="1" a="1"/>
  <c r="AK777" i="1" s="1"/>
  <c r="AL777" i="1" a="1"/>
  <c r="AL777" i="1" s="1"/>
  <c r="AM777" i="1" a="1"/>
  <c r="AM777" i="1" s="1"/>
  <c r="AN777" i="1" a="1"/>
  <c r="AN777" i="1" s="1"/>
  <c r="AO777" i="1" a="1"/>
  <c r="AO777" i="1" s="1"/>
  <c r="AP777" i="1" a="1"/>
  <c r="AP777" i="1" s="1"/>
  <c r="AQ777" i="1" a="1"/>
  <c r="AQ777" i="1" s="1"/>
  <c r="AR777" i="1" a="1"/>
  <c r="AR777" i="1" s="1"/>
  <c r="AS777" i="1" a="1"/>
  <c r="AS777" i="1"/>
  <c r="AT777" i="1" a="1"/>
  <c r="AT777" i="1" s="1"/>
  <c r="AU777" i="1" a="1"/>
  <c r="AU777" i="1" s="1"/>
  <c r="AV777" i="1" a="1"/>
  <c r="AV777" i="1" s="1"/>
  <c r="AH778" i="1" a="1"/>
  <c r="AH778" i="1"/>
  <c r="AI778" i="1" a="1"/>
  <c r="AI778" i="1" s="1"/>
  <c r="AJ778" i="1" a="1"/>
  <c r="AJ778" i="1" s="1"/>
  <c r="AK778" i="1" a="1"/>
  <c r="AK778" i="1" s="1"/>
  <c r="AL778" i="1" a="1"/>
  <c r="AL778" i="1"/>
  <c r="AM778" i="1" a="1"/>
  <c r="AM778" i="1" s="1"/>
  <c r="AN778" i="1" a="1"/>
  <c r="AN778" i="1" s="1"/>
  <c r="AO778" i="1" a="1"/>
  <c r="AO778" i="1" s="1"/>
  <c r="AP778" i="1" a="1"/>
  <c r="AP778" i="1"/>
  <c r="AQ778" i="1" a="1"/>
  <c r="AQ778" i="1" s="1"/>
  <c r="AR778" i="1" a="1"/>
  <c r="AR778" i="1" s="1"/>
  <c r="AS778" i="1" a="1"/>
  <c r="AS778" i="1" s="1"/>
  <c r="AT778" i="1" a="1"/>
  <c r="AT778" i="1"/>
  <c r="AU778" i="1" a="1"/>
  <c r="AU778" i="1" s="1"/>
  <c r="AV778" i="1" a="1"/>
  <c r="AV778" i="1" s="1"/>
  <c r="AH779" i="1" a="1"/>
  <c r="AH779" i="1" s="1"/>
  <c r="AI779" i="1" a="1"/>
  <c r="AI779" i="1" s="1"/>
  <c r="AJ779" i="1" a="1"/>
  <c r="AJ779" i="1" s="1"/>
  <c r="AK779" i="1" a="1"/>
  <c r="AK779" i="1" s="1"/>
  <c r="AL779" i="1" a="1"/>
  <c r="AL779" i="1" s="1"/>
  <c r="AM779" i="1" a="1"/>
  <c r="AM779" i="1" s="1"/>
  <c r="AN779" i="1" a="1"/>
  <c r="AN779" i="1" s="1"/>
  <c r="AO779" i="1" a="1"/>
  <c r="AO779" i="1" s="1"/>
  <c r="AP779" i="1" a="1"/>
  <c r="AP779" i="1" s="1"/>
  <c r="AQ779" i="1" a="1"/>
  <c r="AQ779" i="1" s="1"/>
  <c r="AR779" i="1" a="1"/>
  <c r="AR779" i="1" s="1"/>
  <c r="AS779" i="1" a="1"/>
  <c r="AS779" i="1" s="1"/>
  <c r="AT779" i="1" a="1"/>
  <c r="AT779" i="1" s="1"/>
  <c r="AU779" i="1" a="1"/>
  <c r="AU779" i="1"/>
  <c r="AV779" i="1" a="1"/>
  <c r="AV779" i="1" s="1"/>
  <c r="AH780" i="1" a="1"/>
  <c r="AH780" i="1" s="1"/>
  <c r="AI780" i="1" a="1"/>
  <c r="AI780" i="1" s="1"/>
  <c r="AJ780" i="1" a="1"/>
  <c r="AJ780" i="1" s="1"/>
  <c r="AK780" i="1" a="1"/>
  <c r="AK780" i="1" s="1"/>
  <c r="AL780" i="1" a="1"/>
  <c r="AL780" i="1" s="1"/>
  <c r="AM780" i="1" a="1"/>
  <c r="AM780" i="1" s="1"/>
  <c r="AN780" i="1" a="1"/>
  <c r="AN780" i="1"/>
  <c r="AO780" i="1" a="1"/>
  <c r="AO780" i="1" s="1"/>
  <c r="AP780" i="1" a="1"/>
  <c r="AP780" i="1" s="1"/>
  <c r="AQ780" i="1" a="1"/>
  <c r="AQ780" i="1" s="1"/>
  <c r="AR780" i="1" a="1"/>
  <c r="AR780" i="1"/>
  <c r="AS780" i="1" a="1"/>
  <c r="AS780" i="1" s="1"/>
  <c r="AT780" i="1" a="1"/>
  <c r="AT780" i="1" s="1"/>
  <c r="AU780" i="1" a="1"/>
  <c r="AU780" i="1" s="1"/>
  <c r="AV780" i="1" a="1"/>
  <c r="AV780" i="1"/>
  <c r="AH781" i="1" a="1"/>
  <c r="AH781" i="1" s="1"/>
  <c r="AI781" i="1" a="1"/>
  <c r="AI781" i="1" s="1"/>
  <c r="AJ781" i="1" a="1"/>
  <c r="AJ781" i="1" s="1"/>
  <c r="AK781" i="1" a="1"/>
  <c r="AK781" i="1" s="1"/>
  <c r="AL781" i="1" a="1"/>
  <c r="AL781" i="1" s="1"/>
  <c r="AM781" i="1" a="1"/>
  <c r="AM781" i="1" s="1"/>
  <c r="AN781" i="1" a="1"/>
  <c r="AN781" i="1" s="1"/>
  <c r="AO781" i="1" a="1"/>
  <c r="AO781" i="1" s="1"/>
  <c r="AP781" i="1" a="1"/>
  <c r="AP781" i="1" s="1"/>
  <c r="AQ781" i="1" a="1"/>
  <c r="AQ781" i="1" s="1"/>
  <c r="AR781" i="1" a="1"/>
  <c r="AR781" i="1" s="1"/>
  <c r="AS781" i="1" a="1"/>
  <c r="AS781" i="1" s="1"/>
  <c r="AT781" i="1" a="1"/>
  <c r="AT781" i="1" s="1"/>
  <c r="AU781" i="1" a="1"/>
  <c r="AU781" i="1" s="1"/>
  <c r="AV781" i="1" a="1"/>
  <c r="AV781" i="1" s="1"/>
  <c r="AH782" i="1" a="1"/>
  <c r="AH782" i="1"/>
  <c r="AI782" i="1" a="1"/>
  <c r="AI782" i="1" s="1"/>
  <c r="AJ782" i="1" a="1"/>
  <c r="AJ782" i="1" s="1"/>
  <c r="AK782" i="1" a="1"/>
  <c r="AK782" i="1" s="1"/>
  <c r="AL782" i="1" a="1"/>
  <c r="AL782" i="1"/>
  <c r="AM782" i="1" a="1"/>
  <c r="AM782" i="1" s="1"/>
  <c r="AN782" i="1" a="1"/>
  <c r="AN782" i="1" s="1"/>
  <c r="AO782" i="1" a="1"/>
  <c r="AO782" i="1" s="1"/>
  <c r="AP782" i="1" a="1"/>
  <c r="AP782" i="1"/>
  <c r="AQ782" i="1" a="1"/>
  <c r="AQ782" i="1" s="1"/>
  <c r="AR782" i="1" a="1"/>
  <c r="AR782" i="1" s="1"/>
  <c r="AS782" i="1" a="1"/>
  <c r="AS782" i="1" s="1"/>
  <c r="AT782" i="1" a="1"/>
  <c r="AT782" i="1"/>
  <c r="AU782" i="1" a="1"/>
  <c r="AU782" i="1" s="1"/>
  <c r="AV782" i="1" a="1"/>
  <c r="AV782" i="1" s="1"/>
  <c r="AH783" i="1" a="1"/>
  <c r="AH783" i="1" s="1"/>
  <c r="AI783" i="1" a="1"/>
  <c r="AI783" i="1"/>
  <c r="AJ783" i="1" a="1"/>
  <c r="AJ783" i="1" s="1"/>
  <c r="AK783" i="1" a="1"/>
  <c r="AK783" i="1" s="1"/>
  <c r="AL783" i="1" a="1"/>
  <c r="AL783" i="1" s="1"/>
  <c r="AM783" i="1" a="1"/>
  <c r="AM783" i="1" s="1"/>
  <c r="AN783" i="1" a="1"/>
  <c r="AN783" i="1" s="1"/>
  <c r="AO783" i="1" a="1"/>
  <c r="AO783" i="1" s="1"/>
  <c r="AP783" i="1" a="1"/>
  <c r="AP783" i="1" s="1"/>
  <c r="AQ783" i="1" a="1"/>
  <c r="AQ783" i="1" s="1"/>
  <c r="AR783" i="1" a="1"/>
  <c r="AR783" i="1" s="1"/>
  <c r="AS783" i="1" a="1"/>
  <c r="AS783" i="1" s="1"/>
  <c r="AT783" i="1" a="1"/>
  <c r="AT783" i="1" s="1"/>
  <c r="AU783" i="1" a="1"/>
  <c r="AU783" i="1" s="1"/>
  <c r="AV783" i="1" a="1"/>
  <c r="AV783" i="1" s="1"/>
  <c r="AH784" i="1" a="1"/>
  <c r="AH784" i="1" s="1"/>
  <c r="AI784" i="1" a="1"/>
  <c r="AI784" i="1" s="1"/>
  <c r="AJ784" i="1" a="1"/>
  <c r="AJ784" i="1"/>
  <c r="AK784" i="1" a="1"/>
  <c r="AK784" i="1" s="1"/>
  <c r="AL784" i="1" a="1"/>
  <c r="AL784" i="1" s="1"/>
  <c r="AM784" i="1" a="1"/>
  <c r="AM784" i="1" s="1"/>
  <c r="AN784" i="1" a="1"/>
  <c r="AN784" i="1" s="1"/>
  <c r="AO784" i="1" a="1"/>
  <c r="AO784" i="1" s="1"/>
  <c r="AP784" i="1" a="1"/>
  <c r="AP784" i="1" s="1"/>
  <c r="AQ784" i="1" a="1"/>
  <c r="AQ784" i="1" s="1"/>
  <c r="AR784" i="1" a="1"/>
  <c r="AR784" i="1"/>
  <c r="AS784" i="1" a="1"/>
  <c r="AS784" i="1" s="1"/>
  <c r="AT784" i="1" a="1"/>
  <c r="AT784" i="1" s="1"/>
  <c r="AU784" i="1" a="1"/>
  <c r="AU784" i="1" s="1"/>
  <c r="AV784" i="1" a="1"/>
  <c r="AV784" i="1"/>
  <c r="AH785" i="1" a="1"/>
  <c r="AH785" i="1" s="1"/>
  <c r="AI785" i="1" a="1"/>
  <c r="AI785" i="1" s="1"/>
  <c r="AJ785" i="1" a="1"/>
  <c r="AJ785" i="1" s="1"/>
  <c r="AK785" i="1" a="1"/>
  <c r="AK785" i="1"/>
  <c r="AL785" i="1" a="1"/>
  <c r="AL785" i="1" s="1"/>
  <c r="AM785" i="1" a="1"/>
  <c r="AM785" i="1" s="1"/>
  <c r="AN785" i="1" a="1"/>
  <c r="AN785" i="1" s="1"/>
  <c r="AO785" i="1" a="1"/>
  <c r="AO785" i="1" s="1"/>
  <c r="AP785" i="1" a="1"/>
  <c r="AP785" i="1" s="1"/>
  <c r="AQ785" i="1" a="1"/>
  <c r="AQ785" i="1" s="1"/>
  <c r="AR785" i="1" a="1"/>
  <c r="AR785" i="1" s="1"/>
  <c r="AS785" i="1" a="1"/>
  <c r="AS785" i="1" s="1"/>
  <c r="AT785" i="1" a="1"/>
  <c r="AT785" i="1" s="1"/>
  <c r="AU785" i="1" a="1"/>
  <c r="AU785" i="1" s="1"/>
  <c r="AV785" i="1" a="1"/>
  <c r="AV785" i="1" s="1"/>
  <c r="AH786" i="1" a="1"/>
  <c r="AH786" i="1" s="1"/>
  <c r="AI786" i="1" a="1"/>
  <c r="AI786" i="1" s="1"/>
  <c r="AJ786" i="1" a="1"/>
  <c r="AJ786" i="1" s="1"/>
  <c r="AK786" i="1" a="1"/>
  <c r="AK786" i="1" s="1"/>
  <c r="AL786" i="1" a="1"/>
  <c r="AL786" i="1"/>
  <c r="AM786" i="1" a="1"/>
  <c r="AM786" i="1" s="1"/>
  <c r="AN786" i="1" a="1"/>
  <c r="AN786" i="1" s="1"/>
  <c r="AO786" i="1" a="1"/>
  <c r="AO786" i="1" s="1"/>
  <c r="AP786" i="1" a="1"/>
  <c r="AP786" i="1"/>
  <c r="AQ786" i="1" a="1"/>
  <c r="AQ786" i="1" s="1"/>
  <c r="AR786" i="1" a="1"/>
  <c r="AR786" i="1" s="1"/>
  <c r="AS786" i="1" a="1"/>
  <c r="AS786" i="1" s="1"/>
  <c r="AT786" i="1" a="1"/>
  <c r="AT786" i="1"/>
  <c r="AU786" i="1" a="1"/>
  <c r="AU786" i="1" s="1"/>
  <c r="AV786" i="1" a="1"/>
  <c r="AV786" i="1" s="1"/>
  <c r="AH787" i="1" a="1"/>
  <c r="AH787" i="1" s="1"/>
  <c r="AI787" i="1" a="1"/>
  <c r="AI787" i="1"/>
  <c r="AJ787" i="1" a="1"/>
  <c r="AJ787" i="1" s="1"/>
  <c r="AK787" i="1" a="1"/>
  <c r="AK787" i="1" s="1"/>
  <c r="AL787" i="1" a="1"/>
  <c r="AL787" i="1" s="1"/>
  <c r="AM787" i="1" a="1"/>
  <c r="AM787" i="1"/>
  <c r="AN787" i="1" a="1"/>
  <c r="AN787" i="1" s="1"/>
  <c r="AO787" i="1" a="1"/>
  <c r="AO787" i="1" s="1"/>
  <c r="AP787" i="1" a="1"/>
  <c r="AP787" i="1" s="1"/>
  <c r="AQ787" i="1" a="1"/>
  <c r="AQ787" i="1" s="1"/>
  <c r="AR787" i="1" a="1"/>
  <c r="AR787" i="1" s="1"/>
  <c r="AS787" i="1" a="1"/>
  <c r="AS787" i="1" s="1"/>
  <c r="AT787" i="1" a="1"/>
  <c r="AT787" i="1" s="1"/>
  <c r="AU787" i="1" a="1"/>
  <c r="AU787" i="1" s="1"/>
  <c r="AV787" i="1" a="1"/>
  <c r="AV787" i="1" s="1"/>
  <c r="AH788" i="1" a="1"/>
  <c r="AH788" i="1" s="1"/>
  <c r="AI788" i="1" a="1"/>
  <c r="AI788" i="1" s="1"/>
  <c r="AJ788" i="1" a="1"/>
  <c r="AJ788" i="1" s="1"/>
  <c r="AK788" i="1" a="1"/>
  <c r="AK788" i="1" s="1"/>
  <c r="AL788" i="1" a="1"/>
  <c r="AL788" i="1" s="1"/>
  <c r="AM788" i="1" a="1"/>
  <c r="AM788" i="1" s="1"/>
  <c r="AN788" i="1" a="1"/>
  <c r="AN788" i="1"/>
  <c r="AO788" i="1" a="1"/>
  <c r="AO788" i="1" s="1"/>
  <c r="AP788" i="1" a="1"/>
  <c r="AP788" i="1" s="1"/>
  <c r="AQ788" i="1" a="1"/>
  <c r="AQ788" i="1" s="1"/>
  <c r="AR788" i="1" a="1"/>
  <c r="AR788" i="1" s="1"/>
  <c r="AS788" i="1" a="1"/>
  <c r="AS788" i="1" s="1"/>
  <c r="AT788" i="1" a="1"/>
  <c r="AT788" i="1" s="1"/>
  <c r="AU788" i="1" a="1"/>
  <c r="AU788" i="1" s="1"/>
  <c r="AV788" i="1" a="1"/>
  <c r="AV788" i="1"/>
  <c r="AH789" i="1" a="1"/>
  <c r="AH789" i="1" s="1"/>
  <c r="AI789" i="1" a="1"/>
  <c r="AI789" i="1" s="1"/>
  <c r="AJ789" i="1" a="1"/>
  <c r="AJ789" i="1" s="1"/>
  <c r="AK789" i="1" a="1"/>
  <c r="AK789" i="1"/>
  <c r="AL789" i="1" a="1"/>
  <c r="AL789" i="1" s="1"/>
  <c r="AM789" i="1" a="1"/>
  <c r="AM789" i="1" s="1"/>
  <c r="AN789" i="1" a="1"/>
  <c r="AN789" i="1" s="1"/>
  <c r="AO789" i="1" a="1"/>
  <c r="AO789" i="1"/>
  <c r="AP789" i="1" a="1"/>
  <c r="AP789" i="1" s="1"/>
  <c r="AQ789" i="1" a="1"/>
  <c r="AQ789" i="1" s="1"/>
  <c r="AR789" i="1" a="1"/>
  <c r="AR789" i="1" s="1"/>
  <c r="AS789" i="1" a="1"/>
  <c r="AS789" i="1" s="1"/>
  <c r="AT789" i="1" a="1"/>
  <c r="AT789" i="1" s="1"/>
  <c r="AU789" i="1" a="1"/>
  <c r="AU789" i="1" s="1"/>
  <c r="AV789" i="1" a="1"/>
  <c r="AV789" i="1" s="1"/>
  <c r="AH790" i="1" a="1"/>
  <c r="AH790" i="1" s="1"/>
  <c r="AI790" i="1" a="1"/>
  <c r="AI790" i="1" s="1"/>
  <c r="AJ790" i="1" a="1"/>
  <c r="AJ790" i="1" s="1"/>
  <c r="AK790" i="1" a="1"/>
  <c r="AK790" i="1" s="1"/>
  <c r="AL790" i="1" a="1"/>
  <c r="AL790" i="1" s="1"/>
  <c r="AM790" i="1" a="1"/>
  <c r="AM790" i="1" s="1"/>
  <c r="AN790" i="1" a="1"/>
  <c r="AN790" i="1" s="1"/>
  <c r="AO790" i="1" a="1"/>
  <c r="AO790" i="1" s="1"/>
  <c r="AP790" i="1" a="1"/>
  <c r="AP790" i="1"/>
  <c r="AQ790" i="1" a="1"/>
  <c r="AQ790" i="1" s="1"/>
  <c r="AR790" i="1" a="1"/>
  <c r="AR790" i="1" s="1"/>
  <c r="AS790" i="1" a="1"/>
  <c r="AS790" i="1" s="1"/>
  <c r="AT790" i="1" a="1"/>
  <c r="AT790" i="1" s="1"/>
  <c r="AU790" i="1" a="1"/>
  <c r="AU790" i="1" s="1"/>
  <c r="AV790" i="1" a="1"/>
  <c r="AV790" i="1" s="1"/>
  <c r="AH791" i="1" a="1"/>
  <c r="AH791" i="1" s="1"/>
  <c r="AI791" i="1" a="1"/>
  <c r="AI791" i="1"/>
  <c r="AJ791" i="1" a="1"/>
  <c r="AJ791" i="1" s="1"/>
  <c r="AK791" i="1" a="1"/>
  <c r="AK791" i="1" s="1"/>
  <c r="AL791" i="1" a="1"/>
  <c r="AL791" i="1" s="1"/>
  <c r="AM791" i="1" a="1"/>
  <c r="AM791" i="1"/>
  <c r="AN791" i="1" a="1"/>
  <c r="AN791" i="1" s="1"/>
  <c r="AO791" i="1" a="1"/>
  <c r="AO791" i="1" s="1"/>
  <c r="AP791" i="1" a="1"/>
  <c r="AP791" i="1" s="1"/>
  <c r="AQ791" i="1" a="1"/>
  <c r="AQ791" i="1"/>
  <c r="AR791" i="1" a="1"/>
  <c r="AR791" i="1" s="1"/>
  <c r="AS791" i="1" a="1"/>
  <c r="AS791" i="1" s="1"/>
  <c r="AT791" i="1" a="1"/>
  <c r="AT791" i="1" s="1"/>
  <c r="AU791" i="1" a="1"/>
  <c r="AU791" i="1" s="1"/>
  <c r="AV791" i="1" a="1"/>
  <c r="AV791" i="1" s="1"/>
  <c r="AH792" i="1" a="1"/>
  <c r="AH792" i="1" s="1"/>
  <c r="AI792" i="1" a="1"/>
  <c r="AI792" i="1" s="1"/>
  <c r="AJ792" i="1" a="1"/>
  <c r="AJ792" i="1" s="1"/>
  <c r="AK792" i="1" a="1"/>
  <c r="AK792" i="1" s="1"/>
  <c r="AL792" i="1" a="1"/>
  <c r="AL792" i="1" s="1"/>
  <c r="AM792" i="1" a="1"/>
  <c r="AM792" i="1" s="1"/>
  <c r="AN792" i="1" a="1"/>
  <c r="AN792" i="1" s="1"/>
  <c r="AO792" i="1" a="1"/>
  <c r="AO792" i="1" s="1"/>
  <c r="AP792" i="1" a="1"/>
  <c r="AP792" i="1" s="1"/>
  <c r="AQ792" i="1" a="1"/>
  <c r="AQ792" i="1" s="1"/>
  <c r="AR792" i="1" a="1"/>
  <c r="AR792" i="1"/>
  <c r="AS792" i="1" a="1"/>
  <c r="AS792" i="1" s="1"/>
  <c r="AT792" i="1" a="1"/>
  <c r="AT792" i="1" s="1"/>
  <c r="AU792" i="1" a="1"/>
  <c r="AU792" i="1" s="1"/>
  <c r="AV792" i="1" a="1"/>
  <c r="AV792" i="1" s="1"/>
  <c r="AH793" i="1" a="1"/>
  <c r="AH793" i="1" s="1"/>
  <c r="AI793" i="1" a="1"/>
  <c r="AI793" i="1" s="1"/>
  <c r="AJ793" i="1" a="1"/>
  <c r="AJ793" i="1" s="1"/>
  <c r="AK793" i="1" a="1"/>
  <c r="AK793" i="1"/>
  <c r="AL793" i="1" a="1"/>
  <c r="AL793" i="1" s="1"/>
  <c r="AM793" i="1" a="1"/>
  <c r="AM793" i="1" s="1"/>
  <c r="AN793" i="1" a="1"/>
  <c r="AN793" i="1" s="1"/>
  <c r="AO793" i="1" a="1"/>
  <c r="AO793" i="1"/>
  <c r="AP793" i="1" a="1"/>
  <c r="AP793" i="1" s="1"/>
  <c r="AQ793" i="1" a="1"/>
  <c r="AQ793" i="1" s="1"/>
  <c r="AR793" i="1" a="1"/>
  <c r="AR793" i="1" s="1"/>
  <c r="AS793" i="1" a="1"/>
  <c r="AS793" i="1"/>
  <c r="AT793" i="1" a="1"/>
  <c r="AT793" i="1" s="1"/>
  <c r="AU793" i="1" a="1"/>
  <c r="AU793" i="1" s="1"/>
  <c r="AV793" i="1" a="1"/>
  <c r="AV793" i="1" s="1"/>
  <c r="AH794" i="1" a="1"/>
  <c r="AH794" i="1" s="1"/>
  <c r="AI794" i="1" a="1"/>
  <c r="AI794" i="1" s="1"/>
  <c r="AJ794" i="1" a="1"/>
  <c r="AJ794" i="1" s="1"/>
  <c r="AK794" i="1" a="1"/>
  <c r="AK794" i="1" s="1"/>
  <c r="AL794" i="1" a="1"/>
  <c r="AL794" i="1" s="1"/>
  <c r="AM794" i="1" a="1"/>
  <c r="AM794" i="1" s="1"/>
  <c r="AN794" i="1" a="1"/>
  <c r="AN794" i="1" s="1"/>
  <c r="AO794" i="1" a="1"/>
  <c r="AO794" i="1" s="1"/>
  <c r="AP794" i="1" a="1"/>
  <c r="AP794" i="1" s="1"/>
  <c r="AQ794" i="1" a="1"/>
  <c r="AQ794" i="1" s="1"/>
  <c r="AR794" i="1" a="1"/>
  <c r="AR794" i="1" s="1"/>
  <c r="AS794" i="1" a="1"/>
  <c r="AS794" i="1" s="1"/>
  <c r="AT794" i="1" a="1"/>
  <c r="AT794" i="1"/>
  <c r="AU794" i="1" a="1"/>
  <c r="AU794" i="1" s="1"/>
  <c r="AV794" i="1" a="1"/>
  <c r="AV794" i="1" s="1"/>
  <c r="AH795" i="1" a="1"/>
  <c r="AH795" i="1" s="1"/>
  <c r="AI795" i="1" a="1"/>
  <c r="AI795" i="1"/>
  <c r="AJ795" i="1" a="1"/>
  <c r="AJ795" i="1" s="1"/>
  <c r="AK795" i="1" a="1"/>
  <c r="AK795" i="1" s="1"/>
  <c r="AL795" i="1" a="1"/>
  <c r="AL795" i="1" s="1"/>
  <c r="AM795" i="1" a="1"/>
  <c r="AM795" i="1"/>
  <c r="AN795" i="1" a="1"/>
  <c r="AN795" i="1" s="1"/>
  <c r="AO795" i="1" a="1"/>
  <c r="AO795" i="1" s="1"/>
  <c r="AP795" i="1" a="1"/>
  <c r="AP795" i="1" s="1"/>
  <c r="AQ795" i="1" a="1"/>
  <c r="AQ795" i="1"/>
  <c r="AR795" i="1" a="1"/>
  <c r="AR795" i="1" s="1"/>
  <c r="AS795" i="1" a="1"/>
  <c r="AS795" i="1" s="1"/>
  <c r="AT795" i="1" a="1"/>
  <c r="AT795" i="1" s="1"/>
  <c r="AU795" i="1" a="1"/>
  <c r="AU795" i="1"/>
  <c r="AV795" i="1" a="1"/>
  <c r="AV795" i="1" s="1"/>
  <c r="AH796" i="1" a="1"/>
  <c r="AH796" i="1" s="1"/>
  <c r="AI796" i="1" a="1"/>
  <c r="AI796" i="1" s="1"/>
  <c r="AJ796" i="1" a="1"/>
  <c r="AJ796" i="1" s="1"/>
  <c r="AK796" i="1" a="1"/>
  <c r="AK796" i="1" s="1"/>
  <c r="AL796" i="1" a="1"/>
  <c r="AL796" i="1" s="1"/>
  <c r="AM796" i="1" a="1"/>
  <c r="AM796" i="1" s="1"/>
  <c r="AN796" i="1" a="1"/>
  <c r="AN796" i="1" s="1"/>
  <c r="AO796" i="1" a="1"/>
  <c r="AO796" i="1" s="1"/>
  <c r="AP796" i="1" a="1"/>
  <c r="AP796" i="1" s="1"/>
  <c r="AQ796" i="1" a="1"/>
  <c r="AQ796" i="1" s="1"/>
  <c r="AR796" i="1" a="1"/>
  <c r="AR796" i="1" s="1"/>
  <c r="AS796" i="1" a="1"/>
  <c r="AS796" i="1" s="1"/>
  <c r="AT796" i="1" a="1"/>
  <c r="AT796" i="1" s="1"/>
  <c r="AU796" i="1" a="1"/>
  <c r="AU796" i="1" s="1"/>
  <c r="AV796" i="1" a="1"/>
  <c r="AV796" i="1"/>
  <c r="AH797" i="1" a="1"/>
  <c r="AH797" i="1" s="1"/>
  <c r="AI797" i="1" a="1"/>
  <c r="AI797" i="1" s="1"/>
  <c r="AJ797" i="1" a="1"/>
  <c r="AJ797" i="1" s="1"/>
  <c r="AK797" i="1" a="1"/>
  <c r="AK797" i="1" s="1"/>
  <c r="AL797" i="1" a="1"/>
  <c r="AL797" i="1" s="1"/>
  <c r="AM797" i="1" a="1"/>
  <c r="AM797" i="1" s="1"/>
  <c r="AN797" i="1" a="1"/>
  <c r="AN797" i="1" s="1"/>
  <c r="AO797" i="1" a="1"/>
  <c r="AO797" i="1"/>
  <c r="AP797" i="1" a="1"/>
  <c r="AP797" i="1" s="1"/>
  <c r="AQ797" i="1" a="1"/>
  <c r="AQ797" i="1" s="1"/>
  <c r="AR797" i="1" a="1"/>
  <c r="AR797" i="1" s="1"/>
  <c r="AS797" i="1" a="1"/>
  <c r="AS797" i="1"/>
  <c r="AT797" i="1" a="1"/>
  <c r="AT797" i="1" s="1"/>
  <c r="AU797" i="1" a="1"/>
  <c r="AU797" i="1" s="1"/>
  <c r="AV797" i="1" a="1"/>
  <c r="AV797" i="1" s="1"/>
  <c r="AH798" i="1" a="1"/>
  <c r="AH798" i="1"/>
  <c r="AI798" i="1" a="1"/>
  <c r="AI798" i="1" s="1"/>
  <c r="AJ798" i="1" a="1"/>
  <c r="AJ798" i="1" s="1"/>
  <c r="AK798" i="1" a="1"/>
  <c r="AK798" i="1" s="1"/>
  <c r="AL798" i="1" a="1"/>
  <c r="AL798" i="1" s="1"/>
  <c r="AM798" i="1" a="1"/>
  <c r="AM798" i="1" s="1"/>
  <c r="AN798" i="1" a="1"/>
  <c r="AN798" i="1" s="1"/>
  <c r="AO798" i="1" a="1"/>
  <c r="AO798" i="1" s="1"/>
  <c r="AP798" i="1" a="1"/>
  <c r="AP798" i="1" s="1"/>
  <c r="AQ798" i="1" a="1"/>
  <c r="AQ798" i="1" s="1"/>
  <c r="AR798" i="1" a="1"/>
  <c r="AR798" i="1" s="1"/>
  <c r="AS798" i="1" a="1"/>
  <c r="AS798" i="1" s="1"/>
  <c r="AT798" i="1" a="1"/>
  <c r="AT798" i="1" s="1"/>
  <c r="AU798" i="1" a="1"/>
  <c r="AU798" i="1" s="1"/>
  <c r="AV798" i="1" a="1"/>
  <c r="AV798" i="1" s="1"/>
  <c r="AH799" i="1" a="1"/>
  <c r="AH799" i="1" s="1"/>
  <c r="AI799" i="1" a="1"/>
  <c r="AI799" i="1"/>
  <c r="AJ799" i="1" a="1"/>
  <c r="AJ799" i="1" s="1"/>
  <c r="AK799" i="1" a="1"/>
  <c r="AK799" i="1" s="1"/>
  <c r="AL799" i="1" a="1"/>
  <c r="AL799" i="1" s="1"/>
  <c r="AM799" i="1" a="1"/>
  <c r="AM799" i="1"/>
  <c r="AN799" i="1" a="1"/>
  <c r="AN799" i="1" s="1"/>
  <c r="AO799" i="1" a="1"/>
  <c r="AO799" i="1" s="1"/>
  <c r="AP799" i="1" a="1"/>
  <c r="AP799" i="1" s="1"/>
  <c r="AQ799" i="1" a="1"/>
  <c r="AQ799" i="1"/>
  <c r="AR799" i="1" a="1"/>
  <c r="AR799" i="1" s="1"/>
  <c r="AS799" i="1" a="1"/>
  <c r="AS799" i="1" s="1"/>
  <c r="AT799" i="1" a="1"/>
  <c r="AT799" i="1" s="1"/>
  <c r="AU799" i="1" a="1"/>
  <c r="AU799" i="1"/>
  <c r="AV799" i="1" a="1"/>
  <c r="AV799" i="1" s="1"/>
  <c r="AH800" i="1" a="1"/>
  <c r="AH800" i="1" s="1"/>
  <c r="AI800" i="1" a="1"/>
  <c r="AI800" i="1" s="1"/>
  <c r="AJ800" i="1" a="1"/>
  <c r="AJ800" i="1"/>
  <c r="AK800" i="1" a="1"/>
  <c r="AK800" i="1" s="1"/>
  <c r="AL800" i="1" a="1"/>
  <c r="AL800" i="1" s="1"/>
  <c r="AM800" i="1" a="1"/>
  <c r="AM800" i="1" s="1"/>
  <c r="AN800" i="1" a="1"/>
  <c r="AN800" i="1" s="1"/>
  <c r="AO800" i="1" a="1"/>
  <c r="AO800" i="1" s="1"/>
  <c r="AP800" i="1" a="1"/>
  <c r="AP800" i="1" s="1"/>
  <c r="AQ800" i="1" a="1"/>
  <c r="AQ800" i="1" s="1"/>
  <c r="AR800" i="1" a="1"/>
  <c r="AR800" i="1" s="1"/>
  <c r="AS800" i="1" a="1"/>
  <c r="AS800" i="1" s="1"/>
  <c r="AT800" i="1" a="1"/>
  <c r="AT800" i="1" s="1"/>
  <c r="AU800" i="1" a="1"/>
  <c r="AU800" i="1" s="1"/>
  <c r="AV800" i="1" a="1"/>
  <c r="AV800" i="1" s="1"/>
  <c r="AH801" i="1" a="1"/>
  <c r="AH801" i="1" s="1"/>
  <c r="AI801" i="1" a="1"/>
  <c r="AI801" i="1" s="1"/>
  <c r="AJ801" i="1" a="1"/>
  <c r="AJ801" i="1" s="1"/>
  <c r="AK801" i="1" a="1"/>
  <c r="AK801" i="1"/>
  <c r="AL801" i="1" a="1"/>
  <c r="AL801" i="1" s="1"/>
  <c r="AM801" i="1" a="1"/>
  <c r="AM801" i="1" s="1"/>
  <c r="AN801" i="1" a="1"/>
  <c r="AN801" i="1" s="1"/>
  <c r="AO801" i="1" a="1"/>
  <c r="AO801" i="1" s="1"/>
  <c r="AP801" i="1" a="1"/>
  <c r="AP801" i="1" s="1"/>
  <c r="AQ801" i="1" a="1"/>
  <c r="AQ801" i="1" s="1"/>
  <c r="AR801" i="1" a="1"/>
  <c r="AR801" i="1" s="1"/>
  <c r="AS801" i="1" a="1"/>
  <c r="AS801" i="1"/>
  <c r="AT801" i="1" a="1"/>
  <c r="AT801" i="1" s="1"/>
  <c r="AU801" i="1" a="1"/>
  <c r="AU801" i="1" s="1"/>
  <c r="AV801" i="1" a="1"/>
  <c r="AV801" i="1" s="1"/>
  <c r="AH802" i="1" a="1"/>
  <c r="AH802" i="1"/>
  <c r="AI802" i="1" a="1"/>
  <c r="AI802" i="1" s="1"/>
  <c r="AJ802" i="1" a="1"/>
  <c r="AJ802" i="1" s="1"/>
  <c r="AK802" i="1" a="1"/>
  <c r="AK802" i="1" s="1"/>
  <c r="AL802" i="1" a="1"/>
  <c r="AL802" i="1"/>
  <c r="AM802" i="1" a="1"/>
  <c r="AM802" i="1" s="1"/>
  <c r="AN802" i="1" a="1"/>
  <c r="AN802" i="1" s="1"/>
  <c r="AO802" i="1" a="1"/>
  <c r="AO802" i="1" s="1"/>
  <c r="AP802" i="1" a="1"/>
  <c r="AP802" i="1" s="1"/>
  <c r="AQ802" i="1" a="1"/>
  <c r="AQ802" i="1" s="1"/>
  <c r="AR802" i="1" a="1"/>
  <c r="AR802" i="1" s="1"/>
  <c r="AS802" i="1" a="1"/>
  <c r="AS802" i="1" s="1"/>
  <c r="AT802" i="1" a="1"/>
  <c r="AT802" i="1" s="1"/>
  <c r="AU802" i="1" a="1"/>
  <c r="AU802" i="1" s="1"/>
  <c r="AV802" i="1" a="1"/>
  <c r="AV802" i="1" s="1"/>
  <c r="AH803" i="1" a="1"/>
  <c r="AH803" i="1" s="1"/>
  <c r="AI803" i="1" a="1"/>
  <c r="AI803" i="1" s="1"/>
  <c r="AJ803" i="1" a="1"/>
  <c r="AJ803" i="1" s="1"/>
  <c r="AK803" i="1" a="1"/>
  <c r="AK803" i="1" s="1"/>
  <c r="AL803" i="1" a="1"/>
  <c r="AL803" i="1" s="1"/>
  <c r="AM803" i="1" a="1"/>
  <c r="AM803" i="1" s="1"/>
  <c r="AN803" i="1" a="1"/>
  <c r="AN803" i="1" s="1"/>
  <c r="AO803" i="1" a="1"/>
  <c r="AO803" i="1" s="1"/>
  <c r="AP803" i="1" a="1"/>
  <c r="AP803" i="1" s="1"/>
  <c r="AQ803" i="1" a="1"/>
  <c r="AQ803" i="1"/>
  <c r="AR803" i="1" a="1"/>
  <c r="AR803" i="1" s="1"/>
  <c r="AS803" i="1" a="1"/>
  <c r="AS803" i="1" s="1"/>
  <c r="AT803" i="1" a="1"/>
  <c r="AT803" i="1" s="1"/>
  <c r="AU803" i="1" a="1"/>
  <c r="AU803" i="1"/>
  <c r="AV803" i="1" a="1"/>
  <c r="AV803" i="1" s="1"/>
  <c r="AH804" i="1" a="1"/>
  <c r="AH804" i="1" s="1"/>
  <c r="AI804" i="1" a="1"/>
  <c r="AI804" i="1" s="1"/>
  <c r="AJ804" i="1" a="1"/>
  <c r="AJ804" i="1"/>
  <c r="AK804" i="1" a="1"/>
  <c r="AK804" i="1" s="1"/>
  <c r="AL804" i="1" a="1"/>
  <c r="AL804" i="1" s="1"/>
  <c r="AM804" i="1" a="1"/>
  <c r="AM804" i="1" s="1"/>
  <c r="AN804" i="1" a="1"/>
  <c r="AN804" i="1"/>
  <c r="AO804" i="1" a="1"/>
  <c r="AO804" i="1" s="1"/>
  <c r="AP804" i="1" a="1"/>
  <c r="AP804" i="1" s="1"/>
  <c r="AQ804" i="1" a="1"/>
  <c r="AQ804" i="1" s="1"/>
  <c r="AR804" i="1" a="1"/>
  <c r="AR804" i="1" s="1"/>
  <c r="AS804" i="1" a="1"/>
  <c r="AS804" i="1" s="1"/>
  <c r="AT804" i="1" a="1"/>
  <c r="AT804" i="1" s="1"/>
  <c r="AU804" i="1" a="1"/>
  <c r="AU804" i="1" s="1"/>
  <c r="AV804" i="1" a="1"/>
  <c r="AV804" i="1" s="1"/>
  <c r="AH805" i="1" a="1"/>
  <c r="AH805" i="1" s="1"/>
  <c r="AI805" i="1" a="1"/>
  <c r="AI805" i="1" s="1"/>
  <c r="AJ805" i="1" a="1"/>
  <c r="AJ805" i="1" s="1"/>
  <c r="AK805" i="1" a="1"/>
  <c r="AK805" i="1" s="1"/>
  <c r="AL805" i="1" a="1"/>
  <c r="AL805" i="1" s="1"/>
  <c r="AM805" i="1" a="1"/>
  <c r="AM805" i="1" s="1"/>
  <c r="AN805" i="1" a="1"/>
  <c r="AN805" i="1" s="1"/>
  <c r="AO805" i="1" a="1"/>
  <c r="AO805" i="1"/>
  <c r="AP805" i="1" a="1"/>
  <c r="AP805" i="1" s="1"/>
  <c r="AQ805" i="1" a="1"/>
  <c r="AQ805" i="1" s="1"/>
  <c r="AR805" i="1" a="1"/>
  <c r="AR805" i="1" s="1"/>
  <c r="AS805" i="1" a="1"/>
  <c r="AS805" i="1" s="1"/>
  <c r="AT805" i="1" a="1"/>
  <c r="AT805" i="1" s="1"/>
  <c r="AU805" i="1" a="1"/>
  <c r="AU805" i="1" s="1"/>
  <c r="AV805" i="1" a="1"/>
  <c r="AV805" i="1" s="1"/>
  <c r="AH806" i="1" a="1"/>
  <c r="AH806" i="1"/>
  <c r="AI806" i="1" a="1"/>
  <c r="AI806" i="1" s="1"/>
  <c r="AJ806" i="1" a="1"/>
  <c r="AJ806" i="1" s="1"/>
  <c r="AK806" i="1" a="1"/>
  <c r="AK806" i="1" s="1"/>
  <c r="AL806" i="1" a="1"/>
  <c r="AL806" i="1"/>
  <c r="AM806" i="1" a="1"/>
  <c r="AM806" i="1" s="1"/>
  <c r="AN806" i="1" a="1"/>
  <c r="AN806" i="1" s="1"/>
  <c r="AO806" i="1" a="1"/>
  <c r="AO806" i="1" s="1"/>
  <c r="AP806" i="1" a="1"/>
  <c r="AP806" i="1"/>
  <c r="AQ806" i="1" a="1"/>
  <c r="AQ806" i="1" s="1"/>
  <c r="AR806" i="1" a="1"/>
  <c r="AR806" i="1" s="1"/>
  <c r="AS806" i="1" a="1"/>
  <c r="AS806" i="1" s="1"/>
  <c r="AT806" i="1" a="1"/>
  <c r="AT806" i="1" s="1"/>
  <c r="AU806" i="1" a="1"/>
  <c r="AU806" i="1" s="1"/>
  <c r="AV806" i="1" a="1"/>
  <c r="AV806" i="1" s="1"/>
  <c r="AH807" i="1" a="1"/>
  <c r="AH807" i="1" s="1"/>
  <c r="AI807" i="1" a="1"/>
  <c r="AI807" i="1" s="1"/>
  <c r="AJ807" i="1" a="1"/>
  <c r="AJ807" i="1" s="1"/>
  <c r="AK807" i="1" a="1"/>
  <c r="AK807" i="1" s="1"/>
  <c r="AL807" i="1" a="1"/>
  <c r="AL807" i="1" s="1"/>
  <c r="AM807" i="1" a="1"/>
  <c r="AM807" i="1" s="1"/>
  <c r="AN807" i="1" a="1"/>
  <c r="AN807" i="1" s="1"/>
  <c r="AO807" i="1" a="1"/>
  <c r="AO807" i="1" s="1"/>
  <c r="AP807" i="1" a="1"/>
  <c r="AP807" i="1" s="1"/>
  <c r="AQ807" i="1" a="1"/>
  <c r="AQ807" i="1" s="1"/>
  <c r="AR807" i="1" a="1"/>
  <c r="AR807" i="1" s="1"/>
  <c r="AS807" i="1" a="1"/>
  <c r="AS807" i="1" s="1"/>
  <c r="AT807" i="1" a="1"/>
  <c r="AT807" i="1" s="1"/>
  <c r="AU807" i="1" a="1"/>
  <c r="AU807" i="1" s="1"/>
  <c r="AV807" i="1" a="1"/>
  <c r="AV807" i="1" s="1"/>
  <c r="AH808" i="1" a="1"/>
  <c r="AH808" i="1" s="1"/>
  <c r="AI808" i="1" a="1"/>
  <c r="AI808" i="1" s="1"/>
  <c r="AJ808" i="1" a="1"/>
  <c r="AJ808" i="1"/>
  <c r="AK808" i="1" a="1"/>
  <c r="AK808" i="1" s="1"/>
  <c r="AL808" i="1" a="1"/>
  <c r="AL808" i="1" s="1"/>
  <c r="AM808" i="1" a="1"/>
  <c r="AM808" i="1" s="1"/>
  <c r="AN808" i="1" a="1"/>
  <c r="AN808" i="1"/>
  <c r="AO808" i="1" a="1"/>
  <c r="AO808" i="1" s="1"/>
  <c r="AP808" i="1" a="1"/>
  <c r="AP808" i="1" s="1"/>
  <c r="AQ808" i="1" a="1"/>
  <c r="AQ808" i="1" s="1"/>
  <c r="AR808" i="1" a="1"/>
  <c r="AR808" i="1"/>
  <c r="AS808" i="1" a="1"/>
  <c r="AS808" i="1" s="1"/>
  <c r="AT808" i="1" a="1"/>
  <c r="AT808" i="1" s="1"/>
  <c r="AU808" i="1" a="1"/>
  <c r="AU808" i="1" s="1"/>
  <c r="AV808" i="1" a="1"/>
  <c r="AV808" i="1" s="1"/>
  <c r="AH809" i="1" a="1"/>
  <c r="AH809" i="1" s="1"/>
  <c r="AI809" i="1" a="1"/>
  <c r="AI809" i="1" s="1"/>
  <c r="AJ809" i="1" a="1"/>
  <c r="AJ809" i="1" s="1"/>
  <c r="AK809" i="1" a="1"/>
  <c r="AK809" i="1" s="1"/>
  <c r="AL809" i="1" a="1"/>
  <c r="AL809" i="1" s="1"/>
  <c r="AM809" i="1" a="1"/>
  <c r="AM809" i="1" s="1"/>
  <c r="AN809" i="1" a="1"/>
  <c r="AN809" i="1" s="1"/>
  <c r="AO809" i="1" a="1"/>
  <c r="AO809" i="1" s="1"/>
  <c r="AP809" i="1" a="1"/>
  <c r="AP809" i="1" s="1"/>
  <c r="AQ809" i="1" a="1"/>
  <c r="AQ809" i="1" s="1"/>
  <c r="AR809" i="1" a="1"/>
  <c r="AR809" i="1" s="1"/>
  <c r="AS809" i="1" a="1"/>
  <c r="AS809" i="1" s="1"/>
  <c r="AT809" i="1" a="1"/>
  <c r="AT809" i="1" s="1"/>
  <c r="AU809" i="1" a="1"/>
  <c r="AU809" i="1" s="1"/>
  <c r="AV809" i="1" a="1"/>
  <c r="AV809" i="1" s="1"/>
  <c r="AH810" i="1" a="1"/>
  <c r="AH810" i="1" s="1"/>
  <c r="AI810" i="1" a="1"/>
  <c r="AI810" i="1" s="1"/>
  <c r="AJ810" i="1" a="1"/>
  <c r="AJ810" i="1" s="1"/>
  <c r="AK810" i="1" a="1"/>
  <c r="AK810" i="1" s="1"/>
  <c r="AL810" i="1" a="1"/>
  <c r="AL810" i="1"/>
  <c r="AM810" i="1" a="1"/>
  <c r="AM810" i="1" s="1"/>
  <c r="AN810" i="1" a="1"/>
  <c r="AN810" i="1" s="1"/>
  <c r="AO810" i="1" a="1"/>
  <c r="AO810" i="1" s="1"/>
  <c r="AP810" i="1" a="1"/>
  <c r="AP810" i="1"/>
  <c r="AQ810" i="1" a="1"/>
  <c r="AQ810" i="1" s="1"/>
  <c r="AR810" i="1" a="1"/>
  <c r="AR810" i="1" s="1"/>
  <c r="AS810" i="1" a="1"/>
  <c r="AS810" i="1" s="1"/>
  <c r="AT810" i="1" a="1"/>
  <c r="AT810" i="1"/>
  <c r="AU810" i="1" a="1"/>
  <c r="AU810" i="1" s="1"/>
  <c r="AV810" i="1" a="1"/>
  <c r="AV810" i="1" s="1"/>
  <c r="AH811" i="1" a="1"/>
  <c r="AH811" i="1" s="1"/>
  <c r="AI811" i="1" a="1"/>
  <c r="AI811" i="1" s="1"/>
  <c r="AJ811" i="1" a="1"/>
  <c r="AJ811" i="1" s="1"/>
  <c r="AK811" i="1" a="1"/>
  <c r="AK811" i="1" s="1"/>
  <c r="AL811" i="1" a="1"/>
  <c r="AL811" i="1" s="1"/>
  <c r="AM811" i="1" a="1"/>
  <c r="AM811" i="1" s="1"/>
  <c r="AN811" i="1" a="1"/>
  <c r="AN811" i="1" s="1"/>
  <c r="AO811" i="1" a="1"/>
  <c r="AO811" i="1" s="1"/>
  <c r="AP811" i="1" a="1"/>
  <c r="AP811" i="1" s="1"/>
  <c r="AQ811" i="1" a="1"/>
  <c r="AQ811" i="1" s="1"/>
  <c r="AR811" i="1" a="1"/>
  <c r="AR811" i="1" s="1"/>
  <c r="AS811" i="1" a="1"/>
  <c r="AS811" i="1" s="1"/>
  <c r="AT811" i="1" a="1"/>
  <c r="AT811" i="1" s="1"/>
  <c r="AU811" i="1" a="1"/>
  <c r="AU811" i="1" s="1"/>
  <c r="AV811" i="1" a="1"/>
  <c r="AV811" i="1" s="1"/>
  <c r="AH812" i="1" a="1"/>
  <c r="AH812" i="1" s="1"/>
  <c r="AI812" i="1" a="1"/>
  <c r="AI812" i="1" s="1"/>
  <c r="AJ812" i="1" a="1"/>
  <c r="AJ812" i="1"/>
  <c r="AK812" i="1" a="1"/>
  <c r="AK812" i="1" s="1"/>
  <c r="AL812" i="1" a="1"/>
  <c r="AL812" i="1" s="1"/>
  <c r="AM812" i="1" a="1"/>
  <c r="AM812" i="1" s="1"/>
  <c r="AN812" i="1" a="1"/>
  <c r="AN812" i="1"/>
  <c r="AO812" i="1" a="1"/>
  <c r="AO812" i="1" s="1"/>
  <c r="AP812" i="1" a="1"/>
  <c r="AP812" i="1" s="1"/>
  <c r="AQ812" i="1" a="1"/>
  <c r="AQ812" i="1" s="1"/>
  <c r="AR812" i="1" a="1"/>
  <c r="AR812" i="1"/>
  <c r="AS812" i="1" a="1"/>
  <c r="AS812" i="1" s="1"/>
  <c r="AT812" i="1" a="1"/>
  <c r="AT812" i="1" s="1"/>
  <c r="AU812" i="1" a="1"/>
  <c r="AU812" i="1" s="1"/>
  <c r="AV812" i="1" a="1"/>
  <c r="AV812" i="1"/>
  <c r="AH813" i="1" a="1"/>
  <c r="AH813" i="1" s="1"/>
  <c r="AI813" i="1" a="1"/>
  <c r="AI813" i="1" s="1"/>
  <c r="AJ813" i="1" a="1"/>
  <c r="AJ813" i="1" s="1"/>
  <c r="AK813" i="1" a="1"/>
  <c r="AK813" i="1" s="1"/>
  <c r="AL813" i="1" a="1"/>
  <c r="AL813" i="1" s="1"/>
  <c r="AM813" i="1" a="1"/>
  <c r="AM813" i="1" s="1"/>
  <c r="AN813" i="1" a="1"/>
  <c r="AN813" i="1" s="1"/>
  <c r="AO813" i="1" a="1"/>
  <c r="AO813" i="1" s="1"/>
  <c r="AP813" i="1" a="1"/>
  <c r="AP813" i="1" s="1"/>
  <c r="AQ813" i="1" a="1"/>
  <c r="AQ813" i="1" s="1"/>
  <c r="AR813" i="1" a="1"/>
  <c r="AR813" i="1" s="1"/>
  <c r="AS813" i="1" a="1"/>
  <c r="AS813" i="1" s="1"/>
  <c r="AT813" i="1" a="1"/>
  <c r="AT813" i="1" s="1"/>
  <c r="AU813" i="1" a="1"/>
  <c r="AU813" i="1" s="1"/>
  <c r="AV813" i="1" a="1"/>
  <c r="AV813" i="1" s="1"/>
  <c r="AH814" i="1" a="1"/>
  <c r="AH814" i="1"/>
  <c r="AI814" i="1" a="1"/>
  <c r="AI814" i="1" s="1"/>
  <c r="AJ814" i="1" a="1"/>
  <c r="AJ814" i="1" s="1"/>
  <c r="AK814" i="1" a="1"/>
  <c r="AK814" i="1" s="1"/>
  <c r="AL814" i="1" a="1"/>
  <c r="AL814" i="1" s="1"/>
  <c r="AM814" i="1" a="1"/>
  <c r="AM814" i="1" s="1"/>
  <c r="AN814" i="1" a="1"/>
  <c r="AN814" i="1" s="1"/>
  <c r="AO814" i="1" a="1"/>
  <c r="AO814" i="1" s="1"/>
  <c r="AP814" i="1" a="1"/>
  <c r="AP814" i="1"/>
  <c r="AQ814" i="1" a="1"/>
  <c r="AQ814" i="1" s="1"/>
  <c r="AR814" i="1" a="1"/>
  <c r="AR814" i="1" s="1"/>
  <c r="AS814" i="1" a="1"/>
  <c r="AS814" i="1" s="1"/>
  <c r="AT814" i="1" a="1"/>
  <c r="AT814" i="1"/>
  <c r="AU814" i="1" a="1"/>
  <c r="AU814" i="1" s="1"/>
  <c r="AV814" i="1" a="1"/>
  <c r="AV814" i="1" s="1"/>
  <c r="AH815" i="1" a="1"/>
  <c r="AH815" i="1" s="1"/>
  <c r="AI815" i="1" a="1"/>
  <c r="AI815" i="1"/>
  <c r="AJ815" i="1" a="1"/>
  <c r="AJ815" i="1" s="1"/>
  <c r="AK815" i="1" a="1"/>
  <c r="AK815" i="1" s="1"/>
  <c r="AL815" i="1" a="1"/>
  <c r="AL815" i="1" s="1"/>
  <c r="AM815" i="1" a="1"/>
  <c r="AM815" i="1" s="1"/>
  <c r="AN815" i="1" a="1"/>
  <c r="AN815" i="1" s="1"/>
  <c r="AO815" i="1" a="1"/>
  <c r="AO815" i="1" s="1"/>
  <c r="AP815" i="1" a="1"/>
  <c r="AP815" i="1" s="1"/>
  <c r="AQ815" i="1" a="1"/>
  <c r="AQ815" i="1" s="1"/>
  <c r="AR815" i="1" a="1"/>
  <c r="AR815" i="1" s="1"/>
  <c r="AS815" i="1" a="1"/>
  <c r="AS815" i="1" s="1"/>
  <c r="AT815" i="1" a="1"/>
  <c r="AT815" i="1" s="1"/>
  <c r="AU815" i="1" a="1"/>
  <c r="AU815" i="1" s="1"/>
  <c r="AV815" i="1" a="1"/>
  <c r="AV815" i="1" s="1"/>
  <c r="AH816" i="1" a="1"/>
  <c r="AH816" i="1" s="1"/>
  <c r="AI816" i="1" a="1"/>
  <c r="AI816" i="1" s="1"/>
  <c r="AJ816" i="1" a="1"/>
  <c r="AJ816" i="1" s="1"/>
  <c r="AK816" i="1" a="1"/>
  <c r="AK816" i="1" s="1"/>
  <c r="AL816" i="1" a="1"/>
  <c r="AL816" i="1" s="1"/>
  <c r="AM816" i="1" a="1"/>
  <c r="AM816" i="1" s="1"/>
  <c r="AN816" i="1" a="1"/>
  <c r="AN816" i="1"/>
  <c r="AO816" i="1" a="1"/>
  <c r="AO816" i="1" s="1"/>
  <c r="AP816" i="1" a="1"/>
  <c r="AP816" i="1" s="1"/>
  <c r="AQ816" i="1" a="1"/>
  <c r="AQ816" i="1" s="1"/>
  <c r="AR816" i="1" a="1"/>
  <c r="AR816" i="1"/>
  <c r="AS816" i="1" a="1"/>
  <c r="AS816" i="1" s="1"/>
  <c r="AT816" i="1" a="1"/>
  <c r="AT816" i="1" s="1"/>
  <c r="AU816" i="1" a="1"/>
  <c r="AU816" i="1" s="1"/>
  <c r="AV816" i="1" a="1"/>
  <c r="AV816" i="1"/>
  <c r="AH817" i="1" a="1"/>
  <c r="AH817" i="1" s="1"/>
  <c r="AI817" i="1" a="1"/>
  <c r="AI817" i="1" s="1"/>
  <c r="AJ817" i="1" a="1"/>
  <c r="AJ817" i="1" s="1"/>
  <c r="AK817" i="1" a="1"/>
  <c r="AK817" i="1"/>
  <c r="AL817" i="1" a="1"/>
  <c r="AL817" i="1" s="1"/>
  <c r="AM817" i="1" a="1"/>
  <c r="AM817" i="1" s="1"/>
  <c r="AN817" i="1" a="1"/>
  <c r="AN817" i="1" s="1"/>
  <c r="AO817" i="1" a="1"/>
  <c r="AO817" i="1" s="1"/>
  <c r="AP817" i="1" a="1"/>
  <c r="AP817" i="1" s="1"/>
  <c r="AQ817" i="1" a="1"/>
  <c r="AQ817" i="1" s="1"/>
  <c r="AR817" i="1" a="1"/>
  <c r="AR817" i="1" s="1"/>
  <c r="AS817" i="1" a="1"/>
  <c r="AS817" i="1" s="1"/>
  <c r="AT817" i="1" a="1"/>
  <c r="AT817" i="1" s="1"/>
  <c r="AU817" i="1" a="1"/>
  <c r="AU817" i="1" s="1"/>
  <c r="AV817" i="1" a="1"/>
  <c r="AV817" i="1" s="1"/>
  <c r="AH818" i="1" a="1"/>
  <c r="AH818" i="1" s="1"/>
  <c r="AI818" i="1" a="1"/>
  <c r="AI818" i="1" s="1"/>
  <c r="AJ818" i="1" a="1"/>
  <c r="AJ818" i="1" s="1"/>
  <c r="AK818" i="1" a="1"/>
  <c r="AK818" i="1" s="1"/>
  <c r="AL818" i="1" a="1"/>
  <c r="AL818" i="1"/>
  <c r="AM818" i="1" a="1"/>
  <c r="AM818" i="1" s="1"/>
  <c r="AN818" i="1" a="1"/>
  <c r="AN818" i="1" s="1"/>
  <c r="AO818" i="1" a="1"/>
  <c r="AO818" i="1" s="1"/>
  <c r="AP818" i="1" a="1"/>
  <c r="AP818" i="1" s="1"/>
  <c r="AQ818" i="1" a="1"/>
  <c r="AQ818" i="1" s="1"/>
  <c r="AR818" i="1" a="1"/>
  <c r="AR818" i="1" s="1"/>
  <c r="AS818" i="1" a="1"/>
  <c r="AS818" i="1" s="1"/>
  <c r="AT818" i="1" a="1"/>
  <c r="AT818" i="1"/>
  <c r="AU818" i="1" a="1"/>
  <c r="AU818" i="1" s="1"/>
  <c r="AV818" i="1" a="1"/>
  <c r="AV818" i="1" s="1"/>
  <c r="AH819" i="1" a="1"/>
  <c r="AH819" i="1" s="1"/>
  <c r="AI819" i="1" a="1"/>
  <c r="AI819" i="1"/>
  <c r="AJ819" i="1" a="1"/>
  <c r="AJ819" i="1" s="1"/>
  <c r="AK819" i="1" a="1"/>
  <c r="AK819" i="1" s="1"/>
  <c r="AL819" i="1" a="1"/>
  <c r="AL819" i="1" s="1"/>
  <c r="AM819" i="1" a="1"/>
  <c r="AM819" i="1"/>
  <c r="AN819" i="1" a="1"/>
  <c r="AN819" i="1" s="1"/>
  <c r="AO819" i="1" a="1"/>
  <c r="AO819" i="1" s="1"/>
  <c r="AP819" i="1" a="1"/>
  <c r="AP819" i="1" s="1"/>
  <c r="AQ819" i="1" a="1"/>
  <c r="AQ819" i="1" s="1"/>
  <c r="AR819" i="1" a="1"/>
  <c r="AR819" i="1" s="1"/>
  <c r="AS819" i="1" a="1"/>
  <c r="AS819" i="1" s="1"/>
  <c r="AT819" i="1" a="1"/>
  <c r="AT819" i="1" s="1"/>
  <c r="AU819" i="1" a="1"/>
  <c r="AU819" i="1" s="1"/>
  <c r="AV819" i="1" a="1"/>
  <c r="AV819" i="1" s="1"/>
  <c r="AH820" i="1" a="1"/>
  <c r="AH820" i="1" s="1"/>
  <c r="AI820" i="1" a="1"/>
  <c r="AI820" i="1" s="1"/>
  <c r="AJ820" i="1" a="1"/>
  <c r="AJ820" i="1" s="1"/>
  <c r="AK820" i="1" a="1"/>
  <c r="AK820" i="1" s="1"/>
  <c r="AL820" i="1" a="1"/>
  <c r="AL820" i="1" s="1"/>
  <c r="AM820" i="1" a="1"/>
  <c r="AM820" i="1" s="1"/>
  <c r="AN820" i="1" a="1"/>
  <c r="AN820" i="1" s="1"/>
  <c r="AO820" i="1" a="1"/>
  <c r="AO820" i="1" s="1"/>
  <c r="AP820" i="1" a="1"/>
  <c r="AP820" i="1" s="1"/>
  <c r="AQ820" i="1" a="1"/>
  <c r="AQ820" i="1" s="1"/>
  <c r="AR820" i="1" a="1"/>
  <c r="AR820" i="1"/>
  <c r="AS820" i="1" a="1"/>
  <c r="AS820" i="1" s="1"/>
  <c r="AT820" i="1" a="1"/>
  <c r="AT820" i="1" s="1"/>
  <c r="AU820" i="1" a="1"/>
  <c r="AU820" i="1" s="1"/>
  <c r="AV820" i="1" a="1"/>
  <c r="AV820" i="1"/>
  <c r="AH821" i="1" a="1"/>
  <c r="AH821" i="1" s="1"/>
  <c r="AI821" i="1" a="1"/>
  <c r="AI821" i="1" s="1"/>
  <c r="AJ821" i="1" a="1"/>
  <c r="AJ821" i="1" s="1"/>
  <c r="AK821" i="1" a="1"/>
  <c r="AK821" i="1"/>
  <c r="AL821" i="1" a="1"/>
  <c r="AL821" i="1" s="1"/>
  <c r="AM821" i="1" a="1"/>
  <c r="AM821" i="1" s="1"/>
  <c r="AN821" i="1" a="1"/>
  <c r="AN821" i="1" s="1"/>
  <c r="AO821" i="1" a="1"/>
  <c r="AO821" i="1"/>
  <c r="AP821" i="1" a="1"/>
  <c r="AP821" i="1" s="1"/>
  <c r="AQ821" i="1" a="1"/>
  <c r="AQ821" i="1" s="1"/>
  <c r="AR821" i="1" a="1"/>
  <c r="AR821" i="1" s="1"/>
  <c r="AS821" i="1" a="1"/>
  <c r="AS821" i="1" s="1"/>
  <c r="AT821" i="1" a="1"/>
  <c r="AT821" i="1" s="1"/>
  <c r="AU821" i="1" a="1"/>
  <c r="AU821" i="1" s="1"/>
  <c r="AV821" i="1" a="1"/>
  <c r="AV821" i="1" s="1"/>
  <c r="AH822" i="1" a="1"/>
  <c r="AH822" i="1" s="1"/>
  <c r="AI822" i="1" a="1"/>
  <c r="AI822" i="1" s="1"/>
  <c r="AJ822" i="1" a="1"/>
  <c r="AJ822" i="1" s="1"/>
  <c r="AK822" i="1" a="1"/>
  <c r="AK822" i="1" s="1"/>
  <c r="AL822" i="1" a="1"/>
  <c r="AL822" i="1" s="1"/>
  <c r="AM822" i="1" a="1"/>
  <c r="AM822" i="1" s="1"/>
  <c r="AN822" i="1" a="1"/>
  <c r="AN822" i="1" s="1"/>
  <c r="AO822" i="1" a="1"/>
  <c r="AO822" i="1" s="1"/>
  <c r="AP822" i="1" a="1"/>
  <c r="AP822" i="1"/>
  <c r="AQ822" i="1" a="1"/>
  <c r="AQ822" i="1" s="1"/>
  <c r="AR822" i="1" a="1"/>
  <c r="AR822" i="1" s="1"/>
  <c r="AS822" i="1" a="1"/>
  <c r="AS822" i="1" s="1"/>
  <c r="AT822" i="1" a="1"/>
  <c r="AT822" i="1" s="1"/>
  <c r="AU822" i="1" a="1"/>
  <c r="AU822" i="1" s="1"/>
  <c r="AV822" i="1" a="1"/>
  <c r="AV822" i="1" s="1"/>
  <c r="AH823" i="1" a="1"/>
  <c r="AH823" i="1" s="1"/>
  <c r="AI823" i="1" a="1"/>
  <c r="AI823" i="1"/>
  <c r="AJ823" i="1" a="1"/>
  <c r="AJ823" i="1" s="1"/>
  <c r="AK823" i="1" a="1"/>
  <c r="AK823" i="1" s="1"/>
  <c r="AL823" i="1" a="1"/>
  <c r="AL823" i="1" s="1"/>
  <c r="AM823" i="1" a="1"/>
  <c r="AM823" i="1"/>
  <c r="AN823" i="1" a="1"/>
  <c r="AN823" i="1" s="1"/>
  <c r="AO823" i="1" a="1"/>
  <c r="AO823" i="1" s="1"/>
  <c r="AP823" i="1" a="1"/>
  <c r="AP823" i="1" s="1"/>
  <c r="AQ823" i="1" a="1"/>
  <c r="AQ823" i="1"/>
  <c r="AR823" i="1" a="1"/>
  <c r="AR823" i="1" s="1"/>
  <c r="AS823" i="1" a="1"/>
  <c r="AS823" i="1" s="1"/>
  <c r="AT823" i="1" a="1"/>
  <c r="AT823" i="1" s="1"/>
  <c r="AU823" i="1" a="1"/>
  <c r="AU823" i="1" s="1"/>
  <c r="AV823" i="1" a="1"/>
  <c r="AV823" i="1" s="1"/>
  <c r="AH824" i="1" a="1"/>
  <c r="AH824" i="1" s="1"/>
  <c r="AI824" i="1" a="1"/>
  <c r="AI824" i="1" s="1"/>
  <c r="AJ824" i="1" a="1"/>
  <c r="AJ824" i="1" s="1"/>
  <c r="AK824" i="1" a="1"/>
  <c r="AK824" i="1" s="1"/>
  <c r="AL824" i="1" a="1"/>
  <c r="AL824" i="1" s="1"/>
  <c r="AM824" i="1" a="1"/>
  <c r="AM824" i="1" s="1"/>
  <c r="AN824" i="1" a="1"/>
  <c r="AN824" i="1" s="1"/>
  <c r="AO824" i="1" a="1"/>
  <c r="AO824" i="1" s="1"/>
  <c r="AP824" i="1" a="1"/>
  <c r="AP824" i="1" s="1"/>
  <c r="AQ824" i="1" a="1"/>
  <c r="AQ824" i="1" s="1"/>
  <c r="AR824" i="1" a="1"/>
  <c r="AR824" i="1" s="1"/>
  <c r="AS824" i="1" a="1"/>
  <c r="AS824" i="1" s="1"/>
  <c r="AT824" i="1" a="1"/>
  <c r="AT824" i="1" s="1"/>
  <c r="AU824" i="1" a="1"/>
  <c r="AU824" i="1" s="1"/>
  <c r="AV824" i="1" a="1"/>
  <c r="AV824" i="1" s="1"/>
  <c r="AH825" i="1" a="1"/>
  <c r="AH825" i="1" s="1"/>
  <c r="AI825" i="1" a="1"/>
  <c r="AI825" i="1" s="1"/>
  <c r="AJ825" i="1" a="1"/>
  <c r="AJ825" i="1" s="1"/>
  <c r="AK825" i="1" a="1"/>
  <c r="AK825" i="1"/>
  <c r="AL825" i="1" a="1"/>
  <c r="AL825" i="1" s="1"/>
  <c r="AM825" i="1" a="1"/>
  <c r="AM825" i="1" s="1"/>
  <c r="AN825" i="1" a="1"/>
  <c r="AN825" i="1" s="1"/>
  <c r="AO825" i="1" a="1"/>
  <c r="AO825" i="1"/>
  <c r="AP825" i="1" a="1"/>
  <c r="AP825" i="1" s="1"/>
  <c r="AQ825" i="1" a="1"/>
  <c r="AQ825" i="1" s="1"/>
  <c r="AR825" i="1" a="1"/>
  <c r="AR825" i="1" s="1"/>
  <c r="AS825" i="1" a="1"/>
  <c r="AS825" i="1"/>
  <c r="AT825" i="1" a="1"/>
  <c r="AT825" i="1" s="1"/>
  <c r="AU825" i="1" a="1"/>
  <c r="AU825" i="1" s="1"/>
  <c r="AV825" i="1" a="1"/>
  <c r="AV825" i="1" s="1"/>
  <c r="AH826" i="1" a="1"/>
  <c r="AH826" i="1" s="1"/>
  <c r="AI826" i="1" a="1"/>
  <c r="AI826" i="1" s="1"/>
  <c r="AJ826" i="1" a="1"/>
  <c r="AJ826" i="1" s="1"/>
  <c r="AK826" i="1" a="1"/>
  <c r="AK826" i="1" s="1"/>
  <c r="AL826" i="1" a="1"/>
  <c r="AL826" i="1" s="1"/>
  <c r="AM826" i="1" a="1"/>
  <c r="AM826" i="1" s="1"/>
  <c r="AN826" i="1" a="1"/>
  <c r="AN826" i="1" s="1"/>
  <c r="AO826" i="1" a="1"/>
  <c r="AO826" i="1" s="1"/>
  <c r="AP826" i="1" a="1"/>
  <c r="AP826" i="1" s="1"/>
  <c r="AQ826" i="1" a="1"/>
  <c r="AQ826" i="1" s="1"/>
  <c r="AR826" i="1" a="1"/>
  <c r="AR826" i="1" s="1"/>
  <c r="AS826" i="1" a="1"/>
  <c r="AS826" i="1" s="1"/>
  <c r="AT826" i="1" a="1"/>
  <c r="AT826" i="1" s="1"/>
  <c r="AU826" i="1" a="1"/>
  <c r="AU826" i="1" s="1"/>
  <c r="AV826" i="1" a="1"/>
  <c r="AV826" i="1" s="1"/>
  <c r="AH827" i="1" a="1"/>
  <c r="AH827" i="1" s="1"/>
  <c r="AI827" i="1" a="1"/>
  <c r="AI827" i="1" s="1"/>
  <c r="AJ827" i="1" a="1"/>
  <c r="AJ827" i="1" s="1"/>
  <c r="AK827" i="1" a="1"/>
  <c r="AK827" i="1" s="1"/>
  <c r="AL827" i="1" a="1"/>
  <c r="AL827" i="1" s="1"/>
  <c r="AM827" i="1" a="1"/>
  <c r="AM827" i="1"/>
  <c r="AN827" i="1" a="1"/>
  <c r="AN827" i="1" s="1"/>
  <c r="AO827" i="1" a="1"/>
  <c r="AO827" i="1" s="1"/>
  <c r="AP827" i="1" a="1"/>
  <c r="AP827" i="1" s="1"/>
  <c r="AQ827" i="1" a="1"/>
  <c r="AQ827" i="1"/>
  <c r="AR827" i="1" a="1"/>
  <c r="AR827" i="1" s="1"/>
  <c r="AS827" i="1" a="1"/>
  <c r="AS827" i="1" s="1"/>
  <c r="AT827" i="1" a="1"/>
  <c r="AT827" i="1" s="1"/>
  <c r="AU827" i="1" a="1"/>
  <c r="AU827" i="1"/>
  <c r="AV827" i="1" a="1"/>
  <c r="AV827" i="1" s="1"/>
  <c r="AH828" i="1" a="1"/>
  <c r="AH828" i="1" s="1"/>
  <c r="AI828" i="1" a="1"/>
  <c r="AI828" i="1" s="1"/>
  <c r="AJ828" i="1" a="1"/>
  <c r="AJ828" i="1" s="1"/>
  <c r="AK828" i="1" a="1"/>
  <c r="AK828" i="1" s="1"/>
  <c r="AL828" i="1" a="1"/>
  <c r="AL828" i="1" s="1"/>
  <c r="AM828" i="1" a="1"/>
  <c r="AM828" i="1" s="1"/>
  <c r="AN828" i="1" a="1"/>
  <c r="AN828" i="1" s="1"/>
  <c r="AO828" i="1" a="1"/>
  <c r="AO828" i="1" s="1"/>
  <c r="AP828" i="1" a="1"/>
  <c r="AP828" i="1" s="1"/>
  <c r="AQ828" i="1" a="1"/>
  <c r="AQ828" i="1" s="1"/>
  <c r="AR828" i="1" a="1"/>
  <c r="AR828" i="1" s="1"/>
  <c r="AS828" i="1" a="1"/>
  <c r="AS828" i="1" s="1"/>
  <c r="AT828" i="1" a="1"/>
  <c r="AT828" i="1" s="1"/>
  <c r="AU828" i="1" a="1"/>
  <c r="AU828" i="1" s="1"/>
  <c r="AV828" i="1" a="1"/>
  <c r="AV828" i="1" s="1"/>
  <c r="AH829" i="1" a="1"/>
  <c r="AH829" i="1" s="1"/>
  <c r="AI829" i="1" a="1"/>
  <c r="AI829" i="1" s="1"/>
  <c r="AJ829" i="1" a="1"/>
  <c r="AJ829" i="1" s="1"/>
  <c r="AK829" i="1" a="1"/>
  <c r="AK829" i="1"/>
  <c r="AL829" i="1" a="1"/>
  <c r="AL829" i="1" s="1"/>
  <c r="AM829" i="1" a="1"/>
  <c r="AM829" i="1" s="1"/>
  <c r="AN829" i="1" a="1"/>
  <c r="AN829" i="1" s="1"/>
  <c r="AO829" i="1" a="1"/>
  <c r="AO829" i="1"/>
  <c r="AP829" i="1" a="1"/>
  <c r="AP829" i="1" s="1"/>
  <c r="AQ829" i="1" a="1"/>
  <c r="AQ829" i="1" s="1"/>
  <c r="AR829" i="1" a="1"/>
  <c r="AR829" i="1" s="1"/>
  <c r="AS829" i="1" a="1"/>
  <c r="AS829" i="1"/>
  <c r="AT829" i="1" a="1"/>
  <c r="AT829" i="1" s="1"/>
  <c r="AU829" i="1" a="1"/>
  <c r="AU829" i="1" s="1"/>
  <c r="AV829" i="1" a="1"/>
  <c r="AV829" i="1" s="1"/>
  <c r="AH830" i="1" a="1"/>
  <c r="AH830" i="1"/>
  <c r="AI830" i="1" a="1"/>
  <c r="AI830" i="1" s="1"/>
  <c r="AJ830" i="1" a="1"/>
  <c r="AJ830" i="1" s="1"/>
  <c r="AK830" i="1" a="1"/>
  <c r="AK830" i="1" s="1"/>
  <c r="AL830" i="1" a="1"/>
  <c r="AL830" i="1" s="1"/>
  <c r="AM830" i="1" a="1"/>
  <c r="AM830" i="1" s="1"/>
  <c r="AN830" i="1" a="1"/>
  <c r="AN830" i="1" s="1"/>
  <c r="AO830" i="1" a="1"/>
  <c r="AO830" i="1" s="1"/>
  <c r="AP830" i="1" a="1"/>
  <c r="AP830" i="1" s="1"/>
  <c r="AQ830" i="1" a="1"/>
  <c r="AQ830" i="1" s="1"/>
  <c r="AR830" i="1" a="1"/>
  <c r="AR830" i="1" s="1"/>
  <c r="AS830" i="1" a="1"/>
  <c r="AS830" i="1" s="1"/>
  <c r="AT830" i="1" a="1"/>
  <c r="AT830" i="1" s="1"/>
  <c r="AU830" i="1" a="1"/>
  <c r="AU830" i="1" s="1"/>
  <c r="AV830" i="1" a="1"/>
  <c r="AV830" i="1" s="1"/>
  <c r="AH831" i="1" a="1"/>
  <c r="AH831" i="1" s="1"/>
  <c r="AI831" i="1" a="1"/>
  <c r="AI831" i="1"/>
  <c r="AJ831" i="1" a="1"/>
  <c r="AJ831" i="1" s="1"/>
  <c r="AK831" i="1" a="1"/>
  <c r="AK831" i="1" s="1"/>
  <c r="AL831" i="1" a="1"/>
  <c r="AL831" i="1" s="1"/>
  <c r="AM831" i="1" a="1"/>
  <c r="AM831" i="1" s="1"/>
  <c r="AN831" i="1" a="1"/>
  <c r="AN831" i="1" s="1"/>
  <c r="AO831" i="1" a="1"/>
  <c r="AO831" i="1" s="1"/>
  <c r="AP831" i="1" a="1"/>
  <c r="AP831" i="1" s="1"/>
  <c r="AQ831" i="1" a="1"/>
  <c r="AQ831" i="1"/>
  <c r="AR831" i="1" a="1"/>
  <c r="AR831" i="1" s="1"/>
  <c r="AS831" i="1" a="1"/>
  <c r="AS831" i="1" s="1"/>
  <c r="AT831" i="1" a="1"/>
  <c r="AT831" i="1" s="1"/>
  <c r="AU831" i="1" a="1"/>
  <c r="AU831" i="1"/>
  <c r="AV831" i="1" a="1"/>
  <c r="AV831" i="1" s="1"/>
  <c r="AH832" i="1" a="1"/>
  <c r="AH832" i="1" s="1"/>
  <c r="AI832" i="1" a="1"/>
  <c r="AI832" i="1" s="1"/>
  <c r="AJ832" i="1" a="1"/>
  <c r="AJ832" i="1"/>
  <c r="AK832" i="1" a="1"/>
  <c r="AK832" i="1" s="1"/>
  <c r="AL832" i="1" a="1"/>
  <c r="AL832" i="1" s="1"/>
  <c r="AM832" i="1" a="1"/>
  <c r="AM832" i="1" s="1"/>
  <c r="AN832" i="1" a="1"/>
  <c r="AN832" i="1" s="1"/>
  <c r="AO832" i="1" a="1"/>
  <c r="AO832" i="1" s="1"/>
  <c r="AP832" i="1" a="1"/>
  <c r="AP832" i="1" s="1"/>
  <c r="AQ832" i="1" a="1"/>
  <c r="AQ832" i="1" s="1"/>
  <c r="AR832" i="1" a="1"/>
  <c r="AR832" i="1" s="1"/>
  <c r="AS832" i="1" a="1"/>
  <c r="AS832" i="1" s="1"/>
  <c r="AT832" i="1" a="1"/>
  <c r="AT832" i="1" s="1"/>
  <c r="AU832" i="1" a="1"/>
  <c r="AU832" i="1" s="1"/>
  <c r="AV832" i="1" a="1"/>
  <c r="AV832" i="1" s="1"/>
  <c r="AH833" i="1" a="1"/>
  <c r="AH833" i="1" s="1"/>
  <c r="AI833" i="1" a="1"/>
  <c r="AI833" i="1" s="1"/>
  <c r="AJ833" i="1" a="1"/>
  <c r="AJ833" i="1" s="1"/>
  <c r="AK833" i="1" a="1"/>
  <c r="AK833" i="1" s="1"/>
  <c r="AL833" i="1" a="1"/>
  <c r="AL833" i="1" s="1"/>
  <c r="AM833" i="1" a="1"/>
  <c r="AM833" i="1" s="1"/>
  <c r="AN833" i="1" a="1"/>
  <c r="AN833" i="1" s="1"/>
  <c r="AO833" i="1" a="1"/>
  <c r="AO833" i="1"/>
  <c r="AP833" i="1" a="1"/>
  <c r="AP833" i="1" s="1"/>
  <c r="AQ833" i="1" a="1"/>
  <c r="AQ833" i="1" s="1"/>
  <c r="AR833" i="1" a="1"/>
  <c r="AR833" i="1" s="1"/>
  <c r="AS833" i="1" a="1"/>
  <c r="AS833" i="1"/>
  <c r="AT833" i="1" a="1"/>
  <c r="AT833" i="1" s="1"/>
  <c r="AU833" i="1" a="1"/>
  <c r="AU833" i="1"/>
  <c r="AV833" i="1" a="1"/>
  <c r="AV833" i="1"/>
  <c r="AH834" i="1" a="1"/>
  <c r="AH834" i="1" s="1"/>
  <c r="AI834" i="1" a="1"/>
  <c r="AI834" i="1" s="1"/>
  <c r="AJ834" i="1" a="1"/>
  <c r="AJ834" i="1"/>
  <c r="AK834" i="1" a="1"/>
  <c r="AK834" i="1"/>
  <c r="AL834" i="1" a="1"/>
  <c r="AL834" i="1" s="1"/>
  <c r="AM834" i="1" a="1"/>
  <c r="AM834" i="1" s="1"/>
  <c r="AN834" i="1" a="1"/>
  <c r="AN834" i="1" s="1"/>
  <c r="AO834" i="1" a="1"/>
  <c r="AO834" i="1"/>
  <c r="AP834" i="1" a="1"/>
  <c r="AP834" i="1" s="1"/>
  <c r="AQ834" i="1" a="1"/>
  <c r="AQ834" i="1" s="1"/>
  <c r="AR834" i="1" a="1"/>
  <c r="AR834" i="1"/>
  <c r="AS834" i="1" a="1"/>
  <c r="AS834" i="1"/>
  <c r="AT834" i="1" a="1"/>
  <c r="AT834" i="1" s="1"/>
  <c r="AU834" i="1" a="1"/>
  <c r="AU834" i="1" s="1"/>
  <c r="AV834" i="1" a="1"/>
  <c r="AV834" i="1"/>
  <c r="AH835" i="1" a="1"/>
  <c r="AH835" i="1"/>
  <c r="AI835" i="1" a="1"/>
  <c r="AI835" i="1" s="1"/>
  <c r="AJ835" i="1" a="1"/>
  <c r="AJ835" i="1" s="1"/>
  <c r="AK835" i="1" a="1"/>
  <c r="AK835" i="1"/>
  <c r="AL835" i="1" a="1"/>
  <c r="AL835" i="1"/>
  <c r="AM835" i="1" a="1"/>
  <c r="AM835" i="1" s="1"/>
  <c r="AN835" i="1" a="1"/>
  <c r="AN835" i="1" s="1"/>
  <c r="AO835" i="1" a="1"/>
  <c r="AO835" i="1" s="1"/>
  <c r="AP835" i="1" a="1"/>
  <c r="AP835" i="1"/>
  <c r="AQ835" i="1" a="1"/>
  <c r="AQ835" i="1" s="1"/>
  <c r="AR835" i="1" a="1"/>
  <c r="AR835" i="1" s="1"/>
  <c r="AS835" i="1" a="1"/>
  <c r="AS835" i="1"/>
  <c r="AT835" i="1" a="1"/>
  <c r="AT835" i="1"/>
  <c r="AU835" i="1" a="1"/>
  <c r="AU835" i="1" s="1"/>
  <c r="AV835" i="1" a="1"/>
  <c r="AV835" i="1" s="1"/>
  <c r="AH836" i="1" a="1"/>
  <c r="AH836" i="1"/>
  <c r="AI836" i="1" a="1"/>
  <c r="AI836" i="1"/>
  <c r="AJ836" i="1" a="1"/>
  <c r="AJ836" i="1" s="1"/>
  <c r="AK836" i="1" a="1"/>
  <c r="AK836" i="1" s="1"/>
  <c r="AL836" i="1" a="1"/>
  <c r="AL836" i="1"/>
  <c r="AM836" i="1" a="1"/>
  <c r="AM836" i="1"/>
  <c r="AN836" i="1" a="1"/>
  <c r="AN836" i="1" s="1"/>
  <c r="AO836" i="1" a="1"/>
  <c r="AO836" i="1" s="1"/>
  <c r="AP836" i="1" a="1"/>
  <c r="AP836" i="1" s="1"/>
  <c r="AQ836" i="1" a="1"/>
  <c r="AQ836" i="1"/>
  <c r="AR836" i="1" a="1"/>
  <c r="AR836" i="1" s="1"/>
  <c r="AS836" i="1" a="1"/>
  <c r="AS836" i="1" s="1"/>
  <c r="AT836" i="1" a="1"/>
  <c r="AT836" i="1"/>
  <c r="AU836" i="1" a="1"/>
  <c r="AU836" i="1" s="1"/>
  <c r="AV836" i="1" a="1"/>
  <c r="AV836" i="1" s="1"/>
  <c r="AH837" i="1" a="1"/>
  <c r="AH837" i="1" s="1"/>
  <c r="AI837" i="1" a="1"/>
  <c r="AI837" i="1"/>
  <c r="AJ837" i="1" a="1"/>
  <c r="AJ837" i="1"/>
  <c r="AK837" i="1" a="1"/>
  <c r="AK837" i="1" s="1"/>
  <c r="AL837" i="1" a="1"/>
  <c r="AL837" i="1" s="1"/>
  <c r="AM837" i="1" a="1"/>
  <c r="AM837" i="1"/>
  <c r="AN837" i="1" a="1"/>
  <c r="AN837" i="1"/>
  <c r="AO837" i="1" a="1"/>
  <c r="AO837" i="1" s="1"/>
  <c r="AP837" i="1" a="1"/>
  <c r="AP837" i="1" s="1"/>
  <c r="AQ837" i="1" a="1"/>
  <c r="AQ837" i="1" s="1"/>
  <c r="AR837" i="1" a="1"/>
  <c r="AR837" i="1"/>
  <c r="AS837" i="1" a="1"/>
  <c r="AS837" i="1" s="1"/>
  <c r="AT837" i="1" a="1"/>
  <c r="AT837" i="1" s="1"/>
  <c r="AU837" i="1" a="1"/>
  <c r="AU837" i="1"/>
  <c r="AV837" i="1" a="1"/>
  <c r="AV837" i="1" s="1"/>
  <c r="AH838" i="1" a="1"/>
  <c r="AH838" i="1" s="1"/>
  <c r="AI838" i="1" a="1"/>
  <c r="AI838" i="1" s="1"/>
  <c r="AJ838" i="1" a="1"/>
  <c r="AJ838" i="1"/>
  <c r="AK838" i="1" a="1"/>
  <c r="AK838" i="1"/>
  <c r="AL838" i="1" a="1"/>
  <c r="AL838" i="1" s="1"/>
  <c r="AM838" i="1" a="1"/>
  <c r="AM838" i="1" s="1"/>
  <c r="AN838" i="1" a="1"/>
  <c r="AN838" i="1"/>
  <c r="AO838" i="1" a="1"/>
  <c r="AO838" i="1"/>
  <c r="AP838" i="1" a="1"/>
  <c r="AP838" i="1" s="1"/>
  <c r="AQ838" i="1" a="1"/>
  <c r="AQ838" i="1" s="1"/>
  <c r="AR838" i="1" a="1"/>
  <c r="AR838" i="1" s="1"/>
  <c r="AS838" i="1" a="1"/>
  <c r="AS838" i="1"/>
  <c r="AT838" i="1" a="1"/>
  <c r="AT838" i="1" s="1"/>
  <c r="AU838" i="1" a="1"/>
  <c r="AU838" i="1" s="1"/>
  <c r="AV838" i="1" a="1"/>
  <c r="AV838" i="1"/>
  <c r="AH839" i="1" a="1"/>
  <c r="AH839" i="1" s="1"/>
  <c r="AI839" i="1" a="1"/>
  <c r="AI839" i="1" s="1"/>
  <c r="AJ839" i="1" a="1"/>
  <c r="AJ839" i="1" s="1"/>
  <c r="AK839" i="1" a="1"/>
  <c r="AK839" i="1"/>
  <c r="AL839" i="1" a="1"/>
  <c r="AL839" i="1"/>
  <c r="AM839" i="1" a="1"/>
  <c r="AM839" i="1" s="1"/>
  <c r="AN839" i="1" a="1"/>
  <c r="AN839" i="1" s="1"/>
  <c r="AO839" i="1" a="1"/>
  <c r="AO839" i="1"/>
  <c r="AP839" i="1" a="1"/>
  <c r="AP839" i="1"/>
  <c r="AQ839" i="1" a="1"/>
  <c r="AQ839" i="1" s="1"/>
  <c r="AR839" i="1" a="1"/>
  <c r="AR839" i="1" s="1"/>
  <c r="AS839" i="1" a="1"/>
  <c r="AS839" i="1" s="1"/>
  <c r="AT839" i="1" a="1"/>
  <c r="AT839" i="1"/>
  <c r="AU839" i="1" a="1"/>
  <c r="AU839" i="1" s="1"/>
  <c r="AV839" i="1" a="1"/>
  <c r="AV839" i="1" s="1"/>
  <c r="AH840" i="1" a="1"/>
  <c r="AH840" i="1"/>
  <c r="AI840" i="1" a="1"/>
  <c r="AI840" i="1" s="1"/>
  <c r="AJ840" i="1" a="1"/>
  <c r="AJ840" i="1" s="1"/>
  <c r="AK840" i="1" a="1"/>
  <c r="AK840" i="1" s="1"/>
  <c r="AL840" i="1" a="1"/>
  <c r="AL840" i="1"/>
  <c r="AM840" i="1" a="1"/>
  <c r="AM840" i="1"/>
  <c r="AN840" i="1" a="1"/>
  <c r="AN840" i="1" s="1"/>
  <c r="AO840" i="1" a="1"/>
  <c r="AO840" i="1" s="1"/>
  <c r="AP840" i="1" a="1"/>
  <c r="AP840" i="1"/>
  <c r="AQ840" i="1" a="1"/>
  <c r="AQ840" i="1"/>
  <c r="AR840" i="1" a="1"/>
  <c r="AR840" i="1" s="1"/>
  <c r="AS840" i="1" a="1"/>
  <c r="AS840" i="1" s="1"/>
  <c r="AT840" i="1" a="1"/>
  <c r="AT840" i="1" s="1"/>
  <c r="AU840" i="1" a="1"/>
  <c r="AU840" i="1"/>
  <c r="AV840" i="1" a="1"/>
  <c r="AV840" i="1" s="1"/>
  <c r="AH841" i="1" a="1"/>
  <c r="AH841" i="1" s="1"/>
  <c r="AI841" i="1" a="1"/>
  <c r="AI841" i="1"/>
  <c r="AJ841" i="1" a="1"/>
  <c r="AJ841" i="1" s="1"/>
  <c r="AK841" i="1" a="1"/>
  <c r="AK841" i="1" s="1"/>
  <c r="AL841" i="1" a="1"/>
  <c r="AL841" i="1" s="1"/>
  <c r="AM841" i="1" a="1"/>
  <c r="AM841" i="1"/>
  <c r="AN841" i="1" a="1"/>
  <c r="AN841" i="1"/>
  <c r="AO841" i="1" a="1"/>
  <c r="AO841" i="1" s="1"/>
  <c r="AP841" i="1" a="1"/>
  <c r="AP841" i="1" s="1"/>
  <c r="AQ841" i="1" a="1"/>
  <c r="AQ841" i="1"/>
  <c r="AR841" i="1" a="1"/>
  <c r="AR841" i="1"/>
  <c r="AS841" i="1" a="1"/>
  <c r="AS841" i="1" s="1"/>
  <c r="AT841" i="1" a="1"/>
  <c r="AT841" i="1" s="1"/>
  <c r="AU841" i="1" a="1"/>
  <c r="AU841" i="1" s="1"/>
  <c r="AV841" i="1" a="1"/>
  <c r="AV841" i="1"/>
  <c r="AH842" i="1" a="1"/>
  <c r="AH842" i="1" s="1"/>
  <c r="AI842" i="1" a="1"/>
  <c r="AI842" i="1" s="1"/>
  <c r="AJ842" i="1" a="1"/>
  <c r="AJ842" i="1"/>
  <c r="AK842" i="1" a="1"/>
  <c r="AK842" i="1" s="1"/>
  <c r="AL842" i="1" a="1"/>
  <c r="AL842" i="1" s="1"/>
  <c r="AM842" i="1" a="1"/>
  <c r="AM842" i="1" s="1"/>
  <c r="AN842" i="1" a="1"/>
  <c r="AN842" i="1"/>
  <c r="AO842" i="1" a="1"/>
  <c r="AO842" i="1"/>
  <c r="AP842" i="1" a="1"/>
  <c r="AP842" i="1" s="1"/>
  <c r="AQ842" i="1" a="1"/>
  <c r="AQ842" i="1" s="1"/>
  <c r="AR842" i="1" a="1"/>
  <c r="AR842" i="1"/>
  <c r="AS842" i="1" a="1"/>
  <c r="AS842" i="1"/>
  <c r="AT842" i="1" a="1"/>
  <c r="AT842" i="1" s="1"/>
  <c r="AU842" i="1" a="1"/>
  <c r="AU842" i="1" s="1"/>
  <c r="AV842" i="1" a="1"/>
  <c r="AV842" i="1" s="1"/>
  <c r="AH843" i="1" a="1"/>
  <c r="AH843" i="1"/>
  <c r="AI843" i="1" a="1"/>
  <c r="AI843" i="1" s="1"/>
  <c r="AJ843" i="1" a="1"/>
  <c r="AJ843" i="1" s="1"/>
  <c r="AK843" i="1" a="1"/>
  <c r="AK843" i="1"/>
  <c r="AL843" i="1" a="1"/>
  <c r="AL843" i="1" s="1"/>
  <c r="AM843" i="1" a="1"/>
  <c r="AM843" i="1" s="1"/>
  <c r="AN843" i="1" a="1"/>
  <c r="AN843" i="1" s="1"/>
  <c r="AO843" i="1" a="1"/>
  <c r="AO843" i="1"/>
  <c r="AP843" i="1" a="1"/>
  <c r="AP843" i="1"/>
  <c r="AQ843" i="1" a="1"/>
  <c r="AQ843" i="1" s="1"/>
  <c r="AR843" i="1" a="1"/>
  <c r="AR843" i="1" s="1"/>
  <c r="AS843" i="1" a="1"/>
  <c r="AS843" i="1"/>
  <c r="AT843" i="1" a="1"/>
  <c r="AT843" i="1"/>
  <c r="AU843" i="1" a="1"/>
  <c r="AU843" i="1" s="1"/>
  <c r="AV843" i="1" a="1"/>
  <c r="AV843" i="1" s="1"/>
  <c r="AH844" i="1" a="1"/>
  <c r="AH844" i="1" s="1"/>
  <c r="AI844" i="1" a="1"/>
  <c r="AI844" i="1"/>
  <c r="AJ844" i="1" a="1"/>
  <c r="AJ844" i="1" s="1"/>
  <c r="AK844" i="1" a="1"/>
  <c r="AK844" i="1" s="1"/>
  <c r="AL844" i="1" a="1"/>
  <c r="AL844" i="1"/>
  <c r="AM844" i="1" a="1"/>
  <c r="AM844" i="1" s="1"/>
  <c r="AN844" i="1" a="1"/>
  <c r="AN844" i="1" s="1"/>
  <c r="AO844" i="1" a="1"/>
  <c r="AO844" i="1" s="1"/>
  <c r="AP844" i="1" a="1"/>
  <c r="AP844" i="1"/>
  <c r="AQ844" i="1" a="1"/>
  <c r="AQ844" i="1"/>
  <c r="AR844" i="1" a="1"/>
  <c r="AR844" i="1" s="1"/>
  <c r="AS844" i="1" a="1"/>
  <c r="AS844" i="1" s="1"/>
  <c r="AT844" i="1" a="1"/>
  <c r="AT844" i="1"/>
  <c r="AU844" i="1" a="1"/>
  <c r="AU844" i="1" s="1"/>
  <c r="AV844" i="1" a="1"/>
  <c r="AV844" i="1" s="1"/>
  <c r="AH845" i="1" a="1"/>
  <c r="AH845" i="1" s="1"/>
  <c r="AI845" i="1" a="1"/>
  <c r="AI845" i="1" s="1"/>
  <c r="AJ845" i="1" a="1"/>
  <c r="AJ845" i="1"/>
  <c r="AK845" i="1" a="1"/>
  <c r="AK845" i="1" s="1"/>
  <c r="AL845" i="1" a="1"/>
  <c r="AL845" i="1" s="1"/>
  <c r="AM845" i="1" a="1"/>
  <c r="AM845" i="1"/>
  <c r="AN845" i="1" a="1"/>
  <c r="AN845" i="1" s="1"/>
  <c r="AO845" i="1" a="1"/>
  <c r="AO845" i="1" s="1"/>
  <c r="AP845" i="1" a="1"/>
  <c r="AP845" i="1" s="1"/>
  <c r="AQ845" i="1" a="1"/>
  <c r="AQ845" i="1" s="1"/>
  <c r="AR845" i="1" a="1"/>
  <c r="AR845" i="1"/>
  <c r="AS845" i="1" a="1"/>
  <c r="AS845" i="1" s="1"/>
  <c r="AT845" i="1" a="1"/>
  <c r="AT845" i="1" s="1"/>
  <c r="AU845" i="1" a="1"/>
  <c r="AU845" i="1"/>
  <c r="AV845" i="1" a="1"/>
  <c r="AV845" i="1" s="1"/>
  <c r="AH846" i="1" a="1"/>
  <c r="AH846" i="1" s="1"/>
  <c r="AI846" i="1" a="1"/>
  <c r="AI846" i="1" s="1"/>
  <c r="AJ846" i="1" a="1"/>
  <c r="AJ846" i="1" s="1"/>
  <c r="AK846" i="1" a="1"/>
  <c r="AK846" i="1"/>
  <c r="AL846" i="1" a="1"/>
  <c r="AL846" i="1" s="1"/>
  <c r="AM846" i="1" a="1"/>
  <c r="AM846" i="1" s="1"/>
  <c r="AN846" i="1" a="1"/>
  <c r="AN846" i="1"/>
  <c r="AO846" i="1" a="1"/>
  <c r="AO846" i="1" s="1"/>
  <c r="AP846" i="1" a="1"/>
  <c r="AP846" i="1" s="1"/>
  <c r="AQ846" i="1" a="1"/>
  <c r="AQ846" i="1" s="1"/>
  <c r="AR846" i="1" a="1"/>
  <c r="AR846" i="1" s="1"/>
  <c r="AS846" i="1" a="1"/>
  <c r="AS846" i="1"/>
  <c r="AT846" i="1" a="1"/>
  <c r="AT846" i="1" s="1"/>
  <c r="AU846" i="1" a="1"/>
  <c r="AU846" i="1" s="1"/>
  <c r="AV846" i="1" a="1"/>
  <c r="AV846" i="1"/>
  <c r="AH847" i="1" a="1"/>
  <c r="AH847" i="1" s="1"/>
  <c r="AI847" i="1" a="1"/>
  <c r="AI847" i="1" s="1"/>
  <c r="AJ847" i="1" a="1"/>
  <c r="AJ847" i="1" s="1"/>
  <c r="AK847" i="1" a="1"/>
  <c r="AK847" i="1" s="1"/>
  <c r="AL847" i="1" a="1"/>
  <c r="AL847" i="1"/>
  <c r="AM847" i="1" a="1"/>
  <c r="AM847" i="1" s="1"/>
  <c r="AN847" i="1" a="1"/>
  <c r="AN847" i="1" s="1"/>
  <c r="AO847" i="1" a="1"/>
  <c r="AO847" i="1"/>
  <c r="AP847" i="1" a="1"/>
  <c r="AP847" i="1" s="1"/>
  <c r="AQ847" i="1" a="1"/>
  <c r="AQ847" i="1" s="1"/>
  <c r="AR847" i="1" a="1"/>
  <c r="AR847" i="1" s="1"/>
  <c r="AS847" i="1" a="1"/>
  <c r="AS847" i="1" s="1"/>
  <c r="AT847" i="1" a="1"/>
  <c r="AT847" i="1"/>
  <c r="AU847" i="1" a="1"/>
  <c r="AU847" i="1" s="1"/>
  <c r="AV847" i="1" a="1"/>
  <c r="AV847" i="1" s="1"/>
  <c r="AH848" i="1" a="1"/>
  <c r="AH848" i="1"/>
  <c r="AI848" i="1" a="1"/>
  <c r="AI848" i="1" s="1"/>
  <c r="AJ848" i="1" a="1"/>
  <c r="AJ848" i="1" s="1"/>
  <c r="AK848" i="1" a="1"/>
  <c r="AK848" i="1" s="1"/>
  <c r="AL848" i="1" a="1"/>
  <c r="AL848" i="1" s="1"/>
  <c r="AM848" i="1" a="1"/>
  <c r="AM848" i="1"/>
  <c r="AN848" i="1" a="1"/>
  <c r="AN848" i="1" s="1"/>
  <c r="AO848" i="1" a="1"/>
  <c r="AO848" i="1" s="1"/>
  <c r="AP848" i="1" a="1"/>
  <c r="AP848" i="1"/>
  <c r="AQ848" i="1" a="1"/>
  <c r="AQ848" i="1" s="1"/>
  <c r="AR848" i="1" a="1"/>
  <c r="AR848" i="1" s="1"/>
  <c r="AS848" i="1" a="1"/>
  <c r="AS848" i="1" s="1"/>
  <c r="AT848" i="1" a="1"/>
  <c r="AT848" i="1" s="1"/>
  <c r="AU848" i="1" a="1"/>
  <c r="AU848" i="1"/>
  <c r="AV848" i="1" a="1"/>
  <c r="AV848" i="1" s="1"/>
  <c r="AH849" i="1" a="1"/>
  <c r="AH849" i="1" s="1"/>
  <c r="AI849" i="1" a="1"/>
  <c r="AI849" i="1"/>
  <c r="AJ849" i="1" a="1"/>
  <c r="AJ849" i="1" s="1"/>
  <c r="AK849" i="1" a="1"/>
  <c r="AK849" i="1" s="1"/>
  <c r="AL849" i="1" a="1"/>
  <c r="AL849" i="1" s="1"/>
  <c r="AM849" i="1" a="1"/>
  <c r="AM849" i="1" s="1"/>
  <c r="AN849" i="1" a="1"/>
  <c r="AN849" i="1"/>
  <c r="AO849" i="1" a="1"/>
  <c r="AO849" i="1" s="1"/>
  <c r="AP849" i="1" a="1"/>
  <c r="AP849" i="1" s="1"/>
  <c r="AQ849" i="1" a="1"/>
  <c r="AQ849" i="1"/>
  <c r="AR849" i="1" a="1"/>
  <c r="AR849" i="1" s="1"/>
  <c r="AS849" i="1" a="1"/>
  <c r="AS849" i="1" s="1"/>
  <c r="AT849" i="1" a="1"/>
  <c r="AT849" i="1" s="1"/>
  <c r="AU849" i="1" a="1"/>
  <c r="AU849" i="1" s="1"/>
  <c r="AV849" i="1" a="1"/>
  <c r="AV849" i="1"/>
  <c r="AH850" i="1" a="1"/>
  <c r="AH850" i="1" s="1"/>
  <c r="AI850" i="1" a="1"/>
  <c r="AI850" i="1" s="1"/>
  <c r="AJ850" i="1" a="1"/>
  <c r="AJ850" i="1"/>
  <c r="AK850" i="1" a="1"/>
  <c r="AK850" i="1" s="1"/>
  <c r="AL850" i="1" a="1"/>
  <c r="AL850" i="1" s="1"/>
  <c r="AM850" i="1" a="1"/>
  <c r="AM850" i="1" s="1"/>
  <c r="AN850" i="1" a="1"/>
  <c r="AN850" i="1" s="1"/>
  <c r="AO850" i="1" a="1"/>
  <c r="AO850" i="1"/>
  <c r="AP850" i="1" a="1"/>
  <c r="AP850" i="1" s="1"/>
  <c r="AQ850" i="1" a="1"/>
  <c r="AQ850" i="1" s="1"/>
  <c r="AR850" i="1" a="1"/>
  <c r="AR850" i="1"/>
  <c r="AS850" i="1" a="1"/>
  <c r="AS850" i="1" s="1"/>
  <c r="AT850" i="1" a="1"/>
  <c r="AT850" i="1" s="1"/>
  <c r="AU850" i="1" a="1"/>
  <c r="AU850" i="1" s="1"/>
  <c r="AV850" i="1" a="1"/>
  <c r="AV850" i="1" s="1"/>
  <c r="AH851" i="1" a="1"/>
  <c r="AH851" i="1"/>
  <c r="AI851" i="1" a="1"/>
  <c r="AI851" i="1" s="1"/>
  <c r="AJ851" i="1" a="1"/>
  <c r="AJ851" i="1" s="1"/>
  <c r="AK851" i="1" a="1"/>
  <c r="AK851" i="1"/>
  <c r="AL851" i="1" a="1"/>
  <c r="AL851" i="1" s="1"/>
  <c r="AM851" i="1" a="1"/>
  <c r="AM851" i="1" s="1"/>
  <c r="AN851" i="1" a="1"/>
  <c r="AN851" i="1" s="1"/>
  <c r="AO851" i="1" a="1"/>
  <c r="AO851" i="1" s="1"/>
  <c r="AP851" i="1" a="1"/>
  <c r="AP851" i="1"/>
  <c r="AQ851" i="1" a="1"/>
  <c r="AQ851" i="1" s="1"/>
  <c r="AR851" i="1" a="1"/>
  <c r="AR851" i="1" s="1"/>
  <c r="AS851" i="1" a="1"/>
  <c r="AS851" i="1"/>
  <c r="AT851" i="1" a="1"/>
  <c r="AT851" i="1" s="1"/>
  <c r="AU851" i="1" a="1"/>
  <c r="AU851" i="1" s="1"/>
  <c r="AV851" i="1" a="1"/>
  <c r="AV851" i="1" s="1"/>
  <c r="AH852" i="1" a="1"/>
  <c r="AH852" i="1" s="1"/>
  <c r="AI852" i="1" a="1"/>
  <c r="AI852" i="1"/>
  <c r="AJ852" i="1" a="1"/>
  <c r="AJ852" i="1" s="1"/>
  <c r="AK852" i="1" a="1"/>
  <c r="AK852" i="1" s="1"/>
  <c r="AL852" i="1" a="1"/>
  <c r="AL852" i="1"/>
  <c r="AM852" i="1" a="1"/>
  <c r="AM852" i="1" s="1"/>
  <c r="AN852" i="1" a="1"/>
  <c r="AN852" i="1" s="1"/>
  <c r="AO852" i="1" a="1"/>
  <c r="AO852" i="1" s="1"/>
  <c r="AP852" i="1" a="1"/>
  <c r="AP852" i="1" s="1"/>
  <c r="AQ852" i="1" a="1"/>
  <c r="AQ852" i="1"/>
  <c r="AR852" i="1" a="1"/>
  <c r="AR852" i="1" s="1"/>
  <c r="AS852" i="1" a="1"/>
  <c r="AS852" i="1" s="1"/>
  <c r="AT852" i="1" a="1"/>
  <c r="AT852" i="1"/>
  <c r="AU852" i="1" a="1"/>
  <c r="AU852" i="1" s="1"/>
  <c r="AV852" i="1" a="1"/>
  <c r="AV852" i="1" s="1"/>
  <c r="AH853" i="1" a="1"/>
  <c r="AH853" i="1" s="1"/>
  <c r="AI853" i="1" a="1"/>
  <c r="AI853" i="1" s="1"/>
  <c r="AJ853" i="1" a="1"/>
  <c r="AJ853" i="1"/>
  <c r="AK853" i="1" a="1"/>
  <c r="AK853" i="1" s="1"/>
  <c r="AL853" i="1" a="1"/>
  <c r="AL853" i="1" s="1"/>
  <c r="AM853" i="1" a="1"/>
  <c r="AM853" i="1"/>
  <c r="AN853" i="1" a="1"/>
  <c r="AN853" i="1" s="1"/>
  <c r="AO853" i="1" a="1"/>
  <c r="AO853" i="1" s="1"/>
  <c r="AP853" i="1" a="1"/>
  <c r="AP853" i="1" s="1"/>
  <c r="AQ853" i="1" a="1"/>
  <c r="AQ853" i="1" s="1"/>
  <c r="AR853" i="1" a="1"/>
  <c r="AR853" i="1"/>
  <c r="AS853" i="1" a="1"/>
  <c r="AS853" i="1" s="1"/>
  <c r="AT853" i="1" a="1"/>
  <c r="AT853" i="1" s="1"/>
  <c r="AU853" i="1" a="1"/>
  <c r="AU853" i="1"/>
  <c r="AV853" i="1" a="1"/>
  <c r="AV853" i="1" s="1"/>
  <c r="AH854" i="1" a="1"/>
  <c r="AH854" i="1" s="1"/>
  <c r="AI854" i="1" a="1"/>
  <c r="AI854" i="1" s="1"/>
  <c r="AJ854" i="1" a="1"/>
  <c r="AJ854" i="1" s="1"/>
  <c r="AK854" i="1" a="1"/>
  <c r="AK854" i="1"/>
  <c r="AL854" i="1" a="1"/>
  <c r="AL854" i="1" s="1"/>
  <c r="AM854" i="1" a="1"/>
  <c r="AM854" i="1" s="1"/>
  <c r="AN854" i="1" a="1"/>
  <c r="AN854" i="1"/>
  <c r="AO854" i="1" a="1"/>
  <c r="AO854" i="1" s="1"/>
  <c r="AP854" i="1" a="1"/>
  <c r="AP854" i="1" s="1"/>
  <c r="AQ854" i="1" a="1"/>
  <c r="AQ854" i="1" s="1"/>
  <c r="AR854" i="1" a="1"/>
  <c r="AR854" i="1" s="1"/>
  <c r="AS854" i="1" a="1"/>
  <c r="AS854" i="1"/>
  <c r="AT854" i="1" a="1"/>
  <c r="AT854" i="1" s="1"/>
  <c r="AU854" i="1" a="1"/>
  <c r="AU854" i="1" s="1"/>
  <c r="AV854" i="1" a="1"/>
  <c r="AV854" i="1"/>
  <c r="AH855" i="1" a="1"/>
  <c r="AH855" i="1" s="1"/>
  <c r="AI855" i="1" a="1"/>
  <c r="AI855" i="1" s="1"/>
  <c r="AJ855" i="1" a="1"/>
  <c r="AJ855" i="1" s="1"/>
  <c r="AK855" i="1" a="1"/>
  <c r="AK855" i="1" s="1"/>
  <c r="AL855" i="1" a="1"/>
  <c r="AL855" i="1"/>
  <c r="AM855" i="1" a="1"/>
  <c r="AM855" i="1" s="1"/>
  <c r="AN855" i="1" a="1"/>
  <c r="AN855" i="1" s="1"/>
  <c r="AO855" i="1" a="1"/>
  <c r="AO855" i="1"/>
  <c r="AP855" i="1" a="1"/>
  <c r="AP855" i="1" s="1"/>
  <c r="AQ855" i="1" a="1"/>
  <c r="AQ855" i="1" s="1"/>
  <c r="AR855" i="1" a="1"/>
  <c r="AR855" i="1" s="1"/>
  <c r="AS855" i="1" a="1"/>
  <c r="AS855" i="1" s="1"/>
  <c r="AT855" i="1" a="1"/>
  <c r="AT855" i="1"/>
  <c r="AU855" i="1" a="1"/>
  <c r="AU855" i="1" s="1"/>
  <c r="AV855" i="1" a="1"/>
  <c r="AV855" i="1" s="1"/>
  <c r="AH856" i="1" a="1"/>
  <c r="AH856" i="1"/>
  <c r="AI856" i="1" a="1"/>
  <c r="AI856" i="1" s="1"/>
  <c r="AJ856" i="1" a="1"/>
  <c r="AJ856" i="1" s="1"/>
  <c r="AK856" i="1" a="1"/>
  <c r="AK856" i="1" s="1"/>
  <c r="AL856" i="1" a="1"/>
  <c r="AL856" i="1" s="1"/>
  <c r="AM856" i="1" a="1"/>
  <c r="AM856" i="1"/>
  <c r="AN856" i="1" a="1"/>
  <c r="AN856" i="1" s="1"/>
  <c r="AO856" i="1" a="1"/>
  <c r="AO856" i="1" s="1"/>
  <c r="AP856" i="1" a="1"/>
  <c r="AP856" i="1"/>
  <c r="AQ856" i="1" a="1"/>
  <c r="AQ856" i="1" s="1"/>
  <c r="AR856" i="1" a="1"/>
  <c r="AR856" i="1" s="1"/>
  <c r="AS856" i="1" a="1"/>
  <c r="AS856" i="1" s="1"/>
  <c r="AT856" i="1" a="1"/>
  <c r="AT856" i="1" s="1"/>
  <c r="AU856" i="1" a="1"/>
  <c r="AU856" i="1"/>
  <c r="AV856" i="1" a="1"/>
  <c r="AV856" i="1" s="1"/>
  <c r="AH857" i="1" a="1"/>
  <c r="AH857" i="1" s="1"/>
  <c r="AI857" i="1" a="1"/>
  <c r="AI857" i="1"/>
  <c r="AJ857" i="1" a="1"/>
  <c r="AJ857" i="1" s="1"/>
  <c r="AK857" i="1" a="1"/>
  <c r="AK857" i="1" s="1"/>
  <c r="AL857" i="1" a="1"/>
  <c r="AL857" i="1" s="1"/>
  <c r="AM857" i="1" a="1"/>
  <c r="AM857" i="1" s="1"/>
  <c r="AN857" i="1" a="1"/>
  <c r="AN857" i="1"/>
  <c r="AO857" i="1" a="1"/>
  <c r="AO857" i="1" s="1"/>
  <c r="AP857" i="1" a="1"/>
  <c r="AP857" i="1" s="1"/>
  <c r="AQ857" i="1" a="1"/>
  <c r="AQ857" i="1"/>
  <c r="AR857" i="1" a="1"/>
  <c r="AR857" i="1" s="1"/>
  <c r="AS857" i="1" a="1"/>
  <c r="AS857" i="1" s="1"/>
  <c r="AT857" i="1" a="1"/>
  <c r="AT857" i="1" s="1"/>
  <c r="AU857" i="1" a="1"/>
  <c r="AU857" i="1" s="1"/>
  <c r="AV857" i="1" a="1"/>
  <c r="AV857" i="1"/>
  <c r="AH858" i="1" a="1"/>
  <c r="AH858" i="1" s="1"/>
  <c r="AI858" i="1" a="1"/>
  <c r="AI858" i="1" s="1"/>
  <c r="AJ858" i="1" a="1"/>
  <c r="AJ858" i="1"/>
  <c r="AK858" i="1" a="1"/>
  <c r="AK858" i="1" s="1"/>
  <c r="AL858" i="1" a="1"/>
  <c r="AL858" i="1" s="1"/>
  <c r="AM858" i="1" a="1"/>
  <c r="AM858" i="1" s="1"/>
  <c r="AN858" i="1" a="1"/>
  <c r="AN858" i="1" s="1"/>
  <c r="AO858" i="1" a="1"/>
  <c r="AO858" i="1"/>
  <c r="AP858" i="1" a="1"/>
  <c r="AP858" i="1" s="1"/>
  <c r="AQ858" i="1" a="1"/>
  <c r="AQ858" i="1" s="1"/>
  <c r="AR858" i="1" a="1"/>
  <c r="AR858" i="1"/>
  <c r="AS858" i="1" a="1"/>
  <c r="AS858" i="1" s="1"/>
  <c r="AT858" i="1" a="1"/>
  <c r="AT858" i="1" s="1"/>
  <c r="AU858" i="1" a="1"/>
  <c r="AU858" i="1" s="1"/>
  <c r="AV858" i="1" a="1"/>
  <c r="AV858" i="1" s="1"/>
  <c r="AH859" i="1" a="1"/>
  <c r="AH859" i="1"/>
  <c r="AI859" i="1" a="1"/>
  <c r="AI859" i="1" s="1"/>
  <c r="AJ859" i="1" a="1"/>
  <c r="AJ859" i="1" s="1"/>
  <c r="AK859" i="1" a="1"/>
  <c r="AK859" i="1"/>
  <c r="AL859" i="1" a="1"/>
  <c r="AL859" i="1" s="1"/>
  <c r="AM859" i="1" a="1"/>
  <c r="AM859" i="1" s="1"/>
  <c r="AN859" i="1" a="1"/>
  <c r="AN859" i="1" s="1"/>
  <c r="AO859" i="1" a="1"/>
  <c r="AO859" i="1" s="1"/>
  <c r="AP859" i="1" a="1"/>
  <c r="AP859" i="1"/>
  <c r="AQ859" i="1" a="1"/>
  <c r="AQ859" i="1" s="1"/>
  <c r="AR859" i="1" a="1"/>
  <c r="AR859" i="1" s="1"/>
  <c r="AS859" i="1" a="1"/>
  <c r="AS859" i="1"/>
  <c r="AT859" i="1" a="1"/>
  <c r="AT859" i="1" s="1"/>
  <c r="AU859" i="1" a="1"/>
  <c r="AU859" i="1" s="1"/>
  <c r="AV859" i="1" a="1"/>
  <c r="AV859" i="1" s="1"/>
  <c r="AH860" i="1" a="1"/>
  <c r="AH860" i="1" s="1"/>
  <c r="AI860" i="1" a="1"/>
  <c r="AI860" i="1"/>
  <c r="AJ860" i="1" a="1"/>
  <c r="AJ860" i="1" s="1"/>
  <c r="AK860" i="1" a="1"/>
  <c r="AK860" i="1" s="1"/>
  <c r="AL860" i="1" a="1"/>
  <c r="AL860" i="1"/>
  <c r="AM860" i="1" a="1"/>
  <c r="AM860" i="1" s="1"/>
  <c r="AN860" i="1" a="1"/>
  <c r="AN860" i="1" s="1"/>
  <c r="AO860" i="1" a="1"/>
  <c r="AO860" i="1" s="1"/>
  <c r="AP860" i="1" a="1"/>
  <c r="AP860" i="1" s="1"/>
  <c r="AQ860" i="1" a="1"/>
  <c r="AQ860" i="1"/>
  <c r="AR860" i="1" a="1"/>
  <c r="AR860" i="1" s="1"/>
  <c r="AS860" i="1" a="1"/>
  <c r="AS860" i="1" s="1"/>
  <c r="AT860" i="1" a="1"/>
  <c r="AT860" i="1"/>
  <c r="AU860" i="1" a="1"/>
  <c r="AU860" i="1" s="1"/>
  <c r="AV860" i="1" a="1"/>
  <c r="AV860" i="1" s="1"/>
  <c r="AH861" i="1" a="1"/>
  <c r="AH861" i="1" s="1"/>
  <c r="AI861" i="1" a="1"/>
  <c r="AI861" i="1" s="1"/>
  <c r="AJ861" i="1" a="1"/>
  <c r="AJ861" i="1"/>
  <c r="AK861" i="1" a="1"/>
  <c r="AK861" i="1" s="1"/>
  <c r="AL861" i="1" a="1"/>
  <c r="AL861" i="1" s="1"/>
  <c r="AM861" i="1" a="1"/>
  <c r="AM861" i="1"/>
  <c r="AN861" i="1" a="1"/>
  <c r="AN861" i="1" s="1"/>
  <c r="AO861" i="1" a="1"/>
  <c r="AO861" i="1" s="1"/>
  <c r="AP861" i="1" a="1"/>
  <c r="AP861" i="1" s="1"/>
  <c r="AQ861" i="1" a="1"/>
  <c r="AQ861" i="1" s="1"/>
  <c r="AR861" i="1" a="1"/>
  <c r="AR861" i="1"/>
  <c r="AS861" i="1" a="1"/>
  <c r="AS861" i="1" s="1"/>
  <c r="AT861" i="1" a="1"/>
  <c r="AT861" i="1" s="1"/>
  <c r="AU861" i="1" a="1"/>
  <c r="AU861" i="1"/>
  <c r="AV861" i="1" a="1"/>
  <c r="AV861" i="1" s="1"/>
  <c r="AH862" i="1" a="1"/>
  <c r="AH862" i="1" s="1"/>
  <c r="AI862" i="1" a="1"/>
  <c r="AI862" i="1" s="1"/>
  <c r="AJ862" i="1" a="1"/>
  <c r="AJ862" i="1" s="1"/>
  <c r="AK862" i="1" a="1"/>
  <c r="AK862" i="1"/>
  <c r="AL862" i="1" a="1"/>
  <c r="AL862" i="1" s="1"/>
  <c r="AM862" i="1" a="1"/>
  <c r="AM862" i="1" s="1"/>
  <c r="AN862" i="1" a="1"/>
  <c r="AN862" i="1"/>
  <c r="AO862" i="1" a="1"/>
  <c r="AO862" i="1" s="1"/>
  <c r="AP862" i="1" a="1"/>
  <c r="AP862" i="1" s="1"/>
  <c r="AQ862" i="1" a="1"/>
  <c r="AQ862" i="1" s="1"/>
  <c r="AR862" i="1" a="1"/>
  <c r="AR862" i="1" s="1"/>
  <c r="AS862" i="1" a="1"/>
  <c r="AS862" i="1"/>
  <c r="AT862" i="1" a="1"/>
  <c r="AT862" i="1" s="1"/>
  <c r="AU862" i="1" a="1"/>
  <c r="AU862" i="1" s="1"/>
  <c r="AV862" i="1" a="1"/>
  <c r="AV862" i="1"/>
  <c r="AH863" i="1" a="1"/>
  <c r="AH863" i="1" s="1"/>
  <c r="AI863" i="1" a="1"/>
  <c r="AI863" i="1" s="1"/>
  <c r="AJ863" i="1" a="1"/>
  <c r="AJ863" i="1" s="1"/>
  <c r="AK863" i="1" a="1"/>
  <c r="AK863" i="1" s="1"/>
  <c r="AL863" i="1" a="1"/>
  <c r="AL863" i="1"/>
  <c r="AM863" i="1" a="1"/>
  <c r="AM863" i="1" s="1"/>
  <c r="AN863" i="1" a="1"/>
  <c r="AN863" i="1" s="1"/>
  <c r="AO863" i="1" a="1"/>
  <c r="AO863" i="1"/>
  <c r="AP863" i="1" a="1"/>
  <c r="AP863" i="1" s="1"/>
  <c r="AQ863" i="1" a="1"/>
  <c r="AQ863" i="1" s="1"/>
  <c r="AR863" i="1" a="1"/>
  <c r="AR863" i="1" s="1"/>
  <c r="AS863" i="1" a="1"/>
  <c r="AS863" i="1" s="1"/>
  <c r="AT863" i="1" a="1"/>
  <c r="AT863" i="1"/>
  <c r="AU863" i="1" a="1"/>
  <c r="AU863" i="1" s="1"/>
  <c r="AV863" i="1" a="1"/>
  <c r="AV863" i="1" s="1"/>
  <c r="AH864" i="1" a="1"/>
  <c r="AH864" i="1"/>
  <c r="AI864" i="1" a="1"/>
  <c r="AI864" i="1" s="1"/>
  <c r="AJ864" i="1" a="1"/>
  <c r="AJ864" i="1" s="1"/>
  <c r="AK864" i="1" a="1"/>
  <c r="AK864" i="1" s="1"/>
  <c r="AL864" i="1" a="1"/>
  <c r="AL864" i="1" s="1"/>
  <c r="AM864" i="1" a="1"/>
  <c r="AM864" i="1"/>
  <c r="AN864" i="1" a="1"/>
  <c r="AN864" i="1" s="1"/>
  <c r="AO864" i="1" a="1"/>
  <c r="AO864" i="1" s="1"/>
  <c r="AP864" i="1" a="1"/>
  <c r="AP864" i="1"/>
  <c r="AQ864" i="1" a="1"/>
  <c r="AQ864" i="1" s="1"/>
  <c r="AR864" i="1" a="1"/>
  <c r="AR864" i="1" s="1"/>
  <c r="AS864" i="1" a="1"/>
  <c r="AS864" i="1" s="1"/>
  <c r="AT864" i="1" a="1"/>
  <c r="AT864" i="1" s="1"/>
  <c r="AU864" i="1" a="1"/>
  <c r="AU864" i="1"/>
  <c r="AV864" i="1" a="1"/>
  <c r="AV864" i="1" s="1"/>
  <c r="AH865" i="1" a="1"/>
  <c r="AH865" i="1" s="1"/>
  <c r="AI865" i="1" a="1"/>
  <c r="AI865" i="1"/>
  <c r="AJ865" i="1" a="1"/>
  <c r="AJ865" i="1" s="1"/>
  <c r="AK865" i="1" a="1"/>
  <c r="AK865" i="1" s="1"/>
  <c r="AL865" i="1" a="1"/>
  <c r="AL865" i="1" s="1"/>
  <c r="AM865" i="1" a="1"/>
  <c r="AM865" i="1" s="1"/>
  <c r="AN865" i="1" a="1"/>
  <c r="AN865" i="1"/>
  <c r="AO865" i="1" a="1"/>
  <c r="AO865" i="1" s="1"/>
  <c r="AP865" i="1" a="1"/>
  <c r="AP865" i="1" s="1"/>
  <c r="AQ865" i="1" a="1"/>
  <c r="AQ865" i="1"/>
  <c r="AR865" i="1" a="1"/>
  <c r="AR865" i="1" s="1"/>
  <c r="AS865" i="1" a="1"/>
  <c r="AS865" i="1" s="1"/>
  <c r="AT865" i="1" a="1"/>
  <c r="AT865" i="1" s="1"/>
  <c r="AU865" i="1" a="1"/>
  <c r="AU865" i="1" s="1"/>
  <c r="AV865" i="1" a="1"/>
  <c r="AV865" i="1"/>
  <c r="AH866" i="1" a="1"/>
  <c r="AH866" i="1" s="1"/>
  <c r="AI866" i="1" a="1"/>
  <c r="AI866" i="1" s="1"/>
  <c r="AJ866" i="1" a="1"/>
  <c r="AJ866" i="1"/>
  <c r="AK866" i="1" a="1"/>
  <c r="AK866" i="1" s="1"/>
  <c r="AL866" i="1" a="1"/>
  <c r="AL866" i="1" s="1"/>
  <c r="AM866" i="1" a="1"/>
  <c r="AM866" i="1" s="1"/>
  <c r="AN866" i="1" a="1"/>
  <c r="AN866" i="1" s="1"/>
  <c r="AO866" i="1" a="1"/>
  <c r="AO866" i="1"/>
  <c r="AP866" i="1" a="1"/>
  <c r="AP866" i="1" s="1"/>
  <c r="AQ866" i="1" a="1"/>
  <c r="AQ866" i="1" s="1"/>
  <c r="AR866" i="1" a="1"/>
  <c r="AR866" i="1"/>
  <c r="AS866" i="1" a="1"/>
  <c r="AS866" i="1" s="1"/>
  <c r="AT866" i="1" a="1"/>
  <c r="AT866" i="1" s="1"/>
  <c r="AU866" i="1" a="1"/>
  <c r="AU866" i="1" s="1"/>
  <c r="AV866" i="1" a="1"/>
  <c r="AV866" i="1" s="1"/>
  <c r="AH867" i="1" a="1"/>
  <c r="AH867" i="1"/>
  <c r="AI867" i="1" a="1"/>
  <c r="AI867" i="1" s="1"/>
  <c r="AJ867" i="1" a="1"/>
  <c r="AJ867" i="1" s="1"/>
  <c r="AK867" i="1" a="1"/>
  <c r="AK867" i="1"/>
  <c r="AL867" i="1" a="1"/>
  <c r="AL867" i="1" s="1"/>
  <c r="AM867" i="1" a="1"/>
  <c r="AM867" i="1" s="1"/>
  <c r="AN867" i="1" a="1"/>
  <c r="AN867" i="1" s="1"/>
  <c r="AO867" i="1" a="1"/>
  <c r="AO867" i="1" s="1"/>
  <c r="AP867" i="1" a="1"/>
  <c r="AP867" i="1"/>
  <c r="AQ867" i="1" a="1"/>
  <c r="AQ867" i="1" s="1"/>
  <c r="AR867" i="1" a="1"/>
  <c r="AR867" i="1" s="1"/>
  <c r="AS867" i="1" a="1"/>
  <c r="AS867" i="1"/>
  <c r="AT867" i="1" a="1"/>
  <c r="AT867" i="1" s="1"/>
  <c r="AU867" i="1" a="1"/>
  <c r="AU867" i="1" s="1"/>
  <c r="AV867" i="1" a="1"/>
  <c r="AV867" i="1" s="1"/>
  <c r="AH868" i="1" a="1"/>
  <c r="AH868" i="1" s="1"/>
  <c r="AI868" i="1" a="1"/>
  <c r="AI868" i="1"/>
  <c r="AJ868" i="1" a="1"/>
  <c r="AJ868" i="1" s="1"/>
  <c r="AK868" i="1" a="1"/>
  <c r="AK868" i="1" s="1"/>
  <c r="AL868" i="1" a="1"/>
  <c r="AL868" i="1"/>
  <c r="AM868" i="1" a="1"/>
  <c r="AM868" i="1" s="1"/>
  <c r="AN868" i="1" a="1"/>
  <c r="AN868" i="1" s="1"/>
  <c r="AO868" i="1" a="1"/>
  <c r="AO868" i="1" s="1"/>
  <c r="AP868" i="1" a="1"/>
  <c r="AP868" i="1" s="1"/>
  <c r="AQ868" i="1" a="1"/>
  <c r="AQ868" i="1"/>
  <c r="AR868" i="1" a="1"/>
  <c r="AR868" i="1" s="1"/>
  <c r="AS868" i="1" a="1"/>
  <c r="AS868" i="1" s="1"/>
  <c r="AT868" i="1" a="1"/>
  <c r="AT868" i="1"/>
  <c r="AU868" i="1" a="1"/>
  <c r="AU868" i="1" s="1"/>
  <c r="AV868" i="1" a="1"/>
  <c r="AV868" i="1" s="1"/>
  <c r="AH869" i="1" a="1"/>
  <c r="AH869" i="1" s="1"/>
  <c r="AI869" i="1" a="1"/>
  <c r="AI869" i="1" s="1"/>
  <c r="AJ869" i="1" a="1"/>
  <c r="AJ869" i="1"/>
  <c r="AK869" i="1" a="1"/>
  <c r="AK869" i="1" s="1"/>
  <c r="AL869" i="1" a="1"/>
  <c r="AL869" i="1" s="1"/>
  <c r="AM869" i="1" a="1"/>
  <c r="AM869" i="1"/>
  <c r="AN869" i="1" a="1"/>
  <c r="AN869" i="1" s="1"/>
  <c r="AO869" i="1" a="1"/>
  <c r="AO869" i="1" s="1"/>
  <c r="AP869" i="1" a="1"/>
  <c r="AP869" i="1" s="1"/>
  <c r="AQ869" i="1" a="1"/>
  <c r="AQ869" i="1" s="1"/>
  <c r="AR869" i="1" a="1"/>
  <c r="AR869" i="1"/>
  <c r="AS869" i="1" a="1"/>
  <c r="AS869" i="1" s="1"/>
  <c r="AT869" i="1" a="1"/>
  <c r="AT869" i="1" s="1"/>
  <c r="AU869" i="1" a="1"/>
  <c r="AU869" i="1"/>
  <c r="AV869" i="1" a="1"/>
  <c r="AV869" i="1" s="1"/>
  <c r="AH870" i="1" a="1"/>
  <c r="AH870" i="1" s="1"/>
  <c r="AI870" i="1" a="1"/>
  <c r="AI870" i="1" s="1"/>
  <c r="AJ870" i="1" a="1"/>
  <c r="AJ870" i="1" s="1"/>
  <c r="AK870" i="1" a="1"/>
  <c r="AK870" i="1"/>
  <c r="AL870" i="1" a="1"/>
  <c r="AL870" i="1" s="1"/>
  <c r="AM870" i="1" a="1"/>
  <c r="AM870" i="1" s="1"/>
  <c r="AN870" i="1" a="1"/>
  <c r="AN870" i="1"/>
  <c r="AO870" i="1" a="1"/>
  <c r="AO870" i="1" s="1"/>
  <c r="AP870" i="1" a="1"/>
  <c r="AP870" i="1" s="1"/>
  <c r="AQ870" i="1" a="1"/>
  <c r="AQ870" i="1" s="1"/>
  <c r="AR870" i="1" a="1"/>
  <c r="AR870" i="1" s="1"/>
  <c r="AS870" i="1" a="1"/>
  <c r="AS870" i="1"/>
  <c r="AT870" i="1" a="1"/>
  <c r="AT870" i="1" s="1"/>
  <c r="AU870" i="1" a="1"/>
  <c r="AU870" i="1" s="1"/>
  <c r="AV870" i="1" a="1"/>
  <c r="AV870" i="1"/>
  <c r="AH871" i="1" a="1"/>
  <c r="AH871" i="1" s="1"/>
  <c r="AI871" i="1" a="1"/>
  <c r="AI871" i="1" s="1"/>
  <c r="AJ871" i="1" a="1"/>
  <c r="AJ871" i="1" s="1"/>
  <c r="AK871" i="1" a="1"/>
  <c r="AK871" i="1" s="1"/>
  <c r="AL871" i="1" a="1"/>
  <c r="AL871" i="1"/>
  <c r="AM871" i="1" a="1"/>
  <c r="AM871" i="1" s="1"/>
  <c r="AN871" i="1" a="1"/>
  <c r="AN871" i="1" s="1"/>
  <c r="AO871" i="1" a="1"/>
  <c r="AO871" i="1"/>
  <c r="AP871" i="1" a="1"/>
  <c r="AP871" i="1" s="1"/>
  <c r="AQ871" i="1" a="1"/>
  <c r="AQ871" i="1" s="1"/>
  <c r="AR871" i="1" a="1"/>
  <c r="AR871" i="1" s="1"/>
  <c r="AS871" i="1" a="1"/>
  <c r="AS871" i="1" s="1"/>
  <c r="AT871" i="1" a="1"/>
  <c r="AT871" i="1"/>
  <c r="AU871" i="1" a="1"/>
  <c r="AU871" i="1" s="1"/>
  <c r="AV871" i="1" a="1"/>
  <c r="AV871" i="1" s="1"/>
  <c r="AH872" i="1" a="1"/>
  <c r="AH872" i="1"/>
  <c r="AI872" i="1" a="1"/>
  <c r="AI872" i="1" s="1"/>
  <c r="AJ872" i="1" a="1"/>
  <c r="AJ872" i="1" s="1"/>
  <c r="AK872" i="1" a="1"/>
  <c r="AK872" i="1" s="1"/>
  <c r="AL872" i="1" a="1"/>
  <c r="AL872" i="1" s="1"/>
  <c r="AM872" i="1" a="1"/>
  <c r="AM872" i="1"/>
  <c r="AN872" i="1" a="1"/>
  <c r="AN872" i="1" s="1"/>
  <c r="AO872" i="1" a="1"/>
  <c r="AO872" i="1" s="1"/>
  <c r="AP872" i="1" a="1"/>
  <c r="AP872" i="1"/>
  <c r="AQ872" i="1" a="1"/>
  <c r="AQ872" i="1" s="1"/>
  <c r="AR872" i="1" a="1"/>
  <c r="AR872" i="1" s="1"/>
  <c r="AS872" i="1" a="1"/>
  <c r="AS872" i="1" s="1"/>
  <c r="AT872" i="1" a="1"/>
  <c r="AT872" i="1" s="1"/>
  <c r="AU872" i="1" a="1"/>
  <c r="AU872" i="1"/>
  <c r="AV872" i="1" a="1"/>
  <c r="AV872" i="1" s="1"/>
  <c r="AH873" i="1" a="1"/>
  <c r="AH873" i="1" s="1"/>
  <c r="AI873" i="1" a="1"/>
  <c r="AI873" i="1"/>
  <c r="AJ873" i="1" a="1"/>
  <c r="AJ873" i="1" s="1"/>
  <c r="AK873" i="1" a="1"/>
  <c r="AK873" i="1" s="1"/>
  <c r="AL873" i="1" a="1"/>
  <c r="AL873" i="1" s="1"/>
  <c r="AM873" i="1" a="1"/>
  <c r="AM873" i="1" s="1"/>
  <c r="AN873" i="1" a="1"/>
  <c r="AN873" i="1"/>
  <c r="AO873" i="1" a="1"/>
  <c r="AO873" i="1" s="1"/>
  <c r="AP873" i="1" a="1"/>
  <c r="AP873" i="1" s="1"/>
  <c r="AQ873" i="1" a="1"/>
  <c r="AQ873" i="1"/>
  <c r="AR873" i="1" a="1"/>
  <c r="AR873" i="1" s="1"/>
  <c r="AS873" i="1" a="1"/>
  <c r="AS873" i="1" s="1"/>
  <c r="AT873" i="1" a="1"/>
  <c r="AT873" i="1" s="1"/>
  <c r="AU873" i="1" a="1"/>
  <c r="AU873" i="1" s="1"/>
  <c r="AV873" i="1" a="1"/>
  <c r="AV873" i="1"/>
  <c r="AH874" i="1" a="1"/>
  <c r="AH874" i="1" s="1"/>
  <c r="AI874" i="1" a="1"/>
  <c r="AI874" i="1" s="1"/>
  <c r="AJ874" i="1" a="1"/>
  <c r="AJ874" i="1"/>
  <c r="AK874" i="1" a="1"/>
  <c r="AK874" i="1" s="1"/>
  <c r="AL874" i="1" a="1"/>
  <c r="AL874" i="1" s="1"/>
  <c r="AM874" i="1" a="1"/>
  <c r="AM874" i="1" s="1"/>
  <c r="AN874" i="1" a="1"/>
  <c r="AN874" i="1" s="1"/>
  <c r="AO874" i="1" a="1"/>
  <c r="AO874" i="1"/>
  <c r="AP874" i="1" a="1"/>
  <c r="AP874" i="1" s="1"/>
  <c r="AQ874" i="1" a="1"/>
  <c r="AQ874" i="1" s="1"/>
  <c r="AR874" i="1" a="1"/>
  <c r="AR874" i="1"/>
  <c r="AS874" i="1" a="1"/>
  <c r="AS874" i="1" s="1"/>
  <c r="AT874" i="1" a="1"/>
  <c r="AT874" i="1" s="1"/>
  <c r="AU874" i="1" a="1"/>
  <c r="AU874" i="1" s="1"/>
  <c r="AV874" i="1" a="1"/>
  <c r="AV874" i="1" s="1"/>
  <c r="AH875" i="1" a="1"/>
  <c r="AH875" i="1"/>
  <c r="AI875" i="1" a="1"/>
  <c r="AI875" i="1" s="1"/>
  <c r="AJ875" i="1" a="1"/>
  <c r="AJ875" i="1" s="1"/>
  <c r="AK875" i="1" a="1"/>
  <c r="AK875" i="1"/>
  <c r="AL875" i="1" a="1"/>
  <c r="AL875" i="1" s="1"/>
  <c r="AM875" i="1" a="1"/>
  <c r="AM875" i="1" s="1"/>
  <c r="AN875" i="1" a="1"/>
  <c r="AN875" i="1" s="1"/>
  <c r="AO875" i="1" a="1"/>
  <c r="AO875" i="1" s="1"/>
  <c r="AP875" i="1" a="1"/>
  <c r="AP875" i="1"/>
  <c r="AQ875" i="1" a="1"/>
  <c r="AQ875" i="1" s="1"/>
  <c r="AR875" i="1" a="1"/>
  <c r="AR875" i="1" s="1"/>
  <c r="AS875" i="1" a="1"/>
  <c r="AS875" i="1"/>
  <c r="AT875" i="1" a="1"/>
  <c r="AT875" i="1" s="1"/>
  <c r="AU875" i="1" a="1"/>
  <c r="AU875" i="1" s="1"/>
  <c r="AV875" i="1" a="1"/>
  <c r="AV875" i="1" s="1"/>
  <c r="AH876" i="1" a="1"/>
  <c r="AH876" i="1" s="1"/>
  <c r="AI876" i="1" a="1"/>
  <c r="AI876" i="1"/>
  <c r="AJ876" i="1" a="1"/>
  <c r="AJ876" i="1" s="1"/>
  <c r="AK876" i="1" a="1"/>
  <c r="AK876" i="1" s="1"/>
  <c r="AL876" i="1" a="1"/>
  <c r="AL876" i="1"/>
  <c r="AM876" i="1" a="1"/>
  <c r="AM876" i="1" s="1"/>
  <c r="AN876" i="1" a="1"/>
  <c r="AN876" i="1" s="1"/>
  <c r="AO876" i="1" a="1"/>
  <c r="AO876" i="1" s="1"/>
  <c r="AP876" i="1" a="1"/>
  <c r="AP876" i="1" s="1"/>
  <c r="AQ876" i="1" a="1"/>
  <c r="AQ876" i="1"/>
  <c r="AR876" i="1" a="1"/>
  <c r="AR876" i="1" s="1"/>
  <c r="AS876" i="1" a="1"/>
  <c r="AS876" i="1" s="1"/>
  <c r="AT876" i="1" a="1"/>
  <c r="AT876" i="1"/>
  <c r="AU876" i="1" a="1"/>
  <c r="AU876" i="1" s="1"/>
  <c r="AV876" i="1" a="1"/>
  <c r="AV876" i="1" s="1"/>
  <c r="AH877" i="1" a="1"/>
  <c r="AH877" i="1" s="1"/>
  <c r="AI877" i="1" a="1"/>
  <c r="AI877" i="1" s="1"/>
  <c r="AJ877" i="1" a="1"/>
  <c r="AJ877" i="1"/>
  <c r="AK877" i="1" a="1"/>
  <c r="AK877" i="1" s="1"/>
  <c r="AL877" i="1" a="1"/>
  <c r="AL877" i="1" s="1"/>
  <c r="AM877" i="1" a="1"/>
  <c r="AM877" i="1"/>
  <c r="AN877" i="1" a="1"/>
  <c r="AN877" i="1" s="1"/>
  <c r="AO877" i="1" a="1"/>
  <c r="AO877" i="1" s="1"/>
  <c r="AP877" i="1" a="1"/>
  <c r="AP877" i="1" s="1"/>
  <c r="AQ877" i="1" a="1"/>
  <c r="AQ877" i="1" s="1"/>
  <c r="AR877" i="1" a="1"/>
  <c r="AR877" i="1"/>
  <c r="AS877" i="1" a="1"/>
  <c r="AS877" i="1" s="1"/>
  <c r="AT877" i="1" a="1"/>
  <c r="AT877" i="1" s="1"/>
  <c r="AU877" i="1" a="1"/>
  <c r="AU877" i="1"/>
  <c r="AV877" i="1" a="1"/>
  <c r="AV877" i="1" s="1"/>
  <c r="AH878" i="1" a="1"/>
  <c r="AH878" i="1" s="1"/>
  <c r="AI878" i="1" a="1"/>
  <c r="AI878" i="1" s="1"/>
  <c r="AJ878" i="1" a="1"/>
  <c r="AJ878" i="1" s="1"/>
  <c r="AK878" i="1" a="1"/>
  <c r="AK878" i="1"/>
  <c r="AL878" i="1" a="1"/>
  <c r="AL878" i="1" s="1"/>
  <c r="AM878" i="1" a="1"/>
  <c r="AM878" i="1" s="1"/>
  <c r="AN878" i="1" a="1"/>
  <c r="AN878" i="1"/>
  <c r="AO878" i="1" a="1"/>
  <c r="AO878" i="1" s="1"/>
  <c r="AP878" i="1" a="1"/>
  <c r="AP878" i="1" s="1"/>
  <c r="AQ878" i="1" a="1"/>
  <c r="AQ878" i="1" s="1"/>
  <c r="AR878" i="1" a="1"/>
  <c r="AR878" i="1" s="1"/>
  <c r="AS878" i="1" a="1"/>
  <c r="AS878" i="1"/>
  <c r="AT878" i="1" a="1"/>
  <c r="AT878" i="1" s="1"/>
  <c r="AU878" i="1" a="1"/>
  <c r="AU878" i="1" s="1"/>
  <c r="AV878" i="1" a="1"/>
  <c r="AV878" i="1"/>
  <c r="AH879" i="1" a="1"/>
  <c r="AH879" i="1" s="1"/>
  <c r="AI879" i="1" a="1"/>
  <c r="AI879" i="1" s="1"/>
  <c r="AJ879" i="1" a="1"/>
  <c r="AJ879" i="1" s="1"/>
  <c r="AK879" i="1" a="1"/>
  <c r="AK879" i="1" s="1"/>
  <c r="AL879" i="1" a="1"/>
  <c r="AL879" i="1"/>
  <c r="AM879" i="1" a="1"/>
  <c r="AM879" i="1" s="1"/>
  <c r="AN879" i="1" a="1"/>
  <c r="AN879" i="1" s="1"/>
  <c r="AO879" i="1" a="1"/>
  <c r="AO879" i="1"/>
  <c r="AP879" i="1" a="1"/>
  <c r="AP879" i="1" s="1"/>
  <c r="AQ879" i="1" a="1"/>
  <c r="AQ879" i="1" s="1"/>
  <c r="AR879" i="1" a="1"/>
  <c r="AR879" i="1" s="1"/>
  <c r="AS879" i="1" a="1"/>
  <c r="AS879" i="1" s="1"/>
  <c r="AT879" i="1" a="1"/>
  <c r="AT879" i="1"/>
  <c r="AU879" i="1" a="1"/>
  <c r="AU879" i="1" s="1"/>
  <c r="AV879" i="1" a="1"/>
  <c r="AV879" i="1" s="1"/>
  <c r="AH880" i="1" a="1"/>
  <c r="AH880" i="1"/>
  <c r="AI880" i="1" a="1"/>
  <c r="AI880" i="1" s="1"/>
  <c r="AJ880" i="1" a="1"/>
  <c r="AJ880" i="1" s="1"/>
  <c r="AK880" i="1" a="1"/>
  <c r="AK880" i="1" s="1"/>
  <c r="AL880" i="1" a="1"/>
  <c r="AL880" i="1" s="1"/>
  <c r="AM880" i="1" a="1"/>
  <c r="AM880" i="1"/>
  <c r="AN880" i="1" a="1"/>
  <c r="AN880" i="1" s="1"/>
  <c r="AO880" i="1" a="1"/>
  <c r="AO880" i="1" s="1"/>
  <c r="AP880" i="1" a="1"/>
  <c r="AP880" i="1"/>
  <c r="AQ880" i="1" a="1"/>
  <c r="AQ880" i="1" s="1"/>
  <c r="AR880" i="1" a="1"/>
  <c r="AR880" i="1" s="1"/>
  <c r="AS880" i="1" a="1"/>
  <c r="AS880" i="1" s="1"/>
  <c r="AT880" i="1" a="1"/>
  <c r="AT880" i="1" s="1"/>
  <c r="AU880" i="1" a="1"/>
  <c r="AU880" i="1"/>
  <c r="AV880" i="1" a="1"/>
  <c r="AV880" i="1" s="1"/>
  <c r="AH881" i="1" a="1"/>
  <c r="AH881" i="1" s="1"/>
  <c r="AI881" i="1" a="1"/>
  <c r="AI881" i="1"/>
  <c r="AJ881" i="1" a="1"/>
  <c r="AJ881" i="1" s="1"/>
  <c r="AK881" i="1" a="1"/>
  <c r="AK881" i="1" s="1"/>
  <c r="AL881" i="1" a="1"/>
  <c r="AL881" i="1" s="1"/>
  <c r="AM881" i="1" a="1"/>
  <c r="AM881" i="1" s="1"/>
  <c r="AN881" i="1" a="1"/>
  <c r="AN881" i="1"/>
  <c r="AO881" i="1" a="1"/>
  <c r="AO881" i="1" s="1"/>
  <c r="AP881" i="1" a="1"/>
  <c r="AP881" i="1" s="1"/>
  <c r="AQ881" i="1" a="1"/>
  <c r="AQ881" i="1"/>
  <c r="AR881" i="1" a="1"/>
  <c r="AR881" i="1" s="1"/>
  <c r="AS881" i="1" a="1"/>
  <c r="AS881" i="1" s="1"/>
  <c r="AT881" i="1" a="1"/>
  <c r="AT881" i="1" s="1"/>
  <c r="AU881" i="1" a="1"/>
  <c r="AU881" i="1" s="1"/>
  <c r="AV881" i="1" a="1"/>
  <c r="AV881" i="1"/>
  <c r="AH882" i="1" a="1"/>
  <c r="AH882" i="1" s="1"/>
  <c r="AI882" i="1" a="1"/>
  <c r="AI882" i="1" s="1"/>
  <c r="AJ882" i="1" a="1"/>
  <c r="AJ882" i="1"/>
  <c r="AK882" i="1" a="1"/>
  <c r="AK882" i="1" s="1"/>
  <c r="AL882" i="1" a="1"/>
  <c r="AL882" i="1" s="1"/>
  <c r="AM882" i="1" a="1"/>
  <c r="AM882" i="1" s="1"/>
  <c r="AN882" i="1" a="1"/>
  <c r="AN882" i="1" s="1"/>
  <c r="AO882" i="1" a="1"/>
  <c r="AO882" i="1"/>
  <c r="AP882" i="1" a="1"/>
  <c r="AP882" i="1" s="1"/>
  <c r="AQ882" i="1" a="1"/>
  <c r="AQ882" i="1" s="1"/>
  <c r="AR882" i="1" a="1"/>
  <c r="AR882" i="1"/>
  <c r="AS882" i="1" a="1"/>
  <c r="AS882" i="1" s="1"/>
  <c r="AT882" i="1" a="1"/>
  <c r="AT882" i="1" s="1"/>
  <c r="AU882" i="1" a="1"/>
  <c r="AU882" i="1" s="1"/>
  <c r="AV882" i="1" a="1"/>
  <c r="AV882" i="1" s="1"/>
  <c r="AH883" i="1" a="1"/>
  <c r="AH883" i="1"/>
  <c r="AI883" i="1" a="1"/>
  <c r="AI883" i="1" s="1"/>
  <c r="AJ883" i="1" a="1"/>
  <c r="AJ883" i="1" s="1"/>
  <c r="AK883" i="1" a="1"/>
  <c r="AK883" i="1"/>
  <c r="AL883" i="1" a="1"/>
  <c r="AL883" i="1" s="1"/>
  <c r="AM883" i="1" a="1"/>
  <c r="AM883" i="1" s="1"/>
  <c r="AN883" i="1" a="1"/>
  <c r="AN883" i="1" s="1"/>
  <c r="AO883" i="1" a="1"/>
  <c r="AO883" i="1" s="1"/>
  <c r="AP883" i="1" a="1"/>
  <c r="AP883" i="1"/>
  <c r="AQ883" i="1" a="1"/>
  <c r="AQ883" i="1" s="1"/>
  <c r="AR883" i="1" a="1"/>
  <c r="AR883" i="1" s="1"/>
  <c r="AS883" i="1" a="1"/>
  <c r="AS883" i="1" s="1"/>
  <c r="AT883" i="1" a="1"/>
  <c r="AT883" i="1" s="1"/>
  <c r="AU883" i="1" a="1"/>
  <c r="AU883" i="1" s="1"/>
  <c r="AV883" i="1" a="1"/>
  <c r="AV883" i="1" s="1"/>
  <c r="AH884" i="1" a="1"/>
  <c r="AH884" i="1" s="1"/>
  <c r="AI884" i="1" a="1"/>
  <c r="AI884" i="1" s="1"/>
  <c r="AJ884" i="1" a="1"/>
  <c r="AJ884" i="1" s="1"/>
  <c r="AK884" i="1" a="1"/>
  <c r="AK884" i="1" s="1"/>
  <c r="AL884" i="1" a="1"/>
  <c r="AL884" i="1"/>
  <c r="AM884" i="1" a="1"/>
  <c r="AM884" i="1" s="1"/>
  <c r="AN884" i="1" a="1"/>
  <c r="AN884" i="1" s="1"/>
  <c r="AO884" i="1" a="1"/>
  <c r="AO884" i="1" s="1"/>
  <c r="AP884" i="1" a="1"/>
  <c r="AP884" i="1" s="1"/>
  <c r="AQ884" i="1" a="1"/>
  <c r="AQ884" i="1"/>
  <c r="AR884" i="1" a="1"/>
  <c r="AR884" i="1" s="1"/>
  <c r="AS884" i="1" a="1"/>
  <c r="AS884" i="1" s="1"/>
  <c r="AT884" i="1" a="1"/>
  <c r="AT884" i="1" s="1"/>
  <c r="AU884" i="1" a="1"/>
  <c r="AU884" i="1" s="1"/>
  <c r="AV884" i="1" a="1"/>
  <c r="AV884" i="1" s="1"/>
  <c r="AH885" i="1" a="1"/>
  <c r="AH885" i="1" s="1"/>
  <c r="AI885" i="1" a="1"/>
  <c r="AI885" i="1" s="1"/>
  <c r="AJ885" i="1" a="1"/>
  <c r="AJ885" i="1" s="1"/>
  <c r="AK885" i="1" a="1"/>
  <c r="AK885" i="1" s="1"/>
  <c r="AL885" i="1" a="1"/>
  <c r="AL885" i="1" s="1"/>
  <c r="AM885" i="1" a="1"/>
  <c r="AM885" i="1"/>
  <c r="AN885" i="1" a="1"/>
  <c r="AN885" i="1" s="1"/>
  <c r="AO885" i="1" a="1"/>
  <c r="AO885" i="1" s="1"/>
  <c r="AP885" i="1" a="1"/>
  <c r="AP885" i="1" s="1"/>
  <c r="AQ885" i="1" a="1"/>
  <c r="AQ885" i="1" s="1"/>
  <c r="AR885" i="1" a="1"/>
  <c r="AR885" i="1"/>
  <c r="AS885" i="1" a="1"/>
  <c r="AS885" i="1" s="1"/>
  <c r="AT885" i="1" a="1"/>
  <c r="AT885" i="1" s="1"/>
  <c r="AU885" i="1" a="1"/>
  <c r="AU885" i="1" s="1"/>
  <c r="AV885" i="1" a="1"/>
  <c r="AV885" i="1" s="1"/>
  <c r="AH886" i="1" a="1"/>
  <c r="AH886" i="1" s="1"/>
  <c r="AI886" i="1" a="1"/>
  <c r="AI886" i="1" s="1"/>
  <c r="AJ886" i="1" a="1"/>
  <c r="AJ886" i="1" s="1"/>
  <c r="AK886" i="1" a="1"/>
  <c r="AK886" i="1" s="1"/>
  <c r="AL886" i="1" a="1"/>
  <c r="AL886" i="1" s="1"/>
  <c r="AM886" i="1" a="1"/>
  <c r="AM886" i="1" s="1"/>
  <c r="AN886" i="1" a="1"/>
  <c r="AN886" i="1"/>
  <c r="AO886" i="1" a="1"/>
  <c r="AO886" i="1" s="1"/>
  <c r="AP886" i="1" a="1"/>
  <c r="AP886" i="1" s="1"/>
  <c r="AQ886" i="1" a="1"/>
  <c r="AQ886" i="1" s="1"/>
  <c r="AR886" i="1" a="1"/>
  <c r="AR886" i="1" s="1"/>
  <c r="AS886" i="1" a="1"/>
  <c r="AS886" i="1"/>
  <c r="AT886" i="1" a="1"/>
  <c r="AT886" i="1" s="1"/>
  <c r="AU886" i="1" a="1"/>
  <c r="AU886" i="1" s="1"/>
  <c r="AV886" i="1" a="1"/>
  <c r="AV886" i="1" s="1"/>
  <c r="AH887" i="1" a="1"/>
  <c r="AH887" i="1" s="1"/>
  <c r="AI887" i="1" a="1"/>
  <c r="AI887" i="1" s="1"/>
  <c r="AJ887" i="1" a="1"/>
  <c r="AJ887" i="1" s="1"/>
  <c r="AK887" i="1" a="1"/>
  <c r="AK887" i="1" s="1"/>
  <c r="AL887" i="1" a="1"/>
  <c r="AL887" i="1" s="1"/>
  <c r="AM887" i="1" a="1"/>
  <c r="AM887" i="1" s="1"/>
  <c r="AN887" i="1" a="1"/>
  <c r="AN887" i="1" s="1"/>
  <c r="AO887" i="1" a="1"/>
  <c r="AO887" i="1"/>
  <c r="AP887" i="1" a="1"/>
  <c r="AP887" i="1" s="1"/>
  <c r="AQ887" i="1" a="1"/>
  <c r="AQ887" i="1" s="1"/>
  <c r="AR887" i="1" a="1"/>
  <c r="AR887" i="1" s="1"/>
  <c r="AS887" i="1" a="1"/>
  <c r="AS887" i="1" s="1"/>
  <c r="AT887" i="1" a="1"/>
  <c r="AT887" i="1"/>
  <c r="AU887" i="1" a="1"/>
  <c r="AU887" i="1" s="1"/>
  <c r="AV887" i="1" a="1"/>
  <c r="AV887" i="1" s="1"/>
  <c r="AH888" i="1" a="1"/>
  <c r="AH888" i="1" s="1"/>
  <c r="AI888" i="1" a="1"/>
  <c r="AI888" i="1" s="1"/>
  <c r="AJ888" i="1" a="1"/>
  <c r="AJ888" i="1" s="1"/>
  <c r="AK888" i="1" a="1"/>
  <c r="AK888" i="1" s="1"/>
  <c r="AL888" i="1" a="1"/>
  <c r="AL888" i="1" s="1"/>
  <c r="AM888" i="1" a="1"/>
  <c r="AM888" i="1" s="1"/>
  <c r="AN888" i="1" a="1"/>
  <c r="AN888" i="1" s="1"/>
  <c r="AO888" i="1" a="1"/>
  <c r="AO888" i="1" s="1"/>
  <c r="AP888" i="1" a="1"/>
  <c r="AP888" i="1"/>
  <c r="AQ888" i="1" a="1"/>
  <c r="AQ888" i="1" s="1"/>
  <c r="AR888" i="1" a="1"/>
  <c r="AR888" i="1" s="1"/>
  <c r="AS888" i="1" a="1"/>
  <c r="AS888" i="1" s="1"/>
  <c r="AT888" i="1" a="1"/>
  <c r="AT888" i="1" s="1"/>
  <c r="AU888" i="1" a="1"/>
  <c r="AU888" i="1"/>
  <c r="AV888" i="1" a="1"/>
  <c r="AV888" i="1" s="1"/>
  <c r="AH889" i="1" a="1"/>
  <c r="AH889" i="1" s="1"/>
  <c r="AI889" i="1" a="1"/>
  <c r="AI889" i="1" s="1"/>
  <c r="AJ889" i="1" a="1"/>
  <c r="AJ889" i="1" s="1"/>
  <c r="AK889" i="1" a="1"/>
  <c r="AK889" i="1" s="1"/>
  <c r="AL889" i="1" a="1"/>
  <c r="AL889" i="1" s="1"/>
  <c r="AM889" i="1" a="1"/>
  <c r="AM889" i="1" s="1"/>
  <c r="AN889" i="1" a="1"/>
  <c r="AN889" i="1" s="1"/>
  <c r="AO889" i="1" a="1"/>
  <c r="AO889" i="1" s="1"/>
  <c r="AP889" i="1" a="1"/>
  <c r="AP889" i="1" s="1"/>
  <c r="AQ889" i="1" a="1"/>
  <c r="AQ889" i="1"/>
  <c r="AR889" i="1" a="1"/>
  <c r="AR889" i="1" s="1"/>
  <c r="AS889" i="1" a="1"/>
  <c r="AS889" i="1" s="1"/>
  <c r="AT889" i="1" a="1"/>
  <c r="AT889" i="1" s="1"/>
  <c r="AU889" i="1" a="1"/>
  <c r="AU889" i="1" s="1"/>
  <c r="AV889" i="1" a="1"/>
  <c r="AV889" i="1"/>
  <c r="AH890" i="1" a="1"/>
  <c r="AH890" i="1" s="1"/>
  <c r="AI890" i="1" a="1"/>
  <c r="AI890" i="1" s="1"/>
  <c r="AJ890" i="1" a="1"/>
  <c r="AJ890" i="1" s="1"/>
  <c r="AK890" i="1" a="1"/>
  <c r="AK890" i="1" s="1"/>
  <c r="AL890" i="1" a="1"/>
  <c r="AL890" i="1" s="1"/>
  <c r="AM890" i="1" a="1"/>
  <c r="AM890" i="1" s="1"/>
  <c r="AN890" i="1" a="1"/>
  <c r="AN890" i="1" s="1"/>
  <c r="AO890" i="1" a="1"/>
  <c r="AO890" i="1" s="1"/>
  <c r="AP890" i="1" a="1"/>
  <c r="AP890" i="1" s="1"/>
  <c r="AQ890" i="1" a="1"/>
  <c r="AQ890" i="1" s="1"/>
  <c r="AR890" i="1" a="1"/>
  <c r="AR890" i="1"/>
  <c r="AS890" i="1" a="1"/>
  <c r="AS890" i="1" s="1"/>
  <c r="AT890" i="1" a="1"/>
  <c r="AT890" i="1" s="1"/>
  <c r="AU890" i="1" a="1"/>
  <c r="AU890" i="1" s="1"/>
  <c r="AV890" i="1" a="1"/>
  <c r="AV890" i="1" s="1"/>
  <c r="AH891" i="1" a="1"/>
  <c r="AH891" i="1"/>
  <c r="AI891" i="1" a="1"/>
  <c r="AI891" i="1" s="1"/>
  <c r="AJ891" i="1" a="1"/>
  <c r="AJ891" i="1" s="1"/>
  <c r="AK891" i="1" a="1"/>
  <c r="AK891" i="1" s="1"/>
  <c r="AL891" i="1" a="1"/>
  <c r="AL891" i="1" s="1"/>
  <c r="AM891" i="1" a="1"/>
  <c r="AM891" i="1" s="1"/>
  <c r="AN891" i="1" a="1"/>
  <c r="AN891" i="1" s="1"/>
  <c r="AO891" i="1" a="1"/>
  <c r="AO891" i="1" s="1"/>
  <c r="AP891" i="1" a="1"/>
  <c r="AP891" i="1" s="1"/>
  <c r="AQ891" i="1" a="1"/>
  <c r="AQ891" i="1" s="1"/>
  <c r="AR891" i="1" a="1"/>
  <c r="AR891" i="1" s="1"/>
  <c r="AS891" i="1" a="1"/>
  <c r="AS891" i="1"/>
  <c r="AT891" i="1" a="1"/>
  <c r="AT891" i="1" s="1"/>
  <c r="AU891" i="1" a="1"/>
  <c r="AU891" i="1" s="1"/>
  <c r="AV891" i="1" a="1"/>
  <c r="AV891" i="1" s="1"/>
  <c r="AH892" i="1" a="1"/>
  <c r="AH892" i="1" s="1"/>
  <c r="AI892" i="1" a="1"/>
  <c r="AI892" i="1"/>
  <c r="AJ892" i="1" a="1"/>
  <c r="AJ892" i="1" s="1"/>
  <c r="AK892" i="1" a="1"/>
  <c r="AK892" i="1" s="1"/>
  <c r="AL892" i="1" a="1"/>
  <c r="AL892" i="1" s="1"/>
  <c r="AM892" i="1" a="1"/>
  <c r="AM892" i="1" s="1"/>
  <c r="AN892" i="1" a="1"/>
  <c r="AN892" i="1" s="1"/>
  <c r="AO892" i="1" a="1"/>
  <c r="AO892" i="1" s="1"/>
  <c r="AP892" i="1" a="1"/>
  <c r="AP892" i="1" s="1"/>
  <c r="AQ892" i="1" a="1"/>
  <c r="AQ892" i="1" s="1"/>
  <c r="AR892" i="1" a="1"/>
  <c r="AR892" i="1" s="1"/>
  <c r="AS892" i="1" a="1"/>
  <c r="AS892" i="1" s="1"/>
  <c r="AT892" i="1" a="1"/>
  <c r="AT892" i="1"/>
  <c r="AU892" i="1" a="1"/>
  <c r="AU892" i="1" s="1"/>
  <c r="AV892" i="1" a="1"/>
  <c r="AV892" i="1" s="1"/>
  <c r="AH893" i="1" a="1"/>
  <c r="AH893" i="1" s="1"/>
  <c r="AI893" i="1" a="1"/>
  <c r="AI893" i="1" s="1"/>
  <c r="AJ893" i="1" a="1"/>
  <c r="AJ893" i="1"/>
  <c r="AK893" i="1" a="1"/>
  <c r="AK893" i="1" s="1"/>
  <c r="AL893" i="1" a="1"/>
  <c r="AL893" i="1" s="1"/>
  <c r="AM893" i="1" a="1"/>
  <c r="AM893" i="1" s="1"/>
  <c r="AN893" i="1" a="1"/>
  <c r="AN893" i="1" s="1"/>
  <c r="AO893" i="1" a="1"/>
  <c r="AO893" i="1" s="1"/>
  <c r="AP893" i="1" a="1"/>
  <c r="AP893" i="1" s="1"/>
  <c r="AQ893" i="1" a="1"/>
  <c r="AQ893" i="1" s="1"/>
  <c r="AR893" i="1" a="1"/>
  <c r="AR893" i="1" s="1"/>
  <c r="AS893" i="1" a="1"/>
  <c r="AS893" i="1" s="1"/>
  <c r="AT893" i="1" a="1"/>
  <c r="AT893" i="1" s="1"/>
  <c r="AU893" i="1" a="1"/>
  <c r="AU893" i="1"/>
  <c r="AV893" i="1" a="1"/>
  <c r="AV893" i="1" s="1"/>
  <c r="AH894" i="1" a="1"/>
  <c r="AH894" i="1" s="1"/>
  <c r="AI894" i="1" a="1"/>
  <c r="AI894" i="1" s="1"/>
  <c r="AJ894" i="1" a="1"/>
  <c r="AJ894" i="1" s="1"/>
  <c r="AK894" i="1" a="1"/>
  <c r="AK894" i="1"/>
  <c r="AL894" i="1" a="1"/>
  <c r="AL894" i="1" s="1"/>
  <c r="AM894" i="1" a="1"/>
  <c r="AM894" i="1" s="1"/>
  <c r="AN894" i="1" a="1"/>
  <c r="AN894" i="1" s="1"/>
  <c r="AO894" i="1" a="1"/>
  <c r="AO894" i="1" s="1"/>
  <c r="AP894" i="1" a="1"/>
  <c r="AP894" i="1" s="1"/>
  <c r="AQ894" i="1" a="1"/>
  <c r="AQ894" i="1" s="1"/>
  <c r="AR894" i="1" a="1"/>
  <c r="AR894" i="1" s="1"/>
  <c r="AS894" i="1" a="1"/>
  <c r="AS894" i="1" s="1"/>
  <c r="AT894" i="1" a="1"/>
  <c r="AT894" i="1" s="1"/>
  <c r="AU894" i="1" a="1"/>
  <c r="AU894" i="1" s="1"/>
  <c r="AV894" i="1" a="1"/>
  <c r="AV894" i="1"/>
  <c r="AH895" i="1" a="1"/>
  <c r="AH895" i="1" s="1"/>
  <c r="AI895" i="1" a="1"/>
  <c r="AI895" i="1" s="1"/>
  <c r="AJ895" i="1" a="1"/>
  <c r="AJ895" i="1" s="1"/>
  <c r="AK895" i="1" a="1"/>
  <c r="AK895" i="1" s="1"/>
  <c r="AL895" i="1" a="1"/>
  <c r="AL895" i="1"/>
  <c r="AM895" i="1" a="1"/>
  <c r="AM895" i="1" s="1"/>
  <c r="AN895" i="1" a="1"/>
  <c r="AN895" i="1" s="1"/>
  <c r="AO895" i="1" a="1"/>
  <c r="AO895" i="1" s="1"/>
  <c r="AP895" i="1" a="1"/>
  <c r="AP895" i="1" s="1"/>
  <c r="AQ895" i="1" a="1"/>
  <c r="AQ895" i="1" s="1"/>
  <c r="AR895" i="1" a="1"/>
  <c r="AR895" i="1" s="1"/>
  <c r="AS895" i="1" a="1"/>
  <c r="AS895" i="1" s="1"/>
  <c r="AT895" i="1" a="1"/>
  <c r="AT895" i="1" s="1"/>
  <c r="AU895" i="1" a="1"/>
  <c r="AU895" i="1" s="1"/>
  <c r="AV895" i="1" a="1"/>
  <c r="AV895" i="1" s="1"/>
  <c r="AH896" i="1" a="1"/>
  <c r="AH896" i="1"/>
  <c r="AI896" i="1" a="1"/>
  <c r="AI896" i="1" s="1"/>
  <c r="AJ896" i="1" a="1"/>
  <c r="AJ896" i="1" s="1"/>
  <c r="AK896" i="1" a="1"/>
  <c r="AK896" i="1" s="1"/>
  <c r="AL896" i="1" a="1"/>
  <c r="AL896" i="1" s="1"/>
  <c r="AM896" i="1" a="1"/>
  <c r="AM896" i="1"/>
  <c r="AN896" i="1" a="1"/>
  <c r="AN896" i="1" s="1"/>
  <c r="AO896" i="1" a="1"/>
  <c r="AO896" i="1" s="1"/>
  <c r="AP896" i="1" a="1"/>
  <c r="AP896" i="1" s="1"/>
  <c r="AQ896" i="1" a="1"/>
  <c r="AQ896" i="1" s="1"/>
  <c r="AR896" i="1" a="1"/>
  <c r="AR896" i="1" s="1"/>
  <c r="AS896" i="1" a="1"/>
  <c r="AS896" i="1" s="1"/>
  <c r="AT896" i="1" a="1"/>
  <c r="AT896" i="1" s="1"/>
  <c r="AU896" i="1" a="1"/>
  <c r="AU896" i="1" s="1"/>
  <c r="AV896" i="1" a="1"/>
  <c r="AV896" i="1" s="1"/>
  <c r="AH897" i="1" a="1"/>
  <c r="AH897" i="1" s="1"/>
  <c r="AI897" i="1" a="1"/>
  <c r="AI897" i="1"/>
  <c r="AJ897" i="1" a="1"/>
  <c r="AJ897" i="1" s="1"/>
  <c r="AK897" i="1" a="1"/>
  <c r="AK897" i="1" s="1"/>
  <c r="AL897" i="1" a="1"/>
  <c r="AL897" i="1" s="1"/>
  <c r="AM897" i="1" a="1"/>
  <c r="AM897" i="1" s="1"/>
  <c r="AN897" i="1" a="1"/>
  <c r="AN897" i="1"/>
  <c r="AO897" i="1" a="1"/>
  <c r="AO897" i="1" s="1"/>
  <c r="AP897" i="1" a="1"/>
  <c r="AP897" i="1" s="1"/>
  <c r="AQ897" i="1" a="1"/>
  <c r="AQ897" i="1" s="1"/>
  <c r="AR897" i="1" a="1"/>
  <c r="AR897" i="1" s="1"/>
  <c r="AS897" i="1" a="1"/>
  <c r="AS897" i="1" s="1"/>
  <c r="AT897" i="1" a="1"/>
  <c r="AT897" i="1" s="1"/>
  <c r="AU897" i="1" a="1"/>
  <c r="AU897" i="1" s="1"/>
  <c r="AV897" i="1" a="1"/>
  <c r="AV897" i="1" s="1"/>
  <c r="AH898" i="1" a="1"/>
  <c r="AH898" i="1" s="1"/>
  <c r="AI898" i="1" a="1"/>
  <c r="AI898" i="1" s="1"/>
  <c r="AJ898" i="1" a="1"/>
  <c r="AJ898" i="1"/>
  <c r="AK898" i="1" a="1"/>
  <c r="AK898" i="1" s="1"/>
  <c r="AL898" i="1" a="1"/>
  <c r="AL898" i="1" s="1"/>
  <c r="AM898" i="1" a="1"/>
  <c r="AM898" i="1" s="1"/>
  <c r="AN898" i="1" a="1"/>
  <c r="AN898" i="1" s="1"/>
  <c r="AO898" i="1" a="1"/>
  <c r="AO898" i="1"/>
  <c r="AP898" i="1" a="1"/>
  <c r="AP898" i="1" s="1"/>
  <c r="AQ898" i="1" a="1"/>
  <c r="AQ898" i="1" s="1"/>
  <c r="AR898" i="1" a="1"/>
  <c r="AR898" i="1" s="1"/>
  <c r="AS898" i="1" a="1"/>
  <c r="AS898" i="1" s="1"/>
  <c r="AT898" i="1" a="1"/>
  <c r="AT898" i="1" s="1"/>
  <c r="AU898" i="1" a="1"/>
  <c r="AU898" i="1" s="1"/>
  <c r="AV898" i="1" a="1"/>
  <c r="AV898" i="1" s="1"/>
  <c r="AH899" i="1" a="1"/>
  <c r="AH899" i="1" s="1"/>
  <c r="AI899" i="1" a="1"/>
  <c r="AI899" i="1" s="1"/>
  <c r="AJ899" i="1" a="1"/>
  <c r="AJ899" i="1" s="1"/>
  <c r="AK899" i="1" a="1"/>
  <c r="AK899" i="1"/>
  <c r="AL899" i="1" a="1"/>
  <c r="AL899" i="1" s="1"/>
  <c r="AM899" i="1" a="1"/>
  <c r="AM899" i="1" s="1"/>
  <c r="AN899" i="1" a="1"/>
  <c r="AN899" i="1" s="1"/>
  <c r="AO899" i="1" a="1"/>
  <c r="AO899" i="1" s="1"/>
  <c r="AP899" i="1" a="1"/>
  <c r="AP899" i="1"/>
  <c r="AQ899" i="1" a="1"/>
  <c r="AQ899" i="1" s="1"/>
  <c r="AR899" i="1" a="1"/>
  <c r="AR899" i="1" s="1"/>
  <c r="AS899" i="1" a="1"/>
  <c r="AS899" i="1" s="1"/>
  <c r="AT899" i="1" a="1"/>
  <c r="AT899" i="1" s="1"/>
  <c r="AU899" i="1" a="1"/>
  <c r="AU899" i="1" s="1"/>
  <c r="AV899" i="1" a="1"/>
  <c r="AV899" i="1" s="1"/>
  <c r="AH900" i="1" a="1"/>
  <c r="AH900" i="1" s="1"/>
  <c r="AI900" i="1" a="1"/>
  <c r="AI900" i="1" s="1"/>
  <c r="AJ900" i="1" a="1"/>
  <c r="AJ900" i="1" s="1"/>
  <c r="AK900" i="1" a="1"/>
  <c r="AK900" i="1" s="1"/>
  <c r="AL900" i="1" a="1"/>
  <c r="AL900" i="1"/>
  <c r="AM900" i="1" a="1"/>
  <c r="AM900" i="1" s="1"/>
  <c r="AN900" i="1" a="1"/>
  <c r="AN900" i="1" s="1"/>
  <c r="AO900" i="1" a="1"/>
  <c r="AO900" i="1" s="1"/>
  <c r="AP900" i="1" a="1"/>
  <c r="AP900" i="1" s="1"/>
  <c r="AQ900" i="1" a="1"/>
  <c r="AQ900" i="1"/>
  <c r="AR900" i="1" a="1"/>
  <c r="AR900" i="1" s="1"/>
  <c r="AS900" i="1" a="1"/>
  <c r="AS900" i="1" s="1"/>
  <c r="AT900" i="1" a="1"/>
  <c r="AT900" i="1" s="1"/>
  <c r="AU900" i="1" a="1"/>
  <c r="AU900" i="1" s="1"/>
  <c r="AV900" i="1" a="1"/>
  <c r="AV900" i="1" s="1"/>
  <c r="AH901" i="1" a="1"/>
  <c r="AH901" i="1" s="1"/>
  <c r="AI901" i="1" a="1"/>
  <c r="AI901" i="1" s="1"/>
  <c r="AJ901" i="1" a="1"/>
  <c r="AJ901" i="1" s="1"/>
  <c r="AK901" i="1" a="1"/>
  <c r="AK901" i="1" s="1"/>
  <c r="AL901" i="1" a="1"/>
  <c r="AL901" i="1" s="1"/>
  <c r="AM901" i="1" a="1"/>
  <c r="AM901" i="1"/>
  <c r="AN901" i="1" a="1"/>
  <c r="AN901" i="1" s="1"/>
  <c r="AO901" i="1" a="1"/>
  <c r="AO901" i="1" s="1"/>
  <c r="AP901" i="1" a="1"/>
  <c r="AP901" i="1" s="1"/>
  <c r="AQ901" i="1" a="1"/>
  <c r="AQ901" i="1" s="1"/>
  <c r="AR901" i="1" a="1"/>
  <c r="AR901" i="1"/>
  <c r="AS901" i="1" a="1"/>
  <c r="AS901" i="1" s="1"/>
  <c r="AT901" i="1" a="1"/>
  <c r="AT901" i="1" s="1"/>
  <c r="AU901" i="1" a="1"/>
  <c r="AU901" i="1" s="1"/>
  <c r="AV901" i="1" a="1"/>
  <c r="AV901" i="1" s="1"/>
  <c r="AH902" i="1" a="1"/>
  <c r="AH902" i="1" s="1"/>
  <c r="AI902" i="1" a="1"/>
  <c r="AI902" i="1" s="1"/>
  <c r="AJ902" i="1" a="1"/>
  <c r="AJ902" i="1" s="1"/>
  <c r="AK902" i="1" a="1"/>
  <c r="AK902" i="1" s="1"/>
  <c r="AL902" i="1" a="1"/>
  <c r="AL902" i="1" s="1"/>
  <c r="AM902" i="1" a="1"/>
  <c r="AM902" i="1" s="1"/>
  <c r="AN902" i="1" a="1"/>
  <c r="AN902" i="1"/>
  <c r="AO902" i="1" a="1"/>
  <c r="AO902" i="1" s="1"/>
  <c r="AP902" i="1" a="1"/>
  <c r="AP902" i="1" s="1"/>
  <c r="AQ902" i="1" a="1"/>
  <c r="AQ902" i="1" s="1"/>
  <c r="AR902" i="1" a="1"/>
  <c r="AR902" i="1" s="1"/>
  <c r="AS902" i="1" a="1"/>
  <c r="AS902" i="1"/>
  <c r="AT902" i="1" a="1"/>
  <c r="AT902" i="1" s="1"/>
  <c r="AU902" i="1" a="1"/>
  <c r="AU902" i="1" s="1"/>
  <c r="AV902" i="1" a="1"/>
  <c r="AV902" i="1" s="1"/>
  <c r="AH903" i="1" a="1"/>
  <c r="AH903" i="1" s="1"/>
  <c r="AI903" i="1" a="1"/>
  <c r="AI903" i="1" s="1"/>
  <c r="AJ903" i="1" a="1"/>
  <c r="AJ903" i="1" s="1"/>
  <c r="AK903" i="1" a="1"/>
  <c r="AK903" i="1" s="1"/>
  <c r="AL903" i="1" a="1"/>
  <c r="AL903" i="1" s="1"/>
  <c r="AM903" i="1" a="1"/>
  <c r="AM903" i="1" s="1"/>
  <c r="AN903" i="1" a="1"/>
  <c r="AN903" i="1" s="1"/>
  <c r="AO903" i="1" a="1"/>
  <c r="AO903" i="1"/>
  <c r="AP903" i="1" a="1"/>
  <c r="AP903" i="1" s="1"/>
  <c r="AQ903" i="1" a="1"/>
  <c r="AQ903" i="1" s="1"/>
  <c r="AR903" i="1" a="1"/>
  <c r="AR903" i="1" s="1"/>
  <c r="AS903" i="1" a="1"/>
  <c r="AS903" i="1" s="1"/>
  <c r="AT903" i="1" a="1"/>
  <c r="AT903" i="1"/>
  <c r="AU903" i="1" a="1"/>
  <c r="AU903" i="1" s="1"/>
  <c r="AV903" i="1" a="1"/>
  <c r="AV903" i="1" s="1"/>
  <c r="AH904" i="1" a="1"/>
  <c r="AH904" i="1" s="1"/>
  <c r="AI904" i="1" a="1"/>
  <c r="AI904" i="1" s="1"/>
  <c r="AJ904" i="1" a="1"/>
  <c r="AJ904" i="1" s="1"/>
  <c r="AK904" i="1" a="1"/>
  <c r="AK904" i="1" s="1"/>
  <c r="AL904" i="1" a="1"/>
  <c r="AL904" i="1" s="1"/>
  <c r="AM904" i="1" a="1"/>
  <c r="AM904" i="1" s="1"/>
  <c r="AN904" i="1" a="1"/>
  <c r="AN904" i="1" s="1"/>
  <c r="AO904" i="1" a="1"/>
  <c r="AO904" i="1" s="1"/>
  <c r="AP904" i="1" a="1"/>
  <c r="AP904" i="1"/>
  <c r="AQ904" i="1" a="1"/>
  <c r="AQ904" i="1" s="1"/>
  <c r="AR904" i="1" a="1"/>
  <c r="AR904" i="1" s="1"/>
  <c r="AS904" i="1" a="1"/>
  <c r="AS904" i="1" s="1"/>
  <c r="AT904" i="1" a="1"/>
  <c r="AT904" i="1" s="1"/>
  <c r="AU904" i="1" a="1"/>
  <c r="AU904" i="1"/>
  <c r="AV904" i="1" a="1"/>
  <c r="AV904" i="1" s="1"/>
  <c r="AH905" i="1" a="1"/>
  <c r="AH905" i="1" s="1"/>
  <c r="AI905" i="1" a="1"/>
  <c r="AI905" i="1" s="1"/>
  <c r="AJ905" i="1" a="1"/>
  <c r="AJ905" i="1" s="1"/>
  <c r="AK905" i="1" a="1"/>
  <c r="AK905" i="1" s="1"/>
  <c r="AL905" i="1" a="1"/>
  <c r="AL905" i="1" s="1"/>
  <c r="AM905" i="1" a="1"/>
  <c r="AM905" i="1" s="1"/>
  <c r="AN905" i="1" a="1"/>
  <c r="AN905" i="1" s="1"/>
  <c r="AO905" i="1" a="1"/>
  <c r="AO905" i="1" s="1"/>
  <c r="AP905" i="1" a="1"/>
  <c r="AP905" i="1" s="1"/>
  <c r="AQ905" i="1" a="1"/>
  <c r="AQ905" i="1"/>
  <c r="AR905" i="1" a="1"/>
  <c r="AR905" i="1" s="1"/>
  <c r="AS905" i="1" a="1"/>
  <c r="AS905" i="1" s="1"/>
  <c r="AT905" i="1" a="1"/>
  <c r="AT905" i="1" s="1"/>
  <c r="AU905" i="1" a="1"/>
  <c r="AU905" i="1" s="1"/>
  <c r="AV905" i="1" a="1"/>
  <c r="AV905" i="1"/>
  <c r="AH906" i="1" a="1"/>
  <c r="AH906" i="1" s="1"/>
  <c r="AI906" i="1" a="1"/>
  <c r="AI906" i="1" s="1"/>
  <c r="AJ906" i="1" a="1"/>
  <c r="AJ906" i="1" s="1"/>
  <c r="AK906" i="1" a="1"/>
  <c r="AK906" i="1" s="1"/>
  <c r="AL906" i="1" a="1"/>
  <c r="AL906" i="1" s="1"/>
  <c r="AM906" i="1" a="1"/>
  <c r="AM906" i="1" s="1"/>
  <c r="AN906" i="1" a="1"/>
  <c r="AN906" i="1" s="1"/>
  <c r="AO906" i="1" a="1"/>
  <c r="AO906" i="1" s="1"/>
  <c r="AP906" i="1" a="1"/>
  <c r="AP906" i="1" s="1"/>
  <c r="AQ906" i="1" a="1"/>
  <c r="AQ906" i="1" s="1"/>
  <c r="AR906" i="1" a="1"/>
  <c r="AR906" i="1" s="1"/>
  <c r="AS906" i="1" a="1"/>
  <c r="AS906" i="1"/>
  <c r="AT906" i="1" a="1"/>
  <c r="AT906" i="1"/>
  <c r="AU906" i="1" a="1"/>
  <c r="AU906" i="1" s="1"/>
  <c r="AV906" i="1" a="1"/>
  <c r="AV906" i="1"/>
  <c r="AH907" i="1" a="1"/>
  <c r="AH907" i="1" s="1"/>
  <c r="AI907" i="1" a="1"/>
  <c r="AI907" i="1" s="1"/>
  <c r="AJ907" i="1" a="1"/>
  <c r="AJ907" i="1" s="1"/>
  <c r="AK907" i="1" a="1"/>
  <c r="AK907" i="1"/>
  <c r="AL907" i="1" a="1"/>
  <c r="AL907" i="1" s="1"/>
  <c r="AM907" i="1" a="1"/>
  <c r="AM907" i="1"/>
  <c r="AN907" i="1" a="1"/>
  <c r="AN907" i="1" s="1"/>
  <c r="AO907" i="1" a="1"/>
  <c r="AO907" i="1" s="1"/>
  <c r="AP907" i="1" a="1"/>
  <c r="AP907" i="1"/>
  <c r="AQ907" i="1" a="1"/>
  <c r="AQ907" i="1" s="1"/>
  <c r="AR907" i="1" a="1"/>
  <c r="AR907" i="1" s="1"/>
  <c r="AS907" i="1" a="1"/>
  <c r="AS907" i="1" s="1"/>
  <c r="AT907" i="1" a="1"/>
  <c r="AT907" i="1"/>
  <c r="AU907" i="1" a="1"/>
  <c r="AU907" i="1" s="1"/>
  <c r="AV907" i="1" a="1"/>
  <c r="AV907" i="1" s="1"/>
  <c r="AH908" i="1" a="1"/>
  <c r="AH908" i="1" s="1"/>
  <c r="AI908" i="1" a="1"/>
  <c r="AI908" i="1"/>
  <c r="AJ908" i="1" a="1"/>
  <c r="AJ908" i="1" s="1"/>
  <c r="AK908" i="1" a="1"/>
  <c r="AK908" i="1" s="1"/>
  <c r="AL908" i="1" a="1"/>
  <c r="AL908" i="1" s="1"/>
  <c r="AM908" i="1" a="1"/>
  <c r="AM908" i="1"/>
  <c r="AN908" i="1" a="1"/>
  <c r="AN908" i="1" s="1"/>
  <c r="AO908" i="1" a="1"/>
  <c r="AO908" i="1" s="1"/>
  <c r="AP908" i="1" a="1"/>
  <c r="AP908" i="1" s="1"/>
  <c r="AQ908" i="1" a="1"/>
  <c r="AQ908" i="1"/>
  <c r="AR908" i="1" a="1"/>
  <c r="AR908" i="1" s="1"/>
  <c r="AS908" i="1" a="1"/>
  <c r="AS908" i="1" s="1"/>
  <c r="AT908" i="1" a="1"/>
  <c r="AT908" i="1" s="1"/>
  <c r="AU908" i="1" a="1"/>
  <c r="AU908" i="1"/>
  <c r="AV908" i="1" a="1"/>
  <c r="AV908" i="1" s="1"/>
  <c r="AH909" i="1" a="1"/>
  <c r="AH909" i="1" s="1"/>
  <c r="AI909" i="1" a="1"/>
  <c r="AI909" i="1" s="1"/>
  <c r="AJ909" i="1" a="1"/>
  <c r="AJ909" i="1"/>
  <c r="AK909" i="1" a="1"/>
  <c r="AK909" i="1" s="1"/>
  <c r="AL909" i="1" a="1"/>
  <c r="AL909" i="1" s="1"/>
  <c r="AM909" i="1" a="1"/>
  <c r="AM909" i="1" s="1"/>
  <c r="AN909" i="1" a="1"/>
  <c r="AN909" i="1"/>
  <c r="AO909" i="1" a="1"/>
  <c r="AO909" i="1" s="1"/>
  <c r="AP909" i="1" a="1"/>
  <c r="AP909" i="1" s="1"/>
  <c r="AQ909" i="1" a="1"/>
  <c r="AQ909" i="1" s="1"/>
  <c r="AR909" i="1" a="1"/>
  <c r="AR909" i="1"/>
  <c r="AS909" i="1" a="1"/>
  <c r="AS909" i="1" s="1"/>
  <c r="AT909" i="1" a="1"/>
  <c r="AT909" i="1" s="1"/>
  <c r="AU909" i="1" a="1"/>
  <c r="AU909" i="1" s="1"/>
  <c r="AV909" i="1" a="1"/>
  <c r="AV909" i="1"/>
  <c r="AH910" i="1" a="1"/>
  <c r="AH910" i="1" s="1"/>
  <c r="AI910" i="1" a="1"/>
  <c r="AI910" i="1" s="1"/>
  <c r="AJ910" i="1" a="1"/>
  <c r="AJ910" i="1" s="1"/>
  <c r="AK910" i="1" a="1"/>
  <c r="AK910" i="1"/>
  <c r="AL910" i="1" a="1"/>
  <c r="AL910" i="1" s="1"/>
  <c r="AM910" i="1" a="1"/>
  <c r="AM910" i="1" s="1"/>
  <c r="AN910" i="1" a="1"/>
  <c r="AN910" i="1" s="1"/>
  <c r="AO910" i="1" a="1"/>
  <c r="AO910" i="1"/>
  <c r="AP910" i="1" a="1"/>
  <c r="AP910" i="1" s="1"/>
  <c r="AQ910" i="1" a="1"/>
  <c r="AQ910" i="1" s="1"/>
  <c r="AR910" i="1" a="1"/>
  <c r="AR910" i="1" s="1"/>
  <c r="AS910" i="1" a="1"/>
  <c r="AS910" i="1"/>
  <c r="AT910" i="1" a="1"/>
  <c r="AT910" i="1" s="1"/>
  <c r="AU910" i="1" a="1"/>
  <c r="AU910" i="1" s="1"/>
  <c r="AV910" i="1" a="1"/>
  <c r="AV910" i="1" s="1"/>
  <c r="AH911" i="1" a="1"/>
  <c r="AH911" i="1"/>
  <c r="AI911" i="1" a="1"/>
  <c r="AI911" i="1" s="1"/>
  <c r="AJ911" i="1" a="1"/>
  <c r="AJ911" i="1" s="1"/>
  <c r="AK911" i="1" a="1"/>
  <c r="AK911" i="1" s="1"/>
  <c r="AL911" i="1" a="1"/>
  <c r="AL911" i="1"/>
  <c r="AM911" i="1" a="1"/>
  <c r="AM911" i="1" s="1"/>
  <c r="AN911" i="1" a="1"/>
  <c r="AN911" i="1" s="1"/>
  <c r="AO911" i="1" a="1"/>
  <c r="AO911" i="1" s="1"/>
  <c r="AP911" i="1" a="1"/>
  <c r="AP911" i="1"/>
  <c r="AQ911" i="1" a="1"/>
  <c r="AQ911" i="1" s="1"/>
  <c r="AR911" i="1" a="1"/>
  <c r="AR911" i="1" s="1"/>
  <c r="AS911" i="1" a="1"/>
  <c r="AS911" i="1" s="1"/>
  <c r="AT911" i="1" a="1"/>
  <c r="AT911" i="1"/>
  <c r="AU911" i="1" a="1"/>
  <c r="AU911" i="1" s="1"/>
  <c r="AV911" i="1" a="1"/>
  <c r="AV911" i="1" s="1"/>
  <c r="AH912" i="1" a="1"/>
  <c r="AH912" i="1" s="1"/>
  <c r="AI912" i="1" a="1"/>
  <c r="AI912" i="1"/>
  <c r="AJ912" i="1" a="1"/>
  <c r="AJ912" i="1" s="1"/>
  <c r="AK912" i="1" a="1"/>
  <c r="AK912" i="1" s="1"/>
  <c r="AL912" i="1" a="1"/>
  <c r="AL912" i="1" s="1"/>
  <c r="AM912" i="1" a="1"/>
  <c r="AM912" i="1"/>
  <c r="AN912" i="1" a="1"/>
  <c r="AN912" i="1" s="1"/>
  <c r="AO912" i="1" a="1"/>
  <c r="AO912" i="1" s="1"/>
  <c r="AP912" i="1" a="1"/>
  <c r="AP912" i="1" s="1"/>
  <c r="AQ912" i="1" a="1"/>
  <c r="AQ912" i="1"/>
  <c r="AR912" i="1" a="1"/>
  <c r="AR912" i="1" s="1"/>
  <c r="AS912" i="1" a="1"/>
  <c r="AS912" i="1" s="1"/>
  <c r="AT912" i="1" a="1"/>
  <c r="AT912" i="1" s="1"/>
  <c r="AU912" i="1" a="1"/>
  <c r="AU912" i="1"/>
  <c r="AV912" i="1" a="1"/>
  <c r="AV912" i="1" s="1"/>
  <c r="AH913" i="1" a="1"/>
  <c r="AH913" i="1" s="1"/>
  <c r="AI913" i="1" a="1"/>
  <c r="AI913" i="1" s="1"/>
  <c r="AJ913" i="1" a="1"/>
  <c r="AJ913" i="1"/>
  <c r="AK913" i="1" a="1"/>
  <c r="AK913" i="1" s="1"/>
  <c r="AL913" i="1" a="1"/>
  <c r="AL913" i="1" s="1"/>
  <c r="AM913" i="1" a="1"/>
  <c r="AM913" i="1" s="1"/>
  <c r="AN913" i="1" a="1"/>
  <c r="AN913" i="1"/>
  <c r="AO913" i="1" a="1"/>
  <c r="AO913" i="1" s="1"/>
  <c r="AP913" i="1" a="1"/>
  <c r="AP913" i="1" s="1"/>
  <c r="AQ913" i="1" a="1"/>
  <c r="AQ913" i="1" s="1"/>
  <c r="AR913" i="1" a="1"/>
  <c r="AR913" i="1"/>
  <c r="AS913" i="1" a="1"/>
  <c r="AS913" i="1" s="1"/>
  <c r="AT913" i="1" a="1"/>
  <c r="AT913" i="1" s="1"/>
  <c r="AU913" i="1" a="1"/>
  <c r="AU913" i="1" s="1"/>
  <c r="AV913" i="1" a="1"/>
  <c r="AV913" i="1"/>
  <c r="AH914" i="1" a="1"/>
  <c r="AH914" i="1" s="1"/>
  <c r="AI914" i="1" a="1"/>
  <c r="AI914" i="1" s="1"/>
  <c r="AJ914" i="1" a="1"/>
  <c r="AJ914" i="1" s="1"/>
  <c r="AK914" i="1" a="1"/>
  <c r="AK914" i="1" s="1"/>
  <c r="AL914" i="1" a="1"/>
  <c r="AL914" i="1" s="1"/>
  <c r="AM914" i="1" a="1"/>
  <c r="AM914" i="1" s="1"/>
  <c r="AN914" i="1" a="1"/>
  <c r="AN914" i="1" s="1"/>
  <c r="AO914" i="1" a="1"/>
  <c r="AO914" i="1"/>
  <c r="AP914" i="1" a="1"/>
  <c r="AP914" i="1" s="1"/>
  <c r="AQ914" i="1" a="1"/>
  <c r="AQ914" i="1" s="1"/>
  <c r="AR914" i="1" a="1"/>
  <c r="AR914" i="1" s="1"/>
  <c r="AS914" i="1" a="1"/>
  <c r="AS914" i="1" s="1"/>
  <c r="AT914" i="1" a="1"/>
  <c r="AT914" i="1" s="1"/>
  <c r="AU914" i="1" a="1"/>
  <c r="AU914" i="1" s="1"/>
  <c r="AV914" i="1" a="1"/>
  <c r="AV914" i="1" s="1"/>
  <c r="AH915" i="1" a="1"/>
  <c r="AH915" i="1" s="1"/>
  <c r="AI915" i="1" a="1"/>
  <c r="AI915" i="1" s="1"/>
  <c r="AJ915" i="1" a="1"/>
  <c r="AJ915" i="1" s="1"/>
  <c r="AK915" i="1" a="1"/>
  <c r="AK915" i="1" s="1"/>
  <c r="AL915" i="1" a="1"/>
  <c r="AL915" i="1" s="1"/>
  <c r="AM915" i="1" a="1"/>
  <c r="AM915" i="1" s="1"/>
  <c r="AN915" i="1" a="1"/>
  <c r="AN915" i="1" s="1"/>
  <c r="AO915" i="1" a="1"/>
  <c r="AO915" i="1" s="1"/>
  <c r="AP915" i="1" a="1"/>
  <c r="AP915" i="1"/>
  <c r="AQ915" i="1" a="1"/>
  <c r="AQ915" i="1" s="1"/>
  <c r="AR915" i="1" a="1"/>
  <c r="AR915" i="1" s="1"/>
  <c r="AS915" i="1" a="1"/>
  <c r="AS915" i="1" s="1"/>
  <c r="AT915" i="1" a="1"/>
  <c r="AT915" i="1"/>
  <c r="AU915" i="1" a="1"/>
  <c r="AU915" i="1" s="1"/>
  <c r="AV915" i="1" a="1"/>
  <c r="AV915" i="1" s="1"/>
  <c r="AH916" i="1" a="1"/>
  <c r="AH916" i="1" s="1"/>
  <c r="AI916" i="1" a="1"/>
  <c r="AI916" i="1"/>
  <c r="AJ916" i="1" a="1"/>
  <c r="AJ916" i="1" s="1"/>
  <c r="AK916" i="1" a="1"/>
  <c r="AK916" i="1" s="1"/>
  <c r="AL916" i="1" a="1"/>
  <c r="AL916" i="1" s="1"/>
  <c r="AM916" i="1" a="1"/>
  <c r="AM916" i="1" s="1"/>
  <c r="AN916" i="1" a="1"/>
  <c r="AN916" i="1" s="1"/>
  <c r="AO916" i="1" a="1"/>
  <c r="AO916" i="1" s="1"/>
  <c r="AP916" i="1" a="1"/>
  <c r="AP916" i="1" s="1"/>
  <c r="AQ916" i="1" a="1"/>
  <c r="AQ916" i="1"/>
  <c r="AR916" i="1" a="1"/>
  <c r="AR916" i="1" s="1"/>
  <c r="AS916" i="1" a="1"/>
  <c r="AS916" i="1" s="1"/>
  <c r="AT916" i="1" a="1"/>
  <c r="AT916" i="1" s="1"/>
  <c r="AU916" i="1" a="1"/>
  <c r="AU916" i="1" s="1"/>
  <c r="AV916" i="1" a="1"/>
  <c r="AV916" i="1" s="1"/>
  <c r="AH917" i="1" a="1"/>
  <c r="AH917" i="1" s="1"/>
  <c r="AI917" i="1" a="1"/>
  <c r="AI917" i="1" s="1"/>
  <c r="AJ917" i="1" a="1"/>
  <c r="AJ917" i="1" s="1"/>
  <c r="AK917" i="1" a="1"/>
  <c r="AK917" i="1" s="1"/>
  <c r="AL917" i="1" a="1"/>
  <c r="AL917" i="1" s="1"/>
  <c r="AM917" i="1" a="1"/>
  <c r="AM917" i="1" s="1"/>
  <c r="AN917" i="1" a="1"/>
  <c r="AN917" i="1" s="1"/>
  <c r="AO917" i="1" a="1"/>
  <c r="AO917" i="1" s="1"/>
  <c r="AP917" i="1" a="1"/>
  <c r="AP917" i="1" s="1"/>
  <c r="AQ917" i="1" a="1"/>
  <c r="AQ917" i="1" s="1"/>
  <c r="AR917" i="1" a="1"/>
  <c r="AR917" i="1"/>
  <c r="AS917" i="1" a="1"/>
  <c r="AS917" i="1" s="1"/>
  <c r="AT917" i="1" a="1"/>
  <c r="AT917" i="1" s="1"/>
  <c r="AU917" i="1" a="1"/>
  <c r="AU917" i="1" s="1"/>
  <c r="AV917" i="1" a="1"/>
  <c r="AV917" i="1"/>
  <c r="AH918" i="1" a="1"/>
  <c r="AH918" i="1" s="1"/>
  <c r="AI918" i="1" a="1"/>
  <c r="AI918" i="1" s="1"/>
  <c r="AJ918" i="1" a="1"/>
  <c r="AJ918" i="1" s="1"/>
  <c r="AK918" i="1" a="1"/>
  <c r="AK918" i="1"/>
  <c r="AL918" i="1" a="1"/>
  <c r="AL918" i="1" s="1"/>
  <c r="AM918" i="1" a="1"/>
  <c r="AM918" i="1" s="1"/>
  <c r="AN918" i="1" a="1"/>
  <c r="AN918" i="1" s="1"/>
  <c r="AO918" i="1" a="1"/>
  <c r="AO918" i="1" s="1"/>
  <c r="AP918" i="1" a="1"/>
  <c r="AP918" i="1" s="1"/>
  <c r="AQ918" i="1" a="1"/>
  <c r="AQ918" i="1" s="1"/>
  <c r="AR918" i="1" a="1"/>
  <c r="AR918" i="1" s="1"/>
  <c r="AS918" i="1" a="1"/>
  <c r="AS918" i="1"/>
  <c r="AT918" i="1" a="1"/>
  <c r="AT918" i="1" s="1"/>
  <c r="AU918" i="1" a="1"/>
  <c r="AU918" i="1" s="1"/>
  <c r="AV918" i="1" a="1"/>
  <c r="AV918" i="1" s="1"/>
  <c r="AH919" i="1" a="1"/>
  <c r="AH919" i="1" s="1"/>
  <c r="AI919" i="1" a="1"/>
  <c r="AI919" i="1" s="1"/>
  <c r="AJ919" i="1" a="1"/>
  <c r="AJ919" i="1" s="1"/>
  <c r="AK919" i="1" a="1"/>
  <c r="AK919" i="1" s="1"/>
  <c r="AL919" i="1" a="1"/>
  <c r="AL919" i="1" s="1"/>
  <c r="AM919" i="1" a="1"/>
  <c r="AM919" i="1" s="1"/>
  <c r="AN919" i="1" a="1"/>
  <c r="AN919" i="1" s="1"/>
  <c r="AO919" i="1" a="1"/>
  <c r="AO919" i="1" s="1"/>
  <c r="AP919" i="1" a="1"/>
  <c r="AP919" i="1" s="1"/>
  <c r="AQ919" i="1" a="1"/>
  <c r="AQ919" i="1" s="1"/>
  <c r="AR919" i="1" a="1"/>
  <c r="AR919" i="1" s="1"/>
  <c r="AS919" i="1" a="1"/>
  <c r="AS919" i="1" s="1"/>
  <c r="AT919" i="1" a="1"/>
  <c r="AT919" i="1"/>
  <c r="AU919" i="1" a="1"/>
  <c r="AU919" i="1" s="1"/>
  <c r="AV919" i="1" a="1"/>
  <c r="AV919" i="1" s="1"/>
  <c r="AH920" i="1" a="1"/>
  <c r="AH920" i="1" s="1"/>
  <c r="AI920" i="1" a="1"/>
  <c r="AI920" i="1"/>
  <c r="AJ920" i="1" a="1"/>
  <c r="AJ920" i="1" s="1"/>
  <c r="AK920" i="1" a="1"/>
  <c r="AK920" i="1" s="1"/>
  <c r="AL920" i="1" a="1"/>
  <c r="AL920" i="1" s="1"/>
  <c r="AM920" i="1" a="1"/>
  <c r="AM920" i="1"/>
  <c r="AN920" i="1" a="1"/>
  <c r="AN920" i="1" s="1"/>
  <c r="AO920" i="1" a="1"/>
  <c r="AO920" i="1" s="1"/>
  <c r="AP920" i="1" a="1"/>
  <c r="AP920" i="1" s="1"/>
  <c r="AQ920" i="1" a="1"/>
  <c r="AQ920" i="1" s="1"/>
  <c r="AR920" i="1" a="1"/>
  <c r="AR920" i="1" s="1"/>
  <c r="AS920" i="1" a="1"/>
  <c r="AS920" i="1" s="1"/>
  <c r="AT920" i="1" a="1"/>
  <c r="AT920" i="1" s="1"/>
  <c r="AU920" i="1" a="1"/>
  <c r="AU920" i="1"/>
  <c r="AV920" i="1" a="1"/>
  <c r="AV920" i="1" s="1"/>
  <c r="AH921" i="1" a="1"/>
  <c r="AH921" i="1" s="1"/>
  <c r="AI921" i="1" a="1"/>
  <c r="AI921" i="1" s="1"/>
  <c r="AJ921" i="1" a="1"/>
  <c r="AJ921" i="1" s="1"/>
  <c r="AK921" i="1" a="1"/>
  <c r="AK921" i="1" s="1"/>
  <c r="AL921" i="1" a="1"/>
  <c r="AL921" i="1" s="1"/>
  <c r="AM921" i="1" a="1"/>
  <c r="AM921" i="1" s="1"/>
  <c r="AN921" i="1" a="1"/>
  <c r="AN921" i="1" s="1"/>
  <c r="AO921" i="1" a="1"/>
  <c r="AO921" i="1" s="1"/>
  <c r="AP921" i="1" a="1"/>
  <c r="AP921" i="1" s="1"/>
  <c r="AQ921" i="1" a="1"/>
  <c r="AQ921" i="1" s="1"/>
  <c r="AR921" i="1" a="1"/>
  <c r="AR921" i="1" s="1"/>
  <c r="AS921" i="1" a="1"/>
  <c r="AS921" i="1" s="1"/>
  <c r="AT921" i="1" a="1"/>
  <c r="AT921" i="1" s="1"/>
  <c r="AU921" i="1" a="1"/>
  <c r="AU921" i="1" s="1"/>
  <c r="AV921" i="1" a="1"/>
  <c r="AV921" i="1"/>
  <c r="AH922" i="1" a="1"/>
  <c r="AH922" i="1" s="1"/>
  <c r="AI922" i="1" a="1"/>
  <c r="AI922" i="1" s="1"/>
  <c r="AJ922" i="1" a="1"/>
  <c r="AJ922" i="1" s="1"/>
  <c r="AK922" i="1" a="1"/>
  <c r="AK922" i="1"/>
  <c r="AL922" i="1" a="1"/>
  <c r="AL922" i="1" s="1"/>
  <c r="AM922" i="1" a="1"/>
  <c r="AM922" i="1" s="1"/>
  <c r="AN922" i="1" a="1"/>
  <c r="AN922" i="1" s="1"/>
  <c r="AO922" i="1" a="1"/>
  <c r="AO922" i="1"/>
  <c r="AP922" i="1" a="1"/>
  <c r="AP922" i="1" s="1"/>
  <c r="AQ922" i="1" a="1"/>
  <c r="AQ922" i="1" s="1"/>
  <c r="AR922" i="1" a="1"/>
  <c r="AR922" i="1" s="1"/>
  <c r="AS922" i="1" a="1"/>
  <c r="AS922" i="1" s="1"/>
  <c r="AT922" i="1" a="1"/>
  <c r="AT922" i="1" s="1"/>
  <c r="AU922" i="1" a="1"/>
  <c r="AU922" i="1" s="1"/>
  <c r="AV922" i="1" a="1"/>
  <c r="AV922" i="1" s="1"/>
  <c r="AH923" i="1" a="1"/>
  <c r="AH923" i="1"/>
  <c r="AI923" i="1" a="1"/>
  <c r="AI923" i="1" s="1"/>
  <c r="AJ923" i="1" a="1"/>
  <c r="AJ923" i="1" s="1"/>
  <c r="AK923" i="1" a="1"/>
  <c r="AK923" i="1" s="1"/>
  <c r="AL923" i="1" a="1"/>
  <c r="AL923" i="1" s="1"/>
  <c r="AM923" i="1" a="1"/>
  <c r="AM923" i="1" s="1"/>
  <c r="AN923" i="1" a="1"/>
  <c r="AN923" i="1" s="1"/>
  <c r="AO923" i="1" a="1"/>
  <c r="AO923" i="1" s="1"/>
  <c r="AP923" i="1" a="1"/>
  <c r="AP923" i="1" s="1"/>
  <c r="AQ923" i="1" a="1"/>
  <c r="AQ923" i="1" s="1"/>
  <c r="AR923" i="1" a="1"/>
  <c r="AR923" i="1" s="1"/>
  <c r="AS923" i="1" a="1"/>
  <c r="AS923" i="1" s="1"/>
  <c r="AT923" i="1" a="1"/>
  <c r="AT923" i="1" s="1"/>
  <c r="AU923" i="1" a="1"/>
  <c r="AU923" i="1" s="1"/>
  <c r="AV923" i="1" a="1"/>
  <c r="AV923" i="1" s="1"/>
  <c r="AH924" i="1" a="1"/>
  <c r="AH924" i="1" s="1"/>
  <c r="AI924" i="1" a="1"/>
  <c r="AI924" i="1"/>
  <c r="AJ924" i="1" a="1"/>
  <c r="AJ924" i="1" s="1"/>
  <c r="AK924" i="1" a="1"/>
  <c r="AK924" i="1" s="1"/>
  <c r="AL924" i="1" a="1"/>
  <c r="AL924" i="1" s="1"/>
  <c r="AM924" i="1" a="1"/>
  <c r="AM924" i="1"/>
  <c r="AN924" i="1" a="1"/>
  <c r="AN924" i="1" s="1"/>
  <c r="AO924" i="1" a="1"/>
  <c r="AO924" i="1" s="1"/>
  <c r="AP924" i="1" a="1"/>
  <c r="AP924" i="1" s="1"/>
  <c r="AQ924" i="1" a="1"/>
  <c r="AQ924" i="1"/>
  <c r="AR924" i="1" a="1"/>
  <c r="AR924" i="1" s="1"/>
  <c r="AS924" i="1" a="1"/>
  <c r="AS924" i="1" s="1"/>
  <c r="AT924" i="1" a="1"/>
  <c r="AT924" i="1" s="1"/>
  <c r="AU924" i="1" a="1"/>
  <c r="AU924" i="1" s="1"/>
  <c r="AV924" i="1" a="1"/>
  <c r="AV924" i="1" s="1"/>
  <c r="AH925" i="1" a="1"/>
  <c r="AH925" i="1" s="1"/>
  <c r="AI925" i="1" a="1"/>
  <c r="AI925" i="1" s="1"/>
  <c r="AJ925" i="1" a="1"/>
  <c r="AJ925" i="1"/>
  <c r="AK925" i="1" a="1"/>
  <c r="AK925" i="1" s="1"/>
  <c r="AL925" i="1" a="1"/>
  <c r="AL925" i="1" s="1"/>
  <c r="AM925" i="1" a="1"/>
  <c r="AM925" i="1" s="1"/>
  <c r="AN925" i="1" a="1"/>
  <c r="AN925" i="1" s="1"/>
  <c r="AO925" i="1" a="1"/>
  <c r="AO925" i="1" s="1"/>
  <c r="AP925" i="1" a="1"/>
  <c r="AP925" i="1" s="1"/>
  <c r="AQ925" i="1" a="1"/>
  <c r="AQ925" i="1" s="1"/>
  <c r="AR925" i="1" a="1"/>
  <c r="AR925" i="1" s="1"/>
  <c r="AS925" i="1" a="1"/>
  <c r="AS925" i="1" s="1"/>
  <c r="AT925" i="1" a="1"/>
  <c r="AT925" i="1" s="1"/>
  <c r="AU925" i="1" a="1"/>
  <c r="AU925" i="1" s="1"/>
  <c r="AV925" i="1" a="1"/>
  <c r="AV925" i="1" s="1"/>
  <c r="AH926" i="1" a="1"/>
  <c r="AH926" i="1" s="1"/>
  <c r="AI926" i="1" a="1"/>
  <c r="AI926" i="1" s="1"/>
  <c r="AJ926" i="1" a="1"/>
  <c r="AJ926" i="1" s="1"/>
  <c r="AK926" i="1" a="1"/>
  <c r="AK926" i="1"/>
  <c r="AL926" i="1" a="1"/>
  <c r="AL926" i="1" s="1"/>
  <c r="AM926" i="1" a="1"/>
  <c r="AM926" i="1" s="1"/>
  <c r="AN926" i="1" a="1"/>
  <c r="AN926" i="1" s="1"/>
  <c r="AO926" i="1" a="1"/>
  <c r="AO926" i="1"/>
  <c r="AP926" i="1" a="1"/>
  <c r="AP926" i="1" s="1"/>
  <c r="AQ926" i="1" a="1"/>
  <c r="AQ926" i="1" s="1"/>
  <c r="AR926" i="1" a="1"/>
  <c r="AR926" i="1" s="1"/>
  <c r="AS926" i="1" a="1"/>
  <c r="AS926" i="1"/>
  <c r="AT926" i="1" a="1"/>
  <c r="AT926" i="1" s="1"/>
  <c r="AU926" i="1" a="1"/>
  <c r="AU926" i="1" s="1"/>
  <c r="AV926" i="1" a="1"/>
  <c r="AV926" i="1" s="1"/>
  <c r="AH927" i="1" a="1"/>
  <c r="AH927" i="1" s="1"/>
  <c r="AI927" i="1" a="1"/>
  <c r="AI927" i="1" s="1"/>
  <c r="AJ927" i="1" a="1"/>
  <c r="AJ927" i="1" s="1"/>
  <c r="AK927" i="1" a="1"/>
  <c r="AK927" i="1" s="1"/>
  <c r="AL927" i="1" a="1"/>
  <c r="AL927" i="1"/>
  <c r="AM927" i="1" a="1"/>
  <c r="AM927" i="1" s="1"/>
  <c r="AN927" i="1" a="1"/>
  <c r="AN927" i="1" s="1"/>
  <c r="AO927" i="1" a="1"/>
  <c r="AO927" i="1" s="1"/>
  <c r="AP927" i="1" a="1"/>
  <c r="AP927" i="1" s="1"/>
  <c r="AQ927" i="1" a="1"/>
  <c r="AQ927" i="1" s="1"/>
  <c r="AR927" i="1" a="1"/>
  <c r="AR927" i="1" s="1"/>
  <c r="AS927" i="1" a="1"/>
  <c r="AS927" i="1" s="1"/>
  <c r="AT927" i="1" a="1"/>
  <c r="AT927" i="1" s="1"/>
  <c r="AU927" i="1" a="1"/>
  <c r="AU927" i="1" s="1"/>
  <c r="AV927" i="1" a="1"/>
  <c r="AV927" i="1" s="1"/>
  <c r="AH928" i="1" a="1"/>
  <c r="AH928" i="1" s="1"/>
  <c r="AI928" i="1" a="1"/>
  <c r="AI928" i="1" s="1"/>
  <c r="AJ928" i="1" a="1"/>
  <c r="AJ928" i="1" s="1"/>
  <c r="AK928" i="1" a="1"/>
  <c r="AK928" i="1" s="1"/>
  <c r="AL928" i="1" a="1"/>
  <c r="AL928" i="1" s="1"/>
  <c r="AM928" i="1" a="1"/>
  <c r="AM928" i="1"/>
  <c r="AN928" i="1" a="1"/>
  <c r="AN928" i="1" s="1"/>
  <c r="AO928" i="1" a="1"/>
  <c r="AO928" i="1" s="1"/>
  <c r="AP928" i="1" a="1"/>
  <c r="AP928" i="1" s="1"/>
  <c r="AQ928" i="1" a="1"/>
  <c r="AQ928" i="1"/>
  <c r="AR928" i="1" a="1"/>
  <c r="AR928" i="1" s="1"/>
  <c r="AS928" i="1" a="1"/>
  <c r="AS928" i="1" s="1"/>
  <c r="AT928" i="1" a="1"/>
  <c r="AT928" i="1" s="1"/>
  <c r="AU928" i="1" a="1"/>
  <c r="AU928" i="1"/>
  <c r="AV928" i="1" a="1"/>
  <c r="AV928" i="1" s="1"/>
  <c r="AH929" i="1" a="1"/>
  <c r="AH929" i="1" s="1"/>
  <c r="AI929" i="1" a="1"/>
  <c r="AI929" i="1" s="1"/>
  <c r="AJ929" i="1" a="1"/>
  <c r="AJ929" i="1" s="1"/>
  <c r="AK929" i="1" a="1"/>
  <c r="AK929" i="1" s="1"/>
  <c r="AL929" i="1" a="1"/>
  <c r="AL929" i="1" s="1"/>
  <c r="AM929" i="1" a="1"/>
  <c r="AM929" i="1" s="1"/>
  <c r="AN929" i="1" a="1"/>
  <c r="AN929" i="1"/>
  <c r="AO929" i="1" a="1"/>
  <c r="AO929" i="1" s="1"/>
  <c r="AP929" i="1" a="1"/>
  <c r="AP929" i="1" s="1"/>
  <c r="AQ929" i="1" a="1"/>
  <c r="AQ929" i="1" s="1"/>
  <c r="AR929" i="1" a="1"/>
  <c r="AR929" i="1" s="1"/>
  <c r="AS929" i="1" a="1"/>
  <c r="AS929" i="1" s="1"/>
  <c r="AT929" i="1" a="1"/>
  <c r="AT929" i="1" s="1"/>
  <c r="AU929" i="1" a="1"/>
  <c r="AU929" i="1" s="1"/>
  <c r="AV929" i="1" a="1"/>
  <c r="AV929" i="1" s="1"/>
  <c r="AH930" i="1" a="1"/>
  <c r="AH930" i="1" s="1"/>
  <c r="AI930" i="1" a="1"/>
  <c r="AI930" i="1" s="1"/>
  <c r="AJ930" i="1" a="1"/>
  <c r="AJ930" i="1" s="1"/>
  <c r="AK930" i="1" a="1"/>
  <c r="AK930" i="1" s="1"/>
  <c r="AL930" i="1" a="1"/>
  <c r="AL930" i="1" s="1"/>
  <c r="AM930" i="1" a="1"/>
  <c r="AM930" i="1" s="1"/>
  <c r="AN930" i="1" a="1"/>
  <c r="AN930" i="1" s="1"/>
  <c r="AO930" i="1" a="1"/>
  <c r="AO930" i="1"/>
  <c r="AP930" i="1" a="1"/>
  <c r="AP930" i="1" s="1"/>
  <c r="AQ930" i="1" a="1"/>
  <c r="AQ930" i="1" s="1"/>
  <c r="AR930" i="1" a="1"/>
  <c r="AR930" i="1" s="1"/>
  <c r="AS930" i="1" a="1"/>
  <c r="AS930" i="1"/>
  <c r="AT930" i="1" a="1"/>
  <c r="AT930" i="1" s="1"/>
  <c r="AU930" i="1" a="1"/>
  <c r="AU930" i="1" s="1"/>
  <c r="AV930" i="1" a="1"/>
  <c r="AV930" i="1" s="1"/>
  <c r="AH931" i="1" a="1"/>
  <c r="AH931" i="1"/>
  <c r="AI931" i="1" a="1"/>
  <c r="AI931" i="1" s="1"/>
  <c r="AJ931" i="1" a="1"/>
  <c r="AJ931" i="1" s="1"/>
  <c r="AK931" i="1" a="1"/>
  <c r="AK931" i="1" s="1"/>
  <c r="AL931" i="1" a="1"/>
  <c r="AL931" i="1" s="1"/>
  <c r="AM931" i="1" a="1"/>
  <c r="AM931" i="1" s="1"/>
  <c r="AN931" i="1" a="1"/>
  <c r="AN931" i="1" s="1"/>
  <c r="AO931" i="1" a="1"/>
  <c r="AO931" i="1" s="1"/>
  <c r="AP931" i="1" a="1"/>
  <c r="AP931" i="1"/>
  <c r="AQ931" i="1" a="1"/>
  <c r="AQ931" i="1" s="1"/>
  <c r="AR931" i="1" a="1"/>
  <c r="AR931" i="1" s="1"/>
  <c r="AS931" i="1" a="1"/>
  <c r="AS931" i="1" s="1"/>
  <c r="AT931" i="1" a="1"/>
  <c r="AT931" i="1" s="1"/>
  <c r="AU931" i="1" a="1"/>
  <c r="AU931" i="1" s="1"/>
  <c r="AV931" i="1" a="1"/>
  <c r="AV931" i="1" s="1"/>
  <c r="AH932" i="1" a="1"/>
  <c r="AH932" i="1" s="1"/>
  <c r="AI932" i="1" a="1"/>
  <c r="AI932" i="1" s="1"/>
  <c r="AJ932" i="1" a="1"/>
  <c r="AJ932" i="1" s="1"/>
  <c r="AK932" i="1" a="1"/>
  <c r="AK932" i="1" s="1"/>
  <c r="AL932" i="1" a="1"/>
  <c r="AL932" i="1" s="1"/>
  <c r="AM932" i="1" a="1"/>
  <c r="AM932" i="1" s="1"/>
  <c r="AN932" i="1" a="1"/>
  <c r="AN932" i="1" s="1"/>
  <c r="AO932" i="1" a="1"/>
  <c r="AO932" i="1" s="1"/>
  <c r="AP932" i="1" a="1"/>
  <c r="AP932" i="1" s="1"/>
  <c r="AQ932" i="1" a="1"/>
  <c r="AQ932" i="1"/>
  <c r="AR932" i="1" a="1"/>
  <c r="AR932" i="1" s="1"/>
  <c r="AS932" i="1" a="1"/>
  <c r="AS932" i="1" s="1"/>
  <c r="AT932" i="1" a="1"/>
  <c r="AT932" i="1" s="1"/>
  <c r="AU932" i="1" a="1"/>
  <c r="AU932" i="1"/>
  <c r="AV932" i="1" a="1"/>
  <c r="AV932" i="1" s="1"/>
  <c r="AH933" i="1" a="1"/>
  <c r="AH933" i="1" s="1"/>
  <c r="AI933" i="1" a="1"/>
  <c r="AI933" i="1" s="1"/>
  <c r="AJ933" i="1" a="1"/>
  <c r="AJ933" i="1"/>
  <c r="AK933" i="1" a="1"/>
  <c r="AK933" i="1" s="1"/>
  <c r="AL933" i="1" a="1"/>
  <c r="AL933" i="1" s="1"/>
  <c r="AM933" i="1" a="1"/>
  <c r="AM933" i="1" s="1"/>
  <c r="AN933" i="1" a="1"/>
  <c r="AN933" i="1" s="1"/>
  <c r="AO933" i="1" a="1"/>
  <c r="AO933" i="1" s="1"/>
  <c r="AP933" i="1" a="1"/>
  <c r="AP933" i="1" s="1"/>
  <c r="AQ933" i="1" a="1"/>
  <c r="AQ933" i="1" s="1"/>
  <c r="AR933" i="1" a="1"/>
  <c r="AR933" i="1"/>
  <c r="AS933" i="1" a="1"/>
  <c r="AS933" i="1" s="1"/>
  <c r="AT933" i="1" a="1"/>
  <c r="AT933" i="1" s="1"/>
  <c r="AU933" i="1" a="1"/>
  <c r="AU933" i="1" s="1"/>
  <c r="AV933" i="1" a="1"/>
  <c r="AV933" i="1" s="1"/>
  <c r="AH934" i="1" a="1"/>
  <c r="AH934" i="1" s="1"/>
  <c r="AI934" i="1" a="1"/>
  <c r="AI934" i="1" s="1"/>
  <c r="AJ934" i="1" a="1"/>
  <c r="AJ934" i="1" s="1"/>
  <c r="AK934" i="1" a="1"/>
  <c r="AK934" i="1" s="1"/>
  <c r="AL934" i="1" a="1"/>
  <c r="AL934" i="1" s="1"/>
  <c r="AM934" i="1" a="1"/>
  <c r="AM934" i="1" s="1"/>
  <c r="AN934" i="1" a="1"/>
  <c r="AN934" i="1" s="1"/>
  <c r="AO934" i="1" a="1"/>
  <c r="AO934" i="1" s="1"/>
  <c r="AP934" i="1" a="1"/>
  <c r="AP934" i="1" s="1"/>
  <c r="AQ934" i="1" a="1"/>
  <c r="AQ934" i="1" s="1"/>
  <c r="AR934" i="1" a="1"/>
  <c r="AR934" i="1" s="1"/>
  <c r="AS934" i="1" a="1"/>
  <c r="AS934" i="1"/>
  <c r="AT934" i="1" a="1"/>
  <c r="AT934" i="1" s="1"/>
  <c r="AU934" i="1" a="1"/>
  <c r="AU934" i="1" s="1"/>
  <c r="AV934" i="1" a="1"/>
  <c r="AV934" i="1" s="1"/>
  <c r="AH935" i="1" a="1"/>
  <c r="AH935" i="1"/>
  <c r="AI935" i="1" a="1"/>
  <c r="AI935" i="1" s="1"/>
  <c r="AJ935" i="1" a="1"/>
  <c r="AJ935" i="1" s="1"/>
  <c r="AK935" i="1" a="1"/>
  <c r="AK935" i="1" s="1"/>
  <c r="AL935" i="1" a="1"/>
  <c r="AL935" i="1"/>
  <c r="AM935" i="1" a="1"/>
  <c r="AM935" i="1" s="1"/>
  <c r="AN935" i="1" a="1"/>
  <c r="AN935" i="1" s="1"/>
  <c r="AO935" i="1" a="1"/>
  <c r="AO935" i="1" s="1"/>
  <c r="AP935" i="1" a="1"/>
  <c r="AP935" i="1" s="1"/>
  <c r="AQ935" i="1" a="1"/>
  <c r="AQ935" i="1" s="1"/>
  <c r="AR935" i="1" a="1"/>
  <c r="AR935" i="1" s="1"/>
  <c r="AS935" i="1" a="1"/>
  <c r="AS935" i="1" s="1"/>
  <c r="AT935" i="1" a="1"/>
  <c r="AT935" i="1"/>
  <c r="AU935" i="1" a="1"/>
  <c r="AU935" i="1" s="1"/>
  <c r="AV935" i="1" a="1"/>
  <c r="AV935" i="1" s="1"/>
  <c r="AH936" i="1" a="1"/>
  <c r="AH936" i="1" s="1"/>
  <c r="AI936" i="1" a="1"/>
  <c r="AI936" i="1" s="1"/>
  <c r="AJ936" i="1" a="1"/>
  <c r="AJ936" i="1" s="1"/>
  <c r="AK936" i="1" a="1"/>
  <c r="AK936" i="1" s="1"/>
  <c r="AL936" i="1" a="1"/>
  <c r="AL936" i="1" s="1"/>
  <c r="AM936" i="1" a="1"/>
  <c r="AM936" i="1" s="1"/>
  <c r="AN936" i="1" a="1"/>
  <c r="AN936" i="1" s="1"/>
  <c r="AO936" i="1" a="1"/>
  <c r="AO936" i="1" s="1"/>
  <c r="AP936" i="1" a="1"/>
  <c r="AP936" i="1" s="1"/>
  <c r="AQ936" i="1" a="1"/>
  <c r="AQ936" i="1" s="1"/>
  <c r="AR936" i="1" a="1"/>
  <c r="AR936" i="1" s="1"/>
  <c r="AS936" i="1" a="1"/>
  <c r="AS936" i="1" s="1"/>
  <c r="AT936" i="1" a="1"/>
  <c r="AT936" i="1" s="1"/>
  <c r="AU936" i="1" a="1"/>
  <c r="AU936" i="1"/>
  <c r="AV936" i="1" a="1"/>
  <c r="AV936" i="1" s="1"/>
  <c r="AH937" i="1" a="1"/>
  <c r="AH937" i="1" s="1"/>
  <c r="AI937" i="1" a="1"/>
  <c r="AI937" i="1" s="1"/>
  <c r="AJ937" i="1" a="1"/>
  <c r="AJ937" i="1"/>
  <c r="AK937" i="1" a="1"/>
  <c r="AK937" i="1" s="1"/>
  <c r="AL937" i="1" a="1"/>
  <c r="AL937" i="1" s="1"/>
  <c r="AM937" i="1" a="1"/>
  <c r="AM937" i="1" s="1"/>
  <c r="AN937" i="1" a="1"/>
  <c r="AN937" i="1"/>
  <c r="AO937" i="1" a="1"/>
  <c r="AO937" i="1" s="1"/>
  <c r="AP937" i="1" a="1"/>
  <c r="AP937" i="1" s="1"/>
  <c r="AQ937" i="1" a="1"/>
  <c r="AQ937" i="1" s="1"/>
  <c r="AR937" i="1" a="1"/>
  <c r="AR937" i="1" s="1"/>
  <c r="AS937" i="1" a="1"/>
  <c r="AS937" i="1" s="1"/>
  <c r="AT937" i="1" a="1"/>
  <c r="AT937" i="1" s="1"/>
  <c r="AU937" i="1" a="1"/>
  <c r="AU937" i="1" s="1"/>
  <c r="AV937" i="1" a="1"/>
  <c r="AV937" i="1"/>
  <c r="AH938" i="1" a="1"/>
  <c r="AH938" i="1" s="1"/>
  <c r="AI938" i="1" a="1"/>
  <c r="AI938" i="1" s="1"/>
  <c r="AJ938" i="1" a="1"/>
  <c r="AJ938" i="1" s="1"/>
  <c r="AK938" i="1" a="1"/>
  <c r="AK938" i="1" s="1"/>
  <c r="AL938" i="1" a="1"/>
  <c r="AL938" i="1" s="1"/>
  <c r="AM938" i="1" a="1"/>
  <c r="AM938" i="1" s="1"/>
  <c r="AN938" i="1" a="1"/>
  <c r="AN938" i="1" s="1"/>
  <c r="AO938" i="1" a="1"/>
  <c r="AO938" i="1" s="1"/>
  <c r="AP938" i="1" a="1"/>
  <c r="AP938" i="1" s="1"/>
  <c r="AQ938" i="1" a="1"/>
  <c r="AQ938" i="1" s="1"/>
  <c r="AR938" i="1" a="1"/>
  <c r="AR938" i="1" s="1"/>
  <c r="AS938" i="1" a="1"/>
  <c r="AS938" i="1" s="1"/>
  <c r="AT938" i="1" a="1"/>
  <c r="AT938" i="1" s="1"/>
  <c r="AU938" i="1" a="1"/>
  <c r="AU938" i="1" s="1"/>
  <c r="AV938" i="1" a="1"/>
  <c r="AV938" i="1" s="1"/>
  <c r="AH939" i="1" a="1"/>
  <c r="AH939" i="1"/>
  <c r="AI939" i="1" a="1"/>
  <c r="AI939" i="1" s="1"/>
  <c r="AJ939" i="1" a="1"/>
  <c r="AJ939" i="1" s="1"/>
  <c r="AK939" i="1" a="1"/>
  <c r="AK939" i="1" s="1"/>
  <c r="AL939" i="1" a="1"/>
  <c r="AL939" i="1"/>
  <c r="AM939" i="1" a="1"/>
  <c r="AM939" i="1" s="1"/>
  <c r="AN939" i="1" a="1"/>
  <c r="AN939" i="1" s="1"/>
  <c r="AO939" i="1" a="1"/>
  <c r="AO939" i="1" s="1"/>
  <c r="AP939" i="1" a="1"/>
  <c r="AP939" i="1"/>
  <c r="AQ939" i="1" a="1"/>
  <c r="AQ939" i="1" s="1"/>
  <c r="AR939" i="1" a="1"/>
  <c r="AR939" i="1" s="1"/>
  <c r="AS939" i="1" a="1"/>
  <c r="AS939" i="1" s="1"/>
  <c r="AT939" i="1" a="1"/>
  <c r="AT939" i="1" s="1"/>
  <c r="AU939" i="1" a="1"/>
  <c r="AU939" i="1" s="1"/>
  <c r="AV939" i="1" a="1"/>
  <c r="AV939" i="1" s="1"/>
  <c r="AH940" i="1" a="1"/>
  <c r="AH940" i="1" s="1"/>
  <c r="AI940" i="1" a="1"/>
  <c r="AI940" i="1"/>
  <c r="AJ940" i="1" a="1"/>
  <c r="AJ940" i="1" s="1"/>
  <c r="AK940" i="1" a="1"/>
  <c r="AK940" i="1" s="1"/>
  <c r="AL940" i="1" a="1"/>
  <c r="AL940" i="1" s="1"/>
  <c r="AM940" i="1" a="1"/>
  <c r="AM940" i="1" s="1"/>
  <c r="AN940" i="1" a="1"/>
  <c r="AN940" i="1" s="1"/>
  <c r="AO940" i="1" a="1"/>
  <c r="AO940" i="1" s="1"/>
  <c r="AP940" i="1" a="1"/>
  <c r="AP940" i="1" s="1"/>
  <c r="AQ940" i="1" a="1"/>
  <c r="AQ940" i="1" s="1"/>
  <c r="AR940" i="1" a="1"/>
  <c r="AR940" i="1" s="1"/>
  <c r="AS940" i="1" a="1"/>
  <c r="AS940" i="1" s="1"/>
  <c r="AT940" i="1" a="1"/>
  <c r="AT940" i="1" s="1"/>
  <c r="AU940" i="1" a="1"/>
  <c r="AU940" i="1" s="1"/>
  <c r="AV940" i="1" a="1"/>
  <c r="AV940" i="1" s="1"/>
  <c r="AH941" i="1" a="1"/>
  <c r="AH941" i="1" s="1"/>
  <c r="AI941" i="1" a="1"/>
  <c r="AI941" i="1" s="1"/>
  <c r="AJ941" i="1" a="1"/>
  <c r="AJ941" i="1"/>
  <c r="AK941" i="1" a="1"/>
  <c r="AK941" i="1" s="1"/>
  <c r="AL941" i="1" a="1"/>
  <c r="AL941" i="1" s="1"/>
  <c r="AM941" i="1" a="1"/>
  <c r="AM941" i="1" s="1"/>
  <c r="AN941" i="1" a="1"/>
  <c r="AN941" i="1"/>
  <c r="AO941" i="1" a="1"/>
  <c r="AO941" i="1" s="1"/>
  <c r="AP941" i="1" a="1"/>
  <c r="AP941" i="1" s="1"/>
  <c r="AQ941" i="1" a="1"/>
  <c r="AQ941" i="1" s="1"/>
  <c r="AR941" i="1" a="1"/>
  <c r="AR941" i="1"/>
  <c r="AS941" i="1" a="1"/>
  <c r="AS941" i="1" s="1"/>
  <c r="AT941" i="1" a="1"/>
  <c r="AT941" i="1" s="1"/>
  <c r="AU941" i="1" a="1"/>
  <c r="AU941" i="1" s="1"/>
  <c r="AV941" i="1" a="1"/>
  <c r="AV941" i="1" s="1"/>
  <c r="AH942" i="1" a="1"/>
  <c r="AH942" i="1" s="1"/>
  <c r="AI942" i="1" a="1"/>
  <c r="AI942" i="1" s="1"/>
  <c r="AJ942" i="1" a="1"/>
  <c r="AJ942" i="1" s="1"/>
  <c r="AK942" i="1" a="1"/>
  <c r="AK942" i="1"/>
  <c r="AL942" i="1" a="1"/>
  <c r="AL942" i="1" s="1"/>
  <c r="AM942" i="1" a="1"/>
  <c r="AM942" i="1" s="1"/>
  <c r="AN942" i="1" a="1"/>
  <c r="AN942" i="1" s="1"/>
  <c r="AO942" i="1" a="1"/>
  <c r="AO942" i="1" s="1"/>
  <c r="AP942" i="1" a="1"/>
  <c r="AP942" i="1" s="1"/>
  <c r="AQ942" i="1" a="1"/>
  <c r="AQ942" i="1" s="1"/>
  <c r="AR942" i="1" a="1"/>
  <c r="AR942" i="1" s="1"/>
  <c r="AS942" i="1" a="1"/>
  <c r="AS942" i="1" s="1"/>
  <c r="AT942" i="1" a="1"/>
  <c r="AT942" i="1" s="1"/>
  <c r="AU942" i="1" a="1"/>
  <c r="AU942" i="1" s="1"/>
  <c r="AV942" i="1" a="1"/>
  <c r="AV942" i="1" s="1"/>
  <c r="AH943" i="1" a="1"/>
  <c r="AH943" i="1" s="1"/>
  <c r="AI943" i="1" a="1"/>
  <c r="AI943" i="1" s="1"/>
  <c r="AJ943" i="1" a="1"/>
  <c r="AJ943" i="1" s="1"/>
  <c r="AK943" i="1" a="1"/>
  <c r="AK943" i="1" s="1"/>
  <c r="AL943" i="1" a="1"/>
  <c r="AL943" i="1"/>
  <c r="AM943" i="1" a="1"/>
  <c r="AM943" i="1" s="1"/>
  <c r="AN943" i="1" a="1"/>
  <c r="AN943" i="1" s="1"/>
  <c r="AO943" i="1" a="1"/>
  <c r="AO943" i="1" s="1"/>
  <c r="AP943" i="1" a="1"/>
  <c r="AP943" i="1"/>
  <c r="AQ943" i="1" a="1"/>
  <c r="AQ943" i="1" s="1"/>
  <c r="AR943" i="1" a="1"/>
  <c r="AR943" i="1" s="1"/>
  <c r="AS943" i="1" a="1"/>
  <c r="AS943" i="1" s="1"/>
  <c r="AT943" i="1" a="1"/>
  <c r="AT943" i="1"/>
  <c r="AU943" i="1" a="1"/>
  <c r="AU943" i="1" s="1"/>
  <c r="AV943" i="1" a="1"/>
  <c r="AV943" i="1" s="1"/>
  <c r="AH944" i="1" a="1"/>
  <c r="AH944" i="1" s="1"/>
  <c r="AI944" i="1" a="1"/>
  <c r="AI944" i="1" s="1"/>
  <c r="AJ944" i="1" a="1"/>
  <c r="AJ944" i="1" s="1"/>
  <c r="AK944" i="1" a="1"/>
  <c r="AK944" i="1" s="1"/>
  <c r="AL944" i="1" a="1"/>
  <c r="AL944" i="1" s="1"/>
  <c r="AM944" i="1" a="1"/>
  <c r="AM944" i="1"/>
  <c r="AN944" i="1" a="1"/>
  <c r="AN944" i="1" s="1"/>
  <c r="AO944" i="1" a="1"/>
  <c r="AO944" i="1" s="1"/>
  <c r="AP944" i="1" a="1"/>
  <c r="AP944" i="1" s="1"/>
  <c r="AQ944" i="1" a="1"/>
  <c r="AQ944" i="1" s="1"/>
  <c r="AR944" i="1" a="1"/>
  <c r="AR944" i="1" s="1"/>
  <c r="AS944" i="1" a="1"/>
  <c r="AS944" i="1" s="1"/>
  <c r="AT944" i="1" a="1"/>
  <c r="AT944" i="1" s="1"/>
  <c r="AU944" i="1" a="1"/>
  <c r="AU944" i="1" s="1"/>
  <c r="AV944" i="1" a="1"/>
  <c r="AV944" i="1" s="1"/>
  <c r="AH945" i="1" a="1"/>
  <c r="AH945" i="1" s="1"/>
  <c r="AI945" i="1" a="1"/>
  <c r="AI945" i="1" s="1"/>
  <c r="AJ945" i="1" a="1"/>
  <c r="AJ945" i="1" s="1"/>
  <c r="AK945" i="1" a="1"/>
  <c r="AK945" i="1" s="1"/>
  <c r="AL945" i="1" a="1"/>
  <c r="AL945" i="1" s="1"/>
  <c r="AM945" i="1" a="1"/>
  <c r="AM945" i="1" s="1"/>
  <c r="AN945" i="1" a="1"/>
  <c r="AN945" i="1"/>
  <c r="AO945" i="1" a="1"/>
  <c r="AO945" i="1" s="1"/>
  <c r="AP945" i="1" a="1"/>
  <c r="AP945" i="1" s="1"/>
  <c r="AQ945" i="1" a="1"/>
  <c r="AQ945" i="1" s="1"/>
  <c r="AR945" i="1" a="1"/>
  <c r="AR945" i="1"/>
  <c r="AS945" i="1" a="1"/>
  <c r="AS945" i="1" s="1"/>
  <c r="AT945" i="1" a="1"/>
  <c r="AT945" i="1" s="1"/>
  <c r="AU945" i="1" a="1"/>
  <c r="AU945" i="1" s="1"/>
  <c r="AV945" i="1" a="1"/>
  <c r="AV945" i="1"/>
  <c r="AH946" i="1" a="1"/>
  <c r="AH946" i="1" s="1"/>
  <c r="AI946" i="1" a="1"/>
  <c r="AI946" i="1" s="1"/>
  <c r="AJ946" i="1" a="1"/>
  <c r="AJ946" i="1" s="1"/>
  <c r="AK946" i="1" a="1"/>
  <c r="AK946" i="1" s="1"/>
  <c r="AL946" i="1" a="1"/>
  <c r="AL946" i="1" s="1"/>
  <c r="AM946" i="1" a="1"/>
  <c r="AM946" i="1" s="1"/>
  <c r="AN946" i="1" a="1"/>
  <c r="AN946" i="1" s="1"/>
  <c r="AO946" i="1" a="1"/>
  <c r="AO946" i="1"/>
  <c r="AP946" i="1" a="1"/>
  <c r="AP946" i="1" s="1"/>
  <c r="AQ946" i="1" a="1"/>
  <c r="AQ946" i="1" s="1"/>
  <c r="AR946" i="1" a="1"/>
  <c r="AR946" i="1" s="1"/>
  <c r="AS946" i="1" a="1"/>
  <c r="AS946" i="1" s="1"/>
  <c r="AT946" i="1" a="1"/>
  <c r="AT946" i="1" s="1"/>
  <c r="AU946" i="1" a="1"/>
  <c r="AU946" i="1" s="1"/>
  <c r="AV946" i="1" a="1"/>
  <c r="AV946" i="1" s="1"/>
  <c r="AH947" i="1" a="1"/>
  <c r="AH947" i="1" s="1"/>
  <c r="AI947" i="1" a="1"/>
  <c r="AI947" i="1" s="1"/>
  <c r="AJ947" i="1" a="1"/>
  <c r="AJ947" i="1" s="1"/>
  <c r="AK947" i="1" a="1"/>
  <c r="AK947" i="1" s="1"/>
  <c r="AL947" i="1" a="1"/>
  <c r="AL947" i="1" s="1"/>
  <c r="AM947" i="1" a="1"/>
  <c r="AM947" i="1" s="1"/>
  <c r="AN947" i="1" a="1"/>
  <c r="AN947" i="1" s="1"/>
  <c r="AO947" i="1" a="1"/>
  <c r="AO947" i="1" s="1"/>
  <c r="AP947" i="1" a="1"/>
  <c r="AP947" i="1"/>
  <c r="AQ947" i="1" a="1"/>
  <c r="AQ947" i="1" s="1"/>
  <c r="AR947" i="1" a="1"/>
  <c r="AR947" i="1" s="1"/>
  <c r="AS947" i="1" a="1"/>
  <c r="AS947" i="1" s="1"/>
  <c r="AT947" i="1" a="1"/>
  <c r="AT947" i="1"/>
  <c r="AU947" i="1" a="1"/>
  <c r="AU947" i="1" s="1"/>
  <c r="AV947" i="1" a="1"/>
  <c r="AV947" i="1" s="1"/>
  <c r="AH948" i="1" a="1"/>
  <c r="AH948" i="1" s="1"/>
  <c r="AI948" i="1" a="1"/>
  <c r="AI948" i="1"/>
  <c r="AJ948" i="1" a="1"/>
  <c r="AJ948" i="1" s="1"/>
  <c r="AK948" i="1" a="1"/>
  <c r="AK948" i="1" s="1"/>
  <c r="AL948" i="1" a="1"/>
  <c r="AL948" i="1" s="1"/>
  <c r="AM948" i="1" a="1"/>
  <c r="AM948" i="1" s="1"/>
  <c r="AN948" i="1" a="1"/>
  <c r="AN948" i="1" s="1"/>
  <c r="AO948" i="1" a="1"/>
  <c r="AO948" i="1" s="1"/>
  <c r="AP948" i="1" a="1"/>
  <c r="AP948" i="1" s="1"/>
  <c r="AQ948" i="1" a="1"/>
  <c r="AQ948" i="1"/>
  <c r="AR948" i="1" a="1"/>
  <c r="AR948" i="1" s="1"/>
  <c r="AS948" i="1" a="1"/>
  <c r="AS948" i="1" s="1"/>
  <c r="AT948" i="1" a="1"/>
  <c r="AT948" i="1" s="1"/>
  <c r="AU948" i="1" a="1"/>
  <c r="AU948" i="1" s="1"/>
  <c r="AV948" i="1" a="1"/>
  <c r="AV948" i="1" s="1"/>
  <c r="AH949" i="1" a="1"/>
  <c r="AH949" i="1" s="1"/>
  <c r="AI949" i="1" a="1"/>
  <c r="AI949" i="1" s="1"/>
  <c r="AJ949" i="1" a="1"/>
  <c r="AJ949" i="1" s="1"/>
  <c r="AK949" i="1" a="1"/>
  <c r="AK949" i="1" s="1"/>
  <c r="AL949" i="1" a="1"/>
  <c r="AL949" i="1" s="1"/>
  <c r="AM949" i="1" a="1"/>
  <c r="AM949" i="1" s="1"/>
  <c r="AN949" i="1" a="1"/>
  <c r="AN949" i="1" s="1"/>
  <c r="AO949" i="1" a="1"/>
  <c r="AO949" i="1" s="1"/>
  <c r="AP949" i="1" a="1"/>
  <c r="AP949" i="1" s="1"/>
  <c r="AQ949" i="1" a="1"/>
  <c r="AQ949" i="1" s="1"/>
  <c r="AR949" i="1" a="1"/>
  <c r="AR949" i="1"/>
  <c r="AS949" i="1" a="1"/>
  <c r="AS949" i="1" s="1"/>
  <c r="AT949" i="1" a="1"/>
  <c r="AT949" i="1" s="1"/>
  <c r="AU949" i="1" a="1"/>
  <c r="AU949" i="1" s="1"/>
  <c r="AV949" i="1" a="1"/>
  <c r="AV949" i="1"/>
  <c r="AH950" i="1" a="1"/>
  <c r="AH950" i="1" s="1"/>
  <c r="AI950" i="1" a="1"/>
  <c r="AI950" i="1" s="1"/>
  <c r="AJ950" i="1" a="1"/>
  <c r="AJ950" i="1" s="1"/>
  <c r="AK950" i="1" a="1"/>
  <c r="AK950" i="1"/>
  <c r="AL950" i="1" a="1"/>
  <c r="AL950" i="1" s="1"/>
  <c r="AM950" i="1" a="1"/>
  <c r="AM950" i="1" s="1"/>
  <c r="AN950" i="1" a="1"/>
  <c r="AN950" i="1" s="1"/>
  <c r="AO950" i="1" a="1"/>
  <c r="AO950" i="1" s="1"/>
  <c r="AP950" i="1" a="1"/>
  <c r="AP950" i="1" s="1"/>
  <c r="AQ950" i="1" a="1"/>
  <c r="AQ950" i="1" s="1"/>
  <c r="AR950" i="1" a="1"/>
  <c r="AR950" i="1" s="1"/>
  <c r="AS950" i="1" a="1"/>
  <c r="AS950" i="1"/>
  <c r="AT950" i="1" a="1"/>
  <c r="AT950" i="1" s="1"/>
  <c r="AU950" i="1" a="1"/>
  <c r="AU950" i="1" s="1"/>
  <c r="AV950" i="1" a="1"/>
  <c r="AV950" i="1" s="1"/>
  <c r="AH951" i="1" a="1"/>
  <c r="AH951" i="1" s="1"/>
  <c r="AI951" i="1" a="1"/>
  <c r="AI951" i="1" s="1"/>
  <c r="AJ951" i="1" a="1"/>
  <c r="AJ951" i="1" s="1"/>
  <c r="AK951" i="1" a="1"/>
  <c r="AK951" i="1" s="1"/>
  <c r="AL951" i="1" a="1"/>
  <c r="AL951" i="1" s="1"/>
  <c r="AM951" i="1" a="1"/>
  <c r="AM951" i="1" s="1"/>
  <c r="AN951" i="1" a="1"/>
  <c r="AN951" i="1" s="1"/>
  <c r="AO951" i="1" a="1"/>
  <c r="AO951" i="1" s="1"/>
  <c r="AP951" i="1" a="1"/>
  <c r="AP951" i="1" s="1"/>
  <c r="AQ951" i="1" a="1"/>
  <c r="AQ951" i="1" s="1"/>
  <c r="AR951" i="1" a="1"/>
  <c r="AR951" i="1" s="1"/>
  <c r="AS951" i="1" a="1"/>
  <c r="AS951" i="1" s="1"/>
  <c r="AT951" i="1" a="1"/>
  <c r="AT951" i="1"/>
  <c r="AU951" i="1" a="1"/>
  <c r="AU951" i="1" s="1"/>
  <c r="AV951" i="1" a="1"/>
  <c r="AV951" i="1" s="1"/>
  <c r="AH952" i="1" a="1"/>
  <c r="AH952" i="1" s="1"/>
  <c r="AI952" i="1" a="1"/>
  <c r="AI952" i="1"/>
  <c r="AJ952" i="1" a="1"/>
  <c r="AJ952" i="1" s="1"/>
  <c r="AK952" i="1" a="1"/>
  <c r="AK952" i="1" s="1"/>
  <c r="AL952" i="1" a="1"/>
  <c r="AL952" i="1" s="1"/>
  <c r="AM952" i="1" a="1"/>
  <c r="AM952" i="1"/>
  <c r="AN952" i="1" a="1"/>
  <c r="AN952" i="1" s="1"/>
  <c r="AO952" i="1" a="1"/>
  <c r="AO952" i="1" s="1"/>
  <c r="AP952" i="1" a="1"/>
  <c r="AP952" i="1" s="1"/>
  <c r="AQ952" i="1" a="1"/>
  <c r="AQ952" i="1" s="1"/>
  <c r="AR952" i="1" a="1"/>
  <c r="AR952" i="1" s="1"/>
  <c r="AS952" i="1" a="1"/>
  <c r="AS952" i="1" s="1"/>
  <c r="AT952" i="1" a="1"/>
  <c r="AT952" i="1" s="1"/>
  <c r="AU952" i="1" a="1"/>
  <c r="AU952" i="1"/>
  <c r="AV952" i="1" a="1"/>
  <c r="AV952" i="1" s="1"/>
  <c r="AH953" i="1" a="1"/>
  <c r="AH953" i="1" s="1"/>
  <c r="AI953" i="1" a="1"/>
  <c r="AI953" i="1" s="1"/>
  <c r="AJ953" i="1" a="1"/>
  <c r="AJ953" i="1" s="1"/>
  <c r="AK953" i="1" a="1"/>
  <c r="AK953" i="1" s="1"/>
  <c r="AL953" i="1" a="1"/>
  <c r="AL953" i="1" s="1"/>
  <c r="AM953" i="1" a="1"/>
  <c r="AM953" i="1" s="1"/>
  <c r="AN953" i="1" a="1"/>
  <c r="AN953" i="1" s="1"/>
  <c r="AO953" i="1" a="1"/>
  <c r="AO953" i="1" s="1"/>
  <c r="AP953" i="1" a="1"/>
  <c r="AP953" i="1" s="1"/>
  <c r="AQ953" i="1" a="1"/>
  <c r="AQ953" i="1" s="1"/>
  <c r="AR953" i="1" a="1"/>
  <c r="AR953" i="1" s="1"/>
  <c r="AS953" i="1" a="1"/>
  <c r="AS953" i="1" s="1"/>
  <c r="AT953" i="1" a="1"/>
  <c r="AT953" i="1" s="1"/>
  <c r="AU953" i="1" a="1"/>
  <c r="AU953" i="1" s="1"/>
  <c r="AV953" i="1" a="1"/>
  <c r="AV953" i="1"/>
  <c r="AH954" i="1" a="1"/>
  <c r="AH954" i="1" s="1"/>
  <c r="AI954" i="1" a="1"/>
  <c r="AI954" i="1" s="1"/>
  <c r="AJ954" i="1" a="1"/>
  <c r="AJ954" i="1" s="1"/>
  <c r="AK954" i="1" a="1"/>
  <c r="AK954" i="1"/>
  <c r="AL954" i="1" a="1"/>
  <c r="AL954" i="1" s="1"/>
  <c r="AM954" i="1" a="1"/>
  <c r="AM954" i="1" s="1"/>
  <c r="AN954" i="1" a="1"/>
  <c r="AN954" i="1" s="1"/>
  <c r="AO954" i="1" a="1"/>
  <c r="AO954" i="1"/>
  <c r="AP954" i="1" a="1"/>
  <c r="AP954" i="1" s="1"/>
  <c r="AQ954" i="1" a="1"/>
  <c r="AQ954" i="1" s="1"/>
  <c r="AR954" i="1" a="1"/>
  <c r="AR954" i="1" s="1"/>
  <c r="AS954" i="1" a="1"/>
  <c r="AS954" i="1" s="1"/>
  <c r="AT954" i="1" a="1"/>
  <c r="AT954" i="1" s="1"/>
  <c r="AU954" i="1" a="1"/>
  <c r="AU954" i="1" s="1"/>
  <c r="AV954" i="1" a="1"/>
  <c r="AV954" i="1" s="1"/>
  <c r="AH955" i="1" a="1"/>
  <c r="AH955" i="1"/>
  <c r="AI955" i="1" a="1"/>
  <c r="AI955" i="1" s="1"/>
  <c r="AJ955" i="1" a="1"/>
  <c r="AJ955" i="1" s="1"/>
  <c r="AK955" i="1" a="1"/>
  <c r="AK955" i="1" s="1"/>
  <c r="AL955" i="1" a="1"/>
  <c r="AL955" i="1" s="1"/>
  <c r="AM955" i="1" a="1"/>
  <c r="AM955" i="1" s="1"/>
  <c r="AN955" i="1" a="1"/>
  <c r="AN955" i="1" s="1"/>
  <c r="AO955" i="1" a="1"/>
  <c r="AO955" i="1" s="1"/>
  <c r="AP955" i="1" a="1"/>
  <c r="AP955" i="1" s="1"/>
  <c r="AQ955" i="1" a="1"/>
  <c r="AQ955" i="1" s="1"/>
  <c r="AR955" i="1" a="1"/>
  <c r="AR955" i="1" s="1"/>
  <c r="AS955" i="1" a="1"/>
  <c r="AS955" i="1" s="1"/>
  <c r="AT955" i="1" a="1"/>
  <c r="AT955" i="1" s="1"/>
  <c r="AU955" i="1" a="1"/>
  <c r="AU955" i="1" s="1"/>
  <c r="AV955" i="1" a="1"/>
  <c r="AV955" i="1" s="1"/>
  <c r="AH956" i="1" a="1"/>
  <c r="AH956" i="1" s="1"/>
  <c r="AI956" i="1" a="1"/>
  <c r="AI956" i="1"/>
  <c r="AJ956" i="1" a="1"/>
  <c r="AJ956" i="1" s="1"/>
  <c r="AK956" i="1" a="1"/>
  <c r="AK956" i="1" s="1"/>
  <c r="AL956" i="1" a="1"/>
  <c r="AL956" i="1" s="1"/>
  <c r="AM956" i="1" a="1"/>
  <c r="AM956" i="1"/>
  <c r="AN956" i="1" a="1"/>
  <c r="AN956" i="1" s="1"/>
  <c r="AO956" i="1" a="1"/>
  <c r="AO956" i="1" s="1"/>
  <c r="AP956" i="1" a="1"/>
  <c r="AP956" i="1" s="1"/>
  <c r="AQ956" i="1" a="1"/>
  <c r="AQ956" i="1"/>
  <c r="AR956" i="1" a="1"/>
  <c r="AR956" i="1" s="1"/>
  <c r="AS956" i="1" a="1"/>
  <c r="AS956" i="1" s="1"/>
  <c r="AT956" i="1" a="1"/>
  <c r="AT956" i="1" s="1"/>
  <c r="AU956" i="1" a="1"/>
  <c r="AU956" i="1" s="1"/>
  <c r="AV956" i="1" a="1"/>
  <c r="AV956" i="1" s="1"/>
  <c r="AH957" i="1" a="1"/>
  <c r="AH957" i="1" s="1"/>
  <c r="AI957" i="1" a="1"/>
  <c r="AI957" i="1" s="1"/>
  <c r="AJ957" i="1" a="1"/>
  <c r="AJ957" i="1"/>
  <c r="AK957" i="1" a="1"/>
  <c r="AK957" i="1" s="1"/>
  <c r="AL957" i="1" a="1"/>
  <c r="AL957" i="1" s="1"/>
  <c r="AM957" i="1" a="1"/>
  <c r="AM957" i="1" s="1"/>
  <c r="AN957" i="1" a="1"/>
  <c r="AN957" i="1" s="1"/>
  <c r="AO957" i="1" a="1"/>
  <c r="AO957" i="1" s="1"/>
  <c r="AP957" i="1" a="1"/>
  <c r="AP957" i="1" s="1"/>
  <c r="AQ957" i="1" a="1"/>
  <c r="AQ957" i="1" s="1"/>
  <c r="AR957" i="1" a="1"/>
  <c r="AR957" i="1" s="1"/>
  <c r="AS957" i="1" a="1"/>
  <c r="AS957" i="1" s="1"/>
  <c r="AT957" i="1" a="1"/>
  <c r="AT957" i="1" s="1"/>
  <c r="AU957" i="1" a="1"/>
  <c r="AU957" i="1" s="1"/>
  <c r="AV957" i="1" a="1"/>
  <c r="AV957" i="1" s="1"/>
  <c r="AH958" i="1" a="1"/>
  <c r="AH958" i="1" s="1"/>
  <c r="AI958" i="1" a="1"/>
  <c r="AI958" i="1" s="1"/>
  <c r="AJ958" i="1" a="1"/>
  <c r="AJ958" i="1" s="1"/>
  <c r="AK958" i="1" a="1"/>
  <c r="AK958" i="1"/>
  <c r="AL958" i="1" a="1"/>
  <c r="AL958" i="1" s="1"/>
  <c r="AM958" i="1" a="1"/>
  <c r="AM958" i="1" s="1"/>
  <c r="AN958" i="1" a="1"/>
  <c r="AN958" i="1" s="1"/>
  <c r="AO958" i="1" a="1"/>
  <c r="AO958" i="1"/>
  <c r="AP958" i="1" a="1"/>
  <c r="AP958" i="1" s="1"/>
  <c r="AQ958" i="1" a="1"/>
  <c r="AQ958" i="1" s="1"/>
  <c r="AR958" i="1" a="1"/>
  <c r="AR958" i="1" s="1"/>
  <c r="AS958" i="1" a="1"/>
  <c r="AS958" i="1"/>
  <c r="AT958" i="1" a="1"/>
  <c r="AT958" i="1" s="1"/>
  <c r="AU958" i="1" a="1"/>
  <c r="AU958" i="1" s="1"/>
  <c r="AV958" i="1" a="1"/>
  <c r="AV958" i="1" s="1"/>
  <c r="AH959" i="1" a="1"/>
  <c r="AH959" i="1" s="1"/>
  <c r="AI959" i="1" a="1"/>
  <c r="AI959" i="1" s="1"/>
  <c r="AJ959" i="1" a="1"/>
  <c r="AJ959" i="1" s="1"/>
  <c r="AK959" i="1" a="1"/>
  <c r="AK959" i="1" s="1"/>
  <c r="AL959" i="1" a="1"/>
  <c r="AL959" i="1" s="1"/>
  <c r="AM959" i="1" a="1"/>
  <c r="AM959" i="1" s="1"/>
  <c r="AN959" i="1" a="1"/>
  <c r="AN959" i="1" s="1"/>
  <c r="AO959" i="1" a="1"/>
  <c r="AO959" i="1" s="1"/>
  <c r="AP959" i="1" a="1"/>
  <c r="AP959" i="1" s="1"/>
  <c r="AQ959" i="1" a="1"/>
  <c r="AQ959" i="1" s="1"/>
  <c r="AR959" i="1" a="1"/>
  <c r="AR959" i="1" s="1"/>
  <c r="AS959" i="1" a="1"/>
  <c r="AS959" i="1" s="1"/>
  <c r="AT959" i="1" a="1"/>
  <c r="AT959" i="1" s="1"/>
  <c r="AU959" i="1" a="1"/>
  <c r="AU959" i="1" s="1"/>
  <c r="AV959" i="1" a="1"/>
  <c r="AV959" i="1" s="1"/>
  <c r="AH960" i="1" a="1"/>
  <c r="AH960" i="1" s="1"/>
  <c r="AI960" i="1" a="1"/>
  <c r="AI960" i="1" s="1"/>
  <c r="AJ960" i="1" a="1"/>
  <c r="AJ960" i="1" s="1"/>
  <c r="AK960" i="1" a="1"/>
  <c r="AK960" i="1" s="1"/>
  <c r="AL960" i="1" a="1"/>
  <c r="AL960" i="1" s="1"/>
  <c r="AM960" i="1" a="1"/>
  <c r="AM960" i="1"/>
  <c r="AN960" i="1" a="1"/>
  <c r="AN960" i="1" s="1"/>
  <c r="AO960" i="1" a="1"/>
  <c r="AO960" i="1" s="1"/>
  <c r="AP960" i="1" a="1"/>
  <c r="AP960" i="1" s="1"/>
  <c r="AQ960" i="1" a="1"/>
  <c r="AQ960" i="1"/>
  <c r="AR960" i="1" a="1"/>
  <c r="AR960" i="1" s="1"/>
  <c r="AS960" i="1" a="1"/>
  <c r="AS960" i="1" s="1"/>
  <c r="AT960" i="1" a="1"/>
  <c r="AT960" i="1" s="1"/>
  <c r="AU960" i="1" a="1"/>
  <c r="AU960" i="1"/>
  <c r="AV960" i="1" a="1"/>
  <c r="AV960" i="1" s="1"/>
  <c r="AH961" i="1" a="1"/>
  <c r="AH961" i="1" s="1"/>
  <c r="AI961" i="1" a="1"/>
  <c r="AI961" i="1" s="1"/>
  <c r="AJ961" i="1" a="1"/>
  <c r="AJ961" i="1" s="1"/>
  <c r="AK961" i="1" a="1"/>
  <c r="AK961" i="1" s="1"/>
  <c r="AL961" i="1" a="1"/>
  <c r="AL961" i="1" s="1"/>
  <c r="AM961" i="1" a="1"/>
  <c r="AM961" i="1" s="1"/>
  <c r="AN961" i="1" a="1"/>
  <c r="AN961" i="1"/>
  <c r="AO961" i="1" a="1"/>
  <c r="AO961" i="1" s="1"/>
  <c r="AP961" i="1" a="1"/>
  <c r="AP961" i="1" s="1"/>
  <c r="AQ961" i="1" a="1"/>
  <c r="AQ961" i="1" s="1"/>
  <c r="AR961" i="1" a="1"/>
  <c r="AR961" i="1" s="1"/>
  <c r="AS961" i="1" a="1"/>
  <c r="AS961" i="1" s="1"/>
  <c r="AT961" i="1" a="1"/>
  <c r="AT961" i="1" s="1"/>
  <c r="AU961" i="1" a="1"/>
  <c r="AU961" i="1" s="1"/>
  <c r="AV961" i="1" a="1"/>
  <c r="AV961" i="1" s="1"/>
  <c r="AH962" i="1" a="1"/>
  <c r="AH962" i="1" s="1"/>
  <c r="AI962" i="1" a="1"/>
  <c r="AI962" i="1" s="1"/>
  <c r="AJ962" i="1" a="1"/>
  <c r="AJ962" i="1" s="1"/>
  <c r="AK962" i="1" a="1"/>
  <c r="AK962" i="1" s="1"/>
  <c r="AL962" i="1" a="1"/>
  <c r="AL962" i="1" s="1"/>
  <c r="AM962" i="1" a="1"/>
  <c r="AM962" i="1" s="1"/>
  <c r="AN962" i="1" a="1"/>
  <c r="AN962" i="1" s="1"/>
  <c r="AO962" i="1" a="1"/>
  <c r="AO962" i="1"/>
  <c r="AP962" i="1" a="1"/>
  <c r="AP962" i="1" s="1"/>
  <c r="AQ962" i="1" a="1"/>
  <c r="AQ962" i="1" s="1"/>
  <c r="AR962" i="1" a="1"/>
  <c r="AR962" i="1" s="1"/>
  <c r="AS962" i="1" a="1"/>
  <c r="AS962" i="1"/>
  <c r="AT962" i="1" a="1"/>
  <c r="AT962" i="1" s="1"/>
  <c r="AU962" i="1" a="1"/>
  <c r="AU962" i="1" s="1"/>
  <c r="AV962" i="1" a="1"/>
  <c r="AV962" i="1" s="1"/>
  <c r="AH963" i="1" a="1"/>
  <c r="AH963" i="1"/>
  <c r="AI963" i="1" a="1"/>
  <c r="AI963" i="1" s="1"/>
  <c r="AJ963" i="1" a="1"/>
  <c r="AJ963" i="1" s="1"/>
  <c r="AK963" i="1" a="1"/>
  <c r="AK963" i="1" s="1"/>
  <c r="AL963" i="1" a="1"/>
  <c r="AL963" i="1" s="1"/>
  <c r="AM963" i="1" a="1"/>
  <c r="AM963" i="1" s="1"/>
  <c r="AN963" i="1" a="1"/>
  <c r="AN963" i="1" s="1"/>
  <c r="AO963" i="1" a="1"/>
  <c r="AO963" i="1" s="1"/>
  <c r="AP963" i="1" a="1"/>
  <c r="AP963" i="1"/>
  <c r="AQ963" i="1" a="1"/>
  <c r="AQ963" i="1" s="1"/>
  <c r="AR963" i="1" a="1"/>
  <c r="AR963" i="1" s="1"/>
  <c r="AS963" i="1" a="1"/>
  <c r="AS963" i="1" s="1"/>
  <c r="AT963" i="1" a="1"/>
  <c r="AT963" i="1" s="1"/>
  <c r="AU963" i="1" a="1"/>
  <c r="AU963" i="1" s="1"/>
  <c r="AV963" i="1" a="1"/>
  <c r="AV963" i="1" s="1"/>
  <c r="AH964" i="1" a="1"/>
  <c r="AH964" i="1" s="1"/>
  <c r="AI964" i="1" a="1"/>
  <c r="AI964" i="1" s="1"/>
  <c r="AJ964" i="1" a="1"/>
  <c r="AJ964" i="1" s="1"/>
  <c r="AK964" i="1" a="1"/>
  <c r="AK964" i="1" s="1"/>
  <c r="AL964" i="1" a="1"/>
  <c r="AL964" i="1" s="1"/>
  <c r="AM964" i="1" a="1"/>
  <c r="AM964" i="1" s="1"/>
  <c r="AN964" i="1" a="1"/>
  <c r="AN964" i="1" s="1"/>
  <c r="AO964" i="1" a="1"/>
  <c r="AO964" i="1" s="1"/>
  <c r="AP964" i="1" a="1"/>
  <c r="AP964" i="1" s="1"/>
  <c r="AQ964" i="1" a="1"/>
  <c r="AQ964" i="1"/>
  <c r="AR964" i="1" a="1"/>
  <c r="AR964" i="1" s="1"/>
  <c r="AS964" i="1" a="1"/>
  <c r="AS964" i="1" s="1"/>
  <c r="AT964" i="1" a="1"/>
  <c r="AT964" i="1" s="1"/>
  <c r="AU964" i="1" a="1"/>
  <c r="AU964" i="1"/>
  <c r="AV964" i="1" a="1"/>
  <c r="AV964" i="1" s="1"/>
  <c r="AH965" i="1" a="1"/>
  <c r="AH965" i="1" s="1"/>
  <c r="AI965" i="1" a="1"/>
  <c r="AI965" i="1" s="1"/>
  <c r="AJ965" i="1" a="1"/>
  <c r="AJ965" i="1"/>
  <c r="AK965" i="1" a="1"/>
  <c r="AK965" i="1" s="1"/>
  <c r="AL965" i="1" a="1"/>
  <c r="AL965" i="1" s="1"/>
  <c r="AM965" i="1" a="1"/>
  <c r="AM965" i="1" s="1"/>
  <c r="AN965" i="1" a="1"/>
  <c r="AN965" i="1" s="1"/>
  <c r="AO965" i="1" a="1"/>
  <c r="AO965" i="1" s="1"/>
  <c r="AP965" i="1" a="1"/>
  <c r="AP965" i="1" s="1"/>
  <c r="AQ965" i="1" a="1"/>
  <c r="AQ965" i="1" s="1"/>
  <c r="AR965" i="1" a="1"/>
  <c r="AR965" i="1"/>
  <c r="AS965" i="1" a="1"/>
  <c r="AS965" i="1" s="1"/>
  <c r="AT965" i="1" a="1"/>
  <c r="AT965" i="1" s="1"/>
  <c r="AU965" i="1" a="1"/>
  <c r="AU965" i="1" s="1"/>
  <c r="AV965" i="1" a="1"/>
  <c r="AV965" i="1" s="1"/>
  <c r="AH966" i="1" a="1"/>
  <c r="AH966" i="1" s="1"/>
  <c r="AI966" i="1" a="1"/>
  <c r="AI966" i="1" s="1"/>
  <c r="AJ966" i="1" a="1"/>
  <c r="AJ966" i="1" s="1"/>
  <c r="AK966" i="1" a="1"/>
  <c r="AK966" i="1" s="1"/>
  <c r="AL966" i="1" a="1"/>
  <c r="AL966" i="1" s="1"/>
  <c r="AM966" i="1" a="1"/>
  <c r="AM966" i="1" s="1"/>
  <c r="AN966" i="1" a="1"/>
  <c r="AN966" i="1" s="1"/>
  <c r="AO966" i="1" a="1"/>
  <c r="AO966" i="1" s="1"/>
  <c r="AP966" i="1" a="1"/>
  <c r="AP966" i="1" s="1"/>
  <c r="AQ966" i="1" a="1"/>
  <c r="AQ966" i="1" s="1"/>
  <c r="AR966" i="1" a="1"/>
  <c r="AR966" i="1" s="1"/>
  <c r="AS966" i="1" a="1"/>
  <c r="AS966" i="1"/>
  <c r="AT966" i="1" a="1"/>
  <c r="AT966" i="1" s="1"/>
  <c r="AU966" i="1" a="1"/>
  <c r="AU966" i="1" s="1"/>
  <c r="AV966" i="1" a="1"/>
  <c r="AV966" i="1" s="1"/>
  <c r="AH967" i="1" a="1"/>
  <c r="AH967" i="1"/>
  <c r="AI967" i="1" a="1"/>
  <c r="AI967" i="1" s="1"/>
  <c r="AJ967" i="1" a="1"/>
  <c r="AJ967" i="1" s="1"/>
  <c r="AK967" i="1" a="1"/>
  <c r="AK967" i="1" s="1"/>
  <c r="AL967" i="1" a="1"/>
  <c r="AL967" i="1"/>
  <c r="AM967" i="1" a="1"/>
  <c r="AM967" i="1" s="1"/>
  <c r="AN967" i="1" a="1"/>
  <c r="AN967" i="1" s="1"/>
  <c r="AO967" i="1" a="1"/>
  <c r="AO967" i="1" s="1"/>
  <c r="AP967" i="1" a="1"/>
  <c r="AP967" i="1" s="1"/>
  <c r="AQ967" i="1" a="1"/>
  <c r="AQ967" i="1" s="1"/>
  <c r="AR967" i="1" a="1"/>
  <c r="AR967" i="1" s="1"/>
  <c r="AS967" i="1" a="1"/>
  <c r="AS967" i="1" s="1"/>
  <c r="AT967" i="1" a="1"/>
  <c r="AT967" i="1" s="1"/>
  <c r="AU967" i="1" a="1"/>
  <c r="AU967" i="1" s="1"/>
  <c r="AV967" i="1" a="1"/>
  <c r="AV967" i="1" s="1"/>
  <c r="AH968" i="1" a="1"/>
  <c r="AH968" i="1" s="1"/>
  <c r="AI968" i="1" a="1"/>
  <c r="AI968" i="1" s="1"/>
  <c r="AJ968" i="1" a="1"/>
  <c r="AJ968" i="1" s="1"/>
  <c r="AK968" i="1" a="1"/>
  <c r="AK968" i="1" s="1"/>
  <c r="AL968" i="1" a="1"/>
  <c r="AL968" i="1" s="1"/>
  <c r="AM968" i="1" a="1"/>
  <c r="AM968" i="1" s="1"/>
  <c r="AN968" i="1" a="1"/>
  <c r="AN968" i="1" s="1"/>
  <c r="AO968" i="1" a="1"/>
  <c r="AO968" i="1" s="1"/>
  <c r="AP968" i="1" a="1"/>
  <c r="AP968" i="1" s="1"/>
  <c r="AQ968" i="1" a="1"/>
  <c r="AQ968" i="1" s="1"/>
  <c r="AR968" i="1" a="1"/>
  <c r="AR968" i="1" s="1"/>
  <c r="AS968" i="1" a="1"/>
  <c r="AS968" i="1" s="1"/>
  <c r="AT968" i="1" a="1"/>
  <c r="AT968" i="1" s="1"/>
  <c r="AU968" i="1" a="1"/>
  <c r="AU968" i="1"/>
  <c r="AV968" i="1" a="1"/>
  <c r="AV968" i="1" s="1"/>
  <c r="AH969" i="1" a="1"/>
  <c r="AH969" i="1" s="1"/>
  <c r="AI969" i="1" a="1"/>
  <c r="AI969" i="1" s="1"/>
  <c r="AJ969" i="1" a="1"/>
  <c r="AJ969" i="1"/>
  <c r="AK969" i="1" a="1"/>
  <c r="AK969" i="1" s="1"/>
  <c r="AL969" i="1" a="1"/>
  <c r="AL969" i="1" s="1"/>
  <c r="AM969" i="1" a="1"/>
  <c r="AM969" i="1" s="1"/>
  <c r="AN969" i="1" a="1"/>
  <c r="AN969" i="1"/>
  <c r="AO969" i="1" a="1"/>
  <c r="AO969" i="1" s="1"/>
  <c r="AP969" i="1" a="1"/>
  <c r="AP969" i="1" s="1"/>
  <c r="AQ969" i="1" a="1"/>
  <c r="AQ969" i="1" s="1"/>
  <c r="AR969" i="1" a="1"/>
  <c r="AR969" i="1" s="1"/>
  <c r="AS969" i="1" a="1"/>
  <c r="AS969" i="1" s="1"/>
  <c r="AT969" i="1" a="1"/>
  <c r="AT969" i="1" s="1"/>
  <c r="AU969" i="1" a="1"/>
  <c r="AU969" i="1" s="1"/>
  <c r="AV969" i="1" a="1"/>
  <c r="AV969" i="1" s="1"/>
  <c r="AH970" i="1" a="1"/>
  <c r="AH970" i="1" s="1"/>
  <c r="AI970" i="1" a="1"/>
  <c r="AI970" i="1" s="1"/>
  <c r="AJ970" i="1" a="1"/>
  <c r="AJ970" i="1" s="1"/>
  <c r="AK970" i="1" a="1"/>
  <c r="AK970" i="1" s="1"/>
  <c r="AL970" i="1" a="1"/>
  <c r="AL970" i="1" s="1"/>
  <c r="AM970" i="1" a="1"/>
  <c r="AM970" i="1" s="1"/>
  <c r="AN970" i="1" a="1"/>
  <c r="AN970" i="1" s="1"/>
  <c r="AO970" i="1" a="1"/>
  <c r="AO970" i="1" s="1"/>
  <c r="AP970" i="1" a="1"/>
  <c r="AP970" i="1" s="1"/>
  <c r="AQ970" i="1" a="1"/>
  <c r="AQ970" i="1" s="1"/>
  <c r="AR970" i="1" a="1"/>
  <c r="AR970" i="1" s="1"/>
  <c r="AS970" i="1" a="1"/>
  <c r="AS970" i="1" s="1"/>
  <c r="AT970" i="1" a="1"/>
  <c r="AT970" i="1" s="1"/>
  <c r="AU970" i="1" a="1"/>
  <c r="AU970" i="1" s="1"/>
  <c r="AV970" i="1" a="1"/>
  <c r="AV970" i="1" s="1"/>
  <c r="AH971" i="1" a="1"/>
  <c r="AH971" i="1"/>
  <c r="AI971" i="1" a="1"/>
  <c r="AI971" i="1" s="1"/>
  <c r="AJ971" i="1" a="1"/>
  <c r="AJ971" i="1" s="1"/>
  <c r="AK971" i="1" a="1"/>
  <c r="AK971" i="1" s="1"/>
  <c r="AL971" i="1" a="1"/>
  <c r="AL971" i="1"/>
  <c r="AM971" i="1" a="1"/>
  <c r="AM971" i="1" s="1"/>
  <c r="AN971" i="1" a="1"/>
  <c r="AN971" i="1" s="1"/>
  <c r="AO971" i="1" a="1"/>
  <c r="AO971" i="1" s="1"/>
  <c r="AP971" i="1" a="1"/>
  <c r="AP971" i="1"/>
  <c r="AQ971" i="1" a="1"/>
  <c r="AQ971" i="1" s="1"/>
  <c r="AR971" i="1" a="1"/>
  <c r="AR971" i="1" s="1"/>
  <c r="AS971" i="1" a="1"/>
  <c r="AS971" i="1" s="1"/>
  <c r="AT971" i="1" a="1"/>
  <c r="AT971" i="1" s="1"/>
  <c r="AU971" i="1" a="1"/>
  <c r="AU971" i="1" s="1"/>
  <c r="AV971" i="1" a="1"/>
  <c r="AV971" i="1" s="1"/>
  <c r="AH972" i="1" a="1"/>
  <c r="AH972" i="1" s="1"/>
  <c r="AI972" i="1" a="1"/>
  <c r="AI972" i="1" s="1"/>
  <c r="AJ972" i="1" a="1"/>
  <c r="AJ972" i="1" s="1"/>
  <c r="AK972" i="1" a="1"/>
  <c r="AK972" i="1" s="1"/>
  <c r="AL972" i="1" a="1"/>
  <c r="AL972" i="1" s="1"/>
  <c r="AM972" i="1" a="1"/>
  <c r="AM972" i="1" s="1"/>
  <c r="AN972" i="1" a="1"/>
  <c r="AN972" i="1" s="1"/>
  <c r="AO972" i="1" a="1"/>
  <c r="AO972" i="1" s="1"/>
  <c r="AP972" i="1" a="1"/>
  <c r="AP972" i="1" s="1"/>
  <c r="AQ972" i="1" a="1"/>
  <c r="AQ972" i="1" s="1"/>
  <c r="AR972" i="1" a="1"/>
  <c r="AR972" i="1" s="1"/>
  <c r="AS972" i="1" a="1"/>
  <c r="AS972" i="1" s="1"/>
  <c r="AT972" i="1" a="1"/>
  <c r="AT972" i="1" s="1"/>
  <c r="AU972" i="1" a="1"/>
  <c r="AU972" i="1" s="1"/>
  <c r="AV972" i="1" a="1"/>
  <c r="AV972" i="1" s="1"/>
  <c r="AH973" i="1" a="1"/>
  <c r="AH973" i="1" s="1"/>
  <c r="AI973" i="1" a="1"/>
  <c r="AI973" i="1" s="1"/>
  <c r="AJ973" i="1" a="1"/>
  <c r="AJ973" i="1"/>
  <c r="AK973" i="1" a="1"/>
  <c r="AK973" i="1" s="1"/>
  <c r="AL973" i="1" a="1"/>
  <c r="AL973" i="1" s="1"/>
  <c r="AM973" i="1" a="1"/>
  <c r="AM973" i="1" s="1"/>
  <c r="AN973" i="1" a="1"/>
  <c r="AN973" i="1"/>
  <c r="AO973" i="1" a="1"/>
  <c r="AO973" i="1" s="1"/>
  <c r="AP973" i="1" a="1"/>
  <c r="AP973" i="1" s="1"/>
  <c r="AQ973" i="1" a="1"/>
  <c r="AQ973" i="1" s="1"/>
  <c r="AR973" i="1" a="1"/>
  <c r="AR973" i="1"/>
  <c r="AS973" i="1" a="1"/>
  <c r="AS973" i="1" s="1"/>
  <c r="AT973" i="1" a="1"/>
  <c r="AT973" i="1" s="1"/>
  <c r="AU973" i="1" a="1"/>
  <c r="AU973" i="1" s="1"/>
  <c r="AV973" i="1" a="1"/>
  <c r="AV973" i="1" s="1"/>
  <c r="AH974" i="1" a="1"/>
  <c r="AH974" i="1" s="1"/>
  <c r="AI974" i="1" a="1"/>
  <c r="AI974" i="1" s="1"/>
  <c r="AJ974" i="1" a="1"/>
  <c r="AJ974" i="1" s="1"/>
  <c r="AK974" i="1" a="1"/>
  <c r="AK974" i="1" s="1"/>
  <c r="AL974" i="1" a="1"/>
  <c r="AL974" i="1" s="1"/>
  <c r="AM974" i="1" a="1"/>
  <c r="AM974" i="1" s="1"/>
  <c r="AN974" i="1" a="1"/>
  <c r="AN974" i="1" s="1"/>
  <c r="AO974" i="1" a="1"/>
  <c r="AO974" i="1" s="1"/>
  <c r="AP974" i="1" a="1"/>
  <c r="AP974" i="1" s="1"/>
  <c r="AQ974" i="1" a="1"/>
  <c r="AQ974" i="1" s="1"/>
  <c r="AR974" i="1" a="1"/>
  <c r="AR974" i="1" s="1"/>
  <c r="AS974" i="1" a="1"/>
  <c r="AS974" i="1" s="1"/>
  <c r="AT974" i="1" a="1"/>
  <c r="AT974" i="1" s="1"/>
  <c r="AU974" i="1" a="1"/>
  <c r="AU974" i="1" s="1"/>
  <c r="AV974" i="1" a="1"/>
  <c r="AV974" i="1" s="1"/>
  <c r="AH975" i="1" a="1"/>
  <c r="AH975" i="1" s="1"/>
  <c r="AI975" i="1" a="1"/>
  <c r="AI975" i="1" s="1"/>
  <c r="AJ975" i="1" a="1"/>
  <c r="AJ975" i="1" s="1"/>
  <c r="AK975" i="1" a="1"/>
  <c r="AK975" i="1" s="1"/>
  <c r="AL975" i="1" a="1"/>
  <c r="AL975" i="1"/>
  <c r="AM975" i="1" a="1"/>
  <c r="AM975" i="1" s="1"/>
  <c r="AN975" i="1" a="1"/>
  <c r="AN975" i="1" s="1"/>
  <c r="AO975" i="1" a="1"/>
  <c r="AO975" i="1" s="1"/>
  <c r="AP975" i="1" a="1"/>
  <c r="AP975" i="1"/>
  <c r="AQ975" i="1" a="1"/>
  <c r="AQ975" i="1" s="1"/>
  <c r="AR975" i="1" a="1"/>
  <c r="AR975" i="1" s="1"/>
  <c r="AS975" i="1" a="1"/>
  <c r="AS975" i="1" s="1"/>
  <c r="AT975" i="1" a="1"/>
  <c r="AT975" i="1"/>
  <c r="AU975" i="1" a="1"/>
  <c r="AU975" i="1" s="1"/>
  <c r="AV975" i="1" a="1"/>
  <c r="AV975" i="1" s="1"/>
  <c r="AH976" i="1" a="1"/>
  <c r="AH976" i="1" s="1"/>
  <c r="AI976" i="1" a="1"/>
  <c r="AI976" i="1" s="1"/>
  <c r="AJ976" i="1" a="1"/>
  <c r="AJ976" i="1" s="1"/>
  <c r="AK976" i="1" a="1"/>
  <c r="AK976" i="1" s="1"/>
  <c r="AL976" i="1" a="1"/>
  <c r="AL976" i="1" s="1"/>
  <c r="AM976" i="1" a="1"/>
  <c r="AM976" i="1" s="1"/>
  <c r="AN976" i="1" a="1"/>
  <c r="AN976" i="1" s="1"/>
  <c r="AO976" i="1" a="1"/>
  <c r="AO976" i="1" s="1"/>
  <c r="AP976" i="1" a="1"/>
  <c r="AP976" i="1" s="1"/>
  <c r="AQ976" i="1" a="1"/>
  <c r="AQ976" i="1" s="1"/>
  <c r="AR976" i="1" a="1"/>
  <c r="AR976" i="1" s="1"/>
  <c r="AS976" i="1" a="1"/>
  <c r="AS976" i="1" s="1"/>
  <c r="AT976" i="1" a="1"/>
  <c r="AT976" i="1" s="1"/>
  <c r="AU976" i="1" a="1"/>
  <c r="AU976" i="1" s="1"/>
  <c r="AV976" i="1" a="1"/>
  <c r="AV976" i="1" s="1"/>
  <c r="AH977" i="1" a="1"/>
  <c r="AH977" i="1" s="1"/>
  <c r="AI977" i="1" a="1"/>
  <c r="AI977" i="1" s="1"/>
  <c r="AJ977" i="1" a="1"/>
  <c r="AJ977" i="1" s="1"/>
  <c r="AK977" i="1" a="1"/>
  <c r="AK977" i="1" s="1"/>
  <c r="AL977" i="1" a="1"/>
  <c r="AL977" i="1" s="1"/>
  <c r="AM977" i="1" a="1"/>
  <c r="AM977" i="1" s="1"/>
  <c r="AN977" i="1" a="1"/>
  <c r="AN977" i="1"/>
  <c r="AO977" i="1" a="1"/>
  <c r="AO977" i="1" s="1"/>
  <c r="AP977" i="1" a="1"/>
  <c r="AP977" i="1" s="1"/>
  <c r="AQ977" i="1" a="1"/>
  <c r="AQ977" i="1" s="1"/>
  <c r="AR977" i="1" a="1"/>
  <c r="AR977" i="1"/>
  <c r="AS977" i="1" a="1"/>
  <c r="AS977" i="1" s="1"/>
  <c r="AT977" i="1" a="1"/>
  <c r="AT977" i="1" s="1"/>
  <c r="AU977" i="1" a="1"/>
  <c r="AU977" i="1" s="1"/>
  <c r="AV977" i="1" a="1"/>
  <c r="AV977" i="1"/>
  <c r="AH978" i="1" a="1"/>
  <c r="AH978" i="1" s="1"/>
  <c r="AI978" i="1" a="1"/>
  <c r="AI978" i="1" s="1"/>
  <c r="AJ978" i="1" a="1"/>
  <c r="AJ978" i="1" s="1"/>
  <c r="AK978" i="1" a="1"/>
  <c r="AK978" i="1" s="1"/>
  <c r="AL978" i="1" a="1"/>
  <c r="AL978" i="1" s="1"/>
  <c r="AM978" i="1" a="1"/>
  <c r="AM978" i="1" s="1"/>
  <c r="AN978" i="1" a="1"/>
  <c r="AN978" i="1" s="1"/>
  <c r="AO978" i="1" a="1"/>
  <c r="AO978" i="1" s="1"/>
  <c r="AP978" i="1" a="1"/>
  <c r="AP978" i="1" s="1"/>
  <c r="AQ978" i="1" a="1"/>
  <c r="AQ978" i="1" s="1"/>
  <c r="AR978" i="1" a="1"/>
  <c r="AR978" i="1" s="1"/>
  <c r="AS978" i="1" a="1"/>
  <c r="AS978" i="1" s="1"/>
  <c r="AT978" i="1" a="1"/>
  <c r="AT978" i="1" s="1"/>
  <c r="AU978" i="1" a="1"/>
  <c r="AU978" i="1" s="1"/>
  <c r="AV978" i="1" a="1"/>
  <c r="AV978" i="1" s="1"/>
  <c r="AH979" i="1" a="1"/>
  <c r="AH979" i="1" s="1"/>
  <c r="AI979" i="1" a="1"/>
  <c r="AI979" i="1" s="1"/>
  <c r="AJ979" i="1" a="1"/>
  <c r="AJ979" i="1" s="1"/>
  <c r="AK979" i="1" a="1"/>
  <c r="AK979" i="1" s="1"/>
  <c r="AL979" i="1" a="1"/>
  <c r="AL979" i="1" s="1"/>
  <c r="AM979" i="1" a="1"/>
  <c r="AM979" i="1" s="1"/>
  <c r="AN979" i="1" a="1"/>
  <c r="AN979" i="1" s="1"/>
  <c r="AO979" i="1" a="1"/>
  <c r="AO979" i="1" s="1"/>
  <c r="AP979" i="1" a="1"/>
  <c r="AP979" i="1"/>
  <c r="AQ979" i="1" a="1"/>
  <c r="AQ979" i="1" s="1"/>
  <c r="AR979" i="1" a="1"/>
  <c r="AR979" i="1" s="1"/>
  <c r="AS979" i="1" a="1"/>
  <c r="AS979" i="1" s="1"/>
  <c r="AT979" i="1" a="1"/>
  <c r="AT979" i="1"/>
  <c r="AU979" i="1" a="1"/>
  <c r="AU979" i="1" s="1"/>
  <c r="AV979" i="1" a="1"/>
  <c r="AV979" i="1" s="1"/>
  <c r="AH980" i="1" a="1"/>
  <c r="AH980" i="1" s="1"/>
  <c r="AI980" i="1" a="1"/>
  <c r="AI980" i="1"/>
  <c r="AJ980" i="1" a="1"/>
  <c r="AJ980" i="1" s="1"/>
  <c r="AK980" i="1" a="1"/>
  <c r="AK980" i="1" s="1"/>
  <c r="AL980" i="1" a="1"/>
  <c r="AL980" i="1" s="1"/>
  <c r="AM980" i="1" a="1"/>
  <c r="AM980" i="1" s="1"/>
  <c r="AN980" i="1" a="1"/>
  <c r="AN980" i="1" s="1"/>
  <c r="AO980" i="1" a="1"/>
  <c r="AO980" i="1" s="1"/>
  <c r="AP980" i="1" a="1"/>
  <c r="AP980" i="1" s="1"/>
  <c r="AQ980" i="1" a="1"/>
  <c r="AQ980" i="1" s="1"/>
  <c r="AR980" i="1" a="1"/>
  <c r="AR980" i="1" s="1"/>
  <c r="AS980" i="1" a="1"/>
  <c r="AS980" i="1" s="1"/>
  <c r="AT980" i="1" a="1"/>
  <c r="AT980" i="1" s="1"/>
  <c r="AU980" i="1" a="1"/>
  <c r="AU980" i="1" s="1"/>
  <c r="AV980" i="1" a="1"/>
  <c r="AV980" i="1" s="1"/>
  <c r="AH981" i="1" a="1"/>
  <c r="AH981" i="1" s="1"/>
  <c r="AI981" i="1" a="1"/>
  <c r="AI981" i="1" s="1"/>
  <c r="AJ981" i="1" a="1"/>
  <c r="AJ981" i="1" s="1"/>
  <c r="AK981" i="1" a="1"/>
  <c r="AK981" i="1" s="1"/>
  <c r="AL981" i="1" a="1"/>
  <c r="AL981" i="1" s="1"/>
  <c r="AM981" i="1" a="1"/>
  <c r="AM981" i="1" s="1"/>
  <c r="AN981" i="1" a="1"/>
  <c r="AN981" i="1" s="1"/>
  <c r="AO981" i="1" a="1"/>
  <c r="AO981" i="1" s="1"/>
  <c r="AP981" i="1" a="1"/>
  <c r="AP981" i="1" s="1"/>
  <c r="AQ981" i="1" a="1"/>
  <c r="AQ981" i="1" s="1"/>
  <c r="AR981" i="1" a="1"/>
  <c r="AR981" i="1"/>
  <c r="AS981" i="1" a="1"/>
  <c r="AS981" i="1" s="1"/>
  <c r="AT981" i="1" a="1"/>
  <c r="AT981" i="1" s="1"/>
  <c r="AU981" i="1" a="1"/>
  <c r="AU981" i="1" s="1"/>
  <c r="AV981" i="1" a="1"/>
  <c r="AV981" i="1"/>
  <c r="AH982" i="1" a="1"/>
  <c r="AH982" i="1" s="1"/>
  <c r="AI982" i="1" a="1"/>
  <c r="AI982" i="1" s="1"/>
  <c r="AJ982" i="1" a="1"/>
  <c r="AJ982" i="1" s="1"/>
  <c r="AK982" i="1" a="1"/>
  <c r="AK982" i="1"/>
  <c r="AL982" i="1" a="1"/>
  <c r="AL982" i="1" s="1"/>
  <c r="AM982" i="1" a="1"/>
  <c r="AM982" i="1" s="1"/>
  <c r="AN982" i="1" a="1"/>
  <c r="AN982" i="1" s="1"/>
  <c r="AO982" i="1" a="1"/>
  <c r="AO982" i="1" s="1"/>
  <c r="AP982" i="1" a="1"/>
  <c r="AP982" i="1" s="1"/>
  <c r="AQ982" i="1" a="1"/>
  <c r="AQ982" i="1" s="1"/>
  <c r="AR982" i="1" a="1"/>
  <c r="AR982" i="1" s="1"/>
  <c r="AS982" i="1" a="1"/>
  <c r="AS982" i="1" s="1"/>
  <c r="AT982" i="1" a="1"/>
  <c r="AT982" i="1" s="1"/>
  <c r="AU982" i="1" a="1"/>
  <c r="AU982" i="1" s="1"/>
  <c r="AV982" i="1" a="1"/>
  <c r="AV982" i="1" s="1"/>
  <c r="AH983" i="1" a="1"/>
  <c r="AH983" i="1" s="1"/>
  <c r="AI983" i="1" a="1"/>
  <c r="AI983" i="1" s="1"/>
  <c r="AJ983" i="1" a="1"/>
  <c r="AJ983" i="1" s="1"/>
  <c r="AK983" i="1" a="1"/>
  <c r="AK983" i="1" s="1"/>
  <c r="AL983" i="1" a="1"/>
  <c r="AL983" i="1" s="1"/>
  <c r="AM983" i="1" a="1"/>
  <c r="AM983" i="1" s="1"/>
  <c r="AN983" i="1" a="1"/>
  <c r="AN983" i="1" s="1"/>
  <c r="AO983" i="1" a="1"/>
  <c r="AO983" i="1" s="1"/>
  <c r="AP983" i="1" a="1"/>
  <c r="AP983" i="1" s="1"/>
  <c r="AQ983" i="1" a="1"/>
  <c r="AQ983" i="1" s="1"/>
  <c r="AR983" i="1" a="1"/>
  <c r="AR983" i="1" s="1"/>
  <c r="AS983" i="1" a="1"/>
  <c r="AS983" i="1" s="1"/>
  <c r="AT983" i="1" a="1"/>
  <c r="AT983" i="1"/>
  <c r="AU983" i="1" a="1"/>
  <c r="AU983" i="1" s="1"/>
  <c r="AV983" i="1" a="1"/>
  <c r="AV983" i="1" s="1"/>
  <c r="AH984" i="1" a="1"/>
  <c r="AH984" i="1" s="1"/>
  <c r="AI984" i="1" a="1"/>
  <c r="AI984" i="1"/>
  <c r="AJ984" i="1" a="1"/>
  <c r="AJ984" i="1" s="1"/>
  <c r="AK984" i="1" a="1"/>
  <c r="AK984" i="1" s="1"/>
  <c r="AL984" i="1" a="1"/>
  <c r="AL984" i="1" s="1"/>
  <c r="AM984" i="1" a="1"/>
  <c r="AM984" i="1"/>
  <c r="AN984" i="1" a="1"/>
  <c r="AN984" i="1" s="1"/>
  <c r="AO984" i="1" a="1"/>
  <c r="AO984" i="1" s="1"/>
  <c r="AP984" i="1" a="1"/>
  <c r="AP984" i="1" s="1"/>
  <c r="AQ984" i="1" a="1"/>
  <c r="AQ984" i="1" s="1"/>
  <c r="AR984" i="1" a="1"/>
  <c r="AR984" i="1" s="1"/>
  <c r="AS984" i="1" a="1"/>
  <c r="AS984" i="1" s="1"/>
  <c r="AT984" i="1" a="1"/>
  <c r="AT984" i="1" s="1"/>
  <c r="AU984" i="1" a="1"/>
  <c r="AU984" i="1" s="1"/>
  <c r="AV984" i="1" a="1"/>
  <c r="AV984" i="1" s="1"/>
  <c r="AH985" i="1" a="1"/>
  <c r="AH985" i="1" s="1"/>
  <c r="AI985" i="1" a="1"/>
  <c r="AI985" i="1" s="1"/>
  <c r="AJ985" i="1" a="1"/>
  <c r="AJ985" i="1" s="1"/>
  <c r="AK985" i="1" a="1"/>
  <c r="AK985" i="1" s="1"/>
  <c r="AL985" i="1" a="1"/>
  <c r="AL985" i="1" s="1"/>
  <c r="AM985" i="1" a="1"/>
  <c r="AM985" i="1" s="1"/>
  <c r="AN985" i="1" a="1"/>
  <c r="AN985" i="1" s="1"/>
  <c r="AO985" i="1" a="1"/>
  <c r="AO985" i="1" s="1"/>
  <c r="AP985" i="1" a="1"/>
  <c r="AP985" i="1" s="1"/>
  <c r="AQ985" i="1" a="1"/>
  <c r="AQ985" i="1" s="1"/>
  <c r="AR985" i="1" a="1"/>
  <c r="AR985" i="1" s="1"/>
  <c r="AS985" i="1" a="1"/>
  <c r="AS985" i="1" s="1"/>
  <c r="AT985" i="1" a="1"/>
  <c r="AT985" i="1" s="1"/>
  <c r="AU985" i="1" a="1"/>
  <c r="AU985" i="1" s="1"/>
  <c r="AV985" i="1" a="1"/>
  <c r="AV985" i="1"/>
  <c r="AH986" i="1" a="1"/>
  <c r="AH986" i="1" s="1"/>
  <c r="AI986" i="1" a="1"/>
  <c r="AI986" i="1" s="1"/>
  <c r="AJ986" i="1" a="1"/>
  <c r="AJ986" i="1" s="1"/>
  <c r="AK986" i="1" a="1"/>
  <c r="AK986" i="1"/>
  <c r="AL986" i="1" a="1"/>
  <c r="AL986" i="1" s="1"/>
  <c r="AM986" i="1" a="1"/>
  <c r="AM986" i="1" s="1"/>
  <c r="AN986" i="1" a="1"/>
  <c r="AN986" i="1" s="1"/>
  <c r="AO986" i="1" a="1"/>
  <c r="AO986" i="1"/>
  <c r="AP986" i="1" a="1"/>
  <c r="AP986" i="1" s="1"/>
  <c r="AQ986" i="1" a="1"/>
  <c r="AQ986" i="1" s="1"/>
  <c r="AR986" i="1" a="1"/>
  <c r="AR986" i="1" s="1"/>
  <c r="AS986" i="1" a="1"/>
  <c r="AS986" i="1" s="1"/>
  <c r="AT986" i="1" a="1"/>
  <c r="AT986" i="1" s="1"/>
  <c r="AU986" i="1" a="1"/>
  <c r="AU986" i="1" s="1"/>
  <c r="AV986" i="1" a="1"/>
  <c r="AV986" i="1" s="1"/>
  <c r="AH987" i="1" a="1"/>
  <c r="AH987" i="1" s="1"/>
  <c r="AI987" i="1" a="1"/>
  <c r="AI987" i="1" s="1"/>
  <c r="AJ987" i="1" a="1"/>
  <c r="AJ987" i="1" s="1"/>
  <c r="AK987" i="1" a="1"/>
  <c r="AK987" i="1" s="1"/>
  <c r="AL987" i="1" a="1"/>
  <c r="AL987" i="1" s="1"/>
  <c r="AM987" i="1" a="1"/>
  <c r="AM987" i="1" s="1"/>
  <c r="AN987" i="1" a="1"/>
  <c r="AN987" i="1" s="1"/>
  <c r="AO987" i="1" a="1"/>
  <c r="AO987" i="1" s="1"/>
  <c r="AP987" i="1" a="1"/>
  <c r="AP987" i="1"/>
  <c r="AQ987" i="1" a="1"/>
  <c r="AQ987" i="1" s="1"/>
  <c r="AR987" i="1" a="1"/>
  <c r="AR987" i="1" s="1"/>
  <c r="AS987" i="1" a="1"/>
  <c r="AS987" i="1" s="1"/>
  <c r="AT987" i="1" a="1"/>
  <c r="AT987" i="1" s="1"/>
  <c r="AU987" i="1" a="1"/>
  <c r="AU987" i="1" s="1"/>
  <c r="AV987" i="1" a="1"/>
  <c r="AV987" i="1" s="1"/>
  <c r="AH988" i="1" a="1"/>
  <c r="AH988" i="1" s="1"/>
  <c r="AI988" i="1" a="1"/>
  <c r="AI988" i="1"/>
  <c r="AJ988" i="1" a="1"/>
  <c r="AJ988" i="1" s="1"/>
  <c r="AK988" i="1" a="1"/>
  <c r="AK988" i="1" s="1"/>
  <c r="AL988" i="1" a="1"/>
  <c r="AL988" i="1" s="1"/>
  <c r="AM988" i="1" a="1"/>
  <c r="AM988" i="1"/>
  <c r="AN988" i="1" a="1"/>
  <c r="AN988" i="1" s="1"/>
  <c r="AO988" i="1" a="1"/>
  <c r="AO988" i="1" s="1"/>
  <c r="AP988" i="1" a="1"/>
  <c r="AP988" i="1" s="1"/>
  <c r="AQ988" i="1" a="1"/>
  <c r="AQ988" i="1"/>
  <c r="AR988" i="1" a="1"/>
  <c r="AR988" i="1" s="1"/>
  <c r="AS988" i="1" a="1"/>
  <c r="AS988" i="1" s="1"/>
  <c r="AT988" i="1" a="1"/>
  <c r="AT988" i="1" s="1"/>
  <c r="AU988" i="1" a="1"/>
  <c r="AU988" i="1" s="1"/>
  <c r="AV988" i="1" a="1"/>
  <c r="AV988" i="1" s="1"/>
  <c r="AH989" i="1" a="1"/>
  <c r="AH989" i="1" s="1"/>
  <c r="AI989" i="1" a="1"/>
  <c r="AI989" i="1" s="1"/>
  <c r="AJ989" i="1" a="1"/>
  <c r="AJ989" i="1" s="1"/>
  <c r="AK989" i="1" a="1"/>
  <c r="AK989" i="1" s="1"/>
  <c r="AL989" i="1" a="1"/>
  <c r="AL989" i="1" s="1"/>
  <c r="AM989" i="1" a="1"/>
  <c r="AM989" i="1" s="1"/>
  <c r="AN989" i="1" a="1"/>
  <c r="AN989" i="1" s="1"/>
  <c r="AO989" i="1" a="1"/>
  <c r="AO989" i="1" s="1"/>
  <c r="AP989" i="1" a="1"/>
  <c r="AP989" i="1" s="1"/>
  <c r="AQ989" i="1" a="1"/>
  <c r="AQ989" i="1" s="1"/>
  <c r="AR989" i="1" a="1"/>
  <c r="AR989" i="1"/>
  <c r="AS989" i="1" a="1"/>
  <c r="AS989" i="1" s="1"/>
  <c r="AT989" i="1" a="1"/>
  <c r="AT989" i="1" s="1"/>
  <c r="AU989" i="1" a="1"/>
  <c r="AU989" i="1" s="1"/>
  <c r="AV989" i="1" a="1"/>
  <c r="AV989" i="1" s="1"/>
  <c r="AH990" i="1" a="1"/>
  <c r="AH990" i="1" s="1"/>
  <c r="AI990" i="1" a="1"/>
  <c r="AI990" i="1" s="1"/>
  <c r="AJ990" i="1" a="1"/>
  <c r="AJ990" i="1" s="1"/>
  <c r="AK990" i="1" a="1"/>
  <c r="AK990" i="1"/>
  <c r="AL990" i="1" a="1"/>
  <c r="AL990" i="1" s="1"/>
  <c r="AM990" i="1" a="1"/>
  <c r="AM990" i="1" s="1"/>
  <c r="AN990" i="1" a="1"/>
  <c r="AN990" i="1" s="1"/>
  <c r="AO990" i="1" a="1"/>
  <c r="AO990" i="1"/>
  <c r="AP990" i="1" a="1"/>
  <c r="AP990" i="1" s="1"/>
  <c r="AQ990" i="1" a="1"/>
  <c r="AQ990" i="1" s="1"/>
  <c r="AR990" i="1" a="1"/>
  <c r="AR990" i="1" s="1"/>
  <c r="AS990" i="1" a="1"/>
  <c r="AS990" i="1"/>
  <c r="AT990" i="1" a="1"/>
  <c r="AT990" i="1" s="1"/>
  <c r="AU990" i="1" a="1"/>
  <c r="AU990" i="1" s="1"/>
  <c r="AV990" i="1" a="1"/>
  <c r="AV990" i="1" s="1"/>
  <c r="AH991" i="1" a="1"/>
  <c r="AH991" i="1" s="1"/>
  <c r="AI991" i="1" a="1"/>
  <c r="AI991" i="1" s="1"/>
  <c r="AJ991" i="1" a="1"/>
  <c r="AJ991" i="1" s="1"/>
  <c r="AK991" i="1" a="1"/>
  <c r="AK991" i="1" s="1"/>
  <c r="AL991" i="1" a="1"/>
  <c r="AL991" i="1" s="1"/>
  <c r="AM991" i="1" a="1"/>
  <c r="AM991" i="1" s="1"/>
  <c r="AN991" i="1" a="1"/>
  <c r="AN991" i="1" s="1"/>
  <c r="AO991" i="1" a="1"/>
  <c r="AO991" i="1" s="1"/>
  <c r="AP991" i="1" a="1"/>
  <c r="AP991" i="1" s="1"/>
  <c r="AQ991" i="1" a="1"/>
  <c r="AQ991" i="1" s="1"/>
  <c r="AR991" i="1" a="1"/>
  <c r="AR991" i="1" s="1"/>
  <c r="AS991" i="1" a="1"/>
  <c r="AS991" i="1" s="1"/>
  <c r="AT991" i="1" a="1"/>
  <c r="AT991" i="1"/>
  <c r="AU991" i="1" a="1"/>
  <c r="AU991" i="1" s="1"/>
  <c r="AV991" i="1" a="1"/>
  <c r="AV991" i="1" s="1"/>
  <c r="AH992" i="1" a="1"/>
  <c r="AH992" i="1" s="1"/>
  <c r="AI992" i="1" a="1"/>
  <c r="AI992" i="1" s="1"/>
  <c r="AJ992" i="1" a="1"/>
  <c r="AJ992" i="1" s="1"/>
  <c r="AK992" i="1" a="1"/>
  <c r="AK992" i="1" s="1"/>
  <c r="AL992" i="1" a="1"/>
  <c r="AL992" i="1" s="1"/>
  <c r="AM992" i="1" a="1"/>
  <c r="AM992" i="1"/>
  <c r="AN992" i="1" a="1"/>
  <c r="AN992" i="1" s="1"/>
  <c r="AO992" i="1" a="1"/>
  <c r="AO992" i="1" s="1"/>
  <c r="AP992" i="1" a="1"/>
  <c r="AP992" i="1" s="1"/>
  <c r="AQ992" i="1" a="1"/>
  <c r="AQ992" i="1"/>
  <c r="AR992" i="1" a="1"/>
  <c r="AR992" i="1" s="1"/>
  <c r="AS992" i="1" a="1"/>
  <c r="AS992" i="1" s="1"/>
  <c r="AT992" i="1" a="1"/>
  <c r="AT992" i="1" s="1"/>
  <c r="AU992" i="1" a="1"/>
  <c r="AU992" i="1"/>
  <c r="AV992" i="1" a="1"/>
  <c r="AV992" i="1" s="1"/>
  <c r="AH993" i="1" a="1"/>
  <c r="AH993" i="1" s="1"/>
  <c r="AI993" i="1" a="1"/>
  <c r="AI993" i="1" s="1"/>
  <c r="AJ993" i="1" a="1"/>
  <c r="AJ993" i="1" s="1"/>
  <c r="AK993" i="1" a="1"/>
  <c r="AK993" i="1" s="1"/>
  <c r="AL993" i="1" a="1"/>
  <c r="AL993" i="1" s="1"/>
  <c r="AM993" i="1" a="1"/>
  <c r="AM993" i="1" s="1"/>
  <c r="AN993" i="1" a="1"/>
  <c r="AN993" i="1" s="1"/>
  <c r="AO993" i="1" a="1"/>
  <c r="AO993" i="1" s="1"/>
  <c r="AP993" i="1" a="1"/>
  <c r="AP993" i="1" s="1"/>
  <c r="AQ993" i="1" a="1"/>
  <c r="AQ993" i="1" s="1"/>
  <c r="AR993" i="1" a="1"/>
  <c r="AR993" i="1" s="1"/>
  <c r="AS993" i="1" a="1"/>
  <c r="AS993" i="1" s="1"/>
  <c r="AT993" i="1" a="1"/>
  <c r="AT993" i="1" s="1"/>
  <c r="AU993" i="1" a="1"/>
  <c r="AU993" i="1" s="1"/>
  <c r="AV993" i="1" a="1"/>
  <c r="AV993" i="1"/>
  <c r="AH994" i="1" a="1"/>
  <c r="AH994" i="1" s="1"/>
  <c r="AI994" i="1" a="1"/>
  <c r="AI994" i="1" s="1"/>
  <c r="AJ994" i="1" a="1"/>
  <c r="AJ994" i="1" s="1"/>
  <c r="AK994" i="1" a="1"/>
  <c r="AK994" i="1" s="1"/>
  <c r="AL994" i="1" a="1"/>
  <c r="AL994" i="1" s="1"/>
  <c r="AM994" i="1" a="1"/>
  <c r="AM994" i="1" s="1"/>
  <c r="AN994" i="1" a="1"/>
  <c r="AN994" i="1" s="1"/>
  <c r="AO994" i="1" a="1"/>
  <c r="AO994" i="1"/>
  <c r="AP994" i="1" a="1"/>
  <c r="AP994" i="1" s="1"/>
  <c r="AQ994" i="1" a="1"/>
  <c r="AQ994" i="1" s="1"/>
  <c r="AR994" i="1" a="1"/>
  <c r="AR994" i="1" s="1"/>
  <c r="AS994" i="1" a="1"/>
  <c r="AS994" i="1"/>
  <c r="AT994" i="1" a="1"/>
  <c r="AT994" i="1" s="1"/>
  <c r="AU994" i="1" a="1"/>
  <c r="AU994" i="1" s="1"/>
  <c r="AV994" i="1" a="1"/>
  <c r="AV994" i="1" s="1"/>
  <c r="AH995" i="1" a="1"/>
  <c r="AH995" i="1"/>
  <c r="AI995" i="1" a="1"/>
  <c r="AI995" i="1" s="1"/>
  <c r="AJ995" i="1" a="1"/>
  <c r="AJ995" i="1" s="1"/>
  <c r="AK995" i="1" a="1"/>
  <c r="AK995" i="1" s="1"/>
  <c r="AL995" i="1" a="1"/>
  <c r="AL995" i="1" s="1"/>
  <c r="AM995" i="1" a="1"/>
  <c r="AM995" i="1" s="1"/>
  <c r="AN995" i="1" a="1"/>
  <c r="AN995" i="1" s="1"/>
  <c r="AO995" i="1" a="1"/>
  <c r="AO995" i="1" s="1"/>
  <c r="AP995" i="1" a="1"/>
  <c r="AP995" i="1" s="1"/>
  <c r="AQ995" i="1" a="1"/>
  <c r="AQ995" i="1" s="1"/>
  <c r="AR995" i="1" a="1"/>
  <c r="AR995" i="1" s="1"/>
  <c r="AS995" i="1" a="1"/>
  <c r="AS995" i="1" s="1"/>
  <c r="AT995" i="1" a="1"/>
  <c r="AT995" i="1" s="1"/>
  <c r="AU995" i="1" a="1"/>
  <c r="AU995" i="1" s="1"/>
  <c r="AV995" i="1" a="1"/>
  <c r="AV995" i="1" s="1"/>
  <c r="AH996" i="1" a="1"/>
  <c r="AH996" i="1" s="1"/>
  <c r="AI996" i="1" a="1"/>
  <c r="AI996" i="1"/>
  <c r="AJ996" i="1" a="1"/>
  <c r="AJ996" i="1" s="1"/>
  <c r="AK996" i="1" a="1"/>
  <c r="AK996" i="1" s="1"/>
  <c r="AL996" i="1" a="1"/>
  <c r="AL996" i="1" s="1"/>
  <c r="AM996" i="1" a="1"/>
  <c r="AM996" i="1" s="1"/>
  <c r="AN996" i="1" a="1"/>
  <c r="AN996" i="1" s="1"/>
  <c r="AO996" i="1" a="1"/>
  <c r="AO996" i="1" s="1"/>
  <c r="AP996" i="1" a="1"/>
  <c r="AP996" i="1" s="1"/>
  <c r="AQ996" i="1" a="1"/>
  <c r="AQ996" i="1"/>
  <c r="AR996" i="1" a="1"/>
  <c r="AR996" i="1" s="1"/>
  <c r="AS996" i="1" a="1"/>
  <c r="AS996" i="1" s="1"/>
  <c r="AT996" i="1" a="1"/>
  <c r="AT996" i="1" s="1"/>
  <c r="AU996" i="1" a="1"/>
  <c r="AU996" i="1"/>
  <c r="AV996" i="1" a="1"/>
  <c r="AV996" i="1" s="1"/>
  <c r="AH997" i="1" a="1"/>
  <c r="AH997" i="1" s="1"/>
  <c r="AI997" i="1" a="1"/>
  <c r="AI997" i="1" s="1"/>
  <c r="AJ997" i="1" a="1"/>
  <c r="AJ997" i="1"/>
  <c r="AK997" i="1" a="1"/>
  <c r="AK997" i="1" s="1"/>
  <c r="AL997" i="1" a="1"/>
  <c r="AL997" i="1" s="1"/>
  <c r="AM997" i="1" a="1"/>
  <c r="AM997" i="1" s="1"/>
  <c r="AN997" i="1" a="1"/>
  <c r="AN997" i="1" s="1"/>
  <c r="AO997" i="1" a="1"/>
  <c r="AO997" i="1" s="1"/>
  <c r="AP997" i="1" a="1"/>
  <c r="AP997" i="1" s="1"/>
  <c r="AQ997" i="1" a="1"/>
  <c r="AQ997" i="1" s="1"/>
  <c r="AR997" i="1" a="1"/>
  <c r="AR997" i="1" s="1"/>
  <c r="AS997" i="1" a="1"/>
  <c r="AS997" i="1" s="1"/>
  <c r="AT997" i="1" a="1"/>
  <c r="AT997" i="1" s="1"/>
  <c r="AU997" i="1" a="1"/>
  <c r="AU997" i="1" s="1"/>
  <c r="AV997" i="1" a="1"/>
  <c r="AV997" i="1" s="1"/>
  <c r="AH998" i="1" a="1"/>
  <c r="AH998" i="1" s="1"/>
  <c r="AI998" i="1" a="1"/>
  <c r="AI998" i="1" s="1"/>
  <c r="AJ998" i="1" a="1"/>
  <c r="AJ998" i="1" s="1"/>
  <c r="AK998" i="1" a="1"/>
  <c r="AK998" i="1"/>
  <c r="AL998" i="1" a="1"/>
  <c r="AL998" i="1" s="1"/>
  <c r="AM998" i="1" a="1"/>
  <c r="AM998" i="1" s="1"/>
  <c r="AN998" i="1" a="1"/>
  <c r="AN998" i="1" s="1"/>
  <c r="AO998" i="1" a="1"/>
  <c r="AO998" i="1" s="1"/>
  <c r="AP998" i="1" a="1"/>
  <c r="AP998" i="1" s="1"/>
  <c r="AQ998" i="1" a="1"/>
  <c r="AQ998" i="1" s="1"/>
  <c r="AR998" i="1" a="1"/>
  <c r="AR998" i="1" s="1"/>
  <c r="AS998" i="1" a="1"/>
  <c r="AS998" i="1"/>
  <c r="AT998" i="1" a="1"/>
  <c r="AT998" i="1" s="1"/>
  <c r="AU998" i="1" a="1"/>
  <c r="AU998" i="1" s="1"/>
  <c r="AV998" i="1" a="1"/>
  <c r="AV998" i="1" s="1"/>
  <c r="AH999" i="1" a="1"/>
  <c r="AH999" i="1"/>
  <c r="AI999" i="1" a="1"/>
  <c r="AI999" i="1" s="1"/>
  <c r="AJ999" i="1" a="1"/>
  <c r="AJ999" i="1" s="1"/>
  <c r="AK999" i="1" a="1"/>
  <c r="AK999" i="1" s="1"/>
  <c r="AL999" i="1" a="1"/>
  <c r="AL999" i="1"/>
  <c r="AM999" i="1" a="1"/>
  <c r="AM999" i="1" s="1"/>
  <c r="AN999" i="1" a="1"/>
  <c r="AN999" i="1" s="1"/>
  <c r="AO999" i="1" a="1"/>
  <c r="AO999" i="1" s="1"/>
  <c r="AP999" i="1" a="1"/>
  <c r="AP999" i="1" s="1"/>
  <c r="AQ999" i="1" a="1"/>
  <c r="AQ999" i="1" s="1"/>
  <c r="AR999" i="1" a="1"/>
  <c r="AR999" i="1" s="1"/>
  <c r="AS999" i="1" a="1"/>
  <c r="AS999" i="1" s="1"/>
  <c r="AT999" i="1" a="1"/>
  <c r="AT999" i="1" s="1"/>
  <c r="AU999" i="1" a="1"/>
  <c r="AU999" i="1" s="1"/>
  <c r="AV999" i="1" a="1"/>
  <c r="AV999" i="1" s="1"/>
  <c r="AH1000" i="1" a="1"/>
  <c r="AH1000" i="1" s="1"/>
  <c r="AI1000" i="1" a="1"/>
  <c r="AI1000" i="1" s="1"/>
  <c r="AJ1000" i="1" a="1"/>
  <c r="AJ1000" i="1" s="1"/>
  <c r="AK1000" i="1" a="1"/>
  <c r="AK1000" i="1" s="1"/>
  <c r="AL1000" i="1" a="1"/>
  <c r="AL1000" i="1" s="1"/>
  <c r="AM1000" i="1" a="1"/>
  <c r="AM1000" i="1"/>
  <c r="AN1000" i="1" a="1"/>
  <c r="AN1000" i="1" s="1"/>
  <c r="AO1000" i="1" a="1"/>
  <c r="AO1000" i="1" s="1"/>
  <c r="AP1000" i="1" a="1"/>
  <c r="AP1000" i="1" s="1"/>
  <c r="AQ1000" i="1" a="1"/>
  <c r="AQ1000" i="1" s="1"/>
  <c r="AR1000" i="1" a="1"/>
  <c r="AR1000" i="1" s="1"/>
  <c r="AS1000" i="1" a="1"/>
  <c r="AS1000" i="1" s="1"/>
  <c r="AT1000" i="1" a="1"/>
  <c r="AT1000" i="1" s="1"/>
  <c r="AU1000" i="1" a="1"/>
  <c r="AU1000" i="1" s="1"/>
  <c r="AV1000" i="1" a="1"/>
  <c r="AV1000" i="1" s="1"/>
  <c r="AH1001" i="1" a="1"/>
  <c r="AH1001" i="1" s="1"/>
  <c r="AI1001" i="1" a="1"/>
  <c r="AI1001" i="1"/>
  <c r="AJ1001" i="1" a="1"/>
  <c r="AJ1001" i="1" s="1"/>
  <c r="AK1001" i="1" a="1"/>
  <c r="AK1001" i="1" s="1"/>
  <c r="AL1001" i="1" a="1"/>
  <c r="AL1001" i="1" s="1"/>
  <c r="AM1001" i="1" a="1"/>
  <c r="AM1001" i="1" s="1"/>
  <c r="AN1001" i="1" a="1"/>
  <c r="AN1001" i="1"/>
  <c r="AO1001" i="1" a="1"/>
  <c r="AO1001" i="1" s="1"/>
  <c r="AP1001" i="1" a="1"/>
  <c r="AP1001" i="1" s="1"/>
  <c r="AQ1001" i="1" a="1"/>
  <c r="AQ1001" i="1" s="1"/>
  <c r="AR1001" i="1" a="1"/>
  <c r="AR1001" i="1" s="1"/>
  <c r="AS1001" i="1" a="1"/>
  <c r="AS1001" i="1" s="1"/>
  <c r="AT1001" i="1" a="1"/>
  <c r="AT1001" i="1" s="1"/>
  <c r="AU1001" i="1" a="1"/>
  <c r="AU1001" i="1" s="1"/>
  <c r="AV1001" i="1" a="1"/>
  <c r="AV1001" i="1" s="1"/>
  <c r="AH1002" i="1" a="1"/>
  <c r="AH1002" i="1" s="1"/>
  <c r="AI1002" i="1" a="1"/>
  <c r="AI1002" i="1" s="1"/>
  <c r="AJ1002" i="1" a="1"/>
  <c r="AJ1002" i="1"/>
  <c r="AK1002" i="1" a="1"/>
  <c r="AK1002" i="1" s="1"/>
  <c r="AL1002" i="1" a="1"/>
  <c r="AL1002" i="1" s="1"/>
  <c r="AM1002" i="1" a="1"/>
  <c r="AM1002" i="1" s="1"/>
  <c r="AN1002" i="1" a="1"/>
  <c r="AN1002" i="1" s="1"/>
  <c r="AO1002" i="1" a="1"/>
  <c r="AO1002" i="1"/>
  <c r="AP1002" i="1" a="1"/>
  <c r="AP1002" i="1" s="1"/>
  <c r="AQ1002" i="1" a="1"/>
  <c r="AQ1002" i="1" s="1"/>
  <c r="AR1002" i="1" a="1"/>
  <c r="AR1002" i="1" s="1"/>
  <c r="AS1002" i="1" a="1"/>
  <c r="AS1002" i="1" s="1"/>
  <c r="AT1002" i="1" a="1"/>
  <c r="AT1002" i="1" s="1"/>
  <c r="AU1002" i="1" a="1"/>
  <c r="AU1002" i="1" s="1"/>
  <c r="AV1002" i="1" a="1"/>
  <c r="AV1002" i="1" s="1"/>
  <c r="AH1003" i="1" a="1"/>
  <c r="AH1003" i="1" s="1"/>
  <c r="AI1003" i="1" a="1"/>
  <c r="AI1003" i="1" s="1"/>
  <c r="AJ1003" i="1" a="1"/>
  <c r="AJ1003" i="1" s="1"/>
  <c r="AK1003" i="1" a="1"/>
  <c r="AK1003" i="1"/>
  <c r="AL1003" i="1" a="1"/>
  <c r="AL1003" i="1" s="1"/>
  <c r="AM1003" i="1" a="1"/>
  <c r="AM1003" i="1" s="1"/>
  <c r="AN1003" i="1" a="1"/>
  <c r="AN1003" i="1" s="1"/>
  <c r="AO1003" i="1" a="1"/>
  <c r="AO1003" i="1" s="1"/>
  <c r="AP1003" i="1" a="1"/>
  <c r="AP1003" i="1"/>
  <c r="AQ1003" i="1" a="1"/>
  <c r="AQ1003" i="1" s="1"/>
  <c r="AR1003" i="1" a="1"/>
  <c r="AR1003" i="1" s="1"/>
  <c r="AS1003" i="1" a="1"/>
  <c r="AS1003" i="1" s="1"/>
  <c r="AT1003" i="1" a="1"/>
  <c r="AT1003" i="1" s="1"/>
  <c r="AU1003" i="1" a="1"/>
  <c r="AU1003" i="1" s="1"/>
  <c r="AV1003" i="1" a="1"/>
  <c r="AV1003" i="1" s="1"/>
  <c r="AH1004" i="1" a="1"/>
  <c r="AH1004" i="1" s="1"/>
  <c r="AI1004" i="1" a="1"/>
  <c r="AI1004" i="1" s="1"/>
  <c r="AJ1004" i="1" a="1"/>
  <c r="AJ1004" i="1" s="1"/>
  <c r="AK1004" i="1" a="1"/>
  <c r="AK1004" i="1" s="1"/>
  <c r="AL1004" i="1" a="1"/>
  <c r="AL1004" i="1"/>
  <c r="AM1004" i="1" a="1"/>
  <c r="AM1004" i="1" s="1"/>
  <c r="AN1004" i="1" a="1"/>
  <c r="AN1004" i="1" s="1"/>
  <c r="AO1004" i="1" a="1"/>
  <c r="AO1004" i="1" s="1"/>
  <c r="AP1004" i="1" a="1"/>
  <c r="AP1004" i="1" s="1"/>
  <c r="AQ1004" i="1" a="1"/>
  <c r="AQ1004" i="1"/>
  <c r="AR1004" i="1" a="1"/>
  <c r="AR1004" i="1" s="1"/>
  <c r="AS1004" i="1" a="1"/>
  <c r="AS1004" i="1" s="1"/>
  <c r="AT1004" i="1" a="1"/>
  <c r="AT1004" i="1" s="1"/>
  <c r="AU1004" i="1" a="1"/>
  <c r="AU1004" i="1" s="1"/>
  <c r="AV1004" i="1" a="1"/>
  <c r="AV1004" i="1" s="1"/>
  <c r="AH1005" i="1" a="1"/>
  <c r="AH1005" i="1" s="1"/>
  <c r="AI1005" i="1" a="1"/>
  <c r="AI1005" i="1" s="1"/>
  <c r="AJ1005" i="1" a="1"/>
  <c r="AJ1005" i="1" s="1"/>
  <c r="AK1005" i="1" a="1"/>
  <c r="AK1005" i="1" s="1"/>
  <c r="AL1005" i="1" a="1"/>
  <c r="AL1005" i="1" s="1"/>
  <c r="AM1005" i="1" a="1"/>
  <c r="AM1005" i="1"/>
  <c r="AN1005" i="1" a="1"/>
  <c r="AN1005" i="1" s="1"/>
  <c r="AO1005" i="1" a="1"/>
  <c r="AO1005" i="1" s="1"/>
  <c r="AP1005" i="1" a="1"/>
  <c r="AP1005" i="1" s="1"/>
  <c r="AQ1005" i="1" a="1"/>
  <c r="AQ1005" i="1" s="1"/>
  <c r="AR1005" i="1" a="1"/>
  <c r="AR1005" i="1"/>
  <c r="AS1005" i="1" a="1"/>
  <c r="AS1005" i="1" s="1"/>
  <c r="AT1005" i="1" a="1"/>
  <c r="AT1005" i="1" s="1"/>
  <c r="AU1005" i="1" a="1"/>
  <c r="AU1005" i="1" s="1"/>
  <c r="AV1005" i="1" a="1"/>
  <c r="AV1005" i="1" s="1"/>
  <c r="AH1006" i="1" a="1"/>
  <c r="AH1006" i="1" s="1"/>
  <c r="AI1006" i="1" a="1"/>
  <c r="AI1006" i="1" s="1"/>
  <c r="AJ1006" i="1" a="1"/>
  <c r="AJ1006" i="1" s="1"/>
  <c r="AK1006" i="1" a="1"/>
  <c r="AK1006" i="1" s="1"/>
  <c r="AL1006" i="1" a="1"/>
  <c r="AL1006" i="1" s="1"/>
  <c r="AM1006" i="1" a="1"/>
  <c r="AM1006" i="1" s="1"/>
  <c r="AN1006" i="1" a="1"/>
  <c r="AN1006" i="1"/>
  <c r="AO1006" i="1" a="1"/>
  <c r="AO1006" i="1" s="1"/>
  <c r="AP1006" i="1" a="1"/>
  <c r="AP1006" i="1" s="1"/>
  <c r="AQ1006" i="1" a="1"/>
  <c r="AQ1006" i="1" s="1"/>
  <c r="AR1006" i="1" a="1"/>
  <c r="AR1006" i="1" s="1"/>
  <c r="AS1006" i="1" a="1"/>
  <c r="AS1006" i="1"/>
  <c r="AT1006" i="1" a="1"/>
  <c r="AT1006" i="1" s="1"/>
  <c r="AU1006" i="1" a="1"/>
  <c r="AU1006" i="1" s="1"/>
  <c r="AV1006" i="1" a="1"/>
  <c r="AV1006" i="1" s="1"/>
  <c r="AH1007" i="1" a="1"/>
  <c r="AH1007" i="1" s="1"/>
  <c r="AI1007" i="1" a="1"/>
  <c r="AI1007" i="1" s="1"/>
  <c r="AJ1007" i="1" a="1"/>
  <c r="AJ1007" i="1" s="1"/>
  <c r="AK1007" i="1" a="1"/>
  <c r="AK1007" i="1" s="1"/>
  <c r="AL1007" i="1" a="1"/>
  <c r="AL1007" i="1" s="1"/>
  <c r="AM1007" i="1" a="1"/>
  <c r="AM1007" i="1" s="1"/>
  <c r="AN1007" i="1" a="1"/>
  <c r="AN1007" i="1" s="1"/>
  <c r="AO1007" i="1" a="1"/>
  <c r="AO1007" i="1"/>
  <c r="AP1007" i="1" a="1"/>
  <c r="AP1007" i="1" s="1"/>
  <c r="AQ1007" i="1" a="1"/>
  <c r="AQ1007" i="1" s="1"/>
  <c r="AR1007" i="1" a="1"/>
  <c r="AR1007" i="1" s="1"/>
  <c r="AS1007" i="1" a="1"/>
  <c r="AS1007" i="1" s="1"/>
  <c r="AT1007" i="1" a="1"/>
  <c r="AT1007" i="1"/>
  <c r="AU1007" i="1" a="1"/>
  <c r="AU1007" i="1" s="1"/>
  <c r="AV1007" i="1" a="1"/>
  <c r="AV1007" i="1" s="1"/>
  <c r="AH1008" i="1" a="1"/>
  <c r="AH1008" i="1" s="1"/>
  <c r="AI1008" i="1" a="1"/>
  <c r="AI1008" i="1" s="1"/>
  <c r="AJ1008" i="1" a="1"/>
  <c r="AJ1008" i="1" s="1"/>
  <c r="AK1008" i="1" a="1"/>
  <c r="AK1008" i="1" s="1"/>
  <c r="AL1008" i="1" a="1"/>
  <c r="AL1008" i="1" s="1"/>
  <c r="AM1008" i="1" a="1"/>
  <c r="AM1008" i="1" s="1"/>
  <c r="AN1008" i="1" a="1"/>
  <c r="AN1008" i="1" s="1"/>
  <c r="AO1008" i="1" a="1"/>
  <c r="AO1008" i="1" s="1"/>
  <c r="AP1008" i="1" a="1"/>
  <c r="AP1008" i="1"/>
  <c r="AQ1008" i="1" a="1"/>
  <c r="AQ1008" i="1" s="1"/>
  <c r="AR1008" i="1" a="1"/>
  <c r="AR1008" i="1" s="1"/>
  <c r="AS1008" i="1" a="1"/>
  <c r="AS1008" i="1" s="1"/>
  <c r="AT1008" i="1" a="1"/>
  <c r="AT1008" i="1" s="1"/>
  <c r="AU1008" i="1" a="1"/>
  <c r="AU1008" i="1"/>
  <c r="AV1008" i="1" a="1"/>
  <c r="AV1008" i="1" s="1"/>
  <c r="AH1009" i="1" a="1"/>
  <c r="AH1009" i="1" s="1"/>
  <c r="AI1009" i="1" a="1"/>
  <c r="AI1009" i="1" s="1"/>
  <c r="AJ1009" i="1" a="1"/>
  <c r="AJ1009" i="1" s="1"/>
  <c r="AK1009" i="1" a="1"/>
  <c r="AK1009" i="1" s="1"/>
  <c r="AL1009" i="1" a="1"/>
  <c r="AL1009" i="1" s="1"/>
  <c r="AM1009" i="1" a="1"/>
  <c r="AM1009" i="1" s="1"/>
  <c r="AN1009" i="1" a="1"/>
  <c r="AN1009" i="1" s="1"/>
  <c r="AO1009" i="1" a="1"/>
  <c r="AO1009" i="1" s="1"/>
  <c r="AP1009" i="1" a="1"/>
  <c r="AP1009" i="1" s="1"/>
  <c r="AQ1009" i="1" a="1"/>
  <c r="AQ1009" i="1"/>
  <c r="AR1009" i="1" a="1"/>
  <c r="AR1009" i="1" s="1"/>
  <c r="AS1009" i="1" a="1"/>
  <c r="AS1009" i="1" s="1"/>
  <c r="AT1009" i="1" a="1"/>
  <c r="AT1009" i="1" s="1"/>
  <c r="AU1009" i="1" a="1"/>
  <c r="AU1009" i="1" s="1"/>
  <c r="AV1009" i="1" a="1"/>
  <c r="AV1009" i="1"/>
  <c r="AH1010" i="1" a="1"/>
  <c r="AH1010" i="1" s="1"/>
  <c r="AI1010" i="1" a="1"/>
  <c r="AI1010" i="1" s="1"/>
  <c r="AJ1010" i="1" a="1"/>
  <c r="AJ1010" i="1" s="1"/>
  <c r="AK1010" i="1" a="1"/>
  <c r="AK1010" i="1" s="1"/>
  <c r="AL1010" i="1" a="1"/>
  <c r="AL1010" i="1" s="1"/>
  <c r="AM1010" i="1" a="1"/>
  <c r="AM1010" i="1" s="1"/>
  <c r="AN1010" i="1" a="1"/>
  <c r="AN1010" i="1" s="1"/>
  <c r="AO1010" i="1" a="1"/>
  <c r="AO1010" i="1" s="1"/>
  <c r="AP1010" i="1" a="1"/>
  <c r="AP1010" i="1" s="1"/>
  <c r="AQ1010" i="1" a="1"/>
  <c r="AQ1010" i="1" s="1"/>
  <c r="AR1010" i="1" a="1"/>
  <c r="AR1010" i="1"/>
  <c r="AS1010" i="1" a="1"/>
  <c r="AS1010" i="1" s="1"/>
  <c r="AT1010" i="1" a="1"/>
  <c r="AT1010" i="1" s="1"/>
  <c r="AU1010" i="1" a="1"/>
  <c r="AU1010" i="1" s="1"/>
  <c r="AV1010" i="1" a="1"/>
  <c r="AV1010" i="1" s="1"/>
  <c r="AH1011" i="1" a="1"/>
  <c r="AH1011" i="1"/>
  <c r="AI1011" i="1" a="1"/>
  <c r="AI1011" i="1" s="1"/>
  <c r="AJ1011" i="1" a="1"/>
  <c r="AJ1011" i="1" s="1"/>
  <c r="AK1011" i="1" a="1"/>
  <c r="AK1011" i="1" s="1"/>
  <c r="AL1011" i="1" a="1"/>
  <c r="AL1011" i="1" s="1"/>
  <c r="AM1011" i="1" a="1"/>
  <c r="AM1011" i="1" s="1"/>
  <c r="AN1011" i="1" a="1"/>
  <c r="AN1011" i="1" s="1"/>
  <c r="AO1011" i="1" a="1"/>
  <c r="AO1011" i="1" s="1"/>
  <c r="AP1011" i="1" a="1"/>
  <c r="AP1011" i="1" s="1"/>
  <c r="AQ1011" i="1" a="1"/>
  <c r="AQ1011" i="1" s="1"/>
  <c r="AR1011" i="1" a="1"/>
  <c r="AR1011" i="1" s="1"/>
  <c r="AS1011" i="1" a="1"/>
  <c r="AS1011" i="1"/>
  <c r="AT1011" i="1" a="1"/>
  <c r="AT1011" i="1" s="1"/>
  <c r="AU1011" i="1" a="1"/>
  <c r="AU1011" i="1" s="1"/>
  <c r="AV1011" i="1" a="1"/>
  <c r="AV1011" i="1" s="1"/>
  <c r="AH1012" i="1" a="1"/>
  <c r="AH1012" i="1" s="1"/>
  <c r="AI1012" i="1" a="1"/>
  <c r="AI1012" i="1"/>
  <c r="AJ1012" i="1" a="1"/>
  <c r="AJ1012" i="1" s="1"/>
  <c r="AK1012" i="1" a="1"/>
  <c r="AK1012" i="1" s="1"/>
  <c r="AL1012" i="1" a="1"/>
  <c r="AL1012" i="1" s="1"/>
  <c r="AM1012" i="1" a="1"/>
  <c r="AM1012" i="1" s="1"/>
  <c r="AN1012" i="1" a="1"/>
  <c r="AN1012" i="1" s="1"/>
  <c r="AO1012" i="1" a="1"/>
  <c r="AO1012" i="1" s="1"/>
  <c r="AP1012" i="1" a="1"/>
  <c r="AP1012" i="1" s="1"/>
  <c r="AQ1012" i="1" a="1"/>
  <c r="AQ1012" i="1" s="1"/>
  <c r="AR1012" i="1" a="1"/>
  <c r="AR1012" i="1" s="1"/>
  <c r="AS1012" i="1" a="1"/>
  <c r="AS1012" i="1" s="1"/>
  <c r="AT1012" i="1" a="1"/>
  <c r="AT1012" i="1"/>
  <c r="AU1012" i="1" a="1"/>
  <c r="AU1012" i="1" s="1"/>
  <c r="AV1012" i="1" a="1"/>
  <c r="AV1012" i="1" s="1"/>
  <c r="AH1013" i="1" a="1"/>
  <c r="AH1013" i="1" s="1"/>
  <c r="AI1013" i="1" a="1"/>
  <c r="AI1013" i="1" s="1"/>
  <c r="AJ1013" i="1" a="1"/>
  <c r="AJ1013" i="1"/>
  <c r="AK1013" i="1" a="1"/>
  <c r="AK1013" i="1" s="1"/>
  <c r="AL1013" i="1" a="1"/>
  <c r="AL1013" i="1" s="1"/>
  <c r="AM1013" i="1" a="1"/>
  <c r="AM1013" i="1" s="1"/>
  <c r="AN1013" i="1" a="1"/>
  <c r="AN1013" i="1" s="1"/>
  <c r="AO1013" i="1" a="1"/>
  <c r="AO1013" i="1" s="1"/>
  <c r="AP1013" i="1" a="1"/>
  <c r="AP1013" i="1" s="1"/>
  <c r="AQ1013" i="1" a="1"/>
  <c r="AQ1013" i="1" s="1"/>
  <c r="AR1013" i="1" a="1"/>
  <c r="AR1013" i="1" s="1"/>
  <c r="AS1013" i="1" a="1"/>
  <c r="AS1013" i="1" s="1"/>
  <c r="AT1013" i="1" a="1"/>
  <c r="AT1013" i="1" s="1"/>
  <c r="AU1013" i="1" a="1"/>
  <c r="AU1013" i="1"/>
  <c r="AV1013" i="1" a="1"/>
  <c r="AV1013" i="1" s="1"/>
  <c r="AH1014" i="1" a="1"/>
  <c r="AH1014" i="1" s="1"/>
  <c r="AI1014" i="1" a="1"/>
  <c r="AI1014" i="1" s="1"/>
  <c r="AJ1014" i="1" a="1"/>
  <c r="AJ1014" i="1" s="1"/>
  <c r="AK1014" i="1" a="1"/>
  <c r="AK1014" i="1"/>
  <c r="AL1014" i="1" a="1"/>
  <c r="AL1014" i="1" s="1"/>
  <c r="AM1014" i="1" a="1"/>
  <c r="AM1014" i="1" s="1"/>
  <c r="AN1014" i="1" a="1"/>
  <c r="AN1014" i="1" s="1"/>
  <c r="AO1014" i="1" a="1"/>
  <c r="AO1014" i="1" s="1"/>
  <c r="AP1014" i="1" a="1"/>
  <c r="AP1014" i="1" s="1"/>
  <c r="AQ1014" i="1" a="1"/>
  <c r="AQ1014" i="1" s="1"/>
  <c r="AR1014" i="1" a="1"/>
  <c r="AR1014" i="1" s="1"/>
  <c r="AS1014" i="1" a="1"/>
  <c r="AS1014" i="1" s="1"/>
  <c r="AT1014" i="1" a="1"/>
  <c r="AT1014" i="1" s="1"/>
  <c r="AU1014" i="1" a="1"/>
  <c r="AU1014" i="1" s="1"/>
  <c r="AV1014" i="1" a="1"/>
  <c r="AV1014" i="1"/>
  <c r="AH1015" i="1" a="1"/>
  <c r="AH1015" i="1" s="1"/>
  <c r="AI1015" i="1" a="1"/>
  <c r="AI1015" i="1" s="1"/>
  <c r="AJ1015" i="1" a="1"/>
  <c r="AJ1015" i="1" s="1"/>
  <c r="AK1015" i="1" a="1"/>
  <c r="AK1015" i="1" s="1"/>
  <c r="AL1015" i="1" a="1"/>
  <c r="AL1015" i="1"/>
  <c r="AM1015" i="1" a="1"/>
  <c r="AM1015" i="1" s="1"/>
  <c r="AN1015" i="1" a="1"/>
  <c r="AN1015" i="1" s="1"/>
  <c r="AO1015" i="1" a="1"/>
  <c r="AO1015" i="1" s="1"/>
  <c r="AP1015" i="1" a="1"/>
  <c r="AP1015" i="1" s="1"/>
  <c r="AQ1015" i="1" a="1"/>
  <c r="AQ1015" i="1" s="1"/>
  <c r="AR1015" i="1" a="1"/>
  <c r="AR1015" i="1" s="1"/>
  <c r="AS1015" i="1" a="1"/>
  <c r="AS1015" i="1" s="1"/>
  <c r="AT1015" i="1" a="1"/>
  <c r="AT1015" i="1" s="1"/>
  <c r="AU1015" i="1" a="1"/>
  <c r="AU1015" i="1" s="1"/>
  <c r="AV1015" i="1" a="1"/>
  <c r="AV1015" i="1" s="1"/>
  <c r="AH1016" i="1" a="1"/>
  <c r="AH1016" i="1"/>
  <c r="AI1016" i="1" a="1"/>
  <c r="AI1016" i="1" s="1"/>
  <c r="AJ1016" i="1" a="1"/>
  <c r="AJ1016" i="1" s="1"/>
  <c r="AK1016" i="1" a="1"/>
  <c r="AK1016" i="1" s="1"/>
  <c r="AL1016" i="1" a="1"/>
  <c r="AL1016" i="1" s="1"/>
  <c r="AM1016" i="1" a="1"/>
  <c r="AM1016" i="1"/>
  <c r="AN1016" i="1" a="1"/>
  <c r="AN1016" i="1" s="1"/>
  <c r="AO1016" i="1" a="1"/>
  <c r="AO1016" i="1" s="1"/>
  <c r="AP1016" i="1" a="1"/>
  <c r="AP1016" i="1" s="1"/>
  <c r="AQ1016" i="1" a="1"/>
  <c r="AQ1016" i="1" s="1"/>
  <c r="AR1016" i="1" a="1"/>
  <c r="AR1016" i="1" s="1"/>
  <c r="AS1016" i="1" a="1"/>
  <c r="AS1016" i="1" s="1"/>
  <c r="AT1016" i="1" a="1"/>
  <c r="AT1016" i="1" s="1"/>
  <c r="AU1016" i="1" a="1"/>
  <c r="AU1016" i="1" s="1"/>
  <c r="AV1016" i="1" a="1"/>
  <c r="AV1016" i="1" s="1"/>
  <c r="AH1017" i="1" a="1"/>
  <c r="AH1017" i="1" s="1"/>
  <c r="AI1017" i="1" a="1"/>
  <c r="AI1017" i="1"/>
  <c r="AJ1017" i="1" a="1"/>
  <c r="AJ1017" i="1" s="1"/>
  <c r="AK1017" i="1" a="1"/>
  <c r="AK1017" i="1" s="1"/>
  <c r="AL1017" i="1" a="1"/>
  <c r="AL1017" i="1" s="1"/>
  <c r="AM1017" i="1" a="1"/>
  <c r="AM1017" i="1" s="1"/>
  <c r="AN1017" i="1" a="1"/>
  <c r="AN1017" i="1"/>
  <c r="AO1017" i="1" a="1"/>
  <c r="AO1017" i="1" s="1"/>
  <c r="AP1017" i="1" a="1"/>
  <c r="AP1017" i="1" s="1"/>
  <c r="AQ1017" i="1" a="1"/>
  <c r="AQ1017" i="1" s="1"/>
  <c r="AR1017" i="1" a="1"/>
  <c r="AR1017" i="1" s="1"/>
  <c r="AS1017" i="1" a="1"/>
  <c r="AS1017" i="1" s="1"/>
  <c r="AT1017" i="1" a="1"/>
  <c r="AT1017" i="1" s="1"/>
  <c r="AU1017" i="1" a="1"/>
  <c r="AU1017" i="1" s="1"/>
  <c r="AV1017" i="1" a="1"/>
  <c r="AV1017" i="1" s="1"/>
  <c r="AH1018" i="1" a="1"/>
  <c r="AH1018" i="1" s="1"/>
  <c r="AI1018" i="1" a="1"/>
  <c r="AI1018" i="1" s="1"/>
  <c r="AJ1018" i="1" a="1"/>
  <c r="AJ1018" i="1"/>
  <c r="AK1018" i="1" a="1"/>
  <c r="AK1018" i="1" s="1"/>
  <c r="AL1018" i="1" a="1"/>
  <c r="AL1018" i="1" s="1"/>
  <c r="AM1018" i="1" a="1"/>
  <c r="AM1018" i="1" s="1"/>
  <c r="AN1018" i="1" a="1"/>
  <c r="AN1018" i="1" s="1"/>
  <c r="AO1018" i="1" a="1"/>
  <c r="AO1018" i="1"/>
  <c r="AP1018" i="1" a="1"/>
  <c r="AP1018" i="1" s="1"/>
  <c r="AQ1018" i="1" a="1"/>
  <c r="AQ1018" i="1" s="1"/>
  <c r="AR1018" i="1" a="1"/>
  <c r="AR1018" i="1" s="1"/>
  <c r="AS1018" i="1" a="1"/>
  <c r="AS1018" i="1" s="1"/>
  <c r="AT1018" i="1" a="1"/>
  <c r="AT1018" i="1" s="1"/>
  <c r="AU1018" i="1" a="1"/>
  <c r="AU1018" i="1" s="1"/>
  <c r="AV1018" i="1" a="1"/>
  <c r="AV1018" i="1" s="1"/>
  <c r="AH1019" i="1" a="1"/>
  <c r="AH1019" i="1" s="1"/>
  <c r="AI1019" i="1" a="1"/>
  <c r="AI1019" i="1" s="1"/>
  <c r="AJ1019" i="1" a="1"/>
  <c r="AJ1019" i="1" s="1"/>
  <c r="AK1019" i="1" a="1"/>
  <c r="AK1019" i="1"/>
  <c r="AL1019" i="1" a="1"/>
  <c r="AL1019" i="1" s="1"/>
  <c r="AM1019" i="1" a="1"/>
  <c r="AM1019" i="1" s="1"/>
  <c r="AN1019" i="1" a="1"/>
  <c r="AN1019" i="1" s="1"/>
  <c r="AO1019" i="1" a="1"/>
  <c r="AO1019" i="1" s="1"/>
  <c r="AP1019" i="1" a="1"/>
  <c r="AP1019" i="1"/>
  <c r="AQ1019" i="1" a="1"/>
  <c r="AQ1019" i="1" s="1"/>
  <c r="AR1019" i="1" a="1"/>
  <c r="AR1019" i="1" s="1"/>
  <c r="AS1019" i="1" a="1"/>
  <c r="AS1019" i="1" s="1"/>
  <c r="AT1019" i="1" a="1"/>
  <c r="AT1019" i="1" s="1"/>
  <c r="AU1019" i="1" a="1"/>
  <c r="AU1019" i="1" s="1"/>
  <c r="AV1019" i="1" a="1"/>
  <c r="AV1019" i="1" s="1"/>
  <c r="AH1020" i="1" a="1"/>
  <c r="AH1020" i="1" s="1"/>
  <c r="AI1020" i="1" a="1"/>
  <c r="AI1020" i="1" s="1"/>
  <c r="AJ1020" i="1" a="1"/>
  <c r="AJ1020" i="1" s="1"/>
  <c r="AK1020" i="1" a="1"/>
  <c r="AK1020" i="1" s="1"/>
  <c r="AL1020" i="1" a="1"/>
  <c r="AL1020" i="1"/>
  <c r="AM1020" i="1" a="1"/>
  <c r="AM1020" i="1" s="1"/>
  <c r="AN1020" i="1" a="1"/>
  <c r="AN1020" i="1" s="1"/>
  <c r="AO1020" i="1" a="1"/>
  <c r="AO1020" i="1" s="1"/>
  <c r="AP1020" i="1" a="1"/>
  <c r="AP1020" i="1" s="1"/>
  <c r="AQ1020" i="1" a="1"/>
  <c r="AQ1020" i="1"/>
  <c r="AR1020" i="1" a="1"/>
  <c r="AR1020" i="1" s="1"/>
  <c r="AS1020" i="1" a="1"/>
  <c r="AS1020" i="1" s="1"/>
  <c r="AT1020" i="1" a="1"/>
  <c r="AT1020" i="1" s="1"/>
  <c r="AU1020" i="1" a="1"/>
  <c r="AU1020" i="1" s="1"/>
  <c r="AV1020" i="1" a="1"/>
  <c r="AV1020" i="1" s="1"/>
  <c r="AH1021" i="1" a="1"/>
  <c r="AH1021" i="1"/>
  <c r="AI1021" i="1" a="1"/>
  <c r="AI1021" i="1"/>
  <c r="AJ1021" i="1" a="1"/>
  <c r="AJ1021" i="1"/>
  <c r="AK1021" i="1" a="1"/>
  <c r="AK1021" i="1" s="1"/>
  <c r="AL1021" i="1" a="1"/>
  <c r="AL1021" i="1"/>
  <c r="AM1021" i="1" a="1"/>
  <c r="AM1021" i="1" s="1"/>
  <c r="AN1021" i="1" a="1"/>
  <c r="AN1021" i="1" s="1"/>
  <c r="AO1021" i="1" a="1"/>
  <c r="AO1021" i="1" s="1"/>
  <c r="AP1021" i="1" a="1"/>
  <c r="AP1021" i="1"/>
  <c r="AQ1021" i="1" a="1"/>
  <c r="AQ1021" i="1"/>
  <c r="AR1021" i="1" a="1"/>
  <c r="AR1021" i="1"/>
  <c r="AS1021" i="1" a="1"/>
  <c r="AS1021" i="1" s="1"/>
  <c r="AT1021" i="1" a="1"/>
  <c r="AT1021" i="1" s="1"/>
  <c r="AU1021" i="1" a="1"/>
  <c r="AU1021" i="1"/>
  <c r="AV1021" i="1" a="1"/>
  <c r="AV1021" i="1" s="1"/>
  <c r="AH1022" i="1" a="1"/>
  <c r="AH1022" i="1" s="1"/>
  <c r="AI1022" i="1" a="1"/>
  <c r="AI1022" i="1"/>
  <c r="AJ1022" i="1" a="1"/>
  <c r="AJ1022" i="1"/>
  <c r="AK1022" i="1" a="1"/>
  <c r="AK1022" i="1"/>
  <c r="AL1022" i="1" a="1"/>
  <c r="AL1022" i="1" s="1"/>
  <c r="AM1022" i="1" a="1"/>
  <c r="AM1022" i="1" s="1"/>
  <c r="AN1022" i="1" a="1"/>
  <c r="AN1022" i="1" s="1"/>
  <c r="AO1022" i="1" a="1"/>
  <c r="AO1022" i="1"/>
  <c r="AP1022" i="1" a="1"/>
  <c r="AP1022" i="1" s="1"/>
  <c r="AQ1022" i="1" a="1"/>
  <c r="AQ1022" i="1"/>
  <c r="AR1022" i="1" a="1"/>
  <c r="AR1022" i="1"/>
  <c r="AS1022" i="1" a="1"/>
  <c r="AS1022" i="1"/>
  <c r="AT1022" i="1" a="1"/>
  <c r="AT1022" i="1" s="1"/>
  <c r="AU1022" i="1" a="1"/>
  <c r="AU1022" i="1" s="1"/>
  <c r="AV1022" i="1" a="1"/>
  <c r="AV1022" i="1" s="1"/>
  <c r="AH1023" i="1" a="1"/>
  <c r="AH1023" i="1" s="1"/>
  <c r="AI1023" i="1" a="1"/>
  <c r="AI1023" i="1" s="1"/>
  <c r="AJ1023" i="1" a="1"/>
  <c r="AJ1023" i="1"/>
  <c r="AK1023" i="1" a="1"/>
  <c r="AK1023" i="1"/>
  <c r="AL1023" i="1" a="1"/>
  <c r="AL1023" i="1"/>
  <c r="AM1023" i="1" a="1"/>
  <c r="AM1023" i="1" s="1"/>
  <c r="AN1023" i="1" a="1"/>
  <c r="AN1023" i="1"/>
  <c r="AO1023" i="1" a="1"/>
  <c r="AO1023" i="1" s="1"/>
  <c r="AP1023" i="1" a="1"/>
  <c r="AP1023" i="1" s="1"/>
  <c r="AQ1023" i="1" a="1"/>
  <c r="AQ1023" i="1" s="1"/>
  <c r="AR1023" i="1" a="1"/>
  <c r="AR1023" i="1"/>
  <c r="AS1023" i="1" a="1"/>
  <c r="AS1023" i="1"/>
  <c r="AT1023" i="1" a="1"/>
  <c r="AT1023" i="1"/>
  <c r="AU1023" i="1" a="1"/>
  <c r="AU1023" i="1" s="1"/>
  <c r="AV1023" i="1" a="1"/>
  <c r="AV1023" i="1" s="1"/>
  <c r="AH1024" i="1" a="1"/>
  <c r="AH1024" i="1"/>
  <c r="AI1024" i="1" a="1"/>
  <c r="AI1024" i="1" s="1"/>
  <c r="AJ1024" i="1" a="1"/>
  <c r="AJ1024" i="1" s="1"/>
  <c r="AK1024" i="1" a="1"/>
  <c r="AK1024" i="1"/>
  <c r="AL1024" i="1" a="1"/>
  <c r="AL1024" i="1"/>
  <c r="AM1024" i="1" a="1"/>
  <c r="AM1024" i="1"/>
  <c r="AN1024" i="1" a="1"/>
  <c r="AN1024" i="1" s="1"/>
  <c r="AO1024" i="1" a="1"/>
  <c r="AO1024" i="1" s="1"/>
  <c r="AP1024" i="1" a="1"/>
  <c r="AP1024" i="1" s="1"/>
  <c r="AQ1024" i="1" a="1"/>
  <c r="AQ1024" i="1"/>
  <c r="AR1024" i="1" a="1"/>
  <c r="AR1024" i="1" s="1"/>
  <c r="AS1024" i="1" a="1"/>
  <c r="AS1024" i="1"/>
  <c r="AT1024" i="1" a="1"/>
  <c r="AT1024" i="1"/>
  <c r="AU1024" i="1" a="1"/>
  <c r="AU1024" i="1"/>
  <c r="AV1024" i="1" a="1"/>
  <c r="AV1024" i="1" s="1"/>
  <c r="AH1025" i="1" a="1"/>
  <c r="AH1025" i="1" s="1"/>
  <c r="AI1025" i="1" a="1"/>
  <c r="AI1025" i="1" s="1"/>
  <c r="AJ1025" i="1" a="1"/>
  <c r="AJ1025" i="1" s="1"/>
  <c r="AK1025" i="1" a="1"/>
  <c r="AK1025" i="1" s="1"/>
  <c r="AL1025" i="1" a="1"/>
  <c r="AL1025" i="1"/>
  <c r="AM1025" i="1" a="1"/>
  <c r="AM1025" i="1"/>
  <c r="AN1025" i="1" a="1"/>
  <c r="AN1025" i="1"/>
  <c r="AO1025" i="1" a="1"/>
  <c r="AO1025" i="1" s="1"/>
  <c r="AP1025" i="1" a="1"/>
  <c r="AP1025" i="1"/>
  <c r="AQ1025" i="1" a="1"/>
  <c r="AQ1025" i="1" s="1"/>
  <c r="AR1025" i="1" a="1"/>
  <c r="AR1025" i="1" s="1"/>
  <c r="AS1025" i="1" a="1"/>
  <c r="AS1025" i="1" s="1"/>
  <c r="AT1025" i="1" a="1"/>
  <c r="AT1025" i="1"/>
  <c r="AU1025" i="1" a="1"/>
  <c r="AU1025" i="1"/>
  <c r="AV1025" i="1" a="1"/>
  <c r="AV1025" i="1"/>
  <c r="AH1026" i="1" a="1"/>
  <c r="AH1026" i="1" s="1"/>
  <c r="AI1026" i="1" a="1"/>
  <c r="AI1026" i="1" s="1"/>
  <c r="AJ1026" i="1" a="1"/>
  <c r="AJ1026" i="1"/>
  <c r="AK1026" i="1" a="1"/>
  <c r="AK1026" i="1" s="1"/>
  <c r="AL1026" i="1" a="1"/>
  <c r="AL1026" i="1" s="1"/>
  <c r="AM1026" i="1" a="1"/>
  <c r="AM1026" i="1"/>
  <c r="AN1026" i="1" a="1"/>
  <c r="AN1026" i="1"/>
  <c r="AO1026" i="1" a="1"/>
  <c r="AO1026" i="1"/>
  <c r="AP1026" i="1" a="1"/>
  <c r="AP1026" i="1" s="1"/>
  <c r="AQ1026" i="1" a="1"/>
  <c r="AQ1026" i="1" s="1"/>
  <c r="AR1026" i="1" a="1"/>
  <c r="AR1026" i="1" s="1"/>
  <c r="AS1026" i="1" a="1"/>
  <c r="AS1026" i="1"/>
  <c r="AT1026" i="1" a="1"/>
  <c r="AT1026" i="1" s="1"/>
  <c r="AU1026" i="1" a="1"/>
  <c r="AU1026" i="1"/>
  <c r="AV1026" i="1" a="1"/>
  <c r="AV1026" i="1"/>
  <c r="AH1027" i="1" a="1"/>
  <c r="AH1027" i="1"/>
  <c r="AI1027" i="1" a="1"/>
  <c r="AI1027" i="1" s="1"/>
  <c r="AJ1027" i="1" a="1"/>
  <c r="AJ1027" i="1" s="1"/>
  <c r="AK1027" i="1" a="1"/>
  <c r="AK1027" i="1" s="1"/>
  <c r="AL1027" i="1" a="1"/>
  <c r="AL1027" i="1" s="1"/>
  <c r="AM1027" i="1" a="1"/>
  <c r="AM1027" i="1" s="1"/>
  <c r="AN1027" i="1" a="1"/>
  <c r="AN1027" i="1"/>
  <c r="AO1027" i="1" a="1"/>
  <c r="AO1027" i="1"/>
  <c r="AP1027" i="1" a="1"/>
  <c r="AP1027" i="1"/>
  <c r="AQ1027" i="1" a="1"/>
  <c r="AQ1027" i="1" s="1"/>
  <c r="AR1027" i="1" a="1"/>
  <c r="AR1027" i="1"/>
  <c r="AS1027" i="1" a="1"/>
  <c r="AS1027" i="1" s="1"/>
  <c r="AT1027" i="1" a="1"/>
  <c r="AT1027" i="1" s="1"/>
  <c r="AU1027" i="1" a="1"/>
  <c r="AU1027" i="1" s="1"/>
  <c r="AV1027" i="1" a="1"/>
  <c r="AV1027" i="1"/>
  <c r="AH1028" i="1" a="1"/>
  <c r="AH1028" i="1"/>
  <c r="AI1028" i="1" a="1"/>
  <c r="AI1028" i="1"/>
  <c r="AJ1028" i="1" a="1"/>
  <c r="AJ1028" i="1" s="1"/>
  <c r="AK1028" i="1" a="1"/>
  <c r="AK1028" i="1" s="1"/>
  <c r="AL1028" i="1" a="1"/>
  <c r="AL1028" i="1"/>
  <c r="AM1028" i="1" a="1"/>
  <c r="AM1028" i="1" s="1"/>
  <c r="AN1028" i="1" a="1"/>
  <c r="AN1028" i="1" s="1"/>
  <c r="AO1028" i="1" a="1"/>
  <c r="AO1028" i="1"/>
  <c r="AP1028" i="1" a="1"/>
  <c r="AP1028" i="1"/>
  <c r="AQ1028" i="1" a="1"/>
  <c r="AQ1028" i="1"/>
  <c r="AR1028" i="1" a="1"/>
  <c r="AR1028" i="1" s="1"/>
  <c r="AS1028" i="1" a="1"/>
  <c r="AS1028" i="1" s="1"/>
  <c r="AT1028" i="1" a="1"/>
  <c r="AT1028" i="1" s="1"/>
  <c r="AU1028" i="1" a="1"/>
  <c r="AU1028" i="1"/>
  <c r="AV1028" i="1" a="1"/>
  <c r="AV1028" i="1" s="1"/>
  <c r="AH1029" i="1" a="1"/>
  <c r="AH1029" i="1"/>
  <c r="AI1029" i="1" a="1"/>
  <c r="AI1029" i="1"/>
  <c r="AJ1029" i="1" a="1"/>
  <c r="AJ1029" i="1"/>
  <c r="AK1029" i="1" a="1"/>
  <c r="AK1029" i="1" s="1"/>
  <c r="AL1029" i="1" a="1"/>
  <c r="AL1029" i="1" s="1"/>
  <c r="AM1029" i="1" a="1"/>
  <c r="AM1029" i="1" s="1"/>
  <c r="AN1029" i="1" a="1"/>
  <c r="AN1029" i="1" s="1"/>
  <c r="AO1029" i="1" a="1"/>
  <c r="AO1029" i="1" s="1"/>
  <c r="AP1029" i="1" a="1"/>
  <c r="AP1029" i="1"/>
  <c r="AQ1029" i="1" a="1"/>
  <c r="AQ1029" i="1"/>
  <c r="AR1029" i="1" a="1"/>
  <c r="AR1029" i="1"/>
  <c r="AS1029" i="1" a="1"/>
  <c r="AS1029" i="1" s="1"/>
  <c r="AT1029" i="1" a="1"/>
  <c r="AT1029" i="1"/>
  <c r="AU1029" i="1" a="1"/>
  <c r="AU1029" i="1" s="1"/>
  <c r="AV1029" i="1" a="1"/>
  <c r="AV1029" i="1" s="1"/>
  <c r="AH1030" i="1" a="1"/>
  <c r="AH1030" i="1" s="1"/>
  <c r="AI1030" i="1" a="1"/>
  <c r="AI1030" i="1"/>
  <c r="AJ1030" i="1" a="1"/>
  <c r="AJ1030" i="1"/>
  <c r="AK1030" i="1" a="1"/>
  <c r="AK1030" i="1"/>
  <c r="AL1030" i="1" a="1"/>
  <c r="AL1030" i="1" s="1"/>
  <c r="AM1030" i="1" a="1"/>
  <c r="AM1030" i="1" s="1"/>
  <c r="AN1030" i="1" a="1"/>
  <c r="AN1030" i="1"/>
  <c r="AO1030" i="1" a="1"/>
  <c r="AO1030" i="1" s="1"/>
  <c r="AP1030" i="1" a="1"/>
  <c r="AP1030" i="1" s="1"/>
  <c r="AQ1030" i="1" a="1"/>
  <c r="AQ1030" i="1"/>
  <c r="AR1030" i="1" a="1"/>
  <c r="AR1030" i="1"/>
  <c r="AS1030" i="1" a="1"/>
  <c r="AS1030" i="1"/>
  <c r="AT1030" i="1" a="1"/>
  <c r="AT1030" i="1" s="1"/>
  <c r="AU1030" i="1" a="1"/>
  <c r="AU1030" i="1" s="1"/>
  <c r="AV1030" i="1" a="1"/>
  <c r="AV1030" i="1" s="1"/>
  <c r="AH1031" i="1" a="1"/>
  <c r="AH1031" i="1"/>
  <c r="AI1031" i="1" a="1"/>
  <c r="AI1031" i="1" s="1"/>
  <c r="AJ1031" i="1" a="1"/>
  <c r="AJ1031" i="1"/>
  <c r="AK1031" i="1" a="1"/>
  <c r="AK1031" i="1"/>
  <c r="AL1031" i="1" a="1"/>
  <c r="AL1031" i="1"/>
  <c r="AM1031" i="1" a="1"/>
  <c r="AM1031" i="1" s="1"/>
  <c r="AN1031" i="1" a="1"/>
  <c r="AN1031" i="1" s="1"/>
  <c r="AO1031" i="1" a="1"/>
  <c r="AO1031" i="1" s="1"/>
  <c r="AP1031" i="1" a="1"/>
  <c r="AP1031" i="1" s="1"/>
  <c r="AQ1031" i="1" a="1"/>
  <c r="AQ1031" i="1" s="1"/>
  <c r="AR1031" i="1" a="1"/>
  <c r="AR1031" i="1"/>
  <c r="AS1031" i="1" a="1"/>
  <c r="AS1031" i="1"/>
  <c r="AT1031" i="1" a="1"/>
  <c r="AT1031" i="1"/>
  <c r="AU1031" i="1" a="1"/>
  <c r="AU1031" i="1" s="1"/>
  <c r="AV1031" i="1" a="1"/>
  <c r="AV1031" i="1"/>
  <c r="AH1032" i="1" a="1"/>
  <c r="AH1032" i="1" s="1"/>
  <c r="AI1032" i="1" a="1"/>
  <c r="AI1032" i="1" s="1"/>
  <c r="AJ1032" i="1" a="1"/>
  <c r="AJ1032" i="1" s="1"/>
  <c r="AK1032" i="1" a="1"/>
  <c r="AK1032" i="1"/>
  <c r="AL1032" i="1" a="1"/>
  <c r="AL1032" i="1"/>
  <c r="AM1032" i="1" a="1"/>
  <c r="AM1032" i="1"/>
  <c r="AN1032" i="1" a="1"/>
  <c r="AN1032" i="1" s="1"/>
  <c r="AO1032" i="1" a="1"/>
  <c r="AO1032" i="1" s="1"/>
  <c r="AP1032" i="1" a="1"/>
  <c r="AP1032" i="1"/>
  <c r="AQ1032" i="1" a="1"/>
  <c r="AQ1032" i="1" s="1"/>
  <c r="AR1032" i="1" a="1"/>
  <c r="AR1032" i="1" s="1"/>
  <c r="AS1032" i="1" a="1"/>
  <c r="AS1032" i="1"/>
  <c r="AT1032" i="1" a="1"/>
  <c r="AT1032" i="1"/>
  <c r="AU1032" i="1" a="1"/>
  <c r="AU1032" i="1"/>
  <c r="AV1032" i="1" a="1"/>
  <c r="AV1032" i="1" s="1"/>
  <c r="AH1033" i="1" a="1"/>
  <c r="AH1033" i="1" s="1"/>
  <c r="AI1033" i="1" a="1"/>
  <c r="AI1033" i="1" s="1"/>
  <c r="AJ1033" i="1" a="1"/>
  <c r="AJ1033" i="1"/>
  <c r="AK1033" i="1" a="1"/>
  <c r="AK1033" i="1" s="1"/>
  <c r="AL1033" i="1" a="1"/>
  <c r="AL1033" i="1"/>
  <c r="AM1033" i="1" a="1"/>
  <c r="AM1033" i="1"/>
  <c r="AN1033" i="1" a="1"/>
  <c r="AN1033" i="1"/>
  <c r="AO1033" i="1" a="1"/>
  <c r="AO1033" i="1" s="1"/>
  <c r="AP1033" i="1" a="1"/>
  <c r="AP1033" i="1" s="1"/>
  <c r="AQ1033" i="1" a="1"/>
  <c r="AQ1033" i="1" s="1"/>
  <c r="AR1033" i="1" a="1"/>
  <c r="AR1033" i="1" s="1"/>
  <c r="AS1033" i="1" a="1"/>
  <c r="AS1033" i="1" s="1"/>
  <c r="AT1033" i="1" a="1"/>
  <c r="AT1033" i="1"/>
  <c r="AU1033" i="1" a="1"/>
  <c r="AU1033" i="1"/>
  <c r="AV1033" i="1" a="1"/>
  <c r="AV1033" i="1"/>
  <c r="AH1034" i="1" a="1"/>
  <c r="AH1034" i="1" s="1"/>
  <c r="AI1034" i="1" a="1"/>
  <c r="AI1034" i="1"/>
  <c r="AJ1034" i="1" a="1"/>
  <c r="AJ1034" i="1" s="1"/>
  <c r="AK1034" i="1" a="1"/>
  <c r="AK1034" i="1" s="1"/>
  <c r="AL1034" i="1" a="1"/>
  <c r="AL1034" i="1" s="1"/>
  <c r="AM1034" i="1" a="1"/>
  <c r="AM1034" i="1"/>
  <c r="AN1034" i="1" a="1"/>
  <c r="AN1034" i="1"/>
  <c r="AO1034" i="1" a="1"/>
  <c r="AO1034" i="1"/>
  <c r="AP1034" i="1" a="1"/>
  <c r="AP1034" i="1" s="1"/>
  <c r="AQ1034" i="1" a="1"/>
  <c r="AQ1034" i="1" s="1"/>
  <c r="AR1034" i="1" a="1"/>
  <c r="AR1034" i="1"/>
  <c r="AS1034" i="1" a="1"/>
  <c r="AS1034" i="1" s="1"/>
  <c r="AT1034" i="1" a="1"/>
  <c r="AT1034" i="1" s="1"/>
  <c r="AU1034" i="1" a="1"/>
  <c r="AU1034" i="1"/>
  <c r="AV1034" i="1" a="1"/>
  <c r="AV1034" i="1"/>
  <c r="AH1035" i="1" a="1"/>
  <c r="AH1035" i="1"/>
  <c r="AI1035" i="1" a="1"/>
  <c r="AI1035" i="1" s="1"/>
  <c r="AJ1035" i="1" a="1"/>
  <c r="AJ1035" i="1" s="1"/>
  <c r="AK1035" i="1" a="1"/>
  <c r="AK1035" i="1" s="1"/>
  <c r="AL1035" i="1" a="1"/>
  <c r="AL1035" i="1"/>
  <c r="AM1035" i="1" a="1"/>
  <c r="AM1035" i="1" s="1"/>
  <c r="AN1035" i="1" a="1"/>
  <c r="AN1035" i="1"/>
  <c r="AO1035" i="1" a="1"/>
  <c r="AO1035" i="1"/>
  <c r="AP1035" i="1" a="1"/>
  <c r="AP1035" i="1"/>
  <c r="AQ1035" i="1" a="1"/>
  <c r="AQ1035" i="1" s="1"/>
  <c r="AR1035" i="1" a="1"/>
  <c r="AR1035" i="1" s="1"/>
  <c r="AS1035" i="1" a="1"/>
  <c r="AS1035" i="1" s="1"/>
  <c r="AT1035" i="1" a="1"/>
  <c r="AT1035" i="1" s="1"/>
  <c r="AU1035" i="1" a="1"/>
  <c r="AU1035" i="1" s="1"/>
  <c r="AV1035" i="1" a="1"/>
  <c r="AV1035" i="1"/>
  <c r="AH1036" i="1" a="1"/>
  <c r="AH1036" i="1"/>
  <c r="AI1036" i="1" a="1"/>
  <c r="AI1036" i="1"/>
  <c r="AJ1036" i="1" a="1"/>
  <c r="AJ1036" i="1" s="1"/>
  <c r="AK1036" i="1" a="1"/>
  <c r="AK1036" i="1"/>
  <c r="AL1036" i="1" a="1"/>
  <c r="AL1036" i="1" s="1"/>
  <c r="AM1036" i="1" a="1"/>
  <c r="AM1036" i="1" s="1"/>
  <c r="AN1036" i="1" a="1"/>
  <c r="AN1036" i="1" s="1"/>
  <c r="AO1036" i="1" a="1"/>
  <c r="AO1036" i="1"/>
  <c r="AP1036" i="1" a="1"/>
  <c r="AP1036" i="1"/>
  <c r="AQ1036" i="1" a="1"/>
  <c r="AQ1036" i="1"/>
  <c r="AR1036" i="1" a="1"/>
  <c r="AR1036" i="1" s="1"/>
  <c r="AS1036" i="1" a="1"/>
  <c r="AS1036" i="1" s="1"/>
  <c r="AT1036" i="1" a="1"/>
  <c r="AT1036" i="1"/>
  <c r="AU1036" i="1" a="1"/>
  <c r="AU1036" i="1" s="1"/>
  <c r="AV1036" i="1" a="1"/>
  <c r="AV1036" i="1" s="1"/>
  <c r="AH1037" i="1" a="1"/>
  <c r="AH1037" i="1"/>
  <c r="AI1037" i="1" a="1"/>
  <c r="AI1037" i="1"/>
  <c r="AJ1037" i="1" a="1"/>
  <c r="AJ1037" i="1"/>
  <c r="AK1037" i="1" a="1"/>
  <c r="AK1037" i="1" s="1"/>
  <c r="AL1037" i="1" a="1"/>
  <c r="AL1037" i="1" s="1"/>
  <c r="AM1037" i="1" a="1"/>
  <c r="AM1037" i="1" s="1"/>
  <c r="AN1037" i="1" a="1"/>
  <c r="AN1037" i="1"/>
  <c r="AO1037" i="1" a="1"/>
  <c r="AO1037" i="1" s="1"/>
  <c r="AP1037" i="1" a="1"/>
  <c r="AP1037" i="1"/>
  <c r="AQ1037" i="1" a="1"/>
  <c r="AQ1037" i="1"/>
  <c r="AR1037" i="1" a="1"/>
  <c r="AR1037" i="1"/>
  <c r="AS1037" i="1" a="1"/>
  <c r="AS1037" i="1" s="1"/>
  <c r="AT1037" i="1" a="1"/>
  <c r="AT1037" i="1" s="1"/>
  <c r="AU1037" i="1" a="1"/>
  <c r="AU1037" i="1" s="1"/>
  <c r="AV1037" i="1" a="1"/>
  <c r="AV1037" i="1" s="1"/>
  <c r="AH1038" i="1" a="1"/>
  <c r="AH1038" i="1" s="1"/>
  <c r="AI1038" i="1" a="1"/>
  <c r="AI1038" i="1"/>
  <c r="AJ1038" i="1" a="1"/>
  <c r="AJ1038" i="1"/>
  <c r="AK1038" i="1" a="1"/>
  <c r="AK1038" i="1"/>
  <c r="AL1038" i="1" a="1"/>
  <c r="AL1038" i="1" s="1"/>
  <c r="AM1038" i="1" a="1"/>
  <c r="AM1038" i="1"/>
  <c r="AN1038" i="1" a="1"/>
  <c r="AN1038" i="1" s="1"/>
  <c r="AO1038" i="1" a="1"/>
  <c r="AO1038" i="1" s="1"/>
  <c r="AP1038" i="1" a="1"/>
  <c r="AP1038" i="1" s="1"/>
  <c r="AQ1038" i="1" a="1"/>
  <c r="AQ1038" i="1"/>
  <c r="AR1038" i="1" a="1"/>
  <c r="AR1038" i="1"/>
  <c r="AS1038" i="1" a="1"/>
  <c r="AS1038" i="1"/>
  <c r="AT1038" i="1" a="1"/>
  <c r="AT1038" i="1" s="1"/>
  <c r="AU1038" i="1" a="1"/>
  <c r="AU1038" i="1" s="1"/>
  <c r="AV1038" i="1" a="1"/>
  <c r="AV1038" i="1"/>
  <c r="AH1039" i="1" a="1"/>
  <c r="AH1039" i="1" s="1"/>
  <c r="AI1039" i="1" a="1"/>
  <c r="AI1039" i="1" s="1"/>
  <c r="AJ1039" i="1" a="1"/>
  <c r="AJ1039" i="1"/>
  <c r="AK1039" i="1" a="1"/>
  <c r="AK1039" i="1"/>
  <c r="AL1039" i="1" a="1"/>
  <c r="AL1039" i="1"/>
  <c r="AM1039" i="1" a="1"/>
  <c r="AM1039" i="1" s="1"/>
  <c r="AN1039" i="1" a="1"/>
  <c r="AN1039" i="1" s="1"/>
  <c r="AO1039" i="1" a="1"/>
  <c r="AO1039" i="1" s="1"/>
  <c r="AP1039" i="1" a="1"/>
  <c r="AP1039" i="1"/>
  <c r="AQ1039" i="1" a="1"/>
  <c r="AQ1039" i="1" s="1"/>
  <c r="AR1039" i="1" a="1"/>
  <c r="AR1039" i="1"/>
  <c r="AS1039" i="1" a="1"/>
  <c r="AS1039" i="1"/>
  <c r="AT1039" i="1" a="1"/>
  <c r="AT1039" i="1"/>
  <c r="AU1039" i="1" a="1"/>
  <c r="AU1039" i="1" s="1"/>
  <c r="AV1039" i="1" a="1"/>
  <c r="AV1039" i="1" s="1"/>
  <c r="AH1040" i="1" a="1"/>
  <c r="AH1040" i="1" s="1"/>
  <c r="AI1040" i="1" a="1"/>
  <c r="AI1040" i="1" s="1"/>
  <c r="AJ1040" i="1" a="1"/>
  <c r="AJ1040" i="1" s="1"/>
  <c r="AK1040" i="1" a="1"/>
  <c r="AK1040" i="1"/>
  <c r="AL1040" i="1" a="1"/>
  <c r="AL1040" i="1"/>
  <c r="AM1040" i="1" a="1"/>
  <c r="AM1040" i="1"/>
  <c r="AN1040" i="1" a="1"/>
  <c r="AN1040" i="1" s="1"/>
  <c r="AO1040" i="1" a="1"/>
  <c r="AO1040" i="1"/>
  <c r="AP1040" i="1" a="1"/>
  <c r="AP1040" i="1" s="1"/>
  <c r="AQ1040" i="1" a="1"/>
  <c r="AQ1040" i="1" s="1"/>
  <c r="AR1040" i="1" a="1"/>
  <c r="AR1040" i="1" s="1"/>
  <c r="AS1040" i="1" a="1"/>
  <c r="AS1040" i="1"/>
  <c r="AT1040" i="1" a="1"/>
  <c r="AT1040" i="1"/>
  <c r="AU1040" i="1" a="1"/>
  <c r="AU1040" i="1"/>
  <c r="AV1040" i="1" a="1"/>
  <c r="AV1040" i="1" s="1"/>
  <c r="AH1041" i="1" a="1"/>
  <c r="AH1041" i="1" s="1"/>
  <c r="AI1041" i="1" a="1"/>
  <c r="AI1041" i="1"/>
  <c r="AJ1041" i="1" a="1"/>
  <c r="AJ1041" i="1" s="1"/>
  <c r="AK1041" i="1" a="1"/>
  <c r="AK1041" i="1" s="1"/>
  <c r="AL1041" i="1" a="1"/>
  <c r="AL1041" i="1"/>
  <c r="AM1041" i="1" a="1"/>
  <c r="AM1041" i="1"/>
  <c r="AN1041" i="1" a="1"/>
  <c r="AN1041" i="1"/>
  <c r="AO1041" i="1" a="1"/>
  <c r="AO1041" i="1" s="1"/>
  <c r="AP1041" i="1" a="1"/>
  <c r="AP1041" i="1" s="1"/>
  <c r="AQ1041" i="1" a="1"/>
  <c r="AQ1041" i="1" s="1"/>
  <c r="AR1041" i="1" a="1"/>
  <c r="AR1041" i="1"/>
  <c r="AS1041" i="1" a="1"/>
  <c r="AS1041" i="1" s="1"/>
  <c r="AT1041" i="1" a="1"/>
  <c r="AT1041" i="1"/>
  <c r="AU1041" i="1" a="1"/>
  <c r="AU1041" i="1"/>
  <c r="AV1041" i="1" a="1"/>
  <c r="AV1041" i="1"/>
  <c r="AH1042" i="1" a="1"/>
  <c r="AH1042" i="1" s="1"/>
  <c r="AI1042" i="1" a="1"/>
  <c r="AI1042" i="1" s="1"/>
  <c r="AJ1042" i="1" a="1"/>
  <c r="AJ1042" i="1" s="1"/>
  <c r="AK1042" i="1" a="1"/>
  <c r="AK1042" i="1" s="1"/>
  <c r="AL1042" i="1" a="1"/>
  <c r="AL1042" i="1" s="1"/>
  <c r="AM1042" i="1" a="1"/>
  <c r="AM1042" i="1"/>
  <c r="AN1042" i="1" a="1"/>
  <c r="AN1042" i="1"/>
  <c r="AO1042" i="1" a="1"/>
  <c r="AO1042" i="1"/>
  <c r="AP1042" i="1" a="1"/>
  <c r="AP1042" i="1" s="1"/>
  <c r="AQ1042" i="1" a="1"/>
  <c r="AQ1042" i="1"/>
  <c r="AR1042" i="1" a="1"/>
  <c r="AR1042" i="1" s="1"/>
  <c r="AS1042" i="1" a="1"/>
  <c r="AS1042" i="1" s="1"/>
  <c r="AT1042" i="1" a="1"/>
  <c r="AT1042" i="1" s="1"/>
  <c r="AU1042" i="1" a="1"/>
  <c r="AU1042" i="1"/>
  <c r="AV1042" i="1" a="1"/>
  <c r="AV1042" i="1"/>
  <c r="AH1043" i="1" a="1"/>
  <c r="AH1043" i="1"/>
  <c r="AI1043" i="1" a="1"/>
  <c r="AI1043" i="1" s="1"/>
  <c r="AJ1043" i="1" a="1"/>
  <c r="AJ1043" i="1" s="1"/>
  <c r="AK1043" i="1" a="1"/>
  <c r="AK1043" i="1"/>
  <c r="AL1043" i="1" a="1"/>
  <c r="AL1043" i="1" s="1"/>
  <c r="AM1043" i="1" a="1"/>
  <c r="AM1043" i="1" s="1"/>
  <c r="AN1043" i="1" a="1"/>
  <c r="AN1043" i="1"/>
  <c r="AO1043" i="1" a="1"/>
  <c r="AO1043" i="1"/>
  <c r="AP1043" i="1" a="1"/>
  <c r="AP1043" i="1"/>
  <c r="AQ1043" i="1" a="1"/>
  <c r="AQ1043" i="1" s="1"/>
  <c r="AR1043" i="1" a="1"/>
  <c r="AR1043" i="1" s="1"/>
  <c r="AS1043" i="1" a="1"/>
  <c r="AS1043" i="1" s="1"/>
  <c r="AT1043" i="1" a="1"/>
  <c r="AT1043" i="1"/>
  <c r="AU1043" i="1" a="1"/>
  <c r="AU1043" i="1" s="1"/>
  <c r="AV1043" i="1" a="1"/>
  <c r="AV1043" i="1"/>
  <c r="AH1044" i="1" a="1"/>
  <c r="AH1044" i="1"/>
  <c r="AI1044" i="1" a="1"/>
  <c r="AI1044" i="1"/>
  <c r="AJ1044" i="1" a="1"/>
  <c r="AJ1044" i="1" s="1"/>
  <c r="AK1044" i="1" a="1"/>
  <c r="AK1044" i="1" s="1"/>
  <c r="AL1044" i="1" a="1"/>
  <c r="AL1044" i="1" s="1"/>
  <c r="AM1044" i="1" a="1"/>
  <c r="AM1044" i="1" s="1"/>
  <c r="AN1044" i="1" a="1"/>
  <c r="AN1044" i="1" s="1"/>
  <c r="AO1044" i="1" a="1"/>
  <c r="AO1044" i="1"/>
  <c r="AP1044" i="1" a="1"/>
  <c r="AP1044" i="1"/>
  <c r="AQ1044" i="1" a="1"/>
  <c r="AQ1044" i="1"/>
  <c r="AR1044" i="1" a="1"/>
  <c r="AR1044" i="1" s="1"/>
  <c r="AS1044" i="1" a="1"/>
  <c r="AS1044" i="1"/>
  <c r="AT1044" i="1" a="1"/>
  <c r="AT1044" i="1" s="1"/>
  <c r="AU1044" i="1" a="1"/>
  <c r="AU1044" i="1" s="1"/>
  <c r="AV1044" i="1" a="1"/>
  <c r="AV1044" i="1" s="1"/>
  <c r="AH1045" i="1" a="1"/>
  <c r="AH1045" i="1"/>
  <c r="AI1045" i="1" a="1"/>
  <c r="AI1045" i="1"/>
  <c r="AJ1045" i="1" a="1"/>
  <c r="AJ1045" i="1"/>
  <c r="AK1045" i="1" a="1"/>
  <c r="AK1045" i="1" s="1"/>
  <c r="AL1045" i="1" a="1"/>
  <c r="AL1045" i="1" s="1"/>
  <c r="AM1045" i="1" a="1"/>
  <c r="AM1045" i="1"/>
  <c r="AN1045" i="1" a="1"/>
  <c r="AN1045" i="1" s="1"/>
  <c r="AO1045" i="1" a="1"/>
  <c r="AO1045" i="1" s="1"/>
  <c r="AP1045" i="1" a="1"/>
  <c r="AP1045" i="1"/>
  <c r="AQ1045" i="1" a="1"/>
  <c r="AQ1045" i="1"/>
  <c r="AR1045" i="1" a="1"/>
  <c r="AR1045" i="1"/>
  <c r="AS1045" i="1" a="1"/>
  <c r="AS1045" i="1" s="1"/>
  <c r="AT1045" i="1" a="1"/>
  <c r="AT1045" i="1" s="1"/>
  <c r="AU1045" i="1" a="1"/>
  <c r="AU1045" i="1" s="1"/>
  <c r="AV1045" i="1" a="1"/>
  <c r="AV1045" i="1"/>
  <c r="AH1046" i="1" a="1"/>
  <c r="AH1046" i="1" s="1"/>
  <c r="AI1046" i="1" a="1"/>
  <c r="AI1046" i="1"/>
  <c r="AJ1046" i="1" a="1"/>
  <c r="AJ1046" i="1"/>
  <c r="AK1046" i="1" a="1"/>
  <c r="AK1046" i="1"/>
  <c r="AL1046" i="1" a="1"/>
  <c r="AL1046" i="1" s="1"/>
  <c r="AM1046" i="1" a="1"/>
  <c r="AM1046" i="1" s="1"/>
  <c r="AN1046" i="1" a="1"/>
  <c r="AN1046" i="1" s="1"/>
  <c r="AO1046" i="1" a="1"/>
  <c r="AO1046" i="1" s="1"/>
  <c r="AP1046" i="1" a="1"/>
  <c r="AP1046" i="1" s="1"/>
  <c r="AQ1046" i="1" a="1"/>
  <c r="AQ1046" i="1"/>
  <c r="AR1046" i="1" a="1"/>
  <c r="AR1046" i="1"/>
  <c r="AS1046" i="1" a="1"/>
  <c r="AS1046" i="1"/>
  <c r="AT1046" i="1" a="1"/>
  <c r="AT1046" i="1" s="1"/>
  <c r="AU1046" i="1" a="1"/>
  <c r="AU1046" i="1"/>
  <c r="AV1046" i="1" a="1"/>
  <c r="AV1046" i="1" s="1"/>
  <c r="AH1047" i="1" a="1"/>
  <c r="AH1047" i="1" s="1"/>
  <c r="AI1047" i="1" a="1"/>
  <c r="AI1047" i="1" s="1"/>
  <c r="AJ1047" i="1" a="1"/>
  <c r="AJ1047" i="1"/>
  <c r="AK1047" i="1" a="1"/>
  <c r="AK1047" i="1"/>
  <c r="AL1047" i="1" a="1"/>
  <c r="AL1047" i="1"/>
  <c r="AM1047" i="1" a="1"/>
  <c r="AM1047" i="1" s="1"/>
  <c r="AN1047" i="1" a="1"/>
  <c r="AN1047" i="1" s="1"/>
  <c r="AO1047" i="1" a="1"/>
  <c r="AO1047" i="1"/>
  <c r="AP1047" i="1" a="1"/>
  <c r="AP1047" i="1" s="1"/>
  <c r="AQ1047" i="1" a="1"/>
  <c r="AQ1047" i="1" s="1"/>
  <c r="AR1047" i="1" a="1"/>
  <c r="AR1047" i="1"/>
  <c r="AS1047" i="1" a="1"/>
  <c r="AS1047" i="1"/>
  <c r="AT1047" i="1" a="1"/>
  <c r="AT1047" i="1"/>
  <c r="AU1047" i="1" a="1"/>
  <c r="AU1047" i="1" s="1"/>
  <c r="AV1047" i="1" a="1"/>
  <c r="AV1047" i="1" s="1"/>
  <c r="AH1048" i="1" a="1"/>
  <c r="AH1048" i="1" s="1"/>
  <c r="AI1048" i="1" a="1"/>
  <c r="AI1048" i="1"/>
  <c r="AJ1048" i="1" a="1"/>
  <c r="AJ1048" i="1" s="1"/>
  <c r="AK1048" i="1" a="1"/>
  <c r="AK1048" i="1"/>
  <c r="AL1048" i="1" a="1"/>
  <c r="AL1048" i="1"/>
  <c r="AM1048" i="1" a="1"/>
  <c r="AM1048" i="1"/>
  <c r="AN1048" i="1" a="1"/>
  <c r="AN1048" i="1" s="1"/>
  <c r="AO1048" i="1" a="1"/>
  <c r="AO1048" i="1" s="1"/>
  <c r="AP1048" i="1" a="1"/>
  <c r="AP1048" i="1" s="1"/>
  <c r="AQ1048" i="1" a="1"/>
  <c r="AQ1048" i="1" s="1"/>
  <c r="AR1048" i="1" a="1"/>
  <c r="AR1048" i="1" s="1"/>
  <c r="AS1048" i="1" a="1"/>
  <c r="AS1048" i="1" s="1"/>
  <c r="AT1048" i="1" a="1"/>
  <c r="AT1048" i="1"/>
  <c r="AU1048" i="1" a="1"/>
  <c r="AU1048" i="1"/>
  <c r="AV1048" i="1" a="1"/>
  <c r="AV1048" i="1" s="1"/>
  <c r="AH1049" i="1" a="1"/>
  <c r="AH1049" i="1"/>
  <c r="AI1049" i="1" a="1"/>
  <c r="AI1049" i="1" s="1"/>
  <c r="AJ1049" i="1" a="1"/>
  <c r="AJ1049" i="1" s="1"/>
  <c r="AK1049" i="1" a="1"/>
  <c r="AK1049" i="1" s="1"/>
  <c r="AL1049" i="1" a="1"/>
  <c r="AL1049" i="1"/>
  <c r="AM1049" i="1" a="1"/>
  <c r="AM1049" i="1" s="1"/>
  <c r="AN1049" i="1" a="1"/>
  <c r="AN1049" i="1"/>
  <c r="AO1049" i="1" a="1"/>
  <c r="AO1049" i="1" s="1"/>
  <c r="AP1049" i="1" a="1"/>
  <c r="AP1049" i="1" s="1"/>
  <c r="AQ1049" i="1" a="1"/>
  <c r="AQ1049" i="1"/>
  <c r="AR1049" i="1" a="1"/>
  <c r="AR1049" i="1" s="1"/>
  <c r="AS1049" i="1" a="1"/>
  <c r="AS1049" i="1" s="1"/>
  <c r="AT1049" i="1" a="1"/>
  <c r="AT1049" i="1"/>
  <c r="AU1049" i="1" a="1"/>
  <c r="AU1049" i="1"/>
  <c r="AV1049" i="1" a="1"/>
  <c r="AV1049" i="1" s="1"/>
  <c r="AH1050" i="1" a="1"/>
  <c r="AH1050" i="1" s="1"/>
  <c r="AI1050" i="1" a="1"/>
  <c r="AI1050" i="1" s="1"/>
  <c r="AJ1050" i="1" a="1"/>
  <c r="AJ1050" i="1" s="1"/>
  <c r="AK1050" i="1" a="1"/>
  <c r="AK1050" i="1"/>
  <c r="AL1050" i="1" a="1"/>
  <c r="AL1050" i="1" s="1"/>
  <c r="AM1050" i="1" a="1"/>
  <c r="AM1050" i="1"/>
  <c r="AN1050" i="1" a="1"/>
  <c r="AN1050" i="1"/>
  <c r="AO1050" i="1" a="1"/>
  <c r="AO1050" i="1"/>
  <c r="AP1050" i="1" a="1"/>
  <c r="AP1050" i="1" s="1"/>
  <c r="AQ1050" i="1" a="1"/>
  <c r="AQ1050" i="1" s="1"/>
  <c r="AR1050" i="1" a="1"/>
  <c r="AR1050" i="1" s="1"/>
  <c r="AS1050" i="1" a="1"/>
  <c r="AS1050" i="1" s="1"/>
  <c r="AT1050" i="1" a="1"/>
  <c r="AT1050" i="1" s="1"/>
  <c r="AU1050" i="1" a="1"/>
  <c r="AU1050" i="1"/>
  <c r="AV1050" i="1" a="1"/>
  <c r="AV1050" i="1"/>
  <c r="AH1051" i="1" a="1"/>
  <c r="AH1051" i="1"/>
  <c r="AI1051" i="1" a="1"/>
  <c r="AI1051" i="1" s="1"/>
  <c r="AJ1051" i="1" a="1"/>
  <c r="AJ1051" i="1" s="1"/>
  <c r="AK1051" i="1" a="1"/>
  <c r="AK1051" i="1" s="1"/>
  <c r="AL1051" i="1" a="1"/>
  <c r="AL1051" i="1" s="1"/>
  <c r="AM1051" i="1" a="1"/>
  <c r="AM1051" i="1" s="1"/>
  <c r="AN1051" i="1" a="1"/>
  <c r="AN1051" i="1"/>
  <c r="AO1051" i="1" a="1"/>
  <c r="AO1051" i="1"/>
  <c r="AP1051" i="1" a="1"/>
  <c r="AP1051" i="1"/>
  <c r="AQ1051" i="1" a="1"/>
  <c r="AQ1051" i="1" s="1"/>
  <c r="AR1051" i="1" a="1"/>
  <c r="AR1051" i="1" s="1"/>
  <c r="AS1051" i="1" a="1"/>
  <c r="AS1051" i="1" s="1"/>
  <c r="AT1051" i="1" a="1"/>
  <c r="AT1051" i="1" s="1"/>
  <c r="AU1051" i="1" a="1"/>
  <c r="AU1051" i="1" s="1"/>
  <c r="AV1051" i="1" a="1"/>
  <c r="AV1051" i="1"/>
  <c r="AH1052" i="1" a="1"/>
  <c r="AH1052" i="1"/>
  <c r="AI1052" i="1" a="1"/>
  <c r="AI1052" i="1" s="1"/>
  <c r="AJ1052" i="1" a="1"/>
  <c r="AJ1052" i="1" s="1"/>
  <c r="AK1052" i="1" a="1"/>
  <c r="AK1052" i="1" s="1"/>
  <c r="AL1052" i="1" a="1"/>
  <c r="AL1052" i="1" s="1"/>
  <c r="AM1052" i="1" a="1"/>
  <c r="AM1052" i="1" s="1"/>
  <c r="AN1052" i="1" a="1"/>
  <c r="AN1052" i="1" s="1"/>
  <c r="AO1052" i="1" a="1"/>
  <c r="AO1052" i="1"/>
  <c r="AP1052" i="1" a="1"/>
  <c r="AP1052" i="1"/>
  <c r="AQ1052" i="1" a="1"/>
  <c r="AQ1052" i="1"/>
  <c r="AR1052" i="1" a="1"/>
  <c r="AR1052" i="1" s="1"/>
  <c r="AS1052" i="1" a="1"/>
  <c r="AS1052" i="1" s="1"/>
  <c r="AT1052" i="1" a="1"/>
  <c r="AT1052" i="1" s="1"/>
  <c r="AU1052" i="1" a="1"/>
  <c r="AU1052" i="1" s="1"/>
  <c r="AV1052" i="1" a="1"/>
  <c r="AV1052" i="1" s="1"/>
  <c r="AH1053" i="1" a="1"/>
  <c r="AH1053" i="1" s="1"/>
  <c r="AI1053" i="1" a="1"/>
  <c r="AI1053" i="1"/>
  <c r="AJ1053" i="1" a="1"/>
  <c r="AJ1053" i="1"/>
  <c r="AK1053" i="1" a="1"/>
  <c r="AK1053" i="1" s="1"/>
  <c r="AL1053" i="1" a="1"/>
  <c r="AL1053" i="1"/>
  <c r="AM1053" i="1" a="1"/>
  <c r="AM1053" i="1" s="1"/>
  <c r="AN1053" i="1" a="1"/>
  <c r="AN1053" i="1" s="1"/>
  <c r="AO1053" i="1" a="1"/>
  <c r="AO1053" i="1" s="1"/>
  <c r="AP1053" i="1" a="1"/>
  <c r="AP1053" i="1"/>
  <c r="AQ1053" i="1" a="1"/>
  <c r="AQ1053" i="1" s="1"/>
  <c r="AR1053" i="1" a="1"/>
  <c r="AR1053" i="1"/>
  <c r="AS1053" i="1" a="1"/>
  <c r="AS1053" i="1" s="1"/>
  <c r="AT1053" i="1" a="1"/>
  <c r="AT1053" i="1" s="1"/>
  <c r="AU1053" i="1" a="1"/>
  <c r="AU1053" i="1"/>
  <c r="AV1053" i="1" a="1"/>
  <c r="AV1053" i="1" s="1"/>
  <c r="AH1054" i="1" a="1"/>
  <c r="AH1054" i="1" s="1"/>
  <c r="AI1054" i="1" a="1"/>
  <c r="AI1054" i="1"/>
  <c r="AJ1054" i="1" a="1"/>
  <c r="AJ1054" i="1"/>
  <c r="AK1054" i="1" a="1"/>
  <c r="AK1054" i="1"/>
  <c r="AL1054" i="1" a="1"/>
  <c r="AL1054" i="1" s="1"/>
  <c r="AM1054" i="1" a="1"/>
  <c r="AM1054" i="1" s="1"/>
  <c r="AN1054" i="1" a="1"/>
  <c r="AN1054" i="1" s="1"/>
  <c r="AO1054" i="1" a="1"/>
  <c r="AO1054" i="1"/>
  <c r="AP1054" i="1" a="1"/>
  <c r="AP1054" i="1" s="1"/>
  <c r="AQ1054" i="1" a="1"/>
  <c r="AQ1054" i="1"/>
  <c r="AR1054" i="1" a="1"/>
  <c r="AR1054" i="1"/>
  <c r="AS1054" i="1" a="1"/>
  <c r="AS1054" i="1"/>
  <c r="AT1054" i="1" a="1"/>
  <c r="AT1054" i="1" s="1"/>
  <c r="AU1054" i="1" a="1"/>
  <c r="AU1054" i="1" s="1"/>
  <c r="AV1054" i="1" a="1"/>
  <c r="AV1054" i="1" s="1"/>
  <c r="AH1055" i="1" a="1"/>
  <c r="AH1055" i="1" s="1"/>
  <c r="AI1055" i="1" a="1"/>
  <c r="AI1055" i="1" s="1"/>
  <c r="AJ1055" i="1" a="1"/>
  <c r="AJ1055" i="1"/>
  <c r="AK1055" i="1" a="1"/>
  <c r="AK1055" i="1"/>
  <c r="AL1055" i="1" a="1"/>
  <c r="AL1055" i="1"/>
  <c r="AM1055" i="1" a="1"/>
  <c r="AM1055" i="1" s="1"/>
  <c r="AN1055" i="1" a="1"/>
  <c r="AN1055" i="1" s="1"/>
  <c r="AO1055" i="1" a="1"/>
  <c r="AO1055" i="1" s="1"/>
  <c r="AP1055" i="1" a="1"/>
  <c r="AP1055" i="1" s="1"/>
  <c r="AQ1055" i="1" a="1"/>
  <c r="AQ1055" i="1" s="1"/>
  <c r="AR1055" i="1" a="1"/>
  <c r="AR1055" i="1"/>
  <c r="AS1055" i="1" a="1"/>
  <c r="AS1055" i="1"/>
  <c r="AT1055" i="1" a="1"/>
  <c r="AT1055" i="1"/>
  <c r="AU1055" i="1" a="1"/>
  <c r="AU1055" i="1" s="1"/>
  <c r="AV1055" i="1" a="1"/>
  <c r="AV1055" i="1" s="1"/>
  <c r="AH1056" i="1" a="1"/>
  <c r="AH1056" i="1"/>
  <c r="AI1056" i="1" a="1"/>
  <c r="AI1056" i="1" s="1"/>
  <c r="AJ1056" i="1" a="1"/>
  <c r="AJ1056" i="1" s="1"/>
  <c r="AK1056" i="1" a="1"/>
  <c r="AK1056" i="1"/>
  <c r="AL1056" i="1" a="1"/>
  <c r="AL1056" i="1"/>
  <c r="AM1056" i="1" a="1"/>
  <c r="AM1056" i="1"/>
  <c r="AN1056" i="1" a="1"/>
  <c r="AN1056" i="1" s="1"/>
  <c r="AO1056" i="1" a="1"/>
  <c r="AO1056" i="1" s="1"/>
  <c r="AP1056" i="1" a="1"/>
  <c r="AP1056" i="1" s="1"/>
  <c r="AQ1056" i="1" a="1"/>
  <c r="AQ1056" i="1" s="1"/>
  <c r="AR1056" i="1" a="1"/>
  <c r="AR1056" i="1" s="1"/>
  <c r="AS1056" i="1" a="1"/>
  <c r="AS1056" i="1"/>
  <c r="AT1056" i="1" a="1"/>
  <c r="AT1056" i="1"/>
  <c r="AU1056" i="1" a="1"/>
  <c r="AU1056" i="1"/>
  <c r="AV1056" i="1" a="1"/>
  <c r="AV1056" i="1" s="1"/>
  <c r="AH1057" i="1" a="1"/>
  <c r="AH1057" i="1" s="1"/>
  <c r="AI1057" i="1" a="1"/>
  <c r="AI1057" i="1" s="1"/>
  <c r="AJ1057" i="1" a="1"/>
  <c r="AJ1057" i="1" s="1"/>
  <c r="AK1057" i="1" a="1"/>
  <c r="AK1057" i="1" s="1"/>
  <c r="AL1057" i="1" a="1"/>
  <c r="AL1057" i="1" s="1"/>
  <c r="AM1057" i="1" a="1"/>
  <c r="AM1057" i="1"/>
  <c r="AN1057" i="1" a="1"/>
  <c r="AN1057" i="1"/>
  <c r="AO1057" i="1" a="1"/>
  <c r="AO1057" i="1" s="1"/>
  <c r="AP1057" i="1" a="1"/>
  <c r="AP1057" i="1" s="1"/>
  <c r="AQ1057" i="1" a="1"/>
  <c r="AQ1057" i="1" s="1"/>
  <c r="AR1057" i="1" a="1"/>
  <c r="AR1057" i="1" s="1"/>
  <c r="AS1057" i="1" a="1"/>
  <c r="AS1057" i="1" s="1"/>
  <c r="AT1057" i="1" a="1"/>
  <c r="AT1057" i="1" s="1"/>
  <c r="AU1057" i="1" a="1"/>
  <c r="AU1057" i="1" s="1"/>
  <c r="AV1057" i="1" a="1"/>
  <c r="AV1057" i="1" s="1"/>
  <c r="AH1058" i="1" a="1"/>
  <c r="AH1058" i="1" s="1"/>
  <c r="AI1058" i="1" a="1"/>
  <c r="AI1058" i="1"/>
  <c r="AJ1058" i="1" a="1"/>
  <c r="AJ1058" i="1" s="1"/>
  <c r="AK1058" i="1" a="1"/>
  <c r="AK1058" i="1" s="1"/>
  <c r="AL1058" i="1" a="1"/>
  <c r="AL1058" i="1" s="1"/>
  <c r="AM1058" i="1" a="1"/>
  <c r="AM1058" i="1" s="1"/>
  <c r="AN1058" i="1" a="1"/>
  <c r="AN1058" i="1" s="1"/>
  <c r="AO1058" i="1" a="1"/>
  <c r="AO1058" i="1" s="1"/>
  <c r="AP1058" i="1" a="1"/>
  <c r="AP1058" i="1" s="1"/>
  <c r="AQ1058" i="1" a="1"/>
  <c r="AQ1058" i="1"/>
  <c r="AR1058" i="1" a="1"/>
  <c r="AR1058" i="1" s="1"/>
  <c r="AS1058" i="1" a="1"/>
  <c r="AS1058" i="1" s="1"/>
  <c r="AT1058" i="1" a="1"/>
  <c r="AT1058" i="1" s="1"/>
  <c r="AU1058" i="1" a="1"/>
  <c r="AU1058" i="1" s="1"/>
  <c r="AV1058" i="1" a="1"/>
  <c r="AV1058" i="1" s="1"/>
  <c r="AH1059" i="1" a="1"/>
  <c r="AH1059" i="1" s="1"/>
  <c r="AI1059" i="1" a="1"/>
  <c r="AI1059" i="1" s="1"/>
  <c r="AJ1059" i="1" a="1"/>
  <c r="AJ1059" i="1"/>
  <c r="AK1059" i="1" a="1"/>
  <c r="AK1059" i="1" s="1"/>
  <c r="AL1059" i="1" a="1"/>
  <c r="AL1059" i="1" s="1"/>
  <c r="AM1059" i="1" a="1"/>
  <c r="AM1059" i="1" s="1"/>
  <c r="AN1059" i="1" a="1"/>
  <c r="AN1059" i="1" s="1"/>
  <c r="AO1059" i="1" a="1"/>
  <c r="AO1059" i="1" s="1"/>
  <c r="AP1059" i="1" a="1"/>
  <c r="AP1059" i="1" s="1"/>
  <c r="AQ1059" i="1" a="1"/>
  <c r="AQ1059" i="1" s="1"/>
  <c r="AR1059" i="1" a="1"/>
  <c r="AR1059" i="1" s="1"/>
  <c r="AS1059" i="1" a="1"/>
  <c r="AS1059" i="1" s="1"/>
  <c r="AT1059" i="1" a="1"/>
  <c r="AT1059" i="1" s="1"/>
  <c r="AU1059" i="1" a="1"/>
  <c r="AU1059" i="1" s="1"/>
  <c r="AV1059" i="1" a="1"/>
  <c r="AV1059" i="1" s="1"/>
  <c r="AH1060" i="1" a="1"/>
  <c r="AH1060" i="1" s="1"/>
  <c r="AI1060" i="1" a="1"/>
  <c r="AI1060" i="1" s="1"/>
  <c r="AJ1060" i="1" a="1"/>
  <c r="AJ1060" i="1" s="1"/>
  <c r="AK1060" i="1" a="1"/>
  <c r="AK1060" i="1"/>
  <c r="AL1060" i="1" a="1"/>
  <c r="AL1060" i="1" s="1"/>
  <c r="AM1060" i="1" a="1"/>
  <c r="AM1060" i="1" s="1"/>
  <c r="AN1060" i="1" a="1"/>
  <c r="AN1060" i="1" s="1"/>
  <c r="AO1060" i="1" a="1"/>
  <c r="AO1060" i="1" s="1"/>
  <c r="AP1060" i="1" a="1"/>
  <c r="AP1060" i="1" s="1"/>
  <c r="AQ1060" i="1" a="1"/>
  <c r="AQ1060" i="1" s="1"/>
  <c r="AR1060" i="1" a="1"/>
  <c r="AR1060" i="1" s="1"/>
  <c r="AS1060" i="1" a="1"/>
  <c r="AS1060" i="1"/>
  <c r="AT1060" i="1" a="1"/>
  <c r="AT1060" i="1" s="1"/>
  <c r="AU1060" i="1" a="1"/>
  <c r="AU1060" i="1" s="1"/>
  <c r="AV1060" i="1" a="1"/>
  <c r="AV1060" i="1" s="1"/>
  <c r="AH1061" i="1" a="1"/>
  <c r="AH1061" i="1" s="1"/>
  <c r="AI1061" i="1" a="1"/>
  <c r="AI1061" i="1" s="1"/>
  <c r="AJ1061" i="1" a="1"/>
  <c r="AJ1061" i="1" s="1"/>
  <c r="AK1061" i="1" a="1"/>
  <c r="AK1061" i="1" s="1"/>
  <c r="AL1061" i="1" a="1"/>
  <c r="AL1061" i="1"/>
  <c r="AM1061" i="1" a="1"/>
  <c r="AM1061" i="1" s="1"/>
  <c r="AN1061" i="1" a="1"/>
  <c r="AN1061" i="1" s="1"/>
  <c r="AO1061" i="1" a="1"/>
  <c r="AO1061" i="1" s="1"/>
  <c r="AP1061" i="1" a="1"/>
  <c r="AP1061" i="1" s="1"/>
  <c r="AQ1061" i="1" a="1"/>
  <c r="AQ1061" i="1" s="1"/>
  <c r="AR1061" i="1" a="1"/>
  <c r="AR1061" i="1" s="1"/>
  <c r="AS1061" i="1" a="1"/>
  <c r="AS1061" i="1" s="1"/>
  <c r="AT1061" i="1" a="1"/>
  <c r="AT1061" i="1"/>
  <c r="AU1061" i="1" a="1"/>
  <c r="AU1061" i="1" s="1"/>
  <c r="AV1061" i="1" a="1"/>
  <c r="AV1061" i="1" s="1"/>
  <c r="AH1062" i="1" a="1"/>
  <c r="AH1062" i="1" s="1"/>
  <c r="AI1062" i="1" a="1"/>
  <c r="AI1062" i="1" s="1"/>
  <c r="AJ1062" i="1" a="1"/>
  <c r="AJ1062" i="1" s="1"/>
  <c r="AK1062" i="1" a="1"/>
  <c r="AK1062" i="1" s="1"/>
  <c r="AL1062" i="1" a="1"/>
  <c r="AL1062" i="1" s="1"/>
  <c r="AM1062" i="1" a="1"/>
  <c r="AM1062" i="1"/>
  <c r="AN1062" i="1" a="1"/>
  <c r="AN1062" i="1" s="1"/>
  <c r="AO1062" i="1" a="1"/>
  <c r="AO1062" i="1" s="1"/>
  <c r="AP1062" i="1" a="1"/>
  <c r="AP1062" i="1" s="1"/>
  <c r="AQ1062" i="1" a="1"/>
  <c r="AQ1062" i="1" s="1"/>
  <c r="AR1062" i="1" a="1"/>
  <c r="AR1062" i="1" s="1"/>
  <c r="AS1062" i="1" a="1"/>
  <c r="AS1062" i="1" s="1"/>
  <c r="AT1062" i="1" a="1"/>
  <c r="AT1062" i="1" s="1"/>
  <c r="AU1062" i="1" a="1"/>
  <c r="AU1062" i="1"/>
  <c r="AV1062" i="1" a="1"/>
  <c r="AV1062" i="1" s="1"/>
  <c r="AH1063" i="1" a="1"/>
  <c r="AH1063" i="1" s="1"/>
  <c r="AI1063" i="1" a="1"/>
  <c r="AI1063" i="1" s="1"/>
  <c r="AJ1063" i="1" a="1"/>
  <c r="AJ1063" i="1" s="1"/>
  <c r="AK1063" i="1" a="1"/>
  <c r="AK1063" i="1" s="1"/>
  <c r="AL1063" i="1" a="1"/>
  <c r="AL1063" i="1" s="1"/>
  <c r="AM1063" i="1" a="1"/>
  <c r="AM1063" i="1" s="1"/>
  <c r="AN1063" i="1" a="1"/>
  <c r="AN1063" i="1"/>
  <c r="AO1063" i="1" a="1"/>
  <c r="AO1063" i="1" s="1"/>
  <c r="AP1063" i="1" a="1"/>
  <c r="AP1063" i="1" s="1"/>
  <c r="AQ1063" i="1" a="1"/>
  <c r="AQ1063" i="1" s="1"/>
  <c r="AR1063" i="1" a="1"/>
  <c r="AR1063" i="1" s="1"/>
  <c r="AS1063" i="1" a="1"/>
  <c r="AS1063" i="1" s="1"/>
  <c r="AT1063" i="1" a="1"/>
  <c r="AT1063" i="1" s="1"/>
  <c r="AU1063" i="1" a="1"/>
  <c r="AU1063" i="1" s="1"/>
  <c r="AV1063" i="1" a="1"/>
  <c r="AV1063" i="1"/>
  <c r="AH1064" i="1" a="1"/>
  <c r="AH1064" i="1" s="1"/>
  <c r="AI1064" i="1" a="1"/>
  <c r="AI1064" i="1" s="1"/>
  <c r="AJ1064" i="1" a="1"/>
  <c r="AJ1064" i="1" s="1"/>
  <c r="AK1064" i="1" a="1"/>
  <c r="AK1064" i="1" s="1"/>
  <c r="AL1064" i="1" a="1"/>
  <c r="AL1064" i="1" s="1"/>
  <c r="AM1064" i="1" a="1"/>
  <c r="AM1064" i="1" s="1"/>
  <c r="AN1064" i="1" a="1"/>
  <c r="AN1064" i="1" s="1"/>
  <c r="AO1064" i="1" a="1"/>
  <c r="AO1064" i="1"/>
  <c r="AP1064" i="1" a="1"/>
  <c r="AP1064" i="1" s="1"/>
  <c r="AQ1064" i="1" a="1"/>
  <c r="AQ1064" i="1" s="1"/>
  <c r="AR1064" i="1" a="1"/>
  <c r="AR1064" i="1" s="1"/>
  <c r="AS1064" i="1" a="1"/>
  <c r="AS1064" i="1" s="1"/>
  <c r="AT1064" i="1" a="1"/>
  <c r="AT1064" i="1" s="1"/>
  <c r="AU1064" i="1" a="1"/>
  <c r="AU1064" i="1" s="1"/>
  <c r="AV1064" i="1" a="1"/>
  <c r="AV1064" i="1" s="1"/>
  <c r="AH1065" i="1" a="1"/>
  <c r="AH1065" i="1"/>
  <c r="AI1065" i="1" a="1"/>
  <c r="AI1065" i="1" s="1"/>
  <c r="AJ1065" i="1" a="1"/>
  <c r="AJ1065" i="1" s="1"/>
  <c r="AK1065" i="1" a="1"/>
  <c r="AK1065" i="1" s="1"/>
  <c r="AL1065" i="1" a="1"/>
  <c r="AL1065" i="1" s="1"/>
  <c r="AM1065" i="1" a="1"/>
  <c r="AM1065" i="1" s="1"/>
  <c r="AN1065" i="1" a="1"/>
  <c r="AN1065" i="1" s="1"/>
  <c r="AO1065" i="1" a="1"/>
  <c r="AO1065" i="1" s="1"/>
  <c r="AP1065" i="1" a="1"/>
  <c r="AP1065" i="1"/>
  <c r="AQ1065" i="1" a="1"/>
  <c r="AQ1065" i="1" s="1"/>
  <c r="AR1065" i="1" a="1"/>
  <c r="AR1065" i="1" s="1"/>
  <c r="AS1065" i="1" a="1"/>
  <c r="AS1065" i="1" s="1"/>
  <c r="AT1065" i="1" a="1"/>
  <c r="AT1065" i="1" s="1"/>
  <c r="AU1065" i="1" a="1"/>
  <c r="AU1065" i="1" s="1"/>
  <c r="AV1065" i="1" a="1"/>
  <c r="AV1065" i="1" s="1"/>
  <c r="AH1066" i="1" a="1"/>
  <c r="AH1066" i="1" s="1"/>
  <c r="AI1066" i="1" a="1"/>
  <c r="AI1066" i="1"/>
  <c r="AJ1066" i="1" a="1"/>
  <c r="AJ1066" i="1" s="1"/>
  <c r="AK1066" i="1" a="1"/>
  <c r="AK1066" i="1" s="1"/>
  <c r="AL1066" i="1" a="1"/>
  <c r="AL1066" i="1" s="1"/>
  <c r="AM1066" i="1" a="1"/>
  <c r="AM1066" i="1" s="1"/>
  <c r="AN1066" i="1" a="1"/>
  <c r="AN1066" i="1" s="1"/>
  <c r="AO1066" i="1" a="1"/>
  <c r="AO1066" i="1" s="1"/>
  <c r="AP1066" i="1" a="1"/>
  <c r="AP1066" i="1" s="1"/>
  <c r="AQ1066" i="1" a="1"/>
  <c r="AQ1066" i="1"/>
  <c r="AR1066" i="1" a="1"/>
  <c r="AR1066" i="1" s="1"/>
  <c r="AS1066" i="1" a="1"/>
  <c r="AS1066" i="1" s="1"/>
  <c r="AT1066" i="1" a="1"/>
  <c r="AT1066" i="1" s="1"/>
  <c r="AU1066" i="1" a="1"/>
  <c r="AU1066" i="1"/>
  <c r="AV1066" i="1" a="1"/>
  <c r="AV1066" i="1" s="1"/>
  <c r="AH1067" i="1" a="1"/>
  <c r="AH1067" i="1" s="1"/>
  <c r="AI1067" i="1" a="1"/>
  <c r="AI1067" i="1" s="1"/>
  <c r="AJ1067" i="1" a="1"/>
  <c r="AJ1067" i="1"/>
  <c r="AK1067" i="1" a="1"/>
  <c r="AK1067" i="1" s="1"/>
  <c r="AL1067" i="1" a="1"/>
  <c r="AL1067" i="1" s="1"/>
  <c r="AM1067" i="1" a="1"/>
  <c r="AM1067" i="1" s="1"/>
  <c r="AN1067" i="1" a="1"/>
  <c r="AN1067" i="1" s="1"/>
  <c r="AO1067" i="1" a="1"/>
  <c r="AO1067" i="1" s="1"/>
  <c r="AP1067" i="1" a="1"/>
  <c r="AP1067" i="1" s="1"/>
  <c r="AQ1067" i="1" a="1"/>
  <c r="AQ1067" i="1" s="1"/>
  <c r="AR1067" i="1" a="1"/>
  <c r="AR1067" i="1"/>
  <c r="AS1067" i="1" a="1"/>
  <c r="AS1067" i="1" s="1"/>
  <c r="AT1067" i="1" a="1"/>
  <c r="AT1067" i="1" s="1"/>
  <c r="AU1067" i="1" a="1"/>
  <c r="AU1067" i="1" s="1"/>
  <c r="AV1067" i="1" a="1"/>
  <c r="AV1067" i="1" s="1"/>
  <c r="AH1068" i="1" a="1"/>
  <c r="AH1068" i="1" s="1"/>
  <c r="AI1068" i="1" a="1"/>
  <c r="AI1068" i="1" s="1"/>
  <c r="AJ1068" i="1" a="1"/>
  <c r="AJ1068" i="1" s="1"/>
  <c r="AK1068" i="1" a="1"/>
  <c r="AK1068" i="1" s="1"/>
  <c r="AL1068" i="1" a="1"/>
  <c r="AL1068" i="1"/>
  <c r="AM1068" i="1" a="1"/>
  <c r="AM1068" i="1" s="1"/>
  <c r="AN1068" i="1" a="1"/>
  <c r="AN1068" i="1" s="1"/>
  <c r="AO1068" i="1" a="1"/>
  <c r="AO1068" i="1"/>
  <c r="AP1068" i="1" a="1"/>
  <c r="AP1068" i="1" s="1"/>
  <c r="AQ1068" i="1" a="1"/>
  <c r="AQ1068" i="1" s="1"/>
  <c r="AR1068" i="1" a="1"/>
  <c r="AR1068" i="1" s="1"/>
  <c r="AS1068" i="1" a="1"/>
  <c r="AS1068" i="1"/>
  <c r="AT1068" i="1" a="1"/>
  <c r="AT1068" i="1"/>
  <c r="AU1068" i="1" a="1"/>
  <c r="AU1068" i="1" s="1"/>
  <c r="AV1068" i="1" a="1"/>
  <c r="AV1068" i="1" s="1"/>
  <c r="AH1069" i="1" a="1"/>
  <c r="AH1069" i="1"/>
  <c r="AI1069" i="1" a="1"/>
  <c r="AI1069" i="1"/>
  <c r="AJ1069" i="1" a="1"/>
  <c r="AJ1069" i="1" s="1"/>
  <c r="AK1069" i="1" a="1"/>
  <c r="AK1069" i="1" s="1"/>
  <c r="AL1069" i="1" a="1"/>
  <c r="AL1069" i="1" s="1"/>
  <c r="AM1069" i="1" a="1"/>
  <c r="AM1069" i="1"/>
  <c r="AN1069" i="1" a="1"/>
  <c r="AN1069" i="1" s="1"/>
  <c r="AO1069" i="1" a="1"/>
  <c r="AO1069" i="1" s="1"/>
  <c r="AP1069" i="1" a="1"/>
  <c r="AP1069" i="1"/>
  <c r="AQ1069" i="1" a="1"/>
  <c r="AQ1069" i="1" s="1"/>
  <c r="AR1069" i="1" a="1"/>
  <c r="AR1069" i="1" s="1"/>
  <c r="AS1069" i="1" a="1"/>
  <c r="AS1069" i="1" s="1"/>
  <c r="AT1069" i="1" a="1"/>
  <c r="AT1069" i="1"/>
  <c r="AU1069" i="1" a="1"/>
  <c r="AU1069" i="1" s="1"/>
  <c r="AV1069" i="1" a="1"/>
  <c r="AV1069" i="1" s="1"/>
  <c r="AH1070" i="1" a="1"/>
  <c r="AH1070" i="1" s="1"/>
  <c r="AI1070" i="1" a="1"/>
  <c r="AI1070" i="1" s="1"/>
  <c r="AJ1070" i="1" a="1"/>
  <c r="AJ1070" i="1" s="1"/>
  <c r="AK1070" i="1" a="1"/>
  <c r="AK1070" i="1" s="1"/>
  <c r="AL1070" i="1" a="1"/>
  <c r="AL1070" i="1" s="1"/>
  <c r="AM1070" i="1" a="1"/>
  <c r="AM1070" i="1" s="1"/>
  <c r="AN1070" i="1" a="1"/>
  <c r="AN1070" i="1" s="1"/>
  <c r="AO1070" i="1" a="1"/>
  <c r="AO1070" i="1" s="1"/>
  <c r="AP1070" i="1" a="1"/>
  <c r="AP1070" i="1" s="1"/>
  <c r="AQ1070" i="1" a="1"/>
  <c r="AQ1070" i="1" s="1"/>
  <c r="AR1070" i="1" a="1"/>
  <c r="AR1070" i="1" s="1"/>
  <c r="AS1070" i="1" a="1"/>
  <c r="AS1070" i="1" s="1"/>
  <c r="AT1070" i="1" a="1"/>
  <c r="AT1070" i="1" s="1"/>
  <c r="AU1070" i="1" a="1"/>
  <c r="AU1070" i="1" s="1"/>
  <c r="AV1070" i="1" a="1"/>
  <c r="AV1070" i="1" s="1"/>
  <c r="AH1071" i="1" a="1"/>
  <c r="AH1071" i="1" s="1"/>
  <c r="AI1071" i="1" a="1"/>
  <c r="AI1071" i="1" s="1"/>
  <c r="AJ1071" i="1" a="1"/>
  <c r="AJ1071" i="1" s="1"/>
  <c r="AK1071" i="1" a="1"/>
  <c r="AK1071" i="1" s="1"/>
  <c r="AL1071" i="1" a="1"/>
  <c r="AL1071" i="1" s="1"/>
  <c r="AM1071" i="1" a="1"/>
  <c r="AM1071" i="1" s="1"/>
  <c r="AN1071" i="1" a="1"/>
  <c r="AN1071" i="1"/>
  <c r="AO1071" i="1" a="1"/>
  <c r="AO1071" i="1" s="1"/>
  <c r="AP1071" i="1" a="1"/>
  <c r="AP1071" i="1" s="1"/>
  <c r="AQ1071" i="1" a="1"/>
  <c r="AQ1071" i="1" s="1"/>
  <c r="AR1071" i="1" a="1"/>
  <c r="AR1071" i="1"/>
  <c r="AS1071" i="1" a="1"/>
  <c r="AS1071" i="1" s="1"/>
  <c r="AT1071" i="1" a="1"/>
  <c r="AT1071" i="1" s="1"/>
  <c r="AU1071" i="1" a="1"/>
  <c r="AU1071" i="1" s="1"/>
  <c r="AV1071" i="1" a="1"/>
  <c r="AV1071" i="1"/>
  <c r="AH1072" i="1" a="1"/>
  <c r="AH1072" i="1" s="1"/>
  <c r="AI1072" i="1" a="1"/>
  <c r="AI1072" i="1" s="1"/>
  <c r="AJ1072" i="1" a="1"/>
  <c r="AJ1072" i="1" s="1"/>
  <c r="AK1072" i="1" a="1"/>
  <c r="AK1072" i="1" s="1"/>
  <c r="AL1072" i="1" a="1"/>
  <c r="AL1072" i="1" s="1"/>
  <c r="AM1072" i="1" a="1"/>
  <c r="AM1072" i="1" s="1"/>
  <c r="AN1072" i="1" a="1"/>
  <c r="AN1072" i="1" s="1"/>
  <c r="AO1072" i="1" a="1"/>
  <c r="AO1072" i="1" s="1"/>
  <c r="AP1072" i="1" a="1"/>
  <c r="AP1072" i="1" s="1"/>
  <c r="AQ1072" i="1" a="1"/>
  <c r="AQ1072" i="1" s="1"/>
  <c r="AR1072" i="1" a="1"/>
  <c r="AR1072" i="1" s="1"/>
  <c r="AS1072" i="1" a="1"/>
  <c r="AS1072" i="1" s="1"/>
  <c r="AT1072" i="1" a="1"/>
  <c r="AT1072" i="1" s="1"/>
  <c r="AU1072" i="1" a="1"/>
  <c r="AU1072" i="1" s="1"/>
  <c r="AV1072" i="1" a="1"/>
  <c r="AV1072" i="1" s="1"/>
  <c r="AH1073" i="1" a="1"/>
  <c r="AH1073" i="1" s="1"/>
  <c r="AI1073" i="1" a="1"/>
  <c r="AI1073" i="1" s="1"/>
  <c r="AJ1073" i="1" a="1"/>
  <c r="AJ1073" i="1" s="1"/>
  <c r="AK1073" i="1" a="1"/>
  <c r="AK1073" i="1" s="1"/>
  <c r="AL1073" i="1" a="1"/>
  <c r="AL1073" i="1" s="1"/>
  <c r="AM1073" i="1" a="1"/>
  <c r="AM1073" i="1" s="1"/>
  <c r="AN1073" i="1" a="1"/>
  <c r="AN1073" i="1" s="1"/>
  <c r="AO1073" i="1" a="1"/>
  <c r="AO1073" i="1" s="1"/>
  <c r="AP1073" i="1" a="1"/>
  <c r="AP1073" i="1"/>
  <c r="AQ1073" i="1" a="1"/>
  <c r="AQ1073" i="1" s="1"/>
  <c r="AR1073" i="1" a="1"/>
  <c r="AR1073" i="1" s="1"/>
  <c r="AS1073" i="1" a="1"/>
  <c r="AS1073" i="1" s="1"/>
  <c r="AT1073" i="1" a="1"/>
  <c r="AT1073" i="1"/>
  <c r="AU1073" i="1" a="1"/>
  <c r="AU1073" i="1" s="1"/>
  <c r="AV1073" i="1" a="1"/>
  <c r="AV1073" i="1" s="1"/>
  <c r="AH1074" i="1" a="1"/>
  <c r="AH1074" i="1" s="1"/>
  <c r="AI1074" i="1" a="1"/>
  <c r="AI1074" i="1"/>
  <c r="AJ1074" i="1" a="1"/>
  <c r="AJ1074" i="1" s="1"/>
  <c r="AK1074" i="1" a="1"/>
  <c r="AK1074" i="1" s="1"/>
  <c r="AL1074" i="1" a="1"/>
  <c r="AL1074" i="1" s="1"/>
  <c r="AM1074" i="1" a="1"/>
  <c r="AM1074" i="1" s="1"/>
  <c r="AN1074" i="1" a="1"/>
  <c r="AN1074" i="1" s="1"/>
  <c r="AO1074" i="1" a="1"/>
  <c r="AO1074" i="1" s="1"/>
  <c r="AP1074" i="1" a="1"/>
  <c r="AP1074" i="1" s="1"/>
  <c r="AQ1074" i="1" a="1"/>
  <c r="AQ1074" i="1" s="1"/>
  <c r="AR1074" i="1" a="1"/>
  <c r="AR1074" i="1" s="1"/>
  <c r="AS1074" i="1" a="1"/>
  <c r="AS1074" i="1" s="1"/>
  <c r="AT1074" i="1" a="1"/>
  <c r="AT1074" i="1" s="1"/>
  <c r="AU1074" i="1" a="1"/>
  <c r="AU1074" i="1" s="1"/>
  <c r="AV1074" i="1" a="1"/>
  <c r="AV1074" i="1" s="1"/>
  <c r="AH1075" i="1" a="1"/>
  <c r="AH1075" i="1" s="1"/>
  <c r="AI1075" i="1" a="1"/>
  <c r="AI1075" i="1" s="1"/>
  <c r="AJ1075" i="1" a="1"/>
  <c r="AJ1075" i="1" s="1"/>
  <c r="AK1075" i="1" a="1"/>
  <c r="AK1075" i="1" s="1"/>
  <c r="AL1075" i="1" a="1"/>
  <c r="AL1075" i="1" s="1"/>
  <c r="AM1075" i="1" a="1"/>
  <c r="AM1075" i="1" s="1"/>
  <c r="AN1075" i="1" a="1"/>
  <c r="AN1075" i="1" s="1"/>
  <c r="AO1075" i="1" a="1"/>
  <c r="AO1075" i="1" s="1"/>
  <c r="AP1075" i="1" a="1"/>
  <c r="AP1075" i="1" s="1"/>
  <c r="AQ1075" i="1" a="1"/>
  <c r="AQ1075" i="1" s="1"/>
  <c r="AR1075" i="1" a="1"/>
  <c r="AR1075" i="1"/>
  <c r="AS1075" i="1" a="1"/>
  <c r="AS1075" i="1" s="1"/>
  <c r="AT1075" i="1" a="1"/>
  <c r="AT1075" i="1" s="1"/>
  <c r="AU1075" i="1" a="1"/>
  <c r="AU1075" i="1" s="1"/>
  <c r="AV1075" i="1" a="1"/>
  <c r="AV1075" i="1"/>
  <c r="AH1076" i="1" a="1"/>
  <c r="AH1076" i="1" s="1"/>
  <c r="AI1076" i="1" a="1"/>
  <c r="AI1076" i="1" s="1"/>
  <c r="AJ1076" i="1" a="1"/>
  <c r="AJ1076" i="1" s="1"/>
  <c r="AK1076" i="1" a="1"/>
  <c r="AK1076" i="1"/>
  <c r="AL1076" i="1" a="1"/>
  <c r="AL1076" i="1" s="1"/>
  <c r="AM1076" i="1" a="1"/>
  <c r="AM1076" i="1" s="1"/>
  <c r="AN1076" i="1" a="1"/>
  <c r="AN1076" i="1" s="1"/>
  <c r="AO1076" i="1" a="1"/>
  <c r="AO1076" i="1" s="1"/>
  <c r="AP1076" i="1" a="1"/>
  <c r="AP1076" i="1" s="1"/>
  <c r="AQ1076" i="1" a="1"/>
  <c r="AQ1076" i="1" s="1"/>
  <c r="AR1076" i="1" a="1"/>
  <c r="AR1076" i="1" s="1"/>
  <c r="AS1076" i="1" a="1"/>
  <c r="AS1076" i="1" s="1"/>
  <c r="AT1076" i="1" a="1"/>
  <c r="AT1076" i="1" s="1"/>
  <c r="AU1076" i="1" a="1"/>
  <c r="AU1076" i="1" s="1"/>
  <c r="AV1076" i="1" a="1"/>
  <c r="AV1076" i="1" s="1"/>
  <c r="AH1077" i="1" a="1"/>
  <c r="AH1077" i="1" s="1"/>
  <c r="AI1077" i="1" a="1"/>
  <c r="AI1077" i="1" s="1"/>
  <c r="AJ1077" i="1" a="1"/>
  <c r="AJ1077" i="1" s="1"/>
  <c r="AK1077" i="1" a="1"/>
  <c r="AK1077" i="1" s="1"/>
  <c r="AL1077" i="1" a="1"/>
  <c r="AL1077" i="1" s="1"/>
  <c r="AM1077" i="1" a="1"/>
  <c r="AM1077" i="1" s="1"/>
  <c r="AN1077" i="1" a="1"/>
  <c r="AN1077" i="1" s="1"/>
  <c r="AO1077" i="1" a="1"/>
  <c r="AO1077" i="1" s="1"/>
  <c r="AP1077" i="1" a="1"/>
  <c r="AP1077" i="1" s="1"/>
  <c r="AQ1077" i="1" a="1"/>
  <c r="AQ1077" i="1" s="1"/>
  <c r="AR1077" i="1" a="1"/>
  <c r="AR1077" i="1" s="1"/>
  <c r="AS1077" i="1" a="1"/>
  <c r="AS1077" i="1" s="1"/>
  <c r="AT1077" i="1" a="1"/>
  <c r="AT1077" i="1"/>
  <c r="AU1077" i="1" a="1"/>
  <c r="AU1077" i="1" s="1"/>
  <c r="AV1077" i="1" a="1"/>
  <c r="AV1077" i="1" s="1"/>
  <c r="AH1078" i="1" a="1"/>
  <c r="AH1078" i="1" s="1"/>
  <c r="AI1078" i="1" a="1"/>
  <c r="AI1078" i="1"/>
  <c r="AJ1078" i="1" a="1"/>
  <c r="AJ1078" i="1" s="1"/>
  <c r="AK1078" i="1" a="1"/>
  <c r="AK1078" i="1" s="1"/>
  <c r="AL1078" i="1" a="1"/>
  <c r="AL1078" i="1" s="1"/>
  <c r="AM1078" i="1" a="1"/>
  <c r="AM1078" i="1"/>
  <c r="AN1078" i="1" a="1"/>
  <c r="AN1078" i="1" s="1"/>
  <c r="AO1078" i="1" a="1"/>
  <c r="AO1078" i="1" s="1"/>
  <c r="AP1078" i="1" a="1"/>
  <c r="AP1078" i="1" s="1"/>
  <c r="AQ1078" i="1" a="1"/>
  <c r="AQ1078" i="1" s="1"/>
  <c r="AR1078" i="1" a="1"/>
  <c r="AR1078" i="1" s="1"/>
  <c r="AS1078" i="1" a="1"/>
  <c r="AS1078" i="1" s="1"/>
  <c r="AT1078" i="1" a="1"/>
  <c r="AT1078" i="1" s="1"/>
  <c r="AU1078" i="1" a="1"/>
  <c r="AU1078" i="1" s="1"/>
  <c r="AV1078" i="1" a="1"/>
  <c r="AV1078" i="1" s="1"/>
  <c r="AH1079" i="1" a="1"/>
  <c r="AH1079" i="1" s="1"/>
  <c r="AI1079" i="1" a="1"/>
  <c r="AI1079" i="1" s="1"/>
  <c r="AJ1079" i="1" a="1"/>
  <c r="AJ1079" i="1" s="1"/>
  <c r="AK1079" i="1" a="1"/>
  <c r="AK1079" i="1" s="1"/>
  <c r="AL1079" i="1" a="1"/>
  <c r="AL1079" i="1" s="1"/>
  <c r="AM1079" i="1" a="1"/>
  <c r="AM1079" i="1" s="1"/>
  <c r="AN1079" i="1" a="1"/>
  <c r="AN1079" i="1" s="1"/>
  <c r="AO1079" i="1" a="1"/>
  <c r="AO1079" i="1" s="1"/>
  <c r="AP1079" i="1" a="1"/>
  <c r="AP1079" i="1" s="1"/>
  <c r="AQ1079" i="1" a="1"/>
  <c r="AQ1079" i="1" s="1"/>
  <c r="AR1079" i="1" a="1"/>
  <c r="AR1079" i="1" s="1"/>
  <c r="AS1079" i="1" a="1"/>
  <c r="AS1079" i="1" s="1"/>
  <c r="AT1079" i="1" a="1"/>
  <c r="AT1079" i="1" s="1"/>
  <c r="AU1079" i="1" a="1"/>
  <c r="AU1079" i="1" s="1"/>
  <c r="AV1079" i="1" a="1"/>
  <c r="AV1079" i="1"/>
  <c r="AH1080" i="1" a="1"/>
  <c r="AH1080" i="1" s="1"/>
  <c r="AI1080" i="1" a="1"/>
  <c r="AI1080" i="1" s="1"/>
  <c r="AJ1080" i="1" a="1"/>
  <c r="AJ1080" i="1" s="1"/>
  <c r="AK1080" i="1" a="1"/>
  <c r="AK1080" i="1"/>
  <c r="AL1080" i="1" a="1"/>
  <c r="AL1080" i="1" s="1"/>
  <c r="AM1080" i="1" a="1"/>
  <c r="AM1080" i="1" s="1"/>
  <c r="AN1080" i="1" a="1"/>
  <c r="AN1080" i="1" s="1"/>
  <c r="AO1080" i="1" a="1"/>
  <c r="AO1080" i="1"/>
  <c r="AP1080" i="1" a="1"/>
  <c r="AP1080" i="1" s="1"/>
  <c r="AQ1080" i="1" a="1"/>
  <c r="AQ1080" i="1" s="1"/>
  <c r="AR1080" i="1" a="1"/>
  <c r="AR1080" i="1" s="1"/>
  <c r="AS1080" i="1" a="1"/>
  <c r="AS1080" i="1" s="1"/>
  <c r="AT1080" i="1" a="1"/>
  <c r="AT1080" i="1" s="1"/>
  <c r="AU1080" i="1" a="1"/>
  <c r="AU1080" i="1" s="1"/>
  <c r="AV1080" i="1" a="1"/>
  <c r="AV1080" i="1" s="1"/>
  <c r="AH1081" i="1" a="1"/>
  <c r="AH1081" i="1" s="1"/>
  <c r="AI1081" i="1" a="1"/>
  <c r="AI1081" i="1" s="1"/>
  <c r="AJ1081" i="1" a="1"/>
  <c r="AJ1081" i="1" s="1"/>
  <c r="AK1081" i="1" a="1"/>
  <c r="AK1081" i="1" s="1"/>
  <c r="AL1081" i="1" a="1"/>
  <c r="AL1081" i="1" s="1"/>
  <c r="AM1081" i="1" a="1"/>
  <c r="AM1081" i="1" s="1"/>
  <c r="AN1081" i="1" a="1"/>
  <c r="AN1081" i="1" s="1"/>
  <c r="AO1081" i="1" a="1"/>
  <c r="AO1081" i="1" s="1"/>
  <c r="AP1081" i="1" a="1"/>
  <c r="AP1081" i="1" s="1"/>
  <c r="AQ1081" i="1" a="1"/>
  <c r="AQ1081" i="1" s="1"/>
  <c r="AR1081" i="1" a="1"/>
  <c r="AR1081" i="1" s="1"/>
  <c r="AS1081" i="1" a="1"/>
  <c r="AS1081" i="1" s="1"/>
  <c r="AT1081" i="1" a="1"/>
  <c r="AT1081" i="1" s="1"/>
  <c r="AU1081" i="1" a="1"/>
  <c r="AU1081" i="1" s="1"/>
  <c r="AV1081" i="1" a="1"/>
  <c r="AV1081" i="1" s="1"/>
  <c r="AH1082" i="1" a="1"/>
  <c r="AH1082" i="1" s="1"/>
  <c r="AI1082" i="1" a="1"/>
  <c r="AI1082" i="1"/>
  <c r="AJ1082" i="1" a="1"/>
  <c r="AJ1082" i="1" s="1"/>
  <c r="AK1082" i="1" a="1"/>
  <c r="AK1082" i="1" s="1"/>
  <c r="AL1082" i="1" a="1"/>
  <c r="AL1082" i="1" s="1"/>
  <c r="AM1082" i="1" a="1"/>
  <c r="AM1082" i="1"/>
  <c r="AN1082" i="1" a="1"/>
  <c r="AN1082" i="1" s="1"/>
  <c r="AO1082" i="1" a="1"/>
  <c r="AO1082" i="1" s="1"/>
  <c r="AP1082" i="1" a="1"/>
  <c r="AP1082" i="1" s="1"/>
  <c r="AQ1082" i="1" a="1"/>
  <c r="AQ1082" i="1"/>
  <c r="AR1082" i="1" a="1"/>
  <c r="AR1082" i="1" s="1"/>
  <c r="AS1082" i="1" a="1"/>
  <c r="AS1082" i="1" s="1"/>
  <c r="AT1082" i="1" a="1"/>
  <c r="AT1082" i="1" s="1"/>
  <c r="AU1082" i="1" a="1"/>
  <c r="AU1082" i="1" s="1"/>
  <c r="AV1082" i="1" a="1"/>
  <c r="AV1082" i="1" s="1"/>
  <c r="AH1083" i="1" a="1"/>
  <c r="AH1083" i="1" s="1"/>
  <c r="AI1083" i="1" a="1"/>
  <c r="AI1083" i="1" s="1"/>
  <c r="AJ1083" i="1" a="1"/>
  <c r="AJ1083" i="1" s="1"/>
  <c r="AK1083" i="1" a="1"/>
  <c r="AK1083" i="1" s="1"/>
  <c r="AL1083" i="1" a="1"/>
  <c r="AL1083" i="1" s="1"/>
  <c r="AM1083" i="1" a="1"/>
  <c r="AM1083" i="1" s="1"/>
  <c r="AN1083" i="1" a="1"/>
  <c r="AN1083" i="1" s="1"/>
  <c r="AO1083" i="1" a="1"/>
  <c r="AO1083" i="1" s="1"/>
  <c r="AP1083" i="1" a="1"/>
  <c r="AP1083" i="1" s="1"/>
  <c r="AQ1083" i="1" a="1"/>
  <c r="AQ1083" i="1" s="1"/>
  <c r="AR1083" i="1" a="1"/>
  <c r="AR1083" i="1" s="1"/>
  <c r="AS1083" i="1" a="1"/>
  <c r="AS1083" i="1" s="1"/>
  <c r="AT1083" i="1" a="1"/>
  <c r="AT1083" i="1" s="1"/>
  <c r="AU1083" i="1" a="1"/>
  <c r="AU1083" i="1" s="1"/>
  <c r="AV1083" i="1" a="1"/>
  <c r="AV1083" i="1" s="1"/>
  <c r="AH1084" i="1" a="1"/>
  <c r="AH1084" i="1" s="1"/>
  <c r="AI1084" i="1" a="1"/>
  <c r="AI1084" i="1" s="1"/>
  <c r="AJ1084" i="1" a="1"/>
  <c r="AJ1084" i="1" s="1"/>
  <c r="AK1084" i="1" a="1"/>
  <c r="AK1084" i="1"/>
  <c r="AL1084" i="1" a="1"/>
  <c r="AL1084" i="1" s="1"/>
  <c r="AM1084" i="1" a="1"/>
  <c r="AM1084" i="1" s="1"/>
  <c r="AN1084" i="1" a="1"/>
  <c r="AN1084" i="1" s="1"/>
  <c r="AO1084" i="1" a="1"/>
  <c r="AO1084" i="1"/>
  <c r="AP1084" i="1" a="1"/>
  <c r="AP1084" i="1" s="1"/>
  <c r="AQ1084" i="1" a="1"/>
  <c r="AQ1084" i="1" s="1"/>
  <c r="AR1084" i="1" a="1"/>
  <c r="AR1084" i="1" s="1"/>
  <c r="AS1084" i="1" a="1"/>
  <c r="AS1084" i="1"/>
  <c r="AT1084" i="1" a="1"/>
  <c r="AT1084" i="1" s="1"/>
  <c r="AU1084" i="1" a="1"/>
  <c r="AU1084" i="1" s="1"/>
  <c r="AV1084" i="1" a="1"/>
  <c r="AV1084" i="1" s="1"/>
  <c r="AH1085" i="1" a="1"/>
  <c r="AH1085" i="1" s="1"/>
  <c r="AI1085" i="1" a="1"/>
  <c r="AI1085" i="1" s="1"/>
  <c r="AJ1085" i="1" a="1"/>
  <c r="AJ1085" i="1" s="1"/>
  <c r="AK1085" i="1" a="1"/>
  <c r="AK1085" i="1" s="1"/>
  <c r="AL1085" i="1" a="1"/>
  <c r="AL1085" i="1" s="1"/>
  <c r="AM1085" i="1" a="1"/>
  <c r="AM1085" i="1" s="1"/>
  <c r="AN1085" i="1" a="1"/>
  <c r="AN1085" i="1" s="1"/>
  <c r="AO1085" i="1" a="1"/>
  <c r="AO1085" i="1" s="1"/>
  <c r="AP1085" i="1" a="1"/>
  <c r="AP1085" i="1" s="1"/>
  <c r="AQ1085" i="1" a="1"/>
  <c r="AQ1085" i="1" s="1"/>
  <c r="AR1085" i="1" a="1"/>
  <c r="AR1085" i="1" s="1"/>
  <c r="AS1085" i="1" a="1"/>
  <c r="AS1085" i="1" s="1"/>
  <c r="AT1085" i="1" a="1"/>
  <c r="AT1085" i="1" s="1"/>
  <c r="AU1085" i="1" a="1"/>
  <c r="AU1085" i="1" s="1"/>
  <c r="AV1085" i="1" a="1"/>
  <c r="AV1085" i="1" s="1"/>
  <c r="AH1086" i="1" a="1"/>
  <c r="AH1086" i="1" s="1"/>
  <c r="AI1086" i="1" a="1"/>
  <c r="AI1086" i="1" s="1"/>
  <c r="AJ1086" i="1" a="1"/>
  <c r="AJ1086" i="1" s="1"/>
  <c r="AK1086" i="1" a="1"/>
  <c r="AK1086" i="1" s="1"/>
  <c r="AL1086" i="1" a="1"/>
  <c r="AL1086" i="1" s="1"/>
  <c r="AM1086" i="1" a="1"/>
  <c r="AM1086" i="1"/>
  <c r="AN1086" i="1" a="1"/>
  <c r="AN1086" i="1" s="1"/>
  <c r="AO1086" i="1" a="1"/>
  <c r="AO1086" i="1" s="1"/>
  <c r="AP1086" i="1" a="1"/>
  <c r="AP1086" i="1" s="1"/>
  <c r="AQ1086" i="1" a="1"/>
  <c r="AQ1086" i="1"/>
  <c r="AR1086" i="1" a="1"/>
  <c r="AR1086" i="1" s="1"/>
  <c r="AS1086" i="1" a="1"/>
  <c r="AS1086" i="1" s="1"/>
  <c r="AT1086" i="1" a="1"/>
  <c r="AT1086" i="1" s="1"/>
  <c r="AU1086" i="1" a="1"/>
  <c r="AU1086" i="1"/>
  <c r="AV1086" i="1" a="1"/>
  <c r="AV1086" i="1" s="1"/>
  <c r="AH1087" i="1" a="1"/>
  <c r="AH1087" i="1" s="1"/>
  <c r="AI1087" i="1" a="1"/>
  <c r="AI1087" i="1" s="1"/>
  <c r="AJ1087" i="1" a="1"/>
  <c r="AJ1087" i="1" s="1"/>
  <c r="AK1087" i="1" a="1"/>
  <c r="AK1087" i="1" s="1"/>
  <c r="AL1087" i="1" a="1"/>
  <c r="AL1087" i="1" s="1"/>
  <c r="AM1087" i="1" a="1"/>
  <c r="AM1087" i="1" s="1"/>
  <c r="AN1087" i="1" a="1"/>
  <c r="AN1087" i="1" s="1"/>
  <c r="AO1087" i="1" a="1"/>
  <c r="AO1087" i="1" s="1"/>
  <c r="AP1087" i="1" a="1"/>
  <c r="AP1087" i="1" s="1"/>
  <c r="AQ1087" i="1" a="1"/>
  <c r="AQ1087" i="1" s="1"/>
  <c r="AR1087" i="1" a="1"/>
  <c r="AR1087" i="1" s="1"/>
  <c r="AS1087" i="1" a="1"/>
  <c r="AS1087" i="1" s="1"/>
  <c r="AT1087" i="1" a="1"/>
  <c r="AT1087" i="1" s="1"/>
  <c r="AU1087" i="1" a="1"/>
  <c r="AU1087" i="1" s="1"/>
  <c r="AV1087" i="1" a="1"/>
  <c r="AV1087" i="1" s="1"/>
  <c r="AH1088" i="1" a="1"/>
  <c r="AH1088" i="1" s="1"/>
  <c r="AI1088" i="1" a="1"/>
  <c r="AI1088" i="1" s="1"/>
  <c r="AJ1088" i="1" a="1"/>
  <c r="AJ1088" i="1" s="1"/>
  <c r="AK1088" i="1" a="1"/>
  <c r="AK1088" i="1" s="1"/>
  <c r="AL1088" i="1" a="1"/>
  <c r="AL1088" i="1" s="1"/>
  <c r="AM1088" i="1" a="1"/>
  <c r="AM1088" i="1" s="1"/>
  <c r="AN1088" i="1" a="1"/>
  <c r="AN1088" i="1" s="1"/>
  <c r="AO1088" i="1" a="1"/>
  <c r="AO1088" i="1"/>
  <c r="AP1088" i="1" a="1"/>
  <c r="AP1088" i="1" s="1"/>
  <c r="AQ1088" i="1" a="1"/>
  <c r="AQ1088" i="1" s="1"/>
  <c r="AR1088" i="1" a="1"/>
  <c r="AR1088" i="1" s="1"/>
  <c r="AS1088" i="1" a="1"/>
  <c r="AS1088" i="1"/>
  <c r="AT1088" i="1" a="1"/>
  <c r="AT1088" i="1" s="1"/>
  <c r="AU1088" i="1" a="1"/>
  <c r="AU1088" i="1" s="1"/>
  <c r="AV1088" i="1" a="1"/>
  <c r="AV1088" i="1" s="1"/>
  <c r="AH1089" i="1" a="1"/>
  <c r="AH1089" i="1"/>
  <c r="AI1089" i="1" a="1"/>
  <c r="AI1089" i="1" s="1"/>
  <c r="AJ1089" i="1" a="1"/>
  <c r="AJ1089" i="1" s="1"/>
  <c r="AK1089" i="1" a="1"/>
  <c r="AK1089" i="1" s="1"/>
  <c r="AL1089" i="1" a="1"/>
  <c r="AL1089" i="1" s="1"/>
  <c r="AM1089" i="1" a="1"/>
  <c r="AM1089" i="1" s="1"/>
  <c r="AN1089" i="1" a="1"/>
  <c r="AN1089" i="1" s="1"/>
  <c r="AO1089" i="1" a="1"/>
  <c r="AO1089" i="1" s="1"/>
  <c r="AP1089" i="1" a="1"/>
  <c r="AP1089" i="1" s="1"/>
  <c r="AQ1089" i="1" a="1"/>
  <c r="AQ1089" i="1" s="1"/>
  <c r="AR1089" i="1" a="1"/>
  <c r="AR1089" i="1" s="1"/>
  <c r="AS1089" i="1" a="1"/>
  <c r="AS1089" i="1" s="1"/>
  <c r="AT1089" i="1" a="1"/>
  <c r="AT1089" i="1" s="1"/>
  <c r="AU1089" i="1" a="1"/>
  <c r="AU1089" i="1" s="1"/>
  <c r="AV1089" i="1" a="1"/>
  <c r="AV1089" i="1" s="1"/>
  <c r="AH1090" i="1" a="1"/>
  <c r="AH1090" i="1" s="1"/>
  <c r="AI1090" i="1" a="1"/>
  <c r="AI1090" i="1" s="1"/>
  <c r="AJ1090" i="1" a="1"/>
  <c r="AJ1090" i="1" s="1"/>
  <c r="AK1090" i="1" a="1"/>
  <c r="AK1090" i="1" s="1"/>
  <c r="AL1090" i="1" a="1"/>
  <c r="AL1090" i="1" s="1"/>
  <c r="AM1090" i="1" a="1"/>
  <c r="AM1090" i="1" s="1"/>
  <c r="AN1090" i="1" a="1"/>
  <c r="AN1090" i="1" s="1"/>
  <c r="AO1090" i="1" a="1"/>
  <c r="AO1090" i="1" s="1"/>
  <c r="AP1090" i="1" a="1"/>
  <c r="AP1090" i="1" s="1"/>
  <c r="AQ1090" i="1" a="1"/>
  <c r="AQ1090" i="1"/>
  <c r="AR1090" i="1" a="1"/>
  <c r="AR1090" i="1" s="1"/>
  <c r="AS1090" i="1" a="1"/>
  <c r="AS1090" i="1" s="1"/>
  <c r="AT1090" i="1" a="1"/>
  <c r="AT1090" i="1" s="1"/>
  <c r="AU1090" i="1" a="1"/>
  <c r="AU1090" i="1"/>
  <c r="AV1090" i="1" a="1"/>
  <c r="AV1090" i="1" s="1"/>
  <c r="AH1091" i="1" a="1"/>
  <c r="AH1091" i="1" s="1"/>
  <c r="AI1091" i="1" a="1"/>
  <c r="AI1091" i="1" s="1"/>
  <c r="AJ1091" i="1" a="1"/>
  <c r="AJ1091" i="1"/>
  <c r="AK1091" i="1" a="1"/>
  <c r="AK1091" i="1" s="1"/>
  <c r="AL1091" i="1" a="1"/>
  <c r="AL1091" i="1" s="1"/>
  <c r="AM1091" i="1" a="1"/>
  <c r="AM1091" i="1" s="1"/>
  <c r="AN1091" i="1" a="1"/>
  <c r="AN1091" i="1" s="1"/>
  <c r="AO1091" i="1" a="1"/>
  <c r="AO1091" i="1" s="1"/>
  <c r="AP1091" i="1" a="1"/>
  <c r="AP1091" i="1" s="1"/>
  <c r="AQ1091" i="1" a="1"/>
  <c r="AQ1091" i="1" s="1"/>
  <c r="AR1091" i="1" a="1"/>
  <c r="AR1091" i="1" s="1"/>
  <c r="AS1091" i="1" a="1"/>
  <c r="AS1091" i="1" s="1"/>
  <c r="AT1091" i="1" a="1"/>
  <c r="AT1091" i="1" s="1"/>
  <c r="AU1091" i="1" a="1"/>
  <c r="AU1091" i="1" s="1"/>
  <c r="AV1091" i="1" a="1"/>
  <c r="AV1091" i="1" s="1"/>
  <c r="AH1092" i="1" a="1"/>
  <c r="AH1092" i="1" s="1"/>
  <c r="AI1092" i="1" a="1"/>
  <c r="AI1092" i="1" s="1"/>
  <c r="AJ1092" i="1" a="1"/>
  <c r="AJ1092" i="1" s="1"/>
  <c r="AK1092" i="1" a="1"/>
  <c r="AK1092" i="1" s="1"/>
  <c r="AL1092" i="1" a="1"/>
  <c r="AL1092" i="1" s="1"/>
  <c r="AM1092" i="1" a="1"/>
  <c r="AM1092" i="1" s="1"/>
  <c r="AN1092" i="1" a="1"/>
  <c r="AN1092" i="1" s="1"/>
  <c r="AO1092" i="1" a="1"/>
  <c r="AO1092" i="1" s="1"/>
  <c r="AP1092" i="1" a="1"/>
  <c r="AP1092" i="1" s="1"/>
  <c r="AQ1092" i="1" a="1"/>
  <c r="AQ1092" i="1" s="1"/>
  <c r="AR1092" i="1" a="1"/>
  <c r="AR1092" i="1" s="1"/>
  <c r="AS1092" i="1" a="1"/>
  <c r="AS1092" i="1"/>
  <c r="AT1092" i="1" a="1"/>
  <c r="AT1092" i="1" s="1"/>
  <c r="AU1092" i="1" a="1"/>
  <c r="AU1092" i="1" s="1"/>
  <c r="AV1092" i="1" a="1"/>
  <c r="AV1092" i="1" s="1"/>
  <c r="AH1093" i="1" a="1"/>
  <c r="AH1093" i="1"/>
  <c r="AI1093" i="1" a="1"/>
  <c r="AI1093" i="1" s="1"/>
  <c r="AJ1093" i="1" a="1"/>
  <c r="AJ1093" i="1" s="1"/>
  <c r="AK1093" i="1" a="1"/>
  <c r="AK1093" i="1" s="1"/>
  <c r="AL1093" i="1" a="1"/>
  <c r="AL1093" i="1"/>
  <c r="AM1093" i="1" a="1"/>
  <c r="AM1093" i="1" s="1"/>
  <c r="AN1093" i="1" a="1"/>
  <c r="AN1093" i="1" s="1"/>
  <c r="AO1093" i="1" a="1"/>
  <c r="AO1093" i="1" s="1"/>
  <c r="AP1093" i="1" a="1"/>
  <c r="AP1093" i="1" s="1"/>
  <c r="AQ1093" i="1" a="1"/>
  <c r="AQ1093" i="1" s="1"/>
  <c r="AR1093" i="1" a="1"/>
  <c r="AR1093" i="1" s="1"/>
  <c r="AS1093" i="1" a="1"/>
  <c r="AS1093" i="1" s="1"/>
  <c r="AT1093" i="1" a="1"/>
  <c r="AT1093" i="1" s="1"/>
  <c r="AU1093" i="1" a="1"/>
  <c r="AU1093" i="1" s="1"/>
  <c r="AV1093" i="1" a="1"/>
  <c r="AV1093" i="1" s="1"/>
  <c r="AH1094" i="1" a="1"/>
  <c r="AH1094" i="1" s="1"/>
  <c r="AI1094" i="1" a="1"/>
  <c r="AI1094" i="1" s="1"/>
  <c r="AJ1094" i="1" a="1"/>
  <c r="AJ1094" i="1" s="1"/>
  <c r="AK1094" i="1" a="1"/>
  <c r="AK1094" i="1" s="1"/>
  <c r="AL1094" i="1" a="1"/>
  <c r="AL1094" i="1" s="1"/>
  <c r="AM1094" i="1" a="1"/>
  <c r="AM1094" i="1" s="1"/>
  <c r="AN1094" i="1" a="1"/>
  <c r="AN1094" i="1" s="1"/>
  <c r="AO1094" i="1" a="1"/>
  <c r="AO1094" i="1" s="1"/>
  <c r="AP1094" i="1" a="1"/>
  <c r="AP1094" i="1" s="1"/>
  <c r="AQ1094" i="1" a="1"/>
  <c r="AQ1094" i="1" s="1"/>
  <c r="AR1094" i="1" a="1"/>
  <c r="AR1094" i="1" s="1"/>
  <c r="AS1094" i="1" a="1"/>
  <c r="AS1094" i="1" s="1"/>
  <c r="AT1094" i="1" a="1"/>
  <c r="AT1094" i="1" s="1"/>
  <c r="AU1094" i="1" a="1"/>
  <c r="AU1094" i="1"/>
  <c r="AV1094" i="1" a="1"/>
  <c r="AV1094" i="1" s="1"/>
  <c r="AH1095" i="1" a="1"/>
  <c r="AH1095" i="1" s="1"/>
  <c r="AI1095" i="1" a="1"/>
  <c r="AI1095" i="1" s="1"/>
  <c r="AJ1095" i="1" a="1"/>
  <c r="AJ1095" i="1"/>
  <c r="AK1095" i="1" a="1"/>
  <c r="AK1095" i="1" s="1"/>
  <c r="AL1095" i="1" a="1"/>
  <c r="AL1095" i="1" s="1"/>
  <c r="AM1095" i="1" a="1"/>
  <c r="AM1095" i="1" s="1"/>
  <c r="AN1095" i="1" a="1"/>
  <c r="AN1095" i="1"/>
  <c r="AO1095" i="1" a="1"/>
  <c r="AO1095" i="1" s="1"/>
  <c r="AP1095" i="1" a="1"/>
  <c r="AP1095" i="1" s="1"/>
  <c r="AQ1095" i="1" a="1"/>
  <c r="AQ1095" i="1" s="1"/>
  <c r="AR1095" i="1" a="1"/>
  <c r="AR1095" i="1" s="1"/>
  <c r="AS1095" i="1" a="1"/>
  <c r="AS1095" i="1" s="1"/>
  <c r="AT1095" i="1" a="1"/>
  <c r="AT1095" i="1" s="1"/>
  <c r="AU1095" i="1" a="1"/>
  <c r="AU1095" i="1" s="1"/>
  <c r="AV1095" i="1" a="1"/>
  <c r="AV1095" i="1" s="1"/>
  <c r="AH1096" i="1" a="1"/>
  <c r="AH1096" i="1" s="1"/>
  <c r="AI1096" i="1" a="1"/>
  <c r="AI1096" i="1" s="1"/>
  <c r="AJ1096" i="1" a="1"/>
  <c r="AJ1096" i="1" s="1"/>
  <c r="AK1096" i="1" a="1"/>
  <c r="AK1096" i="1" s="1"/>
  <c r="AL1096" i="1" a="1"/>
  <c r="AL1096" i="1" s="1"/>
  <c r="AM1096" i="1" a="1"/>
  <c r="AM1096" i="1" s="1"/>
  <c r="AN1096" i="1" a="1"/>
  <c r="AN1096" i="1" s="1"/>
  <c r="AO1096" i="1" a="1"/>
  <c r="AO1096" i="1" s="1"/>
  <c r="AP1096" i="1" a="1"/>
  <c r="AP1096" i="1" s="1"/>
  <c r="AQ1096" i="1" a="1"/>
  <c r="AQ1096" i="1" s="1"/>
  <c r="AR1096" i="1" a="1"/>
  <c r="AR1096" i="1" s="1"/>
  <c r="AS1096" i="1" a="1"/>
  <c r="AS1096" i="1" s="1"/>
  <c r="AT1096" i="1" a="1"/>
  <c r="AT1096" i="1" s="1"/>
  <c r="AU1096" i="1" a="1"/>
  <c r="AU1096" i="1" s="1"/>
  <c r="AV1096" i="1" a="1"/>
  <c r="AV1096" i="1" s="1"/>
  <c r="AH1097" i="1" a="1"/>
  <c r="AH1097" i="1"/>
  <c r="AI1097" i="1" a="1"/>
  <c r="AI1097" i="1" s="1"/>
  <c r="AJ1097" i="1" a="1"/>
  <c r="AJ1097" i="1" s="1"/>
  <c r="AK1097" i="1" a="1"/>
  <c r="AK1097" i="1" s="1"/>
  <c r="AL1097" i="1" a="1"/>
  <c r="AL1097" i="1"/>
  <c r="AM1097" i="1" a="1"/>
  <c r="AM1097" i="1" s="1"/>
  <c r="AN1097" i="1" a="1"/>
  <c r="AN1097" i="1" s="1"/>
  <c r="AO1097" i="1" a="1"/>
  <c r="AO1097" i="1" s="1"/>
  <c r="AP1097" i="1" a="1"/>
  <c r="AP1097" i="1"/>
  <c r="AQ1097" i="1" a="1"/>
  <c r="AQ1097" i="1" s="1"/>
  <c r="AR1097" i="1" a="1"/>
  <c r="AR1097" i="1" s="1"/>
  <c r="AS1097" i="1" a="1"/>
  <c r="AS1097" i="1" s="1"/>
  <c r="AT1097" i="1" a="1"/>
  <c r="AT1097" i="1" s="1"/>
  <c r="AU1097" i="1" a="1"/>
  <c r="AU1097" i="1" s="1"/>
  <c r="AV1097" i="1" a="1"/>
  <c r="AV1097" i="1" s="1"/>
  <c r="AH1098" i="1" a="1"/>
  <c r="AH1098" i="1" s="1"/>
  <c r="AI1098" i="1" a="1"/>
  <c r="AI1098" i="1" s="1"/>
  <c r="AJ1098" i="1" a="1"/>
  <c r="AJ1098" i="1" s="1"/>
  <c r="AK1098" i="1" a="1"/>
  <c r="AK1098" i="1" s="1"/>
  <c r="AL1098" i="1" a="1"/>
  <c r="AL1098" i="1" s="1"/>
  <c r="AM1098" i="1" a="1"/>
  <c r="AM1098" i="1" s="1"/>
  <c r="AN1098" i="1" a="1"/>
  <c r="AN1098" i="1" s="1"/>
  <c r="AO1098" i="1" a="1"/>
  <c r="AO1098" i="1" s="1"/>
  <c r="AP1098" i="1" a="1"/>
  <c r="AP1098" i="1" s="1"/>
  <c r="AQ1098" i="1" a="1"/>
  <c r="AQ1098" i="1" s="1"/>
  <c r="AR1098" i="1" a="1"/>
  <c r="AR1098" i="1" s="1"/>
  <c r="AS1098" i="1" a="1"/>
  <c r="AS1098" i="1" s="1"/>
  <c r="AT1098" i="1" a="1"/>
  <c r="AT1098" i="1" s="1"/>
  <c r="AU1098" i="1" a="1"/>
  <c r="AU1098" i="1" s="1"/>
  <c r="AV1098" i="1" a="1"/>
  <c r="AV1098" i="1" s="1"/>
  <c r="AH1099" i="1" a="1"/>
  <c r="AH1099" i="1" s="1"/>
  <c r="AI1099" i="1" a="1"/>
  <c r="AI1099" i="1" s="1"/>
  <c r="AJ1099" i="1" a="1"/>
  <c r="AJ1099" i="1"/>
  <c r="AK1099" i="1" a="1"/>
  <c r="AK1099" i="1" s="1"/>
  <c r="AL1099" i="1" a="1"/>
  <c r="AL1099" i="1" s="1"/>
  <c r="AM1099" i="1" a="1"/>
  <c r="AM1099" i="1" s="1"/>
  <c r="AN1099" i="1" a="1"/>
  <c r="AN1099" i="1"/>
  <c r="AO1099" i="1" a="1"/>
  <c r="AO1099" i="1" s="1"/>
  <c r="AP1099" i="1" a="1"/>
  <c r="AP1099" i="1" s="1"/>
  <c r="AQ1099" i="1" a="1"/>
  <c r="AQ1099" i="1" s="1"/>
  <c r="AR1099" i="1" a="1"/>
  <c r="AR1099" i="1"/>
  <c r="AS1099" i="1" a="1"/>
  <c r="AS1099" i="1" s="1"/>
  <c r="AT1099" i="1" a="1"/>
  <c r="AT1099" i="1" s="1"/>
  <c r="AU1099" i="1" a="1"/>
  <c r="AU1099" i="1" s="1"/>
  <c r="AV1099" i="1" a="1"/>
  <c r="AV1099" i="1" s="1"/>
  <c r="AH1100" i="1" a="1"/>
  <c r="AH1100" i="1" s="1"/>
  <c r="AI1100" i="1" a="1"/>
  <c r="AI1100" i="1" s="1"/>
  <c r="AJ1100" i="1" a="1"/>
  <c r="AJ1100" i="1" s="1"/>
  <c r="AK1100" i="1" a="1"/>
  <c r="AK1100" i="1" s="1"/>
  <c r="AL1100" i="1" a="1"/>
  <c r="AL1100" i="1" s="1"/>
  <c r="AM1100" i="1" a="1"/>
  <c r="AM1100" i="1" s="1"/>
  <c r="AN1100" i="1" a="1"/>
  <c r="AN1100" i="1" s="1"/>
  <c r="AO1100" i="1" a="1"/>
  <c r="AO1100" i="1" s="1"/>
  <c r="AP1100" i="1" a="1"/>
  <c r="AP1100" i="1" s="1"/>
  <c r="AQ1100" i="1" a="1"/>
  <c r="AQ1100" i="1" s="1"/>
  <c r="AR1100" i="1" a="1"/>
  <c r="AR1100" i="1" s="1"/>
  <c r="AS1100" i="1" a="1"/>
  <c r="AS1100" i="1" s="1"/>
  <c r="AT1100" i="1" a="1"/>
  <c r="AT1100" i="1" s="1"/>
  <c r="AU1100" i="1" a="1"/>
  <c r="AU1100" i="1" s="1"/>
  <c r="AV1100" i="1" a="1"/>
  <c r="AV1100" i="1" s="1"/>
  <c r="AH1101" i="1" a="1"/>
  <c r="AH1101" i="1" s="1"/>
  <c r="AI1101" i="1" a="1"/>
  <c r="AI1101" i="1" s="1"/>
  <c r="AJ1101" i="1" a="1"/>
  <c r="AJ1101" i="1" s="1"/>
  <c r="AK1101" i="1" a="1"/>
  <c r="AK1101" i="1" s="1"/>
  <c r="AL1101" i="1" a="1"/>
  <c r="AL1101" i="1"/>
  <c r="AM1101" i="1" a="1"/>
  <c r="AM1101" i="1" s="1"/>
  <c r="AN1101" i="1" a="1"/>
  <c r="AN1101" i="1" s="1"/>
  <c r="AO1101" i="1" a="1"/>
  <c r="AO1101" i="1" s="1"/>
  <c r="AP1101" i="1" a="1"/>
  <c r="AP1101" i="1"/>
  <c r="AQ1101" i="1" a="1"/>
  <c r="AQ1101" i="1" s="1"/>
  <c r="AR1101" i="1" a="1"/>
  <c r="AR1101" i="1" s="1"/>
  <c r="AS1101" i="1" a="1"/>
  <c r="AS1101" i="1" s="1"/>
  <c r="AT1101" i="1" a="1"/>
  <c r="AT1101" i="1"/>
  <c r="AU1101" i="1" a="1"/>
  <c r="AU1101" i="1" s="1"/>
  <c r="AV1101" i="1" a="1"/>
  <c r="AV1101" i="1" s="1"/>
  <c r="AH1102" i="1" a="1"/>
  <c r="AH1102" i="1" s="1"/>
  <c r="AI1102" i="1" a="1"/>
  <c r="AI1102" i="1" s="1"/>
  <c r="AJ1102" i="1" a="1"/>
  <c r="AJ1102" i="1" s="1"/>
  <c r="AK1102" i="1" a="1"/>
  <c r="AK1102" i="1" s="1"/>
  <c r="AL1102" i="1" a="1"/>
  <c r="AL1102" i="1" s="1"/>
  <c r="AM1102" i="1" a="1"/>
  <c r="AM1102" i="1" s="1"/>
  <c r="AN1102" i="1" a="1"/>
  <c r="AN1102" i="1" s="1"/>
  <c r="AO1102" i="1" a="1"/>
  <c r="AO1102" i="1" s="1"/>
  <c r="AP1102" i="1" a="1"/>
  <c r="AP1102" i="1" s="1"/>
  <c r="AQ1102" i="1" a="1"/>
  <c r="AQ1102" i="1" s="1"/>
  <c r="AR1102" i="1" a="1"/>
  <c r="AR1102" i="1" s="1"/>
  <c r="AS1102" i="1" a="1"/>
  <c r="AS1102" i="1" s="1"/>
  <c r="AT1102" i="1" a="1"/>
  <c r="AT1102" i="1" s="1"/>
  <c r="AU1102" i="1" a="1"/>
  <c r="AU1102" i="1" s="1"/>
  <c r="AV1102" i="1" a="1"/>
  <c r="AV1102" i="1" s="1"/>
  <c r="AH1103" i="1" a="1"/>
  <c r="AH1103" i="1" s="1"/>
  <c r="AI1103" i="1" a="1"/>
  <c r="AI1103" i="1" s="1"/>
  <c r="AJ1103" i="1" a="1"/>
  <c r="AJ1103" i="1" s="1"/>
  <c r="AK1103" i="1" a="1"/>
  <c r="AK1103" i="1" s="1"/>
  <c r="AL1103" i="1" a="1"/>
  <c r="AL1103" i="1" s="1"/>
  <c r="AM1103" i="1" a="1"/>
  <c r="AM1103" i="1" s="1"/>
  <c r="AN1103" i="1" a="1"/>
  <c r="AN1103" i="1"/>
  <c r="AO1103" i="1" a="1"/>
  <c r="AO1103" i="1" s="1"/>
  <c r="AP1103" i="1" a="1"/>
  <c r="AP1103" i="1" s="1"/>
  <c r="AQ1103" i="1" a="1"/>
  <c r="AQ1103" i="1" s="1"/>
  <c r="AR1103" i="1" a="1"/>
  <c r="AR1103" i="1"/>
  <c r="AS1103" i="1" a="1"/>
  <c r="AS1103" i="1" s="1"/>
  <c r="AT1103" i="1" a="1"/>
  <c r="AT1103" i="1" s="1"/>
  <c r="AU1103" i="1" a="1"/>
  <c r="AU1103" i="1" s="1"/>
  <c r="AV1103" i="1" a="1"/>
  <c r="AV1103" i="1"/>
  <c r="AH1104" i="1" a="1"/>
  <c r="AH1104" i="1" s="1"/>
  <c r="AI1104" i="1" a="1"/>
  <c r="AI1104" i="1" s="1"/>
  <c r="AJ1104" i="1" a="1"/>
  <c r="AJ1104" i="1" s="1"/>
  <c r="AK1104" i="1" a="1"/>
  <c r="AK1104" i="1" s="1"/>
  <c r="AL1104" i="1" a="1"/>
  <c r="AL1104" i="1" s="1"/>
  <c r="AM1104" i="1" a="1"/>
  <c r="AM1104" i="1" s="1"/>
  <c r="AN1104" i="1" a="1"/>
  <c r="AN1104" i="1" s="1"/>
  <c r="AO1104" i="1" a="1"/>
  <c r="AO1104" i="1" s="1"/>
  <c r="AP1104" i="1" a="1"/>
  <c r="AP1104" i="1" s="1"/>
  <c r="AQ1104" i="1" a="1"/>
  <c r="AQ1104" i="1" s="1"/>
  <c r="AR1104" i="1" a="1"/>
  <c r="AR1104" i="1" s="1"/>
  <c r="AS1104" i="1" a="1"/>
  <c r="AS1104" i="1" s="1"/>
  <c r="AT1104" i="1" a="1"/>
  <c r="AT1104" i="1" s="1"/>
  <c r="AU1104" i="1" a="1"/>
  <c r="AU1104" i="1" s="1"/>
  <c r="AV1104" i="1" a="1"/>
  <c r="AV1104" i="1" s="1"/>
  <c r="AH1105" i="1" a="1"/>
  <c r="AH1105" i="1" s="1"/>
  <c r="AI1105" i="1" a="1"/>
  <c r="AI1105" i="1" s="1"/>
  <c r="AJ1105" i="1" a="1"/>
  <c r="AJ1105" i="1" s="1"/>
  <c r="AK1105" i="1" a="1"/>
  <c r="AK1105" i="1" s="1"/>
  <c r="AL1105" i="1" a="1"/>
  <c r="AL1105" i="1" s="1"/>
  <c r="AM1105" i="1" a="1"/>
  <c r="AM1105" i="1" s="1"/>
  <c r="AN1105" i="1" a="1"/>
  <c r="AN1105" i="1" s="1"/>
  <c r="AO1105" i="1" a="1"/>
  <c r="AO1105" i="1" s="1"/>
  <c r="AP1105" i="1" a="1"/>
  <c r="AP1105" i="1"/>
  <c r="AQ1105" i="1" a="1"/>
  <c r="AQ1105" i="1" s="1"/>
  <c r="AR1105" i="1" a="1"/>
  <c r="AR1105" i="1" s="1"/>
  <c r="AS1105" i="1" a="1"/>
  <c r="AS1105" i="1" s="1"/>
  <c r="AT1105" i="1" a="1"/>
  <c r="AT1105" i="1"/>
  <c r="AU1105" i="1" a="1"/>
  <c r="AU1105" i="1" s="1"/>
  <c r="AV1105" i="1" a="1"/>
  <c r="AV1105" i="1" s="1"/>
  <c r="AH1106" i="1" a="1"/>
  <c r="AH1106" i="1" s="1"/>
  <c r="AI1106" i="1" a="1"/>
  <c r="AI1106" i="1"/>
  <c r="AJ1106" i="1" a="1"/>
  <c r="AJ1106" i="1" s="1"/>
  <c r="AK1106" i="1" a="1"/>
  <c r="AK1106" i="1" s="1"/>
  <c r="AL1106" i="1" a="1"/>
  <c r="AL1106" i="1" s="1"/>
  <c r="AM1106" i="1" a="1"/>
  <c r="AM1106" i="1" s="1"/>
  <c r="AN1106" i="1" a="1"/>
  <c r="AN1106" i="1" s="1"/>
  <c r="AO1106" i="1" a="1"/>
  <c r="AO1106" i="1" s="1"/>
  <c r="AP1106" i="1" a="1"/>
  <c r="AP1106" i="1" s="1"/>
  <c r="AQ1106" i="1" a="1"/>
  <c r="AQ1106" i="1" s="1"/>
  <c r="AR1106" i="1" a="1"/>
  <c r="AR1106" i="1" s="1"/>
  <c r="AS1106" i="1" a="1"/>
  <c r="AS1106" i="1" s="1"/>
  <c r="AT1106" i="1" a="1"/>
  <c r="AT1106" i="1" s="1"/>
  <c r="AU1106" i="1" a="1"/>
  <c r="AU1106" i="1" s="1"/>
  <c r="AV1106" i="1" a="1"/>
  <c r="AV1106" i="1" s="1"/>
  <c r="AH1107" i="1" a="1"/>
  <c r="AH1107" i="1" s="1"/>
  <c r="AI1107" i="1" a="1"/>
  <c r="AI1107" i="1" s="1"/>
  <c r="AJ1107" i="1" a="1"/>
  <c r="AJ1107" i="1" s="1"/>
  <c r="AK1107" i="1" a="1"/>
  <c r="AK1107" i="1" s="1"/>
  <c r="AL1107" i="1" a="1"/>
  <c r="AL1107" i="1" s="1"/>
  <c r="AM1107" i="1" a="1"/>
  <c r="AM1107" i="1" s="1"/>
  <c r="AN1107" i="1" a="1"/>
  <c r="AN1107" i="1" s="1"/>
  <c r="AO1107" i="1" a="1"/>
  <c r="AO1107" i="1" s="1"/>
  <c r="AP1107" i="1" a="1"/>
  <c r="AP1107" i="1" s="1"/>
  <c r="AQ1107" i="1" a="1"/>
  <c r="AQ1107" i="1" s="1"/>
  <c r="AR1107" i="1" a="1"/>
  <c r="AR1107" i="1"/>
  <c r="AS1107" i="1" a="1"/>
  <c r="AS1107" i="1" s="1"/>
  <c r="AT1107" i="1" a="1"/>
  <c r="AT1107" i="1" s="1"/>
  <c r="AU1107" i="1" a="1"/>
  <c r="AU1107" i="1" s="1"/>
  <c r="AV1107" i="1" a="1"/>
  <c r="AV1107" i="1"/>
  <c r="AH1108" i="1" a="1"/>
  <c r="AH1108" i="1" s="1"/>
  <c r="AI1108" i="1" a="1"/>
  <c r="AI1108" i="1" s="1"/>
  <c r="AJ1108" i="1" a="1"/>
  <c r="AJ1108" i="1" s="1"/>
  <c r="AK1108" i="1" a="1"/>
  <c r="AK1108" i="1"/>
  <c r="AL1108" i="1" a="1"/>
  <c r="AL1108" i="1" s="1"/>
  <c r="AM1108" i="1" a="1"/>
  <c r="AM1108" i="1" s="1"/>
  <c r="AN1108" i="1" a="1"/>
  <c r="AN1108" i="1" s="1"/>
  <c r="AO1108" i="1" a="1"/>
  <c r="AO1108" i="1" s="1"/>
  <c r="AP1108" i="1" a="1"/>
  <c r="AP1108" i="1" s="1"/>
  <c r="AQ1108" i="1" a="1"/>
  <c r="AQ1108" i="1" s="1"/>
  <c r="AR1108" i="1" a="1"/>
  <c r="AR1108" i="1" s="1"/>
  <c r="AS1108" i="1" a="1"/>
  <c r="AS1108" i="1" s="1"/>
  <c r="AT1108" i="1" a="1"/>
  <c r="AT1108" i="1" s="1"/>
  <c r="AU1108" i="1" a="1"/>
  <c r="AU1108" i="1" s="1"/>
  <c r="AV1108" i="1" a="1"/>
  <c r="AV1108" i="1" s="1"/>
  <c r="AH1109" i="1" a="1"/>
  <c r="AH1109" i="1" s="1"/>
  <c r="AI1109" i="1" a="1"/>
  <c r="AI1109" i="1" s="1"/>
  <c r="AJ1109" i="1" a="1"/>
  <c r="AJ1109" i="1" s="1"/>
  <c r="AK1109" i="1" a="1"/>
  <c r="AK1109" i="1" s="1"/>
  <c r="AL1109" i="1" a="1"/>
  <c r="AL1109" i="1" s="1"/>
  <c r="AM1109" i="1" a="1"/>
  <c r="AM1109" i="1" s="1"/>
  <c r="AN1109" i="1" a="1"/>
  <c r="AN1109" i="1" s="1"/>
  <c r="AO1109" i="1" a="1"/>
  <c r="AO1109" i="1" s="1"/>
  <c r="AP1109" i="1" a="1"/>
  <c r="AP1109" i="1" s="1"/>
  <c r="AQ1109" i="1" a="1"/>
  <c r="AQ1109" i="1" s="1"/>
  <c r="AR1109" i="1" a="1"/>
  <c r="AR1109" i="1" s="1"/>
  <c r="AS1109" i="1" a="1"/>
  <c r="AS1109" i="1" s="1"/>
  <c r="AT1109" i="1" a="1"/>
  <c r="AT1109" i="1"/>
  <c r="AU1109" i="1" a="1"/>
  <c r="AU1109" i="1" s="1"/>
  <c r="AV1109" i="1" a="1"/>
  <c r="AV1109" i="1" s="1"/>
  <c r="AH1110" i="1" a="1"/>
  <c r="AH1110" i="1" s="1"/>
  <c r="AI1110" i="1" a="1"/>
  <c r="AI1110" i="1"/>
  <c r="AJ1110" i="1" a="1"/>
  <c r="AJ1110" i="1" s="1"/>
  <c r="AK1110" i="1" a="1"/>
  <c r="AK1110" i="1" s="1"/>
  <c r="AL1110" i="1" a="1"/>
  <c r="AL1110" i="1" s="1"/>
  <c r="AM1110" i="1" a="1"/>
  <c r="AM1110" i="1"/>
  <c r="AN1110" i="1" a="1"/>
  <c r="AN1110" i="1" s="1"/>
  <c r="AO1110" i="1" a="1"/>
  <c r="AO1110" i="1" s="1"/>
  <c r="AP1110" i="1" a="1"/>
  <c r="AP1110" i="1" s="1"/>
  <c r="AQ1110" i="1" a="1"/>
  <c r="AQ1110" i="1" s="1"/>
  <c r="AR1110" i="1" a="1"/>
  <c r="AR1110" i="1" s="1"/>
  <c r="AS1110" i="1" a="1"/>
  <c r="AS1110" i="1" s="1"/>
  <c r="AT1110" i="1" a="1"/>
  <c r="AT1110" i="1" s="1"/>
  <c r="AU1110" i="1" a="1"/>
  <c r="AU1110" i="1" s="1"/>
  <c r="AV1110" i="1" a="1"/>
  <c r="AV1110" i="1" s="1"/>
  <c r="AH1111" i="1" a="1"/>
  <c r="AH1111" i="1" s="1"/>
  <c r="AI1111" i="1" a="1"/>
  <c r="AI1111" i="1" s="1"/>
  <c r="AJ1111" i="1" a="1"/>
  <c r="AJ1111" i="1" s="1"/>
  <c r="AK1111" i="1" a="1"/>
  <c r="AK1111" i="1" s="1"/>
  <c r="AL1111" i="1" a="1"/>
  <c r="AL1111" i="1" s="1"/>
  <c r="AM1111" i="1" a="1"/>
  <c r="AM1111" i="1" s="1"/>
  <c r="AN1111" i="1" a="1"/>
  <c r="AN1111" i="1" s="1"/>
  <c r="AO1111" i="1" a="1"/>
  <c r="AO1111" i="1" s="1"/>
  <c r="AP1111" i="1" a="1"/>
  <c r="AP1111" i="1" s="1"/>
  <c r="AQ1111" i="1" a="1"/>
  <c r="AQ1111" i="1" s="1"/>
  <c r="AR1111" i="1" a="1"/>
  <c r="AR1111" i="1" s="1"/>
  <c r="AS1111" i="1" a="1"/>
  <c r="AS1111" i="1" s="1"/>
  <c r="AT1111" i="1" a="1"/>
  <c r="AT1111" i="1" s="1"/>
  <c r="AU1111" i="1" a="1"/>
  <c r="AU1111" i="1" s="1"/>
  <c r="AV1111" i="1" a="1"/>
  <c r="AV1111" i="1"/>
  <c r="AH1112" i="1" a="1"/>
  <c r="AH1112" i="1" s="1"/>
  <c r="AI1112" i="1" a="1"/>
  <c r="AI1112" i="1" s="1"/>
  <c r="AJ1112" i="1" a="1"/>
  <c r="AJ1112" i="1" s="1"/>
  <c r="AK1112" i="1" a="1"/>
  <c r="AK1112" i="1"/>
  <c r="AL1112" i="1" a="1"/>
  <c r="AL1112" i="1" s="1"/>
  <c r="AM1112" i="1" a="1"/>
  <c r="AM1112" i="1" s="1"/>
  <c r="AN1112" i="1" a="1"/>
  <c r="AN1112" i="1" s="1"/>
  <c r="AO1112" i="1" a="1"/>
  <c r="AO1112" i="1"/>
  <c r="AP1112" i="1" a="1"/>
  <c r="AP1112" i="1" s="1"/>
  <c r="AQ1112" i="1" a="1"/>
  <c r="AQ1112" i="1" s="1"/>
  <c r="AR1112" i="1" a="1"/>
  <c r="AR1112" i="1" s="1"/>
  <c r="AS1112" i="1" a="1"/>
  <c r="AS1112" i="1" s="1"/>
  <c r="AT1112" i="1" a="1"/>
  <c r="AT1112" i="1" s="1"/>
  <c r="AU1112" i="1" a="1"/>
  <c r="AU1112" i="1" s="1"/>
  <c r="AV1112" i="1" a="1"/>
  <c r="AV1112" i="1" s="1"/>
  <c r="AH1113" i="1" a="1"/>
  <c r="AH1113" i="1" s="1"/>
  <c r="AI1113" i="1" a="1"/>
  <c r="AI1113" i="1" s="1"/>
  <c r="AJ1113" i="1" a="1"/>
  <c r="AJ1113" i="1" s="1"/>
  <c r="AK1113" i="1" a="1"/>
  <c r="AK1113" i="1" s="1"/>
  <c r="AL1113" i="1" a="1"/>
  <c r="AL1113" i="1" s="1"/>
  <c r="AM1113" i="1" a="1"/>
  <c r="AM1113" i="1" s="1"/>
  <c r="AN1113" i="1" a="1"/>
  <c r="AN1113" i="1" s="1"/>
  <c r="AO1113" i="1" a="1"/>
  <c r="AO1113" i="1" s="1"/>
  <c r="AP1113" i="1" a="1"/>
  <c r="AP1113" i="1" s="1"/>
  <c r="AQ1113" i="1" a="1"/>
  <c r="AQ1113" i="1" s="1"/>
  <c r="AR1113" i="1" a="1"/>
  <c r="AR1113" i="1" s="1"/>
  <c r="AS1113" i="1" a="1"/>
  <c r="AS1113" i="1" s="1"/>
  <c r="AT1113" i="1" a="1"/>
  <c r="AT1113" i="1" s="1"/>
  <c r="AU1113" i="1" a="1"/>
  <c r="AU1113" i="1" s="1"/>
  <c r="AV1113" i="1" a="1"/>
  <c r="AV1113" i="1" s="1"/>
  <c r="AH1114" i="1" a="1"/>
  <c r="AH1114" i="1" s="1"/>
  <c r="AI1114" i="1" a="1"/>
  <c r="AI1114" i="1"/>
  <c r="AJ1114" i="1" a="1"/>
  <c r="AJ1114" i="1" s="1"/>
  <c r="AK1114" i="1" a="1"/>
  <c r="AK1114" i="1" s="1"/>
  <c r="AL1114" i="1" a="1"/>
  <c r="AL1114" i="1" s="1"/>
  <c r="AM1114" i="1" a="1"/>
  <c r="AM1114" i="1"/>
  <c r="AN1114" i="1" a="1"/>
  <c r="AN1114" i="1" s="1"/>
  <c r="AO1114" i="1" a="1"/>
  <c r="AO1114" i="1" s="1"/>
  <c r="AP1114" i="1" a="1"/>
  <c r="AP1114" i="1" s="1"/>
  <c r="AQ1114" i="1" a="1"/>
  <c r="AQ1114" i="1"/>
  <c r="AR1114" i="1" a="1"/>
  <c r="AR1114" i="1" s="1"/>
  <c r="AS1114" i="1" a="1"/>
  <c r="AS1114" i="1" s="1"/>
  <c r="AT1114" i="1" a="1"/>
  <c r="AT1114" i="1" s="1"/>
  <c r="AU1114" i="1" a="1"/>
  <c r="AU1114" i="1" s="1"/>
  <c r="AV1114" i="1" a="1"/>
  <c r="AV1114" i="1" s="1"/>
  <c r="AH1115" i="1" a="1"/>
  <c r="AH1115" i="1" s="1"/>
  <c r="AI1115" i="1" a="1"/>
  <c r="AI1115" i="1" s="1"/>
  <c r="AJ1115" i="1" a="1"/>
  <c r="AJ1115" i="1" s="1"/>
  <c r="AK1115" i="1" a="1"/>
  <c r="AK1115" i="1" s="1"/>
  <c r="AL1115" i="1" a="1"/>
  <c r="AL1115" i="1" s="1"/>
  <c r="AM1115" i="1" a="1"/>
  <c r="AM1115" i="1" s="1"/>
  <c r="AN1115" i="1" a="1"/>
  <c r="AN1115" i="1" s="1"/>
  <c r="AO1115" i="1" a="1"/>
  <c r="AO1115" i="1" s="1"/>
  <c r="AP1115" i="1" a="1"/>
  <c r="AP1115" i="1" s="1"/>
  <c r="AQ1115" i="1" a="1"/>
  <c r="AQ1115" i="1" s="1"/>
  <c r="AR1115" i="1" a="1"/>
  <c r="AR1115" i="1" s="1"/>
  <c r="AS1115" i="1" a="1"/>
  <c r="AS1115" i="1" s="1"/>
  <c r="AT1115" i="1" a="1"/>
  <c r="AT1115" i="1" s="1"/>
  <c r="AU1115" i="1" a="1"/>
  <c r="AU1115" i="1" s="1"/>
  <c r="AV1115" i="1" a="1"/>
  <c r="AV1115" i="1" s="1"/>
  <c r="AH1116" i="1" a="1"/>
  <c r="AH1116" i="1" s="1"/>
  <c r="AI1116" i="1" a="1"/>
  <c r="AI1116" i="1" s="1"/>
  <c r="AJ1116" i="1" a="1"/>
  <c r="AJ1116" i="1" s="1"/>
  <c r="AK1116" i="1" a="1"/>
  <c r="AK1116" i="1"/>
  <c r="AL1116" i="1" a="1"/>
  <c r="AL1116" i="1" s="1"/>
  <c r="AM1116" i="1" a="1"/>
  <c r="AM1116" i="1" s="1"/>
  <c r="AN1116" i="1" a="1"/>
  <c r="AN1116" i="1" s="1"/>
  <c r="AO1116" i="1" a="1"/>
  <c r="AO1116" i="1"/>
  <c r="AP1116" i="1" a="1"/>
  <c r="AP1116" i="1" s="1"/>
  <c r="AQ1116" i="1" a="1"/>
  <c r="AQ1116" i="1" s="1"/>
  <c r="AR1116" i="1" a="1"/>
  <c r="AR1116" i="1" s="1"/>
  <c r="AS1116" i="1" a="1"/>
  <c r="AS1116" i="1"/>
  <c r="AT1116" i="1" a="1"/>
  <c r="AT1116" i="1" s="1"/>
  <c r="AU1116" i="1" a="1"/>
  <c r="AU1116" i="1" s="1"/>
  <c r="AV1116" i="1" a="1"/>
  <c r="AV1116" i="1" s="1"/>
  <c r="AH1117" i="1" a="1"/>
  <c r="AH1117" i="1" s="1"/>
  <c r="AI1117" i="1" a="1"/>
  <c r="AI1117" i="1" s="1"/>
  <c r="AJ1117" i="1" a="1"/>
  <c r="AJ1117" i="1" s="1"/>
  <c r="AK1117" i="1" a="1"/>
  <c r="AK1117" i="1" s="1"/>
  <c r="AL1117" i="1" a="1"/>
  <c r="AL1117" i="1" s="1"/>
  <c r="AM1117" i="1" a="1"/>
  <c r="AM1117" i="1" s="1"/>
  <c r="AN1117" i="1" a="1"/>
  <c r="AN1117" i="1" s="1"/>
  <c r="AO1117" i="1" a="1"/>
  <c r="AO1117" i="1" s="1"/>
  <c r="AP1117" i="1" a="1"/>
  <c r="AP1117" i="1" s="1"/>
  <c r="AQ1117" i="1" a="1"/>
  <c r="AQ1117" i="1" s="1"/>
  <c r="AR1117" i="1" a="1"/>
  <c r="AR1117" i="1" s="1"/>
  <c r="AS1117" i="1" a="1"/>
  <c r="AS1117" i="1" s="1"/>
  <c r="AT1117" i="1" a="1"/>
  <c r="AT1117" i="1" s="1"/>
  <c r="AU1117" i="1" a="1"/>
  <c r="AU1117" i="1" s="1"/>
  <c r="AV1117" i="1" a="1"/>
  <c r="AV1117" i="1" s="1"/>
  <c r="AH1118" i="1" a="1"/>
  <c r="AH1118" i="1" s="1"/>
  <c r="AI1118" i="1" a="1"/>
  <c r="AI1118" i="1" s="1"/>
  <c r="AJ1118" i="1" a="1"/>
  <c r="AJ1118" i="1" s="1"/>
  <c r="AK1118" i="1" a="1"/>
  <c r="AK1118" i="1" s="1"/>
  <c r="AL1118" i="1" a="1"/>
  <c r="AL1118" i="1" s="1"/>
  <c r="AM1118" i="1" a="1"/>
  <c r="AM1118" i="1"/>
  <c r="AN1118" i="1" a="1"/>
  <c r="AN1118" i="1" s="1"/>
  <c r="AO1118" i="1" a="1"/>
  <c r="AO1118" i="1" s="1"/>
  <c r="AP1118" i="1" a="1"/>
  <c r="AP1118" i="1" s="1"/>
  <c r="AQ1118" i="1" a="1"/>
  <c r="AQ1118" i="1"/>
  <c r="AR1118" i="1" a="1"/>
  <c r="AR1118" i="1" s="1"/>
  <c r="AS1118" i="1" a="1"/>
  <c r="AS1118" i="1" s="1"/>
  <c r="AT1118" i="1" a="1"/>
  <c r="AT1118" i="1" s="1"/>
  <c r="AU1118" i="1" a="1"/>
  <c r="AU1118" i="1"/>
  <c r="AV1118" i="1" a="1"/>
  <c r="AV1118" i="1" s="1"/>
  <c r="AH1119" i="1" a="1"/>
  <c r="AH1119" i="1" s="1"/>
  <c r="AI1119" i="1" a="1"/>
  <c r="AI1119" i="1" s="1"/>
  <c r="AJ1119" i="1" a="1"/>
  <c r="AJ1119" i="1" s="1"/>
  <c r="AK1119" i="1" a="1"/>
  <c r="AK1119" i="1" s="1"/>
  <c r="AL1119" i="1" a="1"/>
  <c r="AL1119" i="1" s="1"/>
  <c r="AM1119" i="1" a="1"/>
  <c r="AM1119" i="1" s="1"/>
  <c r="AN1119" i="1" a="1"/>
  <c r="AN1119" i="1" s="1"/>
  <c r="AO1119" i="1" a="1"/>
  <c r="AO1119" i="1" s="1"/>
  <c r="AP1119" i="1" a="1"/>
  <c r="AP1119" i="1" s="1"/>
  <c r="AQ1119" i="1" a="1"/>
  <c r="AQ1119" i="1" s="1"/>
  <c r="AR1119" i="1" a="1"/>
  <c r="AR1119" i="1" s="1"/>
  <c r="AS1119" i="1" a="1"/>
  <c r="AS1119" i="1" s="1"/>
  <c r="AT1119" i="1" a="1"/>
  <c r="AT1119" i="1" s="1"/>
  <c r="AU1119" i="1" a="1"/>
  <c r="AU1119" i="1" s="1"/>
  <c r="AV1119" i="1" a="1"/>
  <c r="AV1119" i="1" s="1"/>
  <c r="AH1120" i="1" a="1"/>
  <c r="AH1120" i="1" s="1"/>
  <c r="AI1120" i="1" a="1"/>
  <c r="AI1120" i="1" s="1"/>
  <c r="AJ1120" i="1" a="1"/>
  <c r="AJ1120" i="1" s="1"/>
  <c r="AK1120" i="1" a="1"/>
  <c r="AK1120" i="1" s="1"/>
  <c r="AL1120" i="1" a="1"/>
  <c r="AL1120" i="1" s="1"/>
  <c r="AM1120" i="1" a="1"/>
  <c r="AM1120" i="1" s="1"/>
  <c r="AN1120" i="1" a="1"/>
  <c r="AN1120" i="1" s="1"/>
  <c r="AO1120" i="1" a="1"/>
  <c r="AO1120" i="1"/>
  <c r="AP1120" i="1" a="1"/>
  <c r="AP1120" i="1" s="1"/>
  <c r="AQ1120" i="1" a="1"/>
  <c r="AQ1120" i="1" s="1"/>
  <c r="AR1120" i="1" a="1"/>
  <c r="AR1120" i="1" s="1"/>
  <c r="AS1120" i="1" a="1"/>
  <c r="AS1120" i="1"/>
  <c r="AT1120" i="1" a="1"/>
  <c r="AT1120" i="1" s="1"/>
  <c r="AU1120" i="1" a="1"/>
  <c r="AU1120" i="1" s="1"/>
  <c r="AV1120" i="1" a="1"/>
  <c r="AV1120" i="1" s="1"/>
  <c r="AH1121" i="1" a="1"/>
  <c r="AH1121" i="1"/>
  <c r="AI1121" i="1" a="1"/>
  <c r="AI1121" i="1" s="1"/>
  <c r="AJ1121" i="1" a="1"/>
  <c r="AJ1121" i="1" s="1"/>
  <c r="AK1121" i="1" a="1"/>
  <c r="AK1121" i="1" s="1"/>
  <c r="AL1121" i="1" a="1"/>
  <c r="AL1121" i="1" s="1"/>
  <c r="AM1121" i="1" a="1"/>
  <c r="AM1121" i="1" s="1"/>
  <c r="AN1121" i="1" a="1"/>
  <c r="AN1121" i="1" s="1"/>
  <c r="AO1121" i="1" a="1"/>
  <c r="AO1121" i="1" s="1"/>
  <c r="AP1121" i="1" a="1"/>
  <c r="AP1121" i="1" s="1"/>
  <c r="AQ1121" i="1" a="1"/>
  <c r="AQ1121" i="1" s="1"/>
  <c r="AR1121" i="1" a="1"/>
  <c r="AR1121" i="1" s="1"/>
  <c r="AS1121" i="1" a="1"/>
  <c r="AS1121" i="1" s="1"/>
  <c r="AT1121" i="1" a="1"/>
  <c r="AT1121" i="1" s="1"/>
  <c r="AU1121" i="1" a="1"/>
  <c r="AU1121" i="1" s="1"/>
  <c r="AV1121" i="1" a="1"/>
  <c r="AV1121" i="1" s="1"/>
  <c r="AH1122" i="1" a="1"/>
  <c r="AH1122" i="1" s="1"/>
  <c r="AI1122" i="1" a="1"/>
  <c r="AI1122" i="1" s="1"/>
  <c r="AJ1122" i="1" a="1"/>
  <c r="AJ1122" i="1" s="1"/>
  <c r="AK1122" i="1" a="1"/>
  <c r="AK1122" i="1" s="1"/>
  <c r="AL1122" i="1" a="1"/>
  <c r="AL1122" i="1" s="1"/>
  <c r="AM1122" i="1" a="1"/>
  <c r="AM1122" i="1" s="1"/>
  <c r="AN1122" i="1" a="1"/>
  <c r="AN1122" i="1" s="1"/>
  <c r="AO1122" i="1" a="1"/>
  <c r="AO1122" i="1" s="1"/>
  <c r="AP1122" i="1" a="1"/>
  <c r="AP1122" i="1" s="1"/>
  <c r="AQ1122" i="1" a="1"/>
  <c r="AQ1122" i="1"/>
  <c r="AR1122" i="1" a="1"/>
  <c r="AR1122" i="1" s="1"/>
  <c r="AS1122" i="1" a="1"/>
  <c r="AS1122" i="1" s="1"/>
  <c r="AT1122" i="1" a="1"/>
  <c r="AT1122" i="1" s="1"/>
  <c r="AU1122" i="1" a="1"/>
  <c r="AU1122" i="1"/>
  <c r="AV1122" i="1" a="1"/>
  <c r="AV1122" i="1" s="1"/>
  <c r="AH1123" i="1" a="1"/>
  <c r="AH1123" i="1" s="1"/>
  <c r="AI1123" i="1" a="1"/>
  <c r="AI1123" i="1" s="1"/>
  <c r="AJ1123" i="1" a="1"/>
  <c r="AJ1123" i="1"/>
  <c r="AK1123" i="1" a="1"/>
  <c r="AK1123" i="1" s="1"/>
  <c r="AL1123" i="1" a="1"/>
  <c r="AL1123" i="1" s="1"/>
  <c r="AM1123" i="1" a="1"/>
  <c r="AM1123" i="1" s="1"/>
  <c r="AN1123" i="1" a="1"/>
  <c r="AN1123" i="1" s="1"/>
  <c r="AO1123" i="1" a="1"/>
  <c r="AO1123" i="1" s="1"/>
  <c r="AP1123" i="1" a="1"/>
  <c r="AP1123" i="1" s="1"/>
  <c r="AQ1123" i="1" a="1"/>
  <c r="AQ1123" i="1" s="1"/>
  <c r="AR1123" i="1" a="1"/>
  <c r="AR1123" i="1" s="1"/>
  <c r="AS1123" i="1" a="1"/>
  <c r="AS1123" i="1" s="1"/>
  <c r="AT1123" i="1" a="1"/>
  <c r="AT1123" i="1" s="1"/>
  <c r="AU1123" i="1" a="1"/>
  <c r="AU1123" i="1" s="1"/>
  <c r="AV1123" i="1" a="1"/>
  <c r="AV1123" i="1" s="1"/>
  <c r="AH1124" i="1" a="1"/>
  <c r="AH1124" i="1" s="1"/>
  <c r="AI1124" i="1" a="1"/>
  <c r="AI1124" i="1" s="1"/>
  <c r="AJ1124" i="1" a="1"/>
  <c r="AJ1124" i="1" s="1"/>
  <c r="AK1124" i="1" a="1"/>
  <c r="AK1124" i="1" s="1"/>
  <c r="AL1124" i="1" a="1"/>
  <c r="AL1124" i="1" s="1"/>
  <c r="AM1124" i="1" a="1"/>
  <c r="AM1124" i="1" s="1"/>
  <c r="AN1124" i="1" a="1"/>
  <c r="AN1124" i="1" s="1"/>
  <c r="AO1124" i="1" a="1"/>
  <c r="AO1124" i="1" s="1"/>
  <c r="AP1124" i="1" a="1"/>
  <c r="AP1124" i="1" s="1"/>
  <c r="AQ1124" i="1" a="1"/>
  <c r="AQ1124" i="1" s="1"/>
  <c r="AR1124" i="1" a="1"/>
  <c r="AR1124" i="1" s="1"/>
  <c r="AS1124" i="1" a="1"/>
  <c r="AS1124" i="1"/>
  <c r="AT1124" i="1" a="1"/>
  <c r="AT1124" i="1" s="1"/>
  <c r="AU1124" i="1" a="1"/>
  <c r="AU1124" i="1" s="1"/>
  <c r="AV1124" i="1" a="1"/>
  <c r="AV1124" i="1" s="1"/>
  <c r="AH1125" i="1" a="1"/>
  <c r="AH1125" i="1"/>
  <c r="AI1125" i="1" a="1"/>
  <c r="AI1125" i="1" s="1"/>
  <c r="AJ1125" i="1" a="1"/>
  <c r="AJ1125" i="1" s="1"/>
  <c r="AK1125" i="1" a="1"/>
  <c r="AK1125" i="1" s="1"/>
  <c r="AL1125" i="1" a="1"/>
  <c r="AL1125" i="1"/>
  <c r="AM1125" i="1" a="1"/>
  <c r="AM1125" i="1" s="1"/>
  <c r="AN1125" i="1" a="1"/>
  <c r="AN1125" i="1" s="1"/>
  <c r="AO1125" i="1" a="1"/>
  <c r="AO1125" i="1" s="1"/>
  <c r="AP1125" i="1" a="1"/>
  <c r="AP1125" i="1" s="1"/>
  <c r="AQ1125" i="1" a="1"/>
  <c r="AQ1125" i="1" s="1"/>
  <c r="AR1125" i="1" a="1"/>
  <c r="AR1125" i="1" s="1"/>
  <c r="AS1125" i="1" a="1"/>
  <c r="AS1125" i="1" s="1"/>
  <c r="AT1125" i="1" a="1"/>
  <c r="AT1125" i="1" s="1"/>
  <c r="AU1125" i="1" a="1"/>
  <c r="AU1125" i="1" s="1"/>
  <c r="AV1125" i="1" a="1"/>
  <c r="AV1125" i="1" s="1"/>
  <c r="AH1126" i="1" a="1"/>
  <c r="AH1126" i="1" s="1"/>
  <c r="AI1126" i="1" a="1"/>
  <c r="AI1126" i="1" s="1"/>
  <c r="AJ1126" i="1" a="1"/>
  <c r="AJ1126" i="1" s="1"/>
  <c r="AK1126" i="1" a="1"/>
  <c r="AK1126" i="1" s="1"/>
  <c r="AL1126" i="1" a="1"/>
  <c r="AL1126" i="1" s="1"/>
  <c r="AM1126" i="1" a="1"/>
  <c r="AM1126" i="1" s="1"/>
  <c r="AN1126" i="1" a="1"/>
  <c r="AN1126" i="1" s="1"/>
  <c r="AO1126" i="1" a="1"/>
  <c r="AO1126" i="1" s="1"/>
  <c r="AP1126" i="1" a="1"/>
  <c r="AP1126" i="1" s="1"/>
  <c r="AQ1126" i="1" a="1"/>
  <c r="AQ1126" i="1" s="1"/>
  <c r="AR1126" i="1" a="1"/>
  <c r="AR1126" i="1" s="1"/>
  <c r="AS1126" i="1" a="1"/>
  <c r="AS1126" i="1" s="1"/>
  <c r="AT1126" i="1" a="1"/>
  <c r="AT1126" i="1" s="1"/>
  <c r="AU1126" i="1" a="1"/>
  <c r="AU1126" i="1"/>
  <c r="AV1126" i="1" a="1"/>
  <c r="AV1126" i="1" s="1"/>
  <c r="AH1127" i="1" a="1"/>
  <c r="AH1127" i="1" s="1"/>
  <c r="AI1127" i="1" a="1"/>
  <c r="AI1127" i="1" s="1"/>
  <c r="AJ1127" i="1" a="1"/>
  <c r="AJ1127" i="1"/>
  <c r="AK1127" i="1" a="1"/>
  <c r="AK1127" i="1" s="1"/>
  <c r="AL1127" i="1" a="1"/>
  <c r="AL1127" i="1" s="1"/>
  <c r="AM1127" i="1" a="1"/>
  <c r="AM1127" i="1" s="1"/>
  <c r="AN1127" i="1" a="1"/>
  <c r="AN1127" i="1"/>
  <c r="AO1127" i="1" a="1"/>
  <c r="AO1127" i="1" s="1"/>
  <c r="AP1127" i="1" a="1"/>
  <c r="AP1127" i="1" s="1"/>
  <c r="AQ1127" i="1" a="1"/>
  <c r="AQ1127" i="1" s="1"/>
  <c r="AR1127" i="1" a="1"/>
  <c r="AR1127" i="1" s="1"/>
  <c r="AS1127" i="1" a="1"/>
  <c r="AS1127" i="1" s="1"/>
  <c r="AT1127" i="1" a="1"/>
  <c r="AT1127" i="1" s="1"/>
  <c r="AU1127" i="1" a="1"/>
  <c r="AU1127" i="1" s="1"/>
  <c r="AV1127" i="1" a="1"/>
  <c r="AV1127" i="1" s="1"/>
  <c r="AH1128" i="1" a="1"/>
  <c r="AH1128" i="1" s="1"/>
  <c r="AI1128" i="1" a="1"/>
  <c r="AI1128" i="1" s="1"/>
  <c r="AJ1128" i="1" a="1"/>
  <c r="AJ1128" i="1" s="1"/>
  <c r="AK1128" i="1" a="1"/>
  <c r="AK1128" i="1" s="1"/>
  <c r="AL1128" i="1" a="1"/>
  <c r="AL1128" i="1" s="1"/>
  <c r="AM1128" i="1" a="1"/>
  <c r="AM1128" i="1" s="1"/>
  <c r="AN1128" i="1" a="1"/>
  <c r="AN1128" i="1" s="1"/>
  <c r="AO1128" i="1" a="1"/>
  <c r="AO1128" i="1" s="1"/>
  <c r="AP1128" i="1" a="1"/>
  <c r="AP1128" i="1" s="1"/>
  <c r="AQ1128" i="1" a="1"/>
  <c r="AQ1128" i="1" s="1"/>
  <c r="AR1128" i="1" a="1"/>
  <c r="AR1128" i="1" s="1"/>
  <c r="AS1128" i="1" a="1"/>
  <c r="AS1128" i="1" s="1"/>
  <c r="AT1128" i="1" a="1"/>
  <c r="AT1128" i="1" s="1"/>
  <c r="AU1128" i="1" a="1"/>
  <c r="AU1128" i="1" s="1"/>
  <c r="AV1128" i="1" a="1"/>
  <c r="AV1128" i="1" s="1"/>
  <c r="AH1129" i="1" a="1"/>
  <c r="AH1129" i="1"/>
  <c r="AI1129" i="1" a="1"/>
  <c r="AI1129" i="1" s="1"/>
  <c r="AJ1129" i="1" a="1"/>
  <c r="AJ1129" i="1" s="1"/>
  <c r="AK1129" i="1" a="1"/>
  <c r="AK1129" i="1" s="1"/>
  <c r="AL1129" i="1" a="1"/>
  <c r="AL1129" i="1"/>
  <c r="AM1129" i="1" a="1"/>
  <c r="AM1129" i="1" s="1"/>
  <c r="AN1129" i="1" a="1"/>
  <c r="AN1129" i="1" s="1"/>
  <c r="AO1129" i="1" a="1"/>
  <c r="AO1129" i="1" s="1"/>
  <c r="AP1129" i="1" a="1"/>
  <c r="AP1129" i="1"/>
  <c r="AQ1129" i="1" a="1"/>
  <c r="AQ1129" i="1" s="1"/>
  <c r="AR1129" i="1" a="1"/>
  <c r="AR1129" i="1" s="1"/>
  <c r="AS1129" i="1" a="1"/>
  <c r="AS1129" i="1" s="1"/>
  <c r="AT1129" i="1" a="1"/>
  <c r="AT1129" i="1" s="1"/>
  <c r="AU1129" i="1" a="1"/>
  <c r="AU1129" i="1" s="1"/>
  <c r="AV1129" i="1" a="1"/>
  <c r="AV1129" i="1" s="1"/>
  <c r="AH1130" i="1" a="1"/>
  <c r="AH1130" i="1" s="1"/>
  <c r="AI1130" i="1" a="1"/>
  <c r="AI1130" i="1" s="1"/>
  <c r="AJ1130" i="1" a="1"/>
  <c r="AJ1130" i="1" s="1"/>
  <c r="AK1130" i="1" a="1"/>
  <c r="AK1130" i="1" s="1"/>
  <c r="AL1130" i="1" a="1"/>
  <c r="AL1130" i="1" s="1"/>
  <c r="AM1130" i="1" a="1"/>
  <c r="AM1130" i="1" s="1"/>
  <c r="AN1130" i="1" a="1"/>
  <c r="AN1130" i="1" s="1"/>
  <c r="AO1130" i="1" a="1"/>
  <c r="AO1130" i="1" s="1"/>
  <c r="AP1130" i="1" a="1"/>
  <c r="AP1130" i="1" s="1"/>
  <c r="AQ1130" i="1" a="1"/>
  <c r="AQ1130" i="1" s="1"/>
  <c r="AR1130" i="1" a="1"/>
  <c r="AR1130" i="1" s="1"/>
  <c r="AS1130" i="1" a="1"/>
  <c r="AS1130" i="1" s="1"/>
  <c r="AT1130" i="1" a="1"/>
  <c r="AT1130" i="1" s="1"/>
  <c r="AU1130" i="1" a="1"/>
  <c r="AU1130" i="1" s="1"/>
  <c r="AV1130" i="1" a="1"/>
  <c r="AV1130" i="1" s="1"/>
  <c r="AH1131" i="1" a="1"/>
  <c r="AH1131" i="1" s="1"/>
  <c r="AI1131" i="1" a="1"/>
  <c r="AI1131" i="1" s="1"/>
  <c r="AJ1131" i="1" a="1"/>
  <c r="AJ1131" i="1"/>
  <c r="AK1131" i="1" a="1"/>
  <c r="AK1131" i="1" s="1"/>
  <c r="AL1131" i="1" a="1"/>
  <c r="AL1131" i="1" s="1"/>
  <c r="AM1131" i="1" a="1"/>
  <c r="AM1131" i="1" s="1"/>
  <c r="AN1131" i="1" a="1"/>
  <c r="AN1131" i="1"/>
  <c r="AO1131" i="1" a="1"/>
  <c r="AO1131" i="1" s="1"/>
  <c r="AP1131" i="1" a="1"/>
  <c r="AP1131" i="1" s="1"/>
  <c r="AQ1131" i="1" a="1"/>
  <c r="AQ1131" i="1" s="1"/>
  <c r="AR1131" i="1" a="1"/>
  <c r="AR1131" i="1"/>
  <c r="AS1131" i="1" a="1"/>
  <c r="AS1131" i="1" s="1"/>
  <c r="AT1131" i="1" a="1"/>
  <c r="AT1131" i="1" s="1"/>
  <c r="AU1131" i="1" a="1"/>
  <c r="AU1131" i="1" s="1"/>
  <c r="AV1131" i="1" a="1"/>
  <c r="AV1131" i="1" s="1"/>
  <c r="AH1132" i="1" a="1"/>
  <c r="AH1132" i="1" s="1"/>
  <c r="AI1132" i="1" a="1"/>
  <c r="AI1132" i="1" s="1"/>
  <c r="AJ1132" i="1" a="1"/>
  <c r="AJ1132" i="1" s="1"/>
  <c r="AK1132" i="1" a="1"/>
  <c r="AK1132" i="1" s="1"/>
  <c r="AL1132" i="1" a="1"/>
  <c r="AL1132" i="1" s="1"/>
  <c r="AM1132" i="1" a="1"/>
  <c r="AM1132" i="1" s="1"/>
  <c r="AN1132" i="1" a="1"/>
  <c r="AN1132" i="1" s="1"/>
  <c r="AO1132" i="1" a="1"/>
  <c r="AO1132" i="1" s="1"/>
  <c r="AP1132" i="1" a="1"/>
  <c r="AP1132" i="1" s="1"/>
  <c r="AQ1132" i="1" a="1"/>
  <c r="AQ1132" i="1" s="1"/>
  <c r="AR1132" i="1" a="1"/>
  <c r="AR1132" i="1" s="1"/>
  <c r="AS1132" i="1" a="1"/>
  <c r="AS1132" i="1" s="1"/>
  <c r="AT1132" i="1" a="1"/>
  <c r="AT1132" i="1" s="1"/>
  <c r="AU1132" i="1" a="1"/>
  <c r="AU1132" i="1" s="1"/>
  <c r="AV1132" i="1" a="1"/>
  <c r="AV1132" i="1" s="1"/>
  <c r="AH1133" i="1" a="1"/>
  <c r="AH1133" i="1" s="1"/>
  <c r="AI1133" i="1" a="1"/>
  <c r="AI1133" i="1" s="1"/>
  <c r="AJ1133" i="1" a="1"/>
  <c r="AJ1133" i="1" s="1"/>
  <c r="AK1133" i="1" a="1"/>
  <c r="AK1133" i="1" s="1"/>
  <c r="AL1133" i="1" a="1"/>
  <c r="AL1133" i="1"/>
  <c r="AM1133" i="1" a="1"/>
  <c r="AM1133" i="1" s="1"/>
  <c r="AN1133" i="1" a="1"/>
  <c r="AN1133" i="1" s="1"/>
  <c r="AO1133" i="1" a="1"/>
  <c r="AO1133" i="1" s="1"/>
  <c r="AP1133" i="1" a="1"/>
  <c r="AP1133" i="1"/>
  <c r="AQ1133" i="1" a="1"/>
  <c r="AQ1133" i="1" s="1"/>
  <c r="AR1133" i="1" a="1"/>
  <c r="AR1133" i="1" s="1"/>
  <c r="AS1133" i="1" a="1"/>
  <c r="AS1133" i="1" s="1"/>
  <c r="AT1133" i="1" a="1"/>
  <c r="AT1133" i="1"/>
  <c r="AU1133" i="1" a="1"/>
  <c r="AU1133" i="1" s="1"/>
  <c r="AV1133" i="1" a="1"/>
  <c r="AV1133" i="1" s="1"/>
  <c r="AH1134" i="1" a="1"/>
  <c r="AH1134" i="1" s="1"/>
  <c r="AI1134" i="1" a="1"/>
  <c r="AI1134" i="1" s="1"/>
  <c r="AJ1134" i="1" a="1"/>
  <c r="AJ1134" i="1" s="1"/>
  <c r="AK1134" i="1" a="1"/>
  <c r="AK1134" i="1" s="1"/>
  <c r="AL1134" i="1" a="1"/>
  <c r="AL1134" i="1" s="1"/>
  <c r="AM1134" i="1" a="1"/>
  <c r="AM1134" i="1" s="1"/>
  <c r="AN1134" i="1" a="1"/>
  <c r="AN1134" i="1" s="1"/>
  <c r="AO1134" i="1" a="1"/>
  <c r="AO1134" i="1" s="1"/>
  <c r="AP1134" i="1" a="1"/>
  <c r="AP1134" i="1" s="1"/>
  <c r="AQ1134" i="1" a="1"/>
  <c r="AQ1134" i="1" s="1"/>
  <c r="AR1134" i="1" a="1"/>
  <c r="AR1134" i="1" s="1"/>
  <c r="AS1134" i="1" a="1"/>
  <c r="AS1134" i="1" s="1"/>
  <c r="AT1134" i="1" a="1"/>
  <c r="AT1134" i="1" s="1"/>
  <c r="AU1134" i="1" a="1"/>
  <c r="AU1134" i="1" s="1"/>
  <c r="AV1134" i="1" a="1"/>
  <c r="AV1134" i="1" s="1"/>
  <c r="AH1135" i="1" a="1"/>
  <c r="AH1135" i="1" s="1"/>
  <c r="AI1135" i="1" a="1"/>
  <c r="AI1135" i="1" s="1"/>
  <c r="AJ1135" i="1" a="1"/>
  <c r="AJ1135" i="1" s="1"/>
  <c r="AK1135" i="1" a="1"/>
  <c r="AK1135" i="1" s="1"/>
  <c r="AL1135" i="1" a="1"/>
  <c r="AL1135" i="1" s="1"/>
  <c r="AM1135" i="1" a="1"/>
  <c r="AM1135" i="1" s="1"/>
  <c r="AN1135" i="1" a="1"/>
  <c r="AN1135" i="1"/>
  <c r="AO1135" i="1" a="1"/>
  <c r="AO1135" i="1" s="1"/>
  <c r="AP1135" i="1" a="1"/>
  <c r="AP1135" i="1" s="1"/>
  <c r="AQ1135" i="1" a="1"/>
  <c r="AQ1135" i="1" s="1"/>
  <c r="AR1135" i="1" a="1"/>
  <c r="AR1135" i="1"/>
  <c r="AS1135" i="1" a="1"/>
  <c r="AS1135" i="1" s="1"/>
  <c r="AT1135" i="1" a="1"/>
  <c r="AT1135" i="1" s="1"/>
  <c r="AU1135" i="1" a="1"/>
  <c r="AU1135" i="1" s="1"/>
  <c r="AV1135" i="1" a="1"/>
  <c r="AV1135" i="1"/>
  <c r="AH1136" i="1" a="1"/>
  <c r="AH1136" i="1" s="1"/>
  <c r="AI1136" i="1" a="1"/>
  <c r="AI1136" i="1" s="1"/>
  <c r="AJ1136" i="1" a="1"/>
  <c r="AJ1136" i="1" s="1"/>
  <c r="AK1136" i="1" a="1"/>
  <c r="AK1136" i="1" s="1"/>
  <c r="AL1136" i="1" a="1"/>
  <c r="AL1136" i="1" s="1"/>
  <c r="AM1136" i="1" a="1"/>
  <c r="AM1136" i="1" s="1"/>
  <c r="AN1136" i="1" a="1"/>
  <c r="AN1136" i="1" s="1"/>
  <c r="AO1136" i="1" a="1"/>
  <c r="AO1136" i="1" s="1"/>
  <c r="AP1136" i="1" a="1"/>
  <c r="AP1136" i="1" s="1"/>
  <c r="AQ1136" i="1" a="1"/>
  <c r="AQ1136" i="1" s="1"/>
  <c r="AR1136" i="1" a="1"/>
  <c r="AR1136" i="1" s="1"/>
  <c r="AS1136" i="1" a="1"/>
  <c r="AS1136" i="1" s="1"/>
  <c r="AT1136" i="1" a="1"/>
  <c r="AT1136" i="1" s="1"/>
  <c r="AU1136" i="1" a="1"/>
  <c r="AU1136" i="1" s="1"/>
  <c r="AV1136" i="1" a="1"/>
  <c r="AV1136" i="1" s="1"/>
  <c r="AH1137" i="1" a="1"/>
  <c r="AH1137" i="1" s="1"/>
  <c r="AI1137" i="1" a="1"/>
  <c r="AI1137" i="1" s="1"/>
  <c r="AJ1137" i="1" a="1"/>
  <c r="AJ1137" i="1" s="1"/>
  <c r="AK1137" i="1" a="1"/>
  <c r="AK1137" i="1" s="1"/>
  <c r="AL1137" i="1" a="1"/>
  <c r="AL1137" i="1" s="1"/>
  <c r="AM1137" i="1" a="1"/>
  <c r="AM1137" i="1" s="1"/>
  <c r="AN1137" i="1" a="1"/>
  <c r="AN1137" i="1" s="1"/>
  <c r="AO1137" i="1" a="1"/>
  <c r="AO1137" i="1" s="1"/>
  <c r="AP1137" i="1" a="1"/>
  <c r="AP1137" i="1"/>
  <c r="AQ1137" i="1" a="1"/>
  <c r="AQ1137" i="1" s="1"/>
  <c r="AR1137" i="1" a="1"/>
  <c r="AR1137" i="1" s="1"/>
  <c r="AS1137" i="1" a="1"/>
  <c r="AS1137" i="1" s="1"/>
  <c r="AT1137" i="1" a="1"/>
  <c r="AT1137" i="1"/>
  <c r="AU1137" i="1" a="1"/>
  <c r="AU1137" i="1" s="1"/>
  <c r="AV1137" i="1" a="1"/>
  <c r="AV1137" i="1" s="1"/>
  <c r="AH1138" i="1" a="1"/>
  <c r="AH1138" i="1" s="1"/>
  <c r="AI1138" i="1" a="1"/>
  <c r="AI1138" i="1"/>
  <c r="AJ1138" i="1" a="1"/>
  <c r="AJ1138" i="1" s="1"/>
  <c r="AK1138" i="1" a="1"/>
  <c r="AK1138" i="1" s="1"/>
  <c r="AL1138" i="1" a="1"/>
  <c r="AL1138" i="1" s="1"/>
  <c r="AM1138" i="1" a="1"/>
  <c r="AM1138" i="1" s="1"/>
  <c r="AN1138" i="1" a="1"/>
  <c r="AN1138" i="1" s="1"/>
  <c r="AO1138" i="1" a="1"/>
  <c r="AO1138" i="1" s="1"/>
  <c r="AP1138" i="1" a="1"/>
  <c r="AP1138" i="1" s="1"/>
  <c r="AQ1138" i="1" a="1"/>
  <c r="AQ1138" i="1" s="1"/>
  <c r="AR1138" i="1" a="1"/>
  <c r="AR1138" i="1" s="1"/>
  <c r="AS1138" i="1" a="1"/>
  <c r="AS1138" i="1" s="1"/>
  <c r="AT1138" i="1" a="1"/>
  <c r="AT1138" i="1" s="1"/>
  <c r="AU1138" i="1" a="1"/>
  <c r="AU1138" i="1" s="1"/>
  <c r="AV1138" i="1" a="1"/>
  <c r="AV1138" i="1" s="1"/>
  <c r="AH1139" i="1" a="1"/>
  <c r="AH1139" i="1" s="1"/>
  <c r="AI1139" i="1" a="1"/>
  <c r="AI1139" i="1" s="1"/>
  <c r="AJ1139" i="1" a="1"/>
  <c r="AJ1139" i="1" s="1"/>
  <c r="AK1139" i="1" a="1"/>
  <c r="AK1139" i="1" s="1"/>
  <c r="AL1139" i="1" a="1"/>
  <c r="AL1139" i="1" s="1"/>
  <c r="AM1139" i="1" a="1"/>
  <c r="AM1139" i="1" s="1"/>
  <c r="AN1139" i="1" a="1"/>
  <c r="AN1139" i="1" s="1"/>
  <c r="AO1139" i="1" a="1"/>
  <c r="AO1139" i="1" s="1"/>
  <c r="AP1139" i="1" a="1"/>
  <c r="AP1139" i="1" s="1"/>
  <c r="AQ1139" i="1" a="1"/>
  <c r="AQ1139" i="1" s="1"/>
  <c r="AR1139" i="1" a="1"/>
  <c r="AR1139" i="1"/>
  <c r="AS1139" i="1" a="1"/>
  <c r="AS1139" i="1" s="1"/>
  <c r="AT1139" i="1" a="1"/>
  <c r="AT1139" i="1" s="1"/>
  <c r="AU1139" i="1" a="1"/>
  <c r="AU1139" i="1" s="1"/>
  <c r="AV1139" i="1" a="1"/>
  <c r="AV1139" i="1"/>
  <c r="AH1140" i="1" a="1"/>
  <c r="AH1140" i="1" s="1"/>
  <c r="AI1140" i="1" a="1"/>
  <c r="AI1140" i="1" s="1"/>
  <c r="AJ1140" i="1" a="1"/>
  <c r="AJ1140" i="1" s="1"/>
  <c r="AK1140" i="1" a="1"/>
  <c r="AK1140" i="1"/>
  <c r="AL1140" i="1" a="1"/>
  <c r="AL1140" i="1" s="1"/>
  <c r="AM1140" i="1" a="1"/>
  <c r="AM1140" i="1" s="1"/>
  <c r="AN1140" i="1" a="1"/>
  <c r="AN1140" i="1" s="1"/>
  <c r="AO1140" i="1" a="1"/>
  <c r="AO1140" i="1" s="1"/>
  <c r="AP1140" i="1" a="1"/>
  <c r="AP1140" i="1" s="1"/>
  <c r="AQ1140" i="1" a="1"/>
  <c r="AQ1140" i="1" s="1"/>
  <c r="AR1140" i="1" a="1"/>
  <c r="AR1140" i="1" s="1"/>
  <c r="AS1140" i="1" a="1"/>
  <c r="AS1140" i="1" s="1"/>
  <c r="AT1140" i="1" a="1"/>
  <c r="AT1140" i="1" s="1"/>
  <c r="AU1140" i="1" a="1"/>
  <c r="AU1140" i="1" s="1"/>
  <c r="AV1140" i="1" a="1"/>
  <c r="AV1140" i="1" s="1"/>
  <c r="AH1141" i="1" a="1"/>
  <c r="AH1141" i="1" s="1"/>
  <c r="AI1141" i="1" a="1"/>
  <c r="AI1141" i="1" s="1"/>
  <c r="AJ1141" i="1" a="1"/>
  <c r="AJ1141" i="1" s="1"/>
  <c r="AK1141" i="1" a="1"/>
  <c r="AK1141" i="1" s="1"/>
  <c r="AL1141" i="1" a="1"/>
  <c r="AL1141" i="1" s="1"/>
  <c r="AM1141" i="1" a="1"/>
  <c r="AM1141" i="1" s="1"/>
  <c r="AN1141" i="1" a="1"/>
  <c r="AN1141" i="1" s="1"/>
  <c r="AO1141" i="1" a="1"/>
  <c r="AO1141" i="1" s="1"/>
  <c r="AP1141" i="1" a="1"/>
  <c r="AP1141" i="1" s="1"/>
  <c r="AQ1141" i="1" a="1"/>
  <c r="AQ1141" i="1" s="1"/>
  <c r="AR1141" i="1" a="1"/>
  <c r="AR1141" i="1" s="1"/>
  <c r="AS1141" i="1" a="1"/>
  <c r="AS1141" i="1" s="1"/>
  <c r="AT1141" i="1" a="1"/>
  <c r="AT1141" i="1"/>
  <c r="AU1141" i="1" a="1"/>
  <c r="AU1141" i="1" s="1"/>
  <c r="AV1141" i="1" a="1"/>
  <c r="AV1141" i="1" s="1"/>
  <c r="AH1142" i="1" a="1"/>
  <c r="AH1142" i="1" s="1"/>
  <c r="AI1142" i="1" a="1"/>
  <c r="AI1142" i="1"/>
  <c r="AJ1142" i="1" a="1"/>
  <c r="AJ1142" i="1" s="1"/>
  <c r="AK1142" i="1" a="1"/>
  <c r="AK1142" i="1" s="1"/>
  <c r="AL1142" i="1" a="1"/>
  <c r="AL1142" i="1" s="1"/>
  <c r="AM1142" i="1" a="1"/>
  <c r="AM1142" i="1"/>
  <c r="AN1142" i="1" a="1"/>
  <c r="AN1142" i="1" s="1"/>
  <c r="AO1142" i="1" a="1"/>
  <c r="AO1142" i="1" s="1"/>
  <c r="AP1142" i="1" a="1"/>
  <c r="AP1142" i="1" s="1"/>
  <c r="AQ1142" i="1" a="1"/>
  <c r="AQ1142" i="1" s="1"/>
  <c r="AR1142" i="1" a="1"/>
  <c r="AR1142" i="1" s="1"/>
  <c r="AS1142" i="1" a="1"/>
  <c r="AS1142" i="1" s="1"/>
  <c r="AT1142" i="1" a="1"/>
  <c r="AT1142" i="1" s="1"/>
  <c r="AU1142" i="1" a="1"/>
  <c r="AU1142" i="1" s="1"/>
  <c r="AV1142" i="1" a="1"/>
  <c r="AV1142" i="1" s="1"/>
  <c r="AH1143" i="1" a="1"/>
  <c r="AH1143" i="1" s="1"/>
  <c r="AI1143" i="1" a="1"/>
  <c r="AI1143" i="1" s="1"/>
  <c r="AJ1143" i="1" a="1"/>
  <c r="AJ1143" i="1" s="1"/>
  <c r="AK1143" i="1" a="1"/>
  <c r="AK1143" i="1" s="1"/>
  <c r="AL1143" i="1" a="1"/>
  <c r="AL1143" i="1" s="1"/>
  <c r="AM1143" i="1" a="1"/>
  <c r="AM1143" i="1" s="1"/>
  <c r="AN1143" i="1" a="1"/>
  <c r="AN1143" i="1" s="1"/>
  <c r="AO1143" i="1" a="1"/>
  <c r="AO1143" i="1" s="1"/>
  <c r="AP1143" i="1" a="1"/>
  <c r="AP1143" i="1" s="1"/>
  <c r="AQ1143" i="1" a="1"/>
  <c r="AQ1143" i="1" s="1"/>
  <c r="AR1143" i="1" a="1"/>
  <c r="AR1143" i="1" s="1"/>
  <c r="AS1143" i="1" a="1"/>
  <c r="AS1143" i="1" s="1"/>
  <c r="AT1143" i="1" a="1"/>
  <c r="AT1143" i="1" s="1"/>
  <c r="AU1143" i="1" a="1"/>
  <c r="AU1143" i="1" s="1"/>
  <c r="AV1143" i="1" a="1"/>
  <c r="AV1143" i="1"/>
  <c r="AH1144" i="1" a="1"/>
  <c r="AH1144" i="1" s="1"/>
  <c r="AI1144" i="1" a="1"/>
  <c r="AI1144" i="1" s="1"/>
  <c r="AJ1144" i="1" a="1"/>
  <c r="AJ1144" i="1" s="1"/>
  <c r="AK1144" i="1" a="1"/>
  <c r="AK1144" i="1"/>
  <c r="AL1144" i="1" a="1"/>
  <c r="AL1144" i="1" s="1"/>
  <c r="AM1144" i="1" a="1"/>
  <c r="AM1144" i="1" s="1"/>
  <c r="AN1144" i="1" a="1"/>
  <c r="AN1144" i="1" s="1"/>
  <c r="AO1144" i="1" a="1"/>
  <c r="AO1144" i="1"/>
  <c r="AP1144" i="1" a="1"/>
  <c r="AP1144" i="1" s="1"/>
  <c r="AQ1144" i="1" a="1"/>
  <c r="AQ1144" i="1" s="1"/>
  <c r="AR1144" i="1" a="1"/>
  <c r="AR1144" i="1" s="1"/>
  <c r="AS1144" i="1" a="1"/>
  <c r="AS1144" i="1" s="1"/>
  <c r="AT1144" i="1" a="1"/>
  <c r="AT1144" i="1" s="1"/>
  <c r="AU1144" i="1" a="1"/>
  <c r="AU1144" i="1" s="1"/>
  <c r="AV1144" i="1" a="1"/>
  <c r="AV1144" i="1" s="1"/>
  <c r="AH1145" i="1" a="1"/>
  <c r="AH1145" i="1" s="1"/>
  <c r="AI1145" i="1" a="1"/>
  <c r="AI1145" i="1" s="1"/>
  <c r="AJ1145" i="1" a="1"/>
  <c r="AJ1145" i="1" s="1"/>
  <c r="AK1145" i="1" a="1"/>
  <c r="AK1145" i="1" s="1"/>
  <c r="AL1145" i="1" a="1"/>
  <c r="AL1145" i="1" s="1"/>
  <c r="AM1145" i="1" a="1"/>
  <c r="AM1145" i="1" s="1"/>
  <c r="AN1145" i="1" a="1"/>
  <c r="AN1145" i="1" s="1"/>
  <c r="AO1145" i="1" a="1"/>
  <c r="AO1145" i="1" s="1"/>
  <c r="AP1145" i="1" a="1"/>
  <c r="AP1145" i="1" s="1"/>
  <c r="AQ1145" i="1" a="1"/>
  <c r="AQ1145" i="1" s="1"/>
  <c r="AR1145" i="1" a="1"/>
  <c r="AR1145" i="1" s="1"/>
  <c r="AS1145" i="1" a="1"/>
  <c r="AS1145" i="1" s="1"/>
  <c r="AT1145" i="1" a="1"/>
  <c r="AT1145" i="1" s="1"/>
  <c r="AU1145" i="1" a="1"/>
  <c r="AU1145" i="1" s="1"/>
  <c r="AV1145" i="1" a="1"/>
  <c r="AV1145" i="1" s="1"/>
  <c r="AH1146" i="1" a="1"/>
  <c r="AH1146" i="1" s="1"/>
  <c r="AI1146" i="1" a="1"/>
  <c r="AI1146" i="1"/>
  <c r="AJ1146" i="1" a="1"/>
  <c r="AJ1146" i="1" s="1"/>
  <c r="AK1146" i="1" a="1"/>
  <c r="AK1146" i="1" s="1"/>
  <c r="AL1146" i="1" a="1"/>
  <c r="AL1146" i="1" s="1"/>
  <c r="AM1146" i="1" a="1"/>
  <c r="AM1146" i="1"/>
  <c r="AN1146" i="1" a="1"/>
  <c r="AN1146" i="1" s="1"/>
  <c r="AO1146" i="1" a="1"/>
  <c r="AO1146" i="1" s="1"/>
  <c r="AP1146" i="1" a="1"/>
  <c r="AP1146" i="1" s="1"/>
  <c r="AQ1146" i="1" a="1"/>
  <c r="AQ1146" i="1"/>
  <c r="AR1146" i="1" a="1"/>
  <c r="AR1146" i="1" s="1"/>
  <c r="AS1146" i="1" a="1"/>
  <c r="AS1146" i="1" s="1"/>
  <c r="AT1146" i="1" a="1"/>
  <c r="AT1146" i="1" s="1"/>
  <c r="AU1146" i="1" a="1"/>
  <c r="AU1146" i="1" s="1"/>
  <c r="AV1146" i="1" a="1"/>
  <c r="AV1146" i="1" s="1"/>
  <c r="AH1147" i="1" a="1"/>
  <c r="AH1147" i="1" s="1"/>
  <c r="AI1147" i="1" a="1"/>
  <c r="AI1147" i="1" s="1"/>
  <c r="AJ1147" i="1" a="1"/>
  <c r="AJ1147" i="1" s="1"/>
  <c r="AK1147" i="1" a="1"/>
  <c r="AK1147" i="1" s="1"/>
  <c r="AL1147" i="1" a="1"/>
  <c r="AL1147" i="1" s="1"/>
  <c r="AM1147" i="1" a="1"/>
  <c r="AM1147" i="1" s="1"/>
  <c r="AN1147" i="1" a="1"/>
  <c r="AN1147" i="1" s="1"/>
  <c r="AO1147" i="1" a="1"/>
  <c r="AO1147" i="1" s="1"/>
  <c r="AP1147" i="1" a="1"/>
  <c r="AP1147" i="1" s="1"/>
  <c r="AQ1147" i="1" a="1"/>
  <c r="AQ1147" i="1" s="1"/>
  <c r="AR1147" i="1" a="1"/>
  <c r="AR1147" i="1" s="1"/>
  <c r="AS1147" i="1" a="1"/>
  <c r="AS1147" i="1" s="1"/>
  <c r="AT1147" i="1" a="1"/>
  <c r="AT1147" i="1" s="1"/>
  <c r="AU1147" i="1" a="1"/>
  <c r="AU1147" i="1" s="1"/>
  <c r="AV1147" i="1" a="1"/>
  <c r="AV1147" i="1" s="1"/>
  <c r="AH1148" i="1" a="1"/>
  <c r="AH1148" i="1" s="1"/>
  <c r="AI1148" i="1" a="1"/>
  <c r="AI1148" i="1" s="1"/>
  <c r="AJ1148" i="1" a="1"/>
  <c r="AJ1148" i="1" s="1"/>
  <c r="AK1148" i="1" a="1"/>
  <c r="AK1148" i="1"/>
  <c r="AL1148" i="1" a="1"/>
  <c r="AL1148" i="1" s="1"/>
  <c r="AM1148" i="1" a="1"/>
  <c r="AM1148" i="1" s="1"/>
  <c r="AN1148" i="1" a="1"/>
  <c r="AN1148" i="1" s="1"/>
  <c r="AO1148" i="1" a="1"/>
  <c r="AO1148" i="1"/>
  <c r="AP1148" i="1" a="1"/>
  <c r="AP1148" i="1" s="1"/>
  <c r="AQ1148" i="1" a="1"/>
  <c r="AQ1148" i="1" s="1"/>
  <c r="AR1148" i="1" a="1"/>
  <c r="AR1148" i="1" s="1"/>
  <c r="AS1148" i="1" a="1"/>
  <c r="AS1148" i="1"/>
  <c r="AT1148" i="1" a="1"/>
  <c r="AT1148" i="1" s="1"/>
  <c r="AU1148" i="1" a="1"/>
  <c r="AU1148" i="1" s="1"/>
  <c r="AV1148" i="1" a="1"/>
  <c r="AV1148" i="1" s="1"/>
  <c r="AH1149" i="1" a="1"/>
  <c r="AH1149" i="1" s="1"/>
  <c r="AI1149" i="1" a="1"/>
  <c r="AI1149" i="1" s="1"/>
  <c r="AJ1149" i="1" a="1"/>
  <c r="AJ1149" i="1" s="1"/>
  <c r="AK1149" i="1" a="1"/>
  <c r="AK1149" i="1" s="1"/>
  <c r="AL1149" i="1" a="1"/>
  <c r="AL1149" i="1" s="1"/>
  <c r="AM1149" i="1" a="1"/>
  <c r="AM1149" i="1" s="1"/>
  <c r="AN1149" i="1" a="1"/>
  <c r="AN1149" i="1" s="1"/>
  <c r="AO1149" i="1" a="1"/>
  <c r="AO1149" i="1" s="1"/>
  <c r="AP1149" i="1" a="1"/>
  <c r="AP1149" i="1" s="1"/>
  <c r="AQ1149" i="1" a="1"/>
  <c r="AQ1149" i="1" s="1"/>
  <c r="AR1149" i="1" a="1"/>
  <c r="AR1149" i="1" s="1"/>
  <c r="AS1149" i="1" a="1"/>
  <c r="AS1149" i="1" s="1"/>
  <c r="AT1149" i="1" a="1"/>
  <c r="AT1149" i="1" s="1"/>
  <c r="AU1149" i="1" a="1"/>
  <c r="AU1149" i="1" s="1"/>
  <c r="AV1149" i="1" a="1"/>
  <c r="AV1149" i="1" s="1"/>
  <c r="AH1150" i="1" a="1"/>
  <c r="AH1150" i="1" s="1"/>
  <c r="AI1150" i="1" a="1"/>
  <c r="AI1150" i="1" s="1"/>
  <c r="AJ1150" i="1" a="1"/>
  <c r="AJ1150" i="1" s="1"/>
  <c r="AK1150" i="1" a="1"/>
  <c r="AK1150" i="1" s="1"/>
  <c r="AL1150" i="1" a="1"/>
  <c r="AL1150" i="1" s="1"/>
  <c r="AM1150" i="1" a="1"/>
  <c r="AM1150" i="1"/>
  <c r="AN1150" i="1" a="1"/>
  <c r="AN1150" i="1" s="1"/>
  <c r="AO1150" i="1" a="1"/>
  <c r="AO1150" i="1" s="1"/>
  <c r="AP1150" i="1" a="1"/>
  <c r="AP1150" i="1" s="1"/>
  <c r="AQ1150" i="1" a="1"/>
  <c r="AQ1150" i="1"/>
  <c r="AR1150" i="1" a="1"/>
  <c r="AR1150" i="1" s="1"/>
  <c r="AS1150" i="1" a="1"/>
  <c r="AS1150" i="1" s="1"/>
  <c r="AT1150" i="1" a="1"/>
  <c r="AT1150" i="1" s="1"/>
  <c r="AU1150" i="1" a="1"/>
  <c r="AU1150" i="1"/>
  <c r="AV1150" i="1" a="1"/>
  <c r="AV1150" i="1" s="1"/>
  <c r="AH1151" i="1" a="1"/>
  <c r="AH1151" i="1" s="1"/>
  <c r="AI1151" i="1" a="1"/>
  <c r="AI1151" i="1" s="1"/>
  <c r="AJ1151" i="1" a="1"/>
  <c r="AJ1151" i="1" s="1"/>
  <c r="AK1151" i="1" a="1"/>
  <c r="AK1151" i="1" s="1"/>
  <c r="AL1151" i="1" a="1"/>
  <c r="AL1151" i="1" s="1"/>
  <c r="AM1151" i="1" a="1"/>
  <c r="AM1151" i="1" s="1"/>
  <c r="AN1151" i="1" a="1"/>
  <c r="AN1151" i="1" s="1"/>
  <c r="AO1151" i="1" a="1"/>
  <c r="AO1151" i="1" s="1"/>
  <c r="AP1151" i="1" a="1"/>
  <c r="AP1151" i="1" s="1"/>
  <c r="AQ1151" i="1" a="1"/>
  <c r="AQ1151" i="1" s="1"/>
  <c r="AR1151" i="1" a="1"/>
  <c r="AR1151" i="1" s="1"/>
  <c r="AS1151" i="1" a="1"/>
  <c r="AS1151" i="1" s="1"/>
  <c r="AT1151" i="1" a="1"/>
  <c r="AT1151" i="1" s="1"/>
  <c r="AU1151" i="1" a="1"/>
  <c r="AU1151" i="1" s="1"/>
  <c r="AV1151" i="1" a="1"/>
  <c r="AV1151" i="1" s="1"/>
  <c r="AH1152" i="1" a="1"/>
  <c r="AH1152" i="1" s="1"/>
  <c r="AI1152" i="1" a="1"/>
  <c r="AI1152" i="1" s="1"/>
  <c r="AJ1152" i="1" a="1"/>
  <c r="AJ1152" i="1" s="1"/>
  <c r="AK1152" i="1" a="1"/>
  <c r="AK1152" i="1" s="1"/>
  <c r="AL1152" i="1" a="1"/>
  <c r="AL1152" i="1" s="1"/>
  <c r="AM1152" i="1" a="1"/>
  <c r="AM1152" i="1" s="1"/>
  <c r="AN1152" i="1" a="1"/>
  <c r="AN1152" i="1" s="1"/>
  <c r="AO1152" i="1" a="1"/>
  <c r="AO1152" i="1"/>
  <c r="AP1152" i="1" a="1"/>
  <c r="AP1152" i="1" s="1"/>
  <c r="AQ1152" i="1" a="1"/>
  <c r="AQ1152" i="1" s="1"/>
  <c r="AR1152" i="1" a="1"/>
  <c r="AR1152" i="1" s="1"/>
  <c r="AS1152" i="1" a="1"/>
  <c r="AS1152" i="1"/>
  <c r="AT1152" i="1" a="1"/>
  <c r="AT1152" i="1" s="1"/>
  <c r="AU1152" i="1" a="1"/>
  <c r="AU1152" i="1" s="1"/>
  <c r="AV1152" i="1" a="1"/>
  <c r="AV1152" i="1" s="1"/>
  <c r="AH1153" i="1" a="1"/>
  <c r="AH1153" i="1"/>
  <c r="AI1153" i="1" a="1"/>
  <c r="AI1153" i="1" s="1"/>
  <c r="AJ1153" i="1" a="1"/>
  <c r="AJ1153" i="1" s="1"/>
  <c r="AK1153" i="1" a="1"/>
  <c r="AK1153" i="1" s="1"/>
  <c r="AL1153" i="1" a="1"/>
  <c r="AL1153" i="1" s="1"/>
  <c r="AM1153" i="1" a="1"/>
  <c r="AM1153" i="1" s="1"/>
  <c r="AN1153" i="1" a="1"/>
  <c r="AN1153" i="1" s="1"/>
  <c r="AO1153" i="1" a="1"/>
  <c r="AO1153" i="1" s="1"/>
  <c r="AP1153" i="1" a="1"/>
  <c r="AP1153" i="1" s="1"/>
  <c r="AQ1153" i="1" a="1"/>
  <c r="AQ1153" i="1" s="1"/>
  <c r="AR1153" i="1" a="1"/>
  <c r="AR1153" i="1" s="1"/>
  <c r="AS1153" i="1" a="1"/>
  <c r="AS1153" i="1" s="1"/>
  <c r="AT1153" i="1" a="1"/>
  <c r="AT1153" i="1" s="1"/>
  <c r="AU1153" i="1" a="1"/>
  <c r="AU1153" i="1" s="1"/>
  <c r="AV1153" i="1" a="1"/>
  <c r="AV1153" i="1" s="1"/>
  <c r="AH1154" i="1" a="1"/>
  <c r="AH1154" i="1" s="1"/>
  <c r="AI1154" i="1" a="1"/>
  <c r="AI1154" i="1" s="1"/>
  <c r="AJ1154" i="1" a="1"/>
  <c r="AJ1154" i="1" s="1"/>
  <c r="AK1154" i="1" a="1"/>
  <c r="AK1154" i="1" s="1"/>
  <c r="AL1154" i="1" a="1"/>
  <c r="AL1154" i="1" s="1"/>
  <c r="AM1154" i="1" a="1"/>
  <c r="AM1154" i="1" s="1"/>
  <c r="AN1154" i="1" a="1"/>
  <c r="AN1154" i="1" s="1"/>
  <c r="AO1154" i="1" a="1"/>
  <c r="AO1154" i="1" s="1"/>
  <c r="AP1154" i="1" a="1"/>
  <c r="AP1154" i="1" s="1"/>
  <c r="AQ1154" i="1" a="1"/>
  <c r="AQ1154" i="1"/>
  <c r="AR1154" i="1" a="1"/>
  <c r="AR1154" i="1" s="1"/>
  <c r="AS1154" i="1" a="1"/>
  <c r="AS1154" i="1" s="1"/>
  <c r="AT1154" i="1" a="1"/>
  <c r="AT1154" i="1" s="1"/>
  <c r="AU1154" i="1" a="1"/>
  <c r="AU1154" i="1"/>
  <c r="AV1154" i="1" a="1"/>
  <c r="AV1154" i="1" s="1"/>
  <c r="AH1155" i="1" a="1"/>
  <c r="AH1155" i="1" s="1"/>
  <c r="AI1155" i="1" a="1"/>
  <c r="AI1155" i="1" s="1"/>
  <c r="AJ1155" i="1" a="1"/>
  <c r="AJ1155" i="1"/>
  <c r="AK1155" i="1" a="1"/>
  <c r="AK1155" i="1" s="1"/>
  <c r="AL1155" i="1" a="1"/>
  <c r="AL1155" i="1" s="1"/>
  <c r="AM1155" i="1" a="1"/>
  <c r="AM1155" i="1" s="1"/>
  <c r="AN1155" i="1" a="1"/>
  <c r="AN1155" i="1" s="1"/>
  <c r="AO1155" i="1" a="1"/>
  <c r="AO1155" i="1" s="1"/>
  <c r="AP1155" i="1" a="1"/>
  <c r="AP1155" i="1" s="1"/>
  <c r="AQ1155" i="1" a="1"/>
  <c r="AQ1155" i="1" s="1"/>
  <c r="AR1155" i="1" a="1"/>
  <c r="AR1155" i="1" s="1"/>
  <c r="AS1155" i="1" a="1"/>
  <c r="AS1155" i="1" s="1"/>
  <c r="AT1155" i="1" a="1"/>
  <c r="AT1155" i="1" s="1"/>
  <c r="AU1155" i="1" a="1"/>
  <c r="AU1155" i="1" s="1"/>
  <c r="AV1155" i="1" a="1"/>
  <c r="AV1155" i="1" s="1"/>
  <c r="AH1156" i="1" a="1"/>
  <c r="AH1156" i="1" s="1"/>
  <c r="AI1156" i="1" a="1"/>
  <c r="AI1156" i="1" s="1"/>
  <c r="AJ1156" i="1" a="1"/>
  <c r="AJ1156" i="1" s="1"/>
  <c r="AK1156" i="1" a="1"/>
  <c r="AK1156" i="1" s="1"/>
  <c r="AL1156" i="1" a="1"/>
  <c r="AL1156" i="1" s="1"/>
  <c r="AM1156" i="1" a="1"/>
  <c r="AM1156" i="1" s="1"/>
  <c r="AN1156" i="1" a="1"/>
  <c r="AN1156" i="1" s="1"/>
  <c r="AO1156" i="1" a="1"/>
  <c r="AO1156" i="1" s="1"/>
  <c r="AP1156" i="1" a="1"/>
  <c r="AP1156" i="1"/>
  <c r="AQ1156" i="1" a="1"/>
  <c r="AQ1156" i="1" s="1"/>
  <c r="AR1156" i="1" a="1"/>
  <c r="AR1156" i="1" s="1"/>
  <c r="AS1156" i="1" a="1"/>
  <c r="AS1156" i="1" s="1"/>
  <c r="AT1156" i="1" a="1"/>
  <c r="AT1156" i="1" s="1"/>
  <c r="AU1156" i="1" a="1"/>
  <c r="AU1156" i="1" s="1"/>
  <c r="AV1156" i="1" a="1"/>
  <c r="AV1156" i="1" s="1"/>
  <c r="AH1157" i="1" a="1"/>
  <c r="AH1157" i="1" s="1"/>
  <c r="AI1157" i="1" a="1"/>
  <c r="AI1157" i="1" s="1"/>
  <c r="AJ1157" i="1" a="1"/>
  <c r="AJ1157" i="1" s="1"/>
  <c r="AK1157" i="1" a="1"/>
  <c r="AK1157" i="1" s="1"/>
  <c r="AL1157" i="1" a="1"/>
  <c r="AL1157" i="1"/>
  <c r="AM1157" i="1" a="1"/>
  <c r="AM1157" i="1" s="1"/>
  <c r="AN1157" i="1" a="1"/>
  <c r="AN1157" i="1" s="1"/>
  <c r="AO1157" i="1" a="1"/>
  <c r="AO1157" i="1" s="1"/>
  <c r="AP1157" i="1" a="1"/>
  <c r="AP1157" i="1" s="1"/>
  <c r="AQ1157" i="1" a="1"/>
  <c r="AQ1157" i="1"/>
  <c r="AR1157" i="1" a="1"/>
  <c r="AR1157" i="1" s="1"/>
  <c r="AS1157" i="1" a="1"/>
  <c r="AS1157" i="1" s="1"/>
  <c r="AT1157" i="1" a="1"/>
  <c r="AT1157" i="1" s="1"/>
  <c r="AU1157" i="1" a="1"/>
  <c r="AU1157" i="1" s="1"/>
  <c r="AV1157" i="1" a="1"/>
  <c r="AV1157" i="1" s="1"/>
  <c r="AH1158" i="1" a="1"/>
  <c r="AH1158" i="1" s="1"/>
  <c r="AI1158" i="1" a="1"/>
  <c r="AI1158" i="1" s="1"/>
  <c r="AJ1158" i="1" a="1"/>
  <c r="AJ1158" i="1" s="1"/>
  <c r="AK1158" i="1" a="1"/>
  <c r="AK1158" i="1" s="1"/>
  <c r="AL1158" i="1" a="1"/>
  <c r="AL1158" i="1"/>
  <c r="AM1158" i="1" a="1"/>
  <c r="AM1158" i="1" s="1"/>
  <c r="AN1158" i="1" a="1"/>
  <c r="AN1158" i="1" s="1"/>
  <c r="AO1158" i="1" a="1"/>
  <c r="AO1158" i="1" s="1"/>
  <c r="AP1158" i="1" a="1"/>
  <c r="AP1158" i="1"/>
  <c r="AQ1158" i="1" a="1"/>
  <c r="AQ1158" i="1" s="1"/>
  <c r="AR1158" i="1" a="1"/>
  <c r="AR1158" i="1" s="1"/>
  <c r="AS1158" i="1" a="1"/>
  <c r="AS1158" i="1" s="1"/>
  <c r="AT1158" i="1" a="1"/>
  <c r="AT1158" i="1"/>
  <c r="AU1158" i="1" a="1"/>
  <c r="AU1158" i="1" s="1"/>
  <c r="AV1158" i="1" a="1"/>
  <c r="AV1158" i="1" s="1"/>
  <c r="AH1159" i="1" a="1"/>
  <c r="AH1159" i="1" s="1"/>
  <c r="AI1159" i="1" a="1"/>
  <c r="AI1159" i="1"/>
  <c r="AJ1159" i="1" a="1"/>
  <c r="AJ1159" i="1" s="1"/>
  <c r="AK1159" i="1" a="1"/>
  <c r="AK1159" i="1" s="1"/>
  <c r="AL1159" i="1" a="1"/>
  <c r="AL1159" i="1" s="1"/>
  <c r="AM1159" i="1" a="1"/>
  <c r="AM1159" i="1"/>
  <c r="AN1159" i="1" a="1"/>
  <c r="AN1159" i="1" s="1"/>
  <c r="AO1159" i="1" a="1"/>
  <c r="AO1159" i="1" s="1"/>
  <c r="AP1159" i="1" a="1"/>
  <c r="AP1159" i="1" s="1"/>
  <c r="AQ1159" i="1" a="1"/>
  <c r="AQ1159" i="1"/>
  <c r="AR1159" i="1" a="1"/>
  <c r="AR1159" i="1" s="1"/>
  <c r="AS1159" i="1" a="1"/>
  <c r="AS1159" i="1" s="1"/>
  <c r="AT1159" i="1" a="1"/>
  <c r="AT1159" i="1" s="1"/>
  <c r="AU1159" i="1" a="1"/>
  <c r="AU1159" i="1"/>
  <c r="AV1159" i="1" a="1"/>
  <c r="AV1159" i="1" s="1"/>
  <c r="AH1160" i="1" a="1"/>
  <c r="AH1160" i="1" s="1"/>
  <c r="AI1160" i="1" a="1"/>
  <c r="AI1160" i="1" s="1"/>
  <c r="AJ1160" i="1" a="1"/>
  <c r="AJ1160" i="1"/>
  <c r="AK1160" i="1" a="1"/>
  <c r="AK1160" i="1" s="1"/>
  <c r="AL1160" i="1" a="1"/>
  <c r="AL1160" i="1" s="1"/>
  <c r="AM1160" i="1" a="1"/>
  <c r="AM1160" i="1" s="1"/>
  <c r="AN1160" i="1" a="1"/>
  <c r="AN1160" i="1"/>
  <c r="AO1160" i="1" a="1"/>
  <c r="AO1160" i="1" s="1"/>
  <c r="AP1160" i="1" a="1"/>
  <c r="AP1160" i="1" s="1"/>
  <c r="AQ1160" i="1" a="1"/>
  <c r="AQ1160" i="1" s="1"/>
  <c r="AR1160" i="1" a="1"/>
  <c r="AR1160" i="1"/>
  <c r="AS1160" i="1" a="1"/>
  <c r="AS1160" i="1" s="1"/>
  <c r="AT1160" i="1" a="1"/>
  <c r="AT1160" i="1" s="1"/>
  <c r="AU1160" i="1" a="1"/>
  <c r="AU1160" i="1" s="1"/>
  <c r="AV1160" i="1" a="1"/>
  <c r="AV1160" i="1"/>
  <c r="AH1161" i="1" a="1"/>
  <c r="AH1161" i="1" s="1"/>
  <c r="AI1161" i="1" a="1"/>
  <c r="AI1161" i="1" s="1"/>
  <c r="AJ1161" i="1" a="1"/>
  <c r="AJ1161" i="1" s="1"/>
  <c r="AK1161" i="1" a="1"/>
  <c r="AK1161" i="1"/>
  <c r="AL1161" i="1" a="1"/>
  <c r="AL1161" i="1" s="1"/>
  <c r="AM1161" i="1" a="1"/>
  <c r="AM1161" i="1" s="1"/>
  <c r="AN1161" i="1" a="1"/>
  <c r="AN1161" i="1" s="1"/>
  <c r="AO1161" i="1" a="1"/>
  <c r="AO1161" i="1"/>
  <c r="AP1161" i="1" a="1"/>
  <c r="AP1161" i="1" s="1"/>
  <c r="AQ1161" i="1" a="1"/>
  <c r="AQ1161" i="1" s="1"/>
  <c r="AR1161" i="1" a="1"/>
  <c r="AR1161" i="1" s="1"/>
  <c r="AS1161" i="1" a="1"/>
  <c r="AS1161" i="1"/>
  <c r="AT1161" i="1" a="1"/>
  <c r="AT1161" i="1" s="1"/>
  <c r="AU1161" i="1" a="1"/>
  <c r="AU1161" i="1" s="1"/>
  <c r="AV1161" i="1" a="1"/>
  <c r="AV1161" i="1" s="1"/>
  <c r="AH1162" i="1" a="1"/>
  <c r="AH1162" i="1"/>
  <c r="AI1162" i="1" a="1"/>
  <c r="AI1162" i="1" s="1"/>
  <c r="AJ1162" i="1" a="1"/>
  <c r="AJ1162" i="1" s="1"/>
  <c r="AK1162" i="1" a="1"/>
  <c r="AK1162" i="1" s="1"/>
  <c r="AL1162" i="1" a="1"/>
  <c r="AL1162" i="1"/>
  <c r="AM1162" i="1" a="1"/>
  <c r="AM1162" i="1" s="1"/>
  <c r="AN1162" i="1" a="1"/>
  <c r="AN1162" i="1" s="1"/>
  <c r="AO1162" i="1" a="1"/>
  <c r="AO1162" i="1" s="1"/>
  <c r="AP1162" i="1" a="1"/>
  <c r="AP1162" i="1"/>
  <c r="AQ1162" i="1" a="1"/>
  <c r="AQ1162" i="1" s="1"/>
  <c r="AR1162" i="1" a="1"/>
  <c r="AR1162" i="1" s="1"/>
  <c r="AS1162" i="1" a="1"/>
  <c r="AS1162" i="1" s="1"/>
  <c r="AT1162" i="1" a="1"/>
  <c r="AT1162" i="1"/>
  <c r="AU1162" i="1" a="1"/>
  <c r="AU1162" i="1" s="1"/>
  <c r="AV1162" i="1" a="1"/>
  <c r="AV1162" i="1" s="1"/>
  <c r="AH1163" i="1" a="1"/>
  <c r="AH1163" i="1" s="1"/>
  <c r="AI1163" i="1" a="1"/>
  <c r="AI1163" i="1"/>
  <c r="AJ1163" i="1" a="1"/>
  <c r="AJ1163" i="1" s="1"/>
  <c r="AK1163" i="1" a="1"/>
  <c r="AK1163" i="1" s="1"/>
  <c r="AL1163" i="1" a="1"/>
  <c r="AL1163" i="1" s="1"/>
  <c r="AM1163" i="1" a="1"/>
  <c r="AM1163" i="1"/>
  <c r="AN1163" i="1" a="1"/>
  <c r="AN1163" i="1" s="1"/>
  <c r="AO1163" i="1" a="1"/>
  <c r="AO1163" i="1" s="1"/>
  <c r="AP1163" i="1" a="1"/>
  <c r="AP1163" i="1" s="1"/>
  <c r="AQ1163" i="1" a="1"/>
  <c r="AQ1163" i="1"/>
  <c r="AR1163" i="1" a="1"/>
  <c r="AR1163" i="1" s="1"/>
  <c r="AS1163" i="1" a="1"/>
  <c r="AS1163" i="1" s="1"/>
  <c r="AT1163" i="1" a="1"/>
  <c r="AT1163" i="1" s="1"/>
  <c r="AU1163" i="1" a="1"/>
  <c r="AU1163" i="1"/>
  <c r="AV1163" i="1" a="1"/>
  <c r="AV1163" i="1" s="1"/>
  <c r="AH1164" i="1" a="1"/>
  <c r="AH1164" i="1" s="1"/>
  <c r="AI1164" i="1" a="1"/>
  <c r="AI1164" i="1" s="1"/>
  <c r="AJ1164" i="1" a="1"/>
  <c r="AJ1164" i="1"/>
  <c r="AK1164" i="1" a="1"/>
  <c r="AK1164" i="1" s="1"/>
  <c r="AL1164" i="1" a="1"/>
  <c r="AL1164" i="1" s="1"/>
  <c r="AM1164" i="1" a="1"/>
  <c r="AM1164" i="1" s="1"/>
  <c r="AN1164" i="1" a="1"/>
  <c r="AN1164" i="1"/>
  <c r="AO1164" i="1" a="1"/>
  <c r="AO1164" i="1" s="1"/>
  <c r="AP1164" i="1" a="1"/>
  <c r="AP1164" i="1" s="1"/>
  <c r="AQ1164" i="1" a="1"/>
  <c r="AQ1164" i="1" s="1"/>
  <c r="AR1164" i="1" a="1"/>
  <c r="AR1164" i="1"/>
  <c r="AS1164" i="1" a="1"/>
  <c r="AS1164" i="1" s="1"/>
  <c r="AT1164" i="1" a="1"/>
  <c r="AT1164" i="1" s="1"/>
  <c r="AU1164" i="1" a="1"/>
  <c r="AU1164" i="1" s="1"/>
  <c r="AV1164" i="1" a="1"/>
  <c r="AV1164" i="1"/>
  <c r="AH1165" i="1" a="1"/>
  <c r="AH1165" i="1" s="1"/>
  <c r="AI1165" i="1" a="1"/>
  <c r="AI1165" i="1" s="1"/>
  <c r="AJ1165" i="1" a="1"/>
  <c r="AJ1165" i="1" s="1"/>
  <c r="AK1165" i="1" a="1"/>
  <c r="AK1165" i="1"/>
  <c r="AL1165" i="1" a="1"/>
  <c r="AL1165" i="1" s="1"/>
  <c r="AM1165" i="1" a="1"/>
  <c r="AM1165" i="1" s="1"/>
  <c r="AN1165" i="1" a="1"/>
  <c r="AN1165" i="1" s="1"/>
  <c r="AO1165" i="1" a="1"/>
  <c r="AO1165" i="1"/>
  <c r="AP1165" i="1" a="1"/>
  <c r="AP1165" i="1" s="1"/>
  <c r="AQ1165" i="1" a="1"/>
  <c r="AQ1165" i="1" s="1"/>
  <c r="AR1165" i="1" a="1"/>
  <c r="AR1165" i="1" s="1"/>
  <c r="AS1165" i="1" a="1"/>
  <c r="AS1165" i="1"/>
  <c r="AT1165" i="1" a="1"/>
  <c r="AT1165" i="1" s="1"/>
  <c r="AU1165" i="1" a="1"/>
  <c r="AU1165" i="1" s="1"/>
  <c r="AV1165" i="1" a="1"/>
  <c r="AV1165" i="1" s="1"/>
  <c r="AH1166" i="1" a="1"/>
  <c r="AH1166" i="1"/>
  <c r="AI1166" i="1" a="1"/>
  <c r="AI1166" i="1" s="1"/>
  <c r="AJ1166" i="1" a="1"/>
  <c r="AJ1166" i="1" s="1"/>
  <c r="AK1166" i="1" a="1"/>
  <c r="AK1166" i="1" s="1"/>
  <c r="AL1166" i="1" a="1"/>
  <c r="AL1166" i="1"/>
  <c r="AM1166" i="1" a="1"/>
  <c r="AM1166" i="1" s="1"/>
  <c r="AN1166" i="1" a="1"/>
  <c r="AN1166" i="1" s="1"/>
  <c r="AO1166" i="1" a="1"/>
  <c r="AO1166" i="1" s="1"/>
  <c r="AP1166" i="1" a="1"/>
  <c r="AP1166" i="1"/>
  <c r="AQ1166" i="1" a="1"/>
  <c r="AQ1166" i="1" s="1"/>
  <c r="AR1166" i="1" a="1"/>
  <c r="AR1166" i="1" s="1"/>
  <c r="AS1166" i="1" a="1"/>
  <c r="AS1166" i="1" s="1"/>
  <c r="AT1166" i="1" a="1"/>
  <c r="AT1166" i="1"/>
  <c r="AU1166" i="1" a="1"/>
  <c r="AU1166" i="1" s="1"/>
  <c r="AV1166" i="1" a="1"/>
  <c r="AV1166" i="1" s="1"/>
  <c r="AH1167" i="1" a="1"/>
  <c r="AH1167" i="1" s="1"/>
  <c r="AI1167" i="1" a="1"/>
  <c r="AI1167" i="1"/>
  <c r="AJ1167" i="1" a="1"/>
  <c r="AJ1167" i="1" s="1"/>
  <c r="AK1167" i="1" a="1"/>
  <c r="AK1167" i="1" s="1"/>
  <c r="AL1167" i="1" a="1"/>
  <c r="AL1167" i="1" s="1"/>
  <c r="AM1167" i="1" a="1"/>
  <c r="AM1167" i="1"/>
  <c r="AN1167" i="1" a="1"/>
  <c r="AN1167" i="1" s="1"/>
  <c r="AO1167" i="1" a="1"/>
  <c r="AO1167" i="1" s="1"/>
  <c r="AP1167" i="1" a="1"/>
  <c r="AP1167" i="1" s="1"/>
  <c r="AQ1167" i="1" a="1"/>
  <c r="AQ1167" i="1"/>
  <c r="AR1167" i="1" a="1"/>
  <c r="AR1167" i="1" s="1"/>
  <c r="AS1167" i="1" a="1"/>
  <c r="AS1167" i="1" s="1"/>
  <c r="AT1167" i="1" a="1"/>
  <c r="AT1167" i="1" s="1"/>
  <c r="AU1167" i="1" a="1"/>
  <c r="AU1167" i="1"/>
  <c r="AV1167" i="1" a="1"/>
  <c r="AV1167" i="1" s="1"/>
  <c r="AH1168" i="1" a="1"/>
  <c r="AH1168" i="1" s="1"/>
  <c r="AI1168" i="1" a="1"/>
  <c r="AI1168" i="1" s="1"/>
  <c r="AJ1168" i="1" a="1"/>
  <c r="AJ1168" i="1"/>
  <c r="AK1168" i="1" a="1"/>
  <c r="AK1168" i="1" s="1"/>
  <c r="AL1168" i="1" a="1"/>
  <c r="AL1168" i="1" s="1"/>
  <c r="AM1168" i="1" a="1"/>
  <c r="AM1168" i="1" s="1"/>
  <c r="AN1168" i="1" a="1"/>
  <c r="AN1168" i="1"/>
  <c r="AO1168" i="1" a="1"/>
  <c r="AO1168" i="1" s="1"/>
  <c r="AP1168" i="1" a="1"/>
  <c r="AP1168" i="1" s="1"/>
  <c r="AQ1168" i="1" a="1"/>
  <c r="AQ1168" i="1" s="1"/>
  <c r="AR1168" i="1" a="1"/>
  <c r="AR1168" i="1"/>
  <c r="AS1168" i="1" a="1"/>
  <c r="AS1168" i="1" s="1"/>
  <c r="AT1168" i="1" a="1"/>
  <c r="AT1168" i="1" s="1"/>
  <c r="AU1168" i="1" a="1"/>
  <c r="AU1168" i="1" s="1"/>
  <c r="AV1168" i="1" a="1"/>
  <c r="AV1168" i="1"/>
  <c r="AH1169" i="1" a="1"/>
  <c r="AH1169" i="1" s="1"/>
  <c r="AI1169" i="1" a="1"/>
  <c r="AI1169" i="1" s="1"/>
  <c r="AJ1169" i="1" a="1"/>
  <c r="AJ1169" i="1" s="1"/>
  <c r="AK1169" i="1" a="1"/>
  <c r="AK1169" i="1"/>
  <c r="AL1169" i="1" a="1"/>
  <c r="AL1169" i="1" s="1"/>
  <c r="AM1169" i="1" a="1"/>
  <c r="AM1169" i="1" s="1"/>
  <c r="AN1169" i="1" a="1"/>
  <c r="AN1169" i="1" s="1"/>
  <c r="AO1169" i="1" a="1"/>
  <c r="AO1169" i="1"/>
  <c r="AP1169" i="1" a="1"/>
  <c r="AP1169" i="1" s="1"/>
  <c r="AQ1169" i="1" a="1"/>
  <c r="AQ1169" i="1" s="1"/>
  <c r="AR1169" i="1" a="1"/>
  <c r="AR1169" i="1" s="1"/>
  <c r="AS1169" i="1" a="1"/>
  <c r="AS1169" i="1"/>
  <c r="AT1169" i="1" a="1"/>
  <c r="AT1169" i="1" s="1"/>
  <c r="AU1169" i="1" a="1"/>
  <c r="AU1169" i="1" s="1"/>
  <c r="AV1169" i="1" a="1"/>
  <c r="AV1169" i="1" s="1"/>
  <c r="AH1170" i="1" a="1"/>
  <c r="AH1170" i="1"/>
  <c r="AI1170" i="1" a="1"/>
  <c r="AI1170" i="1" s="1"/>
  <c r="AJ1170" i="1" a="1"/>
  <c r="AJ1170" i="1" s="1"/>
  <c r="AK1170" i="1" a="1"/>
  <c r="AK1170" i="1" s="1"/>
  <c r="AL1170" i="1" a="1"/>
  <c r="AL1170" i="1"/>
  <c r="AM1170" i="1" a="1"/>
  <c r="AM1170" i="1" s="1"/>
  <c r="AN1170" i="1" a="1"/>
  <c r="AN1170" i="1" s="1"/>
  <c r="AO1170" i="1" a="1"/>
  <c r="AO1170" i="1" s="1"/>
  <c r="AP1170" i="1" a="1"/>
  <c r="AP1170" i="1"/>
  <c r="AQ1170" i="1" a="1"/>
  <c r="AQ1170" i="1" s="1"/>
  <c r="AR1170" i="1" a="1"/>
  <c r="AR1170" i="1" s="1"/>
  <c r="AS1170" i="1" a="1"/>
  <c r="AS1170" i="1" s="1"/>
  <c r="AT1170" i="1" a="1"/>
  <c r="AT1170" i="1"/>
  <c r="AU1170" i="1" a="1"/>
  <c r="AU1170" i="1" s="1"/>
  <c r="AV1170" i="1" a="1"/>
  <c r="AV1170" i="1" s="1"/>
  <c r="AH1171" i="1" a="1"/>
  <c r="AH1171" i="1" s="1"/>
  <c r="AI1171" i="1" a="1"/>
  <c r="AI1171" i="1"/>
  <c r="AJ1171" i="1" a="1"/>
  <c r="AJ1171" i="1" s="1"/>
  <c r="AK1171" i="1" a="1"/>
  <c r="AK1171" i="1" s="1"/>
  <c r="AL1171" i="1" a="1"/>
  <c r="AL1171" i="1" s="1"/>
  <c r="AM1171" i="1" a="1"/>
  <c r="AM1171" i="1"/>
  <c r="AN1171" i="1" a="1"/>
  <c r="AN1171" i="1" s="1"/>
  <c r="AO1171" i="1" a="1"/>
  <c r="AO1171" i="1" s="1"/>
  <c r="AP1171" i="1" a="1"/>
  <c r="AP1171" i="1" s="1"/>
  <c r="AQ1171" i="1" a="1"/>
  <c r="AQ1171" i="1"/>
  <c r="AR1171" i="1" a="1"/>
  <c r="AR1171" i="1" s="1"/>
  <c r="AS1171" i="1" a="1"/>
  <c r="AS1171" i="1" s="1"/>
  <c r="AT1171" i="1" a="1"/>
  <c r="AT1171" i="1" s="1"/>
  <c r="AU1171" i="1" a="1"/>
  <c r="AU1171" i="1"/>
  <c r="AV1171" i="1" a="1"/>
  <c r="AV1171" i="1" s="1"/>
  <c r="AH1172" i="1" a="1"/>
  <c r="AH1172" i="1" s="1"/>
  <c r="AI1172" i="1" a="1"/>
  <c r="AI1172" i="1" s="1"/>
  <c r="AJ1172" i="1" a="1"/>
  <c r="AJ1172" i="1"/>
  <c r="AK1172" i="1" a="1"/>
  <c r="AK1172" i="1" s="1"/>
  <c r="AL1172" i="1" a="1"/>
  <c r="AL1172" i="1" s="1"/>
  <c r="AM1172" i="1" a="1"/>
  <c r="AM1172" i="1" s="1"/>
  <c r="AN1172" i="1" a="1"/>
  <c r="AN1172" i="1"/>
  <c r="AO1172" i="1" a="1"/>
  <c r="AO1172" i="1" s="1"/>
  <c r="AP1172" i="1" a="1"/>
  <c r="AP1172" i="1" s="1"/>
  <c r="AQ1172" i="1" a="1"/>
  <c r="AQ1172" i="1" s="1"/>
  <c r="AR1172" i="1" a="1"/>
  <c r="AR1172" i="1"/>
  <c r="AS1172" i="1" a="1"/>
  <c r="AS1172" i="1" s="1"/>
  <c r="AT1172" i="1" a="1"/>
  <c r="AT1172" i="1" s="1"/>
  <c r="AU1172" i="1" a="1"/>
  <c r="AU1172" i="1" s="1"/>
  <c r="AV1172" i="1" a="1"/>
  <c r="AV1172" i="1"/>
  <c r="AH1173" i="1" a="1"/>
  <c r="AH1173" i="1" s="1"/>
  <c r="AI1173" i="1" a="1"/>
  <c r="AI1173" i="1" s="1"/>
  <c r="AJ1173" i="1" a="1"/>
  <c r="AJ1173" i="1" s="1"/>
  <c r="AK1173" i="1" a="1"/>
  <c r="AK1173" i="1"/>
  <c r="AL1173" i="1" a="1"/>
  <c r="AL1173" i="1" s="1"/>
  <c r="AM1173" i="1" a="1"/>
  <c r="AM1173" i="1" s="1"/>
  <c r="AN1173" i="1" a="1"/>
  <c r="AN1173" i="1" s="1"/>
  <c r="AO1173" i="1" a="1"/>
  <c r="AO1173" i="1"/>
  <c r="AP1173" i="1" a="1"/>
  <c r="AP1173" i="1" s="1"/>
  <c r="AQ1173" i="1" a="1"/>
  <c r="AQ1173" i="1" s="1"/>
  <c r="AR1173" i="1" a="1"/>
  <c r="AR1173" i="1" s="1"/>
  <c r="AS1173" i="1" a="1"/>
  <c r="AS1173" i="1"/>
  <c r="AT1173" i="1" a="1"/>
  <c r="AT1173" i="1" s="1"/>
  <c r="AU1173" i="1" a="1"/>
  <c r="AU1173" i="1" s="1"/>
  <c r="AV1173" i="1" a="1"/>
  <c r="AV1173" i="1" s="1"/>
  <c r="AH1174" i="1" a="1"/>
  <c r="AH1174" i="1"/>
  <c r="AI1174" i="1" a="1"/>
  <c r="AI1174" i="1" s="1"/>
  <c r="AJ1174" i="1" a="1"/>
  <c r="AJ1174" i="1" s="1"/>
  <c r="AK1174" i="1" a="1"/>
  <c r="AK1174" i="1" s="1"/>
  <c r="AL1174" i="1" a="1"/>
  <c r="AL1174" i="1"/>
  <c r="AM1174" i="1" a="1"/>
  <c r="AM1174" i="1" s="1"/>
  <c r="AN1174" i="1" a="1"/>
  <c r="AN1174" i="1" s="1"/>
  <c r="AO1174" i="1" a="1"/>
  <c r="AO1174" i="1" s="1"/>
  <c r="AP1174" i="1" a="1"/>
  <c r="AP1174" i="1"/>
  <c r="AQ1174" i="1" a="1"/>
  <c r="AQ1174" i="1" s="1"/>
  <c r="AR1174" i="1" a="1"/>
  <c r="AR1174" i="1" s="1"/>
  <c r="AS1174" i="1" a="1"/>
  <c r="AS1174" i="1" s="1"/>
  <c r="AT1174" i="1" a="1"/>
  <c r="AT1174" i="1"/>
  <c r="AU1174" i="1" a="1"/>
  <c r="AU1174" i="1" s="1"/>
  <c r="AV1174" i="1" a="1"/>
  <c r="AV1174" i="1" s="1"/>
  <c r="AH1175" i="1" a="1"/>
  <c r="AH1175" i="1" s="1"/>
  <c r="AI1175" i="1" a="1"/>
  <c r="AI1175" i="1"/>
  <c r="AJ1175" i="1" a="1"/>
  <c r="AJ1175" i="1" s="1"/>
  <c r="AK1175" i="1" a="1"/>
  <c r="AK1175" i="1" s="1"/>
  <c r="AL1175" i="1" a="1"/>
  <c r="AL1175" i="1" s="1"/>
  <c r="AM1175" i="1" a="1"/>
  <c r="AM1175" i="1"/>
  <c r="AN1175" i="1" a="1"/>
  <c r="AN1175" i="1" s="1"/>
  <c r="AO1175" i="1" a="1"/>
  <c r="AO1175" i="1" s="1"/>
  <c r="AP1175" i="1" a="1"/>
  <c r="AP1175" i="1" s="1"/>
  <c r="AQ1175" i="1" a="1"/>
  <c r="AQ1175" i="1"/>
  <c r="AR1175" i="1" a="1"/>
  <c r="AR1175" i="1" s="1"/>
  <c r="AS1175" i="1" a="1"/>
  <c r="AS1175" i="1" s="1"/>
  <c r="AT1175" i="1" a="1"/>
  <c r="AT1175" i="1" s="1"/>
  <c r="AU1175" i="1" a="1"/>
  <c r="AU1175" i="1"/>
  <c r="AV1175" i="1" a="1"/>
  <c r="AV1175" i="1" s="1"/>
  <c r="AH1176" i="1" a="1"/>
  <c r="AH1176" i="1" s="1"/>
  <c r="AI1176" i="1" a="1"/>
  <c r="AI1176" i="1" s="1"/>
  <c r="AJ1176" i="1" a="1"/>
  <c r="AJ1176" i="1"/>
  <c r="AK1176" i="1" a="1"/>
  <c r="AK1176" i="1" s="1"/>
  <c r="AL1176" i="1" a="1"/>
  <c r="AL1176" i="1" s="1"/>
  <c r="AM1176" i="1" a="1"/>
  <c r="AM1176" i="1" s="1"/>
  <c r="AN1176" i="1" a="1"/>
  <c r="AN1176" i="1"/>
  <c r="AO1176" i="1" a="1"/>
  <c r="AO1176" i="1" s="1"/>
  <c r="AP1176" i="1" a="1"/>
  <c r="AP1176" i="1" s="1"/>
  <c r="AQ1176" i="1" a="1"/>
  <c r="AQ1176" i="1" s="1"/>
  <c r="AR1176" i="1" a="1"/>
  <c r="AR1176" i="1"/>
  <c r="AS1176" i="1" a="1"/>
  <c r="AS1176" i="1" s="1"/>
  <c r="AT1176" i="1" a="1"/>
  <c r="AT1176" i="1" s="1"/>
  <c r="AU1176" i="1" a="1"/>
  <c r="AU1176" i="1" s="1"/>
  <c r="AV1176" i="1" a="1"/>
  <c r="AV1176" i="1"/>
  <c r="AH1177" i="1" a="1"/>
  <c r="AH1177" i="1" s="1"/>
  <c r="AI1177" i="1" a="1"/>
  <c r="AI1177" i="1" s="1"/>
  <c r="AJ1177" i="1" a="1"/>
  <c r="AJ1177" i="1" s="1"/>
  <c r="AK1177" i="1" a="1"/>
  <c r="AK1177" i="1"/>
  <c r="AL1177" i="1" a="1"/>
  <c r="AL1177" i="1" s="1"/>
  <c r="AM1177" i="1" a="1"/>
  <c r="AM1177" i="1" s="1"/>
  <c r="AN1177" i="1" a="1"/>
  <c r="AN1177" i="1" s="1"/>
  <c r="AO1177" i="1" a="1"/>
  <c r="AO1177" i="1"/>
  <c r="AP1177" i="1" a="1"/>
  <c r="AP1177" i="1" s="1"/>
  <c r="AQ1177" i="1" a="1"/>
  <c r="AQ1177" i="1" s="1"/>
  <c r="AR1177" i="1" a="1"/>
  <c r="AR1177" i="1" s="1"/>
  <c r="AS1177" i="1" a="1"/>
  <c r="AS1177" i="1"/>
  <c r="AT1177" i="1" a="1"/>
  <c r="AT1177" i="1" s="1"/>
  <c r="AU1177" i="1" a="1"/>
  <c r="AU1177" i="1" s="1"/>
  <c r="AV1177" i="1" a="1"/>
  <c r="AV1177" i="1" s="1"/>
  <c r="AH1178" i="1" a="1"/>
  <c r="AH1178" i="1"/>
  <c r="AI1178" i="1" a="1"/>
  <c r="AI1178" i="1" s="1"/>
  <c r="AJ1178" i="1" a="1"/>
  <c r="AJ1178" i="1" s="1"/>
  <c r="AK1178" i="1" a="1"/>
  <c r="AK1178" i="1" s="1"/>
  <c r="AL1178" i="1" a="1"/>
  <c r="AL1178" i="1"/>
  <c r="AM1178" i="1" a="1"/>
  <c r="AM1178" i="1" s="1"/>
  <c r="AN1178" i="1" a="1"/>
  <c r="AN1178" i="1" s="1"/>
  <c r="AO1178" i="1" a="1"/>
  <c r="AO1178" i="1" s="1"/>
  <c r="AP1178" i="1" a="1"/>
  <c r="AP1178" i="1"/>
  <c r="AQ1178" i="1" a="1"/>
  <c r="AQ1178" i="1" s="1"/>
  <c r="AR1178" i="1" a="1"/>
  <c r="AR1178" i="1" s="1"/>
  <c r="AS1178" i="1" a="1"/>
  <c r="AS1178" i="1" s="1"/>
  <c r="AT1178" i="1" a="1"/>
  <c r="AT1178" i="1"/>
  <c r="AU1178" i="1" a="1"/>
  <c r="AU1178" i="1" s="1"/>
  <c r="AV1178" i="1" a="1"/>
  <c r="AV1178" i="1" s="1"/>
  <c r="AH1179" i="1" a="1"/>
  <c r="AH1179" i="1" s="1"/>
  <c r="AI1179" i="1" a="1"/>
  <c r="AI1179" i="1"/>
  <c r="AJ1179" i="1" a="1"/>
  <c r="AJ1179" i="1" s="1"/>
  <c r="AK1179" i="1" a="1"/>
  <c r="AK1179" i="1" s="1"/>
  <c r="AL1179" i="1" a="1"/>
  <c r="AL1179" i="1" s="1"/>
  <c r="AM1179" i="1" a="1"/>
  <c r="AM1179" i="1"/>
  <c r="AN1179" i="1" a="1"/>
  <c r="AN1179" i="1" s="1"/>
  <c r="AO1179" i="1" a="1"/>
  <c r="AO1179" i="1" s="1"/>
  <c r="AP1179" i="1" a="1"/>
  <c r="AP1179" i="1" s="1"/>
  <c r="AQ1179" i="1" a="1"/>
  <c r="AQ1179" i="1"/>
  <c r="AR1179" i="1" a="1"/>
  <c r="AR1179" i="1" s="1"/>
  <c r="AS1179" i="1" a="1"/>
  <c r="AS1179" i="1" s="1"/>
  <c r="AT1179" i="1" a="1"/>
  <c r="AT1179" i="1" s="1"/>
  <c r="AU1179" i="1" a="1"/>
  <c r="AU1179" i="1"/>
  <c r="AV1179" i="1" a="1"/>
  <c r="AV1179" i="1" s="1"/>
  <c r="AH1180" i="1" a="1"/>
  <c r="AH1180" i="1" s="1"/>
  <c r="AI1180" i="1" a="1"/>
  <c r="AI1180" i="1" s="1"/>
  <c r="AJ1180" i="1" a="1"/>
  <c r="AJ1180" i="1"/>
  <c r="AK1180" i="1" a="1"/>
  <c r="AK1180" i="1" s="1"/>
  <c r="AL1180" i="1" a="1"/>
  <c r="AL1180" i="1" s="1"/>
  <c r="AM1180" i="1" a="1"/>
  <c r="AM1180" i="1" s="1"/>
  <c r="AN1180" i="1" a="1"/>
  <c r="AN1180" i="1"/>
  <c r="AO1180" i="1" a="1"/>
  <c r="AO1180" i="1" s="1"/>
  <c r="AP1180" i="1" a="1"/>
  <c r="AP1180" i="1" s="1"/>
  <c r="AQ1180" i="1" a="1"/>
  <c r="AQ1180" i="1" s="1"/>
  <c r="AR1180" i="1" a="1"/>
  <c r="AR1180" i="1"/>
  <c r="AS1180" i="1" a="1"/>
  <c r="AS1180" i="1" s="1"/>
  <c r="AT1180" i="1" a="1"/>
  <c r="AT1180" i="1" s="1"/>
  <c r="AU1180" i="1" a="1"/>
  <c r="AU1180" i="1" s="1"/>
  <c r="AV1180" i="1" a="1"/>
  <c r="AV1180" i="1"/>
  <c r="AH1181" i="1" a="1"/>
  <c r="AH1181" i="1" s="1"/>
  <c r="AI1181" i="1" a="1"/>
  <c r="AI1181" i="1" s="1"/>
  <c r="AJ1181" i="1" a="1"/>
  <c r="AJ1181" i="1" s="1"/>
  <c r="AK1181" i="1" a="1"/>
  <c r="AK1181" i="1"/>
  <c r="AL1181" i="1" a="1"/>
  <c r="AL1181" i="1" s="1"/>
  <c r="AM1181" i="1" a="1"/>
  <c r="AM1181" i="1" s="1"/>
  <c r="AN1181" i="1" a="1"/>
  <c r="AN1181" i="1" s="1"/>
  <c r="AO1181" i="1" a="1"/>
  <c r="AO1181" i="1"/>
  <c r="AP1181" i="1" a="1"/>
  <c r="AP1181" i="1" s="1"/>
  <c r="AQ1181" i="1" a="1"/>
  <c r="AQ1181" i="1" s="1"/>
  <c r="AR1181" i="1" a="1"/>
  <c r="AR1181" i="1" s="1"/>
  <c r="AS1181" i="1" a="1"/>
  <c r="AS1181" i="1"/>
  <c r="AT1181" i="1" a="1"/>
  <c r="AT1181" i="1" s="1"/>
  <c r="AU1181" i="1" a="1"/>
  <c r="AU1181" i="1" s="1"/>
  <c r="AV1181" i="1" a="1"/>
  <c r="AV1181" i="1" s="1"/>
  <c r="AH1182" i="1" a="1"/>
  <c r="AH1182" i="1"/>
  <c r="AI1182" i="1" a="1"/>
  <c r="AI1182" i="1" s="1"/>
  <c r="AJ1182" i="1" a="1"/>
  <c r="AJ1182" i="1" s="1"/>
  <c r="AK1182" i="1" a="1"/>
  <c r="AK1182" i="1" s="1"/>
  <c r="AL1182" i="1" a="1"/>
  <c r="AL1182" i="1"/>
  <c r="AM1182" i="1" a="1"/>
  <c r="AM1182" i="1" s="1"/>
  <c r="AN1182" i="1" a="1"/>
  <c r="AN1182" i="1" s="1"/>
  <c r="AO1182" i="1" a="1"/>
  <c r="AO1182" i="1" s="1"/>
  <c r="AP1182" i="1" a="1"/>
  <c r="AP1182" i="1"/>
  <c r="AQ1182" i="1" a="1"/>
  <c r="AQ1182" i="1" s="1"/>
  <c r="AR1182" i="1" a="1"/>
  <c r="AR1182" i="1" s="1"/>
  <c r="AS1182" i="1" a="1"/>
  <c r="AS1182" i="1" s="1"/>
  <c r="AT1182" i="1" a="1"/>
  <c r="AT1182" i="1"/>
  <c r="AU1182" i="1" a="1"/>
  <c r="AU1182" i="1" s="1"/>
  <c r="AV1182" i="1" a="1"/>
  <c r="AV1182" i="1" s="1"/>
  <c r="AH1183" i="1" a="1"/>
  <c r="AH1183" i="1" s="1"/>
  <c r="AI1183" i="1" a="1"/>
  <c r="AI1183" i="1"/>
  <c r="AJ1183" i="1" a="1"/>
  <c r="AJ1183" i="1" s="1"/>
  <c r="AK1183" i="1" a="1"/>
  <c r="AK1183" i="1" s="1"/>
  <c r="AL1183" i="1" a="1"/>
  <c r="AL1183" i="1" s="1"/>
  <c r="AM1183" i="1" a="1"/>
  <c r="AM1183" i="1"/>
  <c r="AN1183" i="1" a="1"/>
  <c r="AN1183" i="1" s="1"/>
  <c r="AO1183" i="1" a="1"/>
  <c r="AO1183" i="1" s="1"/>
  <c r="AP1183" i="1" a="1"/>
  <c r="AP1183" i="1" s="1"/>
  <c r="AQ1183" i="1" a="1"/>
  <c r="AQ1183" i="1"/>
  <c r="AR1183" i="1" a="1"/>
  <c r="AR1183" i="1" s="1"/>
  <c r="AS1183" i="1" a="1"/>
  <c r="AS1183" i="1" s="1"/>
  <c r="AT1183" i="1" a="1"/>
  <c r="AT1183" i="1" s="1"/>
  <c r="AU1183" i="1" a="1"/>
  <c r="AU1183" i="1"/>
  <c r="AV1183" i="1" a="1"/>
  <c r="AV1183" i="1" s="1"/>
  <c r="AH1184" i="1" a="1"/>
  <c r="AH1184" i="1" s="1"/>
  <c r="AI1184" i="1" a="1"/>
  <c r="AI1184" i="1" s="1"/>
  <c r="AJ1184" i="1" a="1"/>
  <c r="AJ1184" i="1"/>
  <c r="AK1184" i="1" a="1"/>
  <c r="AK1184" i="1" s="1"/>
  <c r="AL1184" i="1" a="1"/>
  <c r="AL1184" i="1" s="1"/>
  <c r="AM1184" i="1" a="1"/>
  <c r="AM1184" i="1" s="1"/>
  <c r="AN1184" i="1" a="1"/>
  <c r="AN1184" i="1"/>
  <c r="AO1184" i="1" a="1"/>
  <c r="AO1184" i="1" s="1"/>
  <c r="AP1184" i="1" a="1"/>
  <c r="AP1184" i="1" s="1"/>
  <c r="AQ1184" i="1" a="1"/>
  <c r="AQ1184" i="1" s="1"/>
  <c r="AR1184" i="1" a="1"/>
  <c r="AR1184" i="1"/>
  <c r="AS1184" i="1" a="1"/>
  <c r="AS1184" i="1" s="1"/>
  <c r="AT1184" i="1" a="1"/>
  <c r="AT1184" i="1" s="1"/>
  <c r="AU1184" i="1" a="1"/>
  <c r="AU1184" i="1" s="1"/>
  <c r="AV1184" i="1" a="1"/>
  <c r="AV1184" i="1"/>
  <c r="AH1185" i="1" a="1"/>
  <c r="AH1185" i="1" s="1"/>
  <c r="AI1185" i="1" a="1"/>
  <c r="AI1185" i="1" s="1"/>
  <c r="AJ1185" i="1" a="1"/>
  <c r="AJ1185" i="1" s="1"/>
  <c r="AK1185" i="1" a="1"/>
  <c r="AK1185" i="1"/>
  <c r="AL1185" i="1" a="1"/>
  <c r="AL1185" i="1" s="1"/>
  <c r="AM1185" i="1" a="1"/>
  <c r="AM1185" i="1" s="1"/>
  <c r="AN1185" i="1" a="1"/>
  <c r="AN1185" i="1" s="1"/>
  <c r="AO1185" i="1" a="1"/>
  <c r="AO1185" i="1"/>
  <c r="AP1185" i="1" a="1"/>
  <c r="AP1185" i="1" s="1"/>
  <c r="AQ1185" i="1" a="1"/>
  <c r="AQ1185" i="1" s="1"/>
  <c r="AR1185" i="1" a="1"/>
  <c r="AR1185" i="1" s="1"/>
  <c r="AS1185" i="1" a="1"/>
  <c r="AS1185" i="1"/>
  <c r="AT1185" i="1" a="1"/>
  <c r="AT1185" i="1" s="1"/>
  <c r="AU1185" i="1" a="1"/>
  <c r="AU1185" i="1" s="1"/>
  <c r="AV1185" i="1" a="1"/>
  <c r="AV1185" i="1" s="1"/>
  <c r="AH1186" i="1" a="1"/>
  <c r="AH1186" i="1"/>
  <c r="AI1186" i="1" a="1"/>
  <c r="AI1186" i="1" s="1"/>
  <c r="AJ1186" i="1" a="1"/>
  <c r="AJ1186" i="1" s="1"/>
  <c r="AK1186" i="1" a="1"/>
  <c r="AK1186" i="1" s="1"/>
  <c r="AL1186" i="1" a="1"/>
  <c r="AL1186" i="1"/>
  <c r="AM1186" i="1" a="1"/>
  <c r="AM1186" i="1" s="1"/>
  <c r="AN1186" i="1" a="1"/>
  <c r="AN1186" i="1" s="1"/>
  <c r="AO1186" i="1" a="1"/>
  <c r="AO1186" i="1" s="1"/>
  <c r="AP1186" i="1" a="1"/>
  <c r="AP1186" i="1"/>
  <c r="AQ1186" i="1" a="1"/>
  <c r="AQ1186" i="1" s="1"/>
  <c r="AR1186" i="1" a="1"/>
  <c r="AR1186" i="1" s="1"/>
  <c r="AS1186" i="1" a="1"/>
  <c r="AS1186" i="1" s="1"/>
  <c r="AT1186" i="1" a="1"/>
  <c r="AT1186" i="1"/>
  <c r="AU1186" i="1" a="1"/>
  <c r="AU1186" i="1" s="1"/>
  <c r="AV1186" i="1" a="1"/>
  <c r="AV1186" i="1" s="1"/>
  <c r="AH1187" i="1" a="1"/>
  <c r="AH1187" i="1" s="1"/>
  <c r="AI1187" i="1" a="1"/>
  <c r="AI1187" i="1"/>
  <c r="AJ1187" i="1" a="1"/>
  <c r="AJ1187" i="1" s="1"/>
  <c r="AK1187" i="1" a="1"/>
  <c r="AK1187" i="1" s="1"/>
  <c r="AL1187" i="1" a="1"/>
  <c r="AL1187" i="1" s="1"/>
  <c r="AM1187" i="1" a="1"/>
  <c r="AM1187" i="1"/>
  <c r="AN1187" i="1" a="1"/>
  <c r="AN1187" i="1" s="1"/>
  <c r="AO1187" i="1" a="1"/>
  <c r="AO1187" i="1" s="1"/>
  <c r="AP1187" i="1" a="1"/>
  <c r="AP1187" i="1" s="1"/>
  <c r="AQ1187" i="1" a="1"/>
  <c r="AQ1187" i="1"/>
  <c r="AR1187" i="1" a="1"/>
  <c r="AR1187" i="1" s="1"/>
  <c r="AS1187" i="1" a="1"/>
  <c r="AS1187" i="1" s="1"/>
  <c r="AT1187" i="1" a="1"/>
  <c r="AT1187" i="1" s="1"/>
  <c r="AU1187" i="1" a="1"/>
  <c r="AU1187" i="1"/>
  <c r="AV1187" i="1" a="1"/>
  <c r="AV1187" i="1" s="1"/>
  <c r="AH1188" i="1" a="1"/>
  <c r="AH1188" i="1" s="1"/>
  <c r="AI1188" i="1" a="1"/>
  <c r="AI1188" i="1" s="1"/>
  <c r="AJ1188" i="1" a="1"/>
  <c r="AJ1188" i="1"/>
  <c r="AK1188" i="1" a="1"/>
  <c r="AK1188" i="1" s="1"/>
  <c r="AL1188" i="1" a="1"/>
  <c r="AL1188" i="1" s="1"/>
  <c r="AM1188" i="1" a="1"/>
  <c r="AM1188" i="1" s="1"/>
  <c r="AN1188" i="1" a="1"/>
  <c r="AN1188" i="1"/>
  <c r="AO1188" i="1" a="1"/>
  <c r="AO1188" i="1" s="1"/>
  <c r="AP1188" i="1" a="1"/>
  <c r="AP1188" i="1" s="1"/>
  <c r="AQ1188" i="1" a="1"/>
  <c r="AQ1188" i="1" s="1"/>
  <c r="AR1188" i="1" a="1"/>
  <c r="AR1188" i="1"/>
  <c r="AS1188" i="1" a="1"/>
  <c r="AS1188" i="1" s="1"/>
  <c r="AT1188" i="1" a="1"/>
  <c r="AT1188" i="1" s="1"/>
  <c r="AU1188" i="1" a="1"/>
  <c r="AU1188" i="1" s="1"/>
  <c r="AV1188" i="1" a="1"/>
  <c r="AV1188" i="1"/>
  <c r="AH1189" i="1" a="1"/>
  <c r="AH1189" i="1" s="1"/>
  <c r="AI1189" i="1" a="1"/>
  <c r="AI1189" i="1" s="1"/>
  <c r="AJ1189" i="1" a="1"/>
  <c r="AJ1189" i="1" s="1"/>
  <c r="AK1189" i="1" a="1"/>
  <c r="AK1189" i="1"/>
  <c r="AL1189" i="1" a="1"/>
  <c r="AL1189" i="1" s="1"/>
  <c r="AM1189" i="1" a="1"/>
  <c r="AM1189" i="1" s="1"/>
  <c r="AN1189" i="1" a="1"/>
  <c r="AN1189" i="1" s="1"/>
  <c r="AO1189" i="1" a="1"/>
  <c r="AO1189" i="1"/>
  <c r="AP1189" i="1" a="1"/>
  <c r="AP1189" i="1" s="1"/>
  <c r="AQ1189" i="1" a="1"/>
  <c r="AQ1189" i="1" s="1"/>
  <c r="AR1189" i="1" a="1"/>
  <c r="AR1189" i="1" s="1"/>
  <c r="AS1189" i="1" a="1"/>
  <c r="AS1189" i="1"/>
  <c r="AT1189" i="1" a="1"/>
  <c r="AT1189" i="1" s="1"/>
  <c r="AU1189" i="1" a="1"/>
  <c r="AU1189" i="1" s="1"/>
  <c r="AV1189" i="1" a="1"/>
  <c r="AV1189" i="1" s="1"/>
  <c r="AH1190" i="1" a="1"/>
  <c r="AH1190" i="1"/>
  <c r="AI1190" i="1" a="1"/>
  <c r="AI1190" i="1" s="1"/>
  <c r="AJ1190" i="1" a="1"/>
  <c r="AJ1190" i="1" s="1"/>
  <c r="AK1190" i="1" a="1"/>
  <c r="AK1190" i="1" s="1"/>
  <c r="AL1190" i="1" a="1"/>
  <c r="AL1190" i="1"/>
  <c r="AM1190" i="1" a="1"/>
  <c r="AM1190" i="1" s="1"/>
  <c r="AN1190" i="1" a="1"/>
  <c r="AN1190" i="1" s="1"/>
  <c r="AO1190" i="1" a="1"/>
  <c r="AO1190" i="1" s="1"/>
  <c r="AP1190" i="1" a="1"/>
  <c r="AP1190" i="1"/>
  <c r="AQ1190" i="1" a="1"/>
  <c r="AQ1190" i="1" s="1"/>
  <c r="AR1190" i="1" a="1"/>
  <c r="AR1190" i="1" s="1"/>
  <c r="AS1190" i="1" a="1"/>
  <c r="AS1190" i="1" s="1"/>
  <c r="AT1190" i="1" a="1"/>
  <c r="AT1190" i="1"/>
  <c r="AU1190" i="1" a="1"/>
  <c r="AU1190" i="1" s="1"/>
  <c r="AV1190" i="1" a="1"/>
  <c r="AV1190" i="1" s="1"/>
  <c r="AH1191" i="1" a="1"/>
  <c r="AH1191" i="1" s="1"/>
  <c r="AI1191" i="1" a="1"/>
  <c r="AI1191" i="1"/>
  <c r="AJ1191" i="1" a="1"/>
  <c r="AJ1191" i="1" s="1"/>
  <c r="AK1191" i="1" a="1"/>
  <c r="AK1191" i="1" s="1"/>
  <c r="AL1191" i="1" a="1"/>
  <c r="AL1191" i="1" s="1"/>
  <c r="AM1191" i="1" a="1"/>
  <c r="AM1191" i="1"/>
  <c r="AN1191" i="1" a="1"/>
  <c r="AN1191" i="1" s="1"/>
  <c r="AO1191" i="1" a="1"/>
  <c r="AO1191" i="1" s="1"/>
  <c r="AP1191" i="1" a="1"/>
  <c r="AP1191" i="1" s="1"/>
  <c r="AQ1191" i="1" a="1"/>
  <c r="AQ1191" i="1"/>
  <c r="AR1191" i="1" a="1"/>
  <c r="AR1191" i="1" s="1"/>
  <c r="AS1191" i="1" a="1"/>
  <c r="AS1191" i="1" s="1"/>
  <c r="AT1191" i="1" a="1"/>
  <c r="AT1191" i="1" s="1"/>
  <c r="AU1191" i="1" a="1"/>
  <c r="AU1191" i="1"/>
  <c r="AV1191" i="1" a="1"/>
  <c r="AV1191" i="1" s="1"/>
  <c r="AH1192" i="1" a="1"/>
  <c r="AH1192" i="1" s="1"/>
  <c r="AI1192" i="1" a="1"/>
  <c r="AI1192" i="1" s="1"/>
  <c r="AJ1192" i="1" a="1"/>
  <c r="AJ1192" i="1"/>
  <c r="AK1192" i="1" a="1"/>
  <c r="AK1192" i="1" s="1"/>
  <c r="AL1192" i="1" a="1"/>
  <c r="AL1192" i="1" s="1"/>
  <c r="AM1192" i="1" a="1"/>
  <c r="AM1192" i="1" s="1"/>
  <c r="AN1192" i="1" a="1"/>
  <c r="AN1192" i="1"/>
  <c r="AO1192" i="1" a="1"/>
  <c r="AO1192" i="1" s="1"/>
  <c r="AP1192" i="1" a="1"/>
  <c r="AP1192" i="1" s="1"/>
  <c r="AQ1192" i="1" a="1"/>
  <c r="AQ1192" i="1" s="1"/>
  <c r="AR1192" i="1" a="1"/>
  <c r="AR1192" i="1"/>
  <c r="AS1192" i="1" a="1"/>
  <c r="AS1192" i="1" s="1"/>
  <c r="AT1192" i="1" a="1"/>
  <c r="AT1192" i="1" s="1"/>
  <c r="AU1192" i="1" a="1"/>
  <c r="AU1192" i="1" s="1"/>
  <c r="AV1192" i="1" a="1"/>
  <c r="AV1192" i="1"/>
  <c r="AH1193" i="1" a="1"/>
  <c r="AH1193" i="1" s="1"/>
  <c r="AI1193" i="1" a="1"/>
  <c r="AI1193" i="1" s="1"/>
  <c r="AJ1193" i="1" a="1"/>
  <c r="AJ1193" i="1" s="1"/>
  <c r="AK1193" i="1" a="1"/>
  <c r="AK1193" i="1"/>
  <c r="AL1193" i="1" a="1"/>
  <c r="AL1193" i="1" s="1"/>
  <c r="AM1193" i="1" a="1"/>
  <c r="AM1193" i="1" s="1"/>
  <c r="AN1193" i="1" a="1"/>
  <c r="AN1193" i="1" s="1"/>
  <c r="AO1193" i="1" a="1"/>
  <c r="AO1193" i="1"/>
  <c r="AP1193" i="1" a="1"/>
  <c r="AP1193" i="1" s="1"/>
  <c r="AQ1193" i="1" a="1"/>
  <c r="AQ1193" i="1" s="1"/>
  <c r="AR1193" i="1" a="1"/>
  <c r="AR1193" i="1" s="1"/>
  <c r="AS1193" i="1" a="1"/>
  <c r="AS1193" i="1"/>
  <c r="AT1193" i="1" a="1"/>
  <c r="AT1193" i="1" s="1"/>
  <c r="AU1193" i="1" a="1"/>
  <c r="AU1193" i="1" s="1"/>
  <c r="AV1193" i="1" a="1"/>
  <c r="AV1193" i="1" s="1"/>
  <c r="AH1194" i="1" a="1"/>
  <c r="AH1194" i="1"/>
  <c r="AI1194" i="1" a="1"/>
  <c r="AI1194" i="1" s="1"/>
  <c r="AJ1194" i="1" a="1"/>
  <c r="AJ1194" i="1" s="1"/>
  <c r="AK1194" i="1" a="1"/>
  <c r="AK1194" i="1" s="1"/>
  <c r="AL1194" i="1" a="1"/>
  <c r="AL1194" i="1"/>
  <c r="AM1194" i="1" a="1"/>
  <c r="AM1194" i="1" s="1"/>
  <c r="AN1194" i="1" a="1"/>
  <c r="AN1194" i="1" s="1"/>
  <c r="AO1194" i="1" a="1"/>
  <c r="AO1194" i="1" s="1"/>
  <c r="AP1194" i="1" a="1"/>
  <c r="AP1194" i="1"/>
  <c r="AQ1194" i="1" a="1"/>
  <c r="AQ1194" i="1" s="1"/>
  <c r="AR1194" i="1" a="1"/>
  <c r="AR1194" i="1" s="1"/>
  <c r="AS1194" i="1" a="1"/>
  <c r="AS1194" i="1" s="1"/>
  <c r="AT1194" i="1" a="1"/>
  <c r="AT1194" i="1"/>
  <c r="AU1194" i="1" a="1"/>
  <c r="AU1194" i="1" s="1"/>
  <c r="AV1194" i="1" a="1"/>
  <c r="AV1194" i="1" s="1"/>
  <c r="AH1195" i="1" a="1"/>
  <c r="AH1195" i="1" s="1"/>
  <c r="AI1195" i="1" a="1"/>
  <c r="AI1195" i="1"/>
  <c r="AJ1195" i="1" a="1"/>
  <c r="AJ1195" i="1" s="1"/>
  <c r="AK1195" i="1" a="1"/>
  <c r="AK1195" i="1" s="1"/>
  <c r="AL1195" i="1" a="1"/>
  <c r="AL1195" i="1" s="1"/>
  <c r="AM1195" i="1" a="1"/>
  <c r="AM1195" i="1"/>
  <c r="AN1195" i="1" a="1"/>
  <c r="AN1195" i="1" s="1"/>
  <c r="AO1195" i="1" a="1"/>
  <c r="AO1195" i="1" s="1"/>
  <c r="AP1195" i="1" a="1"/>
  <c r="AP1195" i="1" s="1"/>
  <c r="AQ1195" i="1" a="1"/>
  <c r="AQ1195" i="1"/>
  <c r="AR1195" i="1" a="1"/>
  <c r="AR1195" i="1" s="1"/>
  <c r="AS1195" i="1" a="1"/>
  <c r="AS1195" i="1" s="1"/>
  <c r="AT1195" i="1" a="1"/>
  <c r="AT1195" i="1" s="1"/>
  <c r="AU1195" i="1" a="1"/>
  <c r="AU1195" i="1"/>
  <c r="AV1195" i="1" a="1"/>
  <c r="AV1195" i="1" s="1"/>
  <c r="AH1196" i="1" a="1"/>
  <c r="AH1196" i="1" s="1"/>
  <c r="AI1196" i="1" a="1"/>
  <c r="AI1196" i="1" s="1"/>
  <c r="AJ1196" i="1" a="1"/>
  <c r="AJ1196" i="1"/>
  <c r="AK1196" i="1" a="1"/>
  <c r="AK1196" i="1" s="1"/>
  <c r="AL1196" i="1" a="1"/>
  <c r="AL1196" i="1" s="1"/>
  <c r="AM1196" i="1" a="1"/>
  <c r="AM1196" i="1" s="1"/>
  <c r="AN1196" i="1" a="1"/>
  <c r="AN1196" i="1"/>
  <c r="AO1196" i="1" a="1"/>
  <c r="AO1196" i="1" s="1"/>
  <c r="AP1196" i="1" a="1"/>
  <c r="AP1196" i="1" s="1"/>
  <c r="AQ1196" i="1" a="1"/>
  <c r="AQ1196" i="1" s="1"/>
  <c r="AR1196" i="1" a="1"/>
  <c r="AR1196" i="1"/>
  <c r="AS1196" i="1" a="1"/>
  <c r="AS1196" i="1" s="1"/>
  <c r="AT1196" i="1" a="1"/>
  <c r="AT1196" i="1" s="1"/>
  <c r="AU1196" i="1" a="1"/>
  <c r="AU1196" i="1" s="1"/>
  <c r="AV1196" i="1" a="1"/>
  <c r="AV1196" i="1"/>
  <c r="AH1197" i="1" a="1"/>
  <c r="AH1197" i="1" s="1"/>
  <c r="AI1197" i="1" a="1"/>
  <c r="AI1197" i="1" s="1"/>
  <c r="AJ1197" i="1" a="1"/>
  <c r="AJ1197" i="1" s="1"/>
  <c r="AK1197" i="1" a="1"/>
  <c r="AK1197" i="1"/>
  <c r="AL1197" i="1" a="1"/>
  <c r="AL1197" i="1" s="1"/>
  <c r="AM1197" i="1" a="1"/>
  <c r="AM1197" i="1" s="1"/>
  <c r="AN1197" i="1" a="1"/>
  <c r="AN1197" i="1" s="1"/>
  <c r="AO1197" i="1" a="1"/>
  <c r="AO1197" i="1"/>
  <c r="AP1197" i="1" a="1"/>
  <c r="AP1197" i="1" s="1"/>
  <c r="AQ1197" i="1" a="1"/>
  <c r="AQ1197" i="1" s="1"/>
  <c r="AR1197" i="1" a="1"/>
  <c r="AR1197" i="1" s="1"/>
  <c r="AS1197" i="1" a="1"/>
  <c r="AS1197" i="1"/>
  <c r="AT1197" i="1" a="1"/>
  <c r="AT1197" i="1" s="1"/>
  <c r="AU1197" i="1" a="1"/>
  <c r="AU1197" i="1" s="1"/>
  <c r="AV1197" i="1" a="1"/>
  <c r="AV1197" i="1" s="1"/>
  <c r="AH1198" i="1" a="1"/>
  <c r="AH1198" i="1"/>
  <c r="AI1198" i="1" a="1"/>
  <c r="AI1198" i="1" s="1"/>
  <c r="AJ1198" i="1" a="1"/>
  <c r="AJ1198" i="1" s="1"/>
  <c r="AK1198" i="1" a="1"/>
  <c r="AK1198" i="1" s="1"/>
  <c r="AL1198" i="1" a="1"/>
  <c r="AL1198" i="1"/>
  <c r="AM1198" i="1" a="1"/>
  <c r="AM1198" i="1" s="1"/>
  <c r="AN1198" i="1" a="1"/>
  <c r="AN1198" i="1" s="1"/>
  <c r="AO1198" i="1" a="1"/>
  <c r="AO1198" i="1" s="1"/>
  <c r="AP1198" i="1" a="1"/>
  <c r="AP1198" i="1"/>
  <c r="AQ1198" i="1" a="1"/>
  <c r="AQ1198" i="1" s="1"/>
  <c r="AR1198" i="1" a="1"/>
  <c r="AR1198" i="1" s="1"/>
  <c r="AS1198" i="1" a="1"/>
  <c r="AS1198" i="1" s="1"/>
  <c r="AT1198" i="1" a="1"/>
  <c r="AT1198" i="1"/>
  <c r="AU1198" i="1" a="1"/>
  <c r="AU1198" i="1" s="1"/>
  <c r="AV1198" i="1" a="1"/>
  <c r="AV1198" i="1" s="1"/>
  <c r="AH1199" i="1" a="1"/>
  <c r="AH1199" i="1" s="1"/>
  <c r="AI1199" i="1" a="1"/>
  <c r="AI1199" i="1"/>
  <c r="AJ1199" i="1" a="1"/>
  <c r="AJ1199" i="1" s="1"/>
  <c r="AK1199" i="1" a="1"/>
  <c r="AK1199" i="1" s="1"/>
  <c r="AL1199" i="1" a="1"/>
  <c r="AL1199" i="1" s="1"/>
  <c r="AM1199" i="1" a="1"/>
  <c r="AM1199" i="1"/>
  <c r="AN1199" i="1" a="1"/>
  <c r="AN1199" i="1" s="1"/>
  <c r="AO1199" i="1" a="1"/>
  <c r="AO1199" i="1" s="1"/>
  <c r="AP1199" i="1" a="1"/>
  <c r="AP1199" i="1" s="1"/>
  <c r="AQ1199" i="1" a="1"/>
  <c r="AQ1199" i="1"/>
  <c r="AR1199" i="1" a="1"/>
  <c r="AR1199" i="1" s="1"/>
  <c r="AS1199" i="1" a="1"/>
  <c r="AS1199" i="1" s="1"/>
  <c r="AT1199" i="1" a="1"/>
  <c r="AT1199" i="1" s="1"/>
  <c r="AU1199" i="1" a="1"/>
  <c r="AU1199" i="1"/>
  <c r="AV1199" i="1" a="1"/>
  <c r="AV1199" i="1" s="1"/>
  <c r="AH1200" i="1" a="1"/>
  <c r="AH1200" i="1" s="1"/>
  <c r="AI1200" i="1" a="1"/>
  <c r="AI1200" i="1" s="1"/>
  <c r="AJ1200" i="1" a="1"/>
  <c r="AJ1200" i="1"/>
  <c r="AK1200" i="1" a="1"/>
  <c r="AK1200" i="1" s="1"/>
  <c r="AL1200" i="1" a="1"/>
  <c r="AL1200" i="1" s="1"/>
  <c r="AM1200" i="1" a="1"/>
  <c r="AM1200" i="1" s="1"/>
  <c r="AN1200" i="1" a="1"/>
  <c r="AN1200" i="1"/>
  <c r="AO1200" i="1" a="1"/>
  <c r="AO1200" i="1" s="1"/>
  <c r="AP1200" i="1" a="1"/>
  <c r="AP1200" i="1" s="1"/>
  <c r="AQ1200" i="1" a="1"/>
  <c r="AQ1200" i="1" s="1"/>
  <c r="AR1200" i="1" a="1"/>
  <c r="AR1200" i="1"/>
  <c r="AS1200" i="1" a="1"/>
  <c r="AS1200" i="1" s="1"/>
  <c r="AT1200" i="1" a="1"/>
  <c r="AT1200" i="1" s="1"/>
  <c r="AU1200" i="1" a="1"/>
  <c r="AU1200" i="1" s="1"/>
  <c r="AV1200" i="1" a="1"/>
  <c r="AV1200" i="1"/>
  <c r="AH1201" i="1" a="1"/>
  <c r="AH1201" i="1" s="1"/>
  <c r="AI1201" i="1" a="1"/>
  <c r="AI1201" i="1" s="1"/>
  <c r="AJ1201" i="1" a="1"/>
  <c r="AJ1201" i="1" s="1"/>
  <c r="AK1201" i="1" a="1"/>
  <c r="AK1201" i="1"/>
  <c r="AL1201" i="1" a="1"/>
  <c r="AL1201" i="1" s="1"/>
  <c r="AM1201" i="1" a="1"/>
  <c r="AM1201" i="1" s="1"/>
  <c r="AN1201" i="1" a="1"/>
  <c r="AN1201" i="1" s="1"/>
  <c r="AO1201" i="1" a="1"/>
  <c r="AO1201" i="1"/>
  <c r="AP1201" i="1" a="1"/>
  <c r="AP1201" i="1" s="1"/>
  <c r="AQ1201" i="1" a="1"/>
  <c r="AQ1201" i="1" s="1"/>
  <c r="AR1201" i="1" a="1"/>
  <c r="AR1201" i="1" s="1"/>
  <c r="AS1201" i="1" a="1"/>
  <c r="AS1201" i="1"/>
  <c r="AT1201" i="1" a="1"/>
  <c r="AT1201" i="1" s="1"/>
  <c r="AU1201" i="1" a="1"/>
  <c r="AU1201" i="1" s="1"/>
  <c r="AV1201" i="1" a="1"/>
  <c r="AV1201" i="1" s="1"/>
  <c r="AH1202" i="1" a="1"/>
  <c r="AH1202" i="1"/>
  <c r="AI1202" i="1" a="1"/>
  <c r="AI1202" i="1" s="1"/>
  <c r="AJ1202" i="1" a="1"/>
  <c r="AJ1202" i="1" s="1"/>
  <c r="AK1202" i="1" a="1"/>
  <c r="AK1202" i="1" s="1"/>
  <c r="AL1202" i="1" a="1"/>
  <c r="AL1202" i="1"/>
  <c r="AM1202" i="1" a="1"/>
  <c r="AM1202" i="1" s="1"/>
  <c r="AN1202" i="1" a="1"/>
  <c r="AN1202" i="1" s="1"/>
  <c r="AO1202" i="1" a="1"/>
  <c r="AO1202" i="1" s="1"/>
  <c r="AP1202" i="1" a="1"/>
  <c r="AP1202" i="1"/>
  <c r="AQ1202" i="1" a="1"/>
  <c r="AQ1202" i="1" s="1"/>
  <c r="AR1202" i="1" a="1"/>
  <c r="AR1202" i="1" s="1"/>
  <c r="AS1202" i="1" a="1"/>
  <c r="AS1202" i="1" s="1"/>
  <c r="AT1202" i="1" a="1"/>
  <c r="AT1202" i="1"/>
  <c r="AU1202" i="1" a="1"/>
  <c r="AU1202" i="1" s="1"/>
  <c r="AV1202" i="1" a="1"/>
  <c r="AV1202" i="1" s="1"/>
  <c r="AH1203" i="1" a="1"/>
  <c r="AH1203" i="1" s="1"/>
  <c r="AI1203" i="1" a="1"/>
  <c r="AI1203" i="1"/>
  <c r="AJ1203" i="1" a="1"/>
  <c r="AJ1203" i="1" s="1"/>
  <c r="AK1203" i="1" a="1"/>
  <c r="AK1203" i="1" s="1"/>
  <c r="AL1203" i="1" a="1"/>
  <c r="AL1203" i="1" s="1"/>
  <c r="AM1203" i="1" a="1"/>
  <c r="AM1203" i="1"/>
  <c r="AN1203" i="1" a="1"/>
  <c r="AN1203" i="1" s="1"/>
  <c r="AO1203" i="1" a="1"/>
  <c r="AO1203" i="1" s="1"/>
  <c r="AP1203" i="1" a="1"/>
  <c r="AP1203" i="1" s="1"/>
  <c r="AQ1203" i="1" a="1"/>
  <c r="AQ1203" i="1"/>
  <c r="AR1203" i="1" a="1"/>
  <c r="AR1203" i="1" s="1"/>
  <c r="AS1203" i="1" a="1"/>
  <c r="AS1203" i="1" s="1"/>
  <c r="AT1203" i="1" a="1"/>
  <c r="AT1203" i="1" s="1"/>
  <c r="AU1203" i="1" a="1"/>
  <c r="AU1203" i="1"/>
  <c r="AV1203" i="1" a="1"/>
  <c r="AV1203" i="1" s="1"/>
  <c r="AH1204" i="1" a="1"/>
  <c r="AH1204" i="1" s="1"/>
  <c r="AI1204" i="1" a="1"/>
  <c r="AI1204" i="1" s="1"/>
  <c r="AJ1204" i="1" a="1"/>
  <c r="AJ1204" i="1"/>
  <c r="AK1204" i="1" a="1"/>
  <c r="AK1204" i="1" s="1"/>
  <c r="AL1204" i="1" a="1"/>
  <c r="AL1204" i="1" s="1"/>
  <c r="AM1204" i="1" a="1"/>
  <c r="AM1204" i="1" s="1"/>
  <c r="AN1204" i="1" a="1"/>
  <c r="AN1204" i="1"/>
  <c r="AO1204" i="1" a="1"/>
  <c r="AO1204" i="1" s="1"/>
  <c r="AP1204" i="1" a="1"/>
  <c r="AP1204" i="1" s="1"/>
  <c r="AQ1204" i="1" a="1"/>
  <c r="AQ1204" i="1" s="1"/>
  <c r="AR1204" i="1" a="1"/>
  <c r="AR1204" i="1"/>
  <c r="AS1204" i="1" a="1"/>
  <c r="AS1204" i="1" s="1"/>
  <c r="AT1204" i="1" a="1"/>
  <c r="AT1204" i="1" s="1"/>
  <c r="AU1204" i="1" a="1"/>
  <c r="AU1204" i="1" s="1"/>
  <c r="AV1204" i="1" a="1"/>
  <c r="AV1204" i="1"/>
  <c r="AH1205" i="1" a="1"/>
  <c r="AH1205" i="1" s="1"/>
  <c r="AI1205" i="1" a="1"/>
  <c r="AI1205" i="1" s="1"/>
  <c r="AJ1205" i="1" a="1"/>
  <c r="AJ1205" i="1" s="1"/>
  <c r="AK1205" i="1" a="1"/>
  <c r="AK1205" i="1"/>
  <c r="AL1205" i="1" a="1"/>
  <c r="AL1205" i="1" s="1"/>
  <c r="AM1205" i="1" a="1"/>
  <c r="AM1205" i="1" s="1"/>
  <c r="AN1205" i="1" a="1"/>
  <c r="AN1205" i="1" s="1"/>
  <c r="AO1205" i="1" a="1"/>
  <c r="AO1205" i="1"/>
  <c r="AP1205" i="1" a="1"/>
  <c r="AP1205" i="1" s="1"/>
  <c r="AQ1205" i="1" a="1"/>
  <c r="AQ1205" i="1" s="1"/>
  <c r="AR1205" i="1" a="1"/>
  <c r="AR1205" i="1" s="1"/>
  <c r="AS1205" i="1" a="1"/>
  <c r="AS1205" i="1"/>
  <c r="AT1205" i="1" a="1"/>
  <c r="AT1205" i="1" s="1"/>
  <c r="AU1205" i="1" a="1"/>
  <c r="AU1205" i="1" s="1"/>
  <c r="AV1205" i="1" a="1"/>
  <c r="AV1205" i="1" s="1"/>
  <c r="AH1206" i="1" a="1"/>
  <c r="AH1206" i="1"/>
  <c r="AI1206" i="1" a="1"/>
  <c r="AI1206" i="1" s="1"/>
  <c r="AJ1206" i="1" a="1"/>
  <c r="AJ1206" i="1" s="1"/>
  <c r="AK1206" i="1" a="1"/>
  <c r="AK1206" i="1" s="1"/>
  <c r="AL1206" i="1" a="1"/>
  <c r="AL1206" i="1"/>
  <c r="AM1206" i="1" a="1"/>
  <c r="AM1206" i="1" s="1"/>
  <c r="AN1206" i="1" a="1"/>
  <c r="AN1206" i="1" s="1"/>
  <c r="AO1206" i="1" a="1"/>
  <c r="AO1206" i="1" s="1"/>
  <c r="AP1206" i="1" a="1"/>
  <c r="AP1206" i="1"/>
  <c r="AQ1206" i="1" a="1"/>
  <c r="AQ1206" i="1" s="1"/>
  <c r="AR1206" i="1" a="1"/>
  <c r="AR1206" i="1" s="1"/>
  <c r="AS1206" i="1" a="1"/>
  <c r="AS1206" i="1" s="1"/>
  <c r="AT1206" i="1" a="1"/>
  <c r="AT1206" i="1"/>
  <c r="AU1206" i="1" a="1"/>
  <c r="AU1206" i="1" s="1"/>
  <c r="AV1206" i="1" a="1"/>
  <c r="AV1206" i="1" s="1"/>
  <c r="AH1207" i="1" a="1"/>
  <c r="AH1207" i="1" s="1"/>
  <c r="AI1207" i="1" a="1"/>
  <c r="AI1207" i="1"/>
  <c r="AJ1207" i="1" a="1"/>
  <c r="AJ1207" i="1" s="1"/>
  <c r="AK1207" i="1" a="1"/>
  <c r="AK1207" i="1" s="1"/>
  <c r="AL1207" i="1" a="1"/>
  <c r="AL1207" i="1" s="1"/>
  <c r="AM1207" i="1" a="1"/>
  <c r="AM1207" i="1"/>
  <c r="AN1207" i="1" a="1"/>
  <c r="AN1207" i="1" s="1"/>
  <c r="AO1207" i="1" a="1"/>
  <c r="AO1207" i="1" s="1"/>
  <c r="AP1207" i="1" a="1"/>
  <c r="AP1207" i="1" s="1"/>
  <c r="AQ1207" i="1" a="1"/>
  <c r="AQ1207" i="1"/>
  <c r="AR1207" i="1" a="1"/>
  <c r="AR1207" i="1" s="1"/>
  <c r="AS1207" i="1" a="1"/>
  <c r="AS1207" i="1" s="1"/>
  <c r="AT1207" i="1" a="1"/>
  <c r="AT1207" i="1" s="1"/>
  <c r="AU1207" i="1" a="1"/>
  <c r="AU1207" i="1"/>
  <c r="AV1207" i="1" a="1"/>
  <c r="AV1207" i="1" s="1"/>
  <c r="AH1208" i="1" a="1"/>
  <c r="AH1208" i="1" s="1"/>
  <c r="AI1208" i="1" a="1"/>
  <c r="AI1208" i="1" s="1"/>
  <c r="AJ1208" i="1" a="1"/>
  <c r="AJ1208" i="1"/>
  <c r="AK1208" i="1" a="1"/>
  <c r="AK1208" i="1" s="1"/>
  <c r="AL1208" i="1" a="1"/>
  <c r="AL1208" i="1" s="1"/>
  <c r="AM1208" i="1" a="1"/>
  <c r="AM1208" i="1" s="1"/>
  <c r="AN1208" i="1" a="1"/>
  <c r="AN1208" i="1"/>
  <c r="AO1208" i="1" a="1"/>
  <c r="AO1208" i="1" s="1"/>
  <c r="AP1208" i="1" a="1"/>
  <c r="AP1208" i="1" s="1"/>
  <c r="AQ1208" i="1" a="1"/>
  <c r="AQ1208" i="1" s="1"/>
  <c r="AR1208" i="1" a="1"/>
  <c r="AR1208" i="1"/>
  <c r="AS1208" i="1" a="1"/>
  <c r="AS1208" i="1" s="1"/>
  <c r="AT1208" i="1" a="1"/>
  <c r="AT1208" i="1" s="1"/>
  <c r="AU1208" i="1" a="1"/>
  <c r="AU1208" i="1" s="1"/>
  <c r="AV1208" i="1" a="1"/>
  <c r="AV1208" i="1"/>
  <c r="AH1209" i="1" a="1"/>
  <c r="AH1209" i="1" s="1"/>
  <c r="AI1209" i="1" a="1"/>
  <c r="AI1209" i="1" s="1"/>
  <c r="AJ1209" i="1" a="1"/>
  <c r="AJ1209" i="1" s="1"/>
  <c r="AK1209" i="1" a="1"/>
  <c r="AK1209" i="1"/>
  <c r="AL1209" i="1" a="1"/>
  <c r="AL1209" i="1" s="1"/>
  <c r="AM1209" i="1" a="1"/>
  <c r="AM1209" i="1" s="1"/>
  <c r="AN1209" i="1" a="1"/>
  <c r="AN1209" i="1" s="1"/>
  <c r="AO1209" i="1" a="1"/>
  <c r="AO1209" i="1"/>
  <c r="AP1209" i="1" a="1"/>
  <c r="AP1209" i="1" s="1"/>
  <c r="AQ1209" i="1" a="1"/>
  <c r="AQ1209" i="1" s="1"/>
  <c r="AR1209" i="1" a="1"/>
  <c r="AR1209" i="1" s="1"/>
  <c r="AS1209" i="1" a="1"/>
  <c r="AS1209" i="1"/>
  <c r="AT1209" i="1" a="1"/>
  <c r="AT1209" i="1" s="1"/>
  <c r="AU1209" i="1" a="1"/>
  <c r="AU1209" i="1" s="1"/>
  <c r="AV1209" i="1" a="1"/>
  <c r="AV1209" i="1" s="1"/>
  <c r="AH1210" i="1" a="1"/>
  <c r="AH1210" i="1"/>
  <c r="AI1210" i="1" a="1"/>
  <c r="AI1210" i="1" s="1"/>
  <c r="AJ1210" i="1" a="1"/>
  <c r="AJ1210" i="1" s="1"/>
  <c r="AK1210" i="1" a="1"/>
  <c r="AK1210" i="1" s="1"/>
  <c r="AL1210" i="1" a="1"/>
  <c r="AL1210" i="1"/>
  <c r="AM1210" i="1" a="1"/>
  <c r="AM1210" i="1" s="1"/>
  <c r="AN1210" i="1" a="1"/>
  <c r="AN1210" i="1" s="1"/>
  <c r="AO1210" i="1" a="1"/>
  <c r="AO1210" i="1" s="1"/>
  <c r="AP1210" i="1" a="1"/>
  <c r="AP1210" i="1"/>
  <c r="AQ1210" i="1" a="1"/>
  <c r="AQ1210" i="1" s="1"/>
  <c r="AR1210" i="1" a="1"/>
  <c r="AR1210" i="1" s="1"/>
  <c r="AS1210" i="1" a="1"/>
  <c r="AS1210" i="1" s="1"/>
  <c r="AT1210" i="1" a="1"/>
  <c r="AT1210" i="1"/>
  <c r="AU1210" i="1" a="1"/>
  <c r="AU1210" i="1" s="1"/>
  <c r="AV1210" i="1" a="1"/>
  <c r="AV1210" i="1" s="1"/>
  <c r="AH1211" i="1" a="1"/>
  <c r="AH1211" i="1" s="1"/>
  <c r="AI1211" i="1" a="1"/>
  <c r="AI1211" i="1"/>
  <c r="AJ1211" i="1" a="1"/>
  <c r="AJ1211" i="1" s="1"/>
  <c r="AK1211" i="1" a="1"/>
  <c r="AK1211" i="1" s="1"/>
  <c r="AL1211" i="1" a="1"/>
  <c r="AL1211" i="1" s="1"/>
  <c r="AM1211" i="1" a="1"/>
  <c r="AM1211" i="1"/>
  <c r="AN1211" i="1" a="1"/>
  <c r="AN1211" i="1" s="1"/>
  <c r="AO1211" i="1" a="1"/>
  <c r="AO1211" i="1" s="1"/>
  <c r="AP1211" i="1" a="1"/>
  <c r="AP1211" i="1" s="1"/>
  <c r="AQ1211" i="1" a="1"/>
  <c r="AQ1211" i="1"/>
  <c r="AR1211" i="1" a="1"/>
  <c r="AR1211" i="1" s="1"/>
  <c r="AS1211" i="1" a="1"/>
  <c r="AS1211" i="1" s="1"/>
  <c r="AT1211" i="1" a="1"/>
  <c r="AT1211" i="1" s="1"/>
  <c r="AU1211" i="1" a="1"/>
  <c r="AU1211" i="1"/>
  <c r="AV1211" i="1" a="1"/>
  <c r="AV1211" i="1" s="1"/>
  <c r="AH1212" i="1" a="1"/>
  <c r="AH1212" i="1" s="1"/>
  <c r="AI1212" i="1" a="1"/>
  <c r="AI1212" i="1" s="1"/>
  <c r="AJ1212" i="1" a="1"/>
  <c r="AJ1212" i="1"/>
  <c r="AK1212" i="1" a="1"/>
  <c r="AK1212" i="1" s="1"/>
  <c r="AL1212" i="1" a="1"/>
  <c r="AL1212" i="1" s="1"/>
  <c r="AM1212" i="1" a="1"/>
  <c r="AM1212" i="1" s="1"/>
  <c r="AN1212" i="1" a="1"/>
  <c r="AN1212" i="1"/>
  <c r="AO1212" i="1" a="1"/>
  <c r="AO1212" i="1" s="1"/>
  <c r="AP1212" i="1" a="1"/>
  <c r="AP1212" i="1" s="1"/>
  <c r="AQ1212" i="1" a="1"/>
  <c r="AQ1212" i="1" s="1"/>
  <c r="AR1212" i="1" a="1"/>
  <c r="AR1212" i="1"/>
  <c r="AS1212" i="1" a="1"/>
  <c r="AS1212" i="1" s="1"/>
  <c r="AT1212" i="1" a="1"/>
  <c r="AT1212" i="1" s="1"/>
  <c r="AU1212" i="1" a="1"/>
  <c r="AU1212" i="1" s="1"/>
  <c r="AV1212" i="1" a="1"/>
  <c r="AV1212" i="1"/>
  <c r="AH1213" i="1" a="1"/>
  <c r="AH1213" i="1" s="1"/>
  <c r="AI1213" i="1" a="1"/>
  <c r="AI1213" i="1" s="1"/>
  <c r="AJ1213" i="1" a="1"/>
  <c r="AJ1213" i="1" s="1"/>
  <c r="AK1213" i="1" a="1"/>
  <c r="AK1213" i="1"/>
  <c r="AL1213" i="1" a="1"/>
  <c r="AL1213" i="1" s="1"/>
  <c r="AM1213" i="1" a="1"/>
  <c r="AM1213" i="1" s="1"/>
  <c r="AN1213" i="1" a="1"/>
  <c r="AN1213" i="1" s="1"/>
  <c r="AO1213" i="1" a="1"/>
  <c r="AO1213" i="1"/>
  <c r="AP1213" i="1" a="1"/>
  <c r="AP1213" i="1" s="1"/>
  <c r="AQ1213" i="1" a="1"/>
  <c r="AQ1213" i="1" s="1"/>
  <c r="AR1213" i="1" a="1"/>
  <c r="AR1213" i="1" s="1"/>
  <c r="AS1213" i="1" a="1"/>
  <c r="AS1213" i="1"/>
  <c r="AT1213" i="1" a="1"/>
  <c r="AT1213" i="1" s="1"/>
  <c r="AU1213" i="1" a="1"/>
  <c r="AU1213" i="1" s="1"/>
  <c r="AV1213" i="1" a="1"/>
  <c r="AV1213" i="1" s="1"/>
  <c r="AH1214" i="1" a="1"/>
  <c r="AH1214" i="1"/>
  <c r="AI1214" i="1" a="1"/>
  <c r="AI1214" i="1" s="1"/>
  <c r="AJ1214" i="1" a="1"/>
  <c r="AJ1214" i="1" s="1"/>
  <c r="AK1214" i="1" a="1"/>
  <c r="AK1214" i="1" s="1"/>
  <c r="AL1214" i="1" a="1"/>
  <c r="AL1214" i="1"/>
  <c r="AM1214" i="1" a="1"/>
  <c r="AM1214" i="1" s="1"/>
  <c r="AN1214" i="1" a="1"/>
  <c r="AN1214" i="1" s="1"/>
  <c r="AO1214" i="1" a="1"/>
  <c r="AO1214" i="1" s="1"/>
  <c r="AP1214" i="1" a="1"/>
  <c r="AP1214" i="1"/>
  <c r="AQ1214" i="1" a="1"/>
  <c r="AQ1214" i="1" s="1"/>
  <c r="AR1214" i="1" a="1"/>
  <c r="AR1214" i="1" s="1"/>
  <c r="AS1214" i="1" a="1"/>
  <c r="AS1214" i="1" s="1"/>
  <c r="AT1214" i="1" a="1"/>
  <c r="AT1214" i="1"/>
  <c r="AU1214" i="1" a="1"/>
  <c r="AU1214" i="1" s="1"/>
  <c r="AV1214" i="1" a="1"/>
  <c r="AV1214" i="1" s="1"/>
  <c r="AH1215" i="1" a="1"/>
  <c r="AH1215" i="1" s="1"/>
  <c r="AI1215" i="1" a="1"/>
  <c r="AI1215" i="1"/>
  <c r="AJ1215" i="1" a="1"/>
  <c r="AJ1215" i="1" s="1"/>
  <c r="AK1215" i="1" a="1"/>
  <c r="AK1215" i="1" s="1"/>
  <c r="AL1215" i="1" a="1"/>
  <c r="AL1215" i="1" s="1"/>
  <c r="AM1215" i="1" a="1"/>
  <c r="AM1215" i="1"/>
  <c r="AN1215" i="1" a="1"/>
  <c r="AN1215" i="1" s="1"/>
  <c r="AO1215" i="1" a="1"/>
  <c r="AO1215" i="1" s="1"/>
  <c r="AP1215" i="1" a="1"/>
  <c r="AP1215" i="1" s="1"/>
  <c r="AQ1215" i="1" a="1"/>
  <c r="AQ1215" i="1"/>
  <c r="AR1215" i="1" a="1"/>
  <c r="AR1215" i="1" s="1"/>
  <c r="AS1215" i="1" a="1"/>
  <c r="AS1215" i="1" s="1"/>
  <c r="AT1215" i="1" a="1"/>
  <c r="AT1215" i="1" s="1"/>
  <c r="AU1215" i="1" a="1"/>
  <c r="AU1215" i="1"/>
  <c r="AV1215" i="1" a="1"/>
  <c r="AV1215" i="1" s="1"/>
  <c r="AH1216" i="1" a="1"/>
  <c r="AH1216" i="1" s="1"/>
  <c r="AI1216" i="1" a="1"/>
  <c r="AI1216" i="1" s="1"/>
  <c r="AJ1216" i="1" a="1"/>
  <c r="AJ1216" i="1"/>
  <c r="AK1216" i="1" a="1"/>
  <c r="AK1216" i="1" s="1"/>
  <c r="AL1216" i="1" a="1"/>
  <c r="AL1216" i="1" s="1"/>
  <c r="AM1216" i="1" a="1"/>
  <c r="AM1216" i="1" s="1"/>
  <c r="AN1216" i="1" a="1"/>
  <c r="AN1216" i="1"/>
  <c r="AO1216" i="1" a="1"/>
  <c r="AO1216" i="1" s="1"/>
  <c r="AP1216" i="1" a="1"/>
  <c r="AP1216" i="1" s="1"/>
  <c r="AQ1216" i="1" a="1"/>
  <c r="AQ1216" i="1" s="1"/>
  <c r="AR1216" i="1" a="1"/>
  <c r="AR1216" i="1"/>
  <c r="AS1216" i="1" a="1"/>
  <c r="AS1216" i="1" s="1"/>
  <c r="AT1216" i="1" a="1"/>
  <c r="AT1216" i="1" s="1"/>
  <c r="AU1216" i="1" a="1"/>
  <c r="AU1216" i="1" s="1"/>
  <c r="AV1216" i="1" a="1"/>
  <c r="AV1216" i="1"/>
  <c r="AH1217" i="1" a="1"/>
  <c r="AH1217" i="1" s="1"/>
  <c r="AI1217" i="1" a="1"/>
  <c r="AI1217" i="1" s="1"/>
  <c r="AJ1217" i="1" a="1"/>
  <c r="AJ1217" i="1" s="1"/>
  <c r="AK1217" i="1" a="1"/>
  <c r="AK1217" i="1"/>
  <c r="AL1217" i="1" a="1"/>
  <c r="AL1217" i="1" s="1"/>
  <c r="AM1217" i="1" a="1"/>
  <c r="AM1217" i="1" s="1"/>
  <c r="AN1217" i="1" a="1"/>
  <c r="AN1217" i="1" s="1"/>
  <c r="AO1217" i="1" a="1"/>
  <c r="AO1217" i="1"/>
  <c r="AP1217" i="1" a="1"/>
  <c r="AP1217" i="1" s="1"/>
  <c r="AQ1217" i="1" a="1"/>
  <c r="AQ1217" i="1" s="1"/>
  <c r="AR1217" i="1" a="1"/>
  <c r="AR1217" i="1" s="1"/>
  <c r="AS1217" i="1" a="1"/>
  <c r="AS1217" i="1"/>
  <c r="AT1217" i="1" a="1"/>
  <c r="AT1217" i="1" s="1"/>
  <c r="AU1217" i="1" a="1"/>
  <c r="AU1217" i="1" s="1"/>
  <c r="AV1217" i="1" a="1"/>
  <c r="AV1217" i="1" s="1"/>
  <c r="AH1218" i="1" a="1"/>
  <c r="AH1218" i="1"/>
  <c r="AI1218" i="1" a="1"/>
  <c r="AI1218" i="1" s="1"/>
  <c r="AJ1218" i="1" a="1"/>
  <c r="AJ1218" i="1" s="1"/>
  <c r="AK1218" i="1" a="1"/>
  <c r="AK1218" i="1" s="1"/>
  <c r="AL1218" i="1" a="1"/>
  <c r="AL1218" i="1"/>
  <c r="AM1218" i="1" a="1"/>
  <c r="AM1218" i="1" s="1"/>
  <c r="AN1218" i="1" a="1"/>
  <c r="AN1218" i="1" s="1"/>
  <c r="AO1218" i="1" a="1"/>
  <c r="AO1218" i="1" s="1"/>
  <c r="AP1218" i="1" a="1"/>
  <c r="AP1218" i="1"/>
  <c r="AQ1218" i="1" a="1"/>
  <c r="AQ1218" i="1" s="1"/>
  <c r="AR1218" i="1" a="1"/>
  <c r="AR1218" i="1" s="1"/>
  <c r="AS1218" i="1" a="1"/>
  <c r="AS1218" i="1" s="1"/>
  <c r="AT1218" i="1" a="1"/>
  <c r="AT1218" i="1"/>
  <c r="AU1218" i="1" a="1"/>
  <c r="AU1218" i="1" s="1"/>
  <c r="AV1218" i="1" a="1"/>
  <c r="AV1218" i="1" s="1"/>
  <c r="AH1219" i="1" a="1"/>
  <c r="AH1219" i="1" s="1"/>
  <c r="AI1219" i="1" a="1"/>
  <c r="AI1219" i="1"/>
  <c r="AJ1219" i="1" a="1"/>
  <c r="AJ1219" i="1" s="1"/>
  <c r="AK1219" i="1" a="1"/>
  <c r="AK1219" i="1" s="1"/>
  <c r="AL1219" i="1" a="1"/>
  <c r="AL1219" i="1" s="1"/>
  <c r="AM1219" i="1" a="1"/>
  <c r="AM1219" i="1"/>
  <c r="AN1219" i="1" a="1"/>
  <c r="AN1219" i="1" s="1"/>
  <c r="AO1219" i="1" a="1"/>
  <c r="AO1219" i="1" s="1"/>
  <c r="AP1219" i="1" a="1"/>
  <c r="AP1219" i="1" s="1"/>
  <c r="AQ1219" i="1" a="1"/>
  <c r="AQ1219" i="1"/>
  <c r="AR1219" i="1" a="1"/>
  <c r="AR1219" i="1" s="1"/>
  <c r="AS1219" i="1" a="1"/>
  <c r="AS1219" i="1" s="1"/>
  <c r="AT1219" i="1" a="1"/>
  <c r="AT1219" i="1" s="1"/>
  <c r="AU1219" i="1" a="1"/>
  <c r="AU1219" i="1"/>
  <c r="AV1219" i="1" a="1"/>
  <c r="AV1219" i="1" s="1"/>
  <c r="AH1220" i="1" a="1"/>
  <c r="AH1220" i="1" s="1"/>
  <c r="AI1220" i="1" a="1"/>
  <c r="AI1220" i="1" s="1"/>
  <c r="AJ1220" i="1" a="1"/>
  <c r="AJ1220" i="1"/>
  <c r="AK1220" i="1" a="1"/>
  <c r="AK1220" i="1" s="1"/>
  <c r="AL1220" i="1" a="1"/>
  <c r="AL1220" i="1" s="1"/>
  <c r="AM1220" i="1" a="1"/>
  <c r="AM1220" i="1" s="1"/>
  <c r="AN1220" i="1" a="1"/>
  <c r="AN1220" i="1"/>
  <c r="AO1220" i="1" a="1"/>
  <c r="AO1220" i="1" s="1"/>
  <c r="AP1220" i="1" a="1"/>
  <c r="AP1220" i="1" s="1"/>
  <c r="AQ1220" i="1" a="1"/>
  <c r="AQ1220" i="1" s="1"/>
  <c r="AR1220" i="1" a="1"/>
  <c r="AR1220" i="1"/>
  <c r="AS1220" i="1" a="1"/>
  <c r="AS1220" i="1" s="1"/>
  <c r="AT1220" i="1" a="1"/>
  <c r="AT1220" i="1" s="1"/>
  <c r="AU1220" i="1" a="1"/>
  <c r="AU1220" i="1" s="1"/>
  <c r="AV1220" i="1" a="1"/>
  <c r="AV1220" i="1"/>
  <c r="AH1221" i="1" a="1"/>
  <c r="AH1221" i="1" s="1"/>
  <c r="AI1221" i="1" a="1"/>
  <c r="AI1221" i="1" s="1"/>
  <c r="AJ1221" i="1" a="1"/>
  <c r="AJ1221" i="1" s="1"/>
  <c r="AK1221" i="1" a="1"/>
  <c r="AK1221" i="1"/>
  <c r="AL1221" i="1" a="1"/>
  <c r="AL1221" i="1" s="1"/>
  <c r="AM1221" i="1" a="1"/>
  <c r="AM1221" i="1" s="1"/>
  <c r="AN1221" i="1" a="1"/>
  <c r="AN1221" i="1" s="1"/>
  <c r="AO1221" i="1" a="1"/>
  <c r="AO1221" i="1"/>
  <c r="AP1221" i="1" a="1"/>
  <c r="AP1221" i="1" s="1"/>
  <c r="AQ1221" i="1" a="1"/>
  <c r="AQ1221" i="1" s="1"/>
  <c r="AR1221" i="1" a="1"/>
  <c r="AR1221" i="1" s="1"/>
  <c r="AS1221" i="1" a="1"/>
  <c r="AS1221" i="1"/>
  <c r="AT1221" i="1" a="1"/>
  <c r="AT1221" i="1" s="1"/>
  <c r="AU1221" i="1" a="1"/>
  <c r="AU1221" i="1" s="1"/>
  <c r="AV1221" i="1" a="1"/>
  <c r="AV1221" i="1" s="1"/>
  <c r="AH1222" i="1" a="1"/>
  <c r="AH1222" i="1"/>
  <c r="AI1222" i="1" a="1"/>
  <c r="AI1222" i="1" s="1"/>
  <c r="AJ1222" i="1" a="1"/>
  <c r="AJ1222" i="1" s="1"/>
  <c r="AK1222" i="1" a="1"/>
  <c r="AK1222" i="1" s="1"/>
  <c r="AL1222" i="1" a="1"/>
  <c r="AL1222" i="1"/>
  <c r="AM1222" i="1" a="1"/>
  <c r="AM1222" i="1" s="1"/>
  <c r="AN1222" i="1" a="1"/>
  <c r="AN1222" i="1" s="1"/>
  <c r="AO1222" i="1" a="1"/>
  <c r="AO1222" i="1" s="1"/>
  <c r="AP1222" i="1" a="1"/>
  <c r="AP1222" i="1"/>
  <c r="AQ1222" i="1" a="1"/>
  <c r="AQ1222" i="1" s="1"/>
  <c r="AR1222" i="1" a="1"/>
  <c r="AR1222" i="1" s="1"/>
  <c r="AS1222" i="1" a="1"/>
  <c r="AS1222" i="1" s="1"/>
  <c r="AT1222" i="1" a="1"/>
  <c r="AT1222" i="1"/>
  <c r="AU1222" i="1" a="1"/>
  <c r="AU1222" i="1" s="1"/>
  <c r="AV1222" i="1" a="1"/>
  <c r="AV1222" i="1" s="1"/>
  <c r="AH1223" i="1" a="1"/>
  <c r="AH1223" i="1" s="1"/>
  <c r="AI1223" i="1" a="1"/>
  <c r="AI1223" i="1"/>
  <c r="AJ1223" i="1" a="1"/>
  <c r="AJ1223" i="1" s="1"/>
  <c r="AK1223" i="1" a="1"/>
  <c r="AK1223" i="1" s="1"/>
  <c r="AL1223" i="1" a="1"/>
  <c r="AL1223" i="1" s="1"/>
  <c r="AM1223" i="1" a="1"/>
  <c r="AM1223" i="1"/>
  <c r="AN1223" i="1" a="1"/>
  <c r="AN1223" i="1" s="1"/>
  <c r="AO1223" i="1" a="1"/>
  <c r="AO1223" i="1" s="1"/>
  <c r="AP1223" i="1" a="1"/>
  <c r="AP1223" i="1" s="1"/>
  <c r="AQ1223" i="1" a="1"/>
  <c r="AQ1223" i="1"/>
  <c r="AR1223" i="1" a="1"/>
  <c r="AR1223" i="1" s="1"/>
  <c r="AS1223" i="1" a="1"/>
  <c r="AS1223" i="1" s="1"/>
  <c r="AT1223" i="1" a="1"/>
  <c r="AT1223" i="1" s="1"/>
  <c r="AU1223" i="1" a="1"/>
  <c r="AU1223" i="1"/>
  <c r="AV1223" i="1" a="1"/>
  <c r="AV1223" i="1" s="1"/>
  <c r="AH1224" i="1" a="1"/>
  <c r="AH1224" i="1" s="1"/>
  <c r="AI1224" i="1" a="1"/>
  <c r="AI1224" i="1" s="1"/>
  <c r="AJ1224" i="1" a="1"/>
  <c r="AJ1224" i="1"/>
  <c r="AK1224" i="1" a="1"/>
  <c r="AK1224" i="1" s="1"/>
  <c r="AL1224" i="1" a="1"/>
  <c r="AL1224" i="1" s="1"/>
  <c r="AM1224" i="1" a="1"/>
  <c r="AM1224" i="1" s="1"/>
  <c r="AN1224" i="1" a="1"/>
  <c r="AN1224" i="1"/>
  <c r="AO1224" i="1" a="1"/>
  <c r="AO1224" i="1" s="1"/>
  <c r="AP1224" i="1" a="1"/>
  <c r="AP1224" i="1" s="1"/>
  <c r="AQ1224" i="1" a="1"/>
  <c r="AQ1224" i="1" s="1"/>
  <c r="AR1224" i="1" a="1"/>
  <c r="AR1224" i="1"/>
  <c r="AS1224" i="1" a="1"/>
  <c r="AS1224" i="1" s="1"/>
  <c r="AT1224" i="1" a="1"/>
  <c r="AT1224" i="1" s="1"/>
  <c r="AU1224" i="1" a="1"/>
  <c r="AU1224" i="1" s="1"/>
  <c r="AV1224" i="1" a="1"/>
  <c r="AV1224" i="1"/>
  <c r="AH1225" i="1" a="1"/>
  <c r="AH1225" i="1" s="1"/>
  <c r="AI1225" i="1" a="1"/>
  <c r="AI1225" i="1" s="1"/>
  <c r="AJ1225" i="1" a="1"/>
  <c r="AJ1225" i="1" s="1"/>
  <c r="AK1225" i="1" a="1"/>
  <c r="AK1225" i="1"/>
  <c r="AL1225" i="1" a="1"/>
  <c r="AL1225" i="1" s="1"/>
  <c r="AM1225" i="1" a="1"/>
  <c r="AM1225" i="1" s="1"/>
  <c r="AN1225" i="1" a="1"/>
  <c r="AN1225" i="1" s="1"/>
  <c r="AO1225" i="1" a="1"/>
  <c r="AO1225" i="1"/>
  <c r="AP1225" i="1" a="1"/>
  <c r="AP1225" i="1" s="1"/>
  <c r="AQ1225" i="1" a="1"/>
  <c r="AQ1225" i="1" s="1"/>
  <c r="AR1225" i="1" a="1"/>
  <c r="AR1225" i="1" s="1"/>
  <c r="AS1225" i="1" a="1"/>
  <c r="AS1225" i="1"/>
  <c r="AT1225" i="1" a="1"/>
  <c r="AT1225" i="1" s="1"/>
  <c r="AU1225" i="1" a="1"/>
  <c r="AU1225" i="1" s="1"/>
  <c r="AV1225" i="1" a="1"/>
  <c r="AV1225" i="1" s="1"/>
  <c r="AH1226" i="1" a="1"/>
  <c r="AH1226" i="1"/>
  <c r="AI1226" i="1" a="1"/>
  <c r="AI1226" i="1" s="1"/>
  <c r="AJ1226" i="1" a="1"/>
  <c r="AJ1226" i="1" s="1"/>
  <c r="AK1226" i="1" a="1"/>
  <c r="AK1226" i="1" s="1"/>
  <c r="AL1226" i="1" a="1"/>
  <c r="AL1226" i="1"/>
  <c r="AM1226" i="1" a="1"/>
  <c r="AM1226" i="1" s="1"/>
  <c r="AN1226" i="1" a="1"/>
  <c r="AN1226" i="1" s="1"/>
  <c r="AO1226" i="1" a="1"/>
  <c r="AO1226" i="1" s="1"/>
  <c r="AP1226" i="1" a="1"/>
  <c r="AP1226" i="1"/>
  <c r="AQ1226" i="1" a="1"/>
  <c r="AQ1226" i="1" s="1"/>
  <c r="AR1226" i="1" a="1"/>
  <c r="AR1226" i="1" s="1"/>
  <c r="AS1226" i="1" a="1"/>
  <c r="AS1226" i="1" s="1"/>
  <c r="AT1226" i="1" a="1"/>
  <c r="AT1226" i="1"/>
  <c r="AU1226" i="1" a="1"/>
  <c r="AU1226" i="1" s="1"/>
  <c r="AV1226" i="1" a="1"/>
  <c r="AV1226" i="1" s="1"/>
  <c r="AH1227" i="1" a="1"/>
  <c r="AH1227" i="1" s="1"/>
  <c r="AI1227" i="1" a="1"/>
  <c r="AI1227" i="1"/>
  <c r="AJ1227" i="1" a="1"/>
  <c r="AJ1227" i="1" s="1"/>
  <c r="AK1227" i="1" a="1"/>
  <c r="AK1227" i="1" s="1"/>
  <c r="AL1227" i="1" a="1"/>
  <c r="AL1227" i="1" s="1"/>
  <c r="AM1227" i="1" a="1"/>
  <c r="AM1227" i="1"/>
  <c r="AN1227" i="1" a="1"/>
  <c r="AN1227" i="1" s="1"/>
  <c r="AO1227" i="1" a="1"/>
  <c r="AO1227" i="1" s="1"/>
  <c r="AP1227" i="1" a="1"/>
  <c r="AP1227" i="1" s="1"/>
  <c r="AQ1227" i="1" a="1"/>
  <c r="AQ1227" i="1"/>
  <c r="AR1227" i="1" a="1"/>
  <c r="AR1227" i="1" s="1"/>
  <c r="AS1227" i="1" a="1"/>
  <c r="AS1227" i="1" s="1"/>
  <c r="AT1227" i="1" a="1"/>
  <c r="AT1227" i="1" s="1"/>
  <c r="AU1227" i="1" a="1"/>
  <c r="AU1227" i="1"/>
  <c r="AV1227" i="1" a="1"/>
  <c r="AV1227" i="1" s="1"/>
  <c r="AH1228" i="1" a="1"/>
  <c r="AH1228" i="1" s="1"/>
  <c r="AI1228" i="1" a="1"/>
  <c r="AI1228" i="1" s="1"/>
  <c r="AJ1228" i="1" a="1"/>
  <c r="AJ1228" i="1"/>
  <c r="AK1228" i="1" a="1"/>
  <c r="AK1228" i="1" s="1"/>
  <c r="AL1228" i="1" a="1"/>
  <c r="AL1228" i="1" s="1"/>
  <c r="AM1228" i="1" a="1"/>
  <c r="AM1228" i="1" s="1"/>
  <c r="AN1228" i="1" a="1"/>
  <c r="AN1228" i="1"/>
  <c r="AO1228" i="1" a="1"/>
  <c r="AO1228" i="1" s="1"/>
  <c r="AP1228" i="1" a="1"/>
  <c r="AP1228" i="1" s="1"/>
  <c r="AQ1228" i="1" a="1"/>
  <c r="AQ1228" i="1" s="1"/>
  <c r="AR1228" i="1" a="1"/>
  <c r="AR1228" i="1"/>
  <c r="AS1228" i="1" a="1"/>
  <c r="AS1228" i="1" s="1"/>
  <c r="AT1228" i="1" a="1"/>
  <c r="AT1228" i="1" s="1"/>
  <c r="AU1228" i="1" a="1"/>
  <c r="AU1228" i="1" s="1"/>
  <c r="AV1228" i="1" a="1"/>
  <c r="AV1228" i="1"/>
  <c r="AH1229" i="1" a="1"/>
  <c r="AH1229" i="1" s="1"/>
  <c r="AI1229" i="1" a="1"/>
  <c r="AI1229" i="1" s="1"/>
  <c r="AJ1229" i="1" a="1"/>
  <c r="AJ1229" i="1" s="1"/>
  <c r="AK1229" i="1" a="1"/>
  <c r="AK1229" i="1"/>
  <c r="AL1229" i="1" a="1"/>
  <c r="AL1229" i="1" s="1"/>
  <c r="AM1229" i="1" a="1"/>
  <c r="AM1229" i="1" s="1"/>
  <c r="AN1229" i="1" a="1"/>
  <c r="AN1229" i="1" s="1"/>
  <c r="AO1229" i="1" a="1"/>
  <c r="AO1229" i="1"/>
  <c r="AP1229" i="1" a="1"/>
  <c r="AP1229" i="1" s="1"/>
  <c r="AQ1229" i="1" a="1"/>
  <c r="AQ1229" i="1" s="1"/>
  <c r="AR1229" i="1" a="1"/>
  <c r="AR1229" i="1" s="1"/>
  <c r="AS1229" i="1" a="1"/>
  <c r="AS1229" i="1"/>
  <c r="AT1229" i="1" a="1"/>
  <c r="AT1229" i="1" s="1"/>
  <c r="AU1229" i="1" a="1"/>
  <c r="AU1229" i="1" s="1"/>
  <c r="AV1229" i="1" a="1"/>
  <c r="AV1229" i="1" s="1"/>
  <c r="AH1230" i="1" a="1"/>
  <c r="AH1230" i="1"/>
  <c r="AI1230" i="1" a="1"/>
  <c r="AI1230" i="1" s="1"/>
  <c r="AJ1230" i="1" a="1"/>
  <c r="AJ1230" i="1" s="1"/>
  <c r="AK1230" i="1" a="1"/>
  <c r="AK1230" i="1" s="1"/>
  <c r="AL1230" i="1" a="1"/>
  <c r="AL1230" i="1"/>
  <c r="AM1230" i="1" a="1"/>
  <c r="AM1230" i="1" s="1"/>
  <c r="AN1230" i="1" a="1"/>
  <c r="AN1230" i="1" s="1"/>
  <c r="AO1230" i="1" a="1"/>
  <c r="AO1230" i="1" s="1"/>
  <c r="AP1230" i="1" a="1"/>
  <c r="AP1230" i="1"/>
  <c r="AQ1230" i="1" a="1"/>
  <c r="AQ1230" i="1" s="1"/>
  <c r="AR1230" i="1" a="1"/>
  <c r="AR1230" i="1" s="1"/>
  <c r="AS1230" i="1" a="1"/>
  <c r="AS1230" i="1" s="1"/>
  <c r="AT1230" i="1" a="1"/>
  <c r="AT1230" i="1"/>
  <c r="AU1230" i="1" a="1"/>
  <c r="AU1230" i="1" s="1"/>
  <c r="AV1230" i="1" a="1"/>
  <c r="AV1230" i="1" s="1"/>
  <c r="AH1231" i="1" a="1"/>
  <c r="AH1231" i="1" s="1"/>
  <c r="AI1231" i="1" a="1"/>
  <c r="AI1231" i="1"/>
  <c r="AJ1231" i="1" a="1"/>
  <c r="AJ1231" i="1" s="1"/>
  <c r="AK1231" i="1" a="1"/>
  <c r="AK1231" i="1" s="1"/>
  <c r="AL1231" i="1" a="1"/>
  <c r="AL1231" i="1" s="1"/>
  <c r="AM1231" i="1" a="1"/>
  <c r="AM1231" i="1"/>
  <c r="AN1231" i="1" a="1"/>
  <c r="AN1231" i="1" s="1"/>
  <c r="AO1231" i="1" a="1"/>
  <c r="AO1231" i="1" s="1"/>
  <c r="AP1231" i="1" a="1"/>
  <c r="AP1231" i="1" s="1"/>
  <c r="AQ1231" i="1" a="1"/>
  <c r="AQ1231" i="1"/>
  <c r="AR1231" i="1" a="1"/>
  <c r="AR1231" i="1" s="1"/>
  <c r="AS1231" i="1" a="1"/>
  <c r="AS1231" i="1" s="1"/>
  <c r="AT1231" i="1" a="1"/>
  <c r="AT1231" i="1" s="1"/>
  <c r="AU1231" i="1" a="1"/>
  <c r="AU1231" i="1"/>
  <c r="AV1231" i="1" a="1"/>
  <c r="AV1231" i="1" s="1"/>
  <c r="AH1232" i="1" a="1"/>
  <c r="AH1232" i="1" s="1"/>
  <c r="AI1232" i="1" a="1"/>
  <c r="AI1232" i="1" s="1"/>
  <c r="AJ1232" i="1" a="1"/>
  <c r="AJ1232" i="1"/>
  <c r="AK1232" i="1" a="1"/>
  <c r="AK1232" i="1" s="1"/>
  <c r="AL1232" i="1" a="1"/>
  <c r="AL1232" i="1" s="1"/>
  <c r="AM1232" i="1" a="1"/>
  <c r="AM1232" i="1" s="1"/>
  <c r="AN1232" i="1" a="1"/>
  <c r="AN1232" i="1"/>
  <c r="AO1232" i="1" a="1"/>
  <c r="AO1232" i="1" s="1"/>
  <c r="AP1232" i="1" a="1"/>
  <c r="AP1232" i="1" s="1"/>
  <c r="AQ1232" i="1" a="1"/>
  <c r="AQ1232" i="1" s="1"/>
  <c r="AR1232" i="1" a="1"/>
  <c r="AR1232" i="1"/>
  <c r="AS1232" i="1" a="1"/>
  <c r="AS1232" i="1" s="1"/>
  <c r="AT1232" i="1" a="1"/>
  <c r="AT1232" i="1" s="1"/>
  <c r="AU1232" i="1" a="1"/>
  <c r="AU1232" i="1" s="1"/>
  <c r="AV1232" i="1" a="1"/>
  <c r="AV1232" i="1"/>
  <c r="AH1233" i="1" a="1"/>
  <c r="AH1233" i="1" s="1"/>
  <c r="AI1233" i="1" a="1"/>
  <c r="AI1233" i="1" s="1"/>
  <c r="AJ1233" i="1" a="1"/>
  <c r="AJ1233" i="1" s="1"/>
  <c r="AK1233" i="1" a="1"/>
  <c r="AK1233" i="1"/>
  <c r="AL1233" i="1" a="1"/>
  <c r="AL1233" i="1" s="1"/>
  <c r="AM1233" i="1" a="1"/>
  <c r="AM1233" i="1" s="1"/>
  <c r="AN1233" i="1" a="1"/>
  <c r="AN1233" i="1" s="1"/>
  <c r="AO1233" i="1" a="1"/>
  <c r="AO1233" i="1"/>
  <c r="AP1233" i="1" a="1"/>
  <c r="AP1233" i="1" s="1"/>
  <c r="AQ1233" i="1" a="1"/>
  <c r="AQ1233" i="1" s="1"/>
  <c r="AR1233" i="1" a="1"/>
  <c r="AR1233" i="1" s="1"/>
  <c r="AS1233" i="1" a="1"/>
  <c r="AS1233" i="1"/>
  <c r="AT1233" i="1" a="1"/>
  <c r="AT1233" i="1" s="1"/>
  <c r="AU1233" i="1" a="1"/>
  <c r="AU1233" i="1" s="1"/>
  <c r="AV1233" i="1" a="1"/>
  <c r="AV1233" i="1" s="1"/>
  <c r="AH1234" i="1" a="1"/>
  <c r="AH1234" i="1"/>
  <c r="AI1234" i="1" a="1"/>
  <c r="AI1234" i="1" s="1"/>
  <c r="AJ1234" i="1" a="1"/>
  <c r="AJ1234" i="1" s="1"/>
  <c r="AK1234" i="1" a="1"/>
  <c r="AK1234" i="1" s="1"/>
  <c r="AL1234" i="1" a="1"/>
  <c r="AL1234" i="1"/>
  <c r="AM1234" i="1" a="1"/>
  <c r="AM1234" i="1" s="1"/>
  <c r="AN1234" i="1" a="1"/>
  <c r="AN1234" i="1" s="1"/>
  <c r="AO1234" i="1" a="1"/>
  <c r="AO1234" i="1" s="1"/>
  <c r="AP1234" i="1" a="1"/>
  <c r="AP1234" i="1"/>
  <c r="AQ1234" i="1" a="1"/>
  <c r="AQ1234" i="1" s="1"/>
  <c r="AR1234" i="1" a="1"/>
  <c r="AR1234" i="1" s="1"/>
  <c r="AS1234" i="1" a="1"/>
  <c r="AS1234" i="1" s="1"/>
  <c r="AT1234" i="1" a="1"/>
  <c r="AT1234" i="1"/>
  <c r="AU1234" i="1" a="1"/>
  <c r="AU1234" i="1" s="1"/>
  <c r="AV1234" i="1" a="1"/>
  <c r="AV1234" i="1" s="1"/>
  <c r="AH1235" i="1" a="1"/>
  <c r="AH1235" i="1" s="1"/>
  <c r="AI1235" i="1" a="1"/>
  <c r="AI1235" i="1"/>
  <c r="AJ1235" i="1" a="1"/>
  <c r="AJ1235" i="1" s="1"/>
  <c r="AK1235" i="1" a="1"/>
  <c r="AK1235" i="1" s="1"/>
  <c r="AL1235" i="1" a="1"/>
  <c r="AL1235" i="1" s="1"/>
  <c r="AM1235" i="1" a="1"/>
  <c r="AM1235" i="1"/>
  <c r="AN1235" i="1" a="1"/>
  <c r="AN1235" i="1" s="1"/>
  <c r="AO1235" i="1" a="1"/>
  <c r="AO1235" i="1" s="1"/>
  <c r="AP1235" i="1" a="1"/>
  <c r="AP1235" i="1" s="1"/>
  <c r="AQ1235" i="1" a="1"/>
  <c r="AQ1235" i="1"/>
  <c r="AR1235" i="1" a="1"/>
  <c r="AR1235" i="1" s="1"/>
  <c r="AS1235" i="1" a="1"/>
  <c r="AS1235" i="1" s="1"/>
  <c r="AT1235" i="1" a="1"/>
  <c r="AT1235" i="1" s="1"/>
  <c r="AU1235" i="1" a="1"/>
  <c r="AU1235" i="1"/>
  <c r="AV1235" i="1" a="1"/>
  <c r="AV1235" i="1" s="1"/>
  <c r="AH1236" i="1" a="1"/>
  <c r="AH1236" i="1" s="1"/>
  <c r="AI1236" i="1" a="1"/>
  <c r="AI1236" i="1" s="1"/>
  <c r="AJ1236" i="1" a="1"/>
  <c r="AJ1236" i="1"/>
  <c r="AK1236" i="1" a="1"/>
  <c r="AK1236" i="1" s="1"/>
  <c r="AL1236" i="1" a="1"/>
  <c r="AL1236" i="1" s="1"/>
  <c r="AM1236" i="1" a="1"/>
  <c r="AM1236" i="1" s="1"/>
  <c r="AN1236" i="1" a="1"/>
  <c r="AN1236" i="1"/>
  <c r="AO1236" i="1" a="1"/>
  <c r="AO1236" i="1" s="1"/>
  <c r="AP1236" i="1" a="1"/>
  <c r="AP1236" i="1" s="1"/>
  <c r="AQ1236" i="1" a="1"/>
  <c r="AQ1236" i="1" s="1"/>
  <c r="AR1236" i="1" a="1"/>
  <c r="AR1236" i="1"/>
  <c r="AS1236" i="1" a="1"/>
  <c r="AS1236" i="1" s="1"/>
  <c r="AT1236" i="1" a="1"/>
  <c r="AT1236" i="1" s="1"/>
  <c r="AU1236" i="1" a="1"/>
  <c r="AU1236" i="1" s="1"/>
  <c r="AV1236" i="1" a="1"/>
  <c r="AV1236" i="1"/>
  <c r="AH1237" i="1" a="1"/>
  <c r="AH1237" i="1" s="1"/>
  <c r="AI1237" i="1" a="1"/>
  <c r="AI1237" i="1" s="1"/>
  <c r="AJ1237" i="1" a="1"/>
  <c r="AJ1237" i="1" s="1"/>
  <c r="AK1237" i="1" a="1"/>
  <c r="AK1237" i="1"/>
  <c r="AL1237" i="1" a="1"/>
  <c r="AL1237" i="1" s="1"/>
  <c r="AM1237" i="1" a="1"/>
  <c r="AM1237" i="1" s="1"/>
  <c r="AN1237" i="1" a="1"/>
  <c r="AN1237" i="1" s="1"/>
  <c r="AO1237" i="1" a="1"/>
  <c r="AO1237" i="1"/>
  <c r="AP1237" i="1" a="1"/>
  <c r="AP1237" i="1" s="1"/>
  <c r="AQ1237" i="1" a="1"/>
  <c r="AQ1237" i="1" s="1"/>
  <c r="AR1237" i="1" a="1"/>
  <c r="AR1237" i="1" s="1"/>
  <c r="AS1237" i="1" a="1"/>
  <c r="AS1237" i="1"/>
  <c r="AT1237" i="1" a="1"/>
  <c r="AT1237" i="1" s="1"/>
  <c r="AU1237" i="1" a="1"/>
  <c r="AU1237" i="1" s="1"/>
  <c r="AV1237" i="1" a="1"/>
  <c r="AV1237" i="1" s="1"/>
  <c r="AH1238" i="1" a="1"/>
  <c r="AH1238" i="1"/>
  <c r="AI1238" i="1" a="1"/>
  <c r="AI1238" i="1" s="1"/>
  <c r="AJ1238" i="1" a="1"/>
  <c r="AJ1238" i="1" s="1"/>
  <c r="AK1238" i="1" a="1"/>
  <c r="AK1238" i="1" s="1"/>
  <c r="AL1238" i="1" a="1"/>
  <c r="AL1238" i="1"/>
  <c r="AM1238" i="1" a="1"/>
  <c r="AM1238" i="1" s="1"/>
  <c r="AN1238" i="1" a="1"/>
  <c r="AN1238" i="1" s="1"/>
  <c r="AO1238" i="1" a="1"/>
  <c r="AO1238" i="1" s="1"/>
  <c r="AP1238" i="1" a="1"/>
  <c r="AP1238" i="1"/>
  <c r="AQ1238" i="1" a="1"/>
  <c r="AQ1238" i="1" s="1"/>
  <c r="AR1238" i="1" a="1"/>
  <c r="AR1238" i="1" s="1"/>
  <c r="AS1238" i="1" a="1"/>
  <c r="AS1238" i="1" s="1"/>
  <c r="AT1238" i="1" a="1"/>
  <c r="AT1238" i="1"/>
  <c r="AU1238" i="1" a="1"/>
  <c r="AU1238" i="1" s="1"/>
  <c r="AV1238" i="1" a="1"/>
  <c r="AV1238" i="1" s="1"/>
  <c r="AH1239" i="1" a="1"/>
  <c r="AH1239" i="1" s="1"/>
  <c r="AI1239" i="1" a="1"/>
  <c r="AI1239" i="1"/>
  <c r="AJ1239" i="1" a="1"/>
  <c r="AJ1239" i="1" s="1"/>
  <c r="AK1239" i="1" a="1"/>
  <c r="AK1239" i="1" s="1"/>
  <c r="AL1239" i="1" a="1"/>
  <c r="AL1239" i="1" s="1"/>
  <c r="AM1239" i="1" a="1"/>
  <c r="AM1239" i="1"/>
  <c r="AN1239" i="1" a="1"/>
  <c r="AN1239" i="1" s="1"/>
  <c r="AO1239" i="1" a="1"/>
  <c r="AO1239" i="1" s="1"/>
  <c r="AP1239" i="1" a="1"/>
  <c r="AP1239" i="1" s="1"/>
  <c r="AQ1239" i="1" a="1"/>
  <c r="AQ1239" i="1"/>
  <c r="AR1239" i="1" a="1"/>
  <c r="AR1239" i="1" s="1"/>
  <c r="AS1239" i="1" a="1"/>
  <c r="AS1239" i="1" s="1"/>
  <c r="AT1239" i="1" a="1"/>
  <c r="AT1239" i="1" s="1"/>
  <c r="AU1239" i="1" a="1"/>
  <c r="AU1239" i="1"/>
  <c r="AV1239" i="1" a="1"/>
  <c r="AV1239" i="1" s="1"/>
  <c r="AH1240" i="1" a="1"/>
  <c r="AH1240" i="1" s="1"/>
  <c r="AI1240" i="1" a="1"/>
  <c r="AI1240" i="1" s="1"/>
  <c r="AJ1240" i="1" a="1"/>
  <c r="AJ1240" i="1"/>
  <c r="AK1240" i="1" a="1"/>
  <c r="AK1240" i="1" s="1"/>
  <c r="AL1240" i="1" a="1"/>
  <c r="AL1240" i="1" s="1"/>
  <c r="AM1240" i="1" a="1"/>
  <c r="AM1240" i="1" s="1"/>
  <c r="AN1240" i="1" a="1"/>
  <c r="AN1240" i="1"/>
  <c r="AO1240" i="1" a="1"/>
  <c r="AO1240" i="1" s="1"/>
  <c r="AP1240" i="1" a="1"/>
  <c r="AP1240" i="1" s="1"/>
  <c r="AQ1240" i="1" a="1"/>
  <c r="AQ1240" i="1" s="1"/>
  <c r="AR1240" i="1" a="1"/>
  <c r="AR1240" i="1"/>
  <c r="AS1240" i="1" a="1"/>
  <c r="AS1240" i="1" s="1"/>
  <c r="AT1240" i="1" a="1"/>
  <c r="AT1240" i="1" s="1"/>
  <c r="AU1240" i="1" a="1"/>
  <c r="AU1240" i="1" s="1"/>
  <c r="AV1240" i="1" a="1"/>
  <c r="AV1240" i="1"/>
  <c r="AH1241" i="1" a="1"/>
  <c r="AH1241" i="1" s="1"/>
  <c r="AI1241" i="1" a="1"/>
  <c r="AI1241" i="1" s="1"/>
  <c r="AJ1241" i="1" a="1"/>
  <c r="AJ1241" i="1" s="1"/>
  <c r="AK1241" i="1" a="1"/>
  <c r="AK1241" i="1"/>
  <c r="AL1241" i="1" a="1"/>
  <c r="AL1241" i="1" s="1"/>
  <c r="AM1241" i="1" a="1"/>
  <c r="AM1241" i="1" s="1"/>
  <c r="AN1241" i="1" a="1"/>
  <c r="AN1241" i="1" s="1"/>
  <c r="AO1241" i="1" a="1"/>
  <c r="AO1241" i="1"/>
  <c r="AP1241" i="1" a="1"/>
  <c r="AP1241" i="1" s="1"/>
  <c r="AQ1241" i="1" a="1"/>
  <c r="AQ1241" i="1" s="1"/>
  <c r="AR1241" i="1" a="1"/>
  <c r="AR1241" i="1" s="1"/>
  <c r="AS1241" i="1" a="1"/>
  <c r="AS1241" i="1"/>
  <c r="AT1241" i="1" a="1"/>
  <c r="AT1241" i="1" s="1"/>
  <c r="AU1241" i="1" a="1"/>
  <c r="AU1241" i="1" s="1"/>
  <c r="AV1241" i="1" a="1"/>
  <c r="AV1241" i="1" s="1"/>
  <c r="AH1242" i="1" a="1"/>
  <c r="AH1242" i="1"/>
  <c r="AI1242" i="1" a="1"/>
  <c r="AI1242" i="1" s="1"/>
  <c r="AJ1242" i="1" a="1"/>
  <c r="AJ1242" i="1" s="1"/>
  <c r="AK1242" i="1" a="1"/>
  <c r="AK1242" i="1" s="1"/>
  <c r="AL1242" i="1" a="1"/>
  <c r="AL1242" i="1"/>
  <c r="AM1242" i="1" a="1"/>
  <c r="AM1242" i="1" s="1"/>
  <c r="AN1242" i="1" a="1"/>
  <c r="AN1242" i="1" s="1"/>
  <c r="AO1242" i="1" a="1"/>
  <c r="AO1242" i="1" s="1"/>
  <c r="AP1242" i="1" a="1"/>
  <c r="AP1242" i="1"/>
  <c r="AQ1242" i="1" a="1"/>
  <c r="AQ1242" i="1" s="1"/>
  <c r="AR1242" i="1" a="1"/>
  <c r="AR1242" i="1" s="1"/>
  <c r="AS1242" i="1" a="1"/>
  <c r="AS1242" i="1" s="1"/>
  <c r="AT1242" i="1" a="1"/>
  <c r="AT1242" i="1"/>
  <c r="AU1242" i="1" a="1"/>
  <c r="AU1242" i="1" s="1"/>
  <c r="AV1242" i="1" a="1"/>
  <c r="AV1242" i="1" s="1"/>
  <c r="AH1243" i="1" a="1"/>
  <c r="AH1243" i="1" s="1"/>
  <c r="AI1243" i="1" a="1"/>
  <c r="AI1243" i="1"/>
  <c r="AJ1243" i="1" a="1"/>
  <c r="AJ1243" i="1" s="1"/>
  <c r="AK1243" i="1" a="1"/>
  <c r="AK1243" i="1" s="1"/>
  <c r="AL1243" i="1" a="1"/>
  <c r="AL1243" i="1" s="1"/>
  <c r="AM1243" i="1" a="1"/>
  <c r="AM1243" i="1"/>
  <c r="AN1243" i="1" a="1"/>
  <c r="AN1243" i="1" s="1"/>
  <c r="AO1243" i="1" a="1"/>
  <c r="AO1243" i="1" s="1"/>
  <c r="AP1243" i="1" a="1"/>
  <c r="AP1243" i="1" s="1"/>
  <c r="AQ1243" i="1" a="1"/>
  <c r="AQ1243" i="1"/>
  <c r="AR1243" i="1" a="1"/>
  <c r="AR1243" i="1" s="1"/>
  <c r="AS1243" i="1" a="1"/>
  <c r="AS1243" i="1" s="1"/>
  <c r="AT1243" i="1" a="1"/>
  <c r="AT1243" i="1" s="1"/>
  <c r="AU1243" i="1" a="1"/>
  <c r="AU1243" i="1"/>
  <c r="AV1243" i="1" a="1"/>
  <c r="AV1243" i="1" s="1"/>
  <c r="AH1244" i="1" a="1"/>
  <c r="AH1244" i="1" s="1"/>
  <c r="AI1244" i="1" a="1"/>
  <c r="AI1244" i="1" s="1"/>
  <c r="AJ1244" i="1" a="1"/>
  <c r="AJ1244" i="1"/>
  <c r="AK1244" i="1" a="1"/>
  <c r="AK1244" i="1" s="1"/>
  <c r="AL1244" i="1" a="1"/>
  <c r="AL1244" i="1" s="1"/>
  <c r="AM1244" i="1" a="1"/>
  <c r="AM1244" i="1" s="1"/>
  <c r="AN1244" i="1" a="1"/>
  <c r="AN1244" i="1"/>
  <c r="AO1244" i="1" a="1"/>
  <c r="AO1244" i="1" s="1"/>
  <c r="AP1244" i="1" a="1"/>
  <c r="AP1244" i="1" s="1"/>
  <c r="AQ1244" i="1" a="1"/>
  <c r="AQ1244" i="1" s="1"/>
  <c r="AR1244" i="1" a="1"/>
  <c r="AR1244" i="1"/>
  <c r="AS1244" i="1" a="1"/>
  <c r="AS1244" i="1" s="1"/>
  <c r="AT1244" i="1" a="1"/>
  <c r="AT1244" i="1" s="1"/>
  <c r="AU1244" i="1" a="1"/>
  <c r="AU1244" i="1" s="1"/>
  <c r="AV1244" i="1" a="1"/>
  <c r="AV1244" i="1"/>
  <c r="AH1245" i="1" a="1"/>
  <c r="AH1245" i="1" s="1"/>
  <c r="AI1245" i="1" a="1"/>
  <c r="AI1245" i="1" s="1"/>
  <c r="AJ1245" i="1" a="1"/>
  <c r="AJ1245" i="1" s="1"/>
  <c r="AK1245" i="1" a="1"/>
  <c r="AK1245" i="1"/>
  <c r="AL1245" i="1" a="1"/>
  <c r="AL1245" i="1" s="1"/>
  <c r="AM1245" i="1" a="1"/>
  <c r="AM1245" i="1" s="1"/>
  <c r="AN1245" i="1" a="1"/>
  <c r="AN1245" i="1" s="1"/>
  <c r="AO1245" i="1" a="1"/>
  <c r="AO1245" i="1"/>
  <c r="AP1245" i="1" a="1"/>
  <c r="AP1245" i="1" s="1"/>
  <c r="AQ1245" i="1" a="1"/>
  <c r="AQ1245" i="1" s="1"/>
  <c r="AR1245" i="1" a="1"/>
  <c r="AR1245" i="1" s="1"/>
  <c r="AS1245" i="1" a="1"/>
  <c r="AS1245" i="1"/>
  <c r="AT1245" i="1" a="1"/>
  <c r="AT1245" i="1" s="1"/>
  <c r="AU1245" i="1" a="1"/>
  <c r="AU1245" i="1" s="1"/>
  <c r="AV1245" i="1" a="1"/>
  <c r="AV1245" i="1" s="1"/>
  <c r="AH1246" i="1" a="1"/>
  <c r="AH1246" i="1"/>
  <c r="AI1246" i="1" a="1"/>
  <c r="AI1246" i="1" s="1"/>
  <c r="AJ1246" i="1" a="1"/>
  <c r="AJ1246" i="1" s="1"/>
  <c r="AK1246" i="1" a="1"/>
  <c r="AK1246" i="1" s="1"/>
  <c r="AL1246" i="1" a="1"/>
  <c r="AL1246" i="1"/>
  <c r="AM1246" i="1" a="1"/>
  <c r="AM1246" i="1" s="1"/>
  <c r="AN1246" i="1" a="1"/>
  <c r="AN1246" i="1" s="1"/>
  <c r="AO1246" i="1" a="1"/>
  <c r="AO1246" i="1" s="1"/>
  <c r="AP1246" i="1" a="1"/>
  <c r="AP1246" i="1"/>
  <c r="AQ1246" i="1" a="1"/>
  <c r="AQ1246" i="1" s="1"/>
  <c r="AR1246" i="1" a="1"/>
  <c r="AR1246" i="1" s="1"/>
  <c r="AS1246" i="1" a="1"/>
  <c r="AS1246" i="1" s="1"/>
  <c r="AT1246" i="1" a="1"/>
  <c r="AT1246" i="1"/>
  <c r="AU1246" i="1" a="1"/>
  <c r="AU1246" i="1" s="1"/>
  <c r="AV1246" i="1" a="1"/>
  <c r="AV1246" i="1" s="1"/>
  <c r="AH1247" i="1" a="1"/>
  <c r="AH1247" i="1" s="1"/>
  <c r="AI1247" i="1" a="1"/>
  <c r="AI1247" i="1"/>
  <c r="AJ1247" i="1" a="1"/>
  <c r="AJ1247" i="1" s="1"/>
  <c r="AK1247" i="1" a="1"/>
  <c r="AK1247" i="1" s="1"/>
  <c r="AL1247" i="1" a="1"/>
  <c r="AL1247" i="1" s="1"/>
  <c r="AM1247" i="1" a="1"/>
  <c r="AM1247" i="1"/>
  <c r="AN1247" i="1" a="1"/>
  <c r="AN1247" i="1" s="1"/>
  <c r="AO1247" i="1" a="1"/>
  <c r="AO1247" i="1" s="1"/>
  <c r="AP1247" i="1" a="1"/>
  <c r="AP1247" i="1" s="1"/>
  <c r="AQ1247" i="1" a="1"/>
  <c r="AQ1247" i="1"/>
  <c r="AR1247" i="1" a="1"/>
  <c r="AR1247" i="1" s="1"/>
  <c r="AS1247" i="1" a="1"/>
  <c r="AS1247" i="1" s="1"/>
  <c r="AT1247" i="1" a="1"/>
  <c r="AT1247" i="1" s="1"/>
  <c r="AU1247" i="1" a="1"/>
  <c r="AU1247" i="1"/>
  <c r="AV1247" i="1" a="1"/>
  <c r="AV1247" i="1" s="1"/>
  <c r="AH1248" i="1" a="1"/>
  <c r="AH1248" i="1" s="1"/>
  <c r="AI1248" i="1" a="1"/>
  <c r="AI1248" i="1" s="1"/>
  <c r="AJ1248" i="1" a="1"/>
  <c r="AJ1248" i="1"/>
  <c r="AK1248" i="1" a="1"/>
  <c r="AK1248" i="1" s="1"/>
  <c r="AL1248" i="1" a="1"/>
  <c r="AL1248" i="1" s="1"/>
  <c r="AM1248" i="1" a="1"/>
  <c r="AM1248" i="1" s="1"/>
  <c r="AN1248" i="1" a="1"/>
  <c r="AN1248" i="1"/>
  <c r="AO1248" i="1" a="1"/>
  <c r="AO1248" i="1" s="1"/>
  <c r="AP1248" i="1" a="1"/>
  <c r="AP1248" i="1" s="1"/>
  <c r="AQ1248" i="1" a="1"/>
  <c r="AQ1248" i="1" s="1"/>
  <c r="AR1248" i="1" a="1"/>
  <c r="AR1248" i="1"/>
  <c r="AS1248" i="1" a="1"/>
  <c r="AS1248" i="1" s="1"/>
  <c r="AT1248" i="1" a="1"/>
  <c r="AT1248" i="1" s="1"/>
  <c r="AU1248" i="1" a="1"/>
  <c r="AU1248" i="1" s="1"/>
  <c r="AV1248" i="1" a="1"/>
  <c r="AV1248" i="1"/>
  <c r="AH1249" i="1" a="1"/>
  <c r="AH1249" i="1" s="1"/>
  <c r="AI1249" i="1" a="1"/>
  <c r="AI1249" i="1" s="1"/>
  <c r="AJ1249" i="1" a="1"/>
  <c r="AJ1249" i="1" s="1"/>
  <c r="AK1249" i="1" a="1"/>
  <c r="AK1249" i="1"/>
  <c r="AL1249" i="1" a="1"/>
  <c r="AL1249" i="1" s="1"/>
  <c r="AM1249" i="1" a="1"/>
  <c r="AM1249" i="1" s="1"/>
  <c r="AN1249" i="1" a="1"/>
  <c r="AN1249" i="1" s="1"/>
  <c r="AO1249" i="1" a="1"/>
  <c r="AO1249" i="1"/>
  <c r="AP1249" i="1" a="1"/>
  <c r="AP1249" i="1" s="1"/>
  <c r="AQ1249" i="1" a="1"/>
  <c r="AQ1249" i="1" s="1"/>
  <c r="AR1249" i="1" a="1"/>
  <c r="AR1249" i="1" s="1"/>
  <c r="AS1249" i="1" a="1"/>
  <c r="AS1249" i="1"/>
  <c r="AT1249" i="1" a="1"/>
  <c r="AT1249" i="1" s="1"/>
  <c r="AU1249" i="1" a="1"/>
  <c r="AU1249" i="1" s="1"/>
  <c r="AV1249" i="1" a="1"/>
  <c r="AV1249" i="1" s="1"/>
  <c r="AH1250" i="1" a="1"/>
  <c r="AH1250" i="1"/>
  <c r="AI1250" i="1" a="1"/>
  <c r="AI1250" i="1" s="1"/>
  <c r="AJ1250" i="1" a="1"/>
  <c r="AJ1250" i="1" s="1"/>
  <c r="AK1250" i="1" a="1"/>
  <c r="AK1250" i="1" s="1"/>
  <c r="AL1250" i="1" a="1"/>
  <c r="AL1250" i="1"/>
  <c r="AM1250" i="1" a="1"/>
  <c r="AM1250" i="1" s="1"/>
  <c r="AN1250" i="1" a="1"/>
  <c r="AN1250" i="1" s="1"/>
  <c r="AO1250" i="1" a="1"/>
  <c r="AO1250" i="1" s="1"/>
  <c r="AP1250" i="1" a="1"/>
  <c r="AP1250" i="1"/>
  <c r="AQ1250" i="1" a="1"/>
  <c r="AQ1250" i="1" s="1"/>
  <c r="AR1250" i="1" a="1"/>
  <c r="AR1250" i="1" s="1"/>
  <c r="AS1250" i="1" a="1"/>
  <c r="AS1250" i="1" s="1"/>
  <c r="AT1250" i="1" a="1"/>
  <c r="AT1250" i="1"/>
  <c r="AU1250" i="1" a="1"/>
  <c r="AU1250" i="1" s="1"/>
  <c r="AV1250" i="1" a="1"/>
  <c r="AV1250" i="1" s="1"/>
  <c r="AH1251" i="1" a="1"/>
  <c r="AH1251" i="1" s="1"/>
  <c r="AI1251" i="1" a="1"/>
  <c r="AI1251" i="1"/>
  <c r="AJ1251" i="1" a="1"/>
  <c r="AJ1251" i="1" s="1"/>
  <c r="AK1251" i="1" a="1"/>
  <c r="AK1251" i="1" s="1"/>
  <c r="AL1251" i="1" a="1"/>
  <c r="AL1251" i="1" s="1"/>
  <c r="AM1251" i="1" a="1"/>
  <c r="AM1251" i="1"/>
  <c r="AN1251" i="1" a="1"/>
  <c r="AN1251" i="1" s="1"/>
  <c r="AO1251" i="1" a="1"/>
  <c r="AO1251" i="1" s="1"/>
  <c r="AP1251" i="1" a="1"/>
  <c r="AP1251" i="1" s="1"/>
  <c r="AQ1251" i="1" a="1"/>
  <c r="AQ1251" i="1"/>
  <c r="AR1251" i="1" a="1"/>
  <c r="AR1251" i="1" s="1"/>
  <c r="AS1251" i="1" a="1"/>
  <c r="AS1251" i="1" s="1"/>
  <c r="AT1251" i="1" a="1"/>
  <c r="AT1251" i="1" s="1"/>
  <c r="AU1251" i="1" a="1"/>
  <c r="AU1251" i="1"/>
  <c r="AV1251" i="1" a="1"/>
  <c r="AV1251" i="1" s="1"/>
  <c r="AH1252" i="1" a="1"/>
  <c r="AH1252" i="1" s="1"/>
  <c r="AI1252" i="1" a="1"/>
  <c r="AI1252" i="1" s="1"/>
  <c r="AJ1252" i="1" a="1"/>
  <c r="AJ1252" i="1"/>
  <c r="AK1252" i="1" a="1"/>
  <c r="AK1252" i="1" s="1"/>
  <c r="AL1252" i="1" a="1"/>
  <c r="AL1252" i="1" s="1"/>
  <c r="AM1252" i="1" a="1"/>
  <c r="AM1252" i="1" s="1"/>
  <c r="AN1252" i="1" a="1"/>
  <c r="AN1252" i="1"/>
  <c r="AO1252" i="1" a="1"/>
  <c r="AO1252" i="1" s="1"/>
  <c r="AP1252" i="1" a="1"/>
  <c r="AP1252" i="1" s="1"/>
  <c r="AQ1252" i="1" a="1"/>
  <c r="AQ1252" i="1" s="1"/>
  <c r="AR1252" i="1" a="1"/>
  <c r="AR1252" i="1"/>
  <c r="AS1252" i="1" a="1"/>
  <c r="AS1252" i="1" s="1"/>
  <c r="AT1252" i="1" a="1"/>
  <c r="AT1252" i="1" s="1"/>
  <c r="AU1252" i="1" a="1"/>
  <c r="AU1252" i="1" s="1"/>
  <c r="AV1252" i="1" a="1"/>
  <c r="AV1252" i="1"/>
  <c r="AH1253" i="1" a="1"/>
  <c r="AH1253" i="1" s="1"/>
  <c r="AI1253" i="1" a="1"/>
  <c r="AI1253" i="1" s="1"/>
  <c r="AJ1253" i="1" a="1"/>
  <c r="AJ1253" i="1" s="1"/>
  <c r="AK1253" i="1" a="1"/>
  <c r="AK1253" i="1"/>
  <c r="AL1253" i="1" a="1"/>
  <c r="AL1253" i="1" s="1"/>
  <c r="AM1253" i="1" a="1"/>
  <c r="AM1253" i="1" s="1"/>
  <c r="AN1253" i="1" a="1"/>
  <c r="AN1253" i="1" s="1"/>
  <c r="AO1253" i="1" a="1"/>
  <c r="AO1253" i="1"/>
  <c r="AP1253" i="1" a="1"/>
  <c r="AP1253" i="1" s="1"/>
  <c r="AQ1253" i="1" a="1"/>
  <c r="AQ1253" i="1" s="1"/>
  <c r="AR1253" i="1" a="1"/>
  <c r="AR1253" i="1" s="1"/>
  <c r="AS1253" i="1" a="1"/>
  <c r="AS1253" i="1"/>
  <c r="AT1253" i="1" a="1"/>
  <c r="AT1253" i="1" s="1"/>
  <c r="AU1253" i="1" a="1"/>
  <c r="AU1253" i="1" s="1"/>
  <c r="AV1253" i="1" a="1"/>
  <c r="AV1253" i="1" s="1"/>
  <c r="AH1254" i="1" a="1"/>
  <c r="AH1254" i="1"/>
  <c r="AI1254" i="1" a="1"/>
  <c r="AI1254" i="1" s="1"/>
  <c r="AJ1254" i="1" a="1"/>
  <c r="AJ1254" i="1" s="1"/>
  <c r="AK1254" i="1" a="1"/>
  <c r="AK1254" i="1" s="1"/>
  <c r="AL1254" i="1" a="1"/>
  <c r="AL1254" i="1"/>
  <c r="AM1254" i="1" a="1"/>
  <c r="AM1254" i="1" s="1"/>
  <c r="AN1254" i="1" a="1"/>
  <c r="AN1254" i="1" s="1"/>
  <c r="AO1254" i="1" a="1"/>
  <c r="AO1254" i="1" s="1"/>
  <c r="AP1254" i="1" a="1"/>
  <c r="AP1254" i="1"/>
  <c r="AQ1254" i="1" a="1"/>
  <c r="AQ1254" i="1" s="1"/>
  <c r="AR1254" i="1" a="1"/>
  <c r="AR1254" i="1" s="1"/>
  <c r="AS1254" i="1" a="1"/>
  <c r="AS1254" i="1" s="1"/>
  <c r="AT1254" i="1" a="1"/>
  <c r="AT1254" i="1"/>
  <c r="AU1254" i="1" a="1"/>
  <c r="AU1254" i="1" s="1"/>
  <c r="AV1254" i="1" a="1"/>
  <c r="AV1254" i="1" s="1"/>
  <c r="AH1255" i="1" a="1"/>
  <c r="AH1255" i="1" s="1"/>
  <c r="AI1255" i="1" a="1"/>
  <c r="AI1255" i="1"/>
  <c r="AJ1255" i="1" a="1"/>
  <c r="AJ1255" i="1" s="1"/>
  <c r="AK1255" i="1" a="1"/>
  <c r="AK1255" i="1" s="1"/>
  <c r="AL1255" i="1" a="1"/>
  <c r="AL1255" i="1" s="1"/>
  <c r="AM1255" i="1" a="1"/>
  <c r="AM1255" i="1"/>
  <c r="AN1255" i="1" a="1"/>
  <c r="AN1255" i="1" s="1"/>
  <c r="AO1255" i="1" a="1"/>
  <c r="AO1255" i="1" s="1"/>
  <c r="AP1255" i="1" a="1"/>
  <c r="AP1255" i="1" s="1"/>
  <c r="AQ1255" i="1" a="1"/>
  <c r="AQ1255" i="1"/>
  <c r="AR1255" i="1" a="1"/>
  <c r="AR1255" i="1" s="1"/>
  <c r="AS1255" i="1" a="1"/>
  <c r="AS1255" i="1" s="1"/>
  <c r="AT1255" i="1" a="1"/>
  <c r="AT1255" i="1" s="1"/>
  <c r="AU1255" i="1" a="1"/>
  <c r="AU1255" i="1"/>
  <c r="AV1255" i="1" a="1"/>
  <c r="AV1255" i="1" s="1"/>
  <c r="AH1256" i="1" a="1"/>
  <c r="AH1256" i="1" s="1"/>
  <c r="AI1256" i="1" a="1"/>
  <c r="AI1256" i="1" s="1"/>
  <c r="AJ1256" i="1" a="1"/>
  <c r="AJ1256" i="1"/>
  <c r="AK1256" i="1" a="1"/>
  <c r="AK1256" i="1" s="1"/>
  <c r="AL1256" i="1" a="1"/>
  <c r="AL1256" i="1" s="1"/>
  <c r="AM1256" i="1" a="1"/>
  <c r="AM1256" i="1" s="1"/>
  <c r="AN1256" i="1" a="1"/>
  <c r="AN1256" i="1"/>
  <c r="AO1256" i="1" a="1"/>
  <c r="AO1256" i="1" s="1"/>
  <c r="AP1256" i="1" a="1"/>
  <c r="AP1256" i="1" s="1"/>
  <c r="AQ1256" i="1" a="1"/>
  <c r="AQ1256" i="1" s="1"/>
  <c r="AR1256" i="1" a="1"/>
  <c r="AR1256" i="1"/>
  <c r="AS1256" i="1" a="1"/>
  <c r="AS1256" i="1" s="1"/>
  <c r="AT1256" i="1" a="1"/>
  <c r="AT1256" i="1" s="1"/>
  <c r="AU1256" i="1" a="1"/>
  <c r="AU1256" i="1" s="1"/>
  <c r="AV1256" i="1" a="1"/>
  <c r="AV1256" i="1"/>
  <c r="AH1257" i="1" a="1"/>
  <c r="AH1257" i="1" s="1"/>
  <c r="AI1257" i="1" a="1"/>
  <c r="AI1257" i="1" s="1"/>
  <c r="AJ1257" i="1" a="1"/>
  <c r="AJ1257" i="1" s="1"/>
  <c r="AK1257" i="1" a="1"/>
  <c r="AK1257" i="1"/>
  <c r="AL1257" i="1" a="1"/>
  <c r="AL1257" i="1" s="1"/>
  <c r="AM1257" i="1" a="1"/>
  <c r="AM1257" i="1" s="1"/>
  <c r="AN1257" i="1" a="1"/>
  <c r="AN1257" i="1" s="1"/>
  <c r="AO1257" i="1" a="1"/>
  <c r="AO1257" i="1"/>
  <c r="AP1257" i="1" a="1"/>
  <c r="AP1257" i="1" s="1"/>
  <c r="AQ1257" i="1" a="1"/>
  <c r="AQ1257" i="1" s="1"/>
  <c r="AR1257" i="1" a="1"/>
  <c r="AR1257" i="1" s="1"/>
  <c r="AS1257" i="1" a="1"/>
  <c r="AS1257" i="1"/>
  <c r="AT1257" i="1" a="1"/>
  <c r="AT1257" i="1" s="1"/>
  <c r="AU1257" i="1" a="1"/>
  <c r="AU1257" i="1" s="1"/>
  <c r="AV1257" i="1" a="1"/>
  <c r="AV1257" i="1" s="1"/>
  <c r="AH1258" i="1" a="1"/>
  <c r="AH1258" i="1"/>
  <c r="AI1258" i="1" a="1"/>
  <c r="AI1258" i="1" s="1"/>
  <c r="AJ1258" i="1" a="1"/>
  <c r="AJ1258" i="1" s="1"/>
  <c r="AK1258" i="1" a="1"/>
  <c r="AK1258" i="1" s="1"/>
  <c r="AL1258" i="1" a="1"/>
  <c r="AL1258" i="1"/>
  <c r="AM1258" i="1" a="1"/>
  <c r="AM1258" i="1" s="1"/>
  <c r="AN1258" i="1" a="1"/>
  <c r="AN1258" i="1" s="1"/>
  <c r="AO1258" i="1" a="1"/>
  <c r="AO1258" i="1" s="1"/>
  <c r="AP1258" i="1" a="1"/>
  <c r="AP1258" i="1"/>
  <c r="AQ1258" i="1" a="1"/>
  <c r="AQ1258" i="1" s="1"/>
  <c r="AR1258" i="1" a="1"/>
  <c r="AR1258" i="1" s="1"/>
  <c r="AS1258" i="1" a="1"/>
  <c r="AS1258" i="1" s="1"/>
  <c r="AT1258" i="1" a="1"/>
  <c r="AT1258" i="1"/>
  <c r="AU1258" i="1" a="1"/>
  <c r="AU1258" i="1" s="1"/>
  <c r="AV1258" i="1" a="1"/>
  <c r="AV1258" i="1" s="1"/>
  <c r="AH1259" i="1" a="1"/>
  <c r="AH1259" i="1" s="1"/>
  <c r="AI1259" i="1" a="1"/>
  <c r="AI1259" i="1"/>
  <c r="AJ1259" i="1" a="1"/>
  <c r="AJ1259" i="1" s="1"/>
  <c r="AK1259" i="1" a="1"/>
  <c r="AK1259" i="1" s="1"/>
  <c r="AL1259" i="1" a="1"/>
  <c r="AL1259" i="1" s="1"/>
  <c r="AM1259" i="1" a="1"/>
  <c r="AM1259" i="1"/>
  <c r="AN1259" i="1" a="1"/>
  <c r="AN1259" i="1" s="1"/>
  <c r="AO1259" i="1" a="1"/>
  <c r="AO1259" i="1" s="1"/>
  <c r="AP1259" i="1" a="1"/>
  <c r="AP1259" i="1" s="1"/>
  <c r="AQ1259" i="1" a="1"/>
  <c r="AQ1259" i="1"/>
  <c r="AR1259" i="1" a="1"/>
  <c r="AR1259" i="1" s="1"/>
  <c r="AS1259" i="1" a="1"/>
  <c r="AS1259" i="1" s="1"/>
  <c r="AT1259" i="1" a="1"/>
  <c r="AT1259" i="1" s="1"/>
  <c r="AU1259" i="1" a="1"/>
  <c r="AU1259" i="1"/>
  <c r="AV1259" i="1" a="1"/>
  <c r="AV1259" i="1" s="1"/>
  <c r="AH1260" i="1" a="1"/>
  <c r="AH1260" i="1" s="1"/>
  <c r="AI1260" i="1" a="1"/>
  <c r="AI1260" i="1" s="1"/>
  <c r="AJ1260" i="1" a="1"/>
  <c r="AJ1260" i="1"/>
  <c r="AK1260" i="1" a="1"/>
  <c r="AK1260" i="1" s="1"/>
  <c r="AL1260" i="1" a="1"/>
  <c r="AL1260" i="1" s="1"/>
  <c r="AM1260" i="1" a="1"/>
  <c r="AM1260" i="1" s="1"/>
  <c r="AN1260" i="1" a="1"/>
  <c r="AN1260" i="1"/>
  <c r="AO1260" i="1" a="1"/>
  <c r="AO1260" i="1" s="1"/>
  <c r="AP1260" i="1" a="1"/>
  <c r="AP1260" i="1" s="1"/>
  <c r="AQ1260" i="1" a="1"/>
  <c r="AQ1260" i="1" s="1"/>
  <c r="AR1260" i="1" a="1"/>
  <c r="AR1260" i="1"/>
  <c r="AS1260" i="1" a="1"/>
  <c r="AS1260" i="1" s="1"/>
  <c r="AT1260" i="1" a="1"/>
  <c r="AT1260" i="1" s="1"/>
  <c r="AU1260" i="1" a="1"/>
  <c r="AU1260" i="1" s="1"/>
  <c r="AV1260" i="1" a="1"/>
  <c r="AV1260" i="1"/>
  <c r="AH1261" i="1" a="1"/>
  <c r="AH1261" i="1" s="1"/>
  <c r="AI1261" i="1" a="1"/>
  <c r="AI1261" i="1" s="1"/>
  <c r="AJ1261" i="1" a="1"/>
  <c r="AJ1261" i="1" s="1"/>
  <c r="AK1261" i="1" a="1"/>
  <c r="AK1261" i="1"/>
  <c r="AL1261" i="1" a="1"/>
  <c r="AL1261" i="1" s="1"/>
  <c r="AM1261" i="1" a="1"/>
  <c r="AM1261" i="1" s="1"/>
  <c r="AN1261" i="1" a="1"/>
  <c r="AN1261" i="1" s="1"/>
  <c r="AO1261" i="1" a="1"/>
  <c r="AO1261" i="1"/>
  <c r="AP1261" i="1" a="1"/>
  <c r="AP1261" i="1" s="1"/>
  <c r="AQ1261" i="1" a="1"/>
  <c r="AQ1261" i="1" s="1"/>
  <c r="AR1261" i="1" a="1"/>
  <c r="AR1261" i="1" s="1"/>
  <c r="AS1261" i="1" a="1"/>
  <c r="AS1261" i="1"/>
  <c r="AT1261" i="1" a="1"/>
  <c r="AT1261" i="1" s="1"/>
  <c r="AU1261" i="1" a="1"/>
  <c r="AU1261" i="1" s="1"/>
  <c r="AV1261" i="1" a="1"/>
  <c r="AV1261" i="1" s="1"/>
  <c r="AH1262" i="1" a="1"/>
  <c r="AH1262" i="1"/>
  <c r="AI1262" i="1" a="1"/>
  <c r="AI1262" i="1" s="1"/>
  <c r="AJ1262" i="1" a="1"/>
  <c r="AJ1262" i="1" s="1"/>
  <c r="AK1262" i="1" a="1"/>
  <c r="AK1262" i="1" s="1"/>
  <c r="AL1262" i="1" a="1"/>
  <c r="AL1262" i="1"/>
  <c r="AM1262" i="1" a="1"/>
  <c r="AM1262" i="1" s="1"/>
  <c r="AN1262" i="1" a="1"/>
  <c r="AN1262" i="1" s="1"/>
  <c r="AO1262" i="1" a="1"/>
  <c r="AO1262" i="1" s="1"/>
  <c r="AP1262" i="1" a="1"/>
  <c r="AP1262" i="1"/>
  <c r="AQ1262" i="1" a="1"/>
  <c r="AQ1262" i="1" s="1"/>
  <c r="AR1262" i="1" a="1"/>
  <c r="AR1262" i="1" s="1"/>
  <c r="AS1262" i="1" a="1"/>
  <c r="AS1262" i="1" s="1"/>
  <c r="AT1262" i="1" a="1"/>
  <c r="AT1262" i="1"/>
  <c r="AU1262" i="1" a="1"/>
  <c r="AU1262" i="1" s="1"/>
  <c r="AV1262" i="1" a="1"/>
  <c r="AV1262" i="1" s="1"/>
  <c r="AH1263" i="1" a="1"/>
  <c r="AH1263" i="1" s="1"/>
  <c r="AI1263" i="1" a="1"/>
  <c r="AI1263" i="1"/>
  <c r="AJ1263" i="1" a="1"/>
  <c r="AJ1263" i="1" s="1"/>
  <c r="AK1263" i="1" a="1"/>
  <c r="AK1263" i="1" s="1"/>
  <c r="AL1263" i="1" a="1"/>
  <c r="AL1263" i="1" s="1"/>
  <c r="AM1263" i="1" a="1"/>
  <c r="AM1263" i="1"/>
  <c r="AN1263" i="1" a="1"/>
  <c r="AN1263" i="1" s="1"/>
  <c r="AO1263" i="1" a="1"/>
  <c r="AO1263" i="1" s="1"/>
  <c r="AP1263" i="1" a="1"/>
  <c r="AP1263" i="1" s="1"/>
  <c r="AQ1263" i="1" a="1"/>
  <c r="AQ1263" i="1"/>
  <c r="AR1263" i="1" a="1"/>
  <c r="AR1263" i="1" s="1"/>
  <c r="AS1263" i="1" a="1"/>
  <c r="AS1263" i="1" s="1"/>
  <c r="AT1263" i="1" a="1"/>
  <c r="AT1263" i="1" s="1"/>
  <c r="AU1263" i="1" a="1"/>
  <c r="AU1263" i="1"/>
  <c r="AV1263" i="1" a="1"/>
  <c r="AV1263" i="1" s="1"/>
  <c r="AH1264" i="1" a="1"/>
  <c r="AH1264" i="1" s="1"/>
  <c r="AI1264" i="1" a="1"/>
  <c r="AI1264" i="1" s="1"/>
  <c r="AJ1264" i="1" a="1"/>
  <c r="AJ1264" i="1"/>
  <c r="AK1264" i="1" a="1"/>
  <c r="AK1264" i="1" s="1"/>
  <c r="AL1264" i="1" a="1"/>
  <c r="AL1264" i="1" s="1"/>
  <c r="AM1264" i="1" a="1"/>
  <c r="AM1264" i="1" s="1"/>
  <c r="AN1264" i="1" a="1"/>
  <c r="AN1264" i="1"/>
  <c r="AO1264" i="1" a="1"/>
  <c r="AO1264" i="1" s="1"/>
  <c r="AP1264" i="1" a="1"/>
  <c r="AP1264" i="1" s="1"/>
  <c r="AQ1264" i="1" a="1"/>
  <c r="AQ1264" i="1" s="1"/>
  <c r="AR1264" i="1" a="1"/>
  <c r="AR1264" i="1"/>
  <c r="AS1264" i="1" a="1"/>
  <c r="AS1264" i="1" s="1"/>
  <c r="AT1264" i="1" a="1"/>
  <c r="AT1264" i="1" s="1"/>
  <c r="AU1264" i="1" a="1"/>
  <c r="AU1264" i="1" s="1"/>
  <c r="AV1264" i="1" a="1"/>
  <c r="AV1264" i="1"/>
  <c r="AH1265" i="1" a="1"/>
  <c r="AH1265" i="1" s="1"/>
  <c r="AI1265" i="1" a="1"/>
  <c r="AI1265" i="1" s="1"/>
  <c r="AJ1265" i="1" a="1"/>
  <c r="AJ1265" i="1" s="1"/>
  <c r="AK1265" i="1" a="1"/>
  <c r="AK1265" i="1"/>
  <c r="AL1265" i="1" a="1"/>
  <c r="AL1265" i="1" s="1"/>
  <c r="AM1265" i="1" a="1"/>
  <c r="AM1265" i="1" s="1"/>
  <c r="AN1265" i="1" a="1"/>
  <c r="AN1265" i="1" s="1"/>
  <c r="AO1265" i="1" a="1"/>
  <c r="AO1265" i="1"/>
  <c r="AP1265" i="1" a="1"/>
  <c r="AP1265" i="1" s="1"/>
  <c r="AQ1265" i="1" a="1"/>
  <c r="AQ1265" i="1" s="1"/>
  <c r="AR1265" i="1" a="1"/>
  <c r="AR1265" i="1" s="1"/>
  <c r="AS1265" i="1" a="1"/>
  <c r="AS1265" i="1"/>
  <c r="AT1265" i="1" a="1"/>
  <c r="AT1265" i="1" s="1"/>
  <c r="AU1265" i="1" a="1"/>
  <c r="AU1265" i="1" s="1"/>
  <c r="AV1265" i="1" a="1"/>
  <c r="AV1265" i="1" s="1"/>
  <c r="AH1266" i="1" a="1"/>
  <c r="AH1266" i="1"/>
  <c r="AI1266" i="1" a="1"/>
  <c r="AI1266" i="1" s="1"/>
  <c r="AJ1266" i="1" a="1"/>
  <c r="AJ1266" i="1" s="1"/>
  <c r="AK1266" i="1" a="1"/>
  <c r="AK1266" i="1" s="1"/>
  <c r="AL1266" i="1" a="1"/>
  <c r="AL1266" i="1"/>
  <c r="AM1266" i="1" a="1"/>
  <c r="AM1266" i="1" s="1"/>
  <c r="AN1266" i="1" a="1"/>
  <c r="AN1266" i="1" s="1"/>
  <c r="AO1266" i="1" a="1"/>
  <c r="AO1266" i="1" s="1"/>
  <c r="AP1266" i="1" a="1"/>
  <c r="AP1266" i="1"/>
  <c r="AQ1266" i="1" a="1"/>
  <c r="AQ1266" i="1" s="1"/>
  <c r="AR1266" i="1" a="1"/>
  <c r="AR1266" i="1" s="1"/>
  <c r="AS1266" i="1" a="1"/>
  <c r="AS1266" i="1" s="1"/>
  <c r="AT1266" i="1" a="1"/>
  <c r="AT1266" i="1"/>
  <c r="AU1266" i="1" a="1"/>
  <c r="AU1266" i="1" s="1"/>
  <c r="AV1266" i="1" a="1"/>
  <c r="AV1266" i="1" s="1"/>
  <c r="AH1267" i="1" a="1"/>
  <c r="AH1267" i="1" s="1"/>
  <c r="AI1267" i="1" a="1"/>
  <c r="AI1267" i="1"/>
  <c r="AJ1267" i="1" a="1"/>
  <c r="AJ1267" i="1" s="1"/>
  <c r="AK1267" i="1" a="1"/>
  <c r="AK1267" i="1" s="1"/>
  <c r="AL1267" i="1" a="1"/>
  <c r="AL1267" i="1" s="1"/>
  <c r="AM1267" i="1" a="1"/>
  <c r="AM1267" i="1"/>
  <c r="AN1267" i="1" a="1"/>
  <c r="AN1267" i="1" s="1"/>
  <c r="AO1267" i="1" a="1"/>
  <c r="AO1267" i="1" s="1"/>
  <c r="AP1267" i="1" a="1"/>
  <c r="AP1267" i="1" s="1"/>
  <c r="AQ1267" i="1" a="1"/>
  <c r="AQ1267" i="1"/>
  <c r="AR1267" i="1" a="1"/>
  <c r="AR1267" i="1" s="1"/>
  <c r="AS1267" i="1" a="1"/>
  <c r="AS1267" i="1" s="1"/>
  <c r="AT1267" i="1" a="1"/>
  <c r="AT1267" i="1" s="1"/>
  <c r="AU1267" i="1" a="1"/>
  <c r="AU1267" i="1"/>
  <c r="AV1267" i="1" a="1"/>
  <c r="AV1267" i="1" s="1"/>
  <c r="AH1268" i="1" a="1"/>
  <c r="AH1268" i="1" s="1"/>
  <c r="AI1268" i="1" a="1"/>
  <c r="AI1268" i="1" s="1"/>
  <c r="AJ1268" i="1" a="1"/>
  <c r="AJ1268" i="1"/>
  <c r="AK1268" i="1" a="1"/>
  <c r="AK1268" i="1" s="1"/>
  <c r="AL1268" i="1" a="1"/>
  <c r="AL1268" i="1" s="1"/>
  <c r="AM1268" i="1" a="1"/>
  <c r="AM1268" i="1" s="1"/>
  <c r="AN1268" i="1" a="1"/>
  <c r="AN1268" i="1"/>
  <c r="AO1268" i="1" a="1"/>
  <c r="AO1268" i="1" s="1"/>
  <c r="AP1268" i="1" a="1"/>
  <c r="AP1268" i="1" s="1"/>
  <c r="AQ1268" i="1" a="1"/>
  <c r="AQ1268" i="1" s="1"/>
  <c r="AR1268" i="1" a="1"/>
  <c r="AR1268" i="1"/>
  <c r="AS1268" i="1" a="1"/>
  <c r="AS1268" i="1" s="1"/>
  <c r="AT1268" i="1" a="1"/>
  <c r="AT1268" i="1" s="1"/>
  <c r="AU1268" i="1" a="1"/>
  <c r="AU1268" i="1" s="1"/>
  <c r="AV1268" i="1" a="1"/>
  <c r="AV1268" i="1"/>
  <c r="AH1269" i="1" a="1"/>
  <c r="AH1269" i="1" s="1"/>
  <c r="AI1269" i="1" a="1"/>
  <c r="AI1269" i="1" s="1"/>
  <c r="AJ1269" i="1" a="1"/>
  <c r="AJ1269" i="1" s="1"/>
  <c r="AK1269" i="1" a="1"/>
  <c r="AK1269" i="1"/>
  <c r="AL1269" i="1" a="1"/>
  <c r="AL1269" i="1" s="1"/>
  <c r="AM1269" i="1" a="1"/>
  <c r="AM1269" i="1" s="1"/>
  <c r="AN1269" i="1" a="1"/>
  <c r="AN1269" i="1" s="1"/>
  <c r="AO1269" i="1" a="1"/>
  <c r="AO1269" i="1"/>
  <c r="AP1269" i="1" a="1"/>
  <c r="AP1269" i="1" s="1"/>
  <c r="AQ1269" i="1" a="1"/>
  <c r="AQ1269" i="1" s="1"/>
  <c r="AR1269" i="1" a="1"/>
  <c r="AR1269" i="1" s="1"/>
  <c r="AS1269" i="1" a="1"/>
  <c r="AS1269" i="1"/>
  <c r="AT1269" i="1" a="1"/>
  <c r="AT1269" i="1" s="1"/>
  <c r="AU1269" i="1" a="1"/>
  <c r="AU1269" i="1" s="1"/>
  <c r="AV1269" i="1" a="1"/>
  <c r="AV1269" i="1" s="1"/>
  <c r="AH1270" i="1" a="1"/>
  <c r="AH1270" i="1"/>
  <c r="AI1270" i="1" a="1"/>
  <c r="AI1270" i="1" s="1"/>
  <c r="AJ1270" i="1" a="1"/>
  <c r="AJ1270" i="1" s="1"/>
  <c r="AK1270" i="1" a="1"/>
  <c r="AK1270" i="1" s="1"/>
  <c r="AL1270" i="1" a="1"/>
  <c r="AL1270" i="1"/>
  <c r="AM1270" i="1" a="1"/>
  <c r="AM1270" i="1" s="1"/>
  <c r="AN1270" i="1" a="1"/>
  <c r="AN1270" i="1" s="1"/>
  <c r="AO1270" i="1" a="1"/>
  <c r="AO1270" i="1" s="1"/>
  <c r="AP1270" i="1" a="1"/>
  <c r="AP1270" i="1"/>
  <c r="AQ1270" i="1" a="1"/>
  <c r="AQ1270" i="1" s="1"/>
  <c r="AR1270" i="1" a="1"/>
  <c r="AR1270" i="1" s="1"/>
  <c r="AS1270" i="1" a="1"/>
  <c r="AS1270" i="1" s="1"/>
  <c r="AT1270" i="1" a="1"/>
  <c r="AT1270" i="1"/>
  <c r="AU1270" i="1" a="1"/>
  <c r="AU1270" i="1" s="1"/>
  <c r="AV1270" i="1" a="1"/>
  <c r="AV1270" i="1" s="1"/>
  <c r="AH1271" i="1" a="1"/>
  <c r="AH1271" i="1" s="1"/>
  <c r="AI1271" i="1" a="1"/>
  <c r="AI1271" i="1"/>
  <c r="AJ1271" i="1" a="1"/>
  <c r="AJ1271" i="1" s="1"/>
  <c r="AK1271" i="1" a="1"/>
  <c r="AK1271" i="1" s="1"/>
  <c r="AL1271" i="1" a="1"/>
  <c r="AL1271" i="1" s="1"/>
  <c r="AM1271" i="1" a="1"/>
  <c r="AM1271" i="1"/>
  <c r="AN1271" i="1" a="1"/>
  <c r="AN1271" i="1" s="1"/>
  <c r="AO1271" i="1" a="1"/>
  <c r="AO1271" i="1" s="1"/>
  <c r="AP1271" i="1" a="1"/>
  <c r="AP1271" i="1" s="1"/>
  <c r="AQ1271" i="1" a="1"/>
  <c r="AQ1271" i="1"/>
  <c r="AR1271" i="1" a="1"/>
  <c r="AR1271" i="1" s="1"/>
  <c r="AS1271" i="1" a="1"/>
  <c r="AS1271" i="1" s="1"/>
  <c r="AT1271" i="1" a="1"/>
  <c r="AT1271" i="1" s="1"/>
  <c r="AU1271" i="1" a="1"/>
  <c r="AU1271" i="1"/>
  <c r="AV1271" i="1" a="1"/>
  <c r="AV1271" i="1" s="1"/>
  <c r="AH1272" i="1" a="1"/>
  <c r="AH1272" i="1" s="1"/>
  <c r="AI1272" i="1" a="1"/>
  <c r="AI1272" i="1" s="1"/>
  <c r="AJ1272" i="1" a="1"/>
  <c r="AJ1272" i="1"/>
  <c r="AK1272" i="1" a="1"/>
  <c r="AK1272" i="1" s="1"/>
  <c r="AL1272" i="1" a="1"/>
  <c r="AL1272" i="1" s="1"/>
  <c r="AM1272" i="1" a="1"/>
  <c r="AM1272" i="1" s="1"/>
  <c r="AN1272" i="1" a="1"/>
  <c r="AN1272" i="1"/>
  <c r="AO1272" i="1" a="1"/>
  <c r="AO1272" i="1" s="1"/>
  <c r="AP1272" i="1" a="1"/>
  <c r="AP1272" i="1" s="1"/>
  <c r="AQ1272" i="1" a="1"/>
  <c r="AQ1272" i="1" s="1"/>
  <c r="AR1272" i="1" a="1"/>
  <c r="AR1272" i="1"/>
  <c r="AS1272" i="1" a="1"/>
  <c r="AS1272" i="1" s="1"/>
  <c r="AT1272" i="1" a="1"/>
  <c r="AT1272" i="1" s="1"/>
  <c r="AU1272" i="1" a="1"/>
  <c r="AU1272" i="1" s="1"/>
  <c r="AV1272" i="1" a="1"/>
  <c r="AV1272" i="1"/>
  <c r="AH1273" i="1" a="1"/>
  <c r="AH1273" i="1" s="1"/>
  <c r="AI1273" i="1" a="1"/>
  <c r="AI1273" i="1" s="1"/>
  <c r="AJ1273" i="1" a="1"/>
  <c r="AJ1273" i="1" s="1"/>
  <c r="AK1273" i="1" a="1"/>
  <c r="AK1273" i="1"/>
  <c r="AL1273" i="1" a="1"/>
  <c r="AL1273" i="1" s="1"/>
  <c r="AM1273" i="1" a="1"/>
  <c r="AM1273" i="1" s="1"/>
  <c r="AN1273" i="1" a="1"/>
  <c r="AN1273" i="1" s="1"/>
  <c r="AO1273" i="1" a="1"/>
  <c r="AO1273" i="1"/>
  <c r="AP1273" i="1" a="1"/>
  <c r="AP1273" i="1" s="1"/>
  <c r="AQ1273" i="1" a="1"/>
  <c r="AQ1273" i="1" s="1"/>
  <c r="AR1273" i="1" a="1"/>
  <c r="AR1273" i="1" s="1"/>
  <c r="AS1273" i="1" a="1"/>
  <c r="AS1273" i="1"/>
  <c r="AT1273" i="1" a="1"/>
  <c r="AT1273" i="1" s="1"/>
  <c r="AU1273" i="1" a="1"/>
  <c r="AU1273" i="1" s="1"/>
  <c r="AV1273" i="1" a="1"/>
  <c r="AV1273" i="1" s="1"/>
  <c r="AH1274" i="1" a="1"/>
  <c r="AH1274" i="1"/>
  <c r="AI1274" i="1" a="1"/>
  <c r="AI1274" i="1" s="1"/>
  <c r="AJ1274" i="1" a="1"/>
  <c r="AJ1274" i="1" s="1"/>
  <c r="AK1274" i="1" a="1"/>
  <c r="AK1274" i="1" s="1"/>
  <c r="AL1274" i="1" a="1"/>
  <c r="AL1274" i="1"/>
  <c r="AM1274" i="1" a="1"/>
  <c r="AM1274" i="1" s="1"/>
  <c r="AN1274" i="1" a="1"/>
  <c r="AN1274" i="1" s="1"/>
  <c r="AO1274" i="1" a="1"/>
  <c r="AO1274" i="1" s="1"/>
  <c r="AP1274" i="1" a="1"/>
  <c r="AP1274" i="1"/>
  <c r="AQ1274" i="1" a="1"/>
  <c r="AQ1274" i="1" s="1"/>
  <c r="AR1274" i="1" a="1"/>
  <c r="AR1274" i="1" s="1"/>
  <c r="AS1274" i="1" a="1"/>
  <c r="AS1274" i="1" s="1"/>
  <c r="AT1274" i="1" a="1"/>
  <c r="AT1274" i="1"/>
  <c r="AU1274" i="1" a="1"/>
  <c r="AU1274" i="1" s="1"/>
  <c r="AV1274" i="1" a="1"/>
  <c r="AV1274" i="1" s="1"/>
  <c r="AH1275" i="1" a="1"/>
  <c r="AH1275" i="1" s="1"/>
  <c r="AI1275" i="1" a="1"/>
  <c r="AI1275" i="1"/>
  <c r="AJ1275" i="1" a="1"/>
  <c r="AJ1275" i="1" s="1"/>
  <c r="AK1275" i="1" a="1"/>
  <c r="AK1275" i="1" s="1"/>
  <c r="AL1275" i="1" a="1"/>
  <c r="AL1275" i="1" s="1"/>
  <c r="AM1275" i="1" a="1"/>
  <c r="AM1275" i="1"/>
  <c r="AN1275" i="1" a="1"/>
  <c r="AN1275" i="1" s="1"/>
  <c r="AO1275" i="1" a="1"/>
  <c r="AO1275" i="1" s="1"/>
  <c r="AP1275" i="1" a="1"/>
  <c r="AP1275" i="1" s="1"/>
  <c r="AQ1275" i="1" a="1"/>
  <c r="AQ1275" i="1"/>
  <c r="AR1275" i="1" a="1"/>
  <c r="AR1275" i="1" s="1"/>
  <c r="AS1275" i="1" a="1"/>
  <c r="AS1275" i="1" s="1"/>
  <c r="AT1275" i="1" a="1"/>
  <c r="AT1275" i="1" s="1"/>
  <c r="AU1275" i="1" a="1"/>
  <c r="AU1275" i="1"/>
  <c r="AV1275" i="1" a="1"/>
  <c r="AV1275" i="1" s="1"/>
  <c r="AH1276" i="1" a="1"/>
  <c r="AH1276" i="1" s="1"/>
  <c r="AI1276" i="1" a="1"/>
  <c r="AI1276" i="1" s="1"/>
  <c r="AJ1276" i="1" a="1"/>
  <c r="AJ1276" i="1"/>
  <c r="AK1276" i="1" a="1"/>
  <c r="AK1276" i="1" s="1"/>
  <c r="AL1276" i="1" a="1"/>
  <c r="AL1276" i="1" s="1"/>
  <c r="AM1276" i="1" a="1"/>
  <c r="AM1276" i="1" s="1"/>
  <c r="AN1276" i="1" a="1"/>
  <c r="AN1276" i="1"/>
  <c r="AO1276" i="1" a="1"/>
  <c r="AO1276" i="1" s="1"/>
  <c r="AP1276" i="1" a="1"/>
  <c r="AP1276" i="1" s="1"/>
  <c r="AQ1276" i="1" a="1"/>
  <c r="AQ1276" i="1" s="1"/>
  <c r="AR1276" i="1" a="1"/>
  <c r="AR1276" i="1"/>
  <c r="AS1276" i="1" a="1"/>
  <c r="AS1276" i="1" s="1"/>
  <c r="AT1276" i="1" a="1"/>
  <c r="AT1276" i="1" s="1"/>
  <c r="AU1276" i="1" a="1"/>
  <c r="AU1276" i="1" s="1"/>
  <c r="AV1276" i="1" a="1"/>
  <c r="AV1276" i="1"/>
  <c r="AH1277" i="1" a="1"/>
  <c r="AH1277" i="1" s="1"/>
  <c r="AI1277" i="1" a="1"/>
  <c r="AI1277" i="1" s="1"/>
  <c r="AJ1277" i="1" a="1"/>
  <c r="AJ1277" i="1" s="1"/>
  <c r="AK1277" i="1" a="1"/>
  <c r="AK1277" i="1"/>
  <c r="AL1277" i="1" a="1"/>
  <c r="AL1277" i="1" s="1"/>
  <c r="AM1277" i="1" a="1"/>
  <c r="AM1277" i="1" s="1"/>
  <c r="AN1277" i="1" a="1"/>
  <c r="AN1277" i="1" s="1"/>
  <c r="AO1277" i="1" a="1"/>
  <c r="AO1277" i="1"/>
  <c r="AP1277" i="1" a="1"/>
  <c r="AP1277" i="1" s="1"/>
  <c r="AQ1277" i="1" a="1"/>
  <c r="AQ1277" i="1" s="1"/>
  <c r="AR1277" i="1" a="1"/>
  <c r="AR1277" i="1" s="1"/>
  <c r="AS1277" i="1" a="1"/>
  <c r="AS1277" i="1"/>
  <c r="AT1277" i="1" a="1"/>
  <c r="AT1277" i="1" s="1"/>
  <c r="AU1277" i="1" a="1"/>
  <c r="AU1277" i="1" s="1"/>
  <c r="AV1277" i="1" a="1"/>
  <c r="AV1277" i="1" s="1"/>
  <c r="AH1278" i="1" a="1"/>
  <c r="AH1278" i="1"/>
  <c r="AI1278" i="1" a="1"/>
  <c r="AI1278" i="1" s="1"/>
  <c r="AJ1278" i="1" a="1"/>
  <c r="AJ1278" i="1" s="1"/>
  <c r="AK1278" i="1" a="1"/>
  <c r="AK1278" i="1" s="1"/>
  <c r="AL1278" i="1" a="1"/>
  <c r="AL1278" i="1"/>
  <c r="AM1278" i="1" a="1"/>
  <c r="AM1278" i="1" s="1"/>
  <c r="AN1278" i="1" a="1"/>
  <c r="AN1278" i="1" s="1"/>
  <c r="AO1278" i="1" a="1"/>
  <c r="AO1278" i="1" s="1"/>
  <c r="AP1278" i="1" a="1"/>
  <c r="AP1278" i="1"/>
  <c r="AQ1278" i="1" a="1"/>
  <c r="AQ1278" i="1" s="1"/>
  <c r="AR1278" i="1" a="1"/>
  <c r="AR1278" i="1" s="1"/>
  <c r="AS1278" i="1" a="1"/>
  <c r="AS1278" i="1" s="1"/>
  <c r="AT1278" i="1" a="1"/>
  <c r="AT1278" i="1"/>
  <c r="AU1278" i="1" a="1"/>
  <c r="AU1278" i="1" s="1"/>
  <c r="AV1278" i="1" a="1"/>
  <c r="AV1278" i="1" s="1"/>
  <c r="AH1279" i="1" a="1"/>
  <c r="AH1279" i="1" s="1"/>
  <c r="AI1279" i="1" a="1"/>
  <c r="AI1279" i="1"/>
  <c r="AJ1279" i="1" a="1"/>
  <c r="AJ1279" i="1" s="1"/>
  <c r="AK1279" i="1" a="1"/>
  <c r="AK1279" i="1" s="1"/>
  <c r="AL1279" i="1" a="1"/>
  <c r="AL1279" i="1" s="1"/>
  <c r="AM1279" i="1" a="1"/>
  <c r="AM1279" i="1"/>
  <c r="AN1279" i="1" a="1"/>
  <c r="AN1279" i="1" s="1"/>
  <c r="AO1279" i="1" a="1"/>
  <c r="AO1279" i="1" s="1"/>
  <c r="AP1279" i="1" a="1"/>
  <c r="AP1279" i="1" s="1"/>
  <c r="AQ1279" i="1" a="1"/>
  <c r="AQ1279" i="1"/>
  <c r="AR1279" i="1" a="1"/>
  <c r="AR1279" i="1" s="1"/>
  <c r="AS1279" i="1" a="1"/>
  <c r="AS1279" i="1" s="1"/>
  <c r="AT1279" i="1" a="1"/>
  <c r="AT1279" i="1" s="1"/>
  <c r="AU1279" i="1" a="1"/>
  <c r="AU1279" i="1"/>
  <c r="AV1279" i="1" a="1"/>
  <c r="AV1279" i="1" s="1"/>
  <c r="AH1280" i="1" a="1"/>
  <c r="AH1280" i="1" s="1"/>
  <c r="AI1280" i="1" a="1"/>
  <c r="AI1280" i="1" s="1"/>
  <c r="AJ1280" i="1" a="1"/>
  <c r="AJ1280" i="1"/>
  <c r="AK1280" i="1" a="1"/>
  <c r="AK1280" i="1" s="1"/>
  <c r="AL1280" i="1" a="1"/>
  <c r="AL1280" i="1" s="1"/>
  <c r="AM1280" i="1" a="1"/>
  <c r="AM1280" i="1" s="1"/>
  <c r="AN1280" i="1" a="1"/>
  <c r="AN1280" i="1"/>
  <c r="AO1280" i="1" a="1"/>
  <c r="AO1280" i="1" s="1"/>
  <c r="AP1280" i="1" a="1"/>
  <c r="AP1280" i="1" s="1"/>
  <c r="AQ1280" i="1" a="1"/>
  <c r="AQ1280" i="1" s="1"/>
  <c r="AR1280" i="1" a="1"/>
  <c r="AR1280" i="1"/>
  <c r="AS1280" i="1" a="1"/>
  <c r="AS1280" i="1" s="1"/>
  <c r="AT1280" i="1" a="1"/>
  <c r="AT1280" i="1" s="1"/>
  <c r="AU1280" i="1" a="1"/>
  <c r="AU1280" i="1" s="1"/>
  <c r="AV1280" i="1" a="1"/>
  <c r="AV1280" i="1"/>
  <c r="AH1281" i="1" a="1"/>
  <c r="AH1281" i="1" s="1"/>
  <c r="AI1281" i="1" a="1"/>
  <c r="AI1281" i="1" s="1"/>
  <c r="AJ1281" i="1" a="1"/>
  <c r="AJ1281" i="1" s="1"/>
  <c r="AK1281" i="1" a="1"/>
  <c r="AK1281" i="1"/>
  <c r="AL1281" i="1" a="1"/>
  <c r="AL1281" i="1" s="1"/>
  <c r="AM1281" i="1" a="1"/>
  <c r="AM1281" i="1" s="1"/>
  <c r="AN1281" i="1" a="1"/>
  <c r="AN1281" i="1" s="1"/>
  <c r="AO1281" i="1" a="1"/>
  <c r="AO1281" i="1"/>
  <c r="AP1281" i="1" a="1"/>
  <c r="AP1281" i="1" s="1"/>
  <c r="AQ1281" i="1" a="1"/>
  <c r="AQ1281" i="1" s="1"/>
  <c r="AR1281" i="1" a="1"/>
  <c r="AR1281" i="1" s="1"/>
  <c r="AS1281" i="1" a="1"/>
  <c r="AS1281" i="1"/>
  <c r="AT1281" i="1" a="1"/>
  <c r="AT1281" i="1" s="1"/>
  <c r="AU1281" i="1" a="1"/>
  <c r="AU1281" i="1" s="1"/>
  <c r="AV1281" i="1" a="1"/>
  <c r="AV1281" i="1" s="1"/>
  <c r="AH1282" i="1" a="1"/>
  <c r="AH1282" i="1"/>
  <c r="AI1282" i="1" a="1"/>
  <c r="AI1282" i="1" s="1"/>
  <c r="AJ1282" i="1" a="1"/>
  <c r="AJ1282" i="1" s="1"/>
  <c r="AK1282" i="1" a="1"/>
  <c r="AK1282" i="1" s="1"/>
  <c r="AL1282" i="1" a="1"/>
  <c r="AL1282" i="1"/>
  <c r="AM1282" i="1" a="1"/>
  <c r="AM1282" i="1" s="1"/>
  <c r="AN1282" i="1" a="1"/>
  <c r="AN1282" i="1" s="1"/>
  <c r="AO1282" i="1" a="1"/>
  <c r="AO1282" i="1" s="1"/>
  <c r="AP1282" i="1" a="1"/>
  <c r="AP1282" i="1"/>
  <c r="AQ1282" i="1" a="1"/>
  <c r="AQ1282" i="1" s="1"/>
  <c r="AR1282" i="1" a="1"/>
  <c r="AR1282" i="1" s="1"/>
  <c r="AS1282" i="1" a="1"/>
  <c r="AS1282" i="1" s="1"/>
  <c r="AT1282" i="1" a="1"/>
  <c r="AT1282" i="1"/>
  <c r="AU1282" i="1" a="1"/>
  <c r="AU1282" i="1" s="1"/>
  <c r="AV1282" i="1" a="1"/>
  <c r="AV1282" i="1" s="1"/>
  <c r="AH1283" i="1" a="1"/>
  <c r="AH1283" i="1" s="1"/>
  <c r="AI1283" i="1" a="1"/>
  <c r="AI1283" i="1"/>
  <c r="AJ1283" i="1" a="1"/>
  <c r="AJ1283" i="1" s="1"/>
  <c r="AK1283" i="1" a="1"/>
  <c r="AK1283" i="1" s="1"/>
  <c r="AL1283" i="1" a="1"/>
  <c r="AL1283" i="1" s="1"/>
  <c r="AM1283" i="1" a="1"/>
  <c r="AM1283" i="1"/>
  <c r="AN1283" i="1" a="1"/>
  <c r="AN1283" i="1" s="1"/>
  <c r="AO1283" i="1" a="1"/>
  <c r="AO1283" i="1" s="1"/>
  <c r="AP1283" i="1" a="1"/>
  <c r="AP1283" i="1" s="1"/>
  <c r="AQ1283" i="1" a="1"/>
  <c r="AQ1283" i="1"/>
  <c r="AR1283" i="1" a="1"/>
  <c r="AR1283" i="1" s="1"/>
  <c r="AS1283" i="1" a="1"/>
  <c r="AS1283" i="1" s="1"/>
  <c r="AT1283" i="1" a="1"/>
  <c r="AT1283" i="1" s="1"/>
  <c r="AU1283" i="1" a="1"/>
  <c r="AU1283" i="1"/>
  <c r="AV1283" i="1" a="1"/>
  <c r="AV1283" i="1" s="1"/>
  <c r="AH1284" i="1" a="1"/>
  <c r="AH1284" i="1" s="1"/>
  <c r="AI1284" i="1" a="1"/>
  <c r="AI1284" i="1" s="1"/>
  <c r="AJ1284" i="1" a="1"/>
  <c r="AJ1284" i="1"/>
  <c r="AK1284" i="1" a="1"/>
  <c r="AK1284" i="1" s="1"/>
  <c r="AL1284" i="1" a="1"/>
  <c r="AL1284" i="1" s="1"/>
  <c r="AM1284" i="1" a="1"/>
  <c r="AM1284" i="1" s="1"/>
  <c r="AN1284" i="1" a="1"/>
  <c r="AN1284" i="1"/>
  <c r="AO1284" i="1" a="1"/>
  <c r="AO1284" i="1" s="1"/>
  <c r="AP1284" i="1" a="1"/>
  <c r="AP1284" i="1" s="1"/>
  <c r="AQ1284" i="1" a="1"/>
  <c r="AQ1284" i="1" s="1"/>
  <c r="AR1284" i="1" a="1"/>
  <c r="AR1284" i="1"/>
  <c r="AS1284" i="1" a="1"/>
  <c r="AS1284" i="1" s="1"/>
  <c r="AT1284" i="1" a="1"/>
  <c r="AT1284" i="1" s="1"/>
  <c r="AU1284" i="1" a="1"/>
  <c r="AU1284" i="1" s="1"/>
  <c r="AV1284" i="1" a="1"/>
  <c r="AV1284" i="1"/>
  <c r="AH1285" i="1" a="1"/>
  <c r="AH1285" i="1" s="1"/>
  <c r="AI1285" i="1" a="1"/>
  <c r="AI1285" i="1" s="1"/>
  <c r="AJ1285" i="1" a="1"/>
  <c r="AJ1285" i="1" s="1"/>
  <c r="AK1285" i="1" a="1"/>
  <c r="AK1285" i="1"/>
  <c r="AL1285" i="1" a="1"/>
  <c r="AL1285" i="1" s="1"/>
  <c r="AM1285" i="1" a="1"/>
  <c r="AM1285" i="1" s="1"/>
  <c r="AN1285" i="1" a="1"/>
  <c r="AN1285" i="1" s="1"/>
  <c r="AO1285" i="1" a="1"/>
  <c r="AO1285" i="1"/>
  <c r="AP1285" i="1" a="1"/>
  <c r="AP1285" i="1" s="1"/>
  <c r="AQ1285" i="1" a="1"/>
  <c r="AQ1285" i="1" s="1"/>
  <c r="AR1285" i="1" a="1"/>
  <c r="AR1285" i="1" s="1"/>
  <c r="AS1285" i="1" a="1"/>
  <c r="AS1285" i="1"/>
  <c r="AT1285" i="1" a="1"/>
  <c r="AT1285" i="1" s="1"/>
  <c r="AU1285" i="1" a="1"/>
  <c r="AU1285" i="1" s="1"/>
  <c r="AV1285" i="1" a="1"/>
  <c r="AV1285" i="1" s="1"/>
  <c r="AH1286" i="1" a="1"/>
  <c r="AH1286" i="1"/>
  <c r="AI1286" i="1" a="1"/>
  <c r="AI1286" i="1" s="1"/>
  <c r="AJ1286" i="1" a="1"/>
  <c r="AJ1286" i="1" s="1"/>
  <c r="AK1286" i="1" a="1"/>
  <c r="AK1286" i="1" s="1"/>
  <c r="AL1286" i="1" a="1"/>
  <c r="AL1286" i="1"/>
  <c r="AM1286" i="1" a="1"/>
  <c r="AM1286" i="1" s="1"/>
  <c r="AN1286" i="1" a="1"/>
  <c r="AN1286" i="1" s="1"/>
  <c r="AO1286" i="1" a="1"/>
  <c r="AO1286" i="1" s="1"/>
  <c r="AP1286" i="1" a="1"/>
  <c r="AP1286" i="1"/>
  <c r="AQ1286" i="1" a="1"/>
  <c r="AQ1286" i="1" s="1"/>
  <c r="AR1286" i="1" a="1"/>
  <c r="AR1286" i="1" s="1"/>
  <c r="AS1286" i="1" a="1"/>
  <c r="AS1286" i="1" s="1"/>
  <c r="AT1286" i="1" a="1"/>
  <c r="AT1286" i="1"/>
  <c r="AU1286" i="1" a="1"/>
  <c r="AU1286" i="1" s="1"/>
  <c r="AV1286" i="1" a="1"/>
  <c r="AV1286" i="1" s="1"/>
  <c r="AH1287" i="1" a="1"/>
  <c r="AH1287" i="1" s="1"/>
  <c r="AI1287" i="1" a="1"/>
  <c r="AI1287" i="1"/>
  <c r="AJ1287" i="1" a="1"/>
  <c r="AJ1287" i="1" s="1"/>
  <c r="AK1287" i="1" a="1"/>
  <c r="AK1287" i="1" s="1"/>
  <c r="AL1287" i="1" a="1"/>
  <c r="AL1287" i="1" s="1"/>
  <c r="AM1287" i="1" a="1"/>
  <c r="AM1287" i="1"/>
  <c r="AN1287" i="1" a="1"/>
  <c r="AN1287" i="1" s="1"/>
  <c r="AO1287" i="1" a="1"/>
  <c r="AO1287" i="1" s="1"/>
  <c r="AP1287" i="1" a="1"/>
  <c r="AP1287" i="1" s="1"/>
  <c r="AQ1287" i="1" a="1"/>
  <c r="AQ1287" i="1"/>
  <c r="AR1287" i="1" a="1"/>
  <c r="AR1287" i="1" s="1"/>
  <c r="AS1287" i="1" a="1"/>
  <c r="AS1287" i="1" s="1"/>
  <c r="AT1287" i="1" a="1"/>
  <c r="AT1287" i="1" s="1"/>
  <c r="AU1287" i="1" a="1"/>
  <c r="AU1287" i="1"/>
  <c r="AV1287" i="1" a="1"/>
  <c r="AV1287" i="1" s="1"/>
  <c r="AH1288" i="1" a="1"/>
  <c r="AH1288" i="1" s="1"/>
  <c r="AI1288" i="1" a="1"/>
  <c r="AI1288" i="1" s="1"/>
  <c r="AJ1288" i="1" a="1"/>
  <c r="AJ1288" i="1"/>
  <c r="AK1288" i="1" a="1"/>
  <c r="AK1288" i="1" s="1"/>
  <c r="AL1288" i="1" a="1"/>
  <c r="AL1288" i="1" s="1"/>
  <c r="AM1288" i="1" a="1"/>
  <c r="AM1288" i="1" s="1"/>
  <c r="AN1288" i="1" a="1"/>
  <c r="AN1288" i="1"/>
  <c r="AO1288" i="1" a="1"/>
  <c r="AO1288" i="1" s="1"/>
  <c r="AP1288" i="1" a="1"/>
  <c r="AP1288" i="1" s="1"/>
  <c r="AQ1288" i="1" a="1"/>
  <c r="AQ1288" i="1" s="1"/>
  <c r="AR1288" i="1" a="1"/>
  <c r="AR1288" i="1"/>
  <c r="AS1288" i="1" a="1"/>
  <c r="AS1288" i="1" s="1"/>
  <c r="AT1288" i="1" a="1"/>
  <c r="AT1288" i="1" s="1"/>
  <c r="AU1288" i="1" a="1"/>
  <c r="AU1288" i="1" s="1"/>
  <c r="AV1288" i="1" a="1"/>
  <c r="AV1288" i="1"/>
  <c r="AH1289" i="1" a="1"/>
  <c r="AH1289" i="1" s="1"/>
  <c r="AI1289" i="1" a="1"/>
  <c r="AI1289" i="1" s="1"/>
  <c r="AJ1289" i="1" a="1"/>
  <c r="AJ1289" i="1" s="1"/>
  <c r="AK1289" i="1" a="1"/>
  <c r="AK1289" i="1"/>
  <c r="AL1289" i="1" a="1"/>
  <c r="AL1289" i="1" s="1"/>
  <c r="AM1289" i="1" a="1"/>
  <c r="AM1289" i="1" s="1"/>
  <c r="AN1289" i="1" a="1"/>
  <c r="AN1289" i="1" s="1"/>
  <c r="AO1289" i="1" a="1"/>
  <c r="AO1289" i="1"/>
  <c r="AP1289" i="1" a="1"/>
  <c r="AP1289" i="1" s="1"/>
  <c r="AQ1289" i="1" a="1"/>
  <c r="AQ1289" i="1" s="1"/>
  <c r="AR1289" i="1" a="1"/>
  <c r="AR1289" i="1" s="1"/>
  <c r="AS1289" i="1" a="1"/>
  <c r="AS1289" i="1"/>
  <c r="AT1289" i="1" a="1"/>
  <c r="AT1289" i="1" s="1"/>
  <c r="AU1289" i="1" a="1"/>
  <c r="AU1289" i="1" s="1"/>
  <c r="AV1289" i="1" a="1"/>
  <c r="AV1289" i="1" s="1"/>
  <c r="AH1290" i="1" a="1"/>
  <c r="AH1290" i="1"/>
  <c r="AI1290" i="1" a="1"/>
  <c r="AI1290" i="1" s="1"/>
  <c r="AJ1290" i="1" a="1"/>
  <c r="AJ1290" i="1" s="1"/>
  <c r="AK1290" i="1" a="1"/>
  <c r="AK1290" i="1" s="1"/>
  <c r="AL1290" i="1" a="1"/>
  <c r="AL1290" i="1"/>
  <c r="AM1290" i="1" a="1"/>
  <c r="AM1290" i="1" s="1"/>
  <c r="AN1290" i="1" a="1"/>
  <c r="AN1290" i="1" s="1"/>
  <c r="AO1290" i="1" a="1"/>
  <c r="AO1290" i="1" s="1"/>
  <c r="AP1290" i="1" a="1"/>
  <c r="AP1290" i="1"/>
  <c r="AQ1290" i="1" a="1"/>
  <c r="AQ1290" i="1" s="1"/>
  <c r="AR1290" i="1" a="1"/>
  <c r="AR1290" i="1" s="1"/>
  <c r="AS1290" i="1" a="1"/>
  <c r="AS1290" i="1" s="1"/>
  <c r="AT1290" i="1" a="1"/>
  <c r="AT1290" i="1"/>
  <c r="AU1290" i="1" a="1"/>
  <c r="AU1290" i="1" s="1"/>
  <c r="AV1290" i="1" a="1"/>
  <c r="AV1290" i="1" s="1"/>
  <c r="AH1291" i="1" a="1"/>
  <c r="AH1291" i="1" s="1"/>
  <c r="AI1291" i="1" a="1"/>
  <c r="AI1291" i="1"/>
  <c r="AJ1291" i="1" a="1"/>
  <c r="AJ1291" i="1" s="1"/>
  <c r="AK1291" i="1" a="1"/>
  <c r="AK1291" i="1" s="1"/>
  <c r="AL1291" i="1" a="1"/>
  <c r="AL1291" i="1" s="1"/>
  <c r="AM1291" i="1" a="1"/>
  <c r="AM1291" i="1"/>
  <c r="AN1291" i="1" a="1"/>
  <c r="AN1291" i="1" s="1"/>
  <c r="AO1291" i="1" a="1"/>
  <c r="AO1291" i="1" s="1"/>
  <c r="AP1291" i="1" a="1"/>
  <c r="AP1291" i="1" s="1"/>
  <c r="AQ1291" i="1" a="1"/>
  <c r="AQ1291" i="1"/>
  <c r="AR1291" i="1" a="1"/>
  <c r="AR1291" i="1" s="1"/>
  <c r="AS1291" i="1" a="1"/>
  <c r="AS1291" i="1" s="1"/>
  <c r="AT1291" i="1" a="1"/>
  <c r="AT1291" i="1" s="1"/>
  <c r="AU1291" i="1" a="1"/>
  <c r="AU1291" i="1"/>
  <c r="AV1291" i="1" a="1"/>
  <c r="AV1291" i="1" s="1"/>
  <c r="AH1292" i="1" a="1"/>
  <c r="AH1292" i="1" s="1"/>
  <c r="AI1292" i="1" a="1"/>
  <c r="AI1292" i="1" s="1"/>
  <c r="AJ1292" i="1" a="1"/>
  <c r="AJ1292" i="1"/>
  <c r="AK1292" i="1" a="1"/>
  <c r="AK1292" i="1" s="1"/>
  <c r="AL1292" i="1" a="1"/>
  <c r="AL1292" i="1" s="1"/>
  <c r="AM1292" i="1" a="1"/>
  <c r="AM1292" i="1" s="1"/>
  <c r="AN1292" i="1" a="1"/>
  <c r="AN1292" i="1"/>
  <c r="AO1292" i="1" a="1"/>
  <c r="AO1292" i="1" s="1"/>
  <c r="AP1292" i="1" a="1"/>
  <c r="AP1292" i="1" s="1"/>
  <c r="AQ1292" i="1" a="1"/>
  <c r="AQ1292" i="1" s="1"/>
  <c r="AR1292" i="1" a="1"/>
  <c r="AR1292" i="1"/>
  <c r="AS1292" i="1" a="1"/>
  <c r="AS1292" i="1" s="1"/>
  <c r="AT1292" i="1" a="1"/>
  <c r="AT1292" i="1" s="1"/>
  <c r="AU1292" i="1" a="1"/>
  <c r="AU1292" i="1" s="1"/>
  <c r="AV1292" i="1" a="1"/>
  <c r="AV1292" i="1"/>
  <c r="AH1293" i="1" a="1"/>
  <c r="AH1293" i="1" s="1"/>
  <c r="AI1293" i="1" a="1"/>
  <c r="AI1293" i="1" s="1"/>
  <c r="AJ1293" i="1" a="1"/>
  <c r="AJ1293" i="1" s="1"/>
  <c r="AK1293" i="1" a="1"/>
  <c r="AK1293" i="1"/>
  <c r="AL1293" i="1" a="1"/>
  <c r="AL1293" i="1" s="1"/>
  <c r="AM1293" i="1" a="1"/>
  <c r="AM1293" i="1" s="1"/>
  <c r="AN1293" i="1" a="1"/>
  <c r="AN1293" i="1" s="1"/>
  <c r="AO1293" i="1" a="1"/>
  <c r="AO1293" i="1"/>
  <c r="AP1293" i="1" a="1"/>
  <c r="AP1293" i="1" s="1"/>
  <c r="AQ1293" i="1" a="1"/>
  <c r="AQ1293" i="1" s="1"/>
  <c r="AR1293" i="1" a="1"/>
  <c r="AR1293" i="1" s="1"/>
  <c r="AS1293" i="1" a="1"/>
  <c r="AS1293" i="1"/>
  <c r="AT1293" i="1" a="1"/>
  <c r="AT1293" i="1" s="1"/>
  <c r="AU1293" i="1" a="1"/>
  <c r="AU1293" i="1" s="1"/>
  <c r="AV1293" i="1" a="1"/>
  <c r="AV1293" i="1" s="1"/>
  <c r="AH1294" i="1" a="1"/>
  <c r="AH1294" i="1"/>
  <c r="AI1294" i="1" a="1"/>
  <c r="AI1294" i="1" s="1"/>
  <c r="AJ1294" i="1" a="1"/>
  <c r="AJ1294" i="1" s="1"/>
  <c r="AK1294" i="1" a="1"/>
  <c r="AK1294" i="1" s="1"/>
  <c r="AL1294" i="1" a="1"/>
  <c r="AL1294" i="1"/>
  <c r="AM1294" i="1" a="1"/>
  <c r="AM1294" i="1" s="1"/>
  <c r="AN1294" i="1" a="1"/>
  <c r="AN1294" i="1" s="1"/>
  <c r="AO1294" i="1" a="1"/>
  <c r="AO1294" i="1" s="1"/>
  <c r="AP1294" i="1" a="1"/>
  <c r="AP1294" i="1"/>
  <c r="AQ1294" i="1" a="1"/>
  <c r="AQ1294" i="1" s="1"/>
  <c r="AR1294" i="1" a="1"/>
  <c r="AR1294" i="1" s="1"/>
  <c r="AS1294" i="1" a="1"/>
  <c r="AS1294" i="1" s="1"/>
  <c r="AT1294" i="1" a="1"/>
  <c r="AT1294" i="1"/>
  <c r="AU1294" i="1" a="1"/>
  <c r="AU1294" i="1" s="1"/>
  <c r="AV1294" i="1" a="1"/>
  <c r="AV1294" i="1" s="1"/>
  <c r="AH1295" i="1" a="1"/>
  <c r="AH1295" i="1" s="1"/>
  <c r="AI1295" i="1" a="1"/>
  <c r="AI1295" i="1"/>
  <c r="AJ1295" i="1" a="1"/>
  <c r="AJ1295" i="1" s="1"/>
  <c r="AK1295" i="1" a="1"/>
  <c r="AK1295" i="1" s="1"/>
  <c r="AL1295" i="1" a="1"/>
  <c r="AL1295" i="1" s="1"/>
  <c r="AM1295" i="1" a="1"/>
  <c r="AM1295" i="1"/>
  <c r="AN1295" i="1" a="1"/>
  <c r="AN1295" i="1" s="1"/>
  <c r="AO1295" i="1" a="1"/>
  <c r="AO1295" i="1" s="1"/>
  <c r="AP1295" i="1" a="1"/>
  <c r="AP1295" i="1" s="1"/>
  <c r="AQ1295" i="1" a="1"/>
  <c r="AQ1295" i="1"/>
  <c r="AR1295" i="1" a="1"/>
  <c r="AR1295" i="1" s="1"/>
  <c r="AS1295" i="1" a="1"/>
  <c r="AS1295" i="1" s="1"/>
  <c r="AT1295" i="1" a="1"/>
  <c r="AT1295" i="1" s="1"/>
  <c r="AU1295" i="1" a="1"/>
  <c r="AU1295" i="1"/>
  <c r="AV1295" i="1" a="1"/>
  <c r="AV1295" i="1" s="1"/>
  <c r="AH1296" i="1" a="1"/>
  <c r="AH1296" i="1" s="1"/>
  <c r="AI1296" i="1" a="1"/>
  <c r="AI1296" i="1" s="1"/>
  <c r="AJ1296" i="1" a="1"/>
  <c r="AJ1296" i="1"/>
  <c r="AK1296" i="1" a="1"/>
  <c r="AK1296" i="1" s="1"/>
  <c r="AL1296" i="1" a="1"/>
  <c r="AL1296" i="1" s="1"/>
  <c r="AM1296" i="1" a="1"/>
  <c r="AM1296" i="1" s="1"/>
  <c r="AN1296" i="1" a="1"/>
  <c r="AN1296" i="1"/>
  <c r="AO1296" i="1" a="1"/>
  <c r="AO1296" i="1" s="1"/>
  <c r="AP1296" i="1" a="1"/>
  <c r="AP1296" i="1" s="1"/>
  <c r="AQ1296" i="1" a="1"/>
  <c r="AQ1296" i="1" s="1"/>
  <c r="AR1296" i="1" a="1"/>
  <c r="AR1296" i="1"/>
  <c r="AS1296" i="1" a="1"/>
  <c r="AS1296" i="1" s="1"/>
  <c r="AT1296" i="1" a="1"/>
  <c r="AT1296" i="1" s="1"/>
  <c r="AU1296" i="1" a="1"/>
  <c r="AU1296" i="1" s="1"/>
  <c r="AV1296" i="1" a="1"/>
  <c r="AV1296" i="1"/>
  <c r="AH1297" i="1" a="1"/>
  <c r="AH1297" i="1" s="1"/>
  <c r="AI1297" i="1" a="1"/>
  <c r="AI1297" i="1" s="1"/>
  <c r="AJ1297" i="1" a="1"/>
  <c r="AJ1297" i="1" s="1"/>
  <c r="AK1297" i="1" a="1"/>
  <c r="AK1297" i="1"/>
  <c r="AL1297" i="1" a="1"/>
  <c r="AL1297" i="1" s="1"/>
  <c r="AM1297" i="1" a="1"/>
  <c r="AM1297" i="1" s="1"/>
  <c r="AN1297" i="1" a="1"/>
  <c r="AN1297" i="1" s="1"/>
  <c r="AO1297" i="1" a="1"/>
  <c r="AO1297" i="1"/>
  <c r="AP1297" i="1" a="1"/>
  <c r="AP1297" i="1" s="1"/>
  <c r="AQ1297" i="1" a="1"/>
  <c r="AQ1297" i="1" s="1"/>
  <c r="AR1297" i="1" a="1"/>
  <c r="AR1297" i="1" s="1"/>
  <c r="AS1297" i="1" a="1"/>
  <c r="AS1297" i="1"/>
  <c r="AT1297" i="1" a="1"/>
  <c r="AT1297" i="1" s="1"/>
  <c r="AU1297" i="1" a="1"/>
  <c r="AU1297" i="1" s="1"/>
  <c r="AV1297" i="1" a="1"/>
  <c r="AV1297" i="1" s="1"/>
  <c r="AH1298" i="1" a="1"/>
  <c r="AH1298" i="1"/>
  <c r="AI1298" i="1" a="1"/>
  <c r="AI1298" i="1" s="1"/>
  <c r="AJ1298" i="1" a="1"/>
  <c r="AJ1298" i="1" s="1"/>
  <c r="AK1298" i="1" a="1"/>
  <c r="AK1298" i="1" s="1"/>
  <c r="AL1298" i="1" a="1"/>
  <c r="AL1298" i="1"/>
  <c r="AM1298" i="1" a="1"/>
  <c r="AM1298" i="1" s="1"/>
  <c r="AN1298" i="1" a="1"/>
  <c r="AN1298" i="1" s="1"/>
  <c r="AO1298" i="1" a="1"/>
  <c r="AO1298" i="1" s="1"/>
  <c r="AP1298" i="1" a="1"/>
  <c r="AP1298" i="1"/>
  <c r="AQ1298" i="1" a="1"/>
  <c r="AQ1298" i="1" s="1"/>
  <c r="AR1298" i="1" a="1"/>
  <c r="AR1298" i="1" s="1"/>
  <c r="AS1298" i="1" a="1"/>
  <c r="AS1298" i="1" s="1"/>
  <c r="AT1298" i="1" a="1"/>
  <c r="AT1298" i="1"/>
  <c r="AU1298" i="1" a="1"/>
  <c r="AU1298" i="1" s="1"/>
  <c r="AV1298" i="1" a="1"/>
  <c r="AV1298" i="1" s="1"/>
  <c r="AH1299" i="1" a="1"/>
  <c r="AH1299" i="1" s="1"/>
  <c r="AI1299" i="1" a="1"/>
  <c r="AI1299" i="1"/>
  <c r="AJ1299" i="1" a="1"/>
  <c r="AJ1299" i="1" s="1"/>
  <c r="AK1299" i="1" a="1"/>
  <c r="AK1299" i="1" s="1"/>
  <c r="AL1299" i="1" a="1"/>
  <c r="AL1299" i="1" s="1"/>
  <c r="AM1299" i="1" a="1"/>
  <c r="AM1299" i="1"/>
  <c r="AN1299" i="1" a="1"/>
  <c r="AN1299" i="1" s="1"/>
  <c r="AO1299" i="1" a="1"/>
  <c r="AO1299" i="1" s="1"/>
  <c r="AP1299" i="1" a="1"/>
  <c r="AP1299" i="1" s="1"/>
  <c r="AQ1299" i="1" a="1"/>
  <c r="AQ1299" i="1"/>
  <c r="AR1299" i="1" a="1"/>
  <c r="AR1299" i="1" s="1"/>
  <c r="AS1299" i="1" a="1"/>
  <c r="AS1299" i="1" s="1"/>
  <c r="AT1299" i="1" a="1"/>
  <c r="AT1299" i="1" s="1"/>
  <c r="AU1299" i="1" a="1"/>
  <c r="AU1299" i="1"/>
  <c r="AV1299" i="1" a="1"/>
  <c r="AV1299" i="1" s="1"/>
  <c r="AH1300" i="1" a="1"/>
  <c r="AH1300" i="1" s="1"/>
  <c r="AI1300" i="1" a="1"/>
  <c r="AI1300" i="1" s="1"/>
  <c r="AJ1300" i="1" a="1"/>
  <c r="AJ1300" i="1"/>
  <c r="AK1300" i="1" a="1"/>
  <c r="AK1300" i="1" s="1"/>
  <c r="AL1300" i="1" a="1"/>
  <c r="AL1300" i="1" s="1"/>
  <c r="AM1300" i="1" a="1"/>
  <c r="AM1300" i="1" s="1"/>
  <c r="AN1300" i="1" a="1"/>
  <c r="AN1300" i="1"/>
  <c r="AO1300" i="1" a="1"/>
  <c r="AO1300" i="1" s="1"/>
  <c r="AP1300" i="1" a="1"/>
  <c r="AP1300" i="1" s="1"/>
  <c r="AQ1300" i="1" a="1"/>
  <c r="AQ1300" i="1" s="1"/>
  <c r="AR1300" i="1" a="1"/>
  <c r="AR1300" i="1"/>
  <c r="AS1300" i="1" a="1"/>
  <c r="AS1300" i="1" s="1"/>
  <c r="AT1300" i="1" a="1"/>
  <c r="AT1300" i="1" s="1"/>
  <c r="AU1300" i="1" a="1"/>
  <c r="AU1300" i="1" s="1"/>
  <c r="AV1300" i="1" a="1"/>
  <c r="AV1300" i="1"/>
  <c r="AH1301" i="1" a="1"/>
  <c r="AH1301" i="1" s="1"/>
  <c r="AI1301" i="1" a="1"/>
  <c r="AI1301" i="1" s="1"/>
  <c r="AJ1301" i="1" a="1"/>
  <c r="AJ1301" i="1" s="1"/>
  <c r="AK1301" i="1" a="1"/>
  <c r="AK1301" i="1"/>
  <c r="AL1301" i="1" a="1"/>
  <c r="AL1301" i="1" s="1"/>
  <c r="AM1301" i="1" a="1"/>
  <c r="AM1301" i="1" s="1"/>
  <c r="AN1301" i="1" a="1"/>
  <c r="AN1301" i="1" s="1"/>
  <c r="AO1301" i="1" a="1"/>
  <c r="AO1301" i="1"/>
  <c r="AP1301" i="1" a="1"/>
  <c r="AP1301" i="1" s="1"/>
  <c r="AQ1301" i="1" a="1"/>
  <c r="AQ1301" i="1" s="1"/>
  <c r="AR1301" i="1" a="1"/>
  <c r="AR1301" i="1" s="1"/>
  <c r="AS1301" i="1" a="1"/>
  <c r="AS1301" i="1"/>
  <c r="AT1301" i="1" a="1"/>
  <c r="AT1301" i="1" s="1"/>
  <c r="AU1301" i="1" a="1"/>
  <c r="AU1301" i="1" s="1"/>
  <c r="AV1301" i="1" a="1"/>
  <c r="AV1301" i="1" s="1"/>
  <c r="AH1302" i="1" a="1"/>
  <c r="AH1302" i="1"/>
  <c r="AI1302" i="1" a="1"/>
  <c r="AI1302" i="1" s="1"/>
  <c r="AJ1302" i="1" a="1"/>
  <c r="AJ1302" i="1" s="1"/>
  <c r="AK1302" i="1" a="1"/>
  <c r="AK1302" i="1" s="1"/>
  <c r="AL1302" i="1" a="1"/>
  <c r="AL1302" i="1"/>
  <c r="AM1302" i="1" a="1"/>
  <c r="AM1302" i="1" s="1"/>
  <c r="AN1302" i="1" a="1"/>
  <c r="AN1302" i="1" s="1"/>
  <c r="AO1302" i="1" a="1"/>
  <c r="AO1302" i="1" s="1"/>
  <c r="AP1302" i="1" a="1"/>
  <c r="AP1302" i="1"/>
  <c r="AQ1302" i="1" a="1"/>
  <c r="AQ1302" i="1" s="1"/>
  <c r="AR1302" i="1" a="1"/>
  <c r="AR1302" i="1" s="1"/>
  <c r="AS1302" i="1" a="1"/>
  <c r="AS1302" i="1" s="1"/>
  <c r="AT1302" i="1" a="1"/>
  <c r="AT1302" i="1"/>
  <c r="AU1302" i="1" a="1"/>
  <c r="AU1302" i="1" s="1"/>
  <c r="AV1302" i="1" a="1"/>
  <c r="AV1302" i="1" s="1"/>
  <c r="AH1303" i="1" a="1"/>
  <c r="AH1303" i="1" s="1"/>
  <c r="AI1303" i="1" a="1"/>
  <c r="AI1303" i="1"/>
  <c r="AJ1303" i="1" a="1"/>
  <c r="AJ1303" i="1" s="1"/>
  <c r="AK1303" i="1" a="1"/>
  <c r="AK1303" i="1" s="1"/>
  <c r="AL1303" i="1" a="1"/>
  <c r="AL1303" i="1" s="1"/>
  <c r="AM1303" i="1" a="1"/>
  <c r="AM1303" i="1"/>
  <c r="AN1303" i="1" a="1"/>
  <c r="AN1303" i="1" s="1"/>
  <c r="AO1303" i="1" a="1"/>
  <c r="AO1303" i="1" s="1"/>
  <c r="AP1303" i="1" a="1"/>
  <c r="AP1303" i="1" s="1"/>
  <c r="AQ1303" i="1" a="1"/>
  <c r="AQ1303" i="1"/>
  <c r="AR1303" i="1" a="1"/>
  <c r="AR1303" i="1" s="1"/>
  <c r="AS1303" i="1" a="1"/>
  <c r="AS1303" i="1" s="1"/>
  <c r="AT1303" i="1" a="1"/>
  <c r="AT1303" i="1" s="1"/>
  <c r="AU1303" i="1" a="1"/>
  <c r="AU1303" i="1"/>
  <c r="AV1303" i="1" a="1"/>
  <c r="AV1303" i="1" s="1"/>
  <c r="AH1304" i="1" a="1"/>
  <c r="AH1304" i="1" s="1"/>
  <c r="AI1304" i="1" a="1"/>
  <c r="AI1304" i="1" s="1"/>
  <c r="AJ1304" i="1" a="1"/>
  <c r="AJ1304" i="1"/>
  <c r="AK1304" i="1" a="1"/>
  <c r="AK1304" i="1" s="1"/>
  <c r="AL1304" i="1" a="1"/>
  <c r="AL1304" i="1" s="1"/>
  <c r="AM1304" i="1" a="1"/>
  <c r="AM1304" i="1" s="1"/>
  <c r="AN1304" i="1" a="1"/>
  <c r="AN1304" i="1"/>
  <c r="AO1304" i="1" a="1"/>
  <c r="AO1304" i="1" s="1"/>
  <c r="AP1304" i="1" a="1"/>
  <c r="AP1304" i="1" s="1"/>
  <c r="AQ1304" i="1" a="1"/>
  <c r="AQ1304" i="1" s="1"/>
  <c r="AR1304" i="1" a="1"/>
  <c r="AR1304" i="1"/>
  <c r="AS1304" i="1" a="1"/>
  <c r="AS1304" i="1" s="1"/>
  <c r="AT1304" i="1" a="1"/>
  <c r="AT1304" i="1" s="1"/>
  <c r="AU1304" i="1" a="1"/>
  <c r="AU1304" i="1" s="1"/>
  <c r="AV1304" i="1" a="1"/>
  <c r="AV1304" i="1"/>
  <c r="AH1305" i="1" a="1"/>
  <c r="AH1305" i="1" s="1"/>
  <c r="AI1305" i="1" a="1"/>
  <c r="AI1305" i="1" s="1"/>
  <c r="AJ1305" i="1" a="1"/>
  <c r="AJ1305" i="1" s="1"/>
  <c r="AK1305" i="1" a="1"/>
  <c r="AK1305" i="1"/>
  <c r="AL1305" i="1" a="1"/>
  <c r="AL1305" i="1" s="1"/>
  <c r="AM1305" i="1" a="1"/>
  <c r="AM1305" i="1" s="1"/>
  <c r="AN1305" i="1" a="1"/>
  <c r="AN1305" i="1" s="1"/>
  <c r="AO1305" i="1" a="1"/>
  <c r="AO1305" i="1"/>
  <c r="AP1305" i="1" a="1"/>
  <c r="AP1305" i="1" s="1"/>
  <c r="AQ1305" i="1" a="1"/>
  <c r="AQ1305" i="1" s="1"/>
  <c r="AR1305" i="1" a="1"/>
  <c r="AR1305" i="1" s="1"/>
  <c r="AS1305" i="1" a="1"/>
  <c r="AS1305" i="1"/>
  <c r="AT1305" i="1" a="1"/>
  <c r="AT1305" i="1" s="1"/>
  <c r="AU1305" i="1" a="1"/>
  <c r="AU1305" i="1" s="1"/>
  <c r="AV1305" i="1" a="1"/>
  <c r="AV1305" i="1" s="1"/>
  <c r="AH1306" i="1" a="1"/>
  <c r="AH1306" i="1"/>
  <c r="AI1306" i="1" a="1"/>
  <c r="AI1306" i="1" s="1"/>
  <c r="AJ1306" i="1" a="1"/>
  <c r="AJ1306" i="1" s="1"/>
  <c r="AK1306" i="1" a="1"/>
  <c r="AK1306" i="1" s="1"/>
  <c r="AL1306" i="1" a="1"/>
  <c r="AL1306" i="1"/>
  <c r="AM1306" i="1" a="1"/>
  <c r="AM1306" i="1" s="1"/>
  <c r="AN1306" i="1" a="1"/>
  <c r="AN1306" i="1" s="1"/>
  <c r="AO1306" i="1" a="1"/>
  <c r="AO1306" i="1" s="1"/>
  <c r="AP1306" i="1" a="1"/>
  <c r="AP1306" i="1"/>
  <c r="AQ1306" i="1" a="1"/>
  <c r="AQ1306" i="1" s="1"/>
  <c r="AR1306" i="1" a="1"/>
  <c r="AR1306" i="1" s="1"/>
  <c r="AS1306" i="1" a="1"/>
  <c r="AS1306" i="1" s="1"/>
  <c r="AT1306" i="1" a="1"/>
  <c r="AT1306" i="1"/>
  <c r="AU1306" i="1" a="1"/>
  <c r="AU1306" i="1" s="1"/>
  <c r="AV1306" i="1" a="1"/>
  <c r="AV1306" i="1" s="1"/>
  <c r="AH1307" i="1" a="1"/>
  <c r="AH1307" i="1" s="1"/>
  <c r="AI1307" i="1" a="1"/>
  <c r="AI1307" i="1"/>
  <c r="AJ1307" i="1" a="1"/>
  <c r="AJ1307" i="1" s="1"/>
  <c r="AK1307" i="1" a="1"/>
  <c r="AK1307" i="1" s="1"/>
  <c r="AL1307" i="1" a="1"/>
  <c r="AL1307" i="1" s="1"/>
  <c r="AM1307" i="1" a="1"/>
  <c r="AM1307" i="1"/>
  <c r="AN1307" i="1" a="1"/>
  <c r="AN1307" i="1" s="1"/>
  <c r="AO1307" i="1" a="1"/>
  <c r="AO1307" i="1" s="1"/>
  <c r="AP1307" i="1" a="1"/>
  <c r="AP1307" i="1" s="1"/>
  <c r="AQ1307" i="1" a="1"/>
  <c r="AQ1307" i="1"/>
  <c r="AR1307" i="1" a="1"/>
  <c r="AR1307" i="1" s="1"/>
  <c r="AS1307" i="1" a="1"/>
  <c r="AS1307" i="1" s="1"/>
  <c r="AT1307" i="1" a="1"/>
  <c r="AT1307" i="1" s="1"/>
  <c r="AU1307" i="1" a="1"/>
  <c r="AU1307" i="1"/>
  <c r="AV1307" i="1" a="1"/>
  <c r="AV1307" i="1" s="1"/>
  <c r="AH1308" i="1" a="1"/>
  <c r="AH1308" i="1" s="1"/>
  <c r="AI1308" i="1" a="1"/>
  <c r="AI1308" i="1" s="1"/>
  <c r="AJ1308" i="1" a="1"/>
  <c r="AJ1308" i="1"/>
  <c r="AK1308" i="1" a="1"/>
  <c r="AK1308" i="1" s="1"/>
  <c r="AL1308" i="1" a="1"/>
  <c r="AL1308" i="1" s="1"/>
  <c r="AM1308" i="1" a="1"/>
  <c r="AM1308" i="1" s="1"/>
  <c r="AN1308" i="1" a="1"/>
  <c r="AN1308" i="1"/>
  <c r="AO1308" i="1" a="1"/>
  <c r="AO1308" i="1" s="1"/>
  <c r="AP1308" i="1" a="1"/>
  <c r="AP1308" i="1" s="1"/>
  <c r="AQ1308" i="1" a="1"/>
  <c r="AQ1308" i="1" s="1"/>
  <c r="AR1308" i="1" a="1"/>
  <c r="AR1308" i="1"/>
  <c r="AS1308" i="1" a="1"/>
  <c r="AS1308" i="1" s="1"/>
  <c r="AT1308" i="1" a="1"/>
  <c r="AT1308" i="1" s="1"/>
  <c r="AU1308" i="1" a="1"/>
  <c r="AU1308" i="1" s="1"/>
  <c r="AV1308" i="1" a="1"/>
  <c r="AV1308" i="1"/>
  <c r="AH1309" i="1" a="1"/>
  <c r="AH1309" i="1" s="1"/>
  <c r="AI1309" i="1" a="1"/>
  <c r="AI1309" i="1" s="1"/>
  <c r="AJ1309" i="1" a="1"/>
  <c r="AJ1309" i="1" s="1"/>
  <c r="AK1309" i="1" a="1"/>
  <c r="AK1309" i="1"/>
  <c r="AL1309" i="1" a="1"/>
  <c r="AL1309" i="1" s="1"/>
  <c r="AM1309" i="1" a="1"/>
  <c r="AM1309" i="1" s="1"/>
  <c r="AN1309" i="1" a="1"/>
  <c r="AN1309" i="1" s="1"/>
  <c r="AO1309" i="1" a="1"/>
  <c r="AO1309" i="1"/>
  <c r="AP1309" i="1" a="1"/>
  <c r="AP1309" i="1" s="1"/>
  <c r="AQ1309" i="1" a="1"/>
  <c r="AQ1309" i="1" s="1"/>
  <c r="AR1309" i="1" a="1"/>
  <c r="AR1309" i="1" s="1"/>
  <c r="AS1309" i="1" a="1"/>
  <c r="AS1309" i="1"/>
  <c r="AT1309" i="1" a="1"/>
  <c r="AT1309" i="1" s="1"/>
  <c r="AU1309" i="1" a="1"/>
  <c r="AU1309" i="1" s="1"/>
  <c r="AV1309" i="1" a="1"/>
  <c r="AV1309" i="1" s="1"/>
  <c r="AH1310" i="1" a="1"/>
  <c r="AH1310" i="1"/>
  <c r="AI1310" i="1" a="1"/>
  <c r="AI1310" i="1" s="1"/>
  <c r="AJ1310" i="1" a="1"/>
  <c r="AJ1310" i="1" s="1"/>
  <c r="AK1310" i="1" a="1"/>
  <c r="AK1310" i="1" s="1"/>
  <c r="AL1310" i="1" a="1"/>
  <c r="AL1310" i="1"/>
  <c r="AM1310" i="1" a="1"/>
  <c r="AM1310" i="1" s="1"/>
  <c r="AN1310" i="1" a="1"/>
  <c r="AN1310" i="1" s="1"/>
  <c r="AO1310" i="1" a="1"/>
  <c r="AO1310" i="1" s="1"/>
  <c r="AP1310" i="1" a="1"/>
  <c r="AP1310" i="1"/>
  <c r="AQ1310" i="1" a="1"/>
  <c r="AQ1310" i="1" s="1"/>
  <c r="AR1310" i="1" a="1"/>
  <c r="AR1310" i="1" s="1"/>
  <c r="AS1310" i="1" a="1"/>
  <c r="AS1310" i="1" s="1"/>
  <c r="AT1310" i="1" a="1"/>
  <c r="AT1310" i="1"/>
  <c r="AU1310" i="1" a="1"/>
  <c r="AU1310" i="1" s="1"/>
  <c r="AV1310" i="1" a="1"/>
  <c r="AV1310" i="1" s="1"/>
  <c r="AH1311" i="1" a="1"/>
  <c r="AH1311" i="1" s="1"/>
  <c r="AI1311" i="1" a="1"/>
  <c r="AI1311" i="1"/>
  <c r="AJ1311" i="1" a="1"/>
  <c r="AJ1311" i="1" s="1"/>
  <c r="AK1311" i="1" a="1"/>
  <c r="AK1311" i="1" s="1"/>
  <c r="AL1311" i="1" a="1"/>
  <c r="AL1311" i="1" s="1"/>
  <c r="AM1311" i="1" a="1"/>
  <c r="AM1311" i="1"/>
  <c r="AN1311" i="1" a="1"/>
  <c r="AN1311" i="1" s="1"/>
  <c r="AO1311" i="1" a="1"/>
  <c r="AO1311" i="1" s="1"/>
  <c r="AP1311" i="1" a="1"/>
  <c r="AP1311" i="1" s="1"/>
  <c r="AQ1311" i="1" a="1"/>
  <c r="AQ1311" i="1"/>
  <c r="AR1311" i="1" a="1"/>
  <c r="AR1311" i="1" s="1"/>
  <c r="AS1311" i="1" a="1"/>
  <c r="AS1311" i="1" s="1"/>
  <c r="AT1311" i="1" a="1"/>
  <c r="AT1311" i="1" s="1"/>
  <c r="AU1311" i="1" a="1"/>
  <c r="AU1311" i="1"/>
  <c r="AV1311" i="1" a="1"/>
  <c r="AV1311" i="1" s="1"/>
  <c r="AH1312" i="1" a="1"/>
  <c r="AH1312" i="1" s="1"/>
  <c r="AI1312" i="1" a="1"/>
  <c r="AI1312" i="1" s="1"/>
  <c r="AJ1312" i="1" a="1"/>
  <c r="AJ1312" i="1"/>
  <c r="AK1312" i="1" a="1"/>
  <c r="AK1312" i="1" s="1"/>
  <c r="AL1312" i="1" a="1"/>
  <c r="AL1312" i="1" s="1"/>
  <c r="AM1312" i="1" a="1"/>
  <c r="AM1312" i="1" s="1"/>
  <c r="AN1312" i="1" a="1"/>
  <c r="AN1312" i="1"/>
  <c r="AO1312" i="1" a="1"/>
  <c r="AO1312" i="1" s="1"/>
  <c r="AP1312" i="1" a="1"/>
  <c r="AP1312" i="1" s="1"/>
  <c r="AQ1312" i="1" a="1"/>
  <c r="AQ1312" i="1" s="1"/>
  <c r="AR1312" i="1" a="1"/>
  <c r="AR1312" i="1"/>
  <c r="AS1312" i="1" a="1"/>
  <c r="AS1312" i="1" s="1"/>
  <c r="AT1312" i="1" a="1"/>
  <c r="AT1312" i="1" s="1"/>
  <c r="AU1312" i="1" a="1"/>
  <c r="AU1312" i="1" s="1"/>
  <c r="AV1312" i="1" a="1"/>
  <c r="AV1312" i="1"/>
  <c r="AH1313" i="1" a="1"/>
  <c r="AH1313" i="1" s="1"/>
  <c r="AI1313" i="1" a="1"/>
  <c r="AI1313" i="1" s="1"/>
  <c r="AJ1313" i="1" a="1"/>
  <c r="AJ1313" i="1" s="1"/>
  <c r="AK1313" i="1" a="1"/>
  <c r="AK1313" i="1"/>
  <c r="AL1313" i="1" a="1"/>
  <c r="AL1313" i="1" s="1"/>
  <c r="AM1313" i="1" a="1"/>
  <c r="AM1313" i="1" s="1"/>
  <c r="AN1313" i="1" a="1"/>
  <c r="AN1313" i="1" s="1"/>
  <c r="AO1313" i="1" a="1"/>
  <c r="AO1313" i="1"/>
  <c r="AP1313" i="1" a="1"/>
  <c r="AP1313" i="1" s="1"/>
  <c r="AQ1313" i="1" a="1"/>
  <c r="AQ1313" i="1" s="1"/>
  <c r="AR1313" i="1" a="1"/>
  <c r="AR1313" i="1" s="1"/>
  <c r="AS1313" i="1" a="1"/>
  <c r="AS1313" i="1"/>
  <c r="AT1313" i="1" a="1"/>
  <c r="AT1313" i="1" s="1"/>
  <c r="AU1313" i="1" a="1"/>
  <c r="AU1313" i="1" s="1"/>
  <c r="AV1313" i="1" a="1"/>
  <c r="AV1313" i="1" s="1"/>
  <c r="AH1314" i="1" a="1"/>
  <c r="AH1314" i="1"/>
  <c r="AI1314" i="1" a="1"/>
  <c r="AI1314" i="1" s="1"/>
  <c r="AJ1314" i="1" a="1"/>
  <c r="AJ1314" i="1" s="1"/>
  <c r="AK1314" i="1" a="1"/>
  <c r="AK1314" i="1" s="1"/>
  <c r="AL1314" i="1" a="1"/>
  <c r="AL1314" i="1"/>
  <c r="AM1314" i="1" a="1"/>
  <c r="AM1314" i="1" s="1"/>
  <c r="AN1314" i="1" a="1"/>
  <c r="AN1314" i="1" s="1"/>
  <c r="AO1314" i="1" a="1"/>
  <c r="AO1314" i="1" s="1"/>
  <c r="AP1314" i="1" a="1"/>
  <c r="AP1314" i="1"/>
  <c r="AQ1314" i="1" a="1"/>
  <c r="AQ1314" i="1" s="1"/>
  <c r="AR1314" i="1" a="1"/>
  <c r="AR1314" i="1" s="1"/>
  <c r="AS1314" i="1" a="1"/>
  <c r="AS1314" i="1" s="1"/>
  <c r="AT1314" i="1" a="1"/>
  <c r="AT1314" i="1"/>
  <c r="AU1314" i="1" a="1"/>
  <c r="AU1314" i="1" s="1"/>
  <c r="AV1314" i="1" a="1"/>
  <c r="AV1314" i="1" s="1"/>
  <c r="AH1315" i="1" a="1"/>
  <c r="AH1315" i="1" s="1"/>
  <c r="AI1315" i="1" a="1"/>
  <c r="AI1315" i="1"/>
  <c r="AJ1315" i="1" a="1"/>
  <c r="AJ1315" i="1" s="1"/>
  <c r="AK1315" i="1" a="1"/>
  <c r="AK1315" i="1" s="1"/>
  <c r="AL1315" i="1" a="1"/>
  <c r="AL1315" i="1" s="1"/>
  <c r="AM1315" i="1" a="1"/>
  <c r="AM1315" i="1"/>
  <c r="AN1315" i="1" a="1"/>
  <c r="AN1315" i="1" s="1"/>
  <c r="AO1315" i="1" a="1"/>
  <c r="AO1315" i="1" s="1"/>
  <c r="AP1315" i="1" a="1"/>
  <c r="AP1315" i="1" s="1"/>
  <c r="AQ1315" i="1" a="1"/>
  <c r="AQ1315" i="1"/>
  <c r="AR1315" i="1" a="1"/>
  <c r="AR1315" i="1" s="1"/>
  <c r="AS1315" i="1" a="1"/>
  <c r="AS1315" i="1" s="1"/>
  <c r="AT1315" i="1" a="1"/>
  <c r="AT1315" i="1" s="1"/>
  <c r="AU1315" i="1" a="1"/>
  <c r="AU1315" i="1"/>
  <c r="AV1315" i="1" a="1"/>
  <c r="AV1315" i="1" s="1"/>
  <c r="AH1316" i="1" a="1"/>
  <c r="AH1316" i="1" s="1"/>
  <c r="AI1316" i="1" a="1"/>
  <c r="AI1316" i="1" s="1"/>
  <c r="AJ1316" i="1" a="1"/>
  <c r="AJ1316" i="1"/>
  <c r="AK1316" i="1" a="1"/>
  <c r="AK1316" i="1" s="1"/>
  <c r="AL1316" i="1" a="1"/>
  <c r="AL1316" i="1" s="1"/>
  <c r="AM1316" i="1" a="1"/>
  <c r="AM1316" i="1" s="1"/>
  <c r="AN1316" i="1" a="1"/>
  <c r="AN1316" i="1"/>
  <c r="AO1316" i="1" a="1"/>
  <c r="AO1316" i="1" s="1"/>
  <c r="AP1316" i="1" a="1"/>
  <c r="AP1316" i="1" s="1"/>
  <c r="AQ1316" i="1" a="1"/>
  <c r="AQ1316" i="1" s="1"/>
  <c r="AR1316" i="1" a="1"/>
  <c r="AR1316" i="1"/>
  <c r="AS1316" i="1" a="1"/>
  <c r="AS1316" i="1" s="1"/>
  <c r="AT1316" i="1" a="1"/>
  <c r="AT1316" i="1" s="1"/>
  <c r="AU1316" i="1" a="1"/>
  <c r="AU1316" i="1" s="1"/>
  <c r="AV1316" i="1" a="1"/>
  <c r="AV1316" i="1"/>
  <c r="AH1317" i="1" a="1"/>
  <c r="AH1317" i="1" s="1"/>
  <c r="AI1317" i="1" a="1"/>
  <c r="AI1317" i="1" s="1"/>
  <c r="AJ1317" i="1" a="1"/>
  <c r="AJ1317" i="1" s="1"/>
  <c r="AK1317" i="1" a="1"/>
  <c r="AK1317" i="1"/>
  <c r="AL1317" i="1" a="1"/>
  <c r="AL1317" i="1" s="1"/>
  <c r="AM1317" i="1" a="1"/>
  <c r="AM1317" i="1" s="1"/>
  <c r="AN1317" i="1" a="1"/>
  <c r="AN1317" i="1" s="1"/>
  <c r="AO1317" i="1" a="1"/>
  <c r="AO1317" i="1"/>
  <c r="AP1317" i="1" a="1"/>
  <c r="AP1317" i="1" s="1"/>
  <c r="AQ1317" i="1" a="1"/>
  <c r="AQ1317" i="1" s="1"/>
  <c r="AR1317" i="1" a="1"/>
  <c r="AR1317" i="1" s="1"/>
  <c r="AS1317" i="1" a="1"/>
  <c r="AS1317" i="1"/>
  <c r="AT1317" i="1" a="1"/>
  <c r="AT1317" i="1" s="1"/>
  <c r="AU1317" i="1" a="1"/>
  <c r="AU1317" i="1" s="1"/>
  <c r="AV1317" i="1" a="1"/>
  <c r="AV1317" i="1" s="1"/>
  <c r="AI2" i="1" a="1"/>
  <c r="AI2" i="1" s="1"/>
  <c r="AJ2" i="1" a="1"/>
  <c r="AJ2" i="1" s="1"/>
  <c r="AK2" i="1" a="1"/>
  <c r="AK2" i="1" s="1"/>
  <c r="AL2" i="1" a="1"/>
  <c r="AL2" i="1"/>
  <c r="AM2" i="1" a="1"/>
  <c r="AM2" i="1" s="1"/>
  <c r="AN2" i="1" a="1"/>
  <c r="AN2" i="1" s="1"/>
  <c r="AO2" i="1" a="1"/>
  <c r="AO2" i="1" s="1"/>
  <c r="AP2" i="1" a="1"/>
  <c r="AP2" i="1"/>
  <c r="AQ2" i="1" a="1"/>
  <c r="AQ2" i="1" s="1"/>
  <c r="AR2" i="1" a="1"/>
  <c r="AR2" i="1" s="1"/>
  <c r="AS2" i="1" a="1"/>
  <c r="AS2" i="1" s="1"/>
  <c r="AT2" i="1" a="1"/>
  <c r="AT2" i="1"/>
  <c r="AU2" i="1" a="1"/>
  <c r="AU2" i="1" s="1"/>
  <c r="AV2" i="1" a="1"/>
  <c r="AV2" i="1" s="1"/>
  <c r="AH2" i="1" a="1"/>
  <c r="AH2" i="1" s="1"/>
  <c r="Q58" i="1" l="1"/>
  <c r="V58" i="1"/>
  <c r="AY58" i="1"/>
  <c r="AZ58" i="1"/>
  <c r="BA58" i="1"/>
  <c r="BB58" i="1"/>
  <c r="BC58" i="1"/>
  <c r="BD58" i="1"/>
  <c r="BF58" i="1"/>
  <c r="BG58" i="1"/>
  <c r="BH58" i="1"/>
  <c r="BI58" i="1"/>
  <c r="BJ58" i="1"/>
  <c r="BK58" i="1"/>
  <c r="BL58" i="1"/>
  <c r="BE58" i="1"/>
  <c r="BM58" i="1"/>
  <c r="Q59" i="1"/>
  <c r="V59" i="1"/>
  <c r="AY59" i="1" s="1"/>
  <c r="BE59" i="1"/>
  <c r="BF59" i="1"/>
  <c r="BH59" i="1"/>
  <c r="BI59" i="1"/>
  <c r="BJ59" i="1"/>
  <c r="BK59" i="1"/>
  <c r="BM59" i="1"/>
  <c r="BD59" i="1"/>
  <c r="BG59" i="1"/>
  <c r="BL59" i="1"/>
  <c r="Q60" i="1"/>
  <c r="V60" i="1"/>
  <c r="AY60" i="1" s="1"/>
  <c r="BB60" i="1"/>
  <c r="BD60" i="1"/>
  <c r="BE60" i="1"/>
  <c r="BF60" i="1"/>
  <c r="BH60" i="1"/>
  <c r="BI60" i="1"/>
  <c r="BJ60" i="1"/>
  <c r="BK60" i="1"/>
  <c r="BL60" i="1"/>
  <c r="BM60" i="1"/>
  <c r="BG60" i="1"/>
  <c r="Q61" i="1"/>
  <c r="V61" i="1"/>
  <c r="BE61" i="1"/>
  <c r="BF61" i="1"/>
  <c r="BG61" i="1"/>
  <c r="BJ61" i="1"/>
  <c r="BK61" i="1"/>
  <c r="BM61" i="1"/>
  <c r="BD61" i="1"/>
  <c r="BH61" i="1"/>
  <c r="BI61" i="1"/>
  <c r="BL61" i="1"/>
  <c r="Q62" i="1"/>
  <c r="V62" i="1"/>
  <c r="AY62" i="1"/>
  <c r="AZ62" i="1"/>
  <c r="BB62" i="1"/>
  <c r="BC62" i="1"/>
  <c r="BD62" i="1"/>
  <c r="BE62" i="1"/>
  <c r="BF62" i="1"/>
  <c r="BG62" i="1"/>
  <c r="BH62" i="1"/>
  <c r="BJ62" i="1"/>
  <c r="BK62" i="1"/>
  <c r="BL62" i="1"/>
  <c r="BM62" i="1"/>
  <c r="BA62" i="1"/>
  <c r="BI62" i="1"/>
  <c r="Q63" i="1"/>
  <c r="V63" i="1"/>
  <c r="BA63" i="1" s="1"/>
  <c r="BD63" i="1"/>
  <c r="BE63" i="1"/>
  <c r="BF63" i="1"/>
  <c r="BG63" i="1"/>
  <c r="BH63" i="1"/>
  <c r="BI63" i="1"/>
  <c r="BK63" i="1"/>
  <c r="BL63" i="1"/>
  <c r="BM63" i="1"/>
  <c r="BJ63" i="1"/>
  <c r="Q64" i="1"/>
  <c r="V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L64" i="1"/>
  <c r="BM64" i="1"/>
  <c r="BK64" i="1"/>
  <c r="Q65" i="1"/>
  <c r="V65" i="1"/>
  <c r="BB65" i="1" s="1"/>
  <c r="BA65" i="1"/>
  <c r="BE65" i="1"/>
  <c r="BF65" i="1"/>
  <c r="BG65" i="1"/>
  <c r="BH65" i="1"/>
  <c r="BI65" i="1"/>
  <c r="BK65" i="1"/>
  <c r="BL65" i="1"/>
  <c r="BM65" i="1"/>
  <c r="BD65" i="1"/>
  <c r="BJ65" i="1"/>
  <c r="Q66" i="1"/>
  <c r="V66" i="1"/>
  <c r="AY66" i="1"/>
  <c r="AZ66" i="1"/>
  <c r="BA66" i="1"/>
  <c r="BB66" i="1"/>
  <c r="BC66" i="1"/>
  <c r="BD66" i="1"/>
  <c r="BF66" i="1"/>
  <c r="BG66" i="1"/>
  <c r="BH66" i="1"/>
  <c r="BI66" i="1"/>
  <c r="BJ66" i="1"/>
  <c r="BK66" i="1"/>
  <c r="BL66" i="1"/>
  <c r="BE66" i="1"/>
  <c r="BM66" i="1"/>
  <c r="Q67" i="1"/>
  <c r="V67" i="1"/>
  <c r="BB67" i="1"/>
  <c r="BE67" i="1"/>
  <c r="BH67" i="1"/>
  <c r="BI67" i="1"/>
  <c r="BJ67" i="1"/>
  <c r="BK67" i="1"/>
  <c r="BL67" i="1"/>
  <c r="BM67" i="1"/>
  <c r="AY67" i="1"/>
  <c r="BD67" i="1"/>
  <c r="BF67" i="1"/>
  <c r="BG67" i="1"/>
  <c r="Q68" i="1"/>
  <c r="V68" i="1"/>
  <c r="BD68" i="1"/>
  <c r="BE68" i="1"/>
  <c r="BF68" i="1"/>
  <c r="BG68" i="1"/>
  <c r="BI68" i="1"/>
  <c r="BJ68" i="1"/>
  <c r="BK68" i="1"/>
  <c r="BL68" i="1"/>
  <c r="BH68" i="1"/>
  <c r="BM68" i="1"/>
  <c r="Q69" i="1"/>
  <c r="V69" i="1"/>
  <c r="AY69" i="1"/>
  <c r="BC69" i="1"/>
  <c r="BE69" i="1"/>
  <c r="BG69" i="1"/>
  <c r="BJ69" i="1"/>
  <c r="BK69" i="1"/>
  <c r="BM69" i="1"/>
  <c r="BD69" i="1"/>
  <c r="BF69" i="1"/>
  <c r="BH69" i="1"/>
  <c r="BI69" i="1"/>
  <c r="BL69" i="1"/>
  <c r="Q70" i="1"/>
  <c r="V70" i="1"/>
  <c r="AY70" i="1"/>
  <c r="AZ70" i="1"/>
  <c r="BA70" i="1"/>
  <c r="BC70" i="1"/>
  <c r="BD70" i="1"/>
  <c r="BF70" i="1"/>
  <c r="BG70" i="1"/>
  <c r="BH70" i="1"/>
  <c r="BI70" i="1"/>
  <c r="BK70" i="1"/>
  <c r="BL70" i="1"/>
  <c r="BB70" i="1"/>
  <c r="BE70" i="1"/>
  <c r="BJ70" i="1"/>
  <c r="BM70" i="1"/>
  <c r="Q71" i="1"/>
  <c r="V71" i="1"/>
  <c r="AZ71" i="1"/>
  <c r="BD71" i="1"/>
  <c r="BE71" i="1"/>
  <c r="BG71" i="1"/>
  <c r="BH71" i="1"/>
  <c r="BI71" i="1"/>
  <c r="BJ71" i="1"/>
  <c r="BL71" i="1"/>
  <c r="BM71" i="1"/>
  <c r="BF71" i="1"/>
  <c r="BK71" i="1"/>
  <c r="Q72" i="1"/>
  <c r="V72" i="1"/>
  <c r="AY72" i="1"/>
  <c r="AZ72" i="1"/>
  <c r="BB72" i="1"/>
  <c r="BC72" i="1"/>
  <c r="BD72" i="1"/>
  <c r="BE72" i="1"/>
  <c r="BF72" i="1"/>
  <c r="BG72" i="1"/>
  <c r="BH72" i="1"/>
  <c r="BI72" i="1"/>
  <c r="BJ72" i="1"/>
  <c r="BM72" i="1"/>
  <c r="BA72" i="1"/>
  <c r="BK72" i="1"/>
  <c r="BL72" i="1"/>
  <c r="Q73" i="1"/>
  <c r="V73" i="1"/>
  <c r="BD73" i="1"/>
  <c r="BE73" i="1"/>
  <c r="BF73" i="1"/>
  <c r="BG73" i="1"/>
  <c r="BI73" i="1"/>
  <c r="BJ73" i="1"/>
  <c r="BK73" i="1"/>
  <c r="BL73" i="1"/>
  <c r="BH73" i="1"/>
  <c r="BM73" i="1"/>
  <c r="Q74" i="1"/>
  <c r="V74" i="1"/>
  <c r="AZ74" i="1"/>
  <c r="BA74" i="1"/>
  <c r="BD74" i="1"/>
  <c r="BE74" i="1"/>
  <c r="BH74" i="1"/>
  <c r="BI74" i="1"/>
  <c r="BJ74" i="1"/>
  <c r="BK74" i="1"/>
  <c r="BL74" i="1"/>
  <c r="BM74" i="1"/>
  <c r="AY74" i="1"/>
  <c r="BB74" i="1"/>
  <c r="BC74" i="1"/>
  <c r="BF74" i="1"/>
  <c r="BG74" i="1"/>
  <c r="Q75" i="1"/>
  <c r="V75" i="1"/>
  <c r="AZ75" i="1"/>
  <c r="BB75" i="1"/>
  <c r="BD75" i="1"/>
  <c r="BE75" i="1"/>
  <c r="BF75" i="1"/>
  <c r="BH75" i="1"/>
  <c r="BI75" i="1"/>
  <c r="BJ75" i="1"/>
  <c r="BK75" i="1"/>
  <c r="BM75" i="1"/>
  <c r="BG75" i="1"/>
  <c r="BL75" i="1"/>
  <c r="Q76" i="1"/>
  <c r="V76" i="1"/>
  <c r="AZ76" i="1"/>
  <c r="BA76" i="1"/>
  <c r="BB76" i="1"/>
  <c r="BD76" i="1"/>
  <c r="BF76" i="1"/>
  <c r="BH76" i="1"/>
  <c r="BJ76" i="1"/>
  <c r="BK76" i="1"/>
  <c r="BL76" i="1"/>
  <c r="AY76" i="1"/>
  <c r="BC76" i="1"/>
  <c r="BE76" i="1"/>
  <c r="BG76" i="1"/>
  <c r="BI76" i="1"/>
  <c r="BM76" i="1"/>
  <c r="Q77" i="1"/>
  <c r="V77" i="1"/>
  <c r="BD77" i="1"/>
  <c r="BE77" i="1"/>
  <c r="BF77" i="1"/>
  <c r="BG77" i="1"/>
  <c r="BH77" i="1"/>
  <c r="BI77" i="1"/>
  <c r="BJ77" i="1"/>
  <c r="BK77" i="1"/>
  <c r="BL77" i="1"/>
  <c r="BM77" i="1"/>
  <c r="Q78" i="1"/>
  <c r="V78" i="1"/>
  <c r="AY78" i="1"/>
  <c r="AZ78" i="1"/>
  <c r="BB78" i="1"/>
  <c r="BC78" i="1"/>
  <c r="BE78" i="1"/>
  <c r="BF78" i="1"/>
  <c r="BG78" i="1"/>
  <c r="BH78" i="1"/>
  <c r="BJ78" i="1"/>
  <c r="BK78" i="1"/>
  <c r="BM78" i="1"/>
  <c r="BA78" i="1"/>
  <c r="BD78" i="1"/>
  <c r="BI78" i="1"/>
  <c r="BL78" i="1"/>
  <c r="Q79" i="1"/>
  <c r="V79" i="1"/>
  <c r="BD79" i="1"/>
  <c r="BE79" i="1"/>
  <c r="BF79" i="1"/>
  <c r="BG79" i="1"/>
  <c r="BI79" i="1"/>
  <c r="BK79" i="1"/>
  <c r="BL79" i="1"/>
  <c r="BM79" i="1"/>
  <c r="BH79" i="1"/>
  <c r="BJ79" i="1"/>
  <c r="Q80" i="1"/>
  <c r="V80" i="1"/>
  <c r="AY80" i="1"/>
  <c r="AZ80" i="1"/>
  <c r="BC80" i="1"/>
  <c r="BD80" i="1"/>
  <c r="BE80" i="1"/>
  <c r="BG80" i="1"/>
  <c r="BH80" i="1"/>
  <c r="BJ80" i="1"/>
  <c r="BL80" i="1"/>
  <c r="BM80" i="1"/>
  <c r="BA80" i="1"/>
  <c r="BF80" i="1"/>
  <c r="BI80" i="1"/>
  <c r="BK80" i="1"/>
  <c r="Q81" i="1"/>
  <c r="V81" i="1"/>
  <c r="AZ81" i="1"/>
  <c r="BA81" i="1"/>
  <c r="BB81" i="1"/>
  <c r="BC81" i="1"/>
  <c r="BE81" i="1"/>
  <c r="BF81" i="1"/>
  <c r="BG81" i="1"/>
  <c r="BH81" i="1"/>
  <c r="BI81" i="1"/>
  <c r="BK81" i="1"/>
  <c r="BL81" i="1"/>
  <c r="BM81" i="1"/>
  <c r="AY81" i="1"/>
  <c r="BD81" i="1"/>
  <c r="BJ81" i="1"/>
  <c r="Q82" i="1"/>
  <c r="V82" i="1"/>
  <c r="AZ82" i="1"/>
  <c r="BA82" i="1"/>
  <c r="BD82" i="1"/>
  <c r="BE82" i="1"/>
  <c r="BF82" i="1"/>
  <c r="BG82" i="1"/>
  <c r="BI82" i="1"/>
  <c r="BJ82" i="1"/>
  <c r="BL82" i="1"/>
  <c r="BH82" i="1"/>
  <c r="BK82" i="1"/>
  <c r="BM82" i="1"/>
  <c r="Q83" i="1"/>
  <c r="V83" i="1"/>
  <c r="BA83" i="1" s="1"/>
  <c r="AY83" i="1"/>
  <c r="AZ83" i="1"/>
  <c r="BB83" i="1"/>
  <c r="BC83" i="1"/>
  <c r="BE83" i="1"/>
  <c r="BG83" i="1"/>
  <c r="BH83" i="1"/>
  <c r="BI83" i="1"/>
  <c r="BJ83" i="1"/>
  <c r="BK83" i="1"/>
  <c r="BL83" i="1"/>
  <c r="BM83" i="1"/>
  <c r="BD83" i="1"/>
  <c r="BF83" i="1"/>
  <c r="Q84" i="1"/>
  <c r="V84" i="1"/>
  <c r="AY84" i="1"/>
  <c r="AZ84" i="1"/>
  <c r="BA84" i="1"/>
  <c r="BD84" i="1"/>
  <c r="BE84" i="1"/>
  <c r="BF84" i="1"/>
  <c r="BH84" i="1"/>
  <c r="BI84" i="1"/>
  <c r="BJ84" i="1"/>
  <c r="BK84" i="1"/>
  <c r="BL84" i="1"/>
  <c r="BM84" i="1"/>
  <c r="BB84" i="1"/>
  <c r="BG84" i="1"/>
  <c r="Q85" i="1"/>
  <c r="V85" i="1"/>
  <c r="BD85" i="1"/>
  <c r="BE85" i="1"/>
  <c r="BF85" i="1"/>
  <c r="BG85" i="1"/>
  <c r="BH85" i="1"/>
  <c r="BI85" i="1"/>
  <c r="BJ85" i="1"/>
  <c r="BL85" i="1"/>
  <c r="BM85" i="1"/>
  <c r="BK85" i="1"/>
  <c r="Q86" i="1"/>
  <c r="V86" i="1"/>
  <c r="AY86" i="1"/>
  <c r="AZ86" i="1"/>
  <c r="BB86" i="1"/>
  <c r="BC86" i="1"/>
  <c r="BF86" i="1"/>
  <c r="BG86" i="1"/>
  <c r="BH86" i="1"/>
  <c r="BJ86" i="1"/>
  <c r="BK86" i="1"/>
  <c r="BA86" i="1"/>
  <c r="BD86" i="1"/>
  <c r="BE86" i="1"/>
  <c r="BI86" i="1"/>
  <c r="BL86" i="1"/>
  <c r="BM86" i="1"/>
  <c r="Q87" i="1"/>
  <c r="V87" i="1"/>
  <c r="BA87" i="1"/>
  <c r="BD87" i="1"/>
  <c r="BE87" i="1"/>
  <c r="BG87" i="1"/>
  <c r="BH87" i="1"/>
  <c r="BI87" i="1"/>
  <c r="BK87" i="1"/>
  <c r="BL87" i="1"/>
  <c r="BM87" i="1"/>
  <c r="BF87" i="1"/>
  <c r="BJ87" i="1"/>
  <c r="Q88" i="1"/>
  <c r="V88" i="1"/>
  <c r="AZ88" i="1"/>
  <c r="BA88" i="1"/>
  <c r="BB88" i="1"/>
  <c r="BD88" i="1"/>
  <c r="BE88" i="1"/>
  <c r="BF88" i="1"/>
  <c r="BH88" i="1"/>
  <c r="BI88" i="1"/>
  <c r="BJ88" i="1"/>
  <c r="BL88" i="1"/>
  <c r="BM88" i="1"/>
  <c r="AY88" i="1"/>
  <c r="BC88" i="1"/>
  <c r="BG88" i="1"/>
  <c r="BK88" i="1"/>
  <c r="Q89" i="1"/>
  <c r="V89" i="1"/>
  <c r="BE89" i="1"/>
  <c r="BF89" i="1"/>
  <c r="BG89" i="1"/>
  <c r="BK89" i="1"/>
  <c r="BD89" i="1"/>
  <c r="BH89" i="1"/>
  <c r="BI89" i="1"/>
  <c r="BJ89" i="1"/>
  <c r="BL89" i="1"/>
  <c r="BM89" i="1"/>
  <c r="Q90" i="1"/>
  <c r="V90" i="1"/>
  <c r="BB90" i="1"/>
  <c r="BC90" i="1"/>
  <c r="BD90" i="1"/>
  <c r="BE90" i="1"/>
  <c r="BG90" i="1"/>
  <c r="BI90" i="1"/>
  <c r="BK90" i="1"/>
  <c r="BL90" i="1"/>
  <c r="BM90" i="1"/>
  <c r="AZ90" i="1"/>
  <c r="BA90" i="1"/>
  <c r="BF90" i="1"/>
  <c r="BH90" i="1"/>
  <c r="BJ90" i="1"/>
  <c r="Q91" i="1"/>
  <c r="V91" i="1"/>
  <c r="BA91" i="1" s="1"/>
  <c r="AZ91" i="1"/>
  <c r="BB91" i="1"/>
  <c r="BC91" i="1"/>
  <c r="BD91" i="1"/>
  <c r="BE91" i="1"/>
  <c r="BG91" i="1"/>
  <c r="BH91" i="1"/>
  <c r="BJ91" i="1"/>
  <c r="BK91" i="1"/>
  <c r="BL91" i="1"/>
  <c r="BM91" i="1"/>
  <c r="BF91" i="1"/>
  <c r="BI91" i="1"/>
  <c r="Q92" i="1"/>
  <c r="V92" i="1"/>
  <c r="BC92" i="1"/>
  <c r="BD92" i="1"/>
  <c r="BE92" i="1"/>
  <c r="BF92" i="1"/>
  <c r="BG92" i="1"/>
  <c r="BH92" i="1"/>
  <c r="BI92" i="1"/>
  <c r="BJ92" i="1"/>
  <c r="BK92" i="1"/>
  <c r="BL92" i="1"/>
  <c r="BM92" i="1"/>
  <c r="Q93" i="1"/>
  <c r="V93" i="1"/>
  <c r="BB93" i="1" s="1"/>
  <c r="BE93" i="1"/>
  <c r="BG93" i="1"/>
  <c r="BI93" i="1"/>
  <c r="BJ93" i="1"/>
  <c r="BK93" i="1"/>
  <c r="BM93" i="1"/>
  <c r="BD93" i="1"/>
  <c r="BF93" i="1"/>
  <c r="BH93" i="1"/>
  <c r="BL93" i="1"/>
  <c r="Q94" i="1"/>
  <c r="V94" i="1"/>
  <c r="AY94" i="1"/>
  <c r="AZ94" i="1"/>
  <c r="BA94" i="1"/>
  <c r="BB94" i="1"/>
  <c r="BC94" i="1"/>
  <c r="BD94" i="1"/>
  <c r="BE94" i="1"/>
  <c r="BF94" i="1"/>
  <c r="BH94" i="1"/>
  <c r="BI94" i="1"/>
  <c r="BJ94" i="1"/>
  <c r="BK94" i="1"/>
  <c r="BL94" i="1"/>
  <c r="BM94" i="1"/>
  <c r="BG94" i="1"/>
  <c r="Q95" i="1"/>
  <c r="V95" i="1"/>
  <c r="BD95" i="1"/>
  <c r="BE95" i="1"/>
  <c r="BF95" i="1"/>
  <c r="BG95" i="1"/>
  <c r="BH95" i="1"/>
  <c r="BI95" i="1"/>
  <c r="BK95" i="1"/>
  <c r="BL95" i="1"/>
  <c r="BM95" i="1"/>
  <c r="BJ95" i="1"/>
  <c r="Q96" i="1"/>
  <c r="V96" i="1"/>
  <c r="AZ96" i="1"/>
  <c r="BB96" i="1"/>
  <c r="BC96" i="1"/>
  <c r="BD96" i="1"/>
  <c r="BE96" i="1"/>
  <c r="BF96" i="1"/>
  <c r="BG96" i="1"/>
  <c r="BH96" i="1"/>
  <c r="BJ96" i="1"/>
  <c r="BL96" i="1"/>
  <c r="BM96" i="1"/>
  <c r="AY96" i="1"/>
  <c r="BA96" i="1"/>
  <c r="BI96" i="1"/>
  <c r="BK96" i="1"/>
  <c r="Q97" i="1"/>
  <c r="V97" i="1"/>
  <c r="BE97" i="1"/>
  <c r="BF97" i="1"/>
  <c r="BG97" i="1"/>
  <c r="BI97" i="1"/>
  <c r="BK97" i="1"/>
  <c r="BM97" i="1"/>
  <c r="BD97" i="1"/>
  <c r="BH97" i="1"/>
  <c r="BJ97" i="1"/>
  <c r="BL97" i="1"/>
  <c r="Q98" i="1"/>
  <c r="V98" i="1"/>
  <c r="AY98" i="1"/>
  <c r="AZ98" i="1"/>
  <c r="BA98" i="1"/>
  <c r="BB98" i="1"/>
  <c r="BC98" i="1"/>
  <c r="BD98" i="1"/>
  <c r="BF98" i="1"/>
  <c r="BG98" i="1"/>
  <c r="BH98" i="1"/>
  <c r="BJ98" i="1"/>
  <c r="BL98" i="1"/>
  <c r="BE98" i="1"/>
  <c r="BI98" i="1"/>
  <c r="BK98" i="1"/>
  <c r="BM98" i="1"/>
  <c r="Q99" i="1"/>
  <c r="V99" i="1"/>
  <c r="BA99" i="1"/>
  <c r="BB99" i="1"/>
  <c r="BE99" i="1"/>
  <c r="BH99" i="1"/>
  <c r="BI99" i="1"/>
  <c r="BK99" i="1"/>
  <c r="BL99" i="1"/>
  <c r="BM99" i="1"/>
  <c r="BD99" i="1"/>
  <c r="BF99" i="1"/>
  <c r="BG99" i="1"/>
  <c r="BJ99" i="1"/>
  <c r="Q100" i="1"/>
  <c r="V100" i="1"/>
  <c r="BA100" i="1"/>
  <c r="BB100" i="1"/>
  <c r="BD100" i="1"/>
  <c r="BE100" i="1"/>
  <c r="BF100" i="1"/>
  <c r="BI100" i="1"/>
  <c r="BJ100" i="1"/>
  <c r="BK100" i="1"/>
  <c r="BL100" i="1"/>
  <c r="AZ100" i="1"/>
  <c r="BG100" i="1"/>
  <c r="BH100" i="1"/>
  <c r="BM100" i="1"/>
  <c r="Q101" i="1"/>
  <c r="V101" i="1"/>
  <c r="AY101" i="1"/>
  <c r="BE101" i="1"/>
  <c r="BF101" i="1"/>
  <c r="BG101" i="1"/>
  <c r="BI101" i="1"/>
  <c r="BJ101" i="1"/>
  <c r="BK101" i="1"/>
  <c r="BL101" i="1"/>
  <c r="BM101" i="1"/>
  <c r="BD101" i="1"/>
  <c r="BH101" i="1"/>
  <c r="Q102" i="1"/>
  <c r="V102" i="1"/>
  <c r="AY102" i="1"/>
  <c r="AZ102" i="1"/>
  <c r="BA102" i="1"/>
  <c r="BB102" i="1"/>
  <c r="BD102" i="1"/>
  <c r="BE102" i="1"/>
  <c r="BF102" i="1"/>
  <c r="BG102" i="1"/>
  <c r="BH102" i="1"/>
  <c r="BK102" i="1"/>
  <c r="BL102" i="1"/>
  <c r="BM102" i="1"/>
  <c r="BC102" i="1"/>
  <c r="BI102" i="1"/>
  <c r="BJ102" i="1"/>
  <c r="Q103" i="1"/>
  <c r="V103" i="1"/>
  <c r="AZ103" i="1"/>
  <c r="BE103" i="1"/>
  <c r="BF103" i="1"/>
  <c r="BG103" i="1"/>
  <c r="BI103" i="1"/>
  <c r="BJ103" i="1"/>
  <c r="BM103" i="1"/>
  <c r="BD103" i="1"/>
  <c r="BH103" i="1"/>
  <c r="BK103" i="1"/>
  <c r="BL103" i="1"/>
  <c r="Q104" i="1"/>
  <c r="V104" i="1"/>
  <c r="AZ104" i="1"/>
  <c r="BB104" i="1"/>
  <c r="BD104" i="1"/>
  <c r="BF104" i="1"/>
  <c r="BH104" i="1"/>
  <c r="BI104" i="1"/>
  <c r="BJ104" i="1"/>
  <c r="BK104" i="1"/>
  <c r="BL104" i="1"/>
  <c r="AY104" i="1"/>
  <c r="BA104" i="1"/>
  <c r="BC104" i="1"/>
  <c r="BE104" i="1"/>
  <c r="BG104" i="1"/>
  <c r="BM104" i="1"/>
  <c r="Q105" i="1"/>
  <c r="V105" i="1"/>
  <c r="BC105" i="1"/>
  <c r="BE105" i="1"/>
  <c r="BF105" i="1"/>
  <c r="BG105" i="1"/>
  <c r="BK105" i="1"/>
  <c r="BD105" i="1"/>
  <c r="BH105" i="1"/>
  <c r="BI105" i="1"/>
  <c r="BJ105" i="1"/>
  <c r="BL105" i="1"/>
  <c r="BM105" i="1"/>
  <c r="Q106" i="1"/>
  <c r="V106" i="1"/>
  <c r="BA106" i="1"/>
  <c r="BB106" i="1"/>
  <c r="BC106" i="1"/>
  <c r="BE106" i="1"/>
  <c r="BF106" i="1"/>
  <c r="BG106" i="1"/>
  <c r="BI106" i="1"/>
  <c r="BJ106" i="1"/>
  <c r="BK106" i="1"/>
  <c r="BM106" i="1"/>
  <c r="AY106" i="1"/>
  <c r="AZ106" i="1"/>
  <c r="BD106" i="1"/>
  <c r="BH106" i="1"/>
  <c r="BL106" i="1"/>
  <c r="Q107" i="1"/>
  <c r="V107" i="1"/>
  <c r="AZ107" i="1" s="1"/>
  <c r="AY107" i="1"/>
  <c r="BB107" i="1"/>
  <c r="BC107" i="1"/>
  <c r="BD107" i="1"/>
  <c r="BE107" i="1"/>
  <c r="BF107" i="1"/>
  <c r="BG107" i="1"/>
  <c r="BH107" i="1"/>
  <c r="BJ107" i="1"/>
  <c r="BK107" i="1"/>
  <c r="BL107" i="1"/>
  <c r="BM107" i="1"/>
  <c r="BI107" i="1"/>
  <c r="Q108" i="1"/>
  <c r="V108" i="1"/>
  <c r="BA108" i="1" s="1"/>
  <c r="BD108" i="1"/>
  <c r="BE108" i="1"/>
  <c r="BF108" i="1"/>
  <c r="BG108" i="1"/>
  <c r="BH108" i="1"/>
  <c r="BK108" i="1"/>
  <c r="BL108" i="1"/>
  <c r="BM108" i="1"/>
  <c r="BI108" i="1"/>
  <c r="BJ108" i="1"/>
  <c r="Q109" i="1"/>
  <c r="V109" i="1"/>
  <c r="BA109" i="1" s="1"/>
  <c r="AY109" i="1"/>
  <c r="AZ109" i="1"/>
  <c r="BC109" i="1"/>
  <c r="BD109" i="1"/>
  <c r="BE109" i="1"/>
  <c r="BF109" i="1"/>
  <c r="BG109" i="1"/>
  <c r="BH109" i="1"/>
  <c r="BI109" i="1"/>
  <c r="BL109" i="1"/>
  <c r="BM109" i="1"/>
  <c r="BJ109" i="1"/>
  <c r="BK109" i="1"/>
  <c r="Q110" i="1"/>
  <c r="V110" i="1"/>
  <c r="BB110" i="1" s="1"/>
  <c r="AY110" i="1"/>
  <c r="AZ110" i="1"/>
  <c r="BA110" i="1"/>
  <c r="BC110" i="1"/>
  <c r="BE110" i="1"/>
  <c r="BG110" i="1"/>
  <c r="BH110" i="1"/>
  <c r="BI110" i="1"/>
  <c r="BK110" i="1"/>
  <c r="BL110" i="1"/>
  <c r="BM110" i="1"/>
  <c r="BD110" i="1"/>
  <c r="BF110" i="1"/>
  <c r="BJ110" i="1"/>
  <c r="Q111" i="1"/>
  <c r="V111" i="1"/>
  <c r="AY111" i="1"/>
  <c r="AZ111" i="1"/>
  <c r="BA111" i="1"/>
  <c r="BB111" i="1"/>
  <c r="BD111" i="1"/>
  <c r="BE111" i="1"/>
  <c r="BF111" i="1"/>
  <c r="BG111" i="1"/>
  <c r="BH111" i="1"/>
  <c r="BI111" i="1"/>
  <c r="BJ111" i="1"/>
  <c r="BL111" i="1"/>
  <c r="BM111" i="1"/>
  <c r="BC111" i="1"/>
  <c r="BK111" i="1"/>
  <c r="Q112" i="1"/>
  <c r="V112" i="1"/>
  <c r="AY112" i="1" s="1"/>
  <c r="AZ112" i="1"/>
  <c r="BA112" i="1"/>
  <c r="BB112" i="1"/>
  <c r="BE112" i="1"/>
  <c r="BH112" i="1"/>
  <c r="BI112" i="1"/>
  <c r="BJ112" i="1"/>
  <c r="BM112" i="1"/>
  <c r="BD112" i="1"/>
  <c r="BF112" i="1"/>
  <c r="BG112" i="1"/>
  <c r="BK112" i="1"/>
  <c r="BL112" i="1"/>
  <c r="Q113" i="1"/>
  <c r="V113" i="1"/>
  <c r="BA113" i="1"/>
  <c r="BB113" i="1"/>
  <c r="BE113" i="1"/>
  <c r="BF113" i="1"/>
  <c r="BI113" i="1"/>
  <c r="BJ113" i="1"/>
  <c r="BK113" i="1"/>
  <c r="BM113" i="1"/>
  <c r="AY113" i="1"/>
  <c r="BD113" i="1"/>
  <c r="BG113" i="1"/>
  <c r="BH113" i="1"/>
  <c r="BL113" i="1"/>
  <c r="Q114" i="1"/>
  <c r="V114" i="1"/>
  <c r="BE114" i="1"/>
  <c r="BF114" i="1"/>
  <c r="BG114" i="1"/>
  <c r="BI114" i="1"/>
  <c r="BJ114" i="1"/>
  <c r="BK114" i="1"/>
  <c r="BM114" i="1"/>
  <c r="BD114" i="1"/>
  <c r="BH114" i="1"/>
  <c r="BL114" i="1"/>
  <c r="Q115" i="1"/>
  <c r="V115" i="1"/>
  <c r="AZ115" i="1" s="1"/>
  <c r="BB115" i="1"/>
  <c r="BC115" i="1"/>
  <c r="BD115" i="1"/>
  <c r="BE115" i="1"/>
  <c r="BF115" i="1"/>
  <c r="BG115" i="1"/>
  <c r="BH115" i="1"/>
  <c r="BJ115" i="1"/>
  <c r="BK115" i="1"/>
  <c r="BL115" i="1"/>
  <c r="BM115" i="1"/>
  <c r="AY115" i="1"/>
  <c r="BI115" i="1"/>
  <c r="Q116" i="1"/>
  <c r="V116" i="1"/>
  <c r="BD116" i="1"/>
  <c r="BE116" i="1"/>
  <c r="BF116" i="1"/>
  <c r="BG116" i="1"/>
  <c r="BH116" i="1"/>
  <c r="BK116" i="1"/>
  <c r="BL116" i="1"/>
  <c r="BM116" i="1"/>
  <c r="BI116" i="1"/>
  <c r="BJ116" i="1"/>
  <c r="Q117" i="1"/>
  <c r="V117" i="1"/>
  <c r="AY117" i="1"/>
  <c r="AZ117" i="1"/>
  <c r="BD117" i="1"/>
  <c r="BE117" i="1"/>
  <c r="BF117" i="1"/>
  <c r="BG117" i="1"/>
  <c r="BH117" i="1"/>
  <c r="BJ117" i="1"/>
  <c r="BK117" i="1"/>
  <c r="BL117" i="1"/>
  <c r="BM117" i="1"/>
  <c r="BA117" i="1"/>
  <c r="BC117" i="1"/>
  <c r="BI117" i="1"/>
  <c r="Q118" i="1"/>
  <c r="V118" i="1"/>
  <c r="AY118" i="1"/>
  <c r="AZ118" i="1"/>
  <c r="BA118" i="1"/>
  <c r="BC118" i="1"/>
  <c r="BE118" i="1"/>
  <c r="BG118" i="1"/>
  <c r="BH118" i="1"/>
  <c r="BI118" i="1"/>
  <c r="BK118" i="1"/>
  <c r="BL118" i="1"/>
  <c r="BM118" i="1"/>
  <c r="BB118" i="1"/>
  <c r="BD118" i="1"/>
  <c r="BF118" i="1"/>
  <c r="BJ118" i="1"/>
  <c r="Q119" i="1"/>
  <c r="V119" i="1"/>
  <c r="AY119" i="1"/>
  <c r="AZ119" i="1"/>
  <c r="BA119" i="1"/>
  <c r="BB119" i="1"/>
  <c r="BD119" i="1"/>
  <c r="BF119" i="1"/>
  <c r="BG119" i="1"/>
  <c r="BH119" i="1"/>
  <c r="BI119" i="1"/>
  <c r="BJ119" i="1"/>
  <c r="BL119" i="1"/>
  <c r="BM119" i="1"/>
  <c r="BC119" i="1"/>
  <c r="BE119" i="1"/>
  <c r="BK119" i="1"/>
  <c r="Q120" i="1"/>
  <c r="V120" i="1"/>
  <c r="AY120" i="1" s="1"/>
  <c r="AZ120" i="1"/>
  <c r="BA120" i="1"/>
  <c r="BB120" i="1"/>
  <c r="BE120" i="1"/>
  <c r="BF120" i="1"/>
  <c r="BH120" i="1"/>
  <c r="BI120" i="1"/>
  <c r="BJ120" i="1"/>
  <c r="BM120" i="1"/>
  <c r="BD120" i="1"/>
  <c r="BG120" i="1"/>
  <c r="BK120" i="1"/>
  <c r="BL120" i="1"/>
  <c r="Q121" i="1"/>
  <c r="V121" i="1"/>
  <c r="BA121" i="1"/>
  <c r="BB121" i="1"/>
  <c r="BF121" i="1"/>
  <c r="BI121" i="1"/>
  <c r="BJ121" i="1"/>
  <c r="BK121" i="1"/>
  <c r="AY121" i="1"/>
  <c r="BD121" i="1"/>
  <c r="BE121" i="1"/>
  <c r="BG121" i="1"/>
  <c r="BH121" i="1"/>
  <c r="BL121" i="1"/>
  <c r="BM121" i="1"/>
  <c r="Q122" i="1"/>
  <c r="V122" i="1"/>
  <c r="BE122" i="1"/>
  <c r="BG122" i="1"/>
  <c r="BJ122" i="1"/>
  <c r="BK122" i="1"/>
  <c r="BM122" i="1"/>
  <c r="BD122" i="1"/>
  <c r="BF122" i="1"/>
  <c r="BH122" i="1"/>
  <c r="BI122" i="1"/>
  <c r="BL122" i="1"/>
  <c r="Q123" i="1"/>
  <c r="V123" i="1"/>
  <c r="AZ123" i="1" s="1"/>
  <c r="AY123" i="1"/>
  <c r="BC123" i="1"/>
  <c r="BD123" i="1"/>
  <c r="BE123" i="1"/>
  <c r="BF123" i="1"/>
  <c r="BH123" i="1"/>
  <c r="BJ123" i="1"/>
  <c r="BK123" i="1"/>
  <c r="BL123" i="1"/>
  <c r="BM123" i="1"/>
  <c r="BB123" i="1"/>
  <c r="BG123" i="1"/>
  <c r="BI123" i="1"/>
  <c r="Q124" i="1"/>
  <c r="V124" i="1"/>
  <c r="AZ124" i="1"/>
  <c r="BD124" i="1"/>
  <c r="BE124" i="1"/>
  <c r="BF124" i="1"/>
  <c r="BG124" i="1"/>
  <c r="BK124" i="1"/>
  <c r="BL124" i="1"/>
  <c r="BM124" i="1"/>
  <c r="BH124" i="1"/>
  <c r="BI124" i="1"/>
  <c r="BJ124" i="1"/>
  <c r="Q125" i="1"/>
  <c r="V125" i="1"/>
  <c r="AY125" i="1"/>
  <c r="AZ125" i="1"/>
  <c r="BC125" i="1"/>
  <c r="BE125" i="1"/>
  <c r="BF125" i="1"/>
  <c r="BG125" i="1"/>
  <c r="BH125" i="1"/>
  <c r="BJ125" i="1"/>
  <c r="BK125" i="1"/>
  <c r="BL125" i="1"/>
  <c r="BM125" i="1"/>
  <c r="BD125" i="1"/>
  <c r="BI125" i="1"/>
  <c r="Q126" i="1"/>
  <c r="V126" i="1"/>
  <c r="BB126" i="1" s="1"/>
  <c r="AY126" i="1"/>
  <c r="AZ126" i="1"/>
  <c r="BD126" i="1"/>
  <c r="BE126" i="1"/>
  <c r="BG126" i="1"/>
  <c r="BH126" i="1"/>
  <c r="BI126" i="1"/>
  <c r="BL126" i="1"/>
  <c r="BA126" i="1"/>
  <c r="BC126" i="1"/>
  <c r="BF126" i="1"/>
  <c r="BJ126" i="1"/>
  <c r="BK126" i="1"/>
  <c r="BM126" i="1"/>
  <c r="Q127" i="1"/>
  <c r="V127" i="1"/>
  <c r="AY127" i="1"/>
  <c r="AZ127" i="1"/>
  <c r="BA127" i="1"/>
  <c r="BD127" i="1"/>
  <c r="BE127" i="1"/>
  <c r="BF127" i="1"/>
  <c r="BG127" i="1"/>
  <c r="BH127" i="1"/>
  <c r="BI127" i="1"/>
  <c r="BK127" i="1"/>
  <c r="BB127" i="1"/>
  <c r="BC127" i="1"/>
  <c r="BJ127" i="1"/>
  <c r="BL127" i="1"/>
  <c r="BM127" i="1"/>
  <c r="Q128" i="1"/>
  <c r="V128" i="1"/>
  <c r="AY128" i="1" s="1"/>
  <c r="AZ128" i="1"/>
  <c r="BA128" i="1"/>
  <c r="BB128" i="1"/>
  <c r="BD128" i="1"/>
  <c r="BF128" i="1"/>
  <c r="BG128" i="1"/>
  <c r="BH128" i="1"/>
  <c r="BI128" i="1"/>
  <c r="BJ128" i="1"/>
  <c r="BL128" i="1"/>
  <c r="BM128" i="1"/>
  <c r="BE128" i="1"/>
  <c r="BK128" i="1"/>
  <c r="Q129" i="1"/>
  <c r="V129" i="1"/>
  <c r="BB129" i="1"/>
  <c r="BE129" i="1"/>
  <c r="BF129" i="1"/>
  <c r="BG129" i="1"/>
  <c r="BJ129" i="1"/>
  <c r="BL129" i="1"/>
  <c r="AY129" i="1"/>
  <c r="AZ129" i="1"/>
  <c r="BA129" i="1"/>
  <c r="BC129" i="1"/>
  <c r="BD129" i="1"/>
  <c r="BH129" i="1"/>
  <c r="BI129" i="1"/>
  <c r="BK129" i="1"/>
  <c r="BM129" i="1"/>
  <c r="Q130" i="1"/>
  <c r="V130" i="1"/>
  <c r="AZ130" i="1"/>
  <c r="BA130" i="1"/>
  <c r="BB130" i="1"/>
  <c r="BC130" i="1"/>
  <c r="BD130" i="1"/>
  <c r="BE130" i="1"/>
  <c r="BF130" i="1"/>
  <c r="BG130" i="1"/>
  <c r="BI130" i="1"/>
  <c r="BJ130" i="1"/>
  <c r="BK130" i="1"/>
  <c r="BL130" i="1"/>
  <c r="BM130" i="1"/>
  <c r="AY130" i="1"/>
  <c r="BH130" i="1"/>
  <c r="Q131" i="1"/>
  <c r="V131" i="1"/>
  <c r="AZ131" i="1" s="1"/>
  <c r="BC131" i="1"/>
  <c r="BD131" i="1"/>
  <c r="BF131" i="1"/>
  <c r="BH131" i="1"/>
  <c r="BI131" i="1"/>
  <c r="BJ131" i="1"/>
  <c r="BK131" i="1"/>
  <c r="BL131" i="1"/>
  <c r="BM131" i="1"/>
  <c r="BE131" i="1"/>
  <c r="BG131" i="1"/>
  <c r="Q132" i="1"/>
  <c r="V132" i="1"/>
  <c r="AY132" i="1"/>
  <c r="BA132" i="1"/>
  <c r="BC132" i="1"/>
  <c r="BE132" i="1"/>
  <c r="BF132" i="1"/>
  <c r="BG132" i="1"/>
  <c r="BJ132" i="1"/>
  <c r="BL132" i="1"/>
  <c r="BM132" i="1"/>
  <c r="AZ132" i="1"/>
  <c r="BB132" i="1"/>
  <c r="BD132" i="1"/>
  <c r="BH132" i="1"/>
  <c r="BI132" i="1"/>
  <c r="BK132" i="1"/>
  <c r="Q133" i="1"/>
  <c r="V133" i="1"/>
  <c r="AY133" i="1"/>
  <c r="AZ133" i="1"/>
  <c r="BA133" i="1"/>
  <c r="BB133" i="1"/>
  <c r="BD133" i="1"/>
  <c r="BF133" i="1"/>
  <c r="BG133" i="1"/>
  <c r="BH133" i="1"/>
  <c r="BI133" i="1"/>
  <c r="BJ133" i="1"/>
  <c r="BL133" i="1"/>
  <c r="BM133" i="1"/>
  <c r="BC133" i="1"/>
  <c r="BE133" i="1"/>
  <c r="BK133" i="1"/>
  <c r="Q134" i="1"/>
  <c r="V134" i="1"/>
  <c r="BB134" i="1" s="1"/>
  <c r="AZ134" i="1"/>
  <c r="BD134" i="1"/>
  <c r="BE134" i="1"/>
  <c r="BG134" i="1"/>
  <c r="BH134" i="1"/>
  <c r="BI134" i="1"/>
  <c r="BM134" i="1"/>
  <c r="BF134" i="1"/>
  <c r="BJ134" i="1"/>
  <c r="BK134" i="1"/>
  <c r="BL134" i="1"/>
  <c r="Q135" i="1"/>
  <c r="V135" i="1"/>
  <c r="AY135" i="1"/>
  <c r="AZ135" i="1"/>
  <c r="BA135" i="1"/>
  <c r="BB135" i="1"/>
  <c r="BC135" i="1"/>
  <c r="BE135" i="1"/>
  <c r="BF135" i="1"/>
  <c r="BH135" i="1"/>
  <c r="BI135" i="1"/>
  <c r="BJ135" i="1"/>
  <c r="BK135" i="1"/>
  <c r="BD135" i="1"/>
  <c r="BG135" i="1"/>
  <c r="BL135" i="1"/>
  <c r="BM135" i="1"/>
  <c r="Q136" i="1"/>
  <c r="V136" i="1"/>
  <c r="BA136" i="1"/>
  <c r="BE136" i="1"/>
  <c r="BG136" i="1"/>
  <c r="BI136" i="1"/>
  <c r="BJ136" i="1"/>
  <c r="BK136" i="1"/>
  <c r="BD136" i="1"/>
  <c r="BF136" i="1"/>
  <c r="BH136" i="1"/>
  <c r="BL136" i="1"/>
  <c r="BM136" i="1"/>
  <c r="Q137" i="1"/>
  <c r="V137" i="1"/>
  <c r="AY137" i="1"/>
  <c r="AZ137" i="1"/>
  <c r="BA137" i="1"/>
  <c r="BB137" i="1"/>
  <c r="BC137" i="1"/>
  <c r="BD137" i="1"/>
  <c r="BF137" i="1"/>
  <c r="BG137" i="1"/>
  <c r="BH137" i="1"/>
  <c r="BI137" i="1"/>
  <c r="BJ137" i="1"/>
  <c r="BK137" i="1"/>
  <c r="BL137" i="1"/>
  <c r="BM137" i="1"/>
  <c r="BE137" i="1"/>
  <c r="Q138" i="1"/>
  <c r="V138" i="1"/>
  <c r="BE138" i="1"/>
  <c r="BF138" i="1"/>
  <c r="BG138" i="1"/>
  <c r="BH138" i="1"/>
  <c r="BI138" i="1"/>
  <c r="BK138" i="1"/>
  <c r="BL138" i="1"/>
  <c r="BM138" i="1"/>
  <c r="BD138" i="1"/>
  <c r="BJ138" i="1"/>
  <c r="Q139" i="1"/>
  <c r="V139" i="1"/>
  <c r="AY139" i="1" s="1"/>
  <c r="BD139" i="1"/>
  <c r="BE139" i="1"/>
  <c r="BF139" i="1"/>
  <c r="BI139" i="1"/>
  <c r="BJ139" i="1"/>
  <c r="BK139" i="1"/>
  <c r="BL139" i="1"/>
  <c r="BM139" i="1"/>
  <c r="BG139" i="1"/>
  <c r="BH139" i="1"/>
  <c r="Q140" i="1"/>
  <c r="V140" i="1"/>
  <c r="BE140" i="1"/>
  <c r="BF140" i="1"/>
  <c r="BG140" i="1"/>
  <c r="BK140" i="1"/>
  <c r="BM140" i="1"/>
  <c r="BD140" i="1"/>
  <c r="BH140" i="1"/>
  <c r="BI140" i="1"/>
  <c r="BJ140" i="1"/>
  <c r="BL140" i="1"/>
  <c r="Q141" i="1"/>
  <c r="V141" i="1"/>
  <c r="AY141" i="1"/>
  <c r="AZ141" i="1"/>
  <c r="BC141" i="1"/>
  <c r="BD141" i="1"/>
  <c r="BE141" i="1"/>
  <c r="BF141" i="1"/>
  <c r="BH141" i="1"/>
  <c r="BI141" i="1"/>
  <c r="BJ141" i="1"/>
  <c r="BK141" i="1"/>
  <c r="BA141" i="1"/>
  <c r="BB141" i="1"/>
  <c r="BG141" i="1"/>
  <c r="BL141" i="1"/>
  <c r="BM141" i="1"/>
  <c r="Q142" i="1"/>
  <c r="V142" i="1"/>
  <c r="AZ142" i="1"/>
  <c r="BA142" i="1"/>
  <c r="BD142" i="1"/>
  <c r="BE142" i="1"/>
  <c r="BG142" i="1"/>
  <c r="BH142" i="1"/>
  <c r="BI142" i="1"/>
  <c r="BJ142" i="1"/>
  <c r="BL142" i="1"/>
  <c r="BM142" i="1"/>
  <c r="BF142" i="1"/>
  <c r="BK142" i="1"/>
  <c r="Q143" i="1"/>
  <c r="V143" i="1"/>
  <c r="AY143" i="1"/>
  <c r="AZ143" i="1"/>
  <c r="BA143" i="1"/>
  <c r="BB143" i="1"/>
  <c r="BC143" i="1"/>
  <c r="BD143" i="1"/>
  <c r="BE143" i="1"/>
  <c r="BF143" i="1"/>
  <c r="BH143" i="1"/>
  <c r="BI143" i="1"/>
  <c r="BJ143" i="1"/>
  <c r="BM143" i="1"/>
  <c r="BG143" i="1"/>
  <c r="BK143" i="1"/>
  <c r="BL143" i="1"/>
  <c r="Q144" i="1"/>
  <c r="V144" i="1"/>
  <c r="BA144" i="1" s="1"/>
  <c r="BB144" i="1"/>
  <c r="BD144" i="1"/>
  <c r="BE144" i="1"/>
  <c r="BF144" i="1"/>
  <c r="BI144" i="1"/>
  <c r="BJ144" i="1"/>
  <c r="BK144" i="1"/>
  <c r="BM144" i="1"/>
  <c r="BG144" i="1"/>
  <c r="BH144" i="1"/>
  <c r="BL144" i="1"/>
  <c r="Q145" i="1"/>
  <c r="V145" i="1"/>
  <c r="BC145" i="1" s="1"/>
  <c r="AZ145" i="1"/>
  <c r="BB145" i="1"/>
  <c r="BD145" i="1"/>
  <c r="BF145" i="1"/>
  <c r="BG145" i="1"/>
  <c r="BI145" i="1"/>
  <c r="BJ145" i="1"/>
  <c r="BL145" i="1"/>
  <c r="BM145" i="1"/>
  <c r="BE145" i="1"/>
  <c r="BH145" i="1"/>
  <c r="BK145" i="1"/>
  <c r="Q146" i="1"/>
  <c r="V146" i="1"/>
  <c r="BA146" i="1"/>
  <c r="BC146" i="1"/>
  <c r="BE146" i="1"/>
  <c r="BF146" i="1"/>
  <c r="BG146" i="1"/>
  <c r="BH146" i="1"/>
  <c r="BI146" i="1"/>
  <c r="BJ146" i="1"/>
  <c r="BK146" i="1"/>
  <c r="BL146" i="1"/>
  <c r="BM146" i="1"/>
  <c r="AZ146" i="1"/>
  <c r="BD146" i="1"/>
  <c r="Q147" i="1"/>
  <c r="V147" i="1"/>
  <c r="BB147" i="1" s="1"/>
  <c r="AZ147" i="1"/>
  <c r="BC147" i="1"/>
  <c r="BD147" i="1"/>
  <c r="BE147" i="1"/>
  <c r="BG147" i="1"/>
  <c r="BI147" i="1"/>
  <c r="BJ147" i="1"/>
  <c r="BK147" i="1"/>
  <c r="BL147" i="1"/>
  <c r="BM147" i="1"/>
  <c r="BF147" i="1"/>
  <c r="BH147" i="1"/>
  <c r="Q148" i="1"/>
  <c r="V148" i="1"/>
  <c r="BA148" i="1" s="1"/>
  <c r="BD148" i="1"/>
  <c r="BE148" i="1"/>
  <c r="BF148" i="1"/>
  <c r="BG148" i="1"/>
  <c r="BH148" i="1"/>
  <c r="BJ148" i="1"/>
  <c r="BK148" i="1"/>
  <c r="BL148" i="1"/>
  <c r="BM148" i="1"/>
  <c r="BC148" i="1"/>
  <c r="BI148" i="1"/>
  <c r="Q149" i="1"/>
  <c r="V149" i="1"/>
  <c r="AZ149" i="1" s="1"/>
  <c r="AY149" i="1"/>
  <c r="BB149" i="1"/>
  <c r="BC149" i="1"/>
  <c r="BE149" i="1"/>
  <c r="BF149" i="1"/>
  <c r="BG149" i="1"/>
  <c r="BH149" i="1"/>
  <c r="BI149" i="1"/>
  <c r="BJ149" i="1"/>
  <c r="BK149" i="1"/>
  <c r="BL149" i="1"/>
  <c r="BM149" i="1"/>
  <c r="BD149" i="1"/>
  <c r="Q150" i="1"/>
  <c r="V150" i="1"/>
  <c r="BB150" i="1" s="1"/>
  <c r="AZ150" i="1"/>
  <c r="BA150" i="1"/>
  <c r="BD150" i="1"/>
  <c r="BF150" i="1"/>
  <c r="BG150" i="1"/>
  <c r="BH150" i="1"/>
  <c r="BI150" i="1"/>
  <c r="BL150" i="1"/>
  <c r="BM150" i="1"/>
  <c r="BE150" i="1"/>
  <c r="BJ150" i="1"/>
  <c r="BK150" i="1"/>
  <c r="Q151" i="1"/>
  <c r="V151" i="1"/>
  <c r="AY151" i="1"/>
  <c r="AZ151" i="1"/>
  <c r="BA151" i="1"/>
  <c r="BB151" i="1"/>
  <c r="BC151" i="1"/>
  <c r="BE151" i="1"/>
  <c r="BF151" i="1"/>
  <c r="BG151" i="1"/>
  <c r="BH151" i="1"/>
  <c r="BI151" i="1"/>
  <c r="BJ151" i="1"/>
  <c r="BK151" i="1"/>
  <c r="BM151" i="1"/>
  <c r="BD151" i="1"/>
  <c r="BL151" i="1"/>
  <c r="Q152" i="1"/>
  <c r="V152" i="1"/>
  <c r="AY152" i="1" s="1"/>
  <c r="AZ152" i="1"/>
  <c r="BA152" i="1"/>
  <c r="BB152" i="1"/>
  <c r="BE152" i="1"/>
  <c r="BF152" i="1"/>
  <c r="BH152" i="1"/>
  <c r="BI152" i="1"/>
  <c r="BJ152" i="1"/>
  <c r="BK152" i="1"/>
  <c r="BM152" i="1"/>
  <c r="BD152" i="1"/>
  <c r="BG152" i="1"/>
  <c r="BL152" i="1"/>
  <c r="Q153" i="1"/>
  <c r="V153" i="1"/>
  <c r="BD153" i="1"/>
  <c r="BE153" i="1"/>
  <c r="BF153" i="1"/>
  <c r="BG153" i="1"/>
  <c r="BI153" i="1"/>
  <c r="BJ153" i="1"/>
  <c r="BK153" i="1"/>
  <c r="BL153" i="1"/>
  <c r="BM153" i="1"/>
  <c r="BH153" i="1"/>
  <c r="Q154" i="1"/>
  <c r="V154" i="1"/>
  <c r="AZ154" i="1" s="1"/>
  <c r="AY154" i="1"/>
  <c r="BB154" i="1"/>
  <c r="BC154" i="1"/>
  <c r="BE154" i="1"/>
  <c r="BF154" i="1"/>
  <c r="BG154" i="1"/>
  <c r="BH154" i="1"/>
  <c r="BJ154" i="1"/>
  <c r="BK154" i="1"/>
  <c r="BM154" i="1"/>
  <c r="BA154" i="1"/>
  <c r="BD154" i="1"/>
  <c r="BI154" i="1"/>
  <c r="BL154" i="1"/>
  <c r="Q155" i="1"/>
  <c r="V155" i="1"/>
  <c r="BA155" i="1" s="1"/>
  <c r="BD155" i="1"/>
  <c r="BE155" i="1"/>
  <c r="BF155" i="1"/>
  <c r="BG155" i="1"/>
  <c r="BH155" i="1"/>
  <c r="BI155" i="1"/>
  <c r="BK155" i="1"/>
  <c r="BL155" i="1"/>
  <c r="BM155" i="1"/>
  <c r="BJ155" i="1"/>
  <c r="Q156" i="1"/>
  <c r="V156" i="1"/>
  <c r="BA156" i="1" s="1"/>
  <c r="AY156" i="1"/>
  <c r="AZ156" i="1"/>
  <c r="BD156" i="1"/>
  <c r="BE156" i="1"/>
  <c r="BF156" i="1"/>
  <c r="BG156" i="1"/>
  <c r="BH156" i="1"/>
  <c r="BJ156" i="1"/>
  <c r="BK156" i="1"/>
  <c r="BL156" i="1"/>
  <c r="BM156" i="1"/>
  <c r="BC156" i="1"/>
  <c r="BI156" i="1"/>
  <c r="Q157" i="1"/>
  <c r="V157" i="1"/>
  <c r="AY157" i="1"/>
  <c r="AZ157" i="1"/>
  <c r="BB157" i="1"/>
  <c r="BC157" i="1"/>
  <c r="BD157" i="1"/>
  <c r="BE157" i="1"/>
  <c r="BF157" i="1"/>
  <c r="BG157" i="1"/>
  <c r="BH157" i="1"/>
  <c r="BI157" i="1"/>
  <c r="BK157" i="1"/>
  <c r="BL157" i="1"/>
  <c r="BM157" i="1"/>
  <c r="BJ157" i="1"/>
  <c r="Q158" i="1"/>
  <c r="V158" i="1"/>
  <c r="BB158" i="1" s="1"/>
  <c r="AZ158" i="1"/>
  <c r="BA158" i="1"/>
  <c r="BD158" i="1"/>
  <c r="BG158" i="1"/>
  <c r="BH158" i="1"/>
  <c r="BI158" i="1"/>
  <c r="BL158" i="1"/>
  <c r="BM158" i="1"/>
  <c r="BE158" i="1"/>
  <c r="BF158" i="1"/>
  <c r="BJ158" i="1"/>
  <c r="BK158" i="1"/>
  <c r="Q159" i="1"/>
  <c r="V159" i="1"/>
  <c r="AZ159" i="1"/>
  <c r="BA159" i="1"/>
  <c r="BB159" i="1"/>
  <c r="BC159" i="1"/>
  <c r="BE159" i="1"/>
  <c r="BG159" i="1"/>
  <c r="BH159" i="1"/>
  <c r="BI159" i="1"/>
  <c r="BJ159" i="1"/>
  <c r="BK159" i="1"/>
  <c r="BL159" i="1"/>
  <c r="BM159" i="1"/>
  <c r="AY159" i="1"/>
  <c r="BD159" i="1"/>
  <c r="BF159" i="1"/>
  <c r="Q160" i="1"/>
  <c r="V160" i="1"/>
  <c r="BA160" i="1"/>
  <c r="BB160" i="1"/>
  <c r="BE160" i="1"/>
  <c r="BF160" i="1"/>
  <c r="BI160" i="1"/>
  <c r="BJ160" i="1"/>
  <c r="BK160" i="1"/>
  <c r="BM160" i="1"/>
  <c r="BD160" i="1"/>
  <c r="BG160" i="1"/>
  <c r="BH160" i="1"/>
  <c r="BL160" i="1"/>
  <c r="Q161" i="1"/>
  <c r="V161" i="1"/>
  <c r="AY161" i="1"/>
  <c r="BC161" i="1"/>
  <c r="BD161" i="1"/>
  <c r="BE161" i="1"/>
  <c r="BG161" i="1"/>
  <c r="BH161" i="1"/>
  <c r="BI161" i="1"/>
  <c r="BJ161" i="1"/>
  <c r="BK161" i="1"/>
  <c r="BL161" i="1"/>
  <c r="BM161" i="1"/>
  <c r="BF161" i="1"/>
  <c r="Q162" i="1"/>
  <c r="V162" i="1"/>
  <c r="AZ162" i="1" s="1"/>
  <c r="BC162" i="1"/>
  <c r="BE162" i="1"/>
  <c r="BF162" i="1"/>
  <c r="BH162" i="1"/>
  <c r="BJ162" i="1"/>
  <c r="BK162" i="1"/>
  <c r="BM162" i="1"/>
  <c r="AY162" i="1"/>
  <c r="BA162" i="1"/>
  <c r="BB162" i="1"/>
  <c r="BD162" i="1"/>
  <c r="BG162" i="1"/>
  <c r="BI162" i="1"/>
  <c r="BL162" i="1"/>
  <c r="Q163" i="1"/>
  <c r="V163" i="1"/>
  <c r="BD163" i="1"/>
  <c r="BE163" i="1"/>
  <c r="BF163" i="1"/>
  <c r="BG163" i="1"/>
  <c r="BI163" i="1"/>
  <c r="BL163" i="1"/>
  <c r="BM163" i="1"/>
  <c r="BH163" i="1"/>
  <c r="BJ163" i="1"/>
  <c r="BK163" i="1"/>
  <c r="Q164" i="1"/>
  <c r="V164" i="1"/>
  <c r="AY164" i="1"/>
  <c r="BC164" i="1"/>
  <c r="BD164" i="1"/>
  <c r="BE164" i="1"/>
  <c r="BF164" i="1"/>
  <c r="BG164" i="1"/>
  <c r="BH164" i="1"/>
  <c r="BJ164" i="1"/>
  <c r="BL164" i="1"/>
  <c r="BM164" i="1"/>
  <c r="AZ164" i="1"/>
  <c r="BA164" i="1"/>
  <c r="BI164" i="1"/>
  <c r="BK164" i="1"/>
  <c r="Q165" i="1"/>
  <c r="V165" i="1"/>
  <c r="AZ165" i="1" s="1"/>
  <c r="BA165" i="1"/>
  <c r="BB165" i="1"/>
  <c r="BC165" i="1"/>
  <c r="BE165" i="1"/>
  <c r="BF165" i="1"/>
  <c r="BG165" i="1"/>
  <c r="BH165" i="1"/>
  <c r="BK165" i="1"/>
  <c r="BM165" i="1"/>
  <c r="AY165" i="1"/>
  <c r="BD165" i="1"/>
  <c r="BI165" i="1"/>
  <c r="BJ165" i="1"/>
  <c r="BL165" i="1"/>
  <c r="Q166" i="1"/>
  <c r="V166" i="1"/>
  <c r="AZ166" i="1"/>
  <c r="BA166" i="1"/>
  <c r="BD166" i="1"/>
  <c r="BE166" i="1"/>
  <c r="BG166" i="1"/>
  <c r="BI166" i="1"/>
  <c r="BJ166" i="1"/>
  <c r="BK166" i="1"/>
  <c r="BL166" i="1"/>
  <c r="BF166" i="1"/>
  <c r="BH166" i="1"/>
  <c r="BM166" i="1"/>
  <c r="Q167" i="1"/>
  <c r="V167" i="1"/>
  <c r="AY167" i="1"/>
  <c r="AZ167" i="1"/>
  <c r="BA167" i="1"/>
  <c r="BB167" i="1"/>
  <c r="BC167" i="1"/>
  <c r="BE167" i="1"/>
  <c r="BG167" i="1"/>
  <c r="BH167" i="1"/>
  <c r="BI167" i="1"/>
  <c r="BK167" i="1"/>
  <c r="BL167" i="1"/>
  <c r="BM167" i="1"/>
  <c r="BD167" i="1"/>
  <c r="BF167" i="1"/>
  <c r="BJ167" i="1"/>
  <c r="Q168" i="1"/>
  <c r="V168" i="1"/>
  <c r="BA168" i="1"/>
  <c r="BD168" i="1"/>
  <c r="BF168" i="1"/>
  <c r="BH168" i="1"/>
  <c r="BI168" i="1"/>
  <c r="BL168" i="1"/>
  <c r="BE168" i="1"/>
  <c r="BG168" i="1"/>
  <c r="BJ168" i="1"/>
  <c r="BK168" i="1"/>
  <c r="BM168" i="1"/>
  <c r="Q169" i="1"/>
  <c r="V169" i="1"/>
  <c r="BB169" i="1" s="1"/>
  <c r="AY169" i="1"/>
  <c r="BD169" i="1"/>
  <c r="BE169" i="1"/>
  <c r="BF169" i="1"/>
  <c r="BG169" i="1"/>
  <c r="BI169" i="1"/>
  <c r="BJ169" i="1"/>
  <c r="BM169" i="1"/>
  <c r="BH169" i="1"/>
  <c r="BK169" i="1"/>
  <c r="BL169" i="1"/>
  <c r="Q170" i="1"/>
  <c r="V170" i="1"/>
  <c r="AZ170" i="1"/>
  <c r="BA170" i="1"/>
  <c r="BC170" i="1"/>
  <c r="BD170" i="1"/>
  <c r="BE170" i="1"/>
  <c r="BF170" i="1"/>
  <c r="BG170" i="1"/>
  <c r="BH170" i="1"/>
  <c r="BI170" i="1"/>
  <c r="BK170" i="1"/>
  <c r="BL170" i="1"/>
  <c r="AY170" i="1"/>
  <c r="BB170" i="1"/>
  <c r="BJ170" i="1"/>
  <c r="BM170" i="1"/>
  <c r="Q171" i="1"/>
  <c r="V171" i="1"/>
  <c r="AZ171" i="1" s="1"/>
  <c r="BA171" i="1"/>
  <c r="BB171" i="1"/>
  <c r="BD171" i="1"/>
  <c r="BE171" i="1"/>
  <c r="BF171" i="1"/>
  <c r="BG171" i="1"/>
  <c r="BH171" i="1"/>
  <c r="BI171" i="1"/>
  <c r="BJ171" i="1"/>
  <c r="BK171" i="1"/>
  <c r="BL171" i="1"/>
  <c r="BM171" i="1"/>
  <c r="Q172" i="1"/>
  <c r="V172" i="1"/>
  <c r="AY172" i="1"/>
  <c r="BC172" i="1"/>
  <c r="BD172" i="1"/>
  <c r="BE172" i="1"/>
  <c r="BF172" i="1"/>
  <c r="BG172" i="1"/>
  <c r="BJ172" i="1"/>
  <c r="BL172" i="1"/>
  <c r="BM172" i="1"/>
  <c r="BA172" i="1"/>
  <c r="BH172" i="1"/>
  <c r="BI172" i="1"/>
  <c r="BK172" i="1"/>
  <c r="Q173" i="1"/>
  <c r="V173" i="1"/>
  <c r="AY173" i="1"/>
  <c r="BE173" i="1"/>
  <c r="BF173" i="1"/>
  <c r="BG173" i="1"/>
  <c r="BJ173" i="1"/>
  <c r="BK173" i="1"/>
  <c r="BL173" i="1"/>
  <c r="BM173" i="1"/>
  <c r="AZ173" i="1"/>
  <c r="BD173" i="1"/>
  <c r="BH173" i="1"/>
  <c r="BI173" i="1"/>
  <c r="Q174" i="1"/>
  <c r="V174" i="1"/>
  <c r="AY174" i="1"/>
  <c r="BA174" i="1"/>
  <c r="BC174" i="1"/>
  <c r="BD174" i="1"/>
  <c r="BE174" i="1"/>
  <c r="BG174" i="1"/>
  <c r="BI174" i="1"/>
  <c r="BJ174" i="1"/>
  <c r="BK174" i="1"/>
  <c r="BL174" i="1"/>
  <c r="AZ174" i="1"/>
  <c r="BB174" i="1"/>
  <c r="BF174" i="1"/>
  <c r="BH174" i="1"/>
  <c r="BM174" i="1"/>
  <c r="Q175" i="1"/>
  <c r="V175" i="1"/>
  <c r="AY175" i="1"/>
  <c r="AZ175" i="1"/>
  <c r="BA175" i="1"/>
  <c r="BC175" i="1"/>
  <c r="BD175" i="1"/>
  <c r="BE175" i="1"/>
  <c r="BF175" i="1"/>
  <c r="BG175" i="1"/>
  <c r="BH175" i="1"/>
  <c r="BK175" i="1"/>
  <c r="BM175" i="1"/>
  <c r="BB175" i="1"/>
  <c r="BI175" i="1"/>
  <c r="BJ175" i="1"/>
  <c r="BL175" i="1"/>
  <c r="Q176" i="1"/>
  <c r="V176" i="1"/>
  <c r="AZ176" i="1"/>
  <c r="BA176" i="1"/>
  <c r="BD176" i="1"/>
  <c r="BF176" i="1"/>
  <c r="BG176" i="1"/>
  <c r="BH176" i="1"/>
  <c r="BI176" i="1"/>
  <c r="BJ176" i="1"/>
  <c r="BK176" i="1"/>
  <c r="BB176" i="1"/>
  <c r="BE176" i="1"/>
  <c r="BL176" i="1"/>
  <c r="BM176" i="1"/>
  <c r="Q177" i="1"/>
  <c r="V177" i="1"/>
  <c r="BD177" i="1"/>
  <c r="BF177" i="1"/>
  <c r="BG177" i="1"/>
  <c r="BI177" i="1"/>
  <c r="BJ177" i="1"/>
  <c r="BK177" i="1"/>
  <c r="BM177" i="1"/>
  <c r="BE177" i="1"/>
  <c r="BH177" i="1"/>
  <c r="BL177" i="1"/>
  <c r="Q178" i="1"/>
  <c r="V178" i="1"/>
  <c r="AZ178" i="1" s="1"/>
  <c r="AY178" i="1"/>
  <c r="BA178" i="1"/>
  <c r="BC178" i="1"/>
  <c r="BD178" i="1"/>
  <c r="BE178" i="1"/>
  <c r="BG178" i="1"/>
  <c r="BH178" i="1"/>
  <c r="BK178" i="1"/>
  <c r="BL178" i="1"/>
  <c r="BB178" i="1"/>
  <c r="BF178" i="1"/>
  <c r="BI178" i="1"/>
  <c r="BJ178" i="1"/>
  <c r="BM178" i="1"/>
  <c r="Q179" i="1"/>
  <c r="V179" i="1"/>
  <c r="BA179" i="1"/>
  <c r="BG179" i="1"/>
  <c r="BH179" i="1"/>
  <c r="BI179" i="1"/>
  <c r="BK179" i="1"/>
  <c r="BL179" i="1"/>
  <c r="BD179" i="1"/>
  <c r="BE179" i="1"/>
  <c r="BF179" i="1"/>
  <c r="BJ179" i="1"/>
  <c r="BM179" i="1"/>
  <c r="Q180" i="1"/>
  <c r="V180" i="1"/>
  <c r="AZ180" i="1"/>
  <c r="BA180" i="1"/>
  <c r="BD180" i="1"/>
  <c r="BE180" i="1"/>
  <c r="BF180" i="1"/>
  <c r="BI180" i="1"/>
  <c r="BJ180" i="1"/>
  <c r="BK180" i="1"/>
  <c r="BL180" i="1"/>
  <c r="BM180" i="1"/>
  <c r="BG180" i="1"/>
  <c r="BH180" i="1"/>
  <c r="Q181" i="1"/>
  <c r="V181" i="1"/>
  <c r="AY181" i="1" s="1"/>
  <c r="BE181" i="1"/>
  <c r="BF181" i="1"/>
  <c r="BJ181" i="1"/>
  <c r="BK181" i="1"/>
  <c r="BM181" i="1"/>
  <c r="BD181" i="1"/>
  <c r="BG181" i="1"/>
  <c r="BH181" i="1"/>
  <c r="BI181" i="1"/>
  <c r="BL181" i="1"/>
  <c r="Q182" i="1"/>
  <c r="V182" i="1"/>
  <c r="BD182" i="1"/>
  <c r="BE182" i="1"/>
  <c r="BF182" i="1"/>
  <c r="BG182" i="1"/>
  <c r="BH182" i="1"/>
  <c r="BJ182" i="1"/>
  <c r="BK182" i="1"/>
  <c r="BL182" i="1"/>
  <c r="BM182" i="1"/>
  <c r="BI182" i="1"/>
  <c r="Q183" i="1"/>
  <c r="V183" i="1"/>
  <c r="BD183" i="1"/>
  <c r="BE183" i="1"/>
  <c r="BG183" i="1"/>
  <c r="BH183" i="1"/>
  <c r="BK183" i="1"/>
  <c r="BL183" i="1"/>
  <c r="BM183" i="1"/>
  <c r="BF183" i="1"/>
  <c r="BI183" i="1"/>
  <c r="BJ183" i="1"/>
  <c r="Q184" i="1"/>
  <c r="V184" i="1"/>
  <c r="AY184" i="1"/>
  <c r="AZ184" i="1"/>
  <c r="BC184" i="1"/>
  <c r="BF184" i="1"/>
  <c r="BG184" i="1"/>
  <c r="BH184" i="1"/>
  <c r="BI184" i="1"/>
  <c r="BJ184" i="1"/>
  <c r="BK184" i="1"/>
  <c r="BL184" i="1"/>
  <c r="BM184" i="1"/>
  <c r="BA184" i="1"/>
  <c r="BB184" i="1"/>
  <c r="BD184" i="1"/>
  <c r="BE184" i="1"/>
  <c r="Q185" i="1"/>
  <c r="V185" i="1"/>
  <c r="BA185" i="1"/>
  <c r="BD185" i="1"/>
  <c r="BE185" i="1"/>
  <c r="BF185" i="1"/>
  <c r="BG185" i="1"/>
  <c r="BH185" i="1"/>
  <c r="BI185" i="1"/>
  <c r="BJ185" i="1"/>
  <c r="BK185" i="1"/>
  <c r="BL185" i="1"/>
  <c r="BM185" i="1"/>
  <c r="Q186" i="1"/>
  <c r="V186" i="1"/>
  <c r="AZ186" i="1"/>
  <c r="BA186" i="1"/>
  <c r="BC186" i="1"/>
  <c r="BD186" i="1"/>
  <c r="BE186" i="1"/>
  <c r="BF186" i="1"/>
  <c r="BH186" i="1"/>
  <c r="BI186" i="1"/>
  <c r="BL186" i="1"/>
  <c r="BM186" i="1"/>
  <c r="AY186" i="1"/>
  <c r="BB186" i="1"/>
  <c r="BG186" i="1"/>
  <c r="BJ186" i="1"/>
  <c r="BK186" i="1"/>
  <c r="Q187" i="1"/>
  <c r="V187" i="1"/>
  <c r="BD187" i="1"/>
  <c r="BE187" i="1"/>
  <c r="BF187" i="1"/>
  <c r="BG187" i="1"/>
  <c r="BI187" i="1"/>
  <c r="BJ187" i="1"/>
  <c r="BK187" i="1"/>
  <c r="BL187" i="1"/>
  <c r="BM187" i="1"/>
  <c r="BH187" i="1"/>
  <c r="Q188" i="1"/>
  <c r="V188" i="1"/>
  <c r="AZ188" i="1" s="1"/>
  <c r="AY188" i="1"/>
  <c r="BB188" i="1"/>
  <c r="BC188" i="1"/>
  <c r="BE188" i="1"/>
  <c r="BF188" i="1"/>
  <c r="BG188" i="1"/>
  <c r="BH188" i="1"/>
  <c r="BJ188" i="1"/>
  <c r="BK188" i="1"/>
  <c r="BM188" i="1"/>
  <c r="BD188" i="1"/>
  <c r="BI188" i="1"/>
  <c r="BL188" i="1"/>
  <c r="Q189" i="1"/>
  <c r="V189" i="1"/>
  <c r="AY189" i="1"/>
  <c r="AZ189" i="1"/>
  <c r="BA189" i="1"/>
  <c r="BD189" i="1"/>
  <c r="BE189" i="1"/>
  <c r="BF189" i="1"/>
  <c r="BG189" i="1"/>
  <c r="BH189" i="1"/>
  <c r="BI189" i="1"/>
  <c r="BK189" i="1"/>
  <c r="BL189" i="1"/>
  <c r="BM189" i="1"/>
  <c r="BB189" i="1"/>
  <c r="BJ189" i="1"/>
  <c r="Q190" i="1"/>
  <c r="V190" i="1"/>
  <c r="BA190" i="1" s="1"/>
  <c r="AZ190" i="1"/>
  <c r="BD190" i="1"/>
  <c r="BE190" i="1"/>
  <c r="BF190" i="1"/>
  <c r="BG190" i="1"/>
  <c r="BH190" i="1"/>
  <c r="BI190" i="1"/>
  <c r="BJ190" i="1"/>
  <c r="BK190" i="1"/>
  <c r="BL190" i="1"/>
  <c r="BM190" i="1"/>
  <c r="Q191" i="1"/>
  <c r="V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M191" i="1"/>
  <c r="BL191" i="1"/>
  <c r="Q192" i="1"/>
  <c r="V192" i="1"/>
  <c r="BB192" i="1" s="1"/>
  <c r="BA192" i="1"/>
  <c r="BD192" i="1"/>
  <c r="BF192" i="1"/>
  <c r="BG192" i="1"/>
  <c r="BH192" i="1"/>
  <c r="BI192" i="1"/>
  <c r="BK192" i="1"/>
  <c r="BL192" i="1"/>
  <c r="BE192" i="1"/>
  <c r="BJ192" i="1"/>
  <c r="BM192" i="1"/>
  <c r="Q193" i="1"/>
  <c r="V193" i="1"/>
  <c r="AY193" i="1"/>
  <c r="AZ193" i="1"/>
  <c r="BA193" i="1"/>
  <c r="BB193" i="1"/>
  <c r="BC193" i="1"/>
  <c r="BD193" i="1"/>
  <c r="BE193" i="1"/>
  <c r="BG193" i="1"/>
  <c r="BH193" i="1"/>
  <c r="BI193" i="1"/>
  <c r="BJ193" i="1"/>
  <c r="BK193" i="1"/>
  <c r="BL193" i="1"/>
  <c r="BM193" i="1"/>
  <c r="BF193" i="1"/>
  <c r="Q194" i="1"/>
  <c r="V194" i="1"/>
  <c r="AY194" i="1" s="1"/>
  <c r="BB194" i="1"/>
  <c r="BE194" i="1"/>
  <c r="BF194" i="1"/>
  <c r="BH194" i="1"/>
  <c r="BI194" i="1"/>
  <c r="BJ194" i="1"/>
  <c r="BK194" i="1"/>
  <c r="BM194" i="1"/>
  <c r="BD194" i="1"/>
  <c r="BG194" i="1"/>
  <c r="BL194" i="1"/>
  <c r="Q195" i="1"/>
  <c r="V195" i="1"/>
  <c r="BD195" i="1"/>
  <c r="BE195" i="1"/>
  <c r="BF195" i="1"/>
  <c r="BG195" i="1"/>
  <c r="BI195" i="1"/>
  <c r="BJ195" i="1"/>
  <c r="BK195" i="1"/>
  <c r="BL195" i="1"/>
  <c r="BM195" i="1"/>
  <c r="BH195" i="1"/>
  <c r="Q196" i="1"/>
  <c r="V196" i="1"/>
  <c r="AZ196" i="1" s="1"/>
  <c r="AY196" i="1"/>
  <c r="BB196" i="1"/>
  <c r="BC196" i="1"/>
  <c r="BE196" i="1"/>
  <c r="BF196" i="1"/>
  <c r="BG196" i="1"/>
  <c r="BH196" i="1"/>
  <c r="BJ196" i="1"/>
  <c r="BK196" i="1"/>
  <c r="BM196" i="1"/>
  <c r="BD196" i="1"/>
  <c r="BI196" i="1"/>
  <c r="BL196" i="1"/>
  <c r="Q197" i="1"/>
  <c r="V197" i="1"/>
  <c r="AY197" i="1" s="1"/>
  <c r="AZ197" i="1"/>
  <c r="BA197" i="1"/>
  <c r="BB197" i="1"/>
  <c r="BD197" i="1"/>
  <c r="BE197" i="1"/>
  <c r="BF197" i="1"/>
  <c r="BG197" i="1"/>
  <c r="BH197" i="1"/>
  <c r="BI197" i="1"/>
  <c r="BJ197" i="1"/>
  <c r="BK197" i="1"/>
  <c r="BL197" i="1"/>
  <c r="BM197" i="1"/>
  <c r="Q198" i="1"/>
  <c r="V198" i="1"/>
  <c r="BA198" i="1" s="1"/>
  <c r="AZ198" i="1"/>
  <c r="BD198" i="1"/>
  <c r="BE198" i="1"/>
  <c r="BF198" i="1"/>
  <c r="BG198" i="1"/>
  <c r="BH198" i="1"/>
  <c r="BI198" i="1"/>
  <c r="BJ198" i="1"/>
  <c r="BL198" i="1"/>
  <c r="BM198" i="1"/>
  <c r="BK198" i="1"/>
  <c r="Q199" i="1"/>
  <c r="V199" i="1"/>
  <c r="AY199" i="1"/>
  <c r="AZ199" i="1"/>
  <c r="BA199" i="1"/>
  <c r="BB199" i="1"/>
  <c r="BC199" i="1"/>
  <c r="BE199" i="1"/>
  <c r="BF199" i="1"/>
  <c r="BG199" i="1"/>
  <c r="BH199" i="1"/>
  <c r="BI199" i="1"/>
  <c r="BJ199" i="1"/>
  <c r="BK199" i="1"/>
  <c r="BM199" i="1"/>
  <c r="BD199" i="1"/>
  <c r="BL199" i="1"/>
  <c r="Q200" i="1"/>
  <c r="V200" i="1"/>
  <c r="BB200" i="1" s="1"/>
  <c r="BA200" i="1"/>
  <c r="BD200" i="1"/>
  <c r="BF200" i="1"/>
  <c r="BG200" i="1"/>
  <c r="BH200" i="1"/>
  <c r="BI200" i="1"/>
  <c r="BK200" i="1"/>
  <c r="BL200" i="1"/>
  <c r="BM200" i="1"/>
  <c r="BE200" i="1"/>
  <c r="BJ200" i="1"/>
  <c r="Q201" i="1"/>
  <c r="V201" i="1"/>
  <c r="AY201" i="1"/>
  <c r="AZ201" i="1"/>
  <c r="BA201" i="1"/>
  <c r="BB201" i="1"/>
  <c r="BC201" i="1"/>
  <c r="BD201" i="1"/>
  <c r="BE201" i="1"/>
  <c r="BG201" i="1"/>
  <c r="BH201" i="1"/>
  <c r="BI201" i="1"/>
  <c r="BJ201" i="1"/>
  <c r="BK201" i="1"/>
  <c r="BL201" i="1"/>
  <c r="BM201" i="1"/>
  <c r="BF201" i="1"/>
  <c r="Q202" i="1"/>
  <c r="V202" i="1"/>
  <c r="BB202" i="1"/>
  <c r="BE202" i="1"/>
  <c r="BF202" i="1"/>
  <c r="BH202" i="1"/>
  <c r="BI202" i="1"/>
  <c r="BJ202" i="1"/>
  <c r="BK202" i="1"/>
  <c r="BM202" i="1"/>
  <c r="AY202" i="1"/>
  <c r="BD202" i="1"/>
  <c r="BG202" i="1"/>
  <c r="BL202" i="1"/>
  <c r="Q203" i="1"/>
  <c r="V203" i="1"/>
  <c r="BD203" i="1"/>
  <c r="BF203" i="1"/>
  <c r="BG203" i="1"/>
  <c r="BH203" i="1"/>
  <c r="BI203" i="1"/>
  <c r="BJ203" i="1"/>
  <c r="BK203" i="1"/>
  <c r="BL203" i="1"/>
  <c r="BM203" i="1"/>
  <c r="BE203" i="1"/>
  <c r="Q204" i="1"/>
  <c r="V204" i="1"/>
  <c r="AY204" i="1"/>
  <c r="AZ204" i="1"/>
  <c r="BB204" i="1"/>
  <c r="BC204" i="1"/>
  <c r="BE204" i="1"/>
  <c r="BF204" i="1"/>
  <c r="BG204" i="1"/>
  <c r="BH204" i="1"/>
  <c r="BJ204" i="1"/>
  <c r="BK204" i="1"/>
  <c r="BM204" i="1"/>
  <c r="BD204" i="1"/>
  <c r="BI204" i="1"/>
  <c r="BL204" i="1"/>
  <c r="Q205" i="1"/>
  <c r="V205" i="1"/>
  <c r="AY205" i="1" s="1"/>
  <c r="AZ205" i="1"/>
  <c r="BA205" i="1"/>
  <c r="BB205" i="1"/>
  <c r="BD205" i="1"/>
  <c r="BE205" i="1"/>
  <c r="BF205" i="1"/>
  <c r="BH205" i="1"/>
  <c r="BI205" i="1"/>
  <c r="BK205" i="1"/>
  <c r="BL205" i="1"/>
  <c r="BG205" i="1"/>
  <c r="BJ205" i="1"/>
  <c r="BM205" i="1"/>
  <c r="Q206" i="1"/>
  <c r="V206" i="1"/>
  <c r="BD206" i="1"/>
  <c r="BE206" i="1"/>
  <c r="BF206" i="1"/>
  <c r="BG206" i="1"/>
  <c r="BH206" i="1"/>
  <c r="BI206" i="1"/>
  <c r="BJ206" i="1"/>
  <c r="BM206" i="1"/>
  <c r="AZ206" i="1"/>
  <c r="BK206" i="1"/>
  <c r="BL206" i="1"/>
  <c r="Q207" i="1"/>
  <c r="V207" i="1"/>
  <c r="AY207" i="1"/>
  <c r="AZ207" i="1"/>
  <c r="BA207" i="1"/>
  <c r="BB207" i="1"/>
  <c r="BC207" i="1"/>
  <c r="BF207" i="1"/>
  <c r="BG207" i="1"/>
  <c r="BH207" i="1"/>
  <c r="BK207" i="1"/>
  <c r="BL207" i="1"/>
  <c r="BM207" i="1"/>
  <c r="BD207" i="1"/>
  <c r="BE207" i="1"/>
  <c r="BI207" i="1"/>
  <c r="BJ207" i="1"/>
  <c r="Q208" i="1"/>
  <c r="V208" i="1"/>
  <c r="AZ208" i="1"/>
  <c r="BA208" i="1"/>
  <c r="BD208" i="1"/>
  <c r="BF208" i="1"/>
  <c r="BG208" i="1"/>
  <c r="BH208" i="1"/>
  <c r="BI208" i="1"/>
  <c r="BJ208" i="1"/>
  <c r="BK208" i="1"/>
  <c r="BL208" i="1"/>
  <c r="BM208" i="1"/>
  <c r="BE208" i="1"/>
  <c r="Q209" i="1"/>
  <c r="V209" i="1"/>
  <c r="AZ209" i="1"/>
  <c r="BB209" i="1"/>
  <c r="BC209" i="1"/>
  <c r="BD209" i="1"/>
  <c r="BE209" i="1"/>
  <c r="BF209" i="1"/>
  <c r="BH209" i="1"/>
  <c r="BI209" i="1"/>
  <c r="BJ209" i="1"/>
  <c r="BL209" i="1"/>
  <c r="BM209" i="1"/>
  <c r="AY209" i="1"/>
  <c r="BA209" i="1"/>
  <c r="BG209" i="1"/>
  <c r="BK209" i="1"/>
  <c r="Q210" i="1"/>
  <c r="V210" i="1"/>
  <c r="BA210" i="1"/>
  <c r="BB210" i="1"/>
  <c r="BE210" i="1"/>
  <c r="BF210" i="1"/>
  <c r="BI210" i="1"/>
  <c r="BK210" i="1"/>
  <c r="BM210" i="1"/>
  <c r="BD210" i="1"/>
  <c r="BG210" i="1"/>
  <c r="BH210" i="1"/>
  <c r="BJ210" i="1"/>
  <c r="BL210" i="1"/>
  <c r="Q211" i="1"/>
  <c r="V211" i="1"/>
  <c r="AY211" i="1" s="1"/>
  <c r="AZ211" i="1"/>
  <c r="BA211" i="1"/>
  <c r="BB211" i="1"/>
  <c r="BD211" i="1"/>
  <c r="BI211" i="1"/>
  <c r="BJ211" i="1"/>
  <c r="BK211" i="1"/>
  <c r="BL211" i="1"/>
  <c r="BM211" i="1"/>
  <c r="BC211" i="1"/>
  <c r="BE211" i="1"/>
  <c r="BF211" i="1"/>
  <c r="BG211" i="1"/>
  <c r="BH211" i="1"/>
  <c r="Q212" i="1"/>
  <c r="V212" i="1"/>
  <c r="AY212" i="1"/>
  <c r="BE212" i="1"/>
  <c r="BF212" i="1"/>
  <c r="BG212" i="1"/>
  <c r="BH212" i="1"/>
  <c r="BJ212" i="1"/>
  <c r="BK212" i="1"/>
  <c r="BL212" i="1"/>
  <c r="BM212" i="1"/>
  <c r="BD212" i="1"/>
  <c r="BI212" i="1"/>
  <c r="Q213" i="1"/>
  <c r="V213" i="1"/>
  <c r="BD213" i="1"/>
  <c r="BF213" i="1"/>
  <c r="BG213" i="1"/>
  <c r="BH213" i="1"/>
  <c r="BI213" i="1"/>
  <c r="BJ213" i="1"/>
  <c r="BK213" i="1"/>
  <c r="BL213" i="1"/>
  <c r="BM213" i="1"/>
  <c r="BE213" i="1"/>
  <c r="Q214" i="1"/>
  <c r="V214" i="1"/>
  <c r="AY214" i="1" s="1"/>
  <c r="AZ214" i="1"/>
  <c r="BC214" i="1"/>
  <c r="BD214" i="1"/>
  <c r="BE214" i="1"/>
  <c r="BG214" i="1"/>
  <c r="BK214" i="1"/>
  <c r="BL214" i="1"/>
  <c r="BM214" i="1"/>
  <c r="BF214" i="1"/>
  <c r="BH214" i="1"/>
  <c r="BI214" i="1"/>
  <c r="BJ214" i="1"/>
  <c r="Q215" i="1"/>
  <c r="V215" i="1"/>
  <c r="AY215" i="1"/>
  <c r="AZ215" i="1"/>
  <c r="BB215" i="1"/>
  <c r="BD215" i="1"/>
  <c r="BE215" i="1"/>
  <c r="BF215" i="1"/>
  <c r="BG215" i="1"/>
  <c r="BH215" i="1"/>
  <c r="BJ215" i="1"/>
  <c r="BL215" i="1"/>
  <c r="BM215" i="1"/>
  <c r="BA215" i="1"/>
  <c r="BC215" i="1"/>
  <c r="BI215" i="1"/>
  <c r="BK215" i="1"/>
  <c r="Q216" i="1"/>
  <c r="V216" i="1"/>
  <c r="AY216" i="1" s="1"/>
  <c r="AZ216" i="1"/>
  <c r="BA216" i="1"/>
  <c r="BB216" i="1"/>
  <c r="BE216" i="1"/>
  <c r="BF216" i="1"/>
  <c r="BG216" i="1"/>
  <c r="BH216" i="1"/>
  <c r="BI216" i="1"/>
  <c r="BJ216" i="1"/>
  <c r="BL216" i="1"/>
  <c r="BM216" i="1"/>
  <c r="BD216" i="1"/>
  <c r="BK216" i="1"/>
  <c r="Q217" i="1"/>
  <c r="V217" i="1"/>
  <c r="BB217" i="1" s="1"/>
  <c r="AZ217" i="1"/>
  <c r="BA217" i="1"/>
  <c r="BG217" i="1"/>
  <c r="BH217" i="1"/>
  <c r="BI217" i="1"/>
  <c r="BJ217" i="1"/>
  <c r="BK217" i="1"/>
  <c r="BM217" i="1"/>
  <c r="BD217" i="1"/>
  <c r="BE217" i="1"/>
  <c r="BF217" i="1"/>
  <c r="BL217" i="1"/>
  <c r="Q218" i="1"/>
  <c r="V218" i="1"/>
  <c r="AZ218" i="1" s="1"/>
  <c r="AY218" i="1"/>
  <c r="BA218" i="1"/>
  <c r="BB218" i="1"/>
  <c r="BC218" i="1"/>
  <c r="BE218" i="1"/>
  <c r="BG218" i="1"/>
  <c r="BH218" i="1"/>
  <c r="BI218" i="1"/>
  <c r="BJ218" i="1"/>
  <c r="BK218" i="1"/>
  <c r="BM218" i="1"/>
  <c r="BD218" i="1"/>
  <c r="BF218" i="1"/>
  <c r="BL218" i="1"/>
  <c r="Q219" i="1"/>
  <c r="V219" i="1"/>
  <c r="BB219" i="1"/>
  <c r="BD219" i="1"/>
  <c r="BE219" i="1"/>
  <c r="BF219" i="1"/>
  <c r="BH219" i="1"/>
  <c r="BI219" i="1"/>
  <c r="BJ219" i="1"/>
  <c r="BK219" i="1"/>
  <c r="BL219" i="1"/>
  <c r="BM219" i="1"/>
  <c r="AY219" i="1"/>
  <c r="BG219" i="1"/>
  <c r="Q220" i="1"/>
  <c r="V220" i="1"/>
  <c r="BD220" i="1"/>
  <c r="BE220" i="1"/>
  <c r="BF220" i="1"/>
  <c r="BG220" i="1"/>
  <c r="BJ220" i="1"/>
  <c r="BK220" i="1"/>
  <c r="BL220" i="1"/>
  <c r="BM220" i="1"/>
  <c r="BH220" i="1"/>
  <c r="BI220" i="1"/>
  <c r="Q221" i="1"/>
  <c r="V221" i="1"/>
  <c r="AZ221" i="1" s="1"/>
  <c r="AY221" i="1"/>
  <c r="BC221" i="1"/>
  <c r="BE221" i="1"/>
  <c r="BF221" i="1"/>
  <c r="BG221" i="1"/>
  <c r="BK221" i="1"/>
  <c r="BM221" i="1"/>
  <c r="BD221" i="1"/>
  <c r="BH221" i="1"/>
  <c r="BI221" i="1"/>
  <c r="BJ221" i="1"/>
  <c r="BL221" i="1"/>
  <c r="Q222" i="1"/>
  <c r="V222" i="1"/>
  <c r="BA222" i="1" s="1"/>
  <c r="AY222" i="1"/>
  <c r="AZ222" i="1"/>
  <c r="BC222" i="1"/>
  <c r="BD222" i="1"/>
  <c r="BE222" i="1"/>
  <c r="BF222" i="1"/>
  <c r="BG222" i="1"/>
  <c r="BH222" i="1"/>
  <c r="BI222" i="1"/>
  <c r="BK222" i="1"/>
  <c r="BL222" i="1"/>
  <c r="BM222" i="1"/>
  <c r="BJ222" i="1"/>
  <c r="Q223" i="1"/>
  <c r="V223" i="1"/>
  <c r="AY223" i="1"/>
  <c r="AZ223" i="1"/>
  <c r="BB223" i="1"/>
  <c r="BD223" i="1"/>
  <c r="BE223" i="1"/>
  <c r="BF223" i="1"/>
  <c r="BG223" i="1"/>
  <c r="BH223" i="1"/>
  <c r="BJ223" i="1"/>
  <c r="BL223" i="1"/>
  <c r="BM223" i="1"/>
  <c r="BA223" i="1"/>
  <c r="BC223" i="1"/>
  <c r="BI223" i="1"/>
  <c r="BK223" i="1"/>
  <c r="Q224" i="1"/>
  <c r="V224" i="1"/>
  <c r="AY224" i="1" s="1"/>
  <c r="AZ224" i="1"/>
  <c r="BA224" i="1"/>
  <c r="BB224" i="1"/>
  <c r="BD224" i="1"/>
  <c r="BE224" i="1"/>
  <c r="BF224" i="1"/>
  <c r="BG224" i="1"/>
  <c r="BH224" i="1"/>
  <c r="BI224" i="1"/>
  <c r="BJ224" i="1"/>
  <c r="BM224" i="1"/>
  <c r="BC224" i="1"/>
  <c r="BK224" i="1"/>
  <c r="BL224" i="1"/>
  <c r="Q225" i="1"/>
  <c r="V225" i="1"/>
  <c r="BB225" i="1" s="1"/>
  <c r="AZ225" i="1"/>
  <c r="BA225" i="1"/>
  <c r="BE225" i="1"/>
  <c r="BG225" i="1"/>
  <c r="BH225" i="1"/>
  <c r="BI225" i="1"/>
  <c r="BJ225" i="1"/>
  <c r="BK225" i="1"/>
  <c r="BD225" i="1"/>
  <c r="BF225" i="1"/>
  <c r="BL225" i="1"/>
  <c r="BM225" i="1"/>
  <c r="Q226" i="1"/>
  <c r="V226" i="1"/>
  <c r="AY226" i="1"/>
  <c r="AZ226" i="1"/>
  <c r="BA226" i="1"/>
  <c r="BB226" i="1"/>
  <c r="BC226" i="1"/>
  <c r="BE226" i="1"/>
  <c r="BF226" i="1"/>
  <c r="BG226" i="1"/>
  <c r="BH226" i="1"/>
  <c r="BI226" i="1"/>
  <c r="BJ226" i="1"/>
  <c r="BK226" i="1"/>
  <c r="BM226" i="1"/>
  <c r="BD226" i="1"/>
  <c r="BL226" i="1"/>
  <c r="Q227" i="1"/>
  <c r="V227" i="1"/>
  <c r="BB227" i="1"/>
  <c r="BE227" i="1"/>
  <c r="BF227" i="1"/>
  <c r="BI227" i="1"/>
  <c r="BJ227" i="1"/>
  <c r="BK227" i="1"/>
  <c r="BM227" i="1"/>
  <c r="AY227" i="1"/>
  <c r="BD227" i="1"/>
  <c r="BG227" i="1"/>
  <c r="BH227" i="1"/>
  <c r="BL227" i="1"/>
  <c r="Q228" i="1"/>
  <c r="V228" i="1"/>
  <c r="BD228" i="1"/>
  <c r="BE228" i="1"/>
  <c r="BF228" i="1"/>
  <c r="BG228" i="1"/>
  <c r="BJ228" i="1"/>
  <c r="BK228" i="1"/>
  <c r="BL228" i="1"/>
  <c r="BM228" i="1"/>
  <c r="BH228" i="1"/>
  <c r="BI228" i="1"/>
  <c r="Q229" i="1"/>
  <c r="V229" i="1"/>
  <c r="AZ229" i="1" s="1"/>
  <c r="AY229" i="1"/>
  <c r="BC229" i="1"/>
  <c r="BE229" i="1"/>
  <c r="BF229" i="1"/>
  <c r="BG229" i="1"/>
  <c r="BK229" i="1"/>
  <c r="BM229" i="1"/>
  <c r="BD229" i="1"/>
  <c r="BH229" i="1"/>
  <c r="BI229" i="1"/>
  <c r="BJ229" i="1"/>
  <c r="BL229" i="1"/>
  <c r="Q230" i="1"/>
  <c r="V230" i="1"/>
  <c r="BA230" i="1" s="1"/>
  <c r="AY230" i="1"/>
  <c r="AZ230" i="1"/>
  <c r="BD230" i="1"/>
  <c r="BE230" i="1"/>
  <c r="BF230" i="1"/>
  <c r="BG230" i="1"/>
  <c r="BH230" i="1"/>
  <c r="BI230" i="1"/>
  <c r="BK230" i="1"/>
  <c r="BL230" i="1"/>
  <c r="BM230" i="1"/>
  <c r="BC230" i="1"/>
  <c r="BJ230" i="1"/>
  <c r="Q231" i="1"/>
  <c r="V231" i="1"/>
  <c r="BA231" i="1" s="1"/>
  <c r="AY231" i="1"/>
  <c r="AZ231" i="1"/>
  <c r="BD231" i="1"/>
  <c r="BE231" i="1"/>
  <c r="BG231" i="1"/>
  <c r="BH231" i="1"/>
  <c r="BL231" i="1"/>
  <c r="BM231" i="1"/>
  <c r="BC231" i="1"/>
  <c r="BF231" i="1"/>
  <c r="BI231" i="1"/>
  <c r="BJ231" i="1"/>
  <c r="BK231" i="1"/>
  <c r="Q232" i="1"/>
  <c r="V232" i="1"/>
  <c r="AY232" i="1"/>
  <c r="AZ232" i="1"/>
  <c r="BA232" i="1"/>
  <c r="BB232" i="1"/>
  <c r="BD232" i="1"/>
  <c r="BF232" i="1"/>
  <c r="BG232" i="1"/>
  <c r="BH232" i="1"/>
  <c r="BI232" i="1"/>
  <c r="BJ232" i="1"/>
  <c r="BC232" i="1"/>
  <c r="BE232" i="1"/>
  <c r="BK232" i="1"/>
  <c r="BL232" i="1"/>
  <c r="BM232" i="1"/>
  <c r="Q233" i="1"/>
  <c r="V233" i="1"/>
  <c r="BB233" i="1" s="1"/>
  <c r="AZ233" i="1"/>
  <c r="BA233" i="1"/>
  <c r="BD233" i="1"/>
  <c r="BE233" i="1"/>
  <c r="BG233" i="1"/>
  <c r="BH233" i="1"/>
  <c r="BI233" i="1"/>
  <c r="BJ233" i="1"/>
  <c r="BF233" i="1"/>
  <c r="BK233" i="1"/>
  <c r="BL233" i="1"/>
  <c r="BM233" i="1"/>
  <c r="Q234" i="1"/>
  <c r="V234" i="1"/>
  <c r="AZ234" i="1"/>
  <c r="BA234" i="1"/>
  <c r="BB234" i="1"/>
  <c r="BC234" i="1"/>
  <c r="BE234" i="1"/>
  <c r="BG234" i="1"/>
  <c r="BH234" i="1"/>
  <c r="BI234" i="1"/>
  <c r="BJ234" i="1"/>
  <c r="BK234" i="1"/>
  <c r="BM234" i="1"/>
  <c r="AY234" i="1"/>
  <c r="BD234" i="1"/>
  <c r="BF234" i="1"/>
  <c r="BL234" i="1"/>
  <c r="Q235" i="1"/>
  <c r="V235" i="1"/>
  <c r="BB235" i="1"/>
  <c r="BE235" i="1"/>
  <c r="BF235" i="1"/>
  <c r="BI235" i="1"/>
  <c r="BJ235" i="1"/>
  <c r="BK235" i="1"/>
  <c r="BM235" i="1"/>
  <c r="BD235" i="1"/>
  <c r="BG235" i="1"/>
  <c r="BH235" i="1"/>
  <c r="BL235" i="1"/>
  <c r="Q236" i="1"/>
  <c r="V236" i="1"/>
  <c r="AY236" i="1" s="1"/>
  <c r="BD236" i="1"/>
  <c r="BE236" i="1"/>
  <c r="BF236" i="1"/>
  <c r="BG236" i="1"/>
  <c r="BH236" i="1"/>
  <c r="BJ236" i="1"/>
  <c r="BK236" i="1"/>
  <c r="BL236" i="1"/>
  <c r="BM236" i="1"/>
  <c r="BI236" i="1"/>
  <c r="Q237" i="1"/>
  <c r="V237" i="1"/>
  <c r="BE237" i="1"/>
  <c r="BF237" i="1"/>
  <c r="BG237" i="1"/>
  <c r="BJ237" i="1"/>
  <c r="BK237" i="1"/>
  <c r="BM237" i="1"/>
  <c r="BD237" i="1"/>
  <c r="BH237" i="1"/>
  <c r="BI237" i="1"/>
  <c r="BL237" i="1"/>
  <c r="Q238" i="1"/>
  <c r="V238" i="1"/>
  <c r="AY238" i="1"/>
  <c r="BC238" i="1"/>
  <c r="BD238" i="1"/>
  <c r="BE238" i="1"/>
  <c r="BF238" i="1"/>
  <c r="BG238" i="1"/>
  <c r="BH238" i="1"/>
  <c r="BJ238" i="1"/>
  <c r="BK238" i="1"/>
  <c r="BL238" i="1"/>
  <c r="BM238" i="1"/>
  <c r="BI238" i="1"/>
  <c r="Q239" i="1"/>
  <c r="V239" i="1"/>
  <c r="AY239" i="1"/>
  <c r="AZ239" i="1"/>
  <c r="BC239" i="1"/>
  <c r="BD239" i="1"/>
  <c r="BE239" i="1"/>
  <c r="BG239" i="1"/>
  <c r="BH239" i="1"/>
  <c r="BK239" i="1"/>
  <c r="BL239" i="1"/>
  <c r="BM239" i="1"/>
  <c r="BA239" i="1"/>
  <c r="BF239" i="1"/>
  <c r="BI239" i="1"/>
  <c r="BJ239" i="1"/>
  <c r="Q240" i="1"/>
  <c r="V240" i="1"/>
  <c r="AY240" i="1"/>
  <c r="AZ240" i="1"/>
  <c r="BA240" i="1"/>
  <c r="BB240" i="1"/>
  <c r="BF240" i="1"/>
  <c r="BG240" i="1"/>
  <c r="BH240" i="1"/>
  <c r="BI240" i="1"/>
  <c r="BJ240" i="1"/>
  <c r="BK240" i="1"/>
  <c r="BL240" i="1"/>
  <c r="BM240" i="1"/>
  <c r="BC240" i="1"/>
  <c r="BD240" i="1"/>
  <c r="BE240" i="1"/>
  <c r="Q241" i="1"/>
  <c r="V241" i="1"/>
  <c r="BA241" i="1" s="1"/>
  <c r="AZ241" i="1"/>
  <c r="BD241" i="1"/>
  <c r="BE241" i="1"/>
  <c r="BG241" i="1"/>
  <c r="BH241" i="1"/>
  <c r="BI241" i="1"/>
  <c r="BJ241" i="1"/>
  <c r="BL241" i="1"/>
  <c r="BM241" i="1"/>
  <c r="BF241" i="1"/>
  <c r="BK241" i="1"/>
  <c r="Q242" i="1"/>
  <c r="V242" i="1"/>
  <c r="AZ242" i="1"/>
  <c r="BA242" i="1"/>
  <c r="BB242" i="1"/>
  <c r="BD242" i="1"/>
  <c r="BE242" i="1"/>
  <c r="BG242" i="1"/>
  <c r="BH242" i="1"/>
  <c r="BI242" i="1"/>
  <c r="BJ242" i="1"/>
  <c r="BL242" i="1"/>
  <c r="AY242" i="1"/>
  <c r="BC242" i="1"/>
  <c r="BF242" i="1"/>
  <c r="BK242" i="1"/>
  <c r="BM242" i="1"/>
  <c r="Q243" i="1"/>
  <c r="V243" i="1"/>
  <c r="BA243" i="1"/>
  <c r="BB243" i="1"/>
  <c r="BD243" i="1"/>
  <c r="BE243" i="1"/>
  <c r="BF243" i="1"/>
  <c r="BI243" i="1"/>
  <c r="BJ243" i="1"/>
  <c r="BK243" i="1"/>
  <c r="BL243" i="1"/>
  <c r="BG243" i="1"/>
  <c r="BH243" i="1"/>
  <c r="BM243" i="1"/>
  <c r="Q244" i="1"/>
  <c r="V244" i="1"/>
  <c r="AZ244" i="1" s="1"/>
  <c r="AY244" i="1"/>
  <c r="BA244" i="1"/>
  <c r="BD244" i="1"/>
  <c r="BE244" i="1"/>
  <c r="BF244" i="1"/>
  <c r="BI244" i="1"/>
  <c r="BJ244" i="1"/>
  <c r="BK244" i="1"/>
  <c r="BL244" i="1"/>
  <c r="BM244" i="1"/>
  <c r="BG244" i="1"/>
  <c r="BH244" i="1"/>
  <c r="Q245" i="1"/>
  <c r="V245" i="1"/>
  <c r="AY245" i="1" s="1"/>
  <c r="BE245" i="1"/>
  <c r="BF245" i="1"/>
  <c r="BH245" i="1"/>
  <c r="BK245" i="1"/>
  <c r="BL245" i="1"/>
  <c r="BM245" i="1"/>
  <c r="BD245" i="1"/>
  <c r="BG245" i="1"/>
  <c r="BI245" i="1"/>
  <c r="BJ245" i="1"/>
  <c r="Q246" i="1"/>
  <c r="V246" i="1"/>
  <c r="AY246" i="1" s="1"/>
  <c r="BA246" i="1"/>
  <c r="BB246" i="1"/>
  <c r="BC246" i="1"/>
  <c r="BD246" i="1"/>
  <c r="BE246" i="1"/>
  <c r="BF246" i="1"/>
  <c r="BG246" i="1"/>
  <c r="BH246" i="1"/>
  <c r="BJ246" i="1"/>
  <c r="BK246" i="1"/>
  <c r="BL246" i="1"/>
  <c r="BI246" i="1"/>
  <c r="BM246" i="1"/>
  <c r="Q247" i="1"/>
  <c r="V247" i="1"/>
  <c r="BC247" i="1" s="1"/>
  <c r="AY247" i="1"/>
  <c r="AZ247" i="1"/>
  <c r="BD247" i="1"/>
  <c r="BE247" i="1"/>
  <c r="BF247" i="1"/>
  <c r="BG247" i="1"/>
  <c r="BH247" i="1"/>
  <c r="BJ247" i="1"/>
  <c r="BL247" i="1"/>
  <c r="BM247" i="1"/>
  <c r="BI247" i="1"/>
  <c r="BK247" i="1"/>
  <c r="Q248" i="1"/>
  <c r="V248" i="1"/>
  <c r="AY248" i="1"/>
  <c r="AZ248" i="1"/>
  <c r="BA248" i="1"/>
  <c r="BB248" i="1"/>
  <c r="BC248" i="1"/>
  <c r="BD248" i="1"/>
  <c r="BE248" i="1"/>
  <c r="BF248" i="1"/>
  <c r="BG248" i="1"/>
  <c r="BH248" i="1"/>
  <c r="BJ248" i="1"/>
  <c r="BL248" i="1"/>
  <c r="BM248" i="1"/>
  <c r="BI248" i="1"/>
  <c r="BK248" i="1"/>
  <c r="Q249" i="1"/>
  <c r="V249" i="1"/>
  <c r="AY249" i="1"/>
  <c r="BA249" i="1"/>
  <c r="BE249" i="1"/>
  <c r="BF249" i="1"/>
  <c r="BG249" i="1"/>
  <c r="BH249" i="1"/>
  <c r="BI249" i="1"/>
  <c r="BK249" i="1"/>
  <c r="BM249" i="1"/>
  <c r="BB249" i="1"/>
  <c r="BD249" i="1"/>
  <c r="BJ249" i="1"/>
  <c r="BL249" i="1"/>
  <c r="Q250" i="1"/>
  <c r="V250" i="1"/>
  <c r="BA250" i="1" s="1"/>
  <c r="AZ250" i="1"/>
  <c r="BD250" i="1"/>
  <c r="BE250" i="1"/>
  <c r="BF250" i="1"/>
  <c r="BG250" i="1"/>
  <c r="BH250" i="1"/>
  <c r="BI250" i="1"/>
  <c r="BJ250" i="1"/>
  <c r="BK250" i="1"/>
  <c r="BL250" i="1"/>
  <c r="BM250" i="1"/>
  <c r="Q251" i="1"/>
  <c r="V251" i="1"/>
  <c r="AY251" i="1"/>
  <c r="AZ251" i="1"/>
  <c r="BB251" i="1"/>
  <c r="BC251" i="1"/>
  <c r="BE251" i="1"/>
  <c r="BF251" i="1"/>
  <c r="BG251" i="1"/>
  <c r="BH251" i="1"/>
  <c r="BJ251" i="1"/>
  <c r="BK251" i="1"/>
  <c r="BL251" i="1"/>
  <c r="BM251" i="1"/>
  <c r="BA251" i="1"/>
  <c r="BD251" i="1"/>
  <c r="BI251" i="1"/>
  <c r="Q252" i="1"/>
  <c r="V252" i="1"/>
  <c r="BB252" i="1" s="1"/>
  <c r="BA252" i="1"/>
  <c r="BD252" i="1"/>
  <c r="BF252" i="1"/>
  <c r="BG252" i="1"/>
  <c r="BH252" i="1"/>
  <c r="BI252" i="1"/>
  <c r="BK252" i="1"/>
  <c r="BL252" i="1"/>
  <c r="BM252" i="1"/>
  <c r="BE252" i="1"/>
  <c r="BJ252" i="1"/>
  <c r="Q253" i="1"/>
  <c r="V253" i="1"/>
  <c r="AY253" i="1"/>
  <c r="AZ253" i="1"/>
  <c r="BA253" i="1"/>
  <c r="BC253" i="1"/>
  <c r="BD253" i="1"/>
  <c r="BE253" i="1"/>
  <c r="BG253" i="1"/>
  <c r="BH253" i="1"/>
  <c r="BI253" i="1"/>
  <c r="BJ253" i="1"/>
  <c r="BK253" i="1"/>
  <c r="BL253" i="1"/>
  <c r="BM253" i="1"/>
  <c r="BF253" i="1"/>
  <c r="Q254" i="1"/>
  <c r="V254" i="1"/>
  <c r="AZ254" i="1" s="1"/>
  <c r="BA254" i="1"/>
  <c r="BB254" i="1"/>
  <c r="BC254" i="1"/>
  <c r="BE254" i="1"/>
  <c r="BF254" i="1"/>
  <c r="BH254" i="1"/>
  <c r="BI254" i="1"/>
  <c r="BJ254" i="1"/>
  <c r="BK254" i="1"/>
  <c r="BM254" i="1"/>
  <c r="AY254" i="1"/>
  <c r="BD254" i="1"/>
  <c r="BG254" i="1"/>
  <c r="BL254" i="1"/>
  <c r="Q255" i="1"/>
  <c r="V255" i="1"/>
  <c r="BD255" i="1"/>
  <c r="BE255" i="1"/>
  <c r="BF255" i="1"/>
  <c r="BG255" i="1"/>
  <c r="BH255" i="1"/>
  <c r="BI255" i="1"/>
  <c r="BJ255" i="1"/>
  <c r="BL255" i="1"/>
  <c r="BM255" i="1"/>
  <c r="BK255" i="1"/>
  <c r="Q256" i="1"/>
  <c r="V256" i="1"/>
  <c r="AY256" i="1"/>
  <c r="AZ256" i="1"/>
  <c r="BB256" i="1"/>
  <c r="BC256" i="1"/>
  <c r="BE256" i="1"/>
  <c r="BF256" i="1"/>
  <c r="BG256" i="1"/>
  <c r="BH256" i="1"/>
  <c r="BJ256" i="1"/>
  <c r="BK256" i="1"/>
  <c r="BM256" i="1"/>
  <c r="BA256" i="1"/>
  <c r="BD256" i="1"/>
  <c r="BI256" i="1"/>
  <c r="BL256" i="1"/>
  <c r="Q257" i="1"/>
  <c r="V257" i="1"/>
  <c r="AY257" i="1"/>
  <c r="BA257" i="1"/>
  <c r="BE257" i="1"/>
  <c r="BF257" i="1"/>
  <c r="BG257" i="1"/>
  <c r="BH257" i="1"/>
  <c r="BI257" i="1"/>
  <c r="BK257" i="1"/>
  <c r="BM257" i="1"/>
  <c r="BB257" i="1"/>
  <c r="BD257" i="1"/>
  <c r="BJ257" i="1"/>
  <c r="BL257" i="1"/>
  <c r="Q258" i="1"/>
  <c r="V258" i="1"/>
  <c r="BA258" i="1" s="1"/>
  <c r="AZ258" i="1"/>
  <c r="BD258" i="1"/>
  <c r="BE258" i="1"/>
  <c r="BF258" i="1"/>
  <c r="BG258" i="1"/>
  <c r="BH258" i="1"/>
  <c r="BI258" i="1"/>
  <c r="BJ258" i="1"/>
  <c r="BL258" i="1"/>
  <c r="BM258" i="1"/>
  <c r="BK258" i="1"/>
  <c r="Q259" i="1"/>
  <c r="V259" i="1"/>
  <c r="AY259" i="1"/>
  <c r="AZ259" i="1"/>
  <c r="BB259" i="1"/>
  <c r="BC259" i="1"/>
  <c r="BE259" i="1"/>
  <c r="BF259" i="1"/>
  <c r="BG259" i="1"/>
  <c r="BH259" i="1"/>
  <c r="BJ259" i="1"/>
  <c r="BK259" i="1"/>
  <c r="BL259" i="1"/>
  <c r="BM259" i="1"/>
  <c r="BA259" i="1"/>
  <c r="BD259" i="1"/>
  <c r="BI259" i="1"/>
  <c r="Q260" i="1"/>
  <c r="V260" i="1"/>
  <c r="BB260" i="1" s="1"/>
  <c r="BA260" i="1"/>
  <c r="BD260" i="1"/>
  <c r="BF260" i="1"/>
  <c r="BG260" i="1"/>
  <c r="BH260" i="1"/>
  <c r="BI260" i="1"/>
  <c r="BK260" i="1"/>
  <c r="BL260" i="1"/>
  <c r="BE260" i="1"/>
  <c r="BJ260" i="1"/>
  <c r="BM260" i="1"/>
  <c r="Q261" i="1"/>
  <c r="V261" i="1"/>
  <c r="AY261" i="1"/>
  <c r="AZ261" i="1"/>
  <c r="BA261" i="1"/>
  <c r="BD261" i="1"/>
  <c r="BE261" i="1"/>
  <c r="BG261" i="1"/>
  <c r="BH261" i="1"/>
  <c r="BI261" i="1"/>
  <c r="BJ261" i="1"/>
  <c r="BL261" i="1"/>
  <c r="BM261" i="1"/>
  <c r="BC261" i="1"/>
  <c r="BF261" i="1"/>
  <c r="BK261" i="1"/>
  <c r="Q262" i="1"/>
  <c r="V262" i="1"/>
  <c r="AZ262" i="1"/>
  <c r="BA262" i="1"/>
  <c r="BB262" i="1"/>
  <c r="BC262" i="1"/>
  <c r="BE262" i="1"/>
  <c r="BF262" i="1"/>
  <c r="BH262" i="1"/>
  <c r="BI262" i="1"/>
  <c r="BJ262" i="1"/>
  <c r="BK262" i="1"/>
  <c r="BL262" i="1"/>
  <c r="BM262" i="1"/>
  <c r="AY262" i="1"/>
  <c r="BD262" i="1"/>
  <c r="BG262" i="1"/>
  <c r="Q263" i="1"/>
  <c r="V263" i="1"/>
  <c r="BA263" i="1"/>
  <c r="BD263" i="1"/>
  <c r="BF263" i="1"/>
  <c r="BG263" i="1"/>
  <c r="BH263" i="1"/>
  <c r="BI263" i="1"/>
  <c r="BJ263" i="1"/>
  <c r="BL263" i="1"/>
  <c r="BM263" i="1"/>
  <c r="BE263" i="1"/>
  <c r="BK263" i="1"/>
  <c r="Q264" i="1"/>
  <c r="V264" i="1"/>
  <c r="BA264" i="1" s="1"/>
  <c r="AY264" i="1"/>
  <c r="AZ264" i="1"/>
  <c r="BB264" i="1"/>
  <c r="BC264" i="1"/>
  <c r="BE264" i="1"/>
  <c r="BF264" i="1"/>
  <c r="BG264" i="1"/>
  <c r="BH264" i="1"/>
  <c r="BJ264" i="1"/>
  <c r="BK264" i="1"/>
  <c r="BM264" i="1"/>
  <c r="BD264" i="1"/>
  <c r="BI264" i="1"/>
  <c r="BL264" i="1"/>
  <c r="Q265" i="1"/>
  <c r="V265" i="1"/>
  <c r="AY265" i="1" s="1"/>
  <c r="BA265" i="1"/>
  <c r="BF265" i="1"/>
  <c r="BG265" i="1"/>
  <c r="BH265" i="1"/>
  <c r="BI265" i="1"/>
  <c r="BJ265" i="1"/>
  <c r="BK265" i="1"/>
  <c r="BB265" i="1"/>
  <c r="BD265" i="1"/>
  <c r="BE265" i="1"/>
  <c r="BL265" i="1"/>
  <c r="BM265" i="1"/>
  <c r="Q266" i="1"/>
  <c r="V266" i="1"/>
  <c r="AZ266" i="1"/>
  <c r="BD266" i="1"/>
  <c r="BE266" i="1"/>
  <c r="BF266" i="1"/>
  <c r="BG266" i="1"/>
  <c r="BI266" i="1"/>
  <c r="BJ266" i="1"/>
  <c r="BL266" i="1"/>
  <c r="BM266" i="1"/>
  <c r="BH266" i="1"/>
  <c r="BK266" i="1"/>
  <c r="Q267" i="1"/>
  <c r="V267" i="1"/>
  <c r="AZ267" i="1"/>
  <c r="BB267" i="1"/>
  <c r="BC267" i="1"/>
  <c r="BE267" i="1"/>
  <c r="BF267" i="1"/>
  <c r="BG267" i="1"/>
  <c r="BH267" i="1"/>
  <c r="BJ267" i="1"/>
  <c r="BK267" i="1"/>
  <c r="BM267" i="1"/>
  <c r="AY267" i="1"/>
  <c r="BA267" i="1"/>
  <c r="BD267" i="1"/>
  <c r="BI267" i="1"/>
  <c r="BL267" i="1"/>
  <c r="Q268" i="1"/>
  <c r="V268" i="1"/>
  <c r="BD268" i="1"/>
  <c r="BE268" i="1"/>
  <c r="BF268" i="1"/>
  <c r="BG268" i="1"/>
  <c r="BI268" i="1"/>
  <c r="BJ268" i="1"/>
  <c r="BK268" i="1"/>
  <c r="BL268" i="1"/>
  <c r="BH268" i="1"/>
  <c r="BM268" i="1"/>
  <c r="Q269" i="1"/>
  <c r="V269" i="1"/>
  <c r="AZ269" i="1" s="1"/>
  <c r="AY269" i="1"/>
  <c r="BD269" i="1"/>
  <c r="BE269" i="1"/>
  <c r="BG269" i="1"/>
  <c r="BH269" i="1"/>
  <c r="BI269" i="1"/>
  <c r="BJ269" i="1"/>
  <c r="BK269" i="1"/>
  <c r="BL269" i="1"/>
  <c r="BM269" i="1"/>
  <c r="BC269" i="1"/>
  <c r="BF269" i="1"/>
  <c r="Q270" i="1"/>
  <c r="V270" i="1"/>
  <c r="AZ270" i="1" s="1"/>
  <c r="AY270" i="1"/>
  <c r="BC270" i="1"/>
  <c r="BE270" i="1"/>
  <c r="BF270" i="1"/>
  <c r="BG270" i="1"/>
  <c r="BH270" i="1"/>
  <c r="BI270" i="1"/>
  <c r="BJ270" i="1"/>
  <c r="BK270" i="1"/>
  <c r="BM270" i="1"/>
  <c r="BA270" i="1"/>
  <c r="BB270" i="1"/>
  <c r="BD270" i="1"/>
  <c r="BL270" i="1"/>
  <c r="Q271" i="1"/>
  <c r="V271" i="1"/>
  <c r="AZ271" i="1"/>
  <c r="BD271" i="1"/>
  <c r="BF271" i="1"/>
  <c r="BG271" i="1"/>
  <c r="BI271" i="1"/>
  <c r="BL271" i="1"/>
  <c r="BE271" i="1"/>
  <c r="BH271" i="1"/>
  <c r="BJ271" i="1"/>
  <c r="BK271" i="1"/>
  <c r="BM271" i="1"/>
  <c r="Q272" i="1"/>
  <c r="V272" i="1"/>
  <c r="AY272" i="1"/>
  <c r="AZ272" i="1"/>
  <c r="BA272" i="1"/>
  <c r="BB272" i="1"/>
  <c r="BC272" i="1"/>
  <c r="BD272" i="1"/>
  <c r="BE272" i="1"/>
  <c r="BG272" i="1"/>
  <c r="BH272" i="1"/>
  <c r="BJ272" i="1"/>
  <c r="BM272" i="1"/>
  <c r="BF272" i="1"/>
  <c r="BI272" i="1"/>
  <c r="BK272" i="1"/>
  <c r="BL272" i="1"/>
  <c r="Q273" i="1"/>
  <c r="V273" i="1"/>
  <c r="AY273" i="1" s="1"/>
  <c r="BA273" i="1"/>
  <c r="BF273" i="1"/>
  <c r="BG273" i="1"/>
  <c r="BH273" i="1"/>
  <c r="BI273" i="1"/>
  <c r="BK273" i="1"/>
  <c r="BB273" i="1"/>
  <c r="BD273" i="1"/>
  <c r="BE273" i="1"/>
  <c r="BJ273" i="1"/>
  <c r="BL273" i="1"/>
  <c r="BM273" i="1"/>
  <c r="Q274" i="1"/>
  <c r="V274" i="1"/>
  <c r="BD274" i="1"/>
  <c r="BE274" i="1"/>
  <c r="BG274" i="1"/>
  <c r="BH274" i="1"/>
  <c r="BI274" i="1"/>
  <c r="BJ274" i="1"/>
  <c r="BL274" i="1"/>
  <c r="BM274" i="1"/>
  <c r="BF274" i="1"/>
  <c r="BK274" i="1"/>
  <c r="Q275" i="1"/>
  <c r="V275" i="1"/>
  <c r="AY275" i="1"/>
  <c r="AZ275" i="1"/>
  <c r="BB275" i="1"/>
  <c r="BC275" i="1"/>
  <c r="BE275" i="1"/>
  <c r="BF275" i="1"/>
  <c r="BG275" i="1"/>
  <c r="BH275" i="1"/>
  <c r="BI275" i="1"/>
  <c r="BJ275" i="1"/>
  <c r="BK275" i="1"/>
  <c r="BL275" i="1"/>
  <c r="BM275" i="1"/>
  <c r="BA275" i="1"/>
  <c r="BD275" i="1"/>
  <c r="Q276" i="1"/>
  <c r="V276" i="1"/>
  <c r="BD276" i="1"/>
  <c r="BF276" i="1"/>
  <c r="BI276" i="1"/>
  <c r="BJ276" i="1"/>
  <c r="BK276" i="1"/>
  <c r="BL276" i="1"/>
  <c r="BM276" i="1"/>
  <c r="BE276" i="1"/>
  <c r="BG276" i="1"/>
  <c r="BH276" i="1"/>
  <c r="Q277" i="1"/>
  <c r="V277" i="1"/>
  <c r="BB277" i="1" s="1"/>
  <c r="AZ277" i="1"/>
  <c r="BC277" i="1"/>
  <c r="BD277" i="1"/>
  <c r="BE277" i="1"/>
  <c r="BH277" i="1"/>
  <c r="BI277" i="1"/>
  <c r="BJ277" i="1"/>
  <c r="BL277" i="1"/>
  <c r="BM277" i="1"/>
  <c r="AY277" i="1"/>
  <c r="BF277" i="1"/>
  <c r="BG277" i="1"/>
  <c r="BK277" i="1"/>
  <c r="Q278" i="1"/>
  <c r="V278" i="1"/>
  <c r="AZ278" i="1" s="1"/>
  <c r="AY278" i="1"/>
  <c r="BD278" i="1"/>
  <c r="BE278" i="1"/>
  <c r="BF278" i="1"/>
  <c r="BG278" i="1"/>
  <c r="BH278" i="1"/>
  <c r="BI278" i="1"/>
  <c r="BL278" i="1"/>
  <c r="BM278" i="1"/>
  <c r="BC278" i="1"/>
  <c r="BJ278" i="1"/>
  <c r="BK278" i="1"/>
  <c r="Q279" i="1"/>
  <c r="V279" i="1"/>
  <c r="BA279" i="1" s="1"/>
  <c r="AY279" i="1"/>
  <c r="AZ279" i="1"/>
  <c r="BC279" i="1"/>
  <c r="BF279" i="1"/>
  <c r="BG279" i="1"/>
  <c r="BH279" i="1"/>
  <c r="BK279" i="1"/>
  <c r="BL279" i="1"/>
  <c r="BM279" i="1"/>
  <c r="BD279" i="1"/>
  <c r="BE279" i="1"/>
  <c r="BI279" i="1"/>
  <c r="BJ279" i="1"/>
  <c r="Q280" i="1"/>
  <c r="V280" i="1"/>
  <c r="AY280" i="1"/>
  <c r="AZ280" i="1"/>
  <c r="BA280" i="1"/>
  <c r="BB280" i="1"/>
  <c r="BC280" i="1"/>
  <c r="BF280" i="1"/>
  <c r="BG280" i="1"/>
  <c r="BH280" i="1"/>
  <c r="BI280" i="1"/>
  <c r="BJ280" i="1"/>
  <c r="BK280" i="1"/>
  <c r="BD280" i="1"/>
  <c r="BE280" i="1"/>
  <c r="BL280" i="1"/>
  <c r="BM280" i="1"/>
  <c r="Q281" i="1"/>
  <c r="V281" i="1"/>
  <c r="BB281" i="1" s="1"/>
  <c r="AZ281" i="1"/>
  <c r="BA281" i="1"/>
  <c r="BD281" i="1"/>
  <c r="BE281" i="1"/>
  <c r="BG281" i="1"/>
  <c r="BH281" i="1"/>
  <c r="BI281" i="1"/>
  <c r="BL281" i="1"/>
  <c r="BM281" i="1"/>
  <c r="BF281" i="1"/>
  <c r="BJ281" i="1"/>
  <c r="BK281" i="1"/>
  <c r="Q282" i="1"/>
  <c r="V282" i="1"/>
  <c r="AZ282" i="1"/>
  <c r="BA282" i="1"/>
  <c r="BB282" i="1"/>
  <c r="BC282" i="1"/>
  <c r="BE282" i="1"/>
  <c r="BF282" i="1"/>
  <c r="BH282" i="1"/>
  <c r="BI282" i="1"/>
  <c r="BJ282" i="1"/>
  <c r="BK282" i="1"/>
  <c r="BM282" i="1"/>
  <c r="AY282" i="1"/>
  <c r="BD282" i="1"/>
  <c r="BG282" i="1"/>
  <c r="BL282" i="1"/>
  <c r="Q283" i="1"/>
  <c r="V283" i="1"/>
  <c r="BE283" i="1"/>
  <c r="BF283" i="1"/>
  <c r="BI283" i="1"/>
  <c r="BJ283" i="1"/>
  <c r="BK283" i="1"/>
  <c r="BM283" i="1"/>
  <c r="BD283" i="1"/>
  <c r="BG283" i="1"/>
  <c r="BH283" i="1"/>
  <c r="BL283" i="1"/>
  <c r="Q284" i="1"/>
  <c r="V284" i="1"/>
  <c r="AZ284" i="1" s="1"/>
  <c r="AY284" i="1"/>
  <c r="BC284" i="1"/>
  <c r="BD284" i="1"/>
  <c r="BE284" i="1"/>
  <c r="BF284" i="1"/>
  <c r="BG284" i="1"/>
  <c r="BH284" i="1"/>
  <c r="BJ284" i="1"/>
  <c r="BK284" i="1"/>
  <c r="BL284" i="1"/>
  <c r="BM284" i="1"/>
  <c r="BI284" i="1"/>
  <c r="Q285" i="1"/>
  <c r="V285" i="1"/>
  <c r="AZ285" i="1" s="1"/>
  <c r="AY285" i="1"/>
  <c r="BB285" i="1"/>
  <c r="BC285" i="1"/>
  <c r="BE285" i="1"/>
  <c r="BF285" i="1"/>
  <c r="BG285" i="1"/>
  <c r="BK285" i="1"/>
  <c r="BM285" i="1"/>
  <c r="BD285" i="1"/>
  <c r="BH285" i="1"/>
  <c r="BI285" i="1"/>
  <c r="BJ285" i="1"/>
  <c r="BL285" i="1"/>
  <c r="Q286" i="1"/>
  <c r="V286" i="1"/>
  <c r="BA286" i="1" s="1"/>
  <c r="AZ286" i="1"/>
  <c r="BD286" i="1"/>
  <c r="BE286" i="1"/>
  <c r="BF286" i="1"/>
  <c r="BG286" i="1"/>
  <c r="BH286" i="1"/>
  <c r="BI286" i="1"/>
  <c r="BK286" i="1"/>
  <c r="BL286" i="1"/>
  <c r="BM286" i="1"/>
  <c r="BJ286" i="1"/>
  <c r="Q287" i="1"/>
  <c r="V287" i="1"/>
  <c r="BA287" i="1" s="1"/>
  <c r="AY287" i="1"/>
  <c r="AZ287" i="1"/>
  <c r="BC287" i="1"/>
  <c r="BE287" i="1"/>
  <c r="BF287" i="1"/>
  <c r="BG287" i="1"/>
  <c r="BH287" i="1"/>
  <c r="BM287" i="1"/>
  <c r="BD287" i="1"/>
  <c r="BI287" i="1"/>
  <c r="BJ287" i="1"/>
  <c r="BK287" i="1"/>
  <c r="BL287" i="1"/>
  <c r="Q288" i="1"/>
  <c r="V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M288" i="1"/>
  <c r="BL288" i="1"/>
  <c r="Q289" i="1"/>
  <c r="V289" i="1"/>
  <c r="BB289" i="1" s="1"/>
  <c r="AZ289" i="1"/>
  <c r="BA289" i="1"/>
  <c r="BD289" i="1"/>
  <c r="BG289" i="1"/>
  <c r="BH289" i="1"/>
  <c r="BI289" i="1"/>
  <c r="BL289" i="1"/>
  <c r="BM289" i="1"/>
  <c r="BE289" i="1"/>
  <c r="BF289" i="1"/>
  <c r="BJ289" i="1"/>
  <c r="BK289" i="1"/>
  <c r="Q290" i="1"/>
  <c r="V290" i="1"/>
  <c r="AZ290" i="1"/>
  <c r="BA290" i="1"/>
  <c r="BB290" i="1"/>
  <c r="BC290" i="1"/>
  <c r="BE290" i="1"/>
  <c r="BH290" i="1"/>
  <c r="BI290" i="1"/>
  <c r="BJ290" i="1"/>
  <c r="BK290" i="1"/>
  <c r="BM290" i="1"/>
  <c r="AY290" i="1"/>
  <c r="BD290" i="1"/>
  <c r="BF290" i="1"/>
  <c r="BG290" i="1"/>
  <c r="BL290" i="1"/>
  <c r="Q291" i="1"/>
  <c r="V291" i="1"/>
  <c r="BB291" i="1"/>
  <c r="BE291" i="1"/>
  <c r="BF291" i="1"/>
  <c r="BI291" i="1"/>
  <c r="BJ291" i="1"/>
  <c r="BK291" i="1"/>
  <c r="BM291" i="1"/>
  <c r="BD291" i="1"/>
  <c r="BG291" i="1"/>
  <c r="BH291" i="1"/>
  <c r="BL291" i="1"/>
  <c r="Q292" i="1"/>
  <c r="V292" i="1"/>
  <c r="AY292" i="1"/>
  <c r="BC292" i="1"/>
  <c r="BD292" i="1"/>
  <c r="BE292" i="1"/>
  <c r="BF292" i="1"/>
  <c r="BG292" i="1"/>
  <c r="BJ292" i="1"/>
  <c r="BK292" i="1"/>
  <c r="BL292" i="1"/>
  <c r="BM292" i="1"/>
  <c r="BH292" i="1"/>
  <c r="BI292" i="1"/>
  <c r="Q293" i="1"/>
  <c r="V293" i="1"/>
  <c r="AZ293" i="1" s="1"/>
  <c r="AY293" i="1"/>
  <c r="BC293" i="1"/>
  <c r="BE293" i="1"/>
  <c r="BF293" i="1"/>
  <c r="BG293" i="1"/>
  <c r="BJ293" i="1"/>
  <c r="BK293" i="1"/>
  <c r="BM293" i="1"/>
  <c r="BB293" i="1"/>
  <c r="BD293" i="1"/>
  <c r="BH293" i="1"/>
  <c r="BI293" i="1"/>
  <c r="BL293" i="1"/>
  <c r="Q294" i="1"/>
  <c r="V294" i="1"/>
  <c r="BA294" i="1" s="1"/>
  <c r="AZ294" i="1"/>
  <c r="BD294" i="1"/>
  <c r="BE294" i="1"/>
  <c r="BF294" i="1"/>
  <c r="BG294" i="1"/>
  <c r="BH294" i="1"/>
  <c r="BI294" i="1"/>
  <c r="BL294" i="1"/>
  <c r="BM294" i="1"/>
  <c r="BJ294" i="1"/>
  <c r="BK294" i="1"/>
  <c r="Q295" i="1"/>
  <c r="V295" i="1"/>
  <c r="AY295" i="1"/>
  <c r="AZ295" i="1"/>
  <c r="BD295" i="1"/>
  <c r="BE295" i="1"/>
  <c r="BF295" i="1"/>
  <c r="BG295" i="1"/>
  <c r="BH295" i="1"/>
  <c r="BJ295" i="1"/>
  <c r="BK295" i="1"/>
  <c r="BL295" i="1"/>
  <c r="BM295" i="1"/>
  <c r="BA295" i="1"/>
  <c r="BC295" i="1"/>
  <c r="BI295" i="1"/>
  <c r="Q296" i="1"/>
  <c r="V296" i="1"/>
  <c r="AY296" i="1"/>
  <c r="AZ296" i="1"/>
  <c r="BA296" i="1"/>
  <c r="BC296" i="1"/>
  <c r="BF296" i="1"/>
  <c r="BG296" i="1"/>
  <c r="BH296" i="1"/>
  <c r="BI296" i="1"/>
  <c r="BJ296" i="1"/>
  <c r="BK296" i="1"/>
  <c r="BB296" i="1"/>
  <c r="BD296" i="1"/>
  <c r="BE296" i="1"/>
  <c r="BL296" i="1"/>
  <c r="BM296" i="1"/>
  <c r="Q297" i="1"/>
  <c r="V297" i="1"/>
  <c r="BB297" i="1" s="1"/>
  <c r="AZ297" i="1"/>
  <c r="BA297" i="1"/>
  <c r="BD297" i="1"/>
  <c r="BE297" i="1"/>
  <c r="BG297" i="1"/>
  <c r="BH297" i="1"/>
  <c r="BI297" i="1"/>
  <c r="BL297" i="1"/>
  <c r="BM297" i="1"/>
  <c r="BF297" i="1"/>
  <c r="BJ297" i="1"/>
  <c r="BK297" i="1"/>
  <c r="Q298" i="1"/>
  <c r="V298" i="1"/>
  <c r="AY298" i="1"/>
  <c r="AZ298" i="1"/>
  <c r="BA298" i="1"/>
  <c r="BB298" i="1"/>
  <c r="BC298" i="1"/>
  <c r="BD298" i="1"/>
  <c r="BE298" i="1"/>
  <c r="BG298" i="1"/>
  <c r="BH298" i="1"/>
  <c r="BI298" i="1"/>
  <c r="BJ298" i="1"/>
  <c r="BK298" i="1"/>
  <c r="BL298" i="1"/>
  <c r="BM298" i="1"/>
  <c r="BF298" i="1"/>
  <c r="Q299" i="1"/>
  <c r="V299" i="1"/>
  <c r="BA299" i="1" s="1"/>
  <c r="BF299" i="1"/>
  <c r="BI299" i="1"/>
  <c r="BJ299" i="1"/>
  <c r="BK299" i="1"/>
  <c r="BD299" i="1"/>
  <c r="BE299" i="1"/>
  <c r="BG299" i="1"/>
  <c r="BH299" i="1"/>
  <c r="BL299" i="1"/>
  <c r="BM299" i="1"/>
  <c r="Q300" i="1"/>
  <c r="V300" i="1"/>
  <c r="BC300" i="1" s="1"/>
  <c r="AY300" i="1"/>
  <c r="BD300" i="1"/>
  <c r="BE300" i="1"/>
  <c r="BF300" i="1"/>
  <c r="BG300" i="1"/>
  <c r="BH300" i="1"/>
  <c r="BI300" i="1"/>
  <c r="BJ300" i="1"/>
  <c r="BK300" i="1"/>
  <c r="BL300" i="1"/>
  <c r="BM300" i="1"/>
  <c r="Q301" i="1"/>
  <c r="V301" i="1"/>
  <c r="AZ301" i="1" s="1"/>
  <c r="AY301" i="1"/>
  <c r="BB301" i="1"/>
  <c r="BC301" i="1"/>
  <c r="BE301" i="1"/>
  <c r="BF301" i="1"/>
  <c r="BG301" i="1"/>
  <c r="BK301" i="1"/>
  <c r="BM301" i="1"/>
  <c r="BD301" i="1"/>
  <c r="BH301" i="1"/>
  <c r="BI301" i="1"/>
  <c r="BJ301" i="1"/>
  <c r="BL301" i="1"/>
  <c r="Q302" i="1"/>
  <c r="V302" i="1"/>
  <c r="AZ302" i="1"/>
  <c r="BD302" i="1"/>
  <c r="BE302" i="1"/>
  <c r="BF302" i="1"/>
  <c r="BG302" i="1"/>
  <c r="BI302" i="1"/>
  <c r="BJ302" i="1"/>
  <c r="BL302" i="1"/>
  <c r="BM302" i="1"/>
  <c r="BH302" i="1"/>
  <c r="BK302" i="1"/>
  <c r="Q303" i="1"/>
  <c r="V303" i="1"/>
  <c r="AY303" i="1"/>
  <c r="AZ303" i="1"/>
  <c r="BC303" i="1"/>
  <c r="BD303" i="1"/>
  <c r="BE303" i="1"/>
  <c r="BF303" i="1"/>
  <c r="BG303" i="1"/>
  <c r="BH303" i="1"/>
  <c r="BJ303" i="1"/>
  <c r="BM303" i="1"/>
  <c r="BA303" i="1"/>
  <c r="BI303" i="1"/>
  <c r="BK303" i="1"/>
  <c r="BL303" i="1"/>
  <c r="Q304" i="1"/>
  <c r="V304" i="1"/>
  <c r="AY304" i="1"/>
  <c r="AZ304" i="1"/>
  <c r="BA304" i="1"/>
  <c r="BB304" i="1"/>
  <c r="BC304" i="1"/>
  <c r="BF304" i="1"/>
  <c r="BG304" i="1"/>
  <c r="BH304" i="1"/>
  <c r="BI304" i="1"/>
  <c r="BJ304" i="1"/>
  <c r="BK304" i="1"/>
  <c r="BL304" i="1"/>
  <c r="BD304" i="1"/>
  <c r="BE304" i="1"/>
  <c r="BM304" i="1"/>
  <c r="Q305" i="1"/>
  <c r="V305" i="1"/>
  <c r="BB305" i="1" s="1"/>
  <c r="AZ305" i="1"/>
  <c r="BA305" i="1"/>
  <c r="BD305" i="1"/>
  <c r="BG305" i="1"/>
  <c r="BH305" i="1"/>
  <c r="BI305" i="1"/>
  <c r="BL305" i="1"/>
  <c r="BM305" i="1"/>
  <c r="BE305" i="1"/>
  <c r="BF305" i="1"/>
  <c r="BJ305" i="1"/>
  <c r="BK305" i="1"/>
  <c r="Q306" i="1"/>
  <c r="V306" i="1"/>
  <c r="AY306" i="1"/>
  <c r="AZ306" i="1"/>
  <c r="BA306" i="1"/>
  <c r="BB306" i="1"/>
  <c r="BC306" i="1"/>
  <c r="BE306" i="1"/>
  <c r="BH306" i="1"/>
  <c r="BI306" i="1"/>
  <c r="BJ306" i="1"/>
  <c r="BK306" i="1"/>
  <c r="BM306" i="1"/>
  <c r="BD306" i="1"/>
  <c r="BF306" i="1"/>
  <c r="BG306" i="1"/>
  <c r="BL306" i="1"/>
  <c r="Q307" i="1"/>
  <c r="V307" i="1"/>
  <c r="BF307" i="1"/>
  <c r="BI307" i="1"/>
  <c r="BJ307" i="1"/>
  <c r="BK307" i="1"/>
  <c r="BD307" i="1"/>
  <c r="BE307" i="1"/>
  <c r="BG307" i="1"/>
  <c r="BH307" i="1"/>
  <c r="BL307" i="1"/>
  <c r="BM307" i="1"/>
  <c r="Q308" i="1"/>
  <c r="V308" i="1"/>
  <c r="AY308" i="1" s="1"/>
  <c r="BD308" i="1"/>
  <c r="BE308" i="1"/>
  <c r="BG308" i="1"/>
  <c r="BI308" i="1"/>
  <c r="BJ308" i="1"/>
  <c r="BK308" i="1"/>
  <c r="BL308" i="1"/>
  <c r="BM308" i="1"/>
  <c r="BF308" i="1"/>
  <c r="BH308" i="1"/>
  <c r="Q309" i="1"/>
  <c r="V309" i="1"/>
  <c r="AZ309" i="1" s="1"/>
  <c r="BB309" i="1"/>
  <c r="BC309" i="1"/>
  <c r="BE309" i="1"/>
  <c r="BF309" i="1"/>
  <c r="BJ309" i="1"/>
  <c r="BK309" i="1"/>
  <c r="BM309" i="1"/>
  <c r="AY309" i="1"/>
  <c r="BD309" i="1"/>
  <c r="BG309" i="1"/>
  <c r="BH309" i="1"/>
  <c r="BI309" i="1"/>
  <c r="BL309" i="1"/>
  <c r="Q310" i="1"/>
  <c r="V310" i="1"/>
  <c r="AZ310" i="1"/>
  <c r="BD310" i="1"/>
  <c r="BE310" i="1"/>
  <c r="BF310" i="1"/>
  <c r="BG310" i="1"/>
  <c r="BH310" i="1"/>
  <c r="BI310" i="1"/>
  <c r="BJ310" i="1"/>
  <c r="BL310" i="1"/>
  <c r="BM310" i="1"/>
  <c r="BK310" i="1"/>
  <c r="Q311" i="1"/>
  <c r="V311" i="1"/>
  <c r="AY311" i="1" s="1"/>
  <c r="AZ311" i="1"/>
  <c r="BD311" i="1"/>
  <c r="BE311" i="1"/>
  <c r="BF311" i="1"/>
  <c r="BG311" i="1"/>
  <c r="BH311" i="1"/>
  <c r="BJ311" i="1"/>
  <c r="BM311" i="1"/>
  <c r="BC311" i="1"/>
  <c r="BI311" i="1"/>
  <c r="BK311" i="1"/>
  <c r="BL311" i="1"/>
  <c r="Q312" i="1"/>
  <c r="V312" i="1"/>
  <c r="AY312" i="1"/>
  <c r="AZ312" i="1"/>
  <c r="BA312" i="1"/>
  <c r="BC312" i="1"/>
  <c r="BF312" i="1"/>
  <c r="BG312" i="1"/>
  <c r="BH312" i="1"/>
  <c r="BI312" i="1"/>
  <c r="BK312" i="1"/>
  <c r="BB312" i="1"/>
  <c r="BD312" i="1"/>
  <c r="BE312" i="1"/>
  <c r="BJ312" i="1"/>
  <c r="BL312" i="1"/>
  <c r="BM312" i="1"/>
  <c r="Q313" i="1"/>
  <c r="V313" i="1"/>
  <c r="BB313" i="1" s="1"/>
  <c r="AZ313" i="1"/>
  <c r="BA313" i="1"/>
  <c r="BD313" i="1"/>
  <c r="BE313" i="1"/>
  <c r="BG313" i="1"/>
  <c r="BH313" i="1"/>
  <c r="BI313" i="1"/>
  <c r="BL313" i="1"/>
  <c r="BM313" i="1"/>
  <c r="BF313" i="1"/>
  <c r="BJ313" i="1"/>
  <c r="BK313" i="1"/>
  <c r="Q314" i="1"/>
  <c r="V314" i="1"/>
  <c r="AY314" i="1"/>
  <c r="AZ314" i="1"/>
  <c r="BA314" i="1"/>
  <c r="BB314" i="1"/>
  <c r="BD314" i="1"/>
  <c r="BE314" i="1"/>
  <c r="BF314" i="1"/>
  <c r="BG314" i="1"/>
  <c r="BH314" i="1"/>
  <c r="BI314" i="1"/>
  <c r="BJ314" i="1"/>
  <c r="BM314" i="1"/>
  <c r="BC314" i="1"/>
  <c r="BK314" i="1"/>
  <c r="BL314" i="1"/>
  <c r="Q315" i="1"/>
  <c r="V315" i="1"/>
  <c r="BA315" i="1"/>
  <c r="BB315" i="1"/>
  <c r="BD315" i="1"/>
  <c r="BF315" i="1"/>
  <c r="BH315" i="1"/>
  <c r="BI315" i="1"/>
  <c r="BJ315" i="1"/>
  <c r="BK315" i="1"/>
  <c r="BE315" i="1"/>
  <c r="BG315" i="1"/>
  <c r="BL315" i="1"/>
  <c r="BM315" i="1"/>
  <c r="Q316" i="1"/>
  <c r="V316" i="1"/>
  <c r="AY316" i="1" s="1"/>
  <c r="BA316" i="1"/>
  <c r="BC316" i="1"/>
  <c r="BD316" i="1"/>
  <c r="BE316" i="1"/>
  <c r="BF316" i="1"/>
  <c r="BG316" i="1"/>
  <c r="BI316" i="1"/>
  <c r="BJ316" i="1"/>
  <c r="BL316" i="1"/>
  <c r="BM316" i="1"/>
  <c r="BH316" i="1"/>
  <c r="BK316" i="1"/>
  <c r="Q317" i="1"/>
  <c r="V317" i="1"/>
  <c r="AY317" i="1" s="1"/>
  <c r="BE317" i="1"/>
  <c r="BF317" i="1"/>
  <c r="BI317" i="1"/>
  <c r="BK317" i="1"/>
  <c r="BM317" i="1"/>
  <c r="BD317" i="1"/>
  <c r="BG317" i="1"/>
  <c r="BH317" i="1"/>
  <c r="BJ317" i="1"/>
  <c r="BL317" i="1"/>
  <c r="Q318" i="1"/>
  <c r="V318" i="1"/>
  <c r="AY318" i="1"/>
  <c r="AZ318" i="1"/>
  <c r="BA318" i="1"/>
  <c r="BC318" i="1"/>
  <c r="BD318" i="1"/>
  <c r="BE318" i="1"/>
  <c r="BF318" i="1"/>
  <c r="BG318" i="1"/>
  <c r="BH318" i="1"/>
  <c r="BJ318" i="1"/>
  <c r="BK318" i="1"/>
  <c r="BL318" i="1"/>
  <c r="BB318" i="1"/>
  <c r="BI318" i="1"/>
  <c r="BM318" i="1"/>
  <c r="Q319" i="1"/>
  <c r="V319" i="1"/>
  <c r="AY319" i="1"/>
  <c r="AZ319" i="1"/>
  <c r="BC319" i="1"/>
  <c r="BD319" i="1"/>
  <c r="BE319" i="1"/>
  <c r="BF319" i="1"/>
  <c r="BG319" i="1"/>
  <c r="BJ319" i="1"/>
  <c r="BM319" i="1"/>
  <c r="BH319" i="1"/>
  <c r="BI319" i="1"/>
  <c r="BK319" i="1"/>
  <c r="BL319" i="1"/>
  <c r="Q320" i="1"/>
  <c r="V320" i="1"/>
  <c r="AY320" i="1"/>
  <c r="AZ320" i="1"/>
  <c r="BA320" i="1"/>
  <c r="BC320" i="1"/>
  <c r="BD320" i="1"/>
  <c r="BF320" i="1"/>
  <c r="BG320" i="1"/>
  <c r="BH320" i="1"/>
  <c r="BI320" i="1"/>
  <c r="BJ320" i="1"/>
  <c r="BK320" i="1"/>
  <c r="BL320" i="1"/>
  <c r="BM320" i="1"/>
  <c r="BB320" i="1"/>
  <c r="BE320" i="1"/>
  <c r="Q321" i="1"/>
  <c r="V321" i="1"/>
  <c r="BD321" i="1"/>
  <c r="BF321" i="1"/>
  <c r="BG321" i="1"/>
  <c r="BH321" i="1"/>
  <c r="BI321" i="1"/>
  <c r="BJ321" i="1"/>
  <c r="BL321" i="1"/>
  <c r="BM321" i="1"/>
  <c r="BE321" i="1"/>
  <c r="BK321" i="1"/>
  <c r="Q322" i="1"/>
  <c r="V322" i="1"/>
  <c r="AZ322" i="1"/>
  <c r="BA322" i="1"/>
  <c r="BB322" i="1"/>
  <c r="BD322" i="1"/>
  <c r="BG322" i="1"/>
  <c r="BH322" i="1"/>
  <c r="BI322" i="1"/>
  <c r="BJ322" i="1"/>
  <c r="BL322" i="1"/>
  <c r="BM322" i="1"/>
  <c r="AY322" i="1"/>
  <c r="BC322" i="1"/>
  <c r="BE322" i="1"/>
  <c r="BF322" i="1"/>
  <c r="BK322" i="1"/>
  <c r="Q323" i="1"/>
  <c r="V323" i="1"/>
  <c r="BA323" i="1"/>
  <c r="BB323" i="1"/>
  <c r="BD323" i="1"/>
  <c r="BE323" i="1"/>
  <c r="BF323" i="1"/>
  <c r="BG323" i="1"/>
  <c r="BH323" i="1"/>
  <c r="BI323" i="1"/>
  <c r="BK323" i="1"/>
  <c r="BL323" i="1"/>
  <c r="BM323" i="1"/>
  <c r="BJ323" i="1"/>
  <c r="Q324" i="1"/>
  <c r="V324" i="1"/>
  <c r="BC324" i="1" s="1"/>
  <c r="AY324" i="1"/>
  <c r="BB324" i="1"/>
  <c r="BD324" i="1"/>
  <c r="BE324" i="1"/>
  <c r="BI324" i="1"/>
  <c r="BJ324" i="1"/>
  <c r="BL324" i="1"/>
  <c r="BM324" i="1"/>
  <c r="BF324" i="1"/>
  <c r="BG324" i="1"/>
  <c r="BH324" i="1"/>
  <c r="BK324" i="1"/>
  <c r="Q325" i="1"/>
  <c r="V325" i="1"/>
  <c r="AY325" i="1"/>
  <c r="BB325" i="1"/>
  <c r="BC325" i="1"/>
  <c r="BE325" i="1"/>
  <c r="BF325" i="1"/>
  <c r="BG325" i="1"/>
  <c r="BH325" i="1"/>
  <c r="BK325" i="1"/>
  <c r="BL325" i="1"/>
  <c r="BM325" i="1"/>
  <c r="BD325" i="1"/>
  <c r="BI325" i="1"/>
  <c r="BJ325" i="1"/>
  <c r="Q326" i="1"/>
  <c r="V326" i="1"/>
  <c r="BF326" i="1"/>
  <c r="BG326" i="1"/>
  <c r="BI326" i="1"/>
  <c r="BJ326" i="1"/>
  <c r="BK326" i="1"/>
  <c r="BL326" i="1"/>
  <c r="BD326" i="1"/>
  <c r="BE326" i="1"/>
  <c r="BH326" i="1"/>
  <c r="BM326" i="1"/>
  <c r="Q327" i="1"/>
  <c r="V327" i="1"/>
  <c r="AZ327" i="1"/>
  <c r="BB327" i="1"/>
  <c r="BC327" i="1"/>
  <c r="BF327" i="1"/>
  <c r="BG327" i="1"/>
  <c r="BH327" i="1"/>
  <c r="BK327" i="1"/>
  <c r="BL327" i="1"/>
  <c r="BA327" i="1"/>
  <c r="BD327" i="1"/>
  <c r="BE327" i="1"/>
  <c r="BI327" i="1"/>
  <c r="BJ327" i="1"/>
  <c r="BM327" i="1"/>
  <c r="Q328" i="1"/>
  <c r="V328" i="1"/>
  <c r="AY328" i="1"/>
  <c r="AZ328" i="1"/>
  <c r="BA328" i="1"/>
  <c r="BD328" i="1"/>
  <c r="BE328" i="1"/>
  <c r="BF328" i="1"/>
  <c r="BG328" i="1"/>
  <c r="BH328" i="1"/>
  <c r="BI328" i="1"/>
  <c r="BM328" i="1"/>
  <c r="BB328" i="1"/>
  <c r="BC328" i="1"/>
  <c r="BJ328" i="1"/>
  <c r="BK328" i="1"/>
  <c r="BL328" i="1"/>
  <c r="Q329" i="1"/>
  <c r="V329" i="1"/>
  <c r="AZ329" i="1" s="1"/>
  <c r="BA329" i="1"/>
  <c r="BD329" i="1"/>
  <c r="BE329" i="1"/>
  <c r="BF329" i="1"/>
  <c r="BH329" i="1"/>
  <c r="BI329" i="1"/>
  <c r="BJ329" i="1"/>
  <c r="BL329" i="1"/>
  <c r="BM329" i="1"/>
  <c r="BG329" i="1"/>
  <c r="BK329" i="1"/>
  <c r="Q330" i="1"/>
  <c r="V330" i="1"/>
  <c r="BE330" i="1"/>
  <c r="BF330" i="1"/>
  <c r="BG330" i="1"/>
  <c r="BI330" i="1"/>
  <c r="BJ330" i="1"/>
  <c r="BK330" i="1"/>
  <c r="BM330" i="1"/>
  <c r="BD330" i="1"/>
  <c r="BH330" i="1"/>
  <c r="BL330" i="1"/>
  <c r="Q331" i="1"/>
  <c r="V331" i="1"/>
  <c r="AY331" i="1"/>
  <c r="AZ331" i="1"/>
  <c r="BB331" i="1"/>
  <c r="BC331" i="1"/>
  <c r="BE331" i="1"/>
  <c r="BF331" i="1"/>
  <c r="BG331" i="1"/>
  <c r="BH331" i="1"/>
  <c r="BJ331" i="1"/>
  <c r="BK331" i="1"/>
  <c r="BM331" i="1"/>
  <c r="BA331" i="1"/>
  <c r="BD331" i="1"/>
  <c r="BI331" i="1"/>
  <c r="BL331" i="1"/>
  <c r="Q332" i="1"/>
  <c r="V332" i="1"/>
  <c r="AY332" i="1" s="1"/>
  <c r="AZ332" i="1"/>
  <c r="BA332" i="1"/>
  <c r="BD332" i="1"/>
  <c r="BE332" i="1"/>
  <c r="BF332" i="1"/>
  <c r="BG332" i="1"/>
  <c r="BH332" i="1"/>
  <c r="BI332" i="1"/>
  <c r="BK332" i="1"/>
  <c r="BL332" i="1"/>
  <c r="BM332" i="1"/>
  <c r="BB332" i="1"/>
  <c r="BJ332" i="1"/>
  <c r="Q333" i="1"/>
  <c r="V333" i="1"/>
  <c r="BA333" i="1" s="1"/>
  <c r="AZ333" i="1"/>
  <c r="BD333" i="1"/>
  <c r="BE333" i="1"/>
  <c r="BF333" i="1"/>
  <c r="BG333" i="1"/>
  <c r="BH333" i="1"/>
  <c r="BI333" i="1"/>
  <c r="BJ333" i="1"/>
  <c r="BL333" i="1"/>
  <c r="BM333" i="1"/>
  <c r="BK333" i="1"/>
  <c r="Q334" i="1"/>
  <c r="V334" i="1"/>
  <c r="BB334" i="1" s="1"/>
  <c r="AY334" i="1"/>
  <c r="BC334" i="1"/>
  <c r="BD334" i="1"/>
  <c r="BE334" i="1"/>
  <c r="BF334" i="1"/>
  <c r="BG334" i="1"/>
  <c r="BH334" i="1"/>
  <c r="BJ334" i="1"/>
  <c r="BK334" i="1"/>
  <c r="BL334" i="1"/>
  <c r="BM334" i="1"/>
  <c r="BA334" i="1"/>
  <c r="BI334" i="1"/>
  <c r="Q335" i="1"/>
  <c r="V335" i="1"/>
  <c r="AY335" i="1"/>
  <c r="BA335" i="1"/>
  <c r="BC335" i="1"/>
  <c r="BD335" i="1"/>
  <c r="BG335" i="1"/>
  <c r="BH335" i="1"/>
  <c r="BI335" i="1"/>
  <c r="BK335" i="1"/>
  <c r="BL335" i="1"/>
  <c r="BM335" i="1"/>
  <c r="BB335" i="1"/>
  <c r="BE335" i="1"/>
  <c r="BF335" i="1"/>
  <c r="BJ335" i="1"/>
  <c r="Q336" i="1"/>
  <c r="V336" i="1"/>
  <c r="BA336" i="1" s="1"/>
  <c r="AZ336" i="1"/>
  <c r="BB336" i="1"/>
  <c r="BD336" i="1"/>
  <c r="BE336" i="1"/>
  <c r="BF336" i="1"/>
  <c r="BH336" i="1"/>
  <c r="BI336" i="1"/>
  <c r="BJ336" i="1"/>
  <c r="BL336" i="1"/>
  <c r="BM336" i="1"/>
  <c r="AY336" i="1"/>
  <c r="BC336" i="1"/>
  <c r="BG336" i="1"/>
  <c r="BK336" i="1"/>
  <c r="Q337" i="1"/>
  <c r="V337" i="1"/>
  <c r="BB337" i="1"/>
  <c r="BD337" i="1"/>
  <c r="BE337" i="1"/>
  <c r="BF337" i="1"/>
  <c r="BH337" i="1"/>
  <c r="BI337" i="1"/>
  <c r="BJ337" i="1"/>
  <c r="BM337" i="1"/>
  <c r="BG337" i="1"/>
  <c r="BK337" i="1"/>
  <c r="BL337" i="1"/>
  <c r="Q338" i="1"/>
  <c r="V338" i="1"/>
  <c r="BA338" i="1" s="1"/>
  <c r="AY338" i="1"/>
  <c r="BC338" i="1"/>
  <c r="BF338" i="1"/>
  <c r="BG338" i="1"/>
  <c r="BH338" i="1"/>
  <c r="BI338" i="1"/>
  <c r="BJ338" i="1"/>
  <c r="BK338" i="1"/>
  <c r="BD338" i="1"/>
  <c r="BE338" i="1"/>
  <c r="BL338" i="1"/>
  <c r="BM338" i="1"/>
  <c r="Q339" i="1"/>
  <c r="V339" i="1"/>
  <c r="AY339" i="1"/>
  <c r="AZ339" i="1"/>
  <c r="BA339" i="1"/>
  <c r="BB339" i="1"/>
  <c r="BC339" i="1"/>
  <c r="BG339" i="1"/>
  <c r="BH339" i="1"/>
  <c r="BI339" i="1"/>
  <c r="BK339" i="1"/>
  <c r="BM339" i="1"/>
  <c r="BD339" i="1"/>
  <c r="BE339" i="1"/>
  <c r="BF339" i="1"/>
  <c r="BJ339" i="1"/>
  <c r="BL339" i="1"/>
  <c r="Q340" i="1"/>
  <c r="V340" i="1"/>
  <c r="AY340" i="1"/>
  <c r="AZ340" i="1"/>
  <c r="BA340" i="1"/>
  <c r="BB340" i="1"/>
  <c r="BD340" i="1"/>
  <c r="BE340" i="1"/>
  <c r="BG340" i="1"/>
  <c r="BH340" i="1"/>
  <c r="BI340" i="1"/>
  <c r="BL340" i="1"/>
  <c r="BM340" i="1"/>
  <c r="BF340" i="1"/>
  <c r="BJ340" i="1"/>
  <c r="BK340" i="1"/>
  <c r="Q341" i="1"/>
  <c r="V341" i="1"/>
  <c r="AZ341" i="1"/>
  <c r="BB341" i="1"/>
  <c r="BD341" i="1"/>
  <c r="BE341" i="1"/>
  <c r="BF341" i="1"/>
  <c r="BH341" i="1"/>
  <c r="BI341" i="1"/>
  <c r="BJ341" i="1"/>
  <c r="BL341" i="1"/>
  <c r="BM341" i="1"/>
  <c r="BG341" i="1"/>
  <c r="BK341" i="1"/>
  <c r="Q342" i="1"/>
  <c r="V342" i="1"/>
  <c r="BA342" i="1"/>
  <c r="BC342" i="1"/>
  <c r="BD342" i="1"/>
  <c r="BF342" i="1"/>
  <c r="BG342" i="1"/>
  <c r="BI342" i="1"/>
  <c r="BJ342" i="1"/>
  <c r="BK342" i="1"/>
  <c r="BL342" i="1"/>
  <c r="AY342" i="1"/>
  <c r="BE342" i="1"/>
  <c r="BH342" i="1"/>
  <c r="BM342" i="1"/>
  <c r="Q343" i="1"/>
  <c r="V343" i="1"/>
  <c r="AY343" i="1"/>
  <c r="BA343" i="1"/>
  <c r="BC343" i="1"/>
  <c r="BD343" i="1"/>
  <c r="BE343" i="1"/>
  <c r="BG343" i="1"/>
  <c r="BH343" i="1"/>
  <c r="BJ343" i="1"/>
  <c r="BK343" i="1"/>
  <c r="BL343" i="1"/>
  <c r="BM343" i="1"/>
  <c r="BF343" i="1"/>
  <c r="BI343" i="1"/>
  <c r="Q344" i="1"/>
  <c r="V344" i="1"/>
  <c r="AY344" i="1"/>
  <c r="AZ344" i="1"/>
  <c r="BC344" i="1"/>
  <c r="BD344" i="1"/>
  <c r="BE344" i="1"/>
  <c r="BG344" i="1"/>
  <c r="BH344" i="1"/>
  <c r="BI344" i="1"/>
  <c r="BK344" i="1"/>
  <c r="BL344" i="1"/>
  <c r="BM344" i="1"/>
  <c r="BA344" i="1"/>
  <c r="BB344" i="1"/>
  <c r="BF344" i="1"/>
  <c r="BJ344" i="1"/>
  <c r="Q345" i="1"/>
  <c r="V345" i="1"/>
  <c r="BB345" i="1" s="1"/>
  <c r="AZ345" i="1"/>
  <c r="BD345" i="1"/>
  <c r="BE345" i="1"/>
  <c r="BF345" i="1"/>
  <c r="BH345" i="1"/>
  <c r="BI345" i="1"/>
  <c r="BL345" i="1"/>
  <c r="BM345" i="1"/>
  <c r="BG345" i="1"/>
  <c r="BJ345" i="1"/>
  <c r="BK345" i="1"/>
  <c r="Q346" i="1"/>
  <c r="V346" i="1"/>
  <c r="BB346" i="1" s="1"/>
  <c r="BA346" i="1"/>
  <c r="BD346" i="1"/>
  <c r="BF346" i="1"/>
  <c r="BG346" i="1"/>
  <c r="BH346" i="1"/>
  <c r="BJ346" i="1"/>
  <c r="BK346" i="1"/>
  <c r="BL346" i="1"/>
  <c r="BE346" i="1"/>
  <c r="BI346" i="1"/>
  <c r="BM346" i="1"/>
  <c r="Q347" i="1"/>
  <c r="V347" i="1"/>
  <c r="AY347" i="1"/>
  <c r="AZ347" i="1"/>
  <c r="BA347" i="1"/>
  <c r="BB347" i="1"/>
  <c r="BC347" i="1"/>
  <c r="BD347" i="1"/>
  <c r="BF347" i="1"/>
  <c r="BG347" i="1"/>
  <c r="BH347" i="1"/>
  <c r="BI347" i="1"/>
  <c r="BJ347" i="1"/>
  <c r="BK347" i="1"/>
  <c r="BM347" i="1"/>
  <c r="BE347" i="1"/>
  <c r="BL347" i="1"/>
  <c r="Q348" i="1"/>
  <c r="V348" i="1"/>
  <c r="AY348" i="1"/>
  <c r="AZ348" i="1"/>
  <c r="BA348" i="1"/>
  <c r="BB348" i="1"/>
  <c r="BD348" i="1"/>
  <c r="BH348" i="1"/>
  <c r="BI348" i="1"/>
  <c r="BJ348" i="1"/>
  <c r="BL348" i="1"/>
  <c r="BM348" i="1"/>
  <c r="BE348" i="1"/>
  <c r="BF348" i="1"/>
  <c r="BG348" i="1"/>
  <c r="BK348" i="1"/>
  <c r="Q349" i="1"/>
  <c r="V349" i="1"/>
  <c r="AZ349" i="1"/>
  <c r="BB349" i="1"/>
  <c r="BE349" i="1"/>
  <c r="BF349" i="1"/>
  <c r="BH349" i="1"/>
  <c r="BI349" i="1"/>
  <c r="BJ349" i="1"/>
  <c r="BK349" i="1"/>
  <c r="BL349" i="1"/>
  <c r="BM349" i="1"/>
  <c r="BD349" i="1"/>
  <c r="BG349" i="1"/>
  <c r="Q350" i="1"/>
  <c r="V350" i="1"/>
  <c r="BA350" i="1"/>
  <c r="BB350" i="1"/>
  <c r="BC350" i="1"/>
  <c r="BE350" i="1"/>
  <c r="BF350" i="1"/>
  <c r="BH350" i="1"/>
  <c r="BI350" i="1"/>
  <c r="BJ350" i="1"/>
  <c r="BK350" i="1"/>
  <c r="AY350" i="1"/>
  <c r="AZ350" i="1"/>
  <c r="BD350" i="1"/>
  <c r="BG350" i="1"/>
  <c r="BL350" i="1"/>
  <c r="BM350" i="1"/>
  <c r="Q351" i="1"/>
  <c r="V351" i="1"/>
  <c r="AY351" i="1"/>
  <c r="BC351" i="1"/>
  <c r="BD351" i="1"/>
  <c r="BE351" i="1"/>
  <c r="BG351" i="1"/>
  <c r="BI351" i="1"/>
  <c r="BK351" i="1"/>
  <c r="BL351" i="1"/>
  <c r="BM351" i="1"/>
  <c r="BF351" i="1"/>
  <c r="BH351" i="1"/>
  <c r="BJ351" i="1"/>
  <c r="Q352" i="1"/>
  <c r="V352" i="1"/>
  <c r="BA352" i="1" s="1"/>
  <c r="AZ352" i="1"/>
  <c r="BB352" i="1"/>
  <c r="BC352" i="1"/>
  <c r="BD352" i="1"/>
  <c r="BE352" i="1"/>
  <c r="BG352" i="1"/>
  <c r="BH352" i="1"/>
  <c r="BJ352" i="1"/>
  <c r="BL352" i="1"/>
  <c r="BM352" i="1"/>
  <c r="AY352" i="1"/>
  <c r="BF352" i="1"/>
  <c r="BI352" i="1"/>
  <c r="BK352" i="1"/>
  <c r="Q353" i="1"/>
  <c r="V353" i="1"/>
  <c r="AZ353" i="1"/>
  <c r="BB353" i="1"/>
  <c r="BE353" i="1"/>
  <c r="BF353" i="1"/>
  <c r="BI353" i="1"/>
  <c r="BJ353" i="1"/>
  <c r="BK353" i="1"/>
  <c r="BL353" i="1"/>
  <c r="BM353" i="1"/>
  <c r="BD353" i="1"/>
  <c r="BG353" i="1"/>
  <c r="BH353" i="1"/>
  <c r="Q354" i="1"/>
  <c r="V354" i="1"/>
  <c r="AY354" i="1"/>
  <c r="AZ354" i="1"/>
  <c r="BB354" i="1"/>
  <c r="BC354" i="1"/>
  <c r="BD354" i="1"/>
  <c r="BE354" i="1"/>
  <c r="BF354" i="1"/>
  <c r="BG354" i="1"/>
  <c r="BI354" i="1"/>
  <c r="BJ354" i="1"/>
  <c r="BL354" i="1"/>
  <c r="BA354" i="1"/>
  <c r="BH354" i="1"/>
  <c r="BK354" i="1"/>
  <c r="BM354" i="1"/>
  <c r="Q355" i="1"/>
  <c r="V355" i="1"/>
  <c r="AY355" i="1"/>
  <c r="AZ355" i="1"/>
  <c r="BA355" i="1"/>
  <c r="BC355" i="1"/>
  <c r="BE355" i="1"/>
  <c r="BG355" i="1"/>
  <c r="BH355" i="1"/>
  <c r="BJ355" i="1"/>
  <c r="BK355" i="1"/>
  <c r="BM355" i="1"/>
  <c r="BB355" i="1"/>
  <c r="BD355" i="1"/>
  <c r="BF355" i="1"/>
  <c r="BI355" i="1"/>
  <c r="BL355" i="1"/>
  <c r="Q356" i="1"/>
  <c r="V356" i="1"/>
  <c r="BA356" i="1"/>
  <c r="BD356" i="1"/>
  <c r="BE356" i="1"/>
  <c r="BF356" i="1"/>
  <c r="BH356" i="1"/>
  <c r="BI356" i="1"/>
  <c r="BK356" i="1"/>
  <c r="BL356" i="1"/>
  <c r="BM356" i="1"/>
  <c r="AZ356" i="1"/>
  <c r="BB356" i="1"/>
  <c r="BG356" i="1"/>
  <c r="BJ356" i="1"/>
  <c r="Q357" i="1"/>
  <c r="V357" i="1"/>
  <c r="AY357" i="1"/>
  <c r="AZ357" i="1"/>
  <c r="BE357" i="1"/>
  <c r="BF357" i="1"/>
  <c r="BI357" i="1"/>
  <c r="BJ357" i="1"/>
  <c r="BL357" i="1"/>
  <c r="BA357" i="1"/>
  <c r="BD357" i="1"/>
  <c r="BG357" i="1"/>
  <c r="BH357" i="1"/>
  <c r="BK357" i="1"/>
  <c r="BM357" i="1"/>
  <c r="Q358" i="1"/>
  <c r="V358" i="1"/>
  <c r="AZ358" i="1" s="1"/>
  <c r="AY358" i="1"/>
  <c r="BA358" i="1"/>
  <c r="BE358" i="1"/>
  <c r="BF358" i="1"/>
  <c r="BH358" i="1"/>
  <c r="BI358" i="1"/>
  <c r="BL358" i="1"/>
  <c r="BM358" i="1"/>
  <c r="BB358" i="1"/>
  <c r="BC358" i="1"/>
  <c r="BD358" i="1"/>
  <c r="BG358" i="1"/>
  <c r="BJ358" i="1"/>
  <c r="BK358" i="1"/>
  <c r="Q359" i="1"/>
  <c r="V359" i="1"/>
  <c r="AZ359" i="1" s="1"/>
  <c r="BD359" i="1"/>
  <c r="BE359" i="1"/>
  <c r="BG359" i="1"/>
  <c r="BH359" i="1"/>
  <c r="BI359" i="1"/>
  <c r="BJ359" i="1"/>
  <c r="BL359" i="1"/>
  <c r="BM359" i="1"/>
  <c r="BF359" i="1"/>
  <c r="BK359" i="1"/>
  <c r="Q360" i="1"/>
  <c r="V360" i="1"/>
  <c r="AY360" i="1"/>
  <c r="AZ360" i="1"/>
  <c r="BB360" i="1"/>
  <c r="BD360" i="1"/>
  <c r="BF360" i="1"/>
  <c r="BG360" i="1"/>
  <c r="BH360" i="1"/>
  <c r="BJ360" i="1"/>
  <c r="BK360" i="1"/>
  <c r="BL360" i="1"/>
  <c r="BM360" i="1"/>
  <c r="BA360" i="1"/>
  <c r="BC360" i="1"/>
  <c r="BE360" i="1"/>
  <c r="BI360" i="1"/>
  <c r="Q361" i="1"/>
  <c r="V361" i="1"/>
  <c r="BA361" i="1"/>
  <c r="BD361" i="1"/>
  <c r="BE361" i="1"/>
  <c r="BF361" i="1"/>
  <c r="BG361" i="1"/>
  <c r="BI361" i="1"/>
  <c r="BK361" i="1"/>
  <c r="BL361" i="1"/>
  <c r="BM361" i="1"/>
  <c r="BH361" i="1"/>
  <c r="BJ361" i="1"/>
  <c r="Q362" i="1"/>
  <c r="V362" i="1"/>
  <c r="AZ362" i="1"/>
  <c r="BA362" i="1"/>
  <c r="BB362" i="1"/>
  <c r="BD362" i="1"/>
  <c r="BF362" i="1"/>
  <c r="BH362" i="1"/>
  <c r="BI362" i="1"/>
  <c r="BJ362" i="1"/>
  <c r="BL362" i="1"/>
  <c r="BM362" i="1"/>
  <c r="AY362" i="1"/>
  <c r="BC362" i="1"/>
  <c r="BE362" i="1"/>
  <c r="BG362" i="1"/>
  <c r="BK362" i="1"/>
  <c r="Q363" i="1"/>
  <c r="V363" i="1"/>
  <c r="BB363" i="1" s="1"/>
  <c r="BE363" i="1"/>
  <c r="BF363" i="1"/>
  <c r="BG363" i="1"/>
  <c r="BH363" i="1"/>
  <c r="BI363" i="1"/>
  <c r="BJ363" i="1"/>
  <c r="BK363" i="1"/>
  <c r="BL363" i="1"/>
  <c r="BD363" i="1"/>
  <c r="BM363" i="1"/>
  <c r="Q364" i="1"/>
  <c r="V364" i="1"/>
  <c r="BD364" i="1"/>
  <c r="BE364" i="1"/>
  <c r="BF364" i="1"/>
  <c r="BI364" i="1"/>
  <c r="BJ364" i="1"/>
  <c r="BL364" i="1"/>
  <c r="BM364" i="1"/>
  <c r="BG364" i="1"/>
  <c r="BH364" i="1"/>
  <c r="BK364" i="1"/>
  <c r="Q365" i="1"/>
  <c r="V365" i="1"/>
  <c r="AY365" i="1" s="1"/>
  <c r="BB365" i="1"/>
  <c r="BC365" i="1"/>
  <c r="BD365" i="1"/>
  <c r="BE365" i="1"/>
  <c r="BF365" i="1"/>
  <c r="BG365" i="1"/>
  <c r="BH365" i="1"/>
  <c r="BJ365" i="1"/>
  <c r="BK365" i="1"/>
  <c r="BM365" i="1"/>
  <c r="BI365" i="1"/>
  <c r="BL365" i="1"/>
  <c r="Q366" i="1"/>
  <c r="V366" i="1"/>
  <c r="AY366" i="1"/>
  <c r="BA366" i="1"/>
  <c r="BB366" i="1"/>
  <c r="BD366" i="1"/>
  <c r="BE366" i="1"/>
  <c r="BF366" i="1"/>
  <c r="BG366" i="1"/>
  <c r="BH366" i="1"/>
  <c r="BJ366" i="1"/>
  <c r="BK366" i="1"/>
  <c r="BL366" i="1"/>
  <c r="AZ366" i="1"/>
  <c r="BC366" i="1"/>
  <c r="BI366" i="1"/>
  <c r="BM366" i="1"/>
  <c r="Q367" i="1"/>
  <c r="V367" i="1"/>
  <c r="BA367" i="1" s="1"/>
  <c r="BB367" i="1"/>
  <c r="BC367" i="1"/>
  <c r="BE367" i="1"/>
  <c r="BF367" i="1"/>
  <c r="BG367" i="1"/>
  <c r="BI367" i="1"/>
  <c r="BJ367" i="1"/>
  <c r="BK367" i="1"/>
  <c r="BL367" i="1"/>
  <c r="BM367" i="1"/>
  <c r="BD367" i="1"/>
  <c r="BH367" i="1"/>
  <c r="Q368" i="1"/>
  <c r="V368" i="1"/>
  <c r="BB368" i="1" s="1"/>
  <c r="AY368" i="1"/>
  <c r="BD368" i="1"/>
  <c r="BE368" i="1"/>
  <c r="BF368" i="1"/>
  <c r="BH368" i="1"/>
  <c r="BJ368" i="1"/>
  <c r="BK368" i="1"/>
  <c r="BM368" i="1"/>
  <c r="AZ368" i="1"/>
  <c r="BA368" i="1"/>
  <c r="BC368" i="1"/>
  <c r="BG368" i="1"/>
  <c r="BI368" i="1"/>
  <c r="BL368" i="1"/>
  <c r="Q369" i="1"/>
  <c r="V369" i="1"/>
  <c r="BC369" i="1"/>
  <c r="BD369" i="1"/>
  <c r="BE369" i="1"/>
  <c r="BF369" i="1"/>
  <c r="BG369" i="1"/>
  <c r="BH369" i="1"/>
  <c r="BI369" i="1"/>
  <c r="BK369" i="1"/>
  <c r="BL369" i="1"/>
  <c r="BJ369" i="1"/>
  <c r="BM369" i="1"/>
  <c r="Q370" i="1"/>
  <c r="V370" i="1"/>
  <c r="AZ370" i="1"/>
  <c r="BA370" i="1"/>
  <c r="BC370" i="1"/>
  <c r="BD370" i="1"/>
  <c r="BE370" i="1"/>
  <c r="BF370" i="1"/>
  <c r="BG370" i="1"/>
  <c r="BH370" i="1"/>
  <c r="BI370" i="1"/>
  <c r="BK370" i="1"/>
  <c r="BL370" i="1"/>
  <c r="BM370" i="1"/>
  <c r="AY370" i="1"/>
  <c r="BB370" i="1"/>
  <c r="BJ370" i="1"/>
  <c r="Q371" i="1"/>
  <c r="V371" i="1"/>
  <c r="AZ371" i="1"/>
  <c r="BA371" i="1"/>
  <c r="BD371" i="1"/>
  <c r="BF371" i="1"/>
  <c r="BH371" i="1"/>
  <c r="BI371" i="1"/>
  <c r="BJ371" i="1"/>
  <c r="BL371" i="1"/>
  <c r="BM371" i="1"/>
  <c r="BE371" i="1"/>
  <c r="BG371" i="1"/>
  <c r="BK371" i="1"/>
  <c r="Q372" i="1"/>
  <c r="V372" i="1"/>
  <c r="AY372" i="1"/>
  <c r="AZ372" i="1"/>
  <c r="BA372" i="1"/>
  <c r="BB372" i="1"/>
  <c r="BD372" i="1"/>
  <c r="BE372" i="1"/>
  <c r="BG372" i="1"/>
  <c r="BH372" i="1"/>
  <c r="BK372" i="1"/>
  <c r="BL372" i="1"/>
  <c r="BM372" i="1"/>
  <c r="BC372" i="1"/>
  <c r="BF372" i="1"/>
  <c r="BI372" i="1"/>
  <c r="BJ372" i="1"/>
  <c r="Q373" i="1"/>
  <c r="V373" i="1"/>
  <c r="AY373" i="1"/>
  <c r="AZ373" i="1"/>
  <c r="BA373" i="1"/>
  <c r="BB373" i="1"/>
  <c r="BC373" i="1"/>
  <c r="BE373" i="1"/>
  <c r="BF373" i="1"/>
  <c r="BG373" i="1"/>
  <c r="BH373" i="1"/>
  <c r="BI373" i="1"/>
  <c r="BK373" i="1"/>
  <c r="BM373" i="1"/>
  <c r="BD373" i="1"/>
  <c r="BJ373" i="1"/>
  <c r="BL373" i="1"/>
  <c r="Q374" i="1"/>
  <c r="V374" i="1"/>
  <c r="BB374" i="1" s="1"/>
  <c r="AZ374" i="1"/>
  <c r="BA374" i="1"/>
  <c r="BD374" i="1"/>
  <c r="BE374" i="1"/>
  <c r="BF374" i="1"/>
  <c r="BG374" i="1"/>
  <c r="BH374" i="1"/>
  <c r="BI374" i="1"/>
  <c r="BJ374" i="1"/>
  <c r="BL374" i="1"/>
  <c r="BM374" i="1"/>
  <c r="BK374" i="1"/>
  <c r="Q375" i="1"/>
  <c r="V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Q376" i="1"/>
  <c r="V376" i="1"/>
  <c r="AY376" i="1" s="1"/>
  <c r="BA376" i="1"/>
  <c r="BB376" i="1"/>
  <c r="BF376" i="1"/>
  <c r="BI376" i="1"/>
  <c r="BJ376" i="1"/>
  <c r="BK376" i="1"/>
  <c r="BM376" i="1"/>
  <c r="BD376" i="1"/>
  <c r="BE376" i="1"/>
  <c r="BG376" i="1"/>
  <c r="BH376" i="1"/>
  <c r="BL376" i="1"/>
  <c r="Q377" i="1"/>
  <c r="V377" i="1"/>
  <c r="AY377" i="1" s="1"/>
  <c r="BD377" i="1"/>
  <c r="BE377" i="1"/>
  <c r="BG377" i="1"/>
  <c r="BH377" i="1"/>
  <c r="BI377" i="1"/>
  <c r="BJ377" i="1"/>
  <c r="BK377" i="1"/>
  <c r="BL377" i="1"/>
  <c r="BM377" i="1"/>
  <c r="BF377" i="1"/>
  <c r="Q378" i="1"/>
  <c r="V378" i="1"/>
  <c r="AZ378" i="1" s="1"/>
  <c r="BB378" i="1"/>
  <c r="BC378" i="1"/>
  <c r="BE378" i="1"/>
  <c r="BF378" i="1"/>
  <c r="BH378" i="1"/>
  <c r="BJ378" i="1"/>
  <c r="BK378" i="1"/>
  <c r="BM378" i="1"/>
  <c r="AY378" i="1"/>
  <c r="BD378" i="1"/>
  <c r="BG378" i="1"/>
  <c r="BI378" i="1"/>
  <c r="BL378" i="1"/>
  <c r="Q379" i="1"/>
  <c r="V379" i="1"/>
  <c r="BD379" i="1"/>
  <c r="BE379" i="1"/>
  <c r="BF379" i="1"/>
  <c r="BG379" i="1"/>
  <c r="BH379" i="1"/>
  <c r="BI379" i="1"/>
  <c r="BJ379" i="1"/>
  <c r="BK379" i="1"/>
  <c r="BL379" i="1"/>
  <c r="BM379" i="1"/>
  <c r="Q380" i="1"/>
  <c r="V380" i="1"/>
  <c r="AY380" i="1"/>
  <c r="AZ380" i="1"/>
  <c r="BC380" i="1"/>
  <c r="BD380" i="1"/>
  <c r="BE380" i="1"/>
  <c r="BG380" i="1"/>
  <c r="BH380" i="1"/>
  <c r="BJ380" i="1"/>
  <c r="BK380" i="1"/>
  <c r="BL380" i="1"/>
  <c r="BM380" i="1"/>
  <c r="BA380" i="1"/>
  <c r="BF380" i="1"/>
  <c r="BI380" i="1"/>
  <c r="Q381" i="1"/>
  <c r="V381" i="1"/>
  <c r="AY381" i="1"/>
  <c r="AZ381" i="1"/>
  <c r="BA381" i="1"/>
  <c r="BC381" i="1"/>
  <c r="BE381" i="1"/>
  <c r="BF381" i="1"/>
  <c r="BG381" i="1"/>
  <c r="BH381" i="1"/>
  <c r="BI381" i="1"/>
  <c r="BK381" i="1"/>
  <c r="BM381" i="1"/>
  <c r="BB381" i="1"/>
  <c r="BD381" i="1"/>
  <c r="BJ381" i="1"/>
  <c r="BL381" i="1"/>
  <c r="Q382" i="1"/>
  <c r="V382" i="1"/>
  <c r="BB382" i="1" s="1"/>
  <c r="AZ382" i="1"/>
  <c r="BA382" i="1"/>
  <c r="BD382" i="1"/>
  <c r="BE382" i="1"/>
  <c r="BF382" i="1"/>
  <c r="BG382" i="1"/>
  <c r="BH382" i="1"/>
  <c r="BI382" i="1"/>
  <c r="BJ382" i="1"/>
  <c r="BL382" i="1"/>
  <c r="BM382" i="1"/>
  <c r="BK382" i="1"/>
  <c r="Q383" i="1"/>
  <c r="V383" i="1"/>
  <c r="AY383" i="1"/>
  <c r="AZ383" i="1"/>
  <c r="BA383" i="1"/>
  <c r="BB383" i="1"/>
  <c r="BC383" i="1"/>
  <c r="BD383" i="1"/>
  <c r="BE383" i="1"/>
  <c r="BG383" i="1"/>
  <c r="BH383" i="1"/>
  <c r="BI383" i="1"/>
  <c r="BJ383" i="1"/>
  <c r="BK383" i="1"/>
  <c r="BM383" i="1"/>
  <c r="BF383" i="1"/>
  <c r="BL383" i="1"/>
  <c r="Q384" i="1"/>
  <c r="V384" i="1"/>
  <c r="BA384" i="1"/>
  <c r="BB384" i="1"/>
  <c r="BE384" i="1"/>
  <c r="BF384" i="1"/>
  <c r="BH384" i="1"/>
  <c r="BI384" i="1"/>
  <c r="BJ384" i="1"/>
  <c r="BK384" i="1"/>
  <c r="AY384" i="1"/>
  <c r="BD384" i="1"/>
  <c r="BG384" i="1"/>
  <c r="BL384" i="1"/>
  <c r="BM384" i="1"/>
  <c r="Q385" i="1"/>
  <c r="V385" i="1"/>
  <c r="BD385" i="1"/>
  <c r="BE385" i="1"/>
  <c r="BG385" i="1"/>
  <c r="BI385" i="1"/>
  <c r="BJ385" i="1"/>
  <c r="BK385" i="1"/>
  <c r="BL385" i="1"/>
  <c r="BM385" i="1"/>
  <c r="BF385" i="1"/>
  <c r="BH385" i="1"/>
  <c r="Q386" i="1"/>
  <c r="V386" i="1"/>
  <c r="AZ386" i="1" s="1"/>
  <c r="BB386" i="1"/>
  <c r="BC386" i="1"/>
  <c r="BE386" i="1"/>
  <c r="BF386" i="1"/>
  <c r="BH386" i="1"/>
  <c r="BJ386" i="1"/>
  <c r="BK386" i="1"/>
  <c r="BM386" i="1"/>
  <c r="AY386" i="1"/>
  <c r="BD386" i="1"/>
  <c r="BG386" i="1"/>
  <c r="BI386" i="1"/>
  <c r="BL386" i="1"/>
  <c r="Q387" i="1"/>
  <c r="V387" i="1"/>
  <c r="BD387" i="1"/>
  <c r="BE387" i="1"/>
  <c r="BF387" i="1"/>
  <c r="BG387" i="1"/>
  <c r="BI387" i="1"/>
  <c r="BK387" i="1"/>
  <c r="BL387" i="1"/>
  <c r="BM387" i="1"/>
  <c r="BH387" i="1"/>
  <c r="BJ387" i="1"/>
  <c r="Q388" i="1"/>
  <c r="V388" i="1"/>
  <c r="BA388" i="1" s="1"/>
  <c r="AY388" i="1"/>
  <c r="AZ388" i="1"/>
  <c r="BD388" i="1"/>
  <c r="BE388" i="1"/>
  <c r="BG388" i="1"/>
  <c r="BH388" i="1"/>
  <c r="BJ388" i="1"/>
  <c r="BL388" i="1"/>
  <c r="BM388" i="1"/>
  <c r="BC388" i="1"/>
  <c r="BF388" i="1"/>
  <c r="BI388" i="1"/>
  <c r="BK388" i="1"/>
  <c r="Q389" i="1"/>
  <c r="V389" i="1"/>
  <c r="AY389" i="1"/>
  <c r="AZ389" i="1"/>
  <c r="BA389" i="1"/>
  <c r="BC389" i="1"/>
  <c r="BE389" i="1"/>
  <c r="BF389" i="1"/>
  <c r="BG389" i="1"/>
  <c r="BH389" i="1"/>
  <c r="BI389" i="1"/>
  <c r="BK389" i="1"/>
  <c r="BM389" i="1"/>
  <c r="BB389" i="1"/>
  <c r="BD389" i="1"/>
  <c r="BJ389" i="1"/>
  <c r="BL389" i="1"/>
  <c r="Q390" i="1"/>
  <c r="V390" i="1"/>
  <c r="BB390" i="1" s="1"/>
  <c r="AZ390" i="1"/>
  <c r="BA390" i="1"/>
  <c r="BD390" i="1"/>
  <c r="BE390" i="1"/>
  <c r="BF390" i="1"/>
  <c r="BG390" i="1"/>
  <c r="BH390" i="1"/>
  <c r="BI390" i="1"/>
  <c r="BJ390" i="1"/>
  <c r="BL390" i="1"/>
  <c r="BM390" i="1"/>
  <c r="BK390" i="1"/>
  <c r="Q391" i="1"/>
  <c r="V391" i="1"/>
  <c r="AY391" i="1"/>
  <c r="AZ391" i="1"/>
  <c r="BA391" i="1"/>
  <c r="BB391" i="1"/>
  <c r="BC391" i="1"/>
  <c r="BE391" i="1"/>
  <c r="BG391" i="1"/>
  <c r="BH391" i="1"/>
  <c r="BI391" i="1"/>
  <c r="BJ391" i="1"/>
  <c r="BK391" i="1"/>
  <c r="BM391" i="1"/>
  <c r="BD391" i="1"/>
  <c r="BF391" i="1"/>
  <c r="BL391" i="1"/>
  <c r="Q392" i="1"/>
  <c r="V392" i="1"/>
  <c r="BA392" i="1"/>
  <c r="BB392" i="1"/>
  <c r="BF392" i="1"/>
  <c r="BH392" i="1"/>
  <c r="BI392" i="1"/>
  <c r="BJ392" i="1"/>
  <c r="BK392" i="1"/>
  <c r="BM392" i="1"/>
  <c r="AY392" i="1"/>
  <c r="BD392" i="1"/>
  <c r="BE392" i="1"/>
  <c r="BG392" i="1"/>
  <c r="BL392" i="1"/>
  <c r="Q393" i="1"/>
  <c r="V393" i="1"/>
  <c r="BD393" i="1"/>
  <c r="BE393" i="1"/>
  <c r="BG393" i="1"/>
  <c r="BH393" i="1"/>
  <c r="BI393" i="1"/>
  <c r="BJ393" i="1"/>
  <c r="BK393" i="1"/>
  <c r="BL393" i="1"/>
  <c r="BM393" i="1"/>
  <c r="BF393" i="1"/>
  <c r="Q394" i="1"/>
  <c r="V394" i="1"/>
  <c r="AZ394" i="1" s="1"/>
  <c r="AY394" i="1"/>
  <c r="BB394" i="1"/>
  <c r="BC394" i="1"/>
  <c r="BE394" i="1"/>
  <c r="BF394" i="1"/>
  <c r="BH394" i="1"/>
  <c r="BJ394" i="1"/>
  <c r="BK394" i="1"/>
  <c r="BM394" i="1"/>
  <c r="BD394" i="1"/>
  <c r="BG394" i="1"/>
  <c r="BI394" i="1"/>
  <c r="BL394" i="1"/>
  <c r="Q395" i="1"/>
  <c r="V395" i="1"/>
  <c r="BD395" i="1"/>
  <c r="BE395" i="1"/>
  <c r="BF395" i="1"/>
  <c r="BG395" i="1"/>
  <c r="BH395" i="1"/>
  <c r="BI395" i="1"/>
  <c r="BK395" i="1"/>
  <c r="BL395" i="1"/>
  <c r="BM395" i="1"/>
  <c r="BJ395" i="1"/>
  <c r="Q396" i="1"/>
  <c r="V396" i="1"/>
  <c r="AY396" i="1"/>
  <c r="AZ396" i="1"/>
  <c r="BC396" i="1"/>
  <c r="BD396" i="1"/>
  <c r="BE396" i="1"/>
  <c r="BG396" i="1"/>
  <c r="BH396" i="1"/>
  <c r="BJ396" i="1"/>
  <c r="BL396" i="1"/>
  <c r="BM396" i="1"/>
  <c r="BA396" i="1"/>
  <c r="BF396" i="1"/>
  <c r="BI396" i="1"/>
  <c r="BK396" i="1"/>
  <c r="Q397" i="1"/>
  <c r="V397" i="1"/>
  <c r="AY397" i="1"/>
  <c r="AZ397" i="1"/>
  <c r="BA397" i="1"/>
  <c r="BC397" i="1"/>
  <c r="BD397" i="1"/>
  <c r="BE397" i="1"/>
  <c r="BF397" i="1"/>
  <c r="BG397" i="1"/>
  <c r="BH397" i="1"/>
  <c r="BI397" i="1"/>
  <c r="BJ397" i="1"/>
  <c r="BK397" i="1"/>
  <c r="BM397" i="1"/>
  <c r="BB397" i="1"/>
  <c r="BL397" i="1"/>
  <c r="Q398" i="1"/>
  <c r="V398" i="1"/>
  <c r="BB398" i="1" s="1"/>
  <c r="AZ398" i="1"/>
  <c r="BA398" i="1"/>
  <c r="BD398" i="1"/>
  <c r="BF398" i="1"/>
  <c r="BG398" i="1"/>
  <c r="BH398" i="1"/>
  <c r="BI398" i="1"/>
  <c r="BJ398" i="1"/>
  <c r="BL398" i="1"/>
  <c r="BE398" i="1"/>
  <c r="BK398" i="1"/>
  <c r="BM398" i="1"/>
  <c r="Q399" i="1"/>
  <c r="V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M399" i="1"/>
  <c r="BL399" i="1"/>
  <c r="Q400" i="1"/>
  <c r="V400" i="1"/>
  <c r="AY400" i="1" s="1"/>
  <c r="BA400" i="1"/>
  <c r="BE400" i="1"/>
  <c r="BF400" i="1"/>
  <c r="BH400" i="1"/>
  <c r="BI400" i="1"/>
  <c r="BK400" i="1"/>
  <c r="BB400" i="1"/>
  <c r="BD400" i="1"/>
  <c r="BG400" i="1"/>
  <c r="BJ400" i="1"/>
  <c r="BL400" i="1"/>
  <c r="BM400" i="1"/>
  <c r="Q401" i="1"/>
  <c r="V401" i="1"/>
  <c r="AZ401" i="1" s="1"/>
  <c r="BA401" i="1"/>
  <c r="BD401" i="1"/>
  <c r="BE401" i="1"/>
  <c r="BF401" i="1"/>
  <c r="BG401" i="1"/>
  <c r="BI401" i="1"/>
  <c r="BJ401" i="1"/>
  <c r="BK401" i="1"/>
  <c r="BL401" i="1"/>
  <c r="BM401" i="1"/>
  <c r="BH401" i="1"/>
  <c r="Q402" i="1"/>
  <c r="V402" i="1"/>
  <c r="AZ402" i="1" s="1"/>
  <c r="BB402" i="1"/>
  <c r="BC402" i="1"/>
  <c r="BE402" i="1"/>
  <c r="BF402" i="1"/>
  <c r="BH402" i="1"/>
  <c r="BI402" i="1"/>
  <c r="BJ402" i="1"/>
  <c r="BK402" i="1"/>
  <c r="BM402" i="1"/>
  <c r="AY402" i="1"/>
  <c r="BD402" i="1"/>
  <c r="BG402" i="1"/>
  <c r="BL402" i="1"/>
  <c r="Q403" i="1"/>
  <c r="V403" i="1"/>
  <c r="AZ403" i="1" s="1"/>
  <c r="BD403" i="1"/>
  <c r="BF403" i="1"/>
  <c r="BG403" i="1"/>
  <c r="BH403" i="1"/>
  <c r="BI403" i="1"/>
  <c r="BJ403" i="1"/>
  <c r="BL403" i="1"/>
  <c r="BE403" i="1"/>
  <c r="BK403" i="1"/>
  <c r="BM403" i="1"/>
  <c r="Q404" i="1"/>
  <c r="V404" i="1"/>
  <c r="AZ404" i="1" s="1"/>
  <c r="AY404" i="1"/>
  <c r="BC404" i="1"/>
  <c r="BE404" i="1"/>
  <c r="BF404" i="1"/>
  <c r="BG404" i="1"/>
  <c r="BH404" i="1"/>
  <c r="BK404" i="1"/>
  <c r="BM404" i="1"/>
  <c r="BD404" i="1"/>
  <c r="BI404" i="1"/>
  <c r="BJ404" i="1"/>
  <c r="BL404" i="1"/>
  <c r="Q405" i="1"/>
  <c r="V405" i="1"/>
  <c r="AZ405" i="1"/>
  <c r="BA405" i="1"/>
  <c r="BB405" i="1"/>
  <c r="BC405" i="1"/>
  <c r="BF405" i="1"/>
  <c r="BG405" i="1"/>
  <c r="BH405" i="1"/>
  <c r="BK405" i="1"/>
  <c r="BL405" i="1"/>
  <c r="BM405" i="1"/>
  <c r="AY405" i="1"/>
  <c r="BD405" i="1"/>
  <c r="BE405" i="1"/>
  <c r="BI405" i="1"/>
  <c r="BJ405" i="1"/>
  <c r="Q406" i="1"/>
  <c r="V406" i="1"/>
  <c r="AZ406" i="1"/>
  <c r="BD406" i="1"/>
  <c r="BE406" i="1"/>
  <c r="BG406" i="1"/>
  <c r="BH406" i="1"/>
  <c r="BI406" i="1"/>
  <c r="BK406" i="1"/>
  <c r="BL406" i="1"/>
  <c r="BM406" i="1"/>
  <c r="BF406" i="1"/>
  <c r="BJ406" i="1"/>
  <c r="Q407" i="1"/>
  <c r="V407" i="1"/>
  <c r="AY407" i="1"/>
  <c r="AZ407" i="1"/>
  <c r="BB407" i="1"/>
  <c r="BC407" i="1"/>
  <c r="BE407" i="1"/>
  <c r="BG407" i="1"/>
  <c r="BH407" i="1"/>
  <c r="BI407" i="1"/>
  <c r="BJ407" i="1"/>
  <c r="BK407" i="1"/>
  <c r="BM407" i="1"/>
  <c r="BA407" i="1"/>
  <c r="BD407" i="1"/>
  <c r="BF407" i="1"/>
  <c r="BL407" i="1"/>
  <c r="Q408" i="1"/>
  <c r="V408" i="1"/>
  <c r="BA408" i="1"/>
  <c r="BB408" i="1"/>
  <c r="BE408" i="1"/>
  <c r="BF408" i="1"/>
  <c r="BG408" i="1"/>
  <c r="BI408" i="1"/>
  <c r="BJ408" i="1"/>
  <c r="BK408" i="1"/>
  <c r="BM408" i="1"/>
  <c r="BD408" i="1"/>
  <c r="BH408" i="1"/>
  <c r="BL408" i="1"/>
  <c r="Q409" i="1"/>
  <c r="V409" i="1"/>
  <c r="AZ409" i="1"/>
  <c r="BA409" i="1"/>
  <c r="BB409" i="1"/>
  <c r="BC409" i="1"/>
  <c r="BD409" i="1"/>
  <c r="BE409" i="1"/>
  <c r="BF409" i="1"/>
  <c r="BJ409" i="1"/>
  <c r="BK409" i="1"/>
  <c r="BL409" i="1"/>
  <c r="BM409" i="1"/>
  <c r="AY409" i="1"/>
  <c r="BG409" i="1"/>
  <c r="BH409" i="1"/>
  <c r="BI409" i="1"/>
  <c r="Q410" i="1"/>
  <c r="V410" i="1"/>
  <c r="AY410" i="1" s="1"/>
  <c r="BD410" i="1"/>
  <c r="BE410" i="1"/>
  <c r="BH410" i="1"/>
  <c r="BI410" i="1"/>
  <c r="BJ410" i="1"/>
  <c r="BK410" i="1"/>
  <c r="BL410" i="1"/>
  <c r="BM410" i="1"/>
  <c r="BF410" i="1"/>
  <c r="BG410" i="1"/>
  <c r="Q411" i="1"/>
  <c r="V411" i="1"/>
  <c r="AZ411" i="1" s="1"/>
  <c r="AY411" i="1"/>
  <c r="BD411" i="1"/>
  <c r="BE411" i="1"/>
  <c r="BG411" i="1"/>
  <c r="BH411" i="1"/>
  <c r="BI411" i="1"/>
  <c r="BK411" i="1"/>
  <c r="BL411" i="1"/>
  <c r="BM411" i="1"/>
  <c r="BC411" i="1"/>
  <c r="BF411" i="1"/>
  <c r="BJ411" i="1"/>
  <c r="Q412" i="1"/>
  <c r="V412" i="1"/>
  <c r="BB412" i="1"/>
  <c r="BC412" i="1"/>
  <c r="BD412" i="1"/>
  <c r="BE412" i="1"/>
  <c r="BF412" i="1"/>
  <c r="BG412" i="1"/>
  <c r="BJ412" i="1"/>
  <c r="BK412" i="1"/>
  <c r="BL412" i="1"/>
  <c r="BM412" i="1"/>
  <c r="BH412" i="1"/>
  <c r="BI412" i="1"/>
  <c r="Q413" i="1"/>
  <c r="V413" i="1"/>
  <c r="AZ413" i="1" s="1"/>
  <c r="BC413" i="1"/>
  <c r="BD413" i="1"/>
  <c r="BE413" i="1"/>
  <c r="BF413" i="1"/>
  <c r="BH413" i="1"/>
  <c r="BJ413" i="1"/>
  <c r="BK413" i="1"/>
  <c r="BL413" i="1"/>
  <c r="BM413" i="1"/>
  <c r="BG413" i="1"/>
  <c r="BI413" i="1"/>
  <c r="Q414" i="1"/>
  <c r="V414" i="1"/>
  <c r="BE414" i="1"/>
  <c r="BG414" i="1"/>
  <c r="BH414" i="1"/>
  <c r="BI414" i="1"/>
  <c r="BL414" i="1"/>
  <c r="BM414" i="1"/>
  <c r="BD414" i="1"/>
  <c r="BF414" i="1"/>
  <c r="BJ414" i="1"/>
  <c r="BK414" i="1"/>
  <c r="Q415" i="1"/>
  <c r="V415" i="1"/>
  <c r="AZ415" i="1"/>
  <c r="BA415" i="1"/>
  <c r="BC415" i="1"/>
  <c r="BD415" i="1"/>
  <c r="BE415" i="1"/>
  <c r="BF415" i="1"/>
  <c r="BG415" i="1"/>
  <c r="BH415" i="1"/>
  <c r="BI415" i="1"/>
  <c r="BL415" i="1"/>
  <c r="BM415" i="1"/>
  <c r="AY415" i="1"/>
  <c r="BB415" i="1"/>
  <c r="BJ415" i="1"/>
  <c r="BK415" i="1"/>
  <c r="Q416" i="1"/>
  <c r="V416" i="1"/>
  <c r="AZ416" i="1"/>
  <c r="BA416" i="1"/>
  <c r="BD416" i="1"/>
  <c r="BE416" i="1"/>
  <c r="BH416" i="1"/>
  <c r="BI416" i="1"/>
  <c r="BK416" i="1"/>
  <c r="BL416" i="1"/>
  <c r="BM416" i="1"/>
  <c r="BF416" i="1"/>
  <c r="BG416" i="1"/>
  <c r="BJ416" i="1"/>
  <c r="Q417" i="1"/>
  <c r="V417" i="1"/>
  <c r="AZ417" i="1" s="1"/>
  <c r="AY417" i="1"/>
  <c r="BA417" i="1"/>
  <c r="BB417" i="1"/>
  <c r="BC417" i="1"/>
  <c r="BD417" i="1"/>
  <c r="BF417" i="1"/>
  <c r="BH417" i="1"/>
  <c r="BI417" i="1"/>
  <c r="BJ417" i="1"/>
  <c r="BK417" i="1"/>
  <c r="BL417" i="1"/>
  <c r="BM417" i="1"/>
  <c r="BE417" i="1"/>
  <c r="BG417" i="1"/>
  <c r="Q418" i="1"/>
  <c r="V418" i="1"/>
  <c r="BE418" i="1"/>
  <c r="BG418" i="1"/>
  <c r="BI418" i="1"/>
  <c r="BJ418" i="1"/>
  <c r="BK418" i="1"/>
  <c r="BM418" i="1"/>
  <c r="BD418" i="1"/>
  <c r="BF418" i="1"/>
  <c r="BH418" i="1"/>
  <c r="BL418" i="1"/>
  <c r="Q419" i="1"/>
  <c r="V419" i="1"/>
  <c r="AY419" i="1"/>
  <c r="AZ419" i="1"/>
  <c r="BA419" i="1"/>
  <c r="BB419" i="1"/>
  <c r="BD419" i="1"/>
  <c r="BE419" i="1"/>
  <c r="BF419" i="1"/>
  <c r="BH419" i="1"/>
  <c r="BI419" i="1"/>
  <c r="BJ419" i="1"/>
  <c r="BL419" i="1"/>
  <c r="BM419" i="1"/>
  <c r="BC419" i="1"/>
  <c r="BG419" i="1"/>
  <c r="BK419" i="1"/>
  <c r="Q420" i="1"/>
  <c r="V420" i="1"/>
  <c r="BE420" i="1"/>
  <c r="BF420" i="1"/>
  <c r="BG420" i="1"/>
  <c r="BI420" i="1"/>
  <c r="BK420" i="1"/>
  <c r="BM420" i="1"/>
  <c r="BD420" i="1"/>
  <c r="BH420" i="1"/>
  <c r="BJ420" i="1"/>
  <c r="BL420" i="1"/>
  <c r="Q421" i="1"/>
  <c r="V421" i="1"/>
  <c r="AY421" i="1"/>
  <c r="AZ421" i="1"/>
  <c r="BA421" i="1"/>
  <c r="BB421" i="1"/>
  <c r="BC421" i="1"/>
  <c r="BD421" i="1"/>
  <c r="BF421" i="1"/>
  <c r="BG421" i="1"/>
  <c r="BH421" i="1"/>
  <c r="BJ421" i="1"/>
  <c r="BK421" i="1"/>
  <c r="BL421" i="1"/>
  <c r="BE421" i="1"/>
  <c r="BI421" i="1"/>
  <c r="BM421" i="1"/>
  <c r="Q422" i="1"/>
  <c r="V422" i="1"/>
  <c r="BB422" i="1" s="1"/>
  <c r="BA422" i="1"/>
  <c r="BE422" i="1"/>
  <c r="BG422" i="1"/>
  <c r="BH422" i="1"/>
  <c r="BI422" i="1"/>
  <c r="BK422" i="1"/>
  <c r="BM422" i="1"/>
  <c r="BD422" i="1"/>
  <c r="BF422" i="1"/>
  <c r="BJ422" i="1"/>
  <c r="BL422" i="1"/>
  <c r="Q423" i="1"/>
  <c r="V423" i="1"/>
  <c r="AZ423" i="1"/>
  <c r="BA423" i="1"/>
  <c r="BB423" i="1"/>
  <c r="BC423" i="1"/>
  <c r="BD423" i="1"/>
  <c r="BF423" i="1"/>
  <c r="BH423" i="1"/>
  <c r="BI423" i="1"/>
  <c r="BJ423" i="1"/>
  <c r="BK423" i="1"/>
  <c r="BL423" i="1"/>
  <c r="AY423" i="1"/>
  <c r="BE423" i="1"/>
  <c r="BG423" i="1"/>
  <c r="BM423" i="1"/>
  <c r="Q424" i="1"/>
  <c r="V424" i="1"/>
  <c r="BD424" i="1"/>
  <c r="BE424" i="1"/>
  <c r="BF424" i="1"/>
  <c r="BI424" i="1"/>
  <c r="BJ424" i="1"/>
  <c r="BK424" i="1"/>
  <c r="BM424" i="1"/>
  <c r="BG424" i="1"/>
  <c r="BH424" i="1"/>
  <c r="BL424" i="1"/>
  <c r="Q425" i="1"/>
  <c r="V425" i="1"/>
  <c r="AZ425" i="1" s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AY425" i="1"/>
  <c r="BA425" i="1"/>
  <c r="Q426" i="1"/>
  <c r="V426" i="1"/>
  <c r="BE426" i="1"/>
  <c r="BF426" i="1"/>
  <c r="BG426" i="1"/>
  <c r="BI426" i="1"/>
  <c r="BJ426" i="1"/>
  <c r="BK426" i="1"/>
  <c r="BM426" i="1"/>
  <c r="BD426" i="1"/>
  <c r="BH426" i="1"/>
  <c r="BL426" i="1"/>
  <c r="Q427" i="1"/>
  <c r="V427" i="1"/>
  <c r="AY427" i="1"/>
  <c r="AZ427" i="1"/>
  <c r="BB427" i="1"/>
  <c r="BC427" i="1"/>
  <c r="BD427" i="1"/>
  <c r="BE427" i="1"/>
  <c r="BF427" i="1"/>
  <c r="BG427" i="1"/>
  <c r="BH427" i="1"/>
  <c r="BI427" i="1"/>
  <c r="BJ427" i="1"/>
  <c r="BL427" i="1"/>
  <c r="BM427" i="1"/>
  <c r="BA427" i="1"/>
  <c r="BK427" i="1"/>
  <c r="Q428" i="1"/>
  <c r="V428" i="1"/>
  <c r="BD428" i="1"/>
  <c r="BE428" i="1"/>
  <c r="BF428" i="1"/>
  <c r="BG428" i="1"/>
  <c r="BI428" i="1"/>
  <c r="BJ428" i="1"/>
  <c r="BK428" i="1"/>
  <c r="BM428" i="1"/>
  <c r="BH428" i="1"/>
  <c r="BL428" i="1"/>
  <c r="Q429" i="1"/>
  <c r="V429" i="1"/>
  <c r="AY429" i="1"/>
  <c r="AZ429" i="1"/>
  <c r="BB429" i="1"/>
  <c r="BD429" i="1"/>
  <c r="BF429" i="1"/>
  <c r="BG429" i="1"/>
  <c r="BH429" i="1"/>
  <c r="BJ429" i="1"/>
  <c r="BL429" i="1"/>
  <c r="BM429" i="1"/>
  <c r="BA429" i="1"/>
  <c r="BC429" i="1"/>
  <c r="BE429" i="1"/>
  <c r="BI429" i="1"/>
  <c r="BK429" i="1"/>
  <c r="Q430" i="1"/>
  <c r="V430" i="1"/>
  <c r="BA430" i="1"/>
  <c r="BE430" i="1"/>
  <c r="BG430" i="1"/>
  <c r="BH430" i="1"/>
  <c r="BI430" i="1"/>
  <c r="BK430" i="1"/>
  <c r="BL430" i="1"/>
  <c r="BM430" i="1"/>
  <c r="BB430" i="1"/>
  <c r="BD430" i="1"/>
  <c r="BF430" i="1"/>
  <c r="BJ430" i="1"/>
  <c r="Q431" i="1"/>
  <c r="V431" i="1"/>
  <c r="AZ431" i="1"/>
  <c r="BA431" i="1"/>
  <c r="BB431" i="1"/>
  <c r="BD431" i="1"/>
  <c r="BF431" i="1"/>
  <c r="BH431" i="1"/>
  <c r="BI431" i="1"/>
  <c r="BJ431" i="1"/>
  <c r="BK431" i="1"/>
  <c r="BL431" i="1"/>
  <c r="AY431" i="1"/>
  <c r="BC431" i="1"/>
  <c r="BE431" i="1"/>
  <c r="BG431" i="1"/>
  <c r="BM431" i="1"/>
  <c r="Q432" i="1"/>
  <c r="V432" i="1"/>
  <c r="BE432" i="1"/>
  <c r="BI432" i="1"/>
  <c r="BJ432" i="1"/>
  <c r="BK432" i="1"/>
  <c r="BM432" i="1"/>
  <c r="BD432" i="1"/>
  <c r="BF432" i="1"/>
  <c r="BG432" i="1"/>
  <c r="BH432" i="1"/>
  <c r="BL432" i="1"/>
  <c r="Q433" i="1"/>
  <c r="V433" i="1"/>
  <c r="AY433" i="1"/>
  <c r="BB433" i="1"/>
  <c r="BD433" i="1"/>
  <c r="BE433" i="1"/>
  <c r="BF433" i="1"/>
  <c r="BG433" i="1"/>
  <c r="BH433" i="1"/>
  <c r="BI433" i="1"/>
  <c r="BJ433" i="1"/>
  <c r="BK433" i="1"/>
  <c r="BL433" i="1"/>
  <c r="AZ433" i="1"/>
  <c r="BA433" i="1"/>
  <c r="BM433" i="1"/>
  <c r="Q434" i="1"/>
  <c r="V434" i="1"/>
  <c r="BE434" i="1"/>
  <c r="BG434" i="1"/>
  <c r="BJ434" i="1"/>
  <c r="BK434" i="1"/>
  <c r="BM434" i="1"/>
  <c r="BD434" i="1"/>
  <c r="BF434" i="1"/>
  <c r="BH434" i="1"/>
  <c r="BI434" i="1"/>
  <c r="BL434" i="1"/>
  <c r="Q435" i="1"/>
  <c r="V435" i="1"/>
  <c r="AY435" i="1"/>
  <c r="AZ435" i="1"/>
  <c r="BA435" i="1"/>
  <c r="BC435" i="1"/>
  <c r="BD435" i="1"/>
  <c r="BE435" i="1"/>
  <c r="BF435" i="1"/>
  <c r="BG435" i="1"/>
  <c r="BH435" i="1"/>
  <c r="BL435" i="1"/>
  <c r="BM435" i="1"/>
  <c r="BB435" i="1"/>
  <c r="BI435" i="1"/>
  <c r="BJ435" i="1"/>
  <c r="BK435" i="1"/>
  <c r="Q436" i="1"/>
  <c r="V436" i="1"/>
  <c r="AZ436" i="1"/>
  <c r="BD436" i="1"/>
  <c r="BE436" i="1"/>
  <c r="BF436" i="1"/>
  <c r="BG436" i="1"/>
  <c r="BH436" i="1"/>
  <c r="BI436" i="1"/>
  <c r="BK436" i="1"/>
  <c r="BL436" i="1"/>
  <c r="BM436" i="1"/>
  <c r="BJ436" i="1"/>
  <c r="Q437" i="1"/>
  <c r="V437" i="1"/>
  <c r="AZ437" i="1"/>
  <c r="BA437" i="1"/>
  <c r="BB437" i="1"/>
  <c r="BD437" i="1"/>
  <c r="BE437" i="1"/>
  <c r="BF437" i="1"/>
  <c r="BG437" i="1"/>
  <c r="BH437" i="1"/>
  <c r="BJ437" i="1"/>
  <c r="BM437" i="1"/>
  <c r="AY437" i="1"/>
  <c r="BC437" i="1"/>
  <c r="BI437" i="1"/>
  <c r="BK437" i="1"/>
  <c r="BL437" i="1"/>
  <c r="Q438" i="1"/>
  <c r="V438" i="1"/>
  <c r="BA438" i="1"/>
  <c r="BE438" i="1"/>
  <c r="BF438" i="1"/>
  <c r="BG438" i="1"/>
  <c r="BI438" i="1"/>
  <c r="BJ438" i="1"/>
  <c r="BK438" i="1"/>
  <c r="BM438" i="1"/>
  <c r="BD438" i="1"/>
  <c r="BH438" i="1"/>
  <c r="BL438" i="1"/>
  <c r="Q439" i="1"/>
  <c r="V439" i="1"/>
  <c r="AZ439" i="1"/>
  <c r="BB439" i="1"/>
  <c r="BD439" i="1"/>
  <c r="BG439" i="1"/>
  <c r="BH439" i="1"/>
  <c r="BI439" i="1"/>
  <c r="BJ439" i="1"/>
  <c r="BK439" i="1"/>
  <c r="BL439" i="1"/>
  <c r="BM439" i="1"/>
  <c r="AY439" i="1"/>
  <c r="BA439" i="1"/>
  <c r="BC439" i="1"/>
  <c r="BE439" i="1"/>
  <c r="BF439" i="1"/>
  <c r="Q440" i="1"/>
  <c r="V440" i="1"/>
  <c r="BD440" i="1"/>
  <c r="BE440" i="1"/>
  <c r="BI440" i="1"/>
  <c r="BK440" i="1"/>
  <c r="BL440" i="1"/>
  <c r="BM440" i="1"/>
  <c r="BF440" i="1"/>
  <c r="BG440" i="1"/>
  <c r="BH440" i="1"/>
  <c r="BJ440" i="1"/>
  <c r="Q441" i="1"/>
  <c r="V441" i="1"/>
  <c r="BB441" i="1"/>
  <c r="BD441" i="1"/>
  <c r="BF441" i="1"/>
  <c r="BG441" i="1"/>
  <c r="BH441" i="1"/>
  <c r="BI441" i="1"/>
  <c r="BJ441" i="1"/>
  <c r="BL441" i="1"/>
  <c r="AY441" i="1"/>
  <c r="AZ441" i="1"/>
  <c r="BA441" i="1"/>
  <c r="BC441" i="1"/>
  <c r="BE441" i="1"/>
  <c r="BK441" i="1"/>
  <c r="BM441" i="1"/>
  <c r="Q442" i="1"/>
  <c r="V442" i="1"/>
  <c r="AY442" i="1"/>
  <c r="BC442" i="1"/>
  <c r="BE442" i="1"/>
  <c r="BF442" i="1"/>
  <c r="BG442" i="1"/>
  <c r="BI442" i="1"/>
  <c r="BJ442" i="1"/>
  <c r="BK442" i="1"/>
  <c r="BM442" i="1"/>
  <c r="BD442" i="1"/>
  <c r="BH442" i="1"/>
  <c r="BL442" i="1"/>
  <c r="Q443" i="1"/>
  <c r="V443" i="1"/>
  <c r="AY443" i="1"/>
  <c r="AZ443" i="1"/>
  <c r="BC443" i="1"/>
  <c r="BD443" i="1"/>
  <c r="BE443" i="1"/>
  <c r="BF443" i="1"/>
  <c r="BG443" i="1"/>
  <c r="BH443" i="1"/>
  <c r="BI443" i="1"/>
  <c r="BJ443" i="1"/>
  <c r="BK443" i="1"/>
  <c r="BL443" i="1"/>
  <c r="BM443" i="1"/>
  <c r="BA443" i="1"/>
  <c r="BB443" i="1"/>
  <c r="Q444" i="1"/>
  <c r="V444" i="1"/>
  <c r="AZ444" i="1"/>
  <c r="BD444" i="1"/>
  <c r="BE444" i="1"/>
  <c r="BG444" i="1"/>
  <c r="BH444" i="1"/>
  <c r="BI444" i="1"/>
  <c r="BJ444" i="1"/>
  <c r="BL444" i="1"/>
  <c r="BM444" i="1"/>
  <c r="BF444" i="1"/>
  <c r="BK444" i="1"/>
  <c r="Q445" i="1"/>
  <c r="V445" i="1"/>
  <c r="AY445" i="1"/>
  <c r="AZ445" i="1"/>
  <c r="BD445" i="1"/>
  <c r="BE445" i="1"/>
  <c r="BF445" i="1"/>
  <c r="BG445" i="1"/>
  <c r="BH445" i="1"/>
  <c r="BI445" i="1"/>
  <c r="BJ445" i="1"/>
  <c r="BK445" i="1"/>
  <c r="BA445" i="1"/>
  <c r="BB445" i="1"/>
  <c r="BC445" i="1"/>
  <c r="BL445" i="1"/>
  <c r="BM445" i="1"/>
  <c r="Q446" i="1"/>
  <c r="V446" i="1"/>
  <c r="AZ446" i="1" s="1"/>
  <c r="BD446" i="1"/>
  <c r="BE446" i="1"/>
  <c r="BF446" i="1"/>
  <c r="BG446" i="1"/>
  <c r="BH446" i="1"/>
  <c r="BI446" i="1"/>
  <c r="BL446" i="1"/>
  <c r="BM446" i="1"/>
  <c r="BA446" i="1"/>
  <c r="BJ446" i="1"/>
  <c r="BK446" i="1"/>
  <c r="Q447" i="1"/>
  <c r="V447" i="1"/>
  <c r="AY447" i="1"/>
  <c r="AZ447" i="1"/>
  <c r="BA447" i="1"/>
  <c r="BC447" i="1"/>
  <c r="BD447" i="1"/>
  <c r="BE447" i="1"/>
  <c r="BH447" i="1"/>
  <c r="BK447" i="1"/>
  <c r="BL447" i="1"/>
  <c r="BM447" i="1"/>
  <c r="BB447" i="1"/>
  <c r="BF447" i="1"/>
  <c r="BG447" i="1"/>
  <c r="BI447" i="1"/>
  <c r="BJ447" i="1"/>
  <c r="Q448" i="1"/>
  <c r="V448" i="1"/>
  <c r="AZ448" i="1"/>
  <c r="BD448" i="1"/>
  <c r="BF448" i="1"/>
  <c r="BG448" i="1"/>
  <c r="BH448" i="1"/>
  <c r="BI448" i="1"/>
  <c r="BL448" i="1"/>
  <c r="BE448" i="1"/>
  <c r="BJ448" i="1"/>
  <c r="BK448" i="1"/>
  <c r="BM448" i="1"/>
  <c r="Q449" i="1"/>
  <c r="V449" i="1"/>
  <c r="AY449" i="1"/>
  <c r="BA449" i="1"/>
  <c r="BB449" i="1"/>
  <c r="BE449" i="1"/>
  <c r="BF449" i="1"/>
  <c r="BG449" i="1"/>
  <c r="BH449" i="1"/>
  <c r="BJ449" i="1"/>
  <c r="BK449" i="1"/>
  <c r="AZ449" i="1"/>
  <c r="BC449" i="1"/>
  <c r="BD449" i="1"/>
  <c r="BI449" i="1"/>
  <c r="BL449" i="1"/>
  <c r="BM449" i="1"/>
  <c r="Q450" i="1"/>
  <c r="V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Q451" i="1"/>
  <c r="V451" i="1"/>
  <c r="AZ451" i="1" s="1"/>
  <c r="AY451" i="1"/>
  <c r="BC451" i="1"/>
  <c r="BD451" i="1"/>
  <c r="BH451" i="1"/>
  <c r="BI451" i="1"/>
  <c r="BJ451" i="1"/>
  <c r="BK451" i="1"/>
  <c r="BL451" i="1"/>
  <c r="BM451" i="1"/>
  <c r="BE451" i="1"/>
  <c r="BF451" i="1"/>
  <c r="BG451" i="1"/>
  <c r="Q452" i="1"/>
  <c r="V452" i="1"/>
  <c r="AY452" i="1"/>
  <c r="BE452" i="1"/>
  <c r="BF452" i="1"/>
  <c r="BJ452" i="1"/>
  <c r="BK452" i="1"/>
  <c r="BM452" i="1"/>
  <c r="BD452" i="1"/>
  <c r="BG452" i="1"/>
  <c r="BH452" i="1"/>
  <c r="BI452" i="1"/>
  <c r="BL452" i="1"/>
  <c r="Q453" i="1"/>
  <c r="V453" i="1"/>
  <c r="BD453" i="1"/>
  <c r="BE453" i="1"/>
  <c r="BF453" i="1"/>
  <c r="BG453" i="1"/>
  <c r="BH453" i="1"/>
  <c r="BI453" i="1"/>
  <c r="BK453" i="1"/>
  <c r="BL453" i="1"/>
  <c r="BM453" i="1"/>
  <c r="BJ453" i="1"/>
  <c r="Q454" i="1"/>
  <c r="V454" i="1"/>
  <c r="BA454" i="1" s="1"/>
  <c r="AY454" i="1"/>
  <c r="AZ454" i="1"/>
  <c r="BC454" i="1"/>
  <c r="BD454" i="1"/>
  <c r="BE454" i="1"/>
  <c r="BG454" i="1"/>
  <c r="BH454" i="1"/>
  <c r="BK454" i="1"/>
  <c r="BL454" i="1"/>
  <c r="BM454" i="1"/>
  <c r="BF454" i="1"/>
  <c r="BI454" i="1"/>
  <c r="BJ454" i="1"/>
  <c r="Q455" i="1"/>
  <c r="V455" i="1"/>
  <c r="AY455" i="1"/>
  <c r="AZ455" i="1"/>
  <c r="BA455" i="1"/>
  <c r="BB455" i="1"/>
  <c r="BC455" i="1"/>
  <c r="BD455" i="1"/>
  <c r="BF455" i="1"/>
  <c r="BG455" i="1"/>
  <c r="BH455" i="1"/>
  <c r="BI455" i="1"/>
  <c r="BJ455" i="1"/>
  <c r="BK455" i="1"/>
  <c r="BL455" i="1"/>
  <c r="BE455" i="1"/>
  <c r="BM455" i="1"/>
  <c r="Q456" i="1"/>
  <c r="V456" i="1"/>
  <c r="BB456" i="1" s="1"/>
  <c r="AZ456" i="1"/>
  <c r="BA456" i="1"/>
  <c r="BD456" i="1"/>
  <c r="BG456" i="1"/>
  <c r="BH456" i="1"/>
  <c r="BI456" i="1"/>
  <c r="BJ456" i="1"/>
  <c r="BL456" i="1"/>
  <c r="BM456" i="1"/>
  <c r="BE456" i="1"/>
  <c r="BF456" i="1"/>
  <c r="BK456" i="1"/>
  <c r="Q457" i="1"/>
  <c r="V457" i="1"/>
  <c r="AZ457" i="1"/>
  <c r="BA457" i="1"/>
  <c r="BB457" i="1"/>
  <c r="BC457" i="1"/>
  <c r="BE457" i="1"/>
  <c r="BF457" i="1"/>
  <c r="BH457" i="1"/>
  <c r="BI457" i="1"/>
  <c r="BJ457" i="1"/>
  <c r="BK457" i="1"/>
  <c r="BM457" i="1"/>
  <c r="AY457" i="1"/>
  <c r="BD457" i="1"/>
  <c r="BG457" i="1"/>
  <c r="BL457" i="1"/>
  <c r="Q458" i="1"/>
  <c r="V458" i="1"/>
  <c r="BA458" i="1"/>
  <c r="BB458" i="1"/>
  <c r="BE458" i="1"/>
  <c r="BF458" i="1"/>
  <c r="BI458" i="1"/>
  <c r="BJ458" i="1"/>
  <c r="BK458" i="1"/>
  <c r="BD458" i="1"/>
  <c r="BG458" i="1"/>
  <c r="BH458" i="1"/>
  <c r="BL458" i="1"/>
  <c r="BM458" i="1"/>
  <c r="Q459" i="1"/>
  <c r="V459" i="1"/>
  <c r="BC459" i="1" s="1"/>
  <c r="BD459" i="1"/>
  <c r="BE459" i="1"/>
  <c r="BG459" i="1"/>
  <c r="BJ459" i="1"/>
  <c r="BK459" i="1"/>
  <c r="BL459" i="1"/>
  <c r="BM459" i="1"/>
  <c r="BF459" i="1"/>
  <c r="BH459" i="1"/>
  <c r="BI459" i="1"/>
  <c r="Q460" i="1"/>
  <c r="V460" i="1"/>
  <c r="AZ460" i="1" s="1"/>
  <c r="AY460" i="1"/>
  <c r="BC460" i="1"/>
  <c r="BE460" i="1"/>
  <c r="BF460" i="1"/>
  <c r="BG460" i="1"/>
  <c r="BJ460" i="1"/>
  <c r="BK460" i="1"/>
  <c r="BM460" i="1"/>
  <c r="BB460" i="1"/>
  <c r="BD460" i="1"/>
  <c r="BH460" i="1"/>
  <c r="BI460" i="1"/>
  <c r="BL460" i="1"/>
  <c r="Q461" i="1"/>
  <c r="V461" i="1"/>
  <c r="BD461" i="1"/>
  <c r="BE461" i="1"/>
  <c r="BF461" i="1"/>
  <c r="BG461" i="1"/>
  <c r="BH461" i="1"/>
  <c r="BI461" i="1"/>
  <c r="BK461" i="1"/>
  <c r="BL461" i="1"/>
  <c r="BM461" i="1"/>
  <c r="BJ461" i="1"/>
  <c r="Q462" i="1"/>
  <c r="V462" i="1"/>
  <c r="AY462" i="1"/>
  <c r="AZ462" i="1"/>
  <c r="BC462" i="1"/>
  <c r="BD462" i="1"/>
  <c r="BE462" i="1"/>
  <c r="BF462" i="1"/>
  <c r="BG462" i="1"/>
  <c r="BH462" i="1"/>
  <c r="BK462" i="1"/>
  <c r="BM462" i="1"/>
  <c r="BA462" i="1"/>
  <c r="BI462" i="1"/>
  <c r="BJ462" i="1"/>
  <c r="BL462" i="1"/>
  <c r="Q463" i="1"/>
  <c r="V463" i="1"/>
  <c r="AY463" i="1"/>
  <c r="AZ463" i="1"/>
  <c r="BA463" i="1"/>
  <c r="BC463" i="1"/>
  <c r="BD463" i="1"/>
  <c r="BE463" i="1"/>
  <c r="BF463" i="1"/>
  <c r="BG463" i="1"/>
  <c r="BH463" i="1"/>
  <c r="BI463" i="1"/>
  <c r="BK463" i="1"/>
  <c r="BL463" i="1"/>
  <c r="BM463" i="1"/>
  <c r="BB463" i="1"/>
  <c r="BJ463" i="1"/>
  <c r="Q464" i="1"/>
  <c r="V464" i="1"/>
  <c r="BB464" i="1" s="1"/>
  <c r="AZ464" i="1"/>
  <c r="BA464" i="1"/>
  <c r="BD464" i="1"/>
  <c r="BG464" i="1"/>
  <c r="BH464" i="1"/>
  <c r="BI464" i="1"/>
  <c r="BL464" i="1"/>
  <c r="BM464" i="1"/>
  <c r="BE464" i="1"/>
  <c r="BF464" i="1"/>
  <c r="BJ464" i="1"/>
  <c r="BK464" i="1"/>
  <c r="Q465" i="1"/>
  <c r="V465" i="1"/>
  <c r="AZ465" i="1"/>
  <c r="BA465" i="1"/>
  <c r="BB465" i="1"/>
  <c r="BC465" i="1"/>
  <c r="BE465" i="1"/>
  <c r="BF465" i="1"/>
  <c r="BG465" i="1"/>
  <c r="BH465" i="1"/>
  <c r="BI465" i="1"/>
  <c r="BJ465" i="1"/>
  <c r="BK465" i="1"/>
  <c r="BM465" i="1"/>
  <c r="AY465" i="1"/>
  <c r="BD465" i="1"/>
  <c r="BL465" i="1"/>
  <c r="Q466" i="1"/>
  <c r="V466" i="1"/>
  <c r="BA466" i="1"/>
  <c r="BB466" i="1"/>
  <c r="BE466" i="1"/>
  <c r="BF466" i="1"/>
  <c r="BI466" i="1"/>
  <c r="BJ466" i="1"/>
  <c r="BK466" i="1"/>
  <c r="BD466" i="1"/>
  <c r="BG466" i="1"/>
  <c r="BH466" i="1"/>
  <c r="BL466" i="1"/>
  <c r="BM466" i="1"/>
  <c r="Q467" i="1"/>
  <c r="V467" i="1"/>
  <c r="BC467" i="1"/>
  <c r="BD467" i="1"/>
  <c r="BE467" i="1"/>
  <c r="BF467" i="1"/>
  <c r="BG467" i="1"/>
  <c r="BH467" i="1"/>
  <c r="BJ467" i="1"/>
  <c r="BK467" i="1"/>
  <c r="BL467" i="1"/>
  <c r="BM467" i="1"/>
  <c r="BI467" i="1"/>
  <c r="Q468" i="1"/>
  <c r="V468" i="1"/>
  <c r="AZ468" i="1" s="1"/>
  <c r="AY468" i="1"/>
  <c r="BC468" i="1"/>
  <c r="BE468" i="1"/>
  <c r="BF468" i="1"/>
  <c r="BJ468" i="1"/>
  <c r="BK468" i="1"/>
  <c r="BM468" i="1"/>
  <c r="BB468" i="1"/>
  <c r="BD468" i="1"/>
  <c r="BG468" i="1"/>
  <c r="BH468" i="1"/>
  <c r="BI468" i="1"/>
  <c r="BL468" i="1"/>
  <c r="Q469" i="1"/>
  <c r="V469" i="1"/>
  <c r="BD469" i="1"/>
  <c r="BE469" i="1"/>
  <c r="BF469" i="1"/>
  <c r="BG469" i="1"/>
  <c r="BH469" i="1"/>
  <c r="BI469" i="1"/>
  <c r="BL469" i="1"/>
  <c r="BM469" i="1"/>
  <c r="BJ469" i="1"/>
  <c r="BK469" i="1"/>
  <c r="Q470" i="1"/>
  <c r="V470" i="1"/>
  <c r="BA470" i="1" s="1"/>
  <c r="AY470" i="1"/>
  <c r="AZ470" i="1"/>
  <c r="BD470" i="1"/>
  <c r="BE470" i="1"/>
  <c r="BF470" i="1"/>
  <c r="BG470" i="1"/>
  <c r="BH470" i="1"/>
  <c r="BK470" i="1"/>
  <c r="BL470" i="1"/>
  <c r="BM470" i="1"/>
  <c r="BC470" i="1"/>
  <c r="BI470" i="1"/>
  <c r="BJ470" i="1"/>
  <c r="Q471" i="1"/>
  <c r="V471" i="1"/>
  <c r="AY471" i="1"/>
  <c r="AZ471" i="1"/>
  <c r="BA471" i="1"/>
  <c r="BB471" i="1"/>
  <c r="BE471" i="1"/>
  <c r="BF471" i="1"/>
  <c r="BG471" i="1"/>
  <c r="BH471" i="1"/>
  <c r="BI471" i="1"/>
  <c r="BK471" i="1"/>
  <c r="BM471" i="1"/>
  <c r="BC471" i="1"/>
  <c r="BD471" i="1"/>
  <c r="BJ471" i="1"/>
  <c r="BL471" i="1"/>
  <c r="Q472" i="1"/>
  <c r="V472" i="1"/>
  <c r="BB472" i="1" s="1"/>
  <c r="AZ472" i="1"/>
  <c r="BA472" i="1"/>
  <c r="BG472" i="1"/>
  <c r="BH472" i="1"/>
  <c r="BI472" i="1"/>
  <c r="BL472" i="1"/>
  <c r="BD472" i="1"/>
  <c r="BE472" i="1"/>
  <c r="BF472" i="1"/>
  <c r="BJ472" i="1"/>
  <c r="BK472" i="1"/>
  <c r="BM472" i="1"/>
  <c r="Q473" i="1"/>
  <c r="V473" i="1"/>
  <c r="AZ473" i="1"/>
  <c r="BA473" i="1"/>
  <c r="BB473" i="1"/>
  <c r="BC473" i="1"/>
  <c r="BE473" i="1"/>
  <c r="BF473" i="1"/>
  <c r="BH473" i="1"/>
  <c r="BI473" i="1"/>
  <c r="BJ473" i="1"/>
  <c r="BK473" i="1"/>
  <c r="BM473" i="1"/>
  <c r="AY473" i="1"/>
  <c r="BD473" i="1"/>
  <c r="BG473" i="1"/>
  <c r="BL473" i="1"/>
  <c r="Q474" i="1"/>
  <c r="V474" i="1"/>
  <c r="BF474" i="1"/>
  <c r="BI474" i="1"/>
  <c r="BJ474" i="1"/>
  <c r="BK474" i="1"/>
  <c r="BM474" i="1"/>
  <c r="BD474" i="1"/>
  <c r="BE474" i="1"/>
  <c r="BG474" i="1"/>
  <c r="BH474" i="1"/>
  <c r="BL474" i="1"/>
  <c r="Q475" i="1"/>
  <c r="V475" i="1"/>
  <c r="BC475" i="1"/>
  <c r="BD475" i="1"/>
  <c r="BE475" i="1"/>
  <c r="BF475" i="1"/>
  <c r="BH475" i="1"/>
  <c r="BI475" i="1"/>
  <c r="BJ475" i="1"/>
  <c r="BK475" i="1"/>
  <c r="BL475" i="1"/>
  <c r="BM475" i="1"/>
  <c r="AY475" i="1"/>
  <c r="BG475" i="1"/>
  <c r="Q476" i="1"/>
  <c r="V476" i="1"/>
  <c r="BE476" i="1"/>
  <c r="BF476" i="1"/>
  <c r="BJ476" i="1"/>
  <c r="BK476" i="1"/>
  <c r="BM476" i="1"/>
  <c r="BD476" i="1"/>
  <c r="BG476" i="1"/>
  <c r="BH476" i="1"/>
  <c r="BI476" i="1"/>
  <c r="BL476" i="1"/>
  <c r="Q477" i="1"/>
  <c r="V477" i="1"/>
  <c r="AY477" i="1"/>
  <c r="BC477" i="1"/>
  <c r="BD477" i="1"/>
  <c r="BE477" i="1"/>
  <c r="BF477" i="1"/>
  <c r="BG477" i="1"/>
  <c r="BH477" i="1"/>
  <c r="BI477" i="1"/>
  <c r="BK477" i="1"/>
  <c r="BL477" i="1"/>
  <c r="BM477" i="1"/>
  <c r="AZ477" i="1"/>
  <c r="BJ477" i="1"/>
  <c r="Q478" i="1"/>
  <c r="V478" i="1"/>
  <c r="BA478" i="1" s="1"/>
  <c r="AY478" i="1"/>
  <c r="AZ478" i="1"/>
  <c r="BC478" i="1"/>
  <c r="BD478" i="1"/>
  <c r="BE478" i="1"/>
  <c r="BF478" i="1"/>
  <c r="BG478" i="1"/>
  <c r="BH478" i="1"/>
  <c r="BK478" i="1"/>
  <c r="BL478" i="1"/>
  <c r="BM478" i="1"/>
  <c r="BI478" i="1"/>
  <c r="BJ478" i="1"/>
  <c r="Q479" i="1"/>
  <c r="V479" i="1"/>
  <c r="AY479" i="1"/>
  <c r="AZ479" i="1"/>
  <c r="BC479" i="1"/>
  <c r="BD479" i="1"/>
  <c r="BF479" i="1"/>
  <c r="BG479" i="1"/>
  <c r="BH479" i="1"/>
  <c r="BI479" i="1"/>
  <c r="BK479" i="1"/>
  <c r="BA479" i="1"/>
  <c r="BB479" i="1"/>
  <c r="BE479" i="1"/>
  <c r="BJ479" i="1"/>
  <c r="BL479" i="1"/>
  <c r="BM479" i="1"/>
  <c r="Q480" i="1"/>
  <c r="V480" i="1"/>
  <c r="BB480" i="1" s="1"/>
  <c r="AZ480" i="1"/>
  <c r="BA480" i="1"/>
  <c r="BE480" i="1"/>
  <c r="BG480" i="1"/>
  <c r="BH480" i="1"/>
  <c r="BI480" i="1"/>
  <c r="BL480" i="1"/>
  <c r="BM480" i="1"/>
  <c r="BD480" i="1"/>
  <c r="BF480" i="1"/>
  <c r="BJ480" i="1"/>
  <c r="BK480" i="1"/>
  <c r="Q481" i="1"/>
  <c r="V481" i="1"/>
  <c r="AZ481" i="1"/>
  <c r="BA481" i="1"/>
  <c r="BB481" i="1"/>
  <c r="BD481" i="1"/>
  <c r="BF481" i="1"/>
  <c r="BH481" i="1"/>
  <c r="BI481" i="1"/>
  <c r="BJ481" i="1"/>
  <c r="BK481" i="1"/>
  <c r="BL481" i="1"/>
  <c r="AY481" i="1"/>
  <c r="BC481" i="1"/>
  <c r="BE481" i="1"/>
  <c r="BG481" i="1"/>
  <c r="BM481" i="1"/>
  <c r="Q482" i="1"/>
  <c r="V482" i="1"/>
  <c r="BA482" i="1"/>
  <c r="BB482" i="1"/>
  <c r="BD482" i="1"/>
  <c r="BE482" i="1"/>
  <c r="BH482" i="1"/>
  <c r="BI482" i="1"/>
  <c r="BJ482" i="1"/>
  <c r="BK482" i="1"/>
  <c r="BF482" i="1"/>
  <c r="BG482" i="1"/>
  <c r="BL482" i="1"/>
  <c r="BM482" i="1"/>
  <c r="Q483" i="1"/>
  <c r="V483" i="1"/>
  <c r="AZ483" i="1" s="1"/>
  <c r="BA483" i="1"/>
  <c r="BC483" i="1"/>
  <c r="BD483" i="1"/>
  <c r="BH483" i="1"/>
  <c r="BI483" i="1"/>
  <c r="BJ483" i="1"/>
  <c r="BK483" i="1"/>
  <c r="BL483" i="1"/>
  <c r="AY483" i="1"/>
  <c r="BE483" i="1"/>
  <c r="BF483" i="1"/>
  <c r="BG483" i="1"/>
  <c r="BM483" i="1"/>
  <c r="Q484" i="1"/>
  <c r="V484" i="1"/>
  <c r="BB484" i="1" s="1"/>
  <c r="AY484" i="1"/>
  <c r="BC484" i="1"/>
  <c r="BE484" i="1"/>
  <c r="BF484" i="1"/>
  <c r="BI484" i="1"/>
  <c r="BK484" i="1"/>
  <c r="BM484" i="1"/>
  <c r="BD484" i="1"/>
  <c r="BG484" i="1"/>
  <c r="BH484" i="1"/>
  <c r="BJ484" i="1"/>
  <c r="BL484" i="1"/>
  <c r="Q485" i="1"/>
  <c r="V485" i="1"/>
  <c r="AY485" i="1"/>
  <c r="AZ485" i="1"/>
  <c r="BD485" i="1"/>
  <c r="BE485" i="1"/>
  <c r="BF485" i="1"/>
  <c r="BG485" i="1"/>
  <c r="BH485" i="1"/>
  <c r="BK485" i="1"/>
  <c r="BL485" i="1"/>
  <c r="BM485" i="1"/>
  <c r="BA485" i="1"/>
  <c r="BC485" i="1"/>
  <c r="BI485" i="1"/>
  <c r="BJ485" i="1"/>
  <c r="Q486" i="1"/>
  <c r="V486" i="1"/>
  <c r="AZ486" i="1" s="1"/>
  <c r="AY486" i="1"/>
  <c r="BD486" i="1"/>
  <c r="BE486" i="1"/>
  <c r="BF486" i="1"/>
  <c r="BG486" i="1"/>
  <c r="BJ486" i="1"/>
  <c r="BM486" i="1"/>
  <c r="BH486" i="1"/>
  <c r="BI486" i="1"/>
  <c r="BK486" i="1"/>
  <c r="BL486" i="1"/>
  <c r="Q487" i="1"/>
  <c r="V487" i="1"/>
  <c r="AY487" i="1"/>
  <c r="AZ487" i="1"/>
  <c r="BA487" i="1"/>
  <c r="BD487" i="1"/>
  <c r="BF487" i="1"/>
  <c r="BG487" i="1"/>
  <c r="BH487" i="1"/>
  <c r="BI487" i="1"/>
  <c r="BJ487" i="1"/>
  <c r="BK487" i="1"/>
  <c r="BB487" i="1"/>
  <c r="BC487" i="1"/>
  <c r="BE487" i="1"/>
  <c r="BL487" i="1"/>
  <c r="BM487" i="1"/>
  <c r="Q488" i="1"/>
  <c r="V488" i="1"/>
  <c r="BD488" i="1"/>
  <c r="BG488" i="1"/>
  <c r="BH488" i="1"/>
  <c r="BI488" i="1"/>
  <c r="BJ488" i="1"/>
  <c r="BL488" i="1"/>
  <c r="BE488" i="1"/>
  <c r="BF488" i="1"/>
  <c r="BK488" i="1"/>
  <c r="BM488" i="1"/>
  <c r="Q489" i="1"/>
  <c r="V489" i="1"/>
  <c r="AY489" i="1"/>
  <c r="AZ489" i="1"/>
  <c r="BB489" i="1"/>
  <c r="BC489" i="1"/>
  <c r="BD489" i="1"/>
  <c r="BG489" i="1"/>
  <c r="BH489" i="1"/>
  <c r="BI489" i="1"/>
  <c r="BJ489" i="1"/>
  <c r="BM489" i="1"/>
  <c r="BA489" i="1"/>
  <c r="BE489" i="1"/>
  <c r="BF489" i="1"/>
  <c r="BK489" i="1"/>
  <c r="BL489" i="1"/>
  <c r="Q490" i="1"/>
  <c r="V490" i="1"/>
  <c r="BA490" i="1"/>
  <c r="BB490" i="1"/>
  <c r="BD490" i="1"/>
  <c r="BE490" i="1"/>
  <c r="BF490" i="1"/>
  <c r="BH490" i="1"/>
  <c r="BI490" i="1"/>
  <c r="BJ490" i="1"/>
  <c r="BK490" i="1"/>
  <c r="BL490" i="1"/>
  <c r="BM490" i="1"/>
  <c r="BG490" i="1"/>
  <c r="Q491" i="1"/>
  <c r="V491" i="1"/>
  <c r="BC491" i="1" s="1"/>
  <c r="AY491" i="1"/>
  <c r="AZ491" i="1"/>
  <c r="BB491" i="1"/>
  <c r="BD491" i="1"/>
  <c r="BE491" i="1"/>
  <c r="BF491" i="1"/>
  <c r="BG491" i="1"/>
  <c r="BI491" i="1"/>
  <c r="BJ491" i="1"/>
  <c r="BL491" i="1"/>
  <c r="BM491" i="1"/>
  <c r="BH491" i="1"/>
  <c r="BK491" i="1"/>
  <c r="Q492" i="1"/>
  <c r="V492" i="1"/>
  <c r="AY492" i="1"/>
  <c r="BB492" i="1"/>
  <c r="BC492" i="1"/>
  <c r="BD492" i="1"/>
  <c r="BE492" i="1"/>
  <c r="BG492" i="1"/>
  <c r="BH492" i="1"/>
  <c r="BK492" i="1"/>
  <c r="BM492" i="1"/>
  <c r="BF492" i="1"/>
  <c r="BI492" i="1"/>
  <c r="BJ492" i="1"/>
  <c r="BL492" i="1"/>
  <c r="Q493" i="1"/>
  <c r="V493" i="1"/>
  <c r="AY493" i="1" s="1"/>
  <c r="BD493" i="1"/>
  <c r="BF493" i="1"/>
  <c r="BG493" i="1"/>
  <c r="BI493" i="1"/>
  <c r="BL493" i="1"/>
  <c r="BM493" i="1"/>
  <c r="BE493" i="1"/>
  <c r="BH493" i="1"/>
  <c r="BJ493" i="1"/>
  <c r="BK493" i="1"/>
  <c r="Q494" i="1"/>
  <c r="V494" i="1"/>
  <c r="AY494" i="1"/>
  <c r="BD494" i="1"/>
  <c r="BE494" i="1"/>
  <c r="BG494" i="1"/>
  <c r="BH494" i="1"/>
  <c r="BK494" i="1"/>
  <c r="BL494" i="1"/>
  <c r="BM494" i="1"/>
  <c r="AZ494" i="1"/>
  <c r="BF494" i="1"/>
  <c r="BI494" i="1"/>
  <c r="BJ494" i="1"/>
  <c r="Q495" i="1"/>
  <c r="V495" i="1"/>
  <c r="AZ495" i="1"/>
  <c r="BB495" i="1"/>
  <c r="BC495" i="1"/>
  <c r="BD495" i="1"/>
  <c r="BE495" i="1"/>
  <c r="BF495" i="1"/>
  <c r="BH495" i="1"/>
  <c r="BI495" i="1"/>
  <c r="BK495" i="1"/>
  <c r="BL495" i="1"/>
  <c r="AY495" i="1"/>
  <c r="BA495" i="1"/>
  <c r="BG495" i="1"/>
  <c r="BJ495" i="1"/>
  <c r="BM495" i="1"/>
  <c r="Q496" i="1"/>
  <c r="V496" i="1"/>
  <c r="BA496" i="1"/>
  <c r="BE496" i="1"/>
  <c r="BG496" i="1"/>
  <c r="BI496" i="1"/>
  <c r="BL496" i="1"/>
  <c r="AZ496" i="1"/>
  <c r="BD496" i="1"/>
  <c r="BF496" i="1"/>
  <c r="BH496" i="1"/>
  <c r="BJ496" i="1"/>
  <c r="BK496" i="1"/>
  <c r="BM496" i="1"/>
  <c r="Q497" i="1"/>
  <c r="V497" i="1"/>
  <c r="AY497" i="1"/>
  <c r="AZ497" i="1"/>
  <c r="BA497" i="1"/>
  <c r="BB497" i="1"/>
  <c r="BC497" i="1"/>
  <c r="BE497" i="1"/>
  <c r="BF497" i="1"/>
  <c r="BH497" i="1"/>
  <c r="BJ497" i="1"/>
  <c r="BK497" i="1"/>
  <c r="BL497" i="1"/>
  <c r="BM497" i="1"/>
  <c r="BD497" i="1"/>
  <c r="BG497" i="1"/>
  <c r="BI497" i="1"/>
  <c r="Q498" i="1"/>
  <c r="V498" i="1"/>
  <c r="BF498" i="1"/>
  <c r="BI498" i="1"/>
  <c r="BJ498" i="1"/>
  <c r="BK498" i="1"/>
  <c r="BM498" i="1"/>
  <c r="BD498" i="1"/>
  <c r="BE498" i="1"/>
  <c r="BG498" i="1"/>
  <c r="BH498" i="1"/>
  <c r="BL498" i="1"/>
  <c r="Q499" i="1"/>
  <c r="V499" i="1"/>
  <c r="BC499" i="1"/>
  <c r="BD499" i="1"/>
  <c r="BF499" i="1"/>
  <c r="BJ499" i="1"/>
  <c r="BL499" i="1"/>
  <c r="BM499" i="1"/>
  <c r="BE499" i="1"/>
  <c r="BG499" i="1"/>
  <c r="BH499" i="1"/>
  <c r="BI499" i="1"/>
  <c r="BK499" i="1"/>
  <c r="Q500" i="1"/>
  <c r="V500" i="1"/>
  <c r="BD500" i="1"/>
  <c r="BE500" i="1"/>
  <c r="BF500" i="1"/>
  <c r="BG500" i="1"/>
  <c r="BI500" i="1"/>
  <c r="BJ500" i="1"/>
  <c r="BK500" i="1"/>
  <c r="BM500" i="1"/>
  <c r="BH500" i="1"/>
  <c r="BL500" i="1"/>
  <c r="Q501" i="1"/>
  <c r="V501" i="1"/>
  <c r="AZ501" i="1"/>
  <c r="BA501" i="1"/>
  <c r="BB501" i="1"/>
  <c r="BD501" i="1"/>
  <c r="BF501" i="1"/>
  <c r="BG501" i="1"/>
  <c r="BJ501" i="1"/>
  <c r="BK501" i="1"/>
  <c r="BL501" i="1"/>
  <c r="BM501" i="1"/>
  <c r="AY501" i="1"/>
  <c r="BC501" i="1"/>
  <c r="BE501" i="1"/>
  <c r="BH501" i="1"/>
  <c r="BI501" i="1"/>
  <c r="Q502" i="1"/>
  <c r="V502" i="1"/>
  <c r="AZ502" i="1"/>
  <c r="BC502" i="1"/>
  <c r="BD502" i="1"/>
  <c r="BE502" i="1"/>
  <c r="BG502" i="1"/>
  <c r="BH502" i="1"/>
  <c r="BJ502" i="1"/>
  <c r="BK502" i="1"/>
  <c r="BL502" i="1"/>
  <c r="BM502" i="1"/>
  <c r="BF502" i="1"/>
  <c r="BI502" i="1"/>
  <c r="Q503" i="1"/>
  <c r="V503" i="1"/>
  <c r="AY503" i="1"/>
  <c r="AZ503" i="1"/>
  <c r="BB503" i="1"/>
  <c r="BC503" i="1"/>
  <c r="BD503" i="1"/>
  <c r="BF503" i="1"/>
  <c r="BG503" i="1"/>
  <c r="BH503" i="1"/>
  <c r="BI503" i="1"/>
  <c r="BJ503" i="1"/>
  <c r="BM503" i="1"/>
  <c r="BA503" i="1"/>
  <c r="BE503" i="1"/>
  <c r="BK503" i="1"/>
  <c r="BL503" i="1"/>
  <c r="Q504" i="1"/>
  <c r="V504" i="1"/>
  <c r="BA504" i="1"/>
  <c r="BD504" i="1"/>
  <c r="BE504" i="1"/>
  <c r="BG504" i="1"/>
  <c r="BH504" i="1"/>
  <c r="BI504" i="1"/>
  <c r="BJ504" i="1"/>
  <c r="BL504" i="1"/>
  <c r="BM504" i="1"/>
  <c r="AZ504" i="1"/>
  <c r="BF504" i="1"/>
  <c r="BK504" i="1"/>
  <c r="Q505" i="1"/>
  <c r="V505" i="1"/>
  <c r="AY505" i="1"/>
  <c r="AZ505" i="1"/>
  <c r="BA505" i="1"/>
  <c r="BB505" i="1"/>
  <c r="BD505" i="1"/>
  <c r="BF505" i="1"/>
  <c r="BG505" i="1"/>
  <c r="BH505" i="1"/>
  <c r="BI505" i="1"/>
  <c r="BJ505" i="1"/>
  <c r="BL505" i="1"/>
  <c r="BC505" i="1"/>
  <c r="BE505" i="1"/>
  <c r="BK505" i="1"/>
  <c r="BM505" i="1"/>
  <c r="Q506" i="1"/>
  <c r="V506" i="1"/>
  <c r="BB506" i="1"/>
  <c r="BD506" i="1"/>
  <c r="BF506" i="1"/>
  <c r="BG506" i="1"/>
  <c r="BH506" i="1"/>
  <c r="BI506" i="1"/>
  <c r="BJ506" i="1"/>
  <c r="BK506" i="1"/>
  <c r="BL506" i="1"/>
  <c r="BE506" i="1"/>
  <c r="BM506" i="1"/>
  <c r="Q507" i="1"/>
  <c r="V507" i="1"/>
  <c r="AY507" i="1" s="1"/>
  <c r="BB507" i="1"/>
  <c r="BD507" i="1"/>
  <c r="BE507" i="1"/>
  <c r="BI507" i="1"/>
  <c r="BJ507" i="1"/>
  <c r="BL507" i="1"/>
  <c r="BM507" i="1"/>
  <c r="BF507" i="1"/>
  <c r="BG507" i="1"/>
  <c r="BH507" i="1"/>
  <c r="BK507" i="1"/>
  <c r="Q508" i="1"/>
  <c r="V508" i="1"/>
  <c r="AY508" i="1"/>
  <c r="BB508" i="1"/>
  <c r="BD508" i="1"/>
  <c r="BE508" i="1"/>
  <c r="BF508" i="1"/>
  <c r="BH508" i="1"/>
  <c r="BJ508" i="1"/>
  <c r="BK508" i="1"/>
  <c r="BL508" i="1"/>
  <c r="BM508" i="1"/>
  <c r="BG508" i="1"/>
  <c r="BI508" i="1"/>
  <c r="Q509" i="1"/>
  <c r="V509" i="1"/>
  <c r="BC509" i="1" s="1"/>
  <c r="AY509" i="1"/>
  <c r="BA509" i="1"/>
  <c r="BB509" i="1"/>
  <c r="BD509" i="1"/>
  <c r="BF509" i="1"/>
  <c r="BG509" i="1"/>
  <c r="BH509" i="1"/>
  <c r="BI509" i="1"/>
  <c r="BJ509" i="1"/>
  <c r="BL509" i="1"/>
  <c r="BE509" i="1"/>
  <c r="BK509" i="1"/>
  <c r="BM509" i="1"/>
  <c r="Q510" i="1"/>
  <c r="V510" i="1"/>
  <c r="BE510" i="1"/>
  <c r="BF510" i="1"/>
  <c r="BG510" i="1"/>
  <c r="BH510" i="1"/>
  <c r="BJ510" i="1"/>
  <c r="BK510" i="1"/>
  <c r="BL510" i="1"/>
  <c r="BM510" i="1"/>
  <c r="BD510" i="1"/>
  <c r="BI510" i="1"/>
  <c r="Q511" i="1"/>
  <c r="V511" i="1"/>
  <c r="AZ511" i="1"/>
  <c r="BA511" i="1"/>
  <c r="BC511" i="1"/>
  <c r="BF511" i="1"/>
  <c r="BG511" i="1"/>
  <c r="BH511" i="1"/>
  <c r="BK511" i="1"/>
  <c r="BL511" i="1"/>
  <c r="BM511" i="1"/>
  <c r="AY511" i="1"/>
  <c r="BB511" i="1"/>
  <c r="BD511" i="1"/>
  <c r="BE511" i="1"/>
  <c r="BI511" i="1"/>
  <c r="BJ511" i="1"/>
  <c r="Q512" i="1"/>
  <c r="V512" i="1"/>
  <c r="BE512" i="1"/>
  <c r="BF512" i="1"/>
  <c r="BG512" i="1"/>
  <c r="BI512" i="1"/>
  <c r="BK512" i="1"/>
  <c r="BL512" i="1"/>
  <c r="BM512" i="1"/>
  <c r="BD512" i="1"/>
  <c r="BH512" i="1"/>
  <c r="BJ512" i="1"/>
  <c r="Q513" i="1"/>
  <c r="V513" i="1"/>
  <c r="AZ513" i="1"/>
  <c r="BA513" i="1"/>
  <c r="BB513" i="1"/>
  <c r="BE513" i="1"/>
  <c r="BH513" i="1"/>
  <c r="BJ513" i="1"/>
  <c r="BL513" i="1"/>
  <c r="AY513" i="1"/>
  <c r="BC513" i="1"/>
  <c r="BD513" i="1"/>
  <c r="BF513" i="1"/>
  <c r="BG513" i="1"/>
  <c r="BI513" i="1"/>
  <c r="BK513" i="1"/>
  <c r="BM513" i="1"/>
  <c r="Q514" i="1"/>
  <c r="V514" i="1"/>
  <c r="BA514" i="1"/>
  <c r="BB514" i="1"/>
  <c r="BD514" i="1"/>
  <c r="BE514" i="1"/>
  <c r="BF514" i="1"/>
  <c r="BG514" i="1"/>
  <c r="BI514" i="1"/>
  <c r="BK514" i="1"/>
  <c r="BM514" i="1"/>
  <c r="BH514" i="1"/>
  <c r="BJ514" i="1"/>
  <c r="BL514" i="1"/>
  <c r="Q515" i="1"/>
  <c r="V515" i="1"/>
  <c r="BB515" i="1" s="1"/>
  <c r="AY515" i="1"/>
  <c r="BA515" i="1"/>
  <c r="BC515" i="1"/>
  <c r="BD515" i="1"/>
  <c r="BF515" i="1"/>
  <c r="BG515" i="1"/>
  <c r="BH515" i="1"/>
  <c r="BK515" i="1"/>
  <c r="BE515" i="1"/>
  <c r="BI515" i="1"/>
  <c r="BJ515" i="1"/>
  <c r="BL515" i="1"/>
  <c r="BM515" i="1"/>
  <c r="Q516" i="1"/>
  <c r="V516" i="1"/>
  <c r="BB516" i="1" s="1"/>
  <c r="AY516" i="1"/>
  <c r="AZ516" i="1"/>
  <c r="BA516" i="1"/>
  <c r="BC516" i="1"/>
  <c r="BD516" i="1"/>
  <c r="BG516" i="1"/>
  <c r="BH516" i="1"/>
  <c r="BI516" i="1"/>
  <c r="BL516" i="1"/>
  <c r="BM516" i="1"/>
  <c r="BE516" i="1"/>
  <c r="BF516" i="1"/>
  <c r="BJ516" i="1"/>
  <c r="BK516" i="1"/>
  <c r="Q517" i="1"/>
  <c r="V517" i="1"/>
  <c r="AZ517" i="1"/>
  <c r="BA517" i="1"/>
  <c r="BB517" i="1"/>
  <c r="BD517" i="1"/>
  <c r="BE517" i="1"/>
  <c r="BF517" i="1"/>
  <c r="BH517" i="1"/>
  <c r="BI517" i="1"/>
  <c r="BJ517" i="1"/>
  <c r="BM517" i="1"/>
  <c r="AY517" i="1"/>
  <c r="BC517" i="1"/>
  <c r="BG517" i="1"/>
  <c r="BK517" i="1"/>
  <c r="BL517" i="1"/>
  <c r="Q518" i="1"/>
  <c r="V518" i="1"/>
  <c r="BD518" i="1"/>
  <c r="BF518" i="1"/>
  <c r="BH518" i="1"/>
  <c r="BI518" i="1"/>
  <c r="BJ518" i="1"/>
  <c r="BE518" i="1"/>
  <c r="BG518" i="1"/>
  <c r="BK518" i="1"/>
  <c r="BL518" i="1"/>
  <c r="BM518" i="1"/>
  <c r="Q519" i="1"/>
  <c r="V519" i="1"/>
  <c r="AY519" i="1"/>
  <c r="BE519" i="1"/>
  <c r="BF519" i="1"/>
  <c r="BG519" i="1"/>
  <c r="BJ519" i="1"/>
  <c r="BK519" i="1"/>
  <c r="BM519" i="1"/>
  <c r="BD519" i="1"/>
  <c r="BH519" i="1"/>
  <c r="BI519" i="1"/>
  <c r="BL519" i="1"/>
  <c r="Q520" i="1"/>
  <c r="V520" i="1"/>
  <c r="AZ520" i="1" s="1"/>
  <c r="AY520" i="1"/>
  <c r="BA520" i="1"/>
  <c r="BC520" i="1"/>
  <c r="BE520" i="1"/>
  <c r="BF520" i="1"/>
  <c r="BH520" i="1"/>
  <c r="BJ520" i="1"/>
  <c r="BK520" i="1"/>
  <c r="BM520" i="1"/>
  <c r="BB520" i="1"/>
  <c r="BD520" i="1"/>
  <c r="BG520" i="1"/>
  <c r="BI520" i="1"/>
  <c r="BL520" i="1"/>
  <c r="Q521" i="1"/>
  <c r="V521" i="1"/>
  <c r="BB521" i="1"/>
  <c r="BD521" i="1"/>
  <c r="BE521" i="1"/>
  <c r="BF521" i="1"/>
  <c r="BI521" i="1"/>
  <c r="BJ521" i="1"/>
  <c r="BK521" i="1"/>
  <c r="BL521" i="1"/>
  <c r="BM521" i="1"/>
  <c r="BG521" i="1"/>
  <c r="BH521" i="1"/>
  <c r="Q522" i="1"/>
  <c r="V522" i="1"/>
  <c r="BE522" i="1"/>
  <c r="BF522" i="1"/>
  <c r="BG522" i="1"/>
  <c r="BH522" i="1"/>
  <c r="BJ522" i="1"/>
  <c r="BL522" i="1"/>
  <c r="BM522" i="1"/>
  <c r="BD522" i="1"/>
  <c r="BI522" i="1"/>
  <c r="BK522" i="1"/>
  <c r="Q523" i="1"/>
  <c r="V523" i="1"/>
  <c r="BD523" i="1"/>
  <c r="BF523" i="1"/>
  <c r="BG523" i="1"/>
  <c r="BH523" i="1"/>
  <c r="BK523" i="1"/>
  <c r="BL523" i="1"/>
  <c r="BM523" i="1"/>
  <c r="BE523" i="1"/>
  <c r="BI523" i="1"/>
  <c r="BJ523" i="1"/>
  <c r="Q524" i="1"/>
  <c r="V524" i="1"/>
  <c r="BB524" i="1" s="1"/>
  <c r="AY524" i="1"/>
  <c r="AZ524" i="1"/>
  <c r="BC524" i="1"/>
  <c r="BD524" i="1"/>
  <c r="BE524" i="1"/>
  <c r="BG524" i="1"/>
  <c r="BH524" i="1"/>
  <c r="BI524" i="1"/>
  <c r="BK524" i="1"/>
  <c r="BL524" i="1"/>
  <c r="BA524" i="1"/>
  <c r="BF524" i="1"/>
  <c r="BJ524" i="1"/>
  <c r="BM524" i="1"/>
  <c r="Q525" i="1"/>
  <c r="V525" i="1"/>
  <c r="AY525" i="1"/>
  <c r="AZ525" i="1"/>
  <c r="BA525" i="1"/>
  <c r="BC525" i="1"/>
  <c r="BD525" i="1"/>
  <c r="BE525" i="1"/>
  <c r="BF525" i="1"/>
  <c r="BH525" i="1"/>
  <c r="BI525" i="1"/>
  <c r="BK525" i="1"/>
  <c r="BL525" i="1"/>
  <c r="BM525" i="1"/>
  <c r="BB525" i="1"/>
  <c r="BG525" i="1"/>
  <c r="BJ525" i="1"/>
  <c r="Q526" i="1"/>
  <c r="V526" i="1"/>
  <c r="BA526" i="1" s="1"/>
  <c r="BF526" i="1"/>
  <c r="BH526" i="1"/>
  <c r="BI526" i="1"/>
  <c r="BJ526" i="1"/>
  <c r="BL526" i="1"/>
  <c r="BD526" i="1"/>
  <c r="BE526" i="1"/>
  <c r="BG526" i="1"/>
  <c r="BK526" i="1"/>
  <c r="BM526" i="1"/>
  <c r="Q527" i="1"/>
  <c r="V527" i="1"/>
  <c r="AY527" i="1"/>
  <c r="BC527" i="1"/>
  <c r="BD527" i="1"/>
  <c r="BE527" i="1"/>
  <c r="BG527" i="1"/>
  <c r="BI527" i="1"/>
  <c r="BJ527" i="1"/>
  <c r="BK527" i="1"/>
  <c r="BL527" i="1"/>
  <c r="BF527" i="1"/>
  <c r="BH527" i="1"/>
  <c r="BM527" i="1"/>
  <c r="Q528" i="1"/>
  <c r="V528" i="1"/>
  <c r="AZ528" i="1" s="1"/>
  <c r="BA528" i="1"/>
  <c r="BB528" i="1"/>
  <c r="BC528" i="1"/>
  <c r="BG528" i="1"/>
  <c r="BH528" i="1"/>
  <c r="BI528" i="1"/>
  <c r="BJ528" i="1"/>
  <c r="BK528" i="1"/>
  <c r="BM528" i="1"/>
  <c r="AY528" i="1"/>
  <c r="BD528" i="1"/>
  <c r="BE528" i="1"/>
  <c r="BF528" i="1"/>
  <c r="BL528" i="1"/>
  <c r="Q529" i="1"/>
  <c r="V529" i="1"/>
  <c r="BD529" i="1"/>
  <c r="BE529" i="1"/>
  <c r="BF529" i="1"/>
  <c r="BG529" i="1"/>
  <c r="BI529" i="1"/>
  <c r="BJ529" i="1"/>
  <c r="BL529" i="1"/>
  <c r="BM529" i="1"/>
  <c r="BH529" i="1"/>
  <c r="BK529" i="1"/>
  <c r="Q530" i="1"/>
  <c r="V530" i="1"/>
  <c r="AZ530" i="1"/>
  <c r="BB530" i="1"/>
  <c r="BC530" i="1"/>
  <c r="BD530" i="1"/>
  <c r="BE530" i="1"/>
  <c r="BF530" i="1"/>
  <c r="BH530" i="1"/>
  <c r="BJ530" i="1"/>
  <c r="BK530" i="1"/>
  <c r="BL530" i="1"/>
  <c r="BM530" i="1"/>
  <c r="BA530" i="1"/>
  <c r="BG530" i="1"/>
  <c r="BI530" i="1"/>
  <c r="Q531" i="1"/>
  <c r="V531" i="1"/>
  <c r="AY531" i="1"/>
  <c r="BC531" i="1"/>
  <c r="BD531" i="1"/>
  <c r="BE531" i="1"/>
  <c r="BF531" i="1"/>
  <c r="BG531" i="1"/>
  <c r="BJ531" i="1"/>
  <c r="BK531" i="1"/>
  <c r="BL531" i="1"/>
  <c r="BH531" i="1"/>
  <c r="BI531" i="1"/>
  <c r="BM531" i="1"/>
  <c r="Q532" i="1"/>
  <c r="V532" i="1"/>
  <c r="AY532" i="1"/>
  <c r="AZ532" i="1"/>
  <c r="BA532" i="1"/>
  <c r="BD532" i="1"/>
  <c r="BE532" i="1"/>
  <c r="BG532" i="1"/>
  <c r="BH532" i="1"/>
  <c r="BI532" i="1"/>
  <c r="BK532" i="1"/>
  <c r="BL532" i="1"/>
  <c r="BM532" i="1"/>
  <c r="BB532" i="1"/>
  <c r="BC532" i="1"/>
  <c r="BF532" i="1"/>
  <c r="BJ532" i="1"/>
  <c r="Q533" i="1"/>
  <c r="V533" i="1"/>
  <c r="AY533" i="1"/>
  <c r="AZ533" i="1"/>
  <c r="BA533" i="1"/>
  <c r="BB533" i="1"/>
  <c r="BC533" i="1"/>
  <c r="BD533" i="1"/>
  <c r="BE533" i="1"/>
  <c r="BG533" i="1"/>
  <c r="BH533" i="1"/>
  <c r="BI533" i="1"/>
  <c r="BL533" i="1"/>
  <c r="BM533" i="1"/>
  <c r="BF533" i="1"/>
  <c r="BJ533" i="1"/>
  <c r="BK533" i="1"/>
  <c r="Q534" i="1"/>
  <c r="V534" i="1"/>
  <c r="AZ534" i="1"/>
  <c r="BA534" i="1"/>
  <c r="BB534" i="1"/>
  <c r="BF534" i="1"/>
  <c r="BH534" i="1"/>
  <c r="BI534" i="1"/>
  <c r="BJ534" i="1"/>
  <c r="BL534" i="1"/>
  <c r="BM534" i="1"/>
  <c r="BD534" i="1"/>
  <c r="BE534" i="1"/>
  <c r="BG534" i="1"/>
  <c r="BK534" i="1"/>
  <c r="Q535" i="1"/>
  <c r="V535" i="1"/>
  <c r="BA535" i="1"/>
  <c r="BE535" i="1"/>
  <c r="BF535" i="1"/>
  <c r="BG535" i="1"/>
  <c r="BH535" i="1"/>
  <c r="BI535" i="1"/>
  <c r="BJ535" i="1"/>
  <c r="BK535" i="1"/>
  <c r="BM535" i="1"/>
  <c r="BD535" i="1"/>
  <c r="BL535" i="1"/>
  <c r="Q536" i="1"/>
  <c r="V536" i="1"/>
  <c r="AZ536" i="1" s="1"/>
  <c r="AY536" i="1"/>
  <c r="BA536" i="1"/>
  <c r="BB536" i="1"/>
  <c r="BC536" i="1"/>
  <c r="BE536" i="1"/>
  <c r="BG536" i="1"/>
  <c r="BH536" i="1"/>
  <c r="BI536" i="1"/>
  <c r="BK536" i="1"/>
  <c r="BM536" i="1"/>
  <c r="BD536" i="1"/>
  <c r="BF536" i="1"/>
  <c r="BJ536" i="1"/>
  <c r="BL536" i="1"/>
  <c r="Q537" i="1"/>
  <c r="V537" i="1"/>
  <c r="AZ537" i="1"/>
  <c r="BD537" i="1"/>
  <c r="BE537" i="1"/>
  <c r="BF537" i="1"/>
  <c r="BI537" i="1"/>
  <c r="BL537" i="1"/>
  <c r="BM537" i="1"/>
  <c r="BG537" i="1"/>
  <c r="BH537" i="1"/>
  <c r="BJ537" i="1"/>
  <c r="BK537" i="1"/>
  <c r="Q538" i="1"/>
  <c r="V538" i="1"/>
  <c r="BE538" i="1"/>
  <c r="BF538" i="1"/>
  <c r="BG538" i="1"/>
  <c r="BJ538" i="1"/>
  <c r="BK538" i="1"/>
  <c r="BL538" i="1"/>
  <c r="BM538" i="1"/>
  <c r="BD538" i="1"/>
  <c r="BH538" i="1"/>
  <c r="BI538" i="1"/>
  <c r="Q539" i="1"/>
  <c r="V539" i="1"/>
  <c r="AY539" i="1"/>
  <c r="BA539" i="1"/>
  <c r="BF539" i="1"/>
  <c r="BG539" i="1"/>
  <c r="BH539" i="1"/>
  <c r="BI539" i="1"/>
  <c r="BJ539" i="1"/>
  <c r="BK539" i="1"/>
  <c r="BM539" i="1"/>
  <c r="BD539" i="1"/>
  <c r="BE539" i="1"/>
  <c r="BL539" i="1"/>
  <c r="Q540" i="1"/>
  <c r="V540" i="1"/>
  <c r="BB540" i="1" s="1"/>
  <c r="AY540" i="1"/>
  <c r="AZ540" i="1"/>
  <c r="BA540" i="1"/>
  <c r="BC540" i="1"/>
  <c r="BD540" i="1"/>
  <c r="BE540" i="1"/>
  <c r="BG540" i="1"/>
  <c r="BH540" i="1"/>
  <c r="BI540" i="1"/>
  <c r="BK540" i="1"/>
  <c r="BL540" i="1"/>
  <c r="BM540" i="1"/>
  <c r="BF540" i="1"/>
  <c r="BJ540" i="1"/>
  <c r="Q541" i="1"/>
  <c r="V541" i="1"/>
  <c r="AY541" i="1"/>
  <c r="AZ541" i="1"/>
  <c r="BA541" i="1"/>
  <c r="BC541" i="1"/>
  <c r="BD541" i="1"/>
  <c r="BE541" i="1"/>
  <c r="BF541" i="1"/>
  <c r="BH541" i="1"/>
  <c r="BI541" i="1"/>
  <c r="BJ541" i="1"/>
  <c r="BM541" i="1"/>
  <c r="BB541" i="1"/>
  <c r="BG541" i="1"/>
  <c r="BK541" i="1"/>
  <c r="BL541" i="1"/>
  <c r="Q542" i="1"/>
  <c r="V542" i="1"/>
  <c r="AZ542" i="1" s="1"/>
  <c r="BA542" i="1"/>
  <c r="BB542" i="1"/>
  <c r="BD542" i="1"/>
  <c r="BF542" i="1"/>
  <c r="BH542" i="1"/>
  <c r="BI542" i="1"/>
  <c r="BJ542" i="1"/>
  <c r="BL542" i="1"/>
  <c r="BM542" i="1"/>
  <c r="BE542" i="1"/>
  <c r="BG542" i="1"/>
  <c r="BK542" i="1"/>
  <c r="Q543" i="1"/>
  <c r="V543" i="1"/>
  <c r="AY543" i="1"/>
  <c r="BC543" i="1"/>
  <c r="BE543" i="1"/>
  <c r="BG543" i="1"/>
  <c r="BI543" i="1"/>
  <c r="BJ543" i="1"/>
  <c r="BK543" i="1"/>
  <c r="BL543" i="1"/>
  <c r="BM543" i="1"/>
  <c r="BA543" i="1"/>
  <c r="BD543" i="1"/>
  <c r="BF543" i="1"/>
  <c r="BH543" i="1"/>
  <c r="Q544" i="1"/>
  <c r="V544" i="1"/>
  <c r="AY544" i="1"/>
  <c r="AZ544" i="1"/>
  <c r="BA544" i="1"/>
  <c r="BC544" i="1"/>
  <c r="BD544" i="1"/>
  <c r="BE544" i="1"/>
  <c r="BG544" i="1"/>
  <c r="BH544" i="1"/>
  <c r="BI544" i="1"/>
  <c r="BK544" i="1"/>
  <c r="BL544" i="1"/>
  <c r="BM544" i="1"/>
  <c r="BB544" i="1"/>
  <c r="BF544" i="1"/>
  <c r="BJ544" i="1"/>
  <c r="Q545" i="1"/>
  <c r="V545" i="1"/>
  <c r="BD545" i="1"/>
  <c r="BE545" i="1"/>
  <c r="BF545" i="1"/>
  <c r="BI545" i="1"/>
  <c r="BJ545" i="1"/>
  <c r="BL545" i="1"/>
  <c r="BM545" i="1"/>
  <c r="BG545" i="1"/>
  <c r="BH545" i="1"/>
  <c r="BK545" i="1"/>
  <c r="Q546" i="1"/>
  <c r="V546" i="1"/>
  <c r="AZ546" i="1"/>
  <c r="BB546" i="1"/>
  <c r="BC546" i="1"/>
  <c r="BD546" i="1"/>
  <c r="BE546" i="1"/>
  <c r="BF546" i="1"/>
  <c r="BH546" i="1"/>
  <c r="BJ546" i="1"/>
  <c r="BL546" i="1"/>
  <c r="BM546" i="1"/>
  <c r="BA546" i="1"/>
  <c r="BG546" i="1"/>
  <c r="BI546" i="1"/>
  <c r="BK546" i="1"/>
  <c r="Q547" i="1"/>
  <c r="V547" i="1"/>
  <c r="AY547" i="1"/>
  <c r="BC547" i="1"/>
  <c r="BF547" i="1"/>
  <c r="BG547" i="1"/>
  <c r="BI547" i="1"/>
  <c r="BJ547" i="1"/>
  <c r="BK547" i="1"/>
  <c r="BA547" i="1"/>
  <c r="BD547" i="1"/>
  <c r="BE547" i="1"/>
  <c r="BH547" i="1"/>
  <c r="BL547" i="1"/>
  <c r="BM547" i="1"/>
  <c r="Q548" i="1"/>
  <c r="V548" i="1"/>
  <c r="AY548" i="1"/>
  <c r="AZ548" i="1"/>
  <c r="BC548" i="1"/>
  <c r="BD548" i="1"/>
  <c r="BE548" i="1"/>
  <c r="BG548" i="1"/>
  <c r="BH548" i="1"/>
  <c r="BI548" i="1"/>
  <c r="BK548" i="1"/>
  <c r="BL548" i="1"/>
  <c r="BM548" i="1"/>
  <c r="BA548" i="1"/>
  <c r="BB548" i="1"/>
  <c r="BF548" i="1"/>
  <c r="BJ548" i="1"/>
  <c r="Q549" i="1"/>
  <c r="V549" i="1"/>
  <c r="AY549" i="1" s="1"/>
  <c r="AZ549" i="1"/>
  <c r="BB549" i="1"/>
  <c r="BE549" i="1"/>
  <c r="BF549" i="1"/>
  <c r="BH549" i="1"/>
  <c r="BI549" i="1"/>
  <c r="BK549" i="1"/>
  <c r="BL549" i="1"/>
  <c r="BM549" i="1"/>
  <c r="BD549" i="1"/>
  <c r="BG549" i="1"/>
  <c r="BJ549" i="1"/>
  <c r="Q550" i="1"/>
  <c r="V550" i="1"/>
  <c r="AZ550" i="1"/>
  <c r="BA550" i="1"/>
  <c r="BB550" i="1"/>
  <c r="BD550" i="1"/>
  <c r="BF550" i="1"/>
  <c r="BG550" i="1"/>
  <c r="BH550" i="1"/>
  <c r="BI550" i="1"/>
  <c r="BJ550" i="1"/>
  <c r="BK550" i="1"/>
  <c r="BL550" i="1"/>
  <c r="BM550" i="1"/>
  <c r="BE550" i="1"/>
  <c r="Q551" i="1"/>
  <c r="V551" i="1"/>
  <c r="AY551" i="1"/>
  <c r="BA551" i="1"/>
  <c r="BE551" i="1"/>
  <c r="BF551" i="1"/>
  <c r="BG551" i="1"/>
  <c r="BI551" i="1"/>
  <c r="BJ551" i="1"/>
  <c r="BK551" i="1"/>
  <c r="BM551" i="1"/>
  <c r="BD551" i="1"/>
  <c r="BH551" i="1"/>
  <c r="BL551" i="1"/>
  <c r="Q552" i="1"/>
  <c r="V552" i="1"/>
  <c r="AY552" i="1"/>
  <c r="AZ552" i="1"/>
  <c r="BA552" i="1"/>
  <c r="BB552" i="1"/>
  <c r="BC552" i="1"/>
  <c r="BD552" i="1"/>
  <c r="BE552" i="1"/>
  <c r="BG552" i="1"/>
  <c r="BH552" i="1"/>
  <c r="BI552" i="1"/>
  <c r="BK552" i="1"/>
  <c r="BL552" i="1"/>
  <c r="BM552" i="1"/>
  <c r="BF552" i="1"/>
  <c r="BJ552" i="1"/>
  <c r="Q553" i="1"/>
  <c r="V553" i="1"/>
  <c r="AZ553" i="1" s="1"/>
  <c r="BD553" i="1"/>
  <c r="BE553" i="1"/>
  <c r="BF553" i="1"/>
  <c r="BH553" i="1"/>
  <c r="BI553" i="1"/>
  <c r="BJ553" i="1"/>
  <c r="BL553" i="1"/>
  <c r="BM553" i="1"/>
  <c r="BG553" i="1"/>
  <c r="BK553" i="1"/>
  <c r="Q554" i="1"/>
  <c r="V554" i="1"/>
  <c r="BB554" i="1" s="1"/>
  <c r="AY554" i="1"/>
  <c r="BD554" i="1"/>
  <c r="BF554" i="1"/>
  <c r="BH554" i="1"/>
  <c r="BI554" i="1"/>
  <c r="BJ554" i="1"/>
  <c r="BK554" i="1"/>
  <c r="BL554" i="1"/>
  <c r="BA554" i="1"/>
  <c r="BE554" i="1"/>
  <c r="BG554" i="1"/>
  <c r="BM554" i="1"/>
  <c r="Q555" i="1"/>
  <c r="V555" i="1"/>
  <c r="BE555" i="1"/>
  <c r="BF555" i="1"/>
  <c r="BG555" i="1"/>
  <c r="BH555" i="1"/>
  <c r="BK555" i="1"/>
  <c r="BD555" i="1"/>
  <c r="BI555" i="1"/>
  <c r="BJ555" i="1"/>
  <c r="BL555" i="1"/>
  <c r="BM555" i="1"/>
  <c r="Q556" i="1"/>
  <c r="V556" i="1"/>
  <c r="AY556" i="1"/>
  <c r="AZ556" i="1"/>
  <c r="BA556" i="1"/>
  <c r="BB556" i="1"/>
  <c r="BC556" i="1"/>
  <c r="BD556" i="1"/>
  <c r="BF556" i="1"/>
  <c r="BH556" i="1"/>
  <c r="BI556" i="1"/>
  <c r="BK556" i="1"/>
  <c r="BL556" i="1"/>
  <c r="BM556" i="1"/>
  <c r="BE556" i="1"/>
  <c r="BG556" i="1"/>
  <c r="BJ556" i="1"/>
  <c r="Q557" i="1"/>
  <c r="V557" i="1"/>
  <c r="BD557" i="1"/>
  <c r="BE557" i="1"/>
  <c r="BF557" i="1"/>
  <c r="BH557" i="1"/>
  <c r="BI557" i="1"/>
  <c r="BJ557" i="1"/>
  <c r="BK557" i="1"/>
  <c r="BL557" i="1"/>
  <c r="BM557" i="1"/>
  <c r="BG557" i="1"/>
  <c r="Q558" i="1"/>
  <c r="V558" i="1"/>
  <c r="BD558" i="1"/>
  <c r="BE558" i="1"/>
  <c r="BF558" i="1"/>
  <c r="BG558" i="1"/>
  <c r="BH558" i="1"/>
  <c r="BK558" i="1"/>
  <c r="BL558" i="1"/>
  <c r="BM558" i="1"/>
  <c r="BI558" i="1"/>
  <c r="BJ558" i="1"/>
  <c r="Q559" i="1"/>
  <c r="V559" i="1"/>
  <c r="AZ559" i="1"/>
  <c r="BC559" i="1"/>
  <c r="BD559" i="1"/>
  <c r="BF559" i="1"/>
  <c r="BG559" i="1"/>
  <c r="BH559" i="1"/>
  <c r="BI559" i="1"/>
  <c r="BK559" i="1"/>
  <c r="BL559" i="1"/>
  <c r="BM559" i="1"/>
  <c r="BE559" i="1"/>
  <c r="BJ559" i="1"/>
  <c r="Q560" i="1"/>
  <c r="V560" i="1"/>
  <c r="AY560" i="1"/>
  <c r="AZ560" i="1"/>
  <c r="BA560" i="1"/>
  <c r="BB560" i="1"/>
  <c r="BD560" i="1"/>
  <c r="BE560" i="1"/>
  <c r="BF560" i="1"/>
  <c r="BG560" i="1"/>
  <c r="BH560" i="1"/>
  <c r="BK560" i="1"/>
  <c r="BL560" i="1"/>
  <c r="BM560" i="1"/>
  <c r="BC560" i="1"/>
  <c r="BI560" i="1"/>
  <c r="BJ560" i="1"/>
  <c r="Q561" i="1"/>
  <c r="V561" i="1"/>
  <c r="AZ561" i="1"/>
  <c r="BA561" i="1"/>
  <c r="BB561" i="1"/>
  <c r="BD561" i="1"/>
  <c r="BF561" i="1"/>
  <c r="BH561" i="1"/>
  <c r="BI561" i="1"/>
  <c r="BJ561" i="1"/>
  <c r="BL561" i="1"/>
  <c r="BM561" i="1"/>
  <c r="BE561" i="1"/>
  <c r="BG561" i="1"/>
  <c r="BK561" i="1"/>
  <c r="Q562" i="1"/>
  <c r="V562" i="1"/>
  <c r="BA562" i="1" s="1"/>
  <c r="AY562" i="1"/>
  <c r="AZ562" i="1"/>
  <c r="BC562" i="1"/>
  <c r="BD562" i="1"/>
  <c r="BE562" i="1"/>
  <c r="BF562" i="1"/>
  <c r="BH562" i="1"/>
  <c r="BK562" i="1"/>
  <c r="BL562" i="1"/>
  <c r="BM562" i="1"/>
  <c r="BB562" i="1"/>
  <c r="BG562" i="1"/>
  <c r="BI562" i="1"/>
  <c r="BJ562" i="1"/>
  <c r="Q563" i="1"/>
  <c r="V563" i="1"/>
  <c r="AZ563" i="1" s="1"/>
  <c r="BD563" i="1"/>
  <c r="BE563" i="1"/>
  <c r="BF563" i="1"/>
  <c r="BG563" i="1"/>
  <c r="BI563" i="1"/>
  <c r="BJ563" i="1"/>
  <c r="BL563" i="1"/>
  <c r="BM563" i="1"/>
  <c r="BH563" i="1"/>
  <c r="BK563" i="1"/>
  <c r="Q564" i="1"/>
  <c r="V564" i="1"/>
  <c r="BA564" i="1" s="1"/>
  <c r="AY564" i="1"/>
  <c r="AZ564" i="1"/>
  <c r="BC564" i="1"/>
  <c r="BE564" i="1"/>
  <c r="BF564" i="1"/>
  <c r="BG564" i="1"/>
  <c r="BH564" i="1"/>
  <c r="BI564" i="1"/>
  <c r="BJ564" i="1"/>
  <c r="BK564" i="1"/>
  <c r="BM564" i="1"/>
  <c r="BD564" i="1"/>
  <c r="BL564" i="1"/>
  <c r="Q565" i="1"/>
  <c r="V565" i="1"/>
  <c r="AY565" i="1"/>
  <c r="AZ565" i="1"/>
  <c r="BA565" i="1"/>
  <c r="BB565" i="1"/>
  <c r="BC565" i="1"/>
  <c r="BE565" i="1"/>
  <c r="BF565" i="1"/>
  <c r="BG565" i="1"/>
  <c r="BH565" i="1"/>
  <c r="BI565" i="1"/>
  <c r="BK565" i="1"/>
  <c r="BM565" i="1"/>
  <c r="BD565" i="1"/>
  <c r="BJ565" i="1"/>
  <c r="BL565" i="1"/>
  <c r="Q566" i="1"/>
  <c r="V566" i="1"/>
  <c r="AY566" i="1" s="1"/>
  <c r="AZ566" i="1"/>
  <c r="BA566" i="1"/>
  <c r="BB566" i="1"/>
  <c r="BD566" i="1"/>
  <c r="BF566" i="1"/>
  <c r="BG566" i="1"/>
  <c r="BH566" i="1"/>
  <c r="BI566" i="1"/>
  <c r="BJ566" i="1"/>
  <c r="BL566" i="1"/>
  <c r="BE566" i="1"/>
  <c r="BK566" i="1"/>
  <c r="BM566" i="1"/>
  <c r="Q567" i="1"/>
  <c r="V567" i="1"/>
  <c r="AZ567" i="1"/>
  <c r="BB567" i="1"/>
  <c r="BE567" i="1"/>
  <c r="BG567" i="1"/>
  <c r="BH567" i="1"/>
  <c r="BI567" i="1"/>
  <c r="BJ567" i="1"/>
  <c r="BK567" i="1"/>
  <c r="BL567" i="1"/>
  <c r="BM567" i="1"/>
  <c r="AY567" i="1"/>
  <c r="BD567" i="1"/>
  <c r="BF567" i="1"/>
  <c r="Q568" i="1"/>
  <c r="V568" i="1"/>
  <c r="BF568" i="1"/>
  <c r="BI568" i="1"/>
  <c r="BJ568" i="1"/>
  <c r="BK568" i="1"/>
  <c r="BD568" i="1"/>
  <c r="BE568" i="1"/>
  <c r="BG568" i="1"/>
  <c r="BH568" i="1"/>
  <c r="BL568" i="1"/>
  <c r="BM568" i="1"/>
  <c r="Q569" i="1"/>
  <c r="V569" i="1"/>
  <c r="AY569" i="1" s="1"/>
  <c r="BC569" i="1"/>
  <c r="BD569" i="1"/>
  <c r="BE569" i="1"/>
  <c r="BG569" i="1"/>
  <c r="BJ569" i="1"/>
  <c r="BK569" i="1"/>
  <c r="BL569" i="1"/>
  <c r="BM569" i="1"/>
  <c r="BF569" i="1"/>
  <c r="BH569" i="1"/>
  <c r="BI569" i="1"/>
  <c r="Q570" i="1"/>
  <c r="V570" i="1"/>
  <c r="AY570" i="1"/>
  <c r="AZ570" i="1"/>
  <c r="BB570" i="1"/>
  <c r="BC570" i="1"/>
  <c r="BD570" i="1"/>
  <c r="BE570" i="1"/>
  <c r="BF570" i="1"/>
  <c r="BH570" i="1"/>
  <c r="BK570" i="1"/>
  <c r="BL570" i="1"/>
  <c r="BM570" i="1"/>
  <c r="BA570" i="1"/>
  <c r="BG570" i="1"/>
  <c r="BI570" i="1"/>
  <c r="BJ570" i="1"/>
  <c r="Q571" i="1"/>
  <c r="V571" i="1"/>
  <c r="BD571" i="1"/>
  <c r="BE571" i="1"/>
  <c r="BF571" i="1"/>
  <c r="BG571" i="1"/>
  <c r="BI571" i="1"/>
  <c r="BK571" i="1"/>
  <c r="BL571" i="1"/>
  <c r="BM571" i="1"/>
  <c r="BH571" i="1"/>
  <c r="BJ571" i="1"/>
  <c r="Q572" i="1"/>
  <c r="V572" i="1"/>
  <c r="AY572" i="1"/>
  <c r="AZ572" i="1"/>
  <c r="BE572" i="1"/>
  <c r="BF572" i="1"/>
  <c r="BG572" i="1"/>
  <c r="BH572" i="1"/>
  <c r="BI572" i="1"/>
  <c r="BJ572" i="1"/>
  <c r="BL572" i="1"/>
  <c r="BM572" i="1"/>
  <c r="BA572" i="1"/>
  <c r="BC572" i="1"/>
  <c r="BD572" i="1"/>
  <c r="BK572" i="1"/>
  <c r="Q573" i="1"/>
  <c r="V573" i="1"/>
  <c r="AY573" i="1"/>
  <c r="AZ573" i="1"/>
  <c r="BA573" i="1"/>
  <c r="BC573" i="1"/>
  <c r="BD573" i="1"/>
  <c r="BE573" i="1"/>
  <c r="BF573" i="1"/>
  <c r="BG573" i="1"/>
  <c r="BH573" i="1"/>
  <c r="BI573" i="1"/>
  <c r="BK573" i="1"/>
  <c r="BM573" i="1"/>
  <c r="BB573" i="1"/>
  <c r="BJ573" i="1"/>
  <c r="BL573" i="1"/>
  <c r="Q574" i="1"/>
  <c r="V574" i="1"/>
  <c r="AY574" i="1" s="1"/>
  <c r="AZ574" i="1"/>
  <c r="BA574" i="1"/>
  <c r="BB574" i="1"/>
  <c r="BD574" i="1"/>
  <c r="BE574" i="1"/>
  <c r="BF574" i="1"/>
  <c r="BG574" i="1"/>
  <c r="BH574" i="1"/>
  <c r="BI574" i="1"/>
  <c r="BJ574" i="1"/>
  <c r="BL574" i="1"/>
  <c r="BK574" i="1"/>
  <c r="BM574" i="1"/>
  <c r="Q575" i="1"/>
  <c r="V575" i="1"/>
  <c r="AY575" i="1" s="1"/>
  <c r="AZ575" i="1"/>
  <c r="BB575" i="1"/>
  <c r="BE575" i="1"/>
  <c r="BG575" i="1"/>
  <c r="BH575" i="1"/>
  <c r="BI575" i="1"/>
  <c r="BJ575" i="1"/>
  <c r="BK575" i="1"/>
  <c r="BL575" i="1"/>
  <c r="BM575" i="1"/>
  <c r="BD575" i="1"/>
  <c r="BF575" i="1"/>
  <c r="Q576" i="1"/>
  <c r="V576" i="1"/>
  <c r="BA576" i="1" s="1"/>
  <c r="BF576" i="1"/>
  <c r="BI576" i="1"/>
  <c r="BJ576" i="1"/>
  <c r="BK576" i="1"/>
  <c r="BD576" i="1"/>
  <c r="BE576" i="1"/>
  <c r="BG576" i="1"/>
  <c r="BH576" i="1"/>
  <c r="BL576" i="1"/>
  <c r="BM576" i="1"/>
  <c r="Q577" i="1"/>
  <c r="V577" i="1"/>
  <c r="BD577" i="1"/>
  <c r="BE577" i="1"/>
  <c r="BF577" i="1"/>
  <c r="BG577" i="1"/>
  <c r="BH577" i="1"/>
  <c r="BJ577" i="1"/>
  <c r="BK577" i="1"/>
  <c r="BL577" i="1"/>
  <c r="BM577" i="1"/>
  <c r="BI577" i="1"/>
  <c r="Q578" i="1"/>
  <c r="V578" i="1"/>
  <c r="BA578" i="1" s="1"/>
  <c r="AY578" i="1"/>
  <c r="AZ578" i="1"/>
  <c r="BC578" i="1"/>
  <c r="BD578" i="1"/>
  <c r="BE578" i="1"/>
  <c r="BF578" i="1"/>
  <c r="BG578" i="1"/>
  <c r="BH578" i="1"/>
  <c r="BJ578" i="1"/>
  <c r="BK578" i="1"/>
  <c r="BL578" i="1"/>
  <c r="BM578" i="1"/>
  <c r="BB578" i="1"/>
  <c r="BI578" i="1"/>
  <c r="Q579" i="1"/>
  <c r="V579" i="1"/>
  <c r="AZ579" i="1" s="1"/>
  <c r="BD579" i="1"/>
  <c r="BE579" i="1"/>
  <c r="BF579" i="1"/>
  <c r="BG579" i="1"/>
  <c r="BH579" i="1"/>
  <c r="BI579" i="1"/>
  <c r="BJ579" i="1"/>
  <c r="BL579" i="1"/>
  <c r="BM579" i="1"/>
  <c r="BK579" i="1"/>
  <c r="Q580" i="1"/>
  <c r="V580" i="1"/>
  <c r="BA580" i="1" s="1"/>
  <c r="AY580" i="1"/>
  <c r="AZ580" i="1"/>
  <c r="BC580" i="1"/>
  <c r="BE580" i="1"/>
  <c r="BF580" i="1"/>
  <c r="BG580" i="1"/>
  <c r="BH580" i="1"/>
  <c r="BJ580" i="1"/>
  <c r="BL580" i="1"/>
  <c r="BM580" i="1"/>
  <c r="BD580" i="1"/>
  <c r="BI580" i="1"/>
  <c r="BK580" i="1"/>
  <c r="Q581" i="1"/>
  <c r="V581" i="1"/>
  <c r="AY581" i="1"/>
  <c r="AZ581" i="1"/>
  <c r="BA581" i="1"/>
  <c r="BB581" i="1"/>
  <c r="BC581" i="1"/>
  <c r="BE581" i="1"/>
  <c r="BF581" i="1"/>
  <c r="BG581" i="1"/>
  <c r="BH581" i="1"/>
  <c r="BI581" i="1"/>
  <c r="BK581" i="1"/>
  <c r="BM581" i="1"/>
  <c r="BD581" i="1"/>
  <c r="BJ581" i="1"/>
  <c r="BL581" i="1"/>
  <c r="Q582" i="1"/>
  <c r="V582" i="1"/>
  <c r="AY582" i="1" s="1"/>
  <c r="AZ582" i="1"/>
  <c r="BA582" i="1"/>
  <c r="BB582" i="1"/>
  <c r="BD582" i="1"/>
  <c r="BF582" i="1"/>
  <c r="BG582" i="1"/>
  <c r="BH582" i="1"/>
  <c r="BI582" i="1"/>
  <c r="BJ582" i="1"/>
  <c r="BL582" i="1"/>
  <c r="BM582" i="1"/>
  <c r="BE582" i="1"/>
  <c r="BK582" i="1"/>
  <c r="Q583" i="1"/>
  <c r="V583" i="1"/>
  <c r="AZ583" i="1"/>
  <c r="BB583" i="1"/>
  <c r="BD583" i="1"/>
  <c r="BE583" i="1"/>
  <c r="BG583" i="1"/>
  <c r="BH583" i="1"/>
  <c r="BI583" i="1"/>
  <c r="BJ583" i="1"/>
  <c r="BM583" i="1"/>
  <c r="AY583" i="1"/>
  <c r="BF583" i="1"/>
  <c r="BK583" i="1"/>
  <c r="BL583" i="1"/>
  <c r="Q584" i="1"/>
  <c r="V584" i="1"/>
  <c r="BD584" i="1"/>
  <c r="BF584" i="1"/>
  <c r="BI584" i="1"/>
  <c r="BJ584" i="1"/>
  <c r="BK584" i="1"/>
  <c r="BE584" i="1"/>
  <c r="BG584" i="1"/>
  <c r="BH584" i="1"/>
  <c r="BL584" i="1"/>
  <c r="BM584" i="1"/>
  <c r="Q585" i="1"/>
  <c r="V585" i="1"/>
  <c r="BA585" i="1" s="1"/>
  <c r="AY585" i="1"/>
  <c r="BD585" i="1"/>
  <c r="BE585" i="1"/>
  <c r="BG585" i="1"/>
  <c r="BI585" i="1"/>
  <c r="BJ585" i="1"/>
  <c r="BK585" i="1"/>
  <c r="BL585" i="1"/>
  <c r="BM585" i="1"/>
  <c r="BF585" i="1"/>
  <c r="BH585" i="1"/>
  <c r="Q586" i="1"/>
  <c r="V586" i="1"/>
  <c r="AY586" i="1"/>
  <c r="AZ586" i="1"/>
  <c r="BA586" i="1"/>
  <c r="BB586" i="1"/>
  <c r="BC586" i="1"/>
  <c r="BD586" i="1"/>
  <c r="BE586" i="1"/>
  <c r="BG586" i="1"/>
  <c r="BH586" i="1"/>
  <c r="BL586" i="1"/>
  <c r="BM586" i="1"/>
  <c r="BF586" i="1"/>
  <c r="BI586" i="1"/>
  <c r="BJ586" i="1"/>
  <c r="BK586" i="1"/>
  <c r="Q587" i="1"/>
  <c r="V587" i="1"/>
  <c r="AZ587" i="1"/>
  <c r="BD587" i="1"/>
  <c r="BE587" i="1"/>
  <c r="BF587" i="1"/>
  <c r="BH587" i="1"/>
  <c r="BI587" i="1"/>
  <c r="BJ587" i="1"/>
  <c r="BK587" i="1"/>
  <c r="BL587" i="1"/>
  <c r="BM587" i="1"/>
  <c r="BB587" i="1"/>
  <c r="BG587" i="1"/>
  <c r="Q588" i="1"/>
  <c r="V588" i="1"/>
  <c r="BD588" i="1"/>
  <c r="BF588" i="1"/>
  <c r="BG588" i="1"/>
  <c r="BH588" i="1"/>
  <c r="BI588" i="1"/>
  <c r="BJ588" i="1"/>
  <c r="BK588" i="1"/>
  <c r="BL588" i="1"/>
  <c r="BE588" i="1"/>
  <c r="BM588" i="1"/>
  <c r="Q589" i="1"/>
  <c r="V589" i="1"/>
  <c r="AY589" i="1"/>
  <c r="AZ589" i="1"/>
  <c r="BA589" i="1"/>
  <c r="BB589" i="1"/>
  <c r="BC589" i="1"/>
  <c r="BE589" i="1"/>
  <c r="BF589" i="1"/>
  <c r="BG589" i="1"/>
  <c r="BH589" i="1"/>
  <c r="BI589" i="1"/>
  <c r="BK589" i="1"/>
  <c r="BL589" i="1"/>
  <c r="BM589" i="1"/>
  <c r="BD589" i="1"/>
  <c r="BJ589" i="1"/>
  <c r="Q590" i="1"/>
  <c r="V590" i="1"/>
  <c r="AY590" i="1"/>
  <c r="AZ590" i="1"/>
  <c r="BA590" i="1"/>
  <c r="BB590" i="1"/>
  <c r="BD590" i="1"/>
  <c r="BE590" i="1"/>
  <c r="BG590" i="1"/>
  <c r="BH590" i="1"/>
  <c r="BI590" i="1"/>
  <c r="BK590" i="1"/>
  <c r="BL590" i="1"/>
  <c r="BM590" i="1"/>
  <c r="BF590" i="1"/>
  <c r="BJ590" i="1"/>
  <c r="Q591" i="1"/>
  <c r="V591" i="1"/>
  <c r="BB591" i="1"/>
  <c r="BD591" i="1"/>
  <c r="BE591" i="1"/>
  <c r="BG591" i="1"/>
  <c r="BH591" i="1"/>
  <c r="BI591" i="1"/>
  <c r="BJ591" i="1"/>
  <c r="BK591" i="1"/>
  <c r="BL591" i="1"/>
  <c r="BM591" i="1"/>
  <c r="AZ591" i="1"/>
  <c r="BF591" i="1"/>
  <c r="Q592" i="1"/>
  <c r="V592" i="1"/>
  <c r="AZ592" i="1"/>
  <c r="BC592" i="1"/>
  <c r="BF592" i="1"/>
  <c r="BH592" i="1"/>
  <c r="BI592" i="1"/>
  <c r="BJ592" i="1"/>
  <c r="BK592" i="1"/>
  <c r="AY592" i="1"/>
  <c r="BD592" i="1"/>
  <c r="BE592" i="1"/>
  <c r="BG592" i="1"/>
  <c r="BL592" i="1"/>
  <c r="BM592" i="1"/>
  <c r="Q593" i="1"/>
  <c r="V593" i="1"/>
  <c r="AY593" i="1"/>
  <c r="BC593" i="1"/>
  <c r="BD593" i="1"/>
  <c r="BE593" i="1"/>
  <c r="BG593" i="1"/>
  <c r="BI593" i="1"/>
  <c r="BK593" i="1"/>
  <c r="BL593" i="1"/>
  <c r="BF593" i="1"/>
  <c r="BH593" i="1"/>
  <c r="BJ593" i="1"/>
  <c r="BM593" i="1"/>
  <c r="Q594" i="1"/>
  <c r="V594" i="1"/>
  <c r="AY594" i="1"/>
  <c r="AZ594" i="1"/>
  <c r="BA594" i="1"/>
  <c r="BB594" i="1"/>
  <c r="BC594" i="1"/>
  <c r="BD594" i="1"/>
  <c r="BE594" i="1"/>
  <c r="BF594" i="1"/>
  <c r="BG594" i="1"/>
  <c r="BH594" i="1"/>
  <c r="BK594" i="1"/>
  <c r="BL594" i="1"/>
  <c r="BM594" i="1"/>
  <c r="BI594" i="1"/>
  <c r="BJ594" i="1"/>
  <c r="Q595" i="1"/>
  <c r="V595" i="1"/>
  <c r="AZ595" i="1"/>
  <c r="BB595" i="1"/>
  <c r="BE595" i="1"/>
  <c r="BF595" i="1"/>
  <c r="BG595" i="1"/>
  <c r="BH595" i="1"/>
  <c r="BJ595" i="1"/>
  <c r="BL595" i="1"/>
  <c r="BM595" i="1"/>
  <c r="BD595" i="1"/>
  <c r="BI595" i="1"/>
  <c r="BK595" i="1"/>
  <c r="Q596" i="1"/>
  <c r="V596" i="1"/>
  <c r="BA596" i="1"/>
  <c r="BD596" i="1"/>
  <c r="BF596" i="1"/>
  <c r="BG596" i="1"/>
  <c r="BJ596" i="1"/>
  <c r="BK596" i="1"/>
  <c r="BL596" i="1"/>
  <c r="BE596" i="1"/>
  <c r="BH596" i="1"/>
  <c r="BI596" i="1"/>
  <c r="BM596" i="1"/>
  <c r="Q597" i="1"/>
  <c r="V597" i="1"/>
  <c r="AY597" i="1"/>
  <c r="AZ597" i="1"/>
  <c r="BA597" i="1"/>
  <c r="BD597" i="1"/>
  <c r="BE597" i="1"/>
  <c r="BF597" i="1"/>
  <c r="BG597" i="1"/>
  <c r="BH597" i="1"/>
  <c r="BI597" i="1"/>
  <c r="BJ597" i="1"/>
  <c r="BK597" i="1"/>
  <c r="BL597" i="1"/>
  <c r="BB597" i="1"/>
  <c r="BC597" i="1"/>
  <c r="BM597" i="1"/>
  <c r="Q598" i="1"/>
  <c r="V598" i="1"/>
  <c r="AY598" i="1"/>
  <c r="AZ598" i="1"/>
  <c r="BA598" i="1"/>
  <c r="BB598" i="1"/>
  <c r="BD598" i="1"/>
  <c r="BE598" i="1"/>
  <c r="BG598" i="1"/>
  <c r="BH598" i="1"/>
  <c r="BI598" i="1"/>
  <c r="BK598" i="1"/>
  <c r="BL598" i="1"/>
  <c r="BM598" i="1"/>
  <c r="BF598" i="1"/>
  <c r="BJ598" i="1"/>
  <c r="Q599" i="1"/>
  <c r="V599" i="1"/>
  <c r="BD599" i="1"/>
  <c r="BE599" i="1"/>
  <c r="BF599" i="1"/>
  <c r="BI599" i="1"/>
  <c r="BJ599" i="1"/>
  <c r="BL599" i="1"/>
  <c r="BM599" i="1"/>
  <c r="BG599" i="1"/>
  <c r="BH599" i="1"/>
  <c r="BK599" i="1"/>
  <c r="Q600" i="1"/>
  <c r="V600" i="1"/>
  <c r="BA600" i="1"/>
  <c r="BB600" i="1"/>
  <c r="BC600" i="1"/>
  <c r="BE600" i="1"/>
  <c r="BF600" i="1"/>
  <c r="BG600" i="1"/>
  <c r="BH600" i="1"/>
  <c r="BJ600" i="1"/>
  <c r="BK600" i="1"/>
  <c r="BM600" i="1"/>
  <c r="AZ600" i="1"/>
  <c r="BD600" i="1"/>
  <c r="BI600" i="1"/>
  <c r="BL600" i="1"/>
  <c r="Q601" i="1"/>
  <c r="V601" i="1"/>
  <c r="BB601" i="1" s="1"/>
  <c r="BD601" i="1"/>
  <c r="BE601" i="1"/>
  <c r="BF601" i="1"/>
  <c r="BH601" i="1"/>
  <c r="BI601" i="1"/>
  <c r="BJ601" i="1"/>
  <c r="BK601" i="1"/>
  <c r="BL601" i="1"/>
  <c r="BM601" i="1"/>
  <c r="BG601" i="1"/>
  <c r="Q602" i="1"/>
  <c r="V602" i="1"/>
  <c r="BA602" i="1" s="1"/>
  <c r="AY602" i="1"/>
  <c r="BC602" i="1"/>
  <c r="BD602" i="1"/>
  <c r="BE602" i="1"/>
  <c r="BF602" i="1"/>
  <c r="BG602" i="1"/>
  <c r="BI602" i="1"/>
  <c r="BJ602" i="1"/>
  <c r="BK602" i="1"/>
  <c r="BL602" i="1"/>
  <c r="BM602" i="1"/>
  <c r="BH602" i="1"/>
  <c r="Q603" i="1"/>
  <c r="V603" i="1"/>
  <c r="AY603" i="1"/>
  <c r="BD603" i="1"/>
  <c r="BE603" i="1"/>
  <c r="BF603" i="1"/>
  <c r="BG603" i="1"/>
  <c r="BJ603" i="1"/>
  <c r="BL603" i="1"/>
  <c r="BM603" i="1"/>
  <c r="BA603" i="1"/>
  <c r="BH603" i="1"/>
  <c r="BI603" i="1"/>
  <c r="BK603" i="1"/>
  <c r="Q604" i="1"/>
  <c r="V604" i="1"/>
  <c r="AY604" i="1"/>
  <c r="BA604" i="1"/>
  <c r="BC604" i="1"/>
  <c r="BD604" i="1"/>
  <c r="BE604" i="1"/>
  <c r="BF604" i="1"/>
  <c r="BG604" i="1"/>
  <c r="BH604" i="1"/>
  <c r="BI604" i="1"/>
  <c r="BK604" i="1"/>
  <c r="BL604" i="1"/>
  <c r="AZ604" i="1"/>
  <c r="BB604" i="1"/>
  <c r="BJ604" i="1"/>
  <c r="BM604" i="1"/>
  <c r="Q605" i="1"/>
  <c r="V605" i="1"/>
  <c r="AY605" i="1"/>
  <c r="AZ605" i="1"/>
  <c r="BA605" i="1"/>
  <c r="BD605" i="1"/>
  <c r="BE605" i="1"/>
  <c r="BF605" i="1"/>
  <c r="BG605" i="1"/>
  <c r="BH605" i="1"/>
  <c r="BI605" i="1"/>
  <c r="BK605" i="1"/>
  <c r="BL605" i="1"/>
  <c r="BB605" i="1"/>
  <c r="BC605" i="1"/>
  <c r="BJ605" i="1"/>
  <c r="BM605" i="1"/>
  <c r="Q606" i="1"/>
  <c r="V606" i="1"/>
  <c r="AY606" i="1" s="1"/>
  <c r="AZ606" i="1"/>
  <c r="BA606" i="1"/>
  <c r="BB606" i="1"/>
  <c r="BD606" i="1"/>
  <c r="BE606" i="1"/>
  <c r="BF606" i="1"/>
  <c r="BG606" i="1"/>
  <c r="BH606" i="1"/>
  <c r="BI606" i="1"/>
  <c r="BJ606" i="1"/>
  <c r="BM606" i="1"/>
  <c r="BK606" i="1"/>
  <c r="BL606" i="1"/>
  <c r="Q607" i="1"/>
  <c r="V607" i="1"/>
  <c r="BB607" i="1" s="1"/>
  <c r="BD607" i="1"/>
  <c r="BE607" i="1"/>
  <c r="BF607" i="1"/>
  <c r="BG607" i="1"/>
  <c r="BI607" i="1"/>
  <c r="BJ607" i="1"/>
  <c r="BK607" i="1"/>
  <c r="BL607" i="1"/>
  <c r="BM607" i="1"/>
  <c r="BH607" i="1"/>
  <c r="Q608" i="1"/>
  <c r="V608" i="1"/>
  <c r="BA608" i="1"/>
  <c r="BD608" i="1"/>
  <c r="BE608" i="1"/>
  <c r="BF608" i="1"/>
  <c r="BH608" i="1"/>
  <c r="BJ608" i="1"/>
  <c r="BK608" i="1"/>
  <c r="BM608" i="1"/>
  <c r="BG608" i="1"/>
  <c r="BI608" i="1"/>
  <c r="BL608" i="1"/>
  <c r="Q609" i="1"/>
  <c r="V609" i="1"/>
  <c r="BB609" i="1"/>
  <c r="BC609" i="1"/>
  <c r="BD609" i="1"/>
  <c r="BE609" i="1"/>
  <c r="BF609" i="1"/>
  <c r="BG609" i="1"/>
  <c r="BI609" i="1"/>
  <c r="BJ609" i="1"/>
  <c r="BK609" i="1"/>
  <c r="BL609" i="1"/>
  <c r="BM609" i="1"/>
  <c r="AY609" i="1"/>
  <c r="AZ609" i="1"/>
  <c r="BA609" i="1"/>
  <c r="BH609" i="1"/>
  <c r="Q610" i="1"/>
  <c r="V610" i="1"/>
  <c r="BA610" i="1"/>
  <c r="BB610" i="1"/>
  <c r="BC610" i="1"/>
  <c r="BD610" i="1"/>
  <c r="BE610" i="1"/>
  <c r="BG610" i="1"/>
  <c r="BH610" i="1"/>
  <c r="BJ610" i="1"/>
  <c r="BL610" i="1"/>
  <c r="BM610" i="1"/>
  <c r="AZ610" i="1"/>
  <c r="BF610" i="1"/>
  <c r="BI610" i="1"/>
  <c r="BK610" i="1"/>
  <c r="Q611" i="1"/>
  <c r="V611" i="1"/>
  <c r="BA611" i="1" s="1"/>
  <c r="AY611" i="1"/>
  <c r="BB611" i="1"/>
  <c r="BD611" i="1"/>
  <c r="BE611" i="1"/>
  <c r="BF611" i="1"/>
  <c r="BG611" i="1"/>
  <c r="BJ611" i="1"/>
  <c r="BK611" i="1"/>
  <c r="BM611" i="1"/>
  <c r="BH611" i="1"/>
  <c r="BI611" i="1"/>
  <c r="BL611" i="1"/>
  <c r="Q612" i="1"/>
  <c r="V612" i="1"/>
  <c r="AY612" i="1"/>
  <c r="BB612" i="1"/>
  <c r="BE612" i="1"/>
  <c r="BF612" i="1"/>
  <c r="BG612" i="1"/>
  <c r="BH612" i="1"/>
  <c r="BI612" i="1"/>
  <c r="BK612" i="1"/>
  <c r="BL612" i="1"/>
  <c r="BC612" i="1"/>
  <c r="BD612" i="1"/>
  <c r="BJ612" i="1"/>
  <c r="BM612" i="1"/>
  <c r="Q613" i="1"/>
  <c r="V613" i="1"/>
  <c r="AY613" i="1"/>
  <c r="AZ613" i="1"/>
  <c r="BA613" i="1"/>
  <c r="BC613" i="1"/>
  <c r="BD613" i="1"/>
  <c r="BE613" i="1"/>
  <c r="BF613" i="1"/>
  <c r="BG613" i="1"/>
  <c r="BH613" i="1"/>
  <c r="BI613" i="1"/>
  <c r="BK613" i="1"/>
  <c r="BL613" i="1"/>
  <c r="BM613" i="1"/>
  <c r="BB613" i="1"/>
  <c r="BJ613" i="1"/>
  <c r="Q614" i="1"/>
  <c r="V614" i="1"/>
  <c r="AZ614" i="1" s="1"/>
  <c r="BA614" i="1"/>
  <c r="BE614" i="1"/>
  <c r="BF614" i="1"/>
  <c r="BH614" i="1"/>
  <c r="BI614" i="1"/>
  <c r="BJ614" i="1"/>
  <c r="BK614" i="1"/>
  <c r="BL614" i="1"/>
  <c r="BM614" i="1"/>
  <c r="BD614" i="1"/>
  <c r="BG614" i="1"/>
  <c r="Q615" i="1"/>
  <c r="V615" i="1"/>
  <c r="AZ615" i="1" s="1"/>
  <c r="AY615" i="1"/>
  <c r="BB615" i="1"/>
  <c r="BD615" i="1"/>
  <c r="BE615" i="1"/>
  <c r="BF615" i="1"/>
  <c r="BG615" i="1"/>
  <c r="BH615" i="1"/>
  <c r="BI615" i="1"/>
  <c r="BJ615" i="1"/>
  <c r="BK615" i="1"/>
  <c r="BM615" i="1"/>
  <c r="BC615" i="1"/>
  <c r="BL615" i="1"/>
  <c r="Q616" i="1"/>
  <c r="V616" i="1"/>
  <c r="BC616" i="1"/>
  <c r="BE616" i="1"/>
  <c r="BG616" i="1"/>
  <c r="BI616" i="1"/>
  <c r="BK616" i="1"/>
  <c r="BM616" i="1"/>
  <c r="BD616" i="1"/>
  <c r="BF616" i="1"/>
  <c r="BH616" i="1"/>
  <c r="BJ616" i="1"/>
  <c r="BL616" i="1"/>
  <c r="Q617" i="1"/>
  <c r="V617" i="1"/>
  <c r="BB617" i="1" s="1"/>
  <c r="AY617" i="1"/>
  <c r="BA617" i="1"/>
  <c r="BC617" i="1"/>
  <c r="BD617" i="1"/>
  <c r="BE617" i="1"/>
  <c r="BF617" i="1"/>
  <c r="BG617" i="1"/>
  <c r="BH617" i="1"/>
  <c r="BJ617" i="1"/>
  <c r="BK617" i="1"/>
  <c r="BL617" i="1"/>
  <c r="BM617" i="1"/>
  <c r="BI617" i="1"/>
  <c r="Q618" i="1"/>
  <c r="V618" i="1"/>
  <c r="AZ618" i="1"/>
  <c r="BC618" i="1"/>
  <c r="BE618" i="1"/>
  <c r="BF618" i="1"/>
  <c r="BG618" i="1"/>
  <c r="BH618" i="1"/>
  <c r="BK618" i="1"/>
  <c r="BL618" i="1"/>
  <c r="BM618" i="1"/>
  <c r="BD618" i="1"/>
  <c r="BI618" i="1"/>
  <c r="BJ618" i="1"/>
  <c r="Q619" i="1"/>
  <c r="V619" i="1"/>
  <c r="AY619" i="1" s="1"/>
  <c r="BB619" i="1"/>
  <c r="BD619" i="1"/>
  <c r="BE619" i="1"/>
  <c r="BF619" i="1"/>
  <c r="BG619" i="1"/>
  <c r="BH619" i="1"/>
  <c r="BJ619" i="1"/>
  <c r="BK619" i="1"/>
  <c r="AZ619" i="1"/>
  <c r="BA619" i="1"/>
  <c r="BC619" i="1"/>
  <c r="BI619" i="1"/>
  <c r="BL619" i="1"/>
  <c r="BM619" i="1"/>
  <c r="Q620" i="1"/>
  <c r="V620" i="1"/>
  <c r="AY620" i="1"/>
  <c r="AZ620" i="1"/>
  <c r="BA620" i="1"/>
  <c r="BB620" i="1"/>
  <c r="BD620" i="1"/>
  <c r="BE620" i="1"/>
  <c r="BG620" i="1"/>
  <c r="BI620" i="1"/>
  <c r="BK620" i="1"/>
  <c r="BL620" i="1"/>
  <c r="BM620" i="1"/>
  <c r="BC620" i="1"/>
  <c r="BF620" i="1"/>
  <c r="BH620" i="1"/>
  <c r="BJ620" i="1"/>
  <c r="Q621" i="1"/>
  <c r="V621" i="1"/>
  <c r="AY621" i="1"/>
  <c r="AZ621" i="1"/>
  <c r="BA621" i="1"/>
  <c r="BC621" i="1"/>
  <c r="BD621" i="1"/>
  <c r="BF621" i="1"/>
  <c r="BG621" i="1"/>
  <c r="BH621" i="1"/>
  <c r="BI621" i="1"/>
  <c r="BL621" i="1"/>
  <c r="BM621" i="1"/>
  <c r="BB621" i="1"/>
  <c r="BE621" i="1"/>
  <c r="BJ621" i="1"/>
  <c r="BK621" i="1"/>
  <c r="Q622" i="1"/>
  <c r="V622" i="1"/>
  <c r="AZ622" i="1" s="1"/>
  <c r="BA622" i="1"/>
  <c r="BB622" i="1"/>
  <c r="BD622" i="1"/>
  <c r="BE622" i="1"/>
  <c r="BH622" i="1"/>
  <c r="BI622" i="1"/>
  <c r="BL622" i="1"/>
  <c r="BM622" i="1"/>
  <c r="BF622" i="1"/>
  <c r="BG622" i="1"/>
  <c r="BJ622" i="1"/>
  <c r="BK622" i="1"/>
  <c r="Q623" i="1"/>
  <c r="V623" i="1"/>
  <c r="BB623" i="1" s="1"/>
  <c r="AY623" i="1"/>
  <c r="BA623" i="1"/>
  <c r="BC623" i="1"/>
  <c r="BD623" i="1"/>
  <c r="BE623" i="1"/>
  <c r="BH623" i="1"/>
  <c r="BJ623" i="1"/>
  <c r="BL623" i="1"/>
  <c r="BM623" i="1"/>
  <c r="BF623" i="1"/>
  <c r="BG623" i="1"/>
  <c r="BI623" i="1"/>
  <c r="BK623" i="1"/>
  <c r="Q624" i="1"/>
  <c r="V624" i="1"/>
  <c r="BC624" i="1" s="1"/>
  <c r="BD624" i="1"/>
  <c r="BF624" i="1"/>
  <c r="BG624" i="1"/>
  <c r="BH624" i="1"/>
  <c r="BI624" i="1"/>
  <c r="BK624" i="1"/>
  <c r="BL624" i="1"/>
  <c r="BM624" i="1"/>
  <c r="BE624" i="1"/>
  <c r="BJ624" i="1"/>
  <c r="Q625" i="1"/>
  <c r="V625" i="1"/>
  <c r="AY625" i="1" s="1"/>
  <c r="BA625" i="1"/>
  <c r="BB625" i="1"/>
  <c r="BD625" i="1"/>
  <c r="BE625" i="1"/>
  <c r="BF625" i="1"/>
  <c r="BG625" i="1"/>
  <c r="BJ625" i="1"/>
  <c r="BK625" i="1"/>
  <c r="BL625" i="1"/>
  <c r="AZ625" i="1"/>
  <c r="BC625" i="1"/>
  <c r="BH625" i="1"/>
  <c r="BI625" i="1"/>
  <c r="BM625" i="1"/>
  <c r="Q626" i="1"/>
  <c r="V626" i="1"/>
  <c r="AZ626" i="1"/>
  <c r="BA626" i="1"/>
  <c r="BB626" i="1"/>
  <c r="BC626" i="1"/>
  <c r="BD626" i="1"/>
  <c r="BE626" i="1"/>
  <c r="BF626" i="1"/>
  <c r="BG626" i="1"/>
  <c r="BI626" i="1"/>
  <c r="BJ626" i="1"/>
  <c r="BK626" i="1"/>
  <c r="BL626" i="1"/>
  <c r="BM626" i="1"/>
  <c r="BH626" i="1"/>
  <c r="Q627" i="1"/>
  <c r="V627" i="1"/>
  <c r="AZ627" i="1" s="1"/>
  <c r="AY627" i="1"/>
  <c r="BB627" i="1"/>
  <c r="BD627" i="1"/>
  <c r="BF627" i="1"/>
  <c r="BH627" i="1"/>
  <c r="BI627" i="1"/>
  <c r="BJ627" i="1"/>
  <c r="BK627" i="1"/>
  <c r="BM627" i="1"/>
  <c r="BC627" i="1"/>
  <c r="BE627" i="1"/>
  <c r="BG627" i="1"/>
  <c r="BL627" i="1"/>
  <c r="Q628" i="1"/>
  <c r="V628" i="1"/>
  <c r="BD628" i="1"/>
  <c r="BE628" i="1"/>
  <c r="BG628" i="1"/>
  <c r="BI628" i="1"/>
  <c r="BL628" i="1"/>
  <c r="BM628" i="1"/>
  <c r="BF628" i="1"/>
  <c r="BH628" i="1"/>
  <c r="BJ628" i="1"/>
  <c r="BK628" i="1"/>
  <c r="Q629" i="1"/>
  <c r="V629" i="1"/>
  <c r="AY629" i="1"/>
  <c r="AZ629" i="1"/>
  <c r="BA629" i="1"/>
  <c r="BC629" i="1"/>
  <c r="BG629" i="1"/>
  <c r="BH629" i="1"/>
  <c r="BI629" i="1"/>
  <c r="BK629" i="1"/>
  <c r="BL629" i="1"/>
  <c r="BB629" i="1"/>
  <c r="BD629" i="1"/>
  <c r="BE629" i="1"/>
  <c r="BF629" i="1"/>
  <c r="BJ629" i="1"/>
  <c r="BM629" i="1"/>
  <c r="Q630" i="1"/>
  <c r="V630" i="1"/>
  <c r="BB630" i="1"/>
  <c r="BD630" i="1"/>
  <c r="BE630" i="1"/>
  <c r="BF630" i="1"/>
  <c r="BG630" i="1"/>
  <c r="BH630" i="1"/>
  <c r="BI630" i="1"/>
  <c r="BL630" i="1"/>
  <c r="BM630" i="1"/>
  <c r="AZ630" i="1"/>
  <c r="BJ630" i="1"/>
  <c r="BK630" i="1"/>
  <c r="Q631" i="1"/>
  <c r="V631" i="1"/>
  <c r="AY631" i="1" s="1"/>
  <c r="BA631" i="1"/>
  <c r="BB631" i="1"/>
  <c r="BE631" i="1"/>
  <c r="BF631" i="1"/>
  <c r="BG631" i="1"/>
  <c r="BJ631" i="1"/>
  <c r="BK631" i="1"/>
  <c r="BL631" i="1"/>
  <c r="BC631" i="1"/>
  <c r="BD631" i="1"/>
  <c r="BH631" i="1"/>
  <c r="BI631" i="1"/>
  <c r="BM631" i="1"/>
  <c r="Q632" i="1"/>
  <c r="V632" i="1"/>
  <c r="AZ632" i="1"/>
  <c r="BA632" i="1"/>
  <c r="BB632" i="1"/>
  <c r="BC632" i="1"/>
  <c r="BF632" i="1"/>
  <c r="BG632" i="1"/>
  <c r="BI632" i="1"/>
  <c r="BJ632" i="1"/>
  <c r="BK632" i="1"/>
  <c r="BL632" i="1"/>
  <c r="BD632" i="1"/>
  <c r="BE632" i="1"/>
  <c r="BH632" i="1"/>
  <c r="BM632" i="1"/>
  <c r="Q633" i="1"/>
  <c r="V633" i="1"/>
  <c r="AZ633" i="1" s="1"/>
  <c r="AY633" i="1"/>
  <c r="BB633" i="1"/>
  <c r="BD633" i="1"/>
  <c r="BE633" i="1"/>
  <c r="BF633" i="1"/>
  <c r="BG633" i="1"/>
  <c r="BH633" i="1"/>
  <c r="BI633" i="1"/>
  <c r="BJ633" i="1"/>
  <c r="BK633" i="1"/>
  <c r="BL633" i="1"/>
  <c r="BC633" i="1"/>
  <c r="BM633" i="1"/>
  <c r="Q634" i="1"/>
  <c r="V634" i="1"/>
  <c r="BA634" i="1"/>
  <c r="BB634" i="1"/>
  <c r="BC634" i="1"/>
  <c r="BD634" i="1"/>
  <c r="BE634" i="1"/>
  <c r="BF634" i="1"/>
  <c r="BG634" i="1"/>
  <c r="BI634" i="1"/>
  <c r="BJ634" i="1"/>
  <c r="BL634" i="1"/>
  <c r="BM634" i="1"/>
  <c r="AY634" i="1"/>
  <c r="BH634" i="1"/>
  <c r="BK634" i="1"/>
  <c r="Q635" i="1"/>
  <c r="V635" i="1"/>
  <c r="AY635" i="1"/>
  <c r="BA635" i="1"/>
  <c r="BB635" i="1"/>
  <c r="BC635" i="1"/>
  <c r="BD635" i="1"/>
  <c r="BF635" i="1"/>
  <c r="BG635" i="1"/>
  <c r="BH635" i="1"/>
  <c r="BK635" i="1"/>
  <c r="BL635" i="1"/>
  <c r="BM635" i="1"/>
  <c r="AZ635" i="1"/>
  <c r="BE635" i="1"/>
  <c r="BI635" i="1"/>
  <c r="BJ635" i="1"/>
  <c r="Q636" i="1"/>
  <c r="V636" i="1"/>
  <c r="AZ636" i="1" s="1"/>
  <c r="BC636" i="1"/>
  <c r="BD636" i="1"/>
  <c r="BE636" i="1"/>
  <c r="BF636" i="1"/>
  <c r="BG636" i="1"/>
  <c r="BH636" i="1"/>
  <c r="BI636" i="1"/>
  <c r="BJ636" i="1"/>
  <c r="BL636" i="1"/>
  <c r="BM636" i="1"/>
  <c r="BK636" i="1"/>
  <c r="Q637" i="1"/>
  <c r="V637" i="1"/>
  <c r="AZ637" i="1"/>
  <c r="BA637" i="1"/>
  <c r="BB637" i="1"/>
  <c r="BD637" i="1"/>
  <c r="BE637" i="1"/>
  <c r="BF637" i="1"/>
  <c r="BG637" i="1"/>
  <c r="BH637" i="1"/>
  <c r="BI637" i="1"/>
  <c r="BK637" i="1"/>
  <c r="BM637" i="1"/>
  <c r="AY637" i="1"/>
  <c r="BC637" i="1"/>
  <c r="BJ637" i="1"/>
  <c r="BL637" i="1"/>
  <c r="Q638" i="1"/>
  <c r="V638" i="1"/>
  <c r="AZ638" i="1"/>
  <c r="BA638" i="1"/>
  <c r="BB638" i="1"/>
  <c r="BF638" i="1"/>
  <c r="BH638" i="1"/>
  <c r="BI638" i="1"/>
  <c r="BJ638" i="1"/>
  <c r="BL638" i="1"/>
  <c r="BD638" i="1"/>
  <c r="BE638" i="1"/>
  <c r="BG638" i="1"/>
  <c r="BK638" i="1"/>
  <c r="BM638" i="1"/>
  <c r="Q639" i="1"/>
  <c r="V639" i="1"/>
  <c r="BA639" i="1" s="1"/>
  <c r="AY639" i="1"/>
  <c r="AZ639" i="1"/>
  <c r="BB639" i="1"/>
  <c r="BD639" i="1"/>
  <c r="BF639" i="1"/>
  <c r="BG639" i="1"/>
  <c r="BH639" i="1"/>
  <c r="BK639" i="1"/>
  <c r="BC639" i="1"/>
  <c r="BE639" i="1"/>
  <c r="BI639" i="1"/>
  <c r="BJ639" i="1"/>
  <c r="BL639" i="1"/>
  <c r="BM639" i="1"/>
  <c r="Q640" i="1"/>
  <c r="V640" i="1"/>
  <c r="AY640" i="1"/>
  <c r="AZ640" i="1"/>
  <c r="BA640" i="1"/>
  <c r="BB640" i="1"/>
  <c r="BD640" i="1"/>
  <c r="BE640" i="1"/>
  <c r="BF640" i="1"/>
  <c r="BG640" i="1"/>
  <c r="BH640" i="1"/>
  <c r="BI640" i="1"/>
  <c r="BK640" i="1"/>
  <c r="BL640" i="1"/>
  <c r="BM640" i="1"/>
  <c r="BJ640" i="1"/>
  <c r="Q641" i="1"/>
  <c r="V641" i="1"/>
  <c r="AZ641" i="1"/>
  <c r="BA641" i="1"/>
  <c r="BB641" i="1"/>
  <c r="BD641" i="1"/>
  <c r="BE641" i="1"/>
  <c r="BF641" i="1"/>
  <c r="BG641" i="1"/>
  <c r="BH641" i="1"/>
  <c r="BI641" i="1"/>
  <c r="BJ641" i="1"/>
  <c r="BK641" i="1"/>
  <c r="BM641" i="1"/>
  <c r="AY641" i="1"/>
  <c r="BL641" i="1"/>
  <c r="Q642" i="1"/>
  <c r="V642" i="1"/>
  <c r="BA642" i="1"/>
  <c r="BE642" i="1"/>
  <c r="BF642" i="1"/>
  <c r="BG642" i="1"/>
  <c r="BI642" i="1"/>
  <c r="BJ642" i="1"/>
  <c r="BK642" i="1"/>
  <c r="BL642" i="1"/>
  <c r="BM642" i="1"/>
  <c r="BD642" i="1"/>
  <c r="BH642" i="1"/>
  <c r="Q643" i="1"/>
  <c r="V643" i="1"/>
  <c r="AZ643" i="1" s="1"/>
  <c r="AY643" i="1"/>
  <c r="BC643" i="1"/>
  <c r="BD643" i="1"/>
  <c r="BE643" i="1"/>
  <c r="BG643" i="1"/>
  <c r="BH643" i="1"/>
  <c r="BJ643" i="1"/>
  <c r="BK643" i="1"/>
  <c r="BL643" i="1"/>
  <c r="BM643" i="1"/>
  <c r="BA643" i="1"/>
  <c r="BF643" i="1"/>
  <c r="BI643" i="1"/>
  <c r="Q644" i="1"/>
  <c r="V644" i="1"/>
  <c r="AZ644" i="1" s="1"/>
  <c r="AY644" i="1"/>
  <c r="BC644" i="1"/>
  <c r="BD644" i="1"/>
  <c r="BE644" i="1"/>
  <c r="BF644" i="1"/>
  <c r="BG644" i="1"/>
  <c r="BH644" i="1"/>
  <c r="BI644" i="1"/>
  <c r="BK644" i="1"/>
  <c r="BL644" i="1"/>
  <c r="BM644" i="1"/>
  <c r="BB644" i="1"/>
  <c r="BJ644" i="1"/>
  <c r="Q645" i="1"/>
  <c r="V645" i="1"/>
  <c r="AZ645" i="1"/>
  <c r="BB645" i="1"/>
  <c r="BD645" i="1"/>
  <c r="BE645" i="1"/>
  <c r="BF645" i="1"/>
  <c r="BI645" i="1"/>
  <c r="BJ645" i="1"/>
  <c r="BL645" i="1"/>
  <c r="BM645" i="1"/>
  <c r="BG645" i="1"/>
  <c r="BH645" i="1"/>
  <c r="BK645" i="1"/>
  <c r="Q646" i="1"/>
  <c r="V646" i="1"/>
  <c r="BE646" i="1"/>
  <c r="BF646" i="1"/>
  <c r="BG646" i="1"/>
  <c r="BI646" i="1"/>
  <c r="BJ646" i="1"/>
  <c r="BK646" i="1"/>
  <c r="BM646" i="1"/>
  <c r="BD646" i="1"/>
  <c r="BH646" i="1"/>
  <c r="BL646" i="1"/>
  <c r="Q647" i="1"/>
  <c r="V647" i="1"/>
  <c r="AY647" i="1"/>
  <c r="AZ647" i="1"/>
  <c r="BA647" i="1"/>
  <c r="BB647" i="1"/>
  <c r="BC647" i="1"/>
  <c r="BF647" i="1"/>
  <c r="BG647" i="1"/>
  <c r="BH647" i="1"/>
  <c r="BJ647" i="1"/>
  <c r="BK647" i="1"/>
  <c r="BD647" i="1"/>
  <c r="BE647" i="1"/>
  <c r="BI647" i="1"/>
  <c r="BL647" i="1"/>
  <c r="BM647" i="1"/>
  <c r="Q648" i="1"/>
  <c r="V648" i="1"/>
  <c r="AY648" i="1"/>
  <c r="AZ648" i="1"/>
  <c r="BA648" i="1"/>
  <c r="BB648" i="1"/>
  <c r="BD648" i="1"/>
  <c r="BE648" i="1"/>
  <c r="BF648" i="1"/>
  <c r="BG648" i="1"/>
  <c r="BH648" i="1"/>
  <c r="BI648" i="1"/>
  <c r="BL648" i="1"/>
  <c r="BM648" i="1"/>
  <c r="BJ648" i="1"/>
  <c r="BK648" i="1"/>
  <c r="Q649" i="1"/>
  <c r="V649" i="1"/>
  <c r="AY649" i="1" s="1"/>
  <c r="AZ649" i="1"/>
  <c r="BA649" i="1"/>
  <c r="BB649" i="1"/>
  <c r="BE649" i="1"/>
  <c r="BF649" i="1"/>
  <c r="BH649" i="1"/>
  <c r="BI649" i="1"/>
  <c r="BJ649" i="1"/>
  <c r="BK649" i="1"/>
  <c r="BL649" i="1"/>
  <c r="BM649" i="1"/>
  <c r="BD649" i="1"/>
  <c r="BG649" i="1"/>
  <c r="Q650" i="1"/>
  <c r="V650" i="1"/>
  <c r="BF650" i="1"/>
  <c r="BG650" i="1"/>
  <c r="BH650" i="1"/>
  <c r="BI650" i="1"/>
  <c r="BJ650" i="1"/>
  <c r="BK650" i="1"/>
  <c r="BL650" i="1"/>
  <c r="BD650" i="1"/>
  <c r="BE650" i="1"/>
  <c r="BM650" i="1"/>
  <c r="Q651" i="1"/>
  <c r="V651" i="1"/>
  <c r="AZ651" i="1" s="1"/>
  <c r="AY651" i="1"/>
  <c r="BA651" i="1"/>
  <c r="BC651" i="1"/>
  <c r="BD651" i="1"/>
  <c r="BE651" i="1"/>
  <c r="BG651" i="1"/>
  <c r="BH651" i="1"/>
  <c r="BI651" i="1"/>
  <c r="BJ651" i="1"/>
  <c r="BK651" i="1"/>
  <c r="BL651" i="1"/>
  <c r="BM651" i="1"/>
  <c r="BF651" i="1"/>
  <c r="Q652" i="1"/>
  <c r="V652" i="1"/>
  <c r="AZ652" i="1" s="1"/>
  <c r="BB652" i="1"/>
  <c r="BC652" i="1"/>
  <c r="BD652" i="1"/>
  <c r="BE652" i="1"/>
  <c r="BG652" i="1"/>
  <c r="BH652" i="1"/>
  <c r="BI652" i="1"/>
  <c r="BJ652" i="1"/>
  <c r="BK652" i="1"/>
  <c r="BL652" i="1"/>
  <c r="BM652" i="1"/>
  <c r="AY652" i="1"/>
  <c r="BF652" i="1"/>
  <c r="Q653" i="1"/>
  <c r="V653" i="1"/>
  <c r="BD653" i="1"/>
  <c r="BE653" i="1"/>
  <c r="BF653" i="1"/>
  <c r="BH653" i="1"/>
  <c r="BI653" i="1"/>
  <c r="BJ653" i="1"/>
  <c r="BL653" i="1"/>
  <c r="BM653" i="1"/>
  <c r="BG653" i="1"/>
  <c r="BK653" i="1"/>
  <c r="Q654" i="1"/>
  <c r="V654" i="1"/>
  <c r="AY654" i="1"/>
  <c r="BC654" i="1"/>
  <c r="BE654" i="1"/>
  <c r="BF654" i="1"/>
  <c r="BG654" i="1"/>
  <c r="BI654" i="1"/>
  <c r="BJ654" i="1"/>
  <c r="BK654" i="1"/>
  <c r="BL654" i="1"/>
  <c r="BM654" i="1"/>
  <c r="BD654" i="1"/>
  <c r="BH654" i="1"/>
  <c r="Q655" i="1"/>
  <c r="V655" i="1"/>
  <c r="AY655" i="1"/>
  <c r="AZ655" i="1"/>
  <c r="BC655" i="1"/>
  <c r="BF655" i="1"/>
  <c r="BG655" i="1"/>
  <c r="BH655" i="1"/>
  <c r="BJ655" i="1"/>
  <c r="BK655" i="1"/>
  <c r="BM655" i="1"/>
  <c r="BA655" i="1"/>
  <c r="BB655" i="1"/>
  <c r="BD655" i="1"/>
  <c r="BE655" i="1"/>
  <c r="BI655" i="1"/>
  <c r="BL655" i="1"/>
  <c r="Q656" i="1"/>
  <c r="V656" i="1"/>
  <c r="AY656" i="1" s="1"/>
  <c r="AZ656" i="1"/>
  <c r="BA656" i="1"/>
  <c r="BD656" i="1"/>
  <c r="BE656" i="1"/>
  <c r="BG656" i="1"/>
  <c r="BH656" i="1"/>
  <c r="BI656" i="1"/>
  <c r="BJ656" i="1"/>
  <c r="BL656" i="1"/>
  <c r="BM656" i="1"/>
  <c r="BB656" i="1"/>
  <c r="BF656" i="1"/>
  <c r="BK656" i="1"/>
  <c r="Q657" i="1"/>
  <c r="V657" i="1"/>
  <c r="AY657" i="1" s="1"/>
  <c r="AZ657" i="1"/>
  <c r="BA657" i="1"/>
  <c r="BB657" i="1"/>
  <c r="BE657" i="1"/>
  <c r="BH657" i="1"/>
  <c r="BI657" i="1"/>
  <c r="BJ657" i="1"/>
  <c r="BK657" i="1"/>
  <c r="BL657" i="1"/>
  <c r="BM657" i="1"/>
  <c r="BD657" i="1"/>
  <c r="BF657" i="1"/>
  <c r="BG657" i="1"/>
  <c r="Q658" i="1"/>
  <c r="V658" i="1"/>
  <c r="BA658" i="1"/>
  <c r="BB658" i="1"/>
  <c r="BE658" i="1"/>
  <c r="BF658" i="1"/>
  <c r="BG658" i="1"/>
  <c r="BH658" i="1"/>
  <c r="BI658" i="1"/>
  <c r="BJ658" i="1"/>
  <c r="BK658" i="1"/>
  <c r="BD658" i="1"/>
  <c r="BL658" i="1"/>
  <c r="BM658" i="1"/>
  <c r="Q659" i="1"/>
  <c r="V659" i="1"/>
  <c r="AY659" i="1" s="1"/>
  <c r="BA659" i="1"/>
  <c r="BC659" i="1"/>
  <c r="BD659" i="1"/>
  <c r="BE659" i="1"/>
  <c r="BF659" i="1"/>
  <c r="BG659" i="1"/>
  <c r="BH659" i="1"/>
  <c r="BJ659" i="1"/>
  <c r="BK659" i="1"/>
  <c r="BL659" i="1"/>
  <c r="BM659" i="1"/>
  <c r="BI659" i="1"/>
  <c r="Q660" i="1"/>
  <c r="V660" i="1"/>
  <c r="AZ660" i="1" s="1"/>
  <c r="AY660" i="1"/>
  <c r="BC660" i="1"/>
  <c r="BD660" i="1"/>
  <c r="BE660" i="1"/>
  <c r="BG660" i="1"/>
  <c r="BH660" i="1"/>
  <c r="BI660" i="1"/>
  <c r="BJ660" i="1"/>
  <c r="BK660" i="1"/>
  <c r="BL660" i="1"/>
  <c r="BM660" i="1"/>
  <c r="BB660" i="1"/>
  <c r="BF660" i="1"/>
  <c r="Q661" i="1"/>
  <c r="V661" i="1"/>
  <c r="AZ661" i="1"/>
  <c r="BB661" i="1"/>
  <c r="BD661" i="1"/>
  <c r="BE661" i="1"/>
  <c r="BF661" i="1"/>
  <c r="BG661" i="1"/>
  <c r="BH661" i="1"/>
  <c r="BI661" i="1"/>
  <c r="BJ661" i="1"/>
  <c r="BL661" i="1"/>
  <c r="BM661" i="1"/>
  <c r="BK661" i="1"/>
  <c r="Q662" i="1"/>
  <c r="V662" i="1"/>
  <c r="AY662" i="1" s="1"/>
  <c r="AZ662" i="1"/>
  <c r="BC662" i="1"/>
  <c r="BD662" i="1"/>
  <c r="BE662" i="1"/>
  <c r="BF662" i="1"/>
  <c r="BG662" i="1"/>
  <c r="BH662" i="1"/>
  <c r="BJ662" i="1"/>
  <c r="BK662" i="1"/>
  <c r="BL662" i="1"/>
  <c r="BM662" i="1"/>
  <c r="BI662" i="1"/>
  <c r="Q663" i="1"/>
  <c r="V663" i="1"/>
  <c r="AY663" i="1"/>
  <c r="AZ663" i="1"/>
  <c r="BC663" i="1"/>
  <c r="BF663" i="1"/>
  <c r="BG663" i="1"/>
  <c r="BH663" i="1"/>
  <c r="BJ663" i="1"/>
  <c r="BK663" i="1"/>
  <c r="BA663" i="1"/>
  <c r="BB663" i="1"/>
  <c r="BD663" i="1"/>
  <c r="BE663" i="1"/>
  <c r="BI663" i="1"/>
  <c r="BL663" i="1"/>
  <c r="BM663" i="1"/>
  <c r="Q664" i="1"/>
  <c r="V664" i="1"/>
  <c r="AY664" i="1" s="1"/>
  <c r="AZ664" i="1"/>
  <c r="BA664" i="1"/>
  <c r="BD664" i="1"/>
  <c r="BE664" i="1"/>
  <c r="BG664" i="1"/>
  <c r="BH664" i="1"/>
  <c r="BI664" i="1"/>
  <c r="BJ664" i="1"/>
  <c r="BL664" i="1"/>
  <c r="BM664" i="1"/>
  <c r="BB664" i="1"/>
  <c r="BF664" i="1"/>
  <c r="BK664" i="1"/>
  <c r="Q665" i="1"/>
  <c r="V665" i="1"/>
  <c r="AY665" i="1" s="1"/>
  <c r="AZ665" i="1"/>
  <c r="BA665" i="1"/>
  <c r="BB665" i="1"/>
  <c r="BE665" i="1"/>
  <c r="BH665" i="1"/>
  <c r="BI665" i="1"/>
  <c r="BJ665" i="1"/>
  <c r="BK665" i="1"/>
  <c r="BL665" i="1"/>
  <c r="BM665" i="1"/>
  <c r="BD665" i="1"/>
  <c r="BF665" i="1"/>
  <c r="BG665" i="1"/>
  <c r="Q666" i="1"/>
  <c r="V666" i="1"/>
  <c r="BA666" i="1"/>
  <c r="BB666" i="1"/>
  <c r="BE666" i="1"/>
  <c r="BF666" i="1"/>
  <c r="BG666" i="1"/>
  <c r="BH666" i="1"/>
  <c r="BI666" i="1"/>
  <c r="BJ666" i="1"/>
  <c r="BK666" i="1"/>
  <c r="BL666" i="1"/>
  <c r="BD666" i="1"/>
  <c r="BM666" i="1"/>
  <c r="Q667" i="1"/>
  <c r="V667" i="1"/>
  <c r="AY667" i="1" s="1"/>
  <c r="BA667" i="1"/>
  <c r="BC667" i="1"/>
  <c r="BD667" i="1"/>
  <c r="BE667" i="1"/>
  <c r="BF667" i="1"/>
  <c r="BG667" i="1"/>
  <c r="BH667" i="1"/>
  <c r="BI667" i="1"/>
  <c r="BJ667" i="1"/>
  <c r="BK667" i="1"/>
  <c r="BL667" i="1"/>
  <c r="BM667" i="1"/>
  <c r="Q668" i="1"/>
  <c r="V668" i="1"/>
  <c r="BA668" i="1" s="1"/>
  <c r="AY668" i="1"/>
  <c r="AZ668" i="1"/>
  <c r="BB668" i="1"/>
  <c r="BC668" i="1"/>
  <c r="BD668" i="1"/>
  <c r="BE668" i="1"/>
  <c r="BG668" i="1"/>
  <c r="BH668" i="1"/>
  <c r="BI668" i="1"/>
  <c r="BK668" i="1"/>
  <c r="BL668" i="1"/>
  <c r="BM668" i="1"/>
  <c r="BF668" i="1"/>
  <c r="BJ668" i="1"/>
  <c r="Q669" i="1"/>
  <c r="V669" i="1"/>
  <c r="AZ669" i="1"/>
  <c r="BB669" i="1"/>
  <c r="BD669" i="1"/>
  <c r="BE669" i="1"/>
  <c r="BF669" i="1"/>
  <c r="BG669" i="1"/>
  <c r="BI669" i="1"/>
  <c r="BJ669" i="1"/>
  <c r="BK669" i="1"/>
  <c r="BL669" i="1"/>
  <c r="BM669" i="1"/>
  <c r="BH669" i="1"/>
  <c r="Q670" i="1"/>
  <c r="V670" i="1"/>
  <c r="AZ670" i="1" s="1"/>
  <c r="AY670" i="1"/>
  <c r="BC670" i="1"/>
  <c r="BD670" i="1"/>
  <c r="BE670" i="1"/>
  <c r="BF670" i="1"/>
  <c r="BG670" i="1"/>
  <c r="BI670" i="1"/>
  <c r="BJ670" i="1"/>
  <c r="BK670" i="1"/>
  <c r="BM670" i="1"/>
  <c r="BH670" i="1"/>
  <c r="BL670" i="1"/>
  <c r="Q671" i="1"/>
  <c r="V671" i="1"/>
  <c r="AY671" i="1"/>
  <c r="AZ671" i="1"/>
  <c r="BB671" i="1"/>
  <c r="BC671" i="1"/>
  <c r="BE671" i="1"/>
  <c r="BF671" i="1"/>
  <c r="BG671" i="1"/>
  <c r="BH671" i="1"/>
  <c r="BI671" i="1"/>
  <c r="BK671" i="1"/>
  <c r="BL671" i="1"/>
  <c r="BA671" i="1"/>
  <c r="BD671" i="1"/>
  <c r="BJ671" i="1"/>
  <c r="BM671" i="1"/>
  <c r="Q672" i="1"/>
  <c r="V672" i="1"/>
  <c r="AY672" i="1" s="1"/>
  <c r="AZ672" i="1"/>
  <c r="BA672" i="1"/>
  <c r="BB672" i="1"/>
  <c r="BD672" i="1"/>
  <c r="BE672" i="1"/>
  <c r="BF672" i="1"/>
  <c r="BG672" i="1"/>
  <c r="BH672" i="1"/>
  <c r="BI672" i="1"/>
  <c r="BK672" i="1"/>
  <c r="BL672" i="1"/>
  <c r="BM672" i="1"/>
  <c r="BJ672" i="1"/>
  <c r="Q673" i="1"/>
  <c r="V673" i="1"/>
  <c r="AY673" i="1" s="1"/>
  <c r="AZ673" i="1"/>
  <c r="BA673" i="1"/>
  <c r="BB673" i="1"/>
  <c r="BD673" i="1"/>
  <c r="BE673" i="1"/>
  <c r="BH673" i="1"/>
  <c r="BI673" i="1"/>
  <c r="BJ673" i="1"/>
  <c r="BK673" i="1"/>
  <c r="BM673" i="1"/>
  <c r="BF673" i="1"/>
  <c r="BG673" i="1"/>
  <c r="BL673" i="1"/>
  <c r="Q674" i="1"/>
  <c r="V674" i="1"/>
  <c r="BA674" i="1"/>
  <c r="BB674" i="1"/>
  <c r="BF674" i="1"/>
  <c r="BG674" i="1"/>
  <c r="BI674" i="1"/>
  <c r="BJ674" i="1"/>
  <c r="BK674" i="1"/>
  <c r="BD674" i="1"/>
  <c r="BE674" i="1"/>
  <c r="BH674" i="1"/>
  <c r="BL674" i="1"/>
  <c r="BM674" i="1"/>
  <c r="Q675" i="1"/>
  <c r="V675" i="1"/>
  <c r="AY675" i="1"/>
  <c r="BA675" i="1"/>
  <c r="BB675" i="1"/>
  <c r="BC675" i="1"/>
  <c r="BD675" i="1"/>
  <c r="BF675" i="1"/>
  <c r="BG675" i="1"/>
  <c r="BI675" i="1"/>
  <c r="BJ675" i="1"/>
  <c r="BK675" i="1"/>
  <c r="BL675" i="1"/>
  <c r="BM675" i="1"/>
  <c r="AZ675" i="1"/>
  <c r="BE675" i="1"/>
  <c r="BH675" i="1"/>
  <c r="Q676" i="1"/>
  <c r="V676" i="1"/>
  <c r="BA676" i="1" s="1"/>
  <c r="AZ676" i="1"/>
  <c r="BD676" i="1"/>
  <c r="BE676" i="1"/>
  <c r="BG676" i="1"/>
  <c r="BH676" i="1"/>
  <c r="BJ676" i="1"/>
  <c r="BK676" i="1"/>
  <c r="BL676" i="1"/>
  <c r="BM676" i="1"/>
  <c r="BC676" i="1"/>
  <c r="BF676" i="1"/>
  <c r="BI676" i="1"/>
  <c r="Q677" i="1"/>
  <c r="V677" i="1"/>
  <c r="BB677" i="1"/>
  <c r="BD677" i="1"/>
  <c r="BE677" i="1"/>
  <c r="BF677" i="1"/>
  <c r="BH677" i="1"/>
  <c r="BJ677" i="1"/>
  <c r="BK677" i="1"/>
  <c r="BL677" i="1"/>
  <c r="BM677" i="1"/>
  <c r="BG677" i="1"/>
  <c r="BI677" i="1"/>
  <c r="Q678" i="1"/>
  <c r="V678" i="1"/>
  <c r="AY678" i="1"/>
  <c r="AZ678" i="1"/>
  <c r="BB678" i="1"/>
  <c r="BD678" i="1"/>
  <c r="BE678" i="1"/>
  <c r="BF678" i="1"/>
  <c r="BG678" i="1"/>
  <c r="BH678" i="1"/>
  <c r="BK678" i="1"/>
  <c r="BL678" i="1"/>
  <c r="BM678" i="1"/>
  <c r="BI678" i="1"/>
  <c r="BJ678" i="1"/>
  <c r="Q679" i="1"/>
  <c r="V679" i="1"/>
  <c r="AY679" i="1"/>
  <c r="AZ679" i="1"/>
  <c r="BA679" i="1"/>
  <c r="BB679" i="1"/>
  <c r="BC679" i="1"/>
  <c r="BD679" i="1"/>
  <c r="BE679" i="1"/>
  <c r="BG679" i="1"/>
  <c r="BH679" i="1"/>
  <c r="BK679" i="1"/>
  <c r="BL679" i="1"/>
  <c r="BM679" i="1"/>
  <c r="BF679" i="1"/>
  <c r="BI679" i="1"/>
  <c r="BJ679" i="1"/>
  <c r="Q680" i="1"/>
  <c r="V680" i="1"/>
  <c r="AZ680" i="1"/>
  <c r="BA680" i="1"/>
  <c r="BD680" i="1"/>
  <c r="BE680" i="1"/>
  <c r="BH680" i="1"/>
  <c r="BI680" i="1"/>
  <c r="BJ680" i="1"/>
  <c r="BL680" i="1"/>
  <c r="AY680" i="1"/>
  <c r="BB680" i="1"/>
  <c r="BF680" i="1"/>
  <c r="BG680" i="1"/>
  <c r="BK680" i="1"/>
  <c r="BM680" i="1"/>
  <c r="Q681" i="1"/>
  <c r="V681" i="1"/>
  <c r="AZ681" i="1"/>
  <c r="BA681" i="1"/>
  <c r="BB681" i="1"/>
  <c r="BE681" i="1"/>
  <c r="BF681" i="1"/>
  <c r="BG681" i="1"/>
  <c r="BH681" i="1"/>
  <c r="BI681" i="1"/>
  <c r="BJ681" i="1"/>
  <c r="BL681" i="1"/>
  <c r="BM681" i="1"/>
  <c r="BD681" i="1"/>
  <c r="BK681" i="1"/>
  <c r="Q682" i="1"/>
  <c r="V682" i="1"/>
  <c r="AZ682" i="1" s="1"/>
  <c r="BC682" i="1"/>
  <c r="BD682" i="1"/>
  <c r="BE682" i="1"/>
  <c r="BH682" i="1"/>
  <c r="BI682" i="1"/>
  <c r="BJ682" i="1"/>
  <c r="BK682" i="1"/>
  <c r="BL682" i="1"/>
  <c r="BM682" i="1"/>
  <c r="BF682" i="1"/>
  <c r="BG682" i="1"/>
  <c r="Q683" i="1"/>
  <c r="V683" i="1"/>
  <c r="AY683" i="1"/>
  <c r="BA683" i="1"/>
  <c r="BD683" i="1"/>
  <c r="BG683" i="1"/>
  <c r="BI683" i="1"/>
  <c r="BJ683" i="1"/>
  <c r="BK683" i="1"/>
  <c r="BL683" i="1"/>
  <c r="BM683" i="1"/>
  <c r="AZ683" i="1"/>
  <c r="BE683" i="1"/>
  <c r="BF683" i="1"/>
  <c r="BH683" i="1"/>
  <c r="Q684" i="1"/>
  <c r="V684" i="1"/>
  <c r="BD684" i="1"/>
  <c r="BE684" i="1"/>
  <c r="BF684" i="1"/>
  <c r="BH684" i="1"/>
  <c r="BK684" i="1"/>
  <c r="BL684" i="1"/>
  <c r="BM684" i="1"/>
  <c r="AZ684" i="1"/>
  <c r="BG684" i="1"/>
  <c r="BI684" i="1"/>
  <c r="BJ684" i="1"/>
  <c r="Q685" i="1"/>
  <c r="V685" i="1"/>
  <c r="AZ685" i="1"/>
  <c r="BB685" i="1"/>
  <c r="BC685" i="1"/>
  <c r="BD685" i="1"/>
  <c r="BE685" i="1"/>
  <c r="BF685" i="1"/>
  <c r="BG685" i="1"/>
  <c r="BJ685" i="1"/>
  <c r="BK685" i="1"/>
  <c r="BL685" i="1"/>
  <c r="BM685" i="1"/>
  <c r="AY685" i="1"/>
  <c r="BA685" i="1"/>
  <c r="BH685" i="1"/>
  <c r="BI685" i="1"/>
  <c r="Q686" i="1"/>
  <c r="V686" i="1"/>
  <c r="AZ686" i="1"/>
  <c r="BB686" i="1"/>
  <c r="BC686" i="1"/>
  <c r="BE686" i="1"/>
  <c r="BF686" i="1"/>
  <c r="BG686" i="1"/>
  <c r="BH686" i="1"/>
  <c r="BI686" i="1"/>
  <c r="BJ686" i="1"/>
  <c r="BK686" i="1"/>
  <c r="BL686" i="1"/>
  <c r="BD686" i="1"/>
  <c r="BM686" i="1"/>
  <c r="Q687" i="1"/>
  <c r="V687" i="1"/>
  <c r="AY687" i="1"/>
  <c r="AZ687" i="1"/>
  <c r="BB687" i="1"/>
  <c r="BC687" i="1"/>
  <c r="BE687" i="1"/>
  <c r="BG687" i="1"/>
  <c r="BH687" i="1"/>
  <c r="BI687" i="1"/>
  <c r="BJ687" i="1"/>
  <c r="BK687" i="1"/>
  <c r="BL687" i="1"/>
  <c r="BA687" i="1"/>
  <c r="BD687" i="1"/>
  <c r="BF687" i="1"/>
  <c r="BM687" i="1"/>
  <c r="Q688" i="1"/>
  <c r="V688" i="1"/>
  <c r="AY688" i="1" s="1"/>
  <c r="AZ688" i="1"/>
  <c r="BA688" i="1"/>
  <c r="BB688" i="1"/>
  <c r="BD688" i="1"/>
  <c r="BH688" i="1"/>
  <c r="BI688" i="1"/>
  <c r="BK688" i="1"/>
  <c r="BL688" i="1"/>
  <c r="BE688" i="1"/>
  <c r="BF688" i="1"/>
  <c r="BG688" i="1"/>
  <c r="BJ688" i="1"/>
  <c r="BM688" i="1"/>
  <c r="Q689" i="1"/>
  <c r="V689" i="1"/>
  <c r="AZ689" i="1"/>
  <c r="BA689" i="1"/>
  <c r="BD689" i="1"/>
  <c r="BE689" i="1"/>
  <c r="BF689" i="1"/>
  <c r="BG689" i="1"/>
  <c r="BH689" i="1"/>
  <c r="BI689" i="1"/>
  <c r="BJ689" i="1"/>
  <c r="BL689" i="1"/>
  <c r="BK689" i="1"/>
  <c r="BM689" i="1"/>
  <c r="Q690" i="1"/>
  <c r="V690" i="1"/>
  <c r="AZ690" i="1" s="1"/>
  <c r="AY690" i="1"/>
  <c r="BA690" i="1"/>
  <c r="BB690" i="1"/>
  <c r="BF690" i="1"/>
  <c r="BG690" i="1"/>
  <c r="BI690" i="1"/>
  <c r="BJ690" i="1"/>
  <c r="BK690" i="1"/>
  <c r="BM690" i="1"/>
  <c r="BD690" i="1"/>
  <c r="BE690" i="1"/>
  <c r="BH690" i="1"/>
  <c r="BL690" i="1"/>
  <c r="Q691" i="1"/>
  <c r="V691" i="1"/>
  <c r="BA691" i="1"/>
  <c r="BC691" i="1"/>
  <c r="BD691" i="1"/>
  <c r="BG691" i="1"/>
  <c r="BH691" i="1"/>
  <c r="BK691" i="1"/>
  <c r="BL691" i="1"/>
  <c r="BM691" i="1"/>
  <c r="AZ691" i="1"/>
  <c r="BE691" i="1"/>
  <c r="BF691" i="1"/>
  <c r="BI691" i="1"/>
  <c r="BJ691" i="1"/>
  <c r="Q692" i="1"/>
  <c r="V692" i="1"/>
  <c r="AY692" i="1"/>
  <c r="BB692" i="1"/>
  <c r="BD692" i="1"/>
  <c r="BE692" i="1"/>
  <c r="BF692" i="1"/>
  <c r="BJ692" i="1"/>
  <c r="BK692" i="1"/>
  <c r="BL692" i="1"/>
  <c r="BM692" i="1"/>
  <c r="BG692" i="1"/>
  <c r="BH692" i="1"/>
  <c r="BI692" i="1"/>
  <c r="Q693" i="1"/>
  <c r="V693" i="1"/>
  <c r="BB693" i="1"/>
  <c r="BC693" i="1"/>
  <c r="BE693" i="1"/>
  <c r="BF693" i="1"/>
  <c r="BG693" i="1"/>
  <c r="BL693" i="1"/>
  <c r="BM693" i="1"/>
  <c r="AY693" i="1"/>
  <c r="AZ693" i="1"/>
  <c r="BA693" i="1"/>
  <c r="BD693" i="1"/>
  <c r="BH693" i="1"/>
  <c r="BI693" i="1"/>
  <c r="BJ693" i="1"/>
  <c r="BK693" i="1"/>
  <c r="Q694" i="1"/>
  <c r="V694" i="1"/>
  <c r="BD694" i="1"/>
  <c r="BE694" i="1"/>
  <c r="BF694" i="1"/>
  <c r="BG694" i="1"/>
  <c r="BH694" i="1"/>
  <c r="BI694" i="1"/>
  <c r="BJ694" i="1"/>
  <c r="BK694" i="1"/>
  <c r="BL694" i="1"/>
  <c r="BM694" i="1"/>
  <c r="Q695" i="1"/>
  <c r="V695" i="1"/>
  <c r="AY695" i="1"/>
  <c r="AZ695" i="1"/>
  <c r="BC695" i="1"/>
  <c r="BD695" i="1"/>
  <c r="BF695" i="1"/>
  <c r="BH695" i="1"/>
  <c r="BI695" i="1"/>
  <c r="BK695" i="1"/>
  <c r="BL695" i="1"/>
  <c r="BM695" i="1"/>
  <c r="BA695" i="1"/>
  <c r="BB695" i="1"/>
  <c r="BE695" i="1"/>
  <c r="BG695" i="1"/>
  <c r="BJ695" i="1"/>
  <c r="Q696" i="1"/>
  <c r="V696" i="1"/>
  <c r="AZ696" i="1"/>
  <c r="BA696" i="1"/>
  <c r="BB696" i="1"/>
  <c r="BD696" i="1"/>
  <c r="BH696" i="1"/>
  <c r="BI696" i="1"/>
  <c r="BL696" i="1"/>
  <c r="BM696" i="1"/>
  <c r="BE696" i="1"/>
  <c r="BF696" i="1"/>
  <c r="BG696" i="1"/>
  <c r="BJ696" i="1"/>
  <c r="BK696" i="1"/>
  <c r="Q697" i="1"/>
  <c r="V697" i="1"/>
  <c r="BC697" i="1" s="1"/>
  <c r="BG697" i="1"/>
  <c r="BH697" i="1"/>
  <c r="BJ697" i="1"/>
  <c r="BK697" i="1"/>
  <c r="BL697" i="1"/>
  <c r="BD697" i="1"/>
  <c r="BE697" i="1"/>
  <c r="BF697" i="1"/>
  <c r="BI697" i="1"/>
  <c r="BM697" i="1"/>
  <c r="Q698" i="1"/>
  <c r="V698" i="1"/>
  <c r="AZ698" i="1"/>
  <c r="BB698" i="1"/>
  <c r="BC698" i="1"/>
  <c r="BD698" i="1"/>
  <c r="BF698" i="1"/>
  <c r="BG698" i="1"/>
  <c r="BJ698" i="1"/>
  <c r="BK698" i="1"/>
  <c r="BL698" i="1"/>
  <c r="BM698" i="1"/>
  <c r="BE698" i="1"/>
  <c r="BH698" i="1"/>
  <c r="BI698" i="1"/>
  <c r="Q699" i="1"/>
  <c r="V699" i="1"/>
  <c r="AY699" i="1"/>
  <c r="BA699" i="1"/>
  <c r="BB699" i="1"/>
  <c r="BD699" i="1"/>
  <c r="BE699" i="1"/>
  <c r="BI699" i="1"/>
  <c r="BJ699" i="1"/>
  <c r="BK699" i="1"/>
  <c r="BL699" i="1"/>
  <c r="AZ699" i="1"/>
  <c r="BC699" i="1"/>
  <c r="BF699" i="1"/>
  <c r="BG699" i="1"/>
  <c r="BH699" i="1"/>
  <c r="BM699" i="1"/>
  <c r="Q700" i="1"/>
  <c r="V700" i="1"/>
  <c r="BA700" i="1" s="1"/>
  <c r="AY700" i="1"/>
  <c r="AZ700" i="1"/>
  <c r="BB700" i="1"/>
  <c r="BC700" i="1"/>
  <c r="BE700" i="1"/>
  <c r="BF700" i="1"/>
  <c r="BG700" i="1"/>
  <c r="BH700" i="1"/>
  <c r="BI700" i="1"/>
  <c r="BJ700" i="1"/>
  <c r="BK700" i="1"/>
  <c r="BL700" i="1"/>
  <c r="BM700" i="1"/>
  <c r="BD700" i="1"/>
  <c r="Q701" i="1"/>
  <c r="V701" i="1"/>
  <c r="AY701" i="1"/>
  <c r="BA701" i="1"/>
  <c r="BD701" i="1"/>
  <c r="BE701" i="1"/>
  <c r="BF701" i="1"/>
  <c r="BH701" i="1"/>
  <c r="BJ701" i="1"/>
  <c r="BM701" i="1"/>
  <c r="AZ701" i="1"/>
  <c r="BB701" i="1"/>
  <c r="BC701" i="1"/>
  <c r="BG701" i="1"/>
  <c r="BI701" i="1"/>
  <c r="BK701" i="1"/>
  <c r="BL701" i="1"/>
  <c r="Q702" i="1"/>
  <c r="V702" i="1"/>
  <c r="BD702" i="1"/>
  <c r="BG702" i="1"/>
  <c r="BH702" i="1"/>
  <c r="BI702" i="1"/>
  <c r="BK702" i="1"/>
  <c r="BL702" i="1"/>
  <c r="BM702" i="1"/>
  <c r="BE702" i="1"/>
  <c r="BF702" i="1"/>
  <c r="BJ702" i="1"/>
  <c r="Q703" i="1"/>
  <c r="V703" i="1"/>
  <c r="AZ703" i="1"/>
  <c r="BA703" i="1"/>
  <c r="BB703" i="1"/>
  <c r="BF703" i="1"/>
  <c r="BG703" i="1"/>
  <c r="BH703" i="1"/>
  <c r="BI703" i="1"/>
  <c r="BK703" i="1"/>
  <c r="AY703" i="1"/>
  <c r="BC703" i="1"/>
  <c r="BD703" i="1"/>
  <c r="BE703" i="1"/>
  <c r="BJ703" i="1"/>
  <c r="BL703" i="1"/>
  <c r="BM703" i="1"/>
  <c r="Q704" i="1"/>
  <c r="V704" i="1"/>
  <c r="AZ704" i="1"/>
  <c r="BA704" i="1"/>
  <c r="BB704" i="1"/>
  <c r="BD704" i="1"/>
  <c r="BF704" i="1"/>
  <c r="BI704" i="1"/>
  <c r="BJ704" i="1"/>
  <c r="BL704" i="1"/>
  <c r="BM704" i="1"/>
  <c r="BE704" i="1"/>
  <c r="BG704" i="1"/>
  <c r="BH704" i="1"/>
  <c r="BK704" i="1"/>
  <c r="Q705" i="1"/>
  <c r="V705" i="1"/>
  <c r="AZ705" i="1"/>
  <c r="BA705" i="1"/>
  <c r="BB705" i="1"/>
  <c r="BD705" i="1"/>
  <c r="BE705" i="1"/>
  <c r="BI705" i="1"/>
  <c r="BJ705" i="1"/>
  <c r="BK705" i="1"/>
  <c r="BL705" i="1"/>
  <c r="BM705" i="1"/>
  <c r="AY705" i="1"/>
  <c r="BC705" i="1"/>
  <c r="BF705" i="1"/>
  <c r="BG705" i="1"/>
  <c r="BH705" i="1"/>
  <c r="Q706" i="1"/>
  <c r="V706" i="1"/>
  <c r="AY706" i="1"/>
  <c r="AZ706" i="1"/>
  <c r="BC706" i="1"/>
  <c r="BD706" i="1"/>
  <c r="BF706" i="1"/>
  <c r="BG706" i="1"/>
  <c r="BH706" i="1"/>
  <c r="BI706" i="1"/>
  <c r="BK706" i="1"/>
  <c r="BB706" i="1"/>
  <c r="BE706" i="1"/>
  <c r="BJ706" i="1"/>
  <c r="BL706" i="1"/>
  <c r="BM706" i="1"/>
  <c r="Q707" i="1"/>
  <c r="V707" i="1"/>
  <c r="AY707" i="1"/>
  <c r="BA707" i="1"/>
  <c r="BB707" i="1"/>
  <c r="BD707" i="1"/>
  <c r="BE707" i="1"/>
  <c r="BF707" i="1"/>
  <c r="BH707" i="1"/>
  <c r="BI707" i="1"/>
  <c r="BJ707" i="1"/>
  <c r="BL707" i="1"/>
  <c r="BM707" i="1"/>
  <c r="AZ707" i="1"/>
  <c r="BC707" i="1"/>
  <c r="BG707" i="1"/>
  <c r="BK707" i="1"/>
  <c r="Q708" i="1"/>
  <c r="V708" i="1"/>
  <c r="AZ708" i="1"/>
  <c r="BA708" i="1"/>
  <c r="BB708" i="1"/>
  <c r="BC708" i="1"/>
  <c r="BD708" i="1"/>
  <c r="BE708" i="1"/>
  <c r="BI708" i="1"/>
  <c r="BJ708" i="1"/>
  <c r="BK708" i="1"/>
  <c r="BL708" i="1"/>
  <c r="BM708" i="1"/>
  <c r="AY708" i="1"/>
  <c r="BF708" i="1"/>
  <c r="BG708" i="1"/>
  <c r="BH708" i="1"/>
  <c r="Q709" i="1"/>
  <c r="V709" i="1"/>
  <c r="BA709" i="1" s="1"/>
  <c r="BF709" i="1"/>
  <c r="BG709" i="1"/>
  <c r="BH709" i="1"/>
  <c r="BJ709" i="1"/>
  <c r="BK709" i="1"/>
  <c r="BL709" i="1"/>
  <c r="BM709" i="1"/>
  <c r="BD709" i="1"/>
  <c r="BE709" i="1"/>
  <c r="BI709" i="1"/>
  <c r="Q710" i="1"/>
  <c r="V710" i="1"/>
  <c r="BD710" i="1"/>
  <c r="BF710" i="1"/>
  <c r="BG710" i="1"/>
  <c r="BI710" i="1"/>
  <c r="BJ710" i="1"/>
  <c r="BK710" i="1"/>
  <c r="BL710" i="1"/>
  <c r="BM710" i="1"/>
  <c r="BE710" i="1"/>
  <c r="BH710" i="1"/>
  <c r="Q711" i="1"/>
  <c r="V711" i="1"/>
  <c r="AZ711" i="1"/>
  <c r="BA711" i="1"/>
  <c r="BB711" i="1"/>
  <c r="BC711" i="1"/>
  <c r="BD711" i="1"/>
  <c r="BH711" i="1"/>
  <c r="BI711" i="1"/>
  <c r="BK711" i="1"/>
  <c r="BL711" i="1"/>
  <c r="BM711" i="1"/>
  <c r="AY711" i="1"/>
  <c r="BE711" i="1"/>
  <c r="BF711" i="1"/>
  <c r="BG711" i="1"/>
  <c r="BJ711" i="1"/>
  <c r="Q712" i="1"/>
  <c r="V712" i="1"/>
  <c r="AZ712" i="1" s="1"/>
  <c r="BD712" i="1"/>
  <c r="BF712" i="1"/>
  <c r="BG712" i="1"/>
  <c r="BH712" i="1"/>
  <c r="BI712" i="1"/>
  <c r="BJ712" i="1"/>
  <c r="BK712" i="1"/>
  <c r="BE712" i="1"/>
  <c r="BL712" i="1"/>
  <c r="BM712" i="1"/>
  <c r="Q713" i="1"/>
  <c r="V713" i="1"/>
  <c r="AY713" i="1"/>
  <c r="AZ713" i="1"/>
  <c r="BB713" i="1"/>
  <c r="BD713" i="1"/>
  <c r="BE713" i="1"/>
  <c r="BF713" i="1"/>
  <c r="BH713" i="1"/>
  <c r="BJ713" i="1"/>
  <c r="BK713" i="1"/>
  <c r="BL713" i="1"/>
  <c r="BM713" i="1"/>
  <c r="BA713" i="1"/>
  <c r="BC713" i="1"/>
  <c r="BG713" i="1"/>
  <c r="BI713" i="1"/>
  <c r="Q714" i="1"/>
  <c r="V714" i="1"/>
  <c r="AZ714" i="1"/>
  <c r="BA714" i="1"/>
  <c r="BC714" i="1"/>
  <c r="BD714" i="1"/>
  <c r="BE714" i="1"/>
  <c r="BH714" i="1"/>
  <c r="BI714" i="1"/>
  <c r="BJ714" i="1"/>
  <c r="BK714" i="1"/>
  <c r="BM714" i="1"/>
  <c r="AY714" i="1"/>
  <c r="BB714" i="1"/>
  <c r="BF714" i="1"/>
  <c r="BG714" i="1"/>
  <c r="BL714" i="1"/>
  <c r="Q715" i="1"/>
  <c r="V715" i="1"/>
  <c r="AY715" i="1"/>
  <c r="BC715" i="1"/>
  <c r="BD715" i="1"/>
  <c r="BG715" i="1"/>
  <c r="BH715" i="1"/>
  <c r="BI715" i="1"/>
  <c r="BK715" i="1"/>
  <c r="BL715" i="1"/>
  <c r="BM715" i="1"/>
  <c r="BE715" i="1"/>
  <c r="BF715" i="1"/>
  <c r="BJ715" i="1"/>
  <c r="Q716" i="1"/>
  <c r="V716" i="1"/>
  <c r="BB716" i="1"/>
  <c r="BE716" i="1"/>
  <c r="BF716" i="1"/>
  <c r="BG716" i="1"/>
  <c r="BJ716" i="1"/>
  <c r="BK716" i="1"/>
  <c r="BL716" i="1"/>
  <c r="BM716" i="1"/>
  <c r="BD716" i="1"/>
  <c r="BH716" i="1"/>
  <c r="BI716" i="1"/>
  <c r="Q717" i="1"/>
  <c r="V717" i="1"/>
  <c r="AZ717" i="1"/>
  <c r="BC717" i="1"/>
  <c r="BD717" i="1"/>
  <c r="BE717" i="1"/>
  <c r="BF717" i="1"/>
  <c r="BI717" i="1"/>
  <c r="BJ717" i="1"/>
  <c r="BK717" i="1"/>
  <c r="BL717" i="1"/>
  <c r="BA717" i="1"/>
  <c r="BG717" i="1"/>
  <c r="BH717" i="1"/>
  <c r="BM717" i="1"/>
  <c r="Q718" i="1"/>
  <c r="V718" i="1"/>
  <c r="AY718" i="1" s="1"/>
  <c r="AZ718" i="1"/>
  <c r="BE718" i="1"/>
  <c r="BG718" i="1"/>
  <c r="BH718" i="1"/>
  <c r="BJ718" i="1"/>
  <c r="BL718" i="1"/>
  <c r="BM718" i="1"/>
  <c r="BD718" i="1"/>
  <c r="BF718" i="1"/>
  <c r="BI718" i="1"/>
  <c r="BK718" i="1"/>
  <c r="Q719" i="1"/>
  <c r="V719" i="1"/>
  <c r="BD719" i="1"/>
  <c r="BF719" i="1"/>
  <c r="BG719" i="1"/>
  <c r="BI719" i="1"/>
  <c r="BK719" i="1"/>
  <c r="BL719" i="1"/>
  <c r="BM719" i="1"/>
  <c r="BE719" i="1"/>
  <c r="BH719" i="1"/>
  <c r="BJ719" i="1"/>
  <c r="Q720" i="1"/>
  <c r="V720" i="1"/>
  <c r="BD720" i="1"/>
  <c r="BE720" i="1"/>
  <c r="BF720" i="1"/>
  <c r="BG720" i="1"/>
  <c r="BI720" i="1"/>
  <c r="BJ720" i="1"/>
  <c r="BK720" i="1"/>
  <c r="BM720" i="1"/>
  <c r="BH720" i="1"/>
  <c r="BL720" i="1"/>
  <c r="Q721" i="1"/>
  <c r="V721" i="1"/>
  <c r="AY721" i="1"/>
  <c r="AZ721" i="1"/>
  <c r="BA721" i="1"/>
  <c r="BB721" i="1"/>
  <c r="BC721" i="1"/>
  <c r="BE721" i="1"/>
  <c r="BG721" i="1"/>
  <c r="BH721" i="1"/>
  <c r="BI721" i="1"/>
  <c r="BJ721" i="1"/>
  <c r="BK721" i="1"/>
  <c r="BM721" i="1"/>
  <c r="BD721" i="1"/>
  <c r="BF721" i="1"/>
  <c r="BL721" i="1"/>
  <c r="Q722" i="1"/>
  <c r="V722" i="1"/>
  <c r="BA722" i="1"/>
  <c r="BB722" i="1"/>
  <c r="BD722" i="1"/>
  <c r="BE722" i="1"/>
  <c r="BF722" i="1"/>
  <c r="BH722" i="1"/>
  <c r="BI722" i="1"/>
  <c r="BJ722" i="1"/>
  <c r="BL722" i="1"/>
  <c r="BM722" i="1"/>
  <c r="AZ722" i="1"/>
  <c r="BG722" i="1"/>
  <c r="BK722" i="1"/>
  <c r="Q723" i="1"/>
  <c r="V723" i="1"/>
  <c r="BB723" i="1"/>
  <c r="BD723" i="1"/>
  <c r="BE723" i="1"/>
  <c r="BF723" i="1"/>
  <c r="BH723" i="1"/>
  <c r="BJ723" i="1"/>
  <c r="BK723" i="1"/>
  <c r="BM723" i="1"/>
  <c r="BG723" i="1"/>
  <c r="BI723" i="1"/>
  <c r="BL723" i="1"/>
  <c r="Q724" i="1"/>
  <c r="V724" i="1"/>
  <c r="AY724" i="1"/>
  <c r="BC724" i="1"/>
  <c r="BD724" i="1"/>
  <c r="BF724" i="1"/>
  <c r="BG724" i="1"/>
  <c r="BJ724" i="1"/>
  <c r="BK724" i="1"/>
  <c r="BM724" i="1"/>
  <c r="AZ724" i="1"/>
  <c r="BA724" i="1"/>
  <c r="BE724" i="1"/>
  <c r="BH724" i="1"/>
  <c r="BI724" i="1"/>
  <c r="BL724" i="1"/>
  <c r="Q725" i="1"/>
  <c r="V725" i="1"/>
  <c r="AZ725" i="1" s="1"/>
  <c r="BD725" i="1"/>
  <c r="BE725" i="1"/>
  <c r="BF725" i="1"/>
  <c r="BG725" i="1"/>
  <c r="BI725" i="1"/>
  <c r="BL725" i="1"/>
  <c r="BM725" i="1"/>
  <c r="BH725" i="1"/>
  <c r="BJ725" i="1"/>
  <c r="BK725" i="1"/>
  <c r="Q726" i="1"/>
  <c r="V726" i="1"/>
  <c r="AY726" i="1"/>
  <c r="AZ726" i="1"/>
  <c r="BA726" i="1"/>
  <c r="BC726" i="1"/>
  <c r="BD726" i="1"/>
  <c r="BE726" i="1"/>
  <c r="BF726" i="1"/>
  <c r="BG726" i="1"/>
  <c r="BH726" i="1"/>
  <c r="BJ726" i="1"/>
  <c r="BK726" i="1"/>
  <c r="BL726" i="1"/>
  <c r="BM726" i="1"/>
  <c r="BB726" i="1"/>
  <c r="BI726" i="1"/>
  <c r="Q727" i="1"/>
  <c r="V727" i="1"/>
  <c r="AZ727" i="1"/>
  <c r="BD727" i="1"/>
  <c r="BF727" i="1"/>
  <c r="BG727" i="1"/>
  <c r="BI727" i="1"/>
  <c r="BJ727" i="1"/>
  <c r="BM727" i="1"/>
  <c r="BE727" i="1"/>
  <c r="BH727" i="1"/>
  <c r="BK727" i="1"/>
  <c r="BL727" i="1"/>
  <c r="Q728" i="1"/>
  <c r="V728" i="1"/>
  <c r="BD728" i="1"/>
  <c r="BE728" i="1"/>
  <c r="BF728" i="1"/>
  <c r="BG728" i="1"/>
  <c r="BI728" i="1"/>
  <c r="BJ728" i="1"/>
  <c r="BK728" i="1"/>
  <c r="BL728" i="1"/>
  <c r="BM728" i="1"/>
  <c r="BH728" i="1"/>
  <c r="Q729" i="1"/>
  <c r="V729" i="1"/>
  <c r="AY729" i="1"/>
  <c r="AZ729" i="1"/>
  <c r="BA729" i="1"/>
  <c r="BB729" i="1"/>
  <c r="BC729" i="1"/>
  <c r="BE729" i="1"/>
  <c r="BF729" i="1"/>
  <c r="BG729" i="1"/>
  <c r="BH729" i="1"/>
  <c r="BI729" i="1"/>
  <c r="BK729" i="1"/>
  <c r="BL729" i="1"/>
  <c r="BM729" i="1"/>
  <c r="BD729" i="1"/>
  <c r="BJ729" i="1"/>
  <c r="Q730" i="1"/>
  <c r="V730" i="1"/>
  <c r="AZ730" i="1"/>
  <c r="BA730" i="1"/>
  <c r="BD730" i="1"/>
  <c r="BE730" i="1"/>
  <c r="BF730" i="1"/>
  <c r="BH730" i="1"/>
  <c r="BI730" i="1"/>
  <c r="BJ730" i="1"/>
  <c r="BL730" i="1"/>
  <c r="BM730" i="1"/>
  <c r="BG730" i="1"/>
  <c r="BK730" i="1"/>
  <c r="Q731" i="1"/>
  <c r="V731" i="1"/>
  <c r="AZ731" i="1"/>
  <c r="BB731" i="1"/>
  <c r="BD731" i="1"/>
  <c r="BE731" i="1"/>
  <c r="BF731" i="1"/>
  <c r="BG731" i="1"/>
  <c r="BH731" i="1"/>
  <c r="BJ731" i="1"/>
  <c r="BK731" i="1"/>
  <c r="BL731" i="1"/>
  <c r="BM731" i="1"/>
  <c r="AY731" i="1"/>
  <c r="BA731" i="1"/>
  <c r="BC731" i="1"/>
  <c r="BI731" i="1"/>
  <c r="Q732" i="1"/>
  <c r="V732" i="1"/>
  <c r="AY732" i="1"/>
  <c r="BC732" i="1"/>
  <c r="BF732" i="1"/>
  <c r="BG732" i="1"/>
  <c r="BJ732" i="1"/>
  <c r="BK732" i="1"/>
  <c r="BM732" i="1"/>
  <c r="AZ732" i="1"/>
  <c r="BA732" i="1"/>
  <c r="BD732" i="1"/>
  <c r="BE732" i="1"/>
  <c r="BH732" i="1"/>
  <c r="BI732" i="1"/>
  <c r="BL732" i="1"/>
  <c r="Q733" i="1"/>
  <c r="V733" i="1"/>
  <c r="BD733" i="1"/>
  <c r="BE733" i="1"/>
  <c r="BF733" i="1"/>
  <c r="BG733" i="1"/>
  <c r="BH733" i="1"/>
  <c r="BI733" i="1"/>
  <c r="BL733" i="1"/>
  <c r="BM733" i="1"/>
  <c r="BJ733" i="1"/>
  <c r="BK733" i="1"/>
  <c r="Q734" i="1"/>
  <c r="V734" i="1"/>
  <c r="BC734" i="1"/>
  <c r="BD734" i="1"/>
  <c r="BE734" i="1"/>
  <c r="BG734" i="1"/>
  <c r="BH734" i="1"/>
  <c r="BI734" i="1"/>
  <c r="BJ734" i="1"/>
  <c r="BK734" i="1"/>
  <c r="BL734" i="1"/>
  <c r="BM734" i="1"/>
  <c r="BF734" i="1"/>
  <c r="Q735" i="1"/>
  <c r="V735" i="1"/>
  <c r="BA735" i="1" s="1"/>
  <c r="AZ735" i="1"/>
  <c r="BB735" i="1"/>
  <c r="BC735" i="1"/>
  <c r="BE735" i="1"/>
  <c r="BF735" i="1"/>
  <c r="BH735" i="1"/>
  <c r="BI735" i="1"/>
  <c r="BJ735" i="1"/>
  <c r="BK735" i="1"/>
  <c r="BM735" i="1"/>
  <c r="AY735" i="1"/>
  <c r="BD735" i="1"/>
  <c r="BG735" i="1"/>
  <c r="BL735" i="1"/>
  <c r="Q736" i="1"/>
  <c r="V736" i="1"/>
  <c r="BD736" i="1"/>
  <c r="BE736" i="1"/>
  <c r="BF736" i="1"/>
  <c r="BI736" i="1"/>
  <c r="BJ736" i="1"/>
  <c r="BL736" i="1"/>
  <c r="BM736" i="1"/>
  <c r="AZ736" i="1"/>
  <c r="BG736" i="1"/>
  <c r="BH736" i="1"/>
  <c r="BK736" i="1"/>
  <c r="Q737" i="1"/>
  <c r="V737" i="1"/>
  <c r="BA737" i="1" s="1"/>
  <c r="AY737" i="1"/>
  <c r="BC737" i="1"/>
  <c r="BD737" i="1"/>
  <c r="BE737" i="1"/>
  <c r="BG737" i="1"/>
  <c r="BH737" i="1"/>
  <c r="BJ737" i="1"/>
  <c r="BK737" i="1"/>
  <c r="BL737" i="1"/>
  <c r="BM737" i="1"/>
  <c r="BF737" i="1"/>
  <c r="BI737" i="1"/>
  <c r="Q738" i="1"/>
  <c r="V738" i="1"/>
  <c r="AY738" i="1"/>
  <c r="AZ738" i="1"/>
  <c r="BA738" i="1"/>
  <c r="BC738" i="1"/>
  <c r="BE738" i="1"/>
  <c r="BF738" i="1"/>
  <c r="BG738" i="1"/>
  <c r="BH738" i="1"/>
  <c r="BI738" i="1"/>
  <c r="BK738" i="1"/>
  <c r="BM738" i="1"/>
  <c r="BB738" i="1"/>
  <c r="BD738" i="1"/>
  <c r="BJ738" i="1"/>
  <c r="BL738" i="1"/>
  <c r="Q739" i="1"/>
  <c r="V739" i="1"/>
  <c r="BB739" i="1" s="1"/>
  <c r="AZ739" i="1"/>
  <c r="BD739" i="1"/>
  <c r="BE739" i="1"/>
  <c r="BG739" i="1"/>
  <c r="BH739" i="1"/>
  <c r="BI739" i="1"/>
  <c r="BJ739" i="1"/>
  <c r="BL739" i="1"/>
  <c r="BM739" i="1"/>
  <c r="BF739" i="1"/>
  <c r="BK739" i="1"/>
  <c r="Q740" i="1"/>
  <c r="V740" i="1"/>
  <c r="BA740" i="1" s="1"/>
  <c r="AY740" i="1"/>
  <c r="AZ740" i="1"/>
  <c r="BB740" i="1"/>
  <c r="BC740" i="1"/>
  <c r="BE740" i="1"/>
  <c r="BF740" i="1"/>
  <c r="BH740" i="1"/>
  <c r="BJ740" i="1"/>
  <c r="BK740" i="1"/>
  <c r="BM740" i="1"/>
  <c r="BD740" i="1"/>
  <c r="BG740" i="1"/>
  <c r="BI740" i="1"/>
  <c r="BL740" i="1"/>
  <c r="Q741" i="1"/>
  <c r="V741" i="1"/>
  <c r="BA741" i="1" s="1"/>
  <c r="BE741" i="1"/>
  <c r="BF741" i="1"/>
  <c r="BG741" i="1"/>
  <c r="BI741" i="1"/>
  <c r="BJ741" i="1"/>
  <c r="BK741" i="1"/>
  <c r="BD741" i="1"/>
  <c r="BH741" i="1"/>
  <c r="BL741" i="1"/>
  <c r="BM741" i="1"/>
  <c r="Q742" i="1"/>
  <c r="V742" i="1"/>
  <c r="BB742" i="1" s="1"/>
  <c r="AY742" i="1"/>
  <c r="AZ742" i="1"/>
  <c r="BC742" i="1"/>
  <c r="BD742" i="1"/>
  <c r="BE742" i="1"/>
  <c r="BG742" i="1"/>
  <c r="BH742" i="1"/>
  <c r="BI742" i="1"/>
  <c r="BJ742" i="1"/>
  <c r="BK742" i="1"/>
  <c r="BL742" i="1"/>
  <c r="BM742" i="1"/>
  <c r="BA742" i="1"/>
  <c r="BF742" i="1"/>
  <c r="Q743" i="1"/>
  <c r="V743" i="1"/>
  <c r="BA743" i="1" s="1"/>
  <c r="AZ743" i="1"/>
  <c r="BB743" i="1"/>
  <c r="BC743" i="1"/>
  <c r="BE743" i="1"/>
  <c r="BF743" i="1"/>
  <c r="BH743" i="1"/>
  <c r="BI743" i="1"/>
  <c r="BK743" i="1"/>
  <c r="BM743" i="1"/>
  <c r="AY743" i="1"/>
  <c r="BD743" i="1"/>
  <c r="BG743" i="1"/>
  <c r="BJ743" i="1"/>
  <c r="BL743" i="1"/>
  <c r="Q744" i="1"/>
  <c r="V744" i="1"/>
  <c r="AZ744" i="1" s="1"/>
  <c r="BD744" i="1"/>
  <c r="BE744" i="1"/>
  <c r="BF744" i="1"/>
  <c r="BH744" i="1"/>
  <c r="BI744" i="1"/>
  <c r="BJ744" i="1"/>
  <c r="BL744" i="1"/>
  <c r="BM744" i="1"/>
  <c r="BG744" i="1"/>
  <c r="BK744" i="1"/>
  <c r="Q745" i="1"/>
  <c r="V745" i="1"/>
  <c r="BA745" i="1" s="1"/>
  <c r="AY745" i="1"/>
  <c r="BC745" i="1"/>
  <c r="BD745" i="1"/>
  <c r="BE745" i="1"/>
  <c r="BG745" i="1"/>
  <c r="BH745" i="1"/>
  <c r="BJ745" i="1"/>
  <c r="BK745" i="1"/>
  <c r="BM745" i="1"/>
  <c r="BF745" i="1"/>
  <c r="BI745" i="1"/>
  <c r="BL745" i="1"/>
  <c r="Q746" i="1"/>
  <c r="V746" i="1"/>
  <c r="AY746" i="1"/>
  <c r="AZ746" i="1"/>
  <c r="BA746" i="1"/>
  <c r="BB746" i="1"/>
  <c r="BC746" i="1"/>
  <c r="BF746" i="1"/>
  <c r="BG746" i="1"/>
  <c r="BH746" i="1"/>
  <c r="BI746" i="1"/>
  <c r="BJ746" i="1"/>
  <c r="BK746" i="1"/>
  <c r="BD746" i="1"/>
  <c r="BE746" i="1"/>
  <c r="BL746" i="1"/>
  <c r="BM746" i="1"/>
  <c r="Q747" i="1"/>
  <c r="V747" i="1"/>
  <c r="BB747" i="1" s="1"/>
  <c r="AZ747" i="1"/>
  <c r="BD747" i="1"/>
  <c r="BE747" i="1"/>
  <c r="BG747" i="1"/>
  <c r="BH747" i="1"/>
  <c r="BI747" i="1"/>
  <c r="BJ747" i="1"/>
  <c r="BL747" i="1"/>
  <c r="BM747" i="1"/>
  <c r="BF747" i="1"/>
  <c r="BK747" i="1"/>
  <c r="Q748" i="1"/>
  <c r="V748" i="1"/>
  <c r="BA748" i="1" s="1"/>
  <c r="AZ748" i="1"/>
  <c r="BB748" i="1"/>
  <c r="BC748" i="1"/>
  <c r="BE748" i="1"/>
  <c r="BF748" i="1"/>
  <c r="BG748" i="1"/>
  <c r="BH748" i="1"/>
  <c r="BJ748" i="1"/>
  <c r="BK748" i="1"/>
  <c r="BM748" i="1"/>
  <c r="AY748" i="1"/>
  <c r="BD748" i="1"/>
  <c r="BI748" i="1"/>
  <c r="BL748" i="1"/>
  <c r="Q749" i="1"/>
  <c r="V749" i="1"/>
  <c r="BA749" i="1"/>
  <c r="BE749" i="1"/>
  <c r="BF749" i="1"/>
  <c r="BG749" i="1"/>
  <c r="BI749" i="1"/>
  <c r="BJ749" i="1"/>
  <c r="BK749" i="1"/>
  <c r="BM749" i="1"/>
  <c r="BD749" i="1"/>
  <c r="BH749" i="1"/>
  <c r="BL749" i="1"/>
  <c r="Q750" i="1"/>
  <c r="V750" i="1"/>
  <c r="BB750" i="1" s="1"/>
  <c r="AY750" i="1"/>
  <c r="AZ750" i="1"/>
  <c r="BA750" i="1"/>
  <c r="BC750" i="1"/>
  <c r="BD750" i="1"/>
  <c r="BE750" i="1"/>
  <c r="BG750" i="1"/>
  <c r="BH750" i="1"/>
  <c r="BJ750" i="1"/>
  <c r="BK750" i="1"/>
  <c r="BL750" i="1"/>
  <c r="BM750" i="1"/>
  <c r="BF750" i="1"/>
  <c r="BI750" i="1"/>
  <c r="Q751" i="1"/>
  <c r="V751" i="1"/>
  <c r="BA751" i="1" s="1"/>
  <c r="AZ751" i="1"/>
  <c r="BB751" i="1"/>
  <c r="BC751" i="1"/>
  <c r="BE751" i="1"/>
  <c r="BF751" i="1"/>
  <c r="BG751" i="1"/>
  <c r="BH751" i="1"/>
  <c r="BI751" i="1"/>
  <c r="BK751" i="1"/>
  <c r="BM751" i="1"/>
  <c r="AY751" i="1"/>
  <c r="BD751" i="1"/>
  <c r="BJ751" i="1"/>
  <c r="BL751" i="1"/>
  <c r="Q752" i="1"/>
  <c r="V752" i="1"/>
  <c r="AZ752" i="1" s="1"/>
  <c r="BD752" i="1"/>
  <c r="BE752" i="1"/>
  <c r="BF752" i="1"/>
  <c r="BI752" i="1"/>
  <c r="BJ752" i="1"/>
  <c r="BL752" i="1"/>
  <c r="BM752" i="1"/>
  <c r="BG752" i="1"/>
  <c r="BH752" i="1"/>
  <c r="BK752" i="1"/>
  <c r="Q753" i="1"/>
  <c r="V753" i="1"/>
  <c r="AY753" i="1"/>
  <c r="BC753" i="1"/>
  <c r="BE753" i="1"/>
  <c r="BG753" i="1"/>
  <c r="BH753" i="1"/>
  <c r="BJ753" i="1"/>
  <c r="BK753" i="1"/>
  <c r="BM753" i="1"/>
  <c r="BA753" i="1"/>
  <c r="BD753" i="1"/>
  <c r="BF753" i="1"/>
  <c r="BI753" i="1"/>
  <c r="BL753" i="1"/>
  <c r="Q754" i="1"/>
  <c r="V754" i="1"/>
  <c r="AY754" i="1"/>
  <c r="AZ754" i="1"/>
  <c r="BA754" i="1"/>
  <c r="BB754" i="1"/>
  <c r="BC754" i="1"/>
  <c r="BF754" i="1"/>
  <c r="BG754" i="1"/>
  <c r="BH754" i="1"/>
  <c r="BI754" i="1"/>
  <c r="BJ754" i="1"/>
  <c r="BK754" i="1"/>
  <c r="BD754" i="1"/>
  <c r="BE754" i="1"/>
  <c r="BL754" i="1"/>
  <c r="BM754" i="1"/>
  <c r="Q755" i="1"/>
  <c r="V755" i="1"/>
  <c r="BB755" i="1" s="1"/>
  <c r="AZ755" i="1"/>
  <c r="BD755" i="1"/>
  <c r="BE755" i="1"/>
  <c r="BG755" i="1"/>
  <c r="BH755" i="1"/>
  <c r="BI755" i="1"/>
  <c r="BJ755" i="1"/>
  <c r="BL755" i="1"/>
  <c r="BM755" i="1"/>
  <c r="BF755" i="1"/>
  <c r="BK755" i="1"/>
  <c r="Q756" i="1"/>
  <c r="V756" i="1"/>
  <c r="BA756" i="1" s="1"/>
  <c r="AZ756" i="1"/>
  <c r="BB756" i="1"/>
  <c r="BC756" i="1"/>
  <c r="BE756" i="1"/>
  <c r="BF756" i="1"/>
  <c r="BG756" i="1"/>
  <c r="BH756" i="1"/>
  <c r="BJ756" i="1"/>
  <c r="BK756" i="1"/>
  <c r="BL756" i="1"/>
  <c r="BM756" i="1"/>
  <c r="AY756" i="1"/>
  <c r="BD756" i="1"/>
  <c r="BI756" i="1"/>
  <c r="Q757" i="1"/>
  <c r="V757" i="1"/>
  <c r="BF757" i="1"/>
  <c r="BG757" i="1"/>
  <c r="BI757" i="1"/>
  <c r="BJ757" i="1"/>
  <c r="BK757" i="1"/>
  <c r="BM757" i="1"/>
  <c r="BD757" i="1"/>
  <c r="BE757" i="1"/>
  <c r="BH757" i="1"/>
  <c r="BL757" i="1"/>
  <c r="Q758" i="1"/>
  <c r="V758" i="1"/>
  <c r="BB758" i="1" s="1"/>
  <c r="AY758" i="1"/>
  <c r="AZ758" i="1"/>
  <c r="BA758" i="1"/>
  <c r="BC758" i="1"/>
  <c r="BD758" i="1"/>
  <c r="BE758" i="1"/>
  <c r="BG758" i="1"/>
  <c r="BH758" i="1"/>
  <c r="BJ758" i="1"/>
  <c r="BK758" i="1"/>
  <c r="BL758" i="1"/>
  <c r="BM758" i="1"/>
  <c r="BF758" i="1"/>
  <c r="BI758" i="1"/>
  <c r="Q759" i="1"/>
  <c r="V759" i="1"/>
  <c r="BA759" i="1" s="1"/>
  <c r="AZ759" i="1"/>
  <c r="BC759" i="1"/>
  <c r="BE759" i="1"/>
  <c r="BF759" i="1"/>
  <c r="BG759" i="1"/>
  <c r="BH759" i="1"/>
  <c r="BI759" i="1"/>
  <c r="BJ759" i="1"/>
  <c r="BK759" i="1"/>
  <c r="BM759" i="1"/>
  <c r="AY759" i="1"/>
  <c r="BB759" i="1"/>
  <c r="BD759" i="1"/>
  <c r="BL759" i="1"/>
  <c r="Q760" i="1"/>
  <c r="V760" i="1"/>
  <c r="BD760" i="1"/>
  <c r="BE760" i="1"/>
  <c r="BF760" i="1"/>
  <c r="BH760" i="1"/>
  <c r="BI760" i="1"/>
  <c r="BJ760" i="1"/>
  <c r="BL760" i="1"/>
  <c r="BM760" i="1"/>
  <c r="AZ760" i="1"/>
  <c r="BG760" i="1"/>
  <c r="BK760" i="1"/>
  <c r="Q761" i="1"/>
  <c r="V761" i="1"/>
  <c r="AY761" i="1"/>
  <c r="BC761" i="1"/>
  <c r="BE761" i="1"/>
  <c r="BG761" i="1"/>
  <c r="BH761" i="1"/>
  <c r="BJ761" i="1"/>
  <c r="BK761" i="1"/>
  <c r="BL761" i="1"/>
  <c r="BM761" i="1"/>
  <c r="BA761" i="1"/>
  <c r="BD761" i="1"/>
  <c r="BF761" i="1"/>
  <c r="BI761" i="1"/>
  <c r="Q762" i="1"/>
  <c r="V762" i="1"/>
  <c r="AY762" i="1"/>
  <c r="AZ762" i="1"/>
  <c r="BA762" i="1"/>
  <c r="BC762" i="1"/>
  <c r="BF762" i="1"/>
  <c r="BG762" i="1"/>
  <c r="BH762" i="1"/>
  <c r="BI762" i="1"/>
  <c r="BJ762" i="1"/>
  <c r="BK762" i="1"/>
  <c r="BM762" i="1"/>
  <c r="BB762" i="1"/>
  <c r="BD762" i="1"/>
  <c r="BE762" i="1"/>
  <c r="BL762" i="1"/>
  <c r="Q763" i="1"/>
  <c r="V763" i="1"/>
  <c r="BB763" i="1" s="1"/>
  <c r="AZ763" i="1"/>
  <c r="BD763" i="1"/>
  <c r="BE763" i="1"/>
  <c r="BG763" i="1"/>
  <c r="BH763" i="1"/>
  <c r="BI763" i="1"/>
  <c r="BJ763" i="1"/>
  <c r="BL763" i="1"/>
  <c r="BM763" i="1"/>
  <c r="BF763" i="1"/>
  <c r="BK763" i="1"/>
  <c r="Q764" i="1"/>
  <c r="V764" i="1"/>
  <c r="BA764" i="1" s="1"/>
  <c r="AY764" i="1"/>
  <c r="AZ764" i="1"/>
  <c r="BB764" i="1"/>
  <c r="BC764" i="1"/>
  <c r="BE764" i="1"/>
  <c r="BF764" i="1"/>
  <c r="BH764" i="1"/>
  <c r="BJ764" i="1"/>
  <c r="BK764" i="1"/>
  <c r="BL764" i="1"/>
  <c r="BM764" i="1"/>
  <c r="BD764" i="1"/>
  <c r="BG764" i="1"/>
  <c r="BI764" i="1"/>
  <c r="Q765" i="1"/>
  <c r="V765" i="1"/>
  <c r="BA765" i="1"/>
  <c r="BE765" i="1"/>
  <c r="BF765" i="1"/>
  <c r="BG765" i="1"/>
  <c r="BI765" i="1"/>
  <c r="BJ765" i="1"/>
  <c r="BK765" i="1"/>
  <c r="BM765" i="1"/>
  <c r="BD765" i="1"/>
  <c r="BH765" i="1"/>
  <c r="BL765" i="1"/>
  <c r="Q766" i="1"/>
  <c r="V766" i="1"/>
  <c r="BB766" i="1" s="1"/>
  <c r="AY766" i="1"/>
  <c r="AZ766" i="1"/>
  <c r="BA766" i="1"/>
  <c r="BC766" i="1"/>
  <c r="BD766" i="1"/>
  <c r="BE766" i="1"/>
  <c r="BG766" i="1"/>
  <c r="BH766" i="1"/>
  <c r="BI766" i="1"/>
  <c r="BJ766" i="1"/>
  <c r="BK766" i="1"/>
  <c r="BL766" i="1"/>
  <c r="BM766" i="1"/>
  <c r="BF766" i="1"/>
  <c r="Q767" i="1"/>
  <c r="V767" i="1"/>
  <c r="BA767" i="1" s="1"/>
  <c r="AZ767" i="1"/>
  <c r="BC767" i="1"/>
  <c r="BE767" i="1"/>
  <c r="BF767" i="1"/>
  <c r="BH767" i="1"/>
  <c r="BI767" i="1"/>
  <c r="BJ767" i="1"/>
  <c r="BK767" i="1"/>
  <c r="BM767" i="1"/>
  <c r="AY767" i="1"/>
  <c r="BB767" i="1"/>
  <c r="BD767" i="1"/>
  <c r="BG767" i="1"/>
  <c r="BL767" i="1"/>
  <c r="Q768" i="1"/>
  <c r="V768" i="1"/>
  <c r="BD768" i="1"/>
  <c r="BE768" i="1"/>
  <c r="BF768" i="1"/>
  <c r="BI768" i="1"/>
  <c r="BJ768" i="1"/>
  <c r="BL768" i="1"/>
  <c r="BM768" i="1"/>
  <c r="BG768" i="1"/>
  <c r="BH768" i="1"/>
  <c r="BK768" i="1"/>
  <c r="Q769" i="1"/>
  <c r="V769" i="1"/>
  <c r="BA769" i="1" s="1"/>
  <c r="AY769" i="1"/>
  <c r="BC769" i="1"/>
  <c r="BE769" i="1"/>
  <c r="BG769" i="1"/>
  <c r="BH769" i="1"/>
  <c r="BJ769" i="1"/>
  <c r="BK769" i="1"/>
  <c r="BL769" i="1"/>
  <c r="BM769" i="1"/>
  <c r="BD769" i="1"/>
  <c r="BF769" i="1"/>
  <c r="BI769" i="1"/>
  <c r="Q770" i="1"/>
  <c r="V770" i="1"/>
  <c r="AY770" i="1"/>
  <c r="AZ770" i="1"/>
  <c r="BA770" i="1"/>
  <c r="BC770" i="1"/>
  <c r="BE770" i="1"/>
  <c r="BF770" i="1"/>
  <c r="BG770" i="1"/>
  <c r="BH770" i="1"/>
  <c r="BI770" i="1"/>
  <c r="BK770" i="1"/>
  <c r="BB770" i="1"/>
  <c r="BD770" i="1"/>
  <c r="BJ770" i="1"/>
  <c r="BL770" i="1"/>
  <c r="BM770" i="1"/>
  <c r="Q771" i="1"/>
  <c r="V771" i="1"/>
  <c r="BB771" i="1" s="1"/>
  <c r="AZ771" i="1"/>
  <c r="BD771" i="1"/>
  <c r="BE771" i="1"/>
  <c r="BG771" i="1"/>
  <c r="BH771" i="1"/>
  <c r="BI771" i="1"/>
  <c r="BJ771" i="1"/>
  <c r="BL771" i="1"/>
  <c r="BM771" i="1"/>
  <c r="BF771" i="1"/>
  <c r="BK771" i="1"/>
  <c r="Q772" i="1"/>
  <c r="V772" i="1"/>
  <c r="BA772" i="1" s="1"/>
  <c r="AZ772" i="1"/>
  <c r="BB772" i="1"/>
  <c r="BC772" i="1"/>
  <c r="BE772" i="1"/>
  <c r="BF772" i="1"/>
  <c r="BH772" i="1"/>
  <c r="BJ772" i="1"/>
  <c r="BK772" i="1"/>
  <c r="BM772" i="1"/>
  <c r="AY772" i="1"/>
  <c r="BD772" i="1"/>
  <c r="BG772" i="1"/>
  <c r="BI772" i="1"/>
  <c r="BL772" i="1"/>
  <c r="Q773" i="1"/>
  <c r="V773" i="1"/>
  <c r="BA773" i="1"/>
  <c r="BF773" i="1"/>
  <c r="BG773" i="1"/>
  <c r="BI773" i="1"/>
  <c r="BJ773" i="1"/>
  <c r="BK773" i="1"/>
  <c r="BD773" i="1"/>
  <c r="BE773" i="1"/>
  <c r="BH773" i="1"/>
  <c r="BL773" i="1"/>
  <c r="BM773" i="1"/>
  <c r="Q774" i="1"/>
  <c r="V774" i="1"/>
  <c r="BB774" i="1" s="1"/>
  <c r="AY774" i="1"/>
  <c r="AZ774" i="1"/>
  <c r="BC774" i="1"/>
  <c r="BD774" i="1"/>
  <c r="BE774" i="1"/>
  <c r="BG774" i="1"/>
  <c r="BH774" i="1"/>
  <c r="BI774" i="1"/>
  <c r="BJ774" i="1"/>
  <c r="BK774" i="1"/>
  <c r="BL774" i="1"/>
  <c r="BM774" i="1"/>
  <c r="BA774" i="1"/>
  <c r="BF774" i="1"/>
  <c r="Q775" i="1"/>
  <c r="V775" i="1"/>
  <c r="BA775" i="1" s="1"/>
  <c r="AZ775" i="1"/>
  <c r="BB775" i="1"/>
  <c r="BC775" i="1"/>
  <c r="BE775" i="1"/>
  <c r="BF775" i="1"/>
  <c r="BH775" i="1"/>
  <c r="BI775" i="1"/>
  <c r="BK775" i="1"/>
  <c r="BM775" i="1"/>
  <c r="AY775" i="1"/>
  <c r="BD775" i="1"/>
  <c r="BG775" i="1"/>
  <c r="BJ775" i="1"/>
  <c r="BL775" i="1"/>
  <c r="Q776" i="1"/>
  <c r="V776" i="1"/>
  <c r="BD776" i="1"/>
  <c r="BE776" i="1"/>
  <c r="BF776" i="1"/>
  <c r="BI776" i="1"/>
  <c r="BJ776" i="1"/>
  <c r="BL776" i="1"/>
  <c r="BM776" i="1"/>
  <c r="AZ776" i="1"/>
  <c r="BG776" i="1"/>
  <c r="BH776" i="1"/>
  <c r="BK776" i="1"/>
  <c r="Q777" i="1"/>
  <c r="V777" i="1"/>
  <c r="AY777" i="1"/>
  <c r="BC777" i="1"/>
  <c r="BD777" i="1"/>
  <c r="BE777" i="1"/>
  <c r="BG777" i="1"/>
  <c r="BH777" i="1"/>
  <c r="BJ777" i="1"/>
  <c r="BK777" i="1"/>
  <c r="BM777" i="1"/>
  <c r="BA777" i="1"/>
  <c r="BF777" i="1"/>
  <c r="BI777" i="1"/>
  <c r="BL777" i="1"/>
  <c r="Q778" i="1"/>
  <c r="V778" i="1"/>
  <c r="AY778" i="1"/>
  <c r="AZ778" i="1"/>
  <c r="BA778" i="1"/>
  <c r="BB778" i="1"/>
  <c r="BC778" i="1"/>
  <c r="BF778" i="1"/>
  <c r="BG778" i="1"/>
  <c r="BH778" i="1"/>
  <c r="BI778" i="1"/>
  <c r="BJ778" i="1"/>
  <c r="BK778" i="1"/>
  <c r="BD778" i="1"/>
  <c r="BE778" i="1"/>
  <c r="BL778" i="1"/>
  <c r="BM778" i="1"/>
  <c r="Q779" i="1"/>
  <c r="V779" i="1"/>
  <c r="BB779" i="1" s="1"/>
  <c r="AZ779" i="1"/>
  <c r="BD779" i="1"/>
  <c r="BE779" i="1"/>
  <c r="BG779" i="1"/>
  <c r="BH779" i="1"/>
  <c r="BI779" i="1"/>
  <c r="BJ779" i="1"/>
  <c r="BL779" i="1"/>
  <c r="BM779" i="1"/>
  <c r="BF779" i="1"/>
  <c r="BK779" i="1"/>
  <c r="Q780" i="1"/>
  <c r="V780" i="1"/>
  <c r="BA780" i="1" s="1"/>
  <c r="AY780" i="1"/>
  <c r="AZ780" i="1"/>
  <c r="BB780" i="1"/>
  <c r="BC780" i="1"/>
  <c r="BE780" i="1"/>
  <c r="BF780" i="1"/>
  <c r="BG780" i="1"/>
  <c r="BH780" i="1"/>
  <c r="BJ780" i="1"/>
  <c r="BK780" i="1"/>
  <c r="BM780" i="1"/>
  <c r="BD780" i="1"/>
  <c r="BI780" i="1"/>
  <c r="BL780" i="1"/>
  <c r="Q781" i="1"/>
  <c r="V781" i="1"/>
  <c r="BA781" i="1"/>
  <c r="BF781" i="1"/>
  <c r="BG781" i="1"/>
  <c r="BI781" i="1"/>
  <c r="BJ781" i="1"/>
  <c r="BK781" i="1"/>
  <c r="BD781" i="1"/>
  <c r="BE781" i="1"/>
  <c r="BH781" i="1"/>
  <c r="BL781" i="1"/>
  <c r="BM781" i="1"/>
  <c r="Q782" i="1"/>
  <c r="V782" i="1"/>
  <c r="BB782" i="1" s="1"/>
  <c r="AY782" i="1"/>
  <c r="AZ782" i="1"/>
  <c r="BA782" i="1"/>
  <c r="BD782" i="1"/>
  <c r="BE782" i="1"/>
  <c r="BG782" i="1"/>
  <c r="BH782" i="1"/>
  <c r="BI782" i="1"/>
  <c r="BJ782" i="1"/>
  <c r="BL782" i="1"/>
  <c r="BM782" i="1"/>
  <c r="BC782" i="1"/>
  <c r="BF782" i="1"/>
  <c r="BK782" i="1"/>
  <c r="Q783" i="1"/>
  <c r="V783" i="1"/>
  <c r="BA783" i="1" s="1"/>
  <c r="AZ783" i="1"/>
  <c r="BC783" i="1"/>
  <c r="BD783" i="1"/>
  <c r="BE783" i="1"/>
  <c r="BF783" i="1"/>
  <c r="BH783" i="1"/>
  <c r="BI783" i="1"/>
  <c r="BJ783" i="1"/>
  <c r="BK783" i="1"/>
  <c r="BM783" i="1"/>
  <c r="AY783" i="1"/>
  <c r="BB783" i="1"/>
  <c r="BG783" i="1"/>
  <c r="BL783" i="1"/>
  <c r="Q784" i="1"/>
  <c r="V784" i="1"/>
  <c r="BD784" i="1"/>
  <c r="BF784" i="1"/>
  <c r="BH784" i="1"/>
  <c r="BI784" i="1"/>
  <c r="BJ784" i="1"/>
  <c r="BL784" i="1"/>
  <c r="BE784" i="1"/>
  <c r="BG784" i="1"/>
  <c r="BK784" i="1"/>
  <c r="BM784" i="1"/>
  <c r="Q785" i="1"/>
  <c r="V785" i="1"/>
  <c r="BA785" i="1" s="1"/>
  <c r="AY785" i="1"/>
  <c r="BC785" i="1"/>
  <c r="BD785" i="1"/>
  <c r="BE785" i="1"/>
  <c r="BG785" i="1"/>
  <c r="BH785" i="1"/>
  <c r="BJ785" i="1"/>
  <c r="BK785" i="1"/>
  <c r="BL785" i="1"/>
  <c r="BM785" i="1"/>
  <c r="BF785" i="1"/>
  <c r="BI785" i="1"/>
  <c r="Q786" i="1"/>
  <c r="V786" i="1"/>
  <c r="AZ786" i="1"/>
  <c r="BA786" i="1"/>
  <c r="BC786" i="1"/>
  <c r="BF786" i="1"/>
  <c r="BH786" i="1"/>
  <c r="BI786" i="1"/>
  <c r="BK786" i="1"/>
  <c r="AY786" i="1"/>
  <c r="BB786" i="1"/>
  <c r="BD786" i="1"/>
  <c r="BE786" i="1"/>
  <c r="BG786" i="1"/>
  <c r="BJ786" i="1"/>
  <c r="BL786" i="1"/>
  <c r="BM786" i="1"/>
  <c r="Q787" i="1"/>
  <c r="V787" i="1"/>
  <c r="BD787" i="1"/>
  <c r="BE787" i="1"/>
  <c r="BG787" i="1"/>
  <c r="BI787" i="1"/>
  <c r="BJ787" i="1"/>
  <c r="BL787" i="1"/>
  <c r="BM787" i="1"/>
  <c r="BF787" i="1"/>
  <c r="BH787" i="1"/>
  <c r="BK787" i="1"/>
  <c r="Q788" i="1"/>
  <c r="V788" i="1"/>
  <c r="AY788" i="1"/>
  <c r="AZ788" i="1"/>
  <c r="BB788" i="1"/>
  <c r="BC788" i="1"/>
  <c r="BD788" i="1"/>
  <c r="BE788" i="1"/>
  <c r="BF788" i="1"/>
  <c r="BH788" i="1"/>
  <c r="BJ788" i="1"/>
  <c r="BK788" i="1"/>
  <c r="BM788" i="1"/>
  <c r="BA788" i="1"/>
  <c r="BG788" i="1"/>
  <c r="BI788" i="1"/>
  <c r="BL788" i="1"/>
  <c r="Q789" i="1"/>
  <c r="V789" i="1"/>
  <c r="BE789" i="1"/>
  <c r="BF789" i="1"/>
  <c r="BG789" i="1"/>
  <c r="BI789" i="1"/>
  <c r="BJ789" i="1"/>
  <c r="BK789" i="1"/>
  <c r="BD789" i="1"/>
  <c r="BH789" i="1"/>
  <c r="BL789" i="1"/>
  <c r="BM789" i="1"/>
  <c r="Q790" i="1"/>
  <c r="V790" i="1"/>
  <c r="BB790" i="1" s="1"/>
  <c r="AY790" i="1"/>
  <c r="AZ790" i="1"/>
  <c r="BC790" i="1"/>
  <c r="BD790" i="1"/>
  <c r="BE790" i="1"/>
  <c r="BG790" i="1"/>
  <c r="BH790" i="1"/>
  <c r="BJ790" i="1"/>
  <c r="BL790" i="1"/>
  <c r="BM790" i="1"/>
  <c r="BA790" i="1"/>
  <c r="BF790" i="1"/>
  <c r="BI790" i="1"/>
  <c r="BK790" i="1"/>
  <c r="Q791" i="1"/>
  <c r="V791" i="1"/>
  <c r="BA791" i="1" s="1"/>
  <c r="AZ791" i="1"/>
  <c r="BB791" i="1"/>
  <c r="BC791" i="1"/>
  <c r="BE791" i="1"/>
  <c r="BF791" i="1"/>
  <c r="BH791" i="1"/>
  <c r="BI791" i="1"/>
  <c r="BK791" i="1"/>
  <c r="BM791" i="1"/>
  <c r="AY791" i="1"/>
  <c r="BD791" i="1"/>
  <c r="BG791" i="1"/>
  <c r="BJ791" i="1"/>
  <c r="BL791" i="1"/>
  <c r="Q792" i="1"/>
  <c r="V792" i="1"/>
  <c r="BA792" i="1" s="1"/>
  <c r="AZ792" i="1"/>
  <c r="BD792" i="1"/>
  <c r="BF792" i="1"/>
  <c r="BH792" i="1"/>
  <c r="BI792" i="1"/>
  <c r="BJ792" i="1"/>
  <c r="BL792" i="1"/>
  <c r="BM792" i="1"/>
  <c r="BE792" i="1"/>
  <c r="BG792" i="1"/>
  <c r="BK792" i="1"/>
  <c r="Q793" i="1"/>
  <c r="V793" i="1"/>
  <c r="AY793" i="1"/>
  <c r="BC793" i="1"/>
  <c r="BE793" i="1"/>
  <c r="BG793" i="1"/>
  <c r="BH793" i="1"/>
  <c r="BJ793" i="1"/>
  <c r="BK793" i="1"/>
  <c r="BL793" i="1"/>
  <c r="BM793" i="1"/>
  <c r="BD793" i="1"/>
  <c r="BF793" i="1"/>
  <c r="BI793" i="1"/>
  <c r="Q794" i="1"/>
  <c r="V794" i="1"/>
  <c r="AY794" i="1"/>
  <c r="AZ794" i="1"/>
  <c r="BA794" i="1"/>
  <c r="BC794" i="1"/>
  <c r="BE794" i="1"/>
  <c r="BF794" i="1"/>
  <c r="BG794" i="1"/>
  <c r="BH794" i="1"/>
  <c r="BI794" i="1"/>
  <c r="BJ794" i="1"/>
  <c r="BK794" i="1"/>
  <c r="BM794" i="1"/>
  <c r="BB794" i="1"/>
  <c r="BD794" i="1"/>
  <c r="BL794" i="1"/>
  <c r="Q795" i="1"/>
  <c r="V795" i="1"/>
  <c r="BD795" i="1"/>
  <c r="BE795" i="1"/>
  <c r="BG795" i="1"/>
  <c r="BI795" i="1"/>
  <c r="BK795" i="1"/>
  <c r="BL795" i="1"/>
  <c r="BM795" i="1"/>
  <c r="BF795" i="1"/>
  <c r="BH795" i="1"/>
  <c r="BJ795" i="1"/>
  <c r="Q796" i="1"/>
  <c r="V796" i="1"/>
  <c r="BA796" i="1" s="1"/>
  <c r="AY796" i="1"/>
  <c r="AZ796" i="1"/>
  <c r="BB796" i="1"/>
  <c r="BE796" i="1"/>
  <c r="BF796" i="1"/>
  <c r="BG796" i="1"/>
  <c r="BH796" i="1"/>
  <c r="BJ796" i="1"/>
  <c r="BK796" i="1"/>
  <c r="BL796" i="1"/>
  <c r="BM796" i="1"/>
  <c r="BC796" i="1"/>
  <c r="BD796" i="1"/>
  <c r="BI796" i="1"/>
  <c r="Q797" i="1"/>
  <c r="V797" i="1"/>
  <c r="BF797" i="1"/>
  <c r="BG797" i="1"/>
  <c r="BH797" i="1"/>
  <c r="BI797" i="1"/>
  <c r="BJ797" i="1"/>
  <c r="BK797" i="1"/>
  <c r="BD797" i="1"/>
  <c r="BE797" i="1"/>
  <c r="BL797" i="1"/>
  <c r="BM797" i="1"/>
  <c r="Q798" i="1"/>
  <c r="V798" i="1"/>
  <c r="BB798" i="1" s="1"/>
  <c r="AY798" i="1"/>
  <c r="AZ798" i="1"/>
  <c r="BA798" i="1"/>
  <c r="BD798" i="1"/>
  <c r="BE798" i="1"/>
  <c r="BG798" i="1"/>
  <c r="BH798" i="1"/>
  <c r="BJ798" i="1"/>
  <c r="BK798" i="1"/>
  <c r="BL798" i="1"/>
  <c r="BM798" i="1"/>
  <c r="BC798" i="1"/>
  <c r="BF798" i="1"/>
  <c r="BI798" i="1"/>
  <c r="Q799" i="1"/>
  <c r="V799" i="1"/>
  <c r="AZ799" i="1"/>
  <c r="BA799" i="1"/>
  <c r="BC799" i="1"/>
  <c r="BE799" i="1"/>
  <c r="BF799" i="1"/>
  <c r="BH799" i="1"/>
  <c r="BI799" i="1"/>
  <c r="BJ799" i="1"/>
  <c r="BK799" i="1"/>
  <c r="BM799" i="1"/>
  <c r="AY799" i="1"/>
  <c r="BB799" i="1"/>
  <c r="BD799" i="1"/>
  <c r="BG799" i="1"/>
  <c r="BL799" i="1"/>
  <c r="Q800" i="1"/>
  <c r="V800" i="1"/>
  <c r="AZ800" i="1"/>
  <c r="BA800" i="1"/>
  <c r="BD800" i="1"/>
  <c r="BF800" i="1"/>
  <c r="BI800" i="1"/>
  <c r="BJ800" i="1"/>
  <c r="BL800" i="1"/>
  <c r="BE800" i="1"/>
  <c r="BG800" i="1"/>
  <c r="BH800" i="1"/>
  <c r="BK800" i="1"/>
  <c r="BM800" i="1"/>
  <c r="Q801" i="1"/>
  <c r="V801" i="1"/>
  <c r="AY801" i="1" s="1"/>
  <c r="BC801" i="1"/>
  <c r="BE801" i="1"/>
  <c r="BG801" i="1"/>
  <c r="BH801" i="1"/>
  <c r="BJ801" i="1"/>
  <c r="BK801" i="1"/>
  <c r="BL801" i="1"/>
  <c r="BM801" i="1"/>
  <c r="BD801" i="1"/>
  <c r="BF801" i="1"/>
  <c r="BI801" i="1"/>
  <c r="Q802" i="1"/>
  <c r="V802" i="1"/>
  <c r="AY802" i="1"/>
  <c r="AZ802" i="1"/>
  <c r="BA802" i="1"/>
  <c r="BB802" i="1"/>
  <c r="BC802" i="1"/>
  <c r="BF802" i="1"/>
  <c r="BH802" i="1"/>
  <c r="BJ802" i="1"/>
  <c r="BK802" i="1"/>
  <c r="BD802" i="1"/>
  <c r="BE802" i="1"/>
  <c r="BG802" i="1"/>
  <c r="BI802" i="1"/>
  <c r="BL802" i="1"/>
  <c r="BM802" i="1"/>
  <c r="Q803" i="1"/>
  <c r="V803" i="1"/>
  <c r="AZ803" i="1"/>
  <c r="BD803" i="1"/>
  <c r="BE803" i="1"/>
  <c r="BG803" i="1"/>
  <c r="BI803" i="1"/>
  <c r="BJ803" i="1"/>
  <c r="BK803" i="1"/>
  <c r="BL803" i="1"/>
  <c r="BM803" i="1"/>
  <c r="BF803" i="1"/>
  <c r="BH803" i="1"/>
  <c r="Q804" i="1"/>
  <c r="V804" i="1"/>
  <c r="BA804" i="1" s="1"/>
  <c r="AZ804" i="1"/>
  <c r="BB804" i="1"/>
  <c r="BD804" i="1"/>
  <c r="BE804" i="1"/>
  <c r="BF804" i="1"/>
  <c r="BG804" i="1"/>
  <c r="BH804" i="1"/>
  <c r="BJ804" i="1"/>
  <c r="BL804" i="1"/>
  <c r="BM804" i="1"/>
  <c r="AY804" i="1"/>
  <c r="BC804" i="1"/>
  <c r="BI804" i="1"/>
  <c r="BK804" i="1"/>
  <c r="Q805" i="1"/>
  <c r="V805" i="1"/>
  <c r="BA805" i="1"/>
  <c r="BE805" i="1"/>
  <c r="BF805" i="1"/>
  <c r="BG805" i="1"/>
  <c r="BI805" i="1"/>
  <c r="BK805" i="1"/>
  <c r="BD805" i="1"/>
  <c r="BH805" i="1"/>
  <c r="BJ805" i="1"/>
  <c r="BL805" i="1"/>
  <c r="BM805" i="1"/>
  <c r="Q806" i="1"/>
  <c r="V806" i="1"/>
  <c r="BB806" i="1" s="1"/>
  <c r="AY806" i="1"/>
  <c r="AZ806" i="1"/>
  <c r="BA806" i="1"/>
  <c r="BC806" i="1"/>
  <c r="BD806" i="1"/>
  <c r="BE806" i="1"/>
  <c r="BG806" i="1"/>
  <c r="BH806" i="1"/>
  <c r="BI806" i="1"/>
  <c r="BJ806" i="1"/>
  <c r="BK806" i="1"/>
  <c r="BL806" i="1"/>
  <c r="BM806" i="1"/>
  <c r="BF806" i="1"/>
  <c r="Q807" i="1"/>
  <c r="V807" i="1"/>
  <c r="BA807" i="1" s="1"/>
  <c r="AY807" i="1"/>
  <c r="AZ807" i="1"/>
  <c r="BC807" i="1"/>
  <c r="BD807" i="1"/>
  <c r="BE807" i="1"/>
  <c r="BH807" i="1"/>
  <c r="BI807" i="1"/>
  <c r="BK807" i="1"/>
  <c r="BL807" i="1"/>
  <c r="BM807" i="1"/>
  <c r="BB807" i="1"/>
  <c r="BF807" i="1"/>
  <c r="BG807" i="1"/>
  <c r="BJ807" i="1"/>
  <c r="Q808" i="1"/>
  <c r="V808" i="1"/>
  <c r="BA808" i="1" s="1"/>
  <c r="BB808" i="1"/>
  <c r="BD808" i="1"/>
  <c r="BF808" i="1"/>
  <c r="BH808" i="1"/>
  <c r="BI808" i="1"/>
  <c r="BJ808" i="1"/>
  <c r="BL808" i="1"/>
  <c r="AZ808" i="1"/>
  <c r="BE808" i="1"/>
  <c r="BG808" i="1"/>
  <c r="BK808" i="1"/>
  <c r="BM808" i="1"/>
  <c r="Q809" i="1"/>
  <c r="V809" i="1"/>
  <c r="BD809" i="1"/>
  <c r="BE809" i="1"/>
  <c r="BG809" i="1"/>
  <c r="BI809" i="1"/>
  <c r="BJ809" i="1"/>
  <c r="BK809" i="1"/>
  <c r="BL809" i="1"/>
  <c r="BM809" i="1"/>
  <c r="BF809" i="1"/>
  <c r="BH809" i="1"/>
  <c r="Q810" i="1"/>
  <c r="V810" i="1"/>
  <c r="AY810" i="1"/>
  <c r="AZ810" i="1"/>
  <c r="BC810" i="1"/>
  <c r="BE810" i="1"/>
  <c r="BF810" i="1"/>
  <c r="BG810" i="1"/>
  <c r="BH810" i="1"/>
  <c r="BI810" i="1"/>
  <c r="BK810" i="1"/>
  <c r="BA810" i="1"/>
  <c r="BB810" i="1"/>
  <c r="BD810" i="1"/>
  <c r="BJ810" i="1"/>
  <c r="BL810" i="1"/>
  <c r="BM810" i="1"/>
  <c r="Q811" i="1"/>
  <c r="V811" i="1"/>
  <c r="AZ811" i="1"/>
  <c r="BD811" i="1"/>
  <c r="BE811" i="1"/>
  <c r="BG811" i="1"/>
  <c r="BH811" i="1"/>
  <c r="BI811" i="1"/>
  <c r="BL811" i="1"/>
  <c r="BM811" i="1"/>
  <c r="BF811" i="1"/>
  <c r="BJ811" i="1"/>
  <c r="BK811" i="1"/>
  <c r="Q812" i="1"/>
  <c r="V812" i="1"/>
  <c r="AZ812" i="1"/>
  <c r="BB812" i="1"/>
  <c r="BC812" i="1"/>
  <c r="BD812" i="1"/>
  <c r="BE812" i="1"/>
  <c r="BF812" i="1"/>
  <c r="BG812" i="1"/>
  <c r="BH812" i="1"/>
  <c r="BJ812" i="1"/>
  <c r="BK812" i="1"/>
  <c r="BL812" i="1"/>
  <c r="BM812" i="1"/>
  <c r="AY812" i="1"/>
  <c r="BA812" i="1"/>
  <c r="BI812" i="1"/>
  <c r="Q813" i="1"/>
  <c r="V813" i="1"/>
  <c r="BD813" i="1"/>
  <c r="BE813" i="1"/>
  <c r="BF813" i="1"/>
  <c r="BG813" i="1"/>
  <c r="BH813" i="1"/>
  <c r="BI813" i="1"/>
  <c r="BK813" i="1"/>
  <c r="BJ813" i="1"/>
  <c r="BL813" i="1"/>
  <c r="BM813" i="1"/>
  <c r="Q814" i="1"/>
  <c r="V814" i="1"/>
  <c r="BB814" i="1" s="1"/>
  <c r="AY814" i="1"/>
  <c r="AZ814" i="1"/>
  <c r="BA814" i="1"/>
  <c r="BD814" i="1"/>
  <c r="BE814" i="1"/>
  <c r="BG814" i="1"/>
  <c r="BH814" i="1"/>
  <c r="BI814" i="1"/>
  <c r="BJ814" i="1"/>
  <c r="BL814" i="1"/>
  <c r="BM814" i="1"/>
  <c r="BC814" i="1"/>
  <c r="BF814" i="1"/>
  <c r="BK814" i="1"/>
  <c r="Q815" i="1"/>
  <c r="V815" i="1"/>
  <c r="AY815" i="1"/>
  <c r="AZ815" i="1"/>
  <c r="BA815" i="1"/>
  <c r="BB815" i="1"/>
  <c r="BC815" i="1"/>
  <c r="BD815" i="1"/>
  <c r="BE815" i="1"/>
  <c r="BF815" i="1"/>
  <c r="BH815" i="1"/>
  <c r="BI815" i="1"/>
  <c r="BJ815" i="1"/>
  <c r="BK815" i="1"/>
  <c r="BM815" i="1"/>
  <c r="BG815" i="1"/>
  <c r="BL815" i="1"/>
  <c r="Q816" i="1"/>
  <c r="V816" i="1"/>
  <c r="BD816" i="1"/>
  <c r="BF816" i="1"/>
  <c r="BI816" i="1"/>
  <c r="BJ816" i="1"/>
  <c r="BL816" i="1"/>
  <c r="BE816" i="1"/>
  <c r="BG816" i="1"/>
  <c r="BH816" i="1"/>
  <c r="BK816" i="1"/>
  <c r="BM816" i="1"/>
  <c r="Q817" i="1"/>
  <c r="V817" i="1"/>
  <c r="AY817" i="1" s="1"/>
  <c r="BE817" i="1"/>
  <c r="BF817" i="1"/>
  <c r="BG817" i="1"/>
  <c r="BH817" i="1"/>
  <c r="BJ817" i="1"/>
  <c r="BK817" i="1"/>
  <c r="BL817" i="1"/>
  <c r="BM817" i="1"/>
  <c r="BD817" i="1"/>
  <c r="BI817" i="1"/>
  <c r="Q818" i="1"/>
  <c r="V818" i="1"/>
  <c r="AY818" i="1"/>
  <c r="AZ818" i="1"/>
  <c r="BC818" i="1"/>
  <c r="BE818" i="1"/>
  <c r="BF818" i="1"/>
  <c r="BG818" i="1"/>
  <c r="BH818" i="1"/>
  <c r="BI818" i="1"/>
  <c r="BK818" i="1"/>
  <c r="BA818" i="1"/>
  <c r="BB818" i="1"/>
  <c r="BD818" i="1"/>
  <c r="BJ818" i="1"/>
  <c r="BL818" i="1"/>
  <c r="BM818" i="1"/>
  <c r="Q819" i="1"/>
  <c r="V819" i="1"/>
  <c r="BA819" i="1" s="1"/>
  <c r="AZ819" i="1"/>
  <c r="BD819" i="1"/>
  <c r="BE819" i="1"/>
  <c r="BG819" i="1"/>
  <c r="BI819" i="1"/>
  <c r="BK819" i="1"/>
  <c r="BL819" i="1"/>
  <c r="BM819" i="1"/>
  <c r="BF819" i="1"/>
  <c r="BH819" i="1"/>
  <c r="BJ819" i="1"/>
  <c r="Q820" i="1"/>
  <c r="V820" i="1"/>
  <c r="AZ820" i="1"/>
  <c r="BA820" i="1"/>
  <c r="BB820" i="1"/>
  <c r="BC820" i="1"/>
  <c r="BD820" i="1"/>
  <c r="BE820" i="1"/>
  <c r="BH820" i="1"/>
  <c r="BI820" i="1"/>
  <c r="BJ820" i="1"/>
  <c r="BL820" i="1"/>
  <c r="BM820" i="1"/>
  <c r="AY820" i="1"/>
  <c r="BF820" i="1"/>
  <c r="BG820" i="1"/>
  <c r="BK820" i="1"/>
  <c r="Q821" i="1"/>
  <c r="V821" i="1"/>
  <c r="BA821" i="1"/>
  <c r="BE821" i="1"/>
  <c r="BF821" i="1"/>
  <c r="BH821" i="1"/>
  <c r="BI821" i="1"/>
  <c r="BJ821" i="1"/>
  <c r="BK821" i="1"/>
  <c r="BL821" i="1"/>
  <c r="BM821" i="1"/>
  <c r="BB821" i="1"/>
  <c r="BD821" i="1"/>
  <c r="BG821" i="1"/>
  <c r="Q822" i="1"/>
  <c r="V822" i="1"/>
  <c r="BB822" i="1" s="1"/>
  <c r="BD822" i="1"/>
  <c r="BE822" i="1"/>
  <c r="BG822" i="1"/>
  <c r="BI822" i="1"/>
  <c r="BJ822" i="1"/>
  <c r="BK822" i="1"/>
  <c r="BL822" i="1"/>
  <c r="BM822" i="1"/>
  <c r="BF822" i="1"/>
  <c r="BH822" i="1"/>
  <c r="Q823" i="1"/>
  <c r="V823" i="1"/>
  <c r="BA823" i="1" s="1"/>
  <c r="AY823" i="1"/>
  <c r="AZ823" i="1"/>
  <c r="BB823" i="1"/>
  <c r="BC823" i="1"/>
  <c r="BE823" i="1"/>
  <c r="BG823" i="1"/>
  <c r="BH823" i="1"/>
  <c r="BI823" i="1"/>
  <c r="BJ823" i="1"/>
  <c r="BK823" i="1"/>
  <c r="BL823" i="1"/>
  <c r="BM823" i="1"/>
  <c r="BD823" i="1"/>
  <c r="BF823" i="1"/>
  <c r="Q824" i="1"/>
  <c r="V824" i="1"/>
  <c r="AZ824" i="1"/>
  <c r="BA824" i="1"/>
  <c r="BD824" i="1"/>
  <c r="BF824" i="1"/>
  <c r="BI824" i="1"/>
  <c r="BJ824" i="1"/>
  <c r="BK824" i="1"/>
  <c r="BL824" i="1"/>
  <c r="BB824" i="1"/>
  <c r="BE824" i="1"/>
  <c r="BG824" i="1"/>
  <c r="BH824" i="1"/>
  <c r="BM824" i="1"/>
  <c r="Q825" i="1"/>
  <c r="V825" i="1"/>
  <c r="AY825" i="1"/>
  <c r="AZ825" i="1"/>
  <c r="BD825" i="1"/>
  <c r="BE825" i="1"/>
  <c r="BG825" i="1"/>
  <c r="BH825" i="1"/>
  <c r="BJ825" i="1"/>
  <c r="BK825" i="1"/>
  <c r="BL825" i="1"/>
  <c r="BM825" i="1"/>
  <c r="BC825" i="1"/>
  <c r="BF825" i="1"/>
  <c r="BI825" i="1"/>
  <c r="Q826" i="1"/>
  <c r="V826" i="1"/>
  <c r="AZ826" i="1"/>
  <c r="BB826" i="1"/>
  <c r="BC826" i="1"/>
  <c r="BD826" i="1"/>
  <c r="BF826" i="1"/>
  <c r="BG826" i="1"/>
  <c r="BH826" i="1"/>
  <c r="BK826" i="1"/>
  <c r="BM826" i="1"/>
  <c r="AY826" i="1"/>
  <c r="BA826" i="1"/>
  <c r="BE826" i="1"/>
  <c r="BI826" i="1"/>
  <c r="BJ826" i="1"/>
  <c r="BL826" i="1"/>
  <c r="Q827" i="1"/>
  <c r="V827" i="1"/>
  <c r="AZ827" i="1" s="1"/>
  <c r="BA827" i="1"/>
  <c r="BD827" i="1"/>
  <c r="BE827" i="1"/>
  <c r="BG827" i="1"/>
  <c r="BI827" i="1"/>
  <c r="BK827" i="1"/>
  <c r="BL827" i="1"/>
  <c r="BM827" i="1"/>
  <c r="BF827" i="1"/>
  <c r="BH827" i="1"/>
  <c r="BJ827" i="1"/>
  <c r="Q828" i="1"/>
  <c r="V828" i="1"/>
  <c r="AZ828" i="1"/>
  <c r="BA828" i="1"/>
  <c r="BB828" i="1"/>
  <c r="BE828" i="1"/>
  <c r="BF828" i="1"/>
  <c r="BH828" i="1"/>
  <c r="BJ828" i="1"/>
  <c r="BK828" i="1"/>
  <c r="BL828" i="1"/>
  <c r="BM828" i="1"/>
  <c r="AY828" i="1"/>
  <c r="BC828" i="1"/>
  <c r="BD828" i="1"/>
  <c r="BG828" i="1"/>
  <c r="BI828" i="1"/>
  <c r="Q829" i="1"/>
  <c r="V829" i="1"/>
  <c r="BD829" i="1"/>
  <c r="BE829" i="1"/>
  <c r="BF829" i="1"/>
  <c r="BI829" i="1"/>
  <c r="BJ829" i="1"/>
  <c r="BK829" i="1"/>
  <c r="BL829" i="1"/>
  <c r="BG829" i="1"/>
  <c r="BH829" i="1"/>
  <c r="BM829" i="1"/>
  <c r="Q830" i="1"/>
  <c r="V830" i="1"/>
  <c r="AY830" i="1"/>
  <c r="BB830" i="1"/>
  <c r="BC830" i="1"/>
  <c r="BD830" i="1"/>
  <c r="BF830" i="1"/>
  <c r="BG830" i="1"/>
  <c r="BI830" i="1"/>
  <c r="BJ830" i="1"/>
  <c r="BL830" i="1"/>
  <c r="AZ830" i="1"/>
  <c r="BA830" i="1"/>
  <c r="BE830" i="1"/>
  <c r="BH830" i="1"/>
  <c r="BK830" i="1"/>
  <c r="BM830" i="1"/>
  <c r="Q831" i="1"/>
  <c r="V831" i="1"/>
  <c r="AY831" i="1"/>
  <c r="AZ831" i="1"/>
  <c r="BA831" i="1"/>
  <c r="BB831" i="1"/>
  <c r="BC831" i="1"/>
  <c r="BE831" i="1"/>
  <c r="BG831" i="1"/>
  <c r="BH831" i="1"/>
  <c r="BI831" i="1"/>
  <c r="BK831" i="1"/>
  <c r="BM831" i="1"/>
  <c r="BD831" i="1"/>
  <c r="BF831" i="1"/>
  <c r="BJ831" i="1"/>
  <c r="BL831" i="1"/>
  <c r="Q832" i="1"/>
  <c r="V832" i="1"/>
  <c r="AZ832" i="1"/>
  <c r="BB832" i="1"/>
  <c r="BD832" i="1"/>
  <c r="BF832" i="1"/>
  <c r="BH832" i="1"/>
  <c r="BI832" i="1"/>
  <c r="BK832" i="1"/>
  <c r="BL832" i="1"/>
  <c r="BE832" i="1"/>
  <c r="BG832" i="1"/>
  <c r="BJ832" i="1"/>
  <c r="BM832" i="1"/>
  <c r="Q833" i="1"/>
  <c r="V833" i="1"/>
  <c r="AY833" i="1"/>
  <c r="AZ833" i="1"/>
  <c r="BA833" i="1"/>
  <c r="BB833" i="1"/>
  <c r="BD833" i="1"/>
  <c r="BE833" i="1"/>
  <c r="BF833" i="1"/>
  <c r="BG833" i="1"/>
  <c r="BJ833" i="1"/>
  <c r="BL833" i="1"/>
  <c r="BM833" i="1"/>
  <c r="BH833" i="1"/>
  <c r="BI833" i="1"/>
  <c r="BK833" i="1"/>
  <c r="Q834" i="1"/>
  <c r="V834" i="1"/>
  <c r="AZ834" i="1"/>
  <c r="BA834" i="1"/>
  <c r="BC834" i="1"/>
  <c r="BD834" i="1"/>
  <c r="BE834" i="1"/>
  <c r="BF834" i="1"/>
  <c r="BG834" i="1"/>
  <c r="BH834" i="1"/>
  <c r="BI834" i="1"/>
  <c r="BK834" i="1"/>
  <c r="BM834" i="1"/>
  <c r="AY834" i="1"/>
  <c r="BB834" i="1"/>
  <c r="BJ834" i="1"/>
  <c r="BL834" i="1"/>
  <c r="Q835" i="1"/>
  <c r="V835" i="1"/>
  <c r="AZ835" i="1" s="1"/>
  <c r="BA835" i="1"/>
  <c r="BD835" i="1"/>
  <c r="BE835" i="1"/>
  <c r="BF835" i="1"/>
  <c r="BG835" i="1"/>
  <c r="BI835" i="1"/>
  <c r="BJ835" i="1"/>
  <c r="BL835" i="1"/>
  <c r="BH835" i="1"/>
  <c r="BK835" i="1"/>
  <c r="BM835" i="1"/>
  <c r="Q836" i="1"/>
  <c r="V836" i="1"/>
  <c r="BA836" i="1" s="1"/>
  <c r="AY836" i="1"/>
  <c r="BB836" i="1"/>
  <c r="BC836" i="1"/>
  <c r="BE836" i="1"/>
  <c r="BG836" i="1"/>
  <c r="BH836" i="1"/>
  <c r="BJ836" i="1"/>
  <c r="BL836" i="1"/>
  <c r="BM836" i="1"/>
  <c r="AZ836" i="1"/>
  <c r="BD836" i="1"/>
  <c r="BF836" i="1"/>
  <c r="BI836" i="1"/>
  <c r="BK836" i="1"/>
  <c r="Q837" i="1"/>
  <c r="V837" i="1"/>
  <c r="AY837" i="1"/>
  <c r="BD837" i="1"/>
  <c r="BF837" i="1"/>
  <c r="BJ837" i="1"/>
  <c r="BK837" i="1"/>
  <c r="BL837" i="1"/>
  <c r="BM837" i="1"/>
  <c r="BE837" i="1"/>
  <c r="BG837" i="1"/>
  <c r="BH837" i="1"/>
  <c r="BI837" i="1"/>
  <c r="Q838" i="1"/>
  <c r="V838" i="1"/>
  <c r="AY838" i="1"/>
  <c r="BA838" i="1"/>
  <c r="BB838" i="1"/>
  <c r="BD838" i="1"/>
  <c r="BE838" i="1"/>
  <c r="BF838" i="1"/>
  <c r="BG838" i="1"/>
  <c r="BK838" i="1"/>
  <c r="BL838" i="1"/>
  <c r="BM838" i="1"/>
  <c r="BH838" i="1"/>
  <c r="BI838" i="1"/>
  <c r="BJ838" i="1"/>
  <c r="Q839" i="1"/>
  <c r="V839" i="1"/>
  <c r="AZ839" i="1"/>
  <c r="BB839" i="1"/>
  <c r="BC839" i="1"/>
  <c r="BD839" i="1"/>
  <c r="BE839" i="1"/>
  <c r="BG839" i="1"/>
  <c r="BH839" i="1"/>
  <c r="BI839" i="1"/>
  <c r="BL839" i="1"/>
  <c r="BM839" i="1"/>
  <c r="AY839" i="1"/>
  <c r="BA839" i="1"/>
  <c r="BF839" i="1"/>
  <c r="BJ839" i="1"/>
  <c r="BK839" i="1"/>
  <c r="Q840" i="1"/>
  <c r="V840" i="1"/>
  <c r="AZ840" i="1" s="1"/>
  <c r="BA840" i="1"/>
  <c r="BB840" i="1"/>
  <c r="BF840" i="1"/>
  <c r="BH840" i="1"/>
  <c r="BI840" i="1"/>
  <c r="BK840" i="1"/>
  <c r="BL840" i="1"/>
  <c r="BD840" i="1"/>
  <c r="BE840" i="1"/>
  <c r="BG840" i="1"/>
  <c r="BJ840" i="1"/>
  <c r="BM840" i="1"/>
  <c r="Q841" i="1"/>
  <c r="V841" i="1"/>
  <c r="AY841" i="1"/>
  <c r="AZ841" i="1"/>
  <c r="BB841" i="1"/>
  <c r="BC841" i="1"/>
  <c r="BD841" i="1"/>
  <c r="BG841" i="1"/>
  <c r="BH841" i="1"/>
  <c r="BI841" i="1"/>
  <c r="BJ841" i="1"/>
  <c r="BK841" i="1"/>
  <c r="BL841" i="1"/>
  <c r="BM841" i="1"/>
  <c r="BE841" i="1"/>
  <c r="BF841" i="1"/>
  <c r="Q842" i="1"/>
  <c r="V842" i="1"/>
  <c r="AY842" i="1"/>
  <c r="AZ842" i="1"/>
  <c r="BA842" i="1"/>
  <c r="BB842" i="1"/>
  <c r="BC842" i="1"/>
  <c r="BD842" i="1"/>
  <c r="BG842" i="1"/>
  <c r="BH842" i="1"/>
  <c r="BI842" i="1"/>
  <c r="BJ842" i="1"/>
  <c r="BK842" i="1"/>
  <c r="BL842" i="1"/>
  <c r="BM842" i="1"/>
  <c r="BE842" i="1"/>
  <c r="BF842" i="1"/>
  <c r="Q843" i="1"/>
  <c r="V843" i="1"/>
  <c r="BD843" i="1"/>
  <c r="BE843" i="1"/>
  <c r="BF843" i="1"/>
  <c r="BI843" i="1"/>
  <c r="BK843" i="1"/>
  <c r="BL843" i="1"/>
  <c r="BM843" i="1"/>
  <c r="BG843" i="1"/>
  <c r="BH843" i="1"/>
  <c r="BJ843" i="1"/>
  <c r="Q844" i="1"/>
  <c r="V844" i="1"/>
  <c r="BA844" i="1"/>
  <c r="BD844" i="1"/>
  <c r="BE844" i="1"/>
  <c r="BF844" i="1"/>
  <c r="BH844" i="1"/>
  <c r="BJ844" i="1"/>
  <c r="BM844" i="1"/>
  <c r="BG844" i="1"/>
  <c r="BI844" i="1"/>
  <c r="BK844" i="1"/>
  <c r="BL844" i="1"/>
  <c r="Q845" i="1"/>
  <c r="V845" i="1"/>
  <c r="AZ845" i="1" s="1"/>
  <c r="BF845" i="1"/>
  <c r="BG845" i="1"/>
  <c r="BJ845" i="1"/>
  <c r="BK845" i="1"/>
  <c r="BA845" i="1"/>
  <c r="BB845" i="1"/>
  <c r="BD845" i="1"/>
  <c r="BE845" i="1"/>
  <c r="BH845" i="1"/>
  <c r="BI845" i="1"/>
  <c r="BL845" i="1"/>
  <c r="BM845" i="1"/>
  <c r="Q846" i="1"/>
  <c r="V846" i="1"/>
  <c r="AY846" i="1"/>
  <c r="AZ846" i="1"/>
  <c r="BB846" i="1"/>
  <c r="BC846" i="1"/>
  <c r="BD846" i="1"/>
  <c r="BG846" i="1"/>
  <c r="BI846" i="1"/>
  <c r="BK846" i="1"/>
  <c r="BL846" i="1"/>
  <c r="BM846" i="1"/>
  <c r="BE846" i="1"/>
  <c r="BF846" i="1"/>
  <c r="BH846" i="1"/>
  <c r="BJ846" i="1"/>
  <c r="Q847" i="1"/>
  <c r="V847" i="1"/>
  <c r="BA847" i="1" s="1"/>
  <c r="AY847" i="1"/>
  <c r="AZ847" i="1"/>
  <c r="BC847" i="1"/>
  <c r="BD847" i="1"/>
  <c r="BE847" i="1"/>
  <c r="BH847" i="1"/>
  <c r="BI847" i="1"/>
  <c r="BK847" i="1"/>
  <c r="BL847" i="1"/>
  <c r="BM847" i="1"/>
  <c r="BB847" i="1"/>
  <c r="BF847" i="1"/>
  <c r="BG847" i="1"/>
  <c r="BJ847" i="1"/>
  <c r="Q848" i="1"/>
  <c r="V848" i="1"/>
  <c r="AZ848" i="1"/>
  <c r="BA848" i="1"/>
  <c r="BD848" i="1"/>
  <c r="BE848" i="1"/>
  <c r="BF848" i="1"/>
  <c r="BG848" i="1"/>
  <c r="BI848" i="1"/>
  <c r="BL848" i="1"/>
  <c r="BH848" i="1"/>
  <c r="BJ848" i="1"/>
  <c r="BK848" i="1"/>
  <c r="BM848" i="1"/>
  <c r="Q849" i="1"/>
  <c r="V849" i="1"/>
  <c r="BB849" i="1" s="1"/>
  <c r="BD849" i="1"/>
  <c r="BE849" i="1"/>
  <c r="BG849" i="1"/>
  <c r="BI849" i="1"/>
  <c r="BJ849" i="1"/>
  <c r="BL849" i="1"/>
  <c r="BA849" i="1"/>
  <c r="BF849" i="1"/>
  <c r="BH849" i="1"/>
  <c r="BK849" i="1"/>
  <c r="BM849" i="1"/>
  <c r="Q850" i="1"/>
  <c r="V850" i="1"/>
  <c r="AY850" i="1"/>
  <c r="AZ850" i="1"/>
  <c r="BC850" i="1"/>
  <c r="BE850" i="1"/>
  <c r="BF850" i="1"/>
  <c r="BH850" i="1"/>
  <c r="BI850" i="1"/>
  <c r="BJ850" i="1"/>
  <c r="BK850" i="1"/>
  <c r="BA850" i="1"/>
  <c r="BB850" i="1"/>
  <c r="BD850" i="1"/>
  <c r="BG850" i="1"/>
  <c r="BL850" i="1"/>
  <c r="BM850" i="1"/>
  <c r="Q851" i="1"/>
  <c r="V851" i="1"/>
  <c r="BA851" i="1" s="1"/>
  <c r="BB851" i="1"/>
  <c r="BD851" i="1"/>
  <c r="BE851" i="1"/>
  <c r="BG851" i="1"/>
  <c r="BI851" i="1"/>
  <c r="BJ851" i="1"/>
  <c r="BL851" i="1"/>
  <c r="BM851" i="1"/>
  <c r="AZ851" i="1"/>
  <c r="BF851" i="1"/>
  <c r="BH851" i="1"/>
  <c r="BK851" i="1"/>
  <c r="Q852" i="1"/>
  <c r="V852" i="1"/>
  <c r="AY852" i="1"/>
  <c r="BB852" i="1"/>
  <c r="BD852" i="1"/>
  <c r="BE852" i="1"/>
  <c r="BF852" i="1"/>
  <c r="BJ852" i="1"/>
  <c r="BK852" i="1"/>
  <c r="BL852" i="1"/>
  <c r="BM852" i="1"/>
  <c r="BG852" i="1"/>
  <c r="BH852" i="1"/>
  <c r="BI852" i="1"/>
  <c r="Q853" i="1"/>
  <c r="V853" i="1"/>
  <c r="BB853" i="1"/>
  <c r="BC853" i="1"/>
  <c r="BD853" i="1"/>
  <c r="BF853" i="1"/>
  <c r="BG853" i="1"/>
  <c r="BI853" i="1"/>
  <c r="BJ853" i="1"/>
  <c r="BK853" i="1"/>
  <c r="AY853" i="1"/>
  <c r="AZ853" i="1"/>
  <c r="BA853" i="1"/>
  <c r="BE853" i="1"/>
  <c r="BH853" i="1"/>
  <c r="BL853" i="1"/>
  <c r="BM853" i="1"/>
  <c r="Q854" i="1"/>
  <c r="V854" i="1"/>
  <c r="BA854" i="1" s="1"/>
  <c r="AZ854" i="1"/>
  <c r="BD854" i="1"/>
  <c r="BE854" i="1"/>
  <c r="BG854" i="1"/>
  <c r="BI854" i="1"/>
  <c r="BJ854" i="1"/>
  <c r="BL854" i="1"/>
  <c r="BF854" i="1"/>
  <c r="BH854" i="1"/>
  <c r="BK854" i="1"/>
  <c r="BM854" i="1"/>
  <c r="Q855" i="1"/>
  <c r="V855" i="1"/>
  <c r="AY855" i="1"/>
  <c r="AZ855" i="1"/>
  <c r="BA855" i="1"/>
  <c r="BB855" i="1"/>
  <c r="BD855" i="1"/>
  <c r="BE855" i="1"/>
  <c r="BF855" i="1"/>
  <c r="BG855" i="1"/>
  <c r="BH855" i="1"/>
  <c r="BJ855" i="1"/>
  <c r="BK855" i="1"/>
  <c r="BM855" i="1"/>
  <c r="BC855" i="1"/>
  <c r="BI855" i="1"/>
  <c r="BL855" i="1"/>
  <c r="Q856" i="1"/>
  <c r="V856" i="1"/>
  <c r="BA856" i="1" s="1"/>
  <c r="AZ856" i="1"/>
  <c r="BB856" i="1"/>
  <c r="BD856" i="1"/>
  <c r="BF856" i="1"/>
  <c r="BH856" i="1"/>
  <c r="BI856" i="1"/>
  <c r="BJ856" i="1"/>
  <c r="BK856" i="1"/>
  <c r="BM856" i="1"/>
  <c r="BE856" i="1"/>
  <c r="BG856" i="1"/>
  <c r="BL856" i="1"/>
  <c r="Q857" i="1"/>
  <c r="V857" i="1"/>
  <c r="AY857" i="1"/>
  <c r="BE857" i="1"/>
  <c r="BF857" i="1"/>
  <c r="BG857" i="1"/>
  <c r="BJ857" i="1"/>
  <c r="BK857" i="1"/>
  <c r="BM857" i="1"/>
  <c r="BD857" i="1"/>
  <c r="BH857" i="1"/>
  <c r="BI857" i="1"/>
  <c r="BL857" i="1"/>
  <c r="Q858" i="1"/>
  <c r="V858" i="1"/>
  <c r="AY858" i="1"/>
  <c r="AZ858" i="1"/>
  <c r="BA858" i="1"/>
  <c r="BB858" i="1"/>
  <c r="BC858" i="1"/>
  <c r="BE858" i="1"/>
  <c r="BG858" i="1"/>
  <c r="BH858" i="1"/>
  <c r="BJ858" i="1"/>
  <c r="BK858" i="1"/>
  <c r="BM858" i="1"/>
  <c r="BD858" i="1"/>
  <c r="BF858" i="1"/>
  <c r="BI858" i="1"/>
  <c r="BL858" i="1"/>
  <c r="Q859" i="1"/>
  <c r="V859" i="1"/>
  <c r="AZ859" i="1"/>
  <c r="BA859" i="1"/>
  <c r="BD859" i="1"/>
  <c r="BE859" i="1"/>
  <c r="BF859" i="1"/>
  <c r="BH859" i="1"/>
  <c r="BI859" i="1"/>
  <c r="BJ859" i="1"/>
  <c r="BL859" i="1"/>
  <c r="BM859" i="1"/>
  <c r="BB859" i="1"/>
  <c r="BG859" i="1"/>
  <c r="BK859" i="1"/>
  <c r="Q860" i="1"/>
  <c r="V860" i="1"/>
  <c r="BA860" i="1" s="1"/>
  <c r="AZ860" i="1"/>
  <c r="BB860" i="1"/>
  <c r="BD860" i="1"/>
  <c r="BE860" i="1"/>
  <c r="BF860" i="1"/>
  <c r="BH860" i="1"/>
  <c r="BI860" i="1"/>
  <c r="BJ860" i="1"/>
  <c r="BK860" i="1"/>
  <c r="BL860" i="1"/>
  <c r="BM860" i="1"/>
  <c r="BG860" i="1"/>
  <c r="Q861" i="1"/>
  <c r="V861" i="1"/>
  <c r="BA861" i="1"/>
  <c r="BC861" i="1"/>
  <c r="BD861" i="1"/>
  <c r="BF861" i="1"/>
  <c r="BG861" i="1"/>
  <c r="BJ861" i="1"/>
  <c r="BK861" i="1"/>
  <c r="BM861" i="1"/>
  <c r="BE861" i="1"/>
  <c r="BH861" i="1"/>
  <c r="BI861" i="1"/>
  <c r="BL861" i="1"/>
  <c r="Q862" i="1"/>
  <c r="V862" i="1"/>
  <c r="AY862" i="1"/>
  <c r="AZ862" i="1"/>
  <c r="BD862" i="1"/>
  <c r="BE862" i="1"/>
  <c r="BF862" i="1"/>
  <c r="BG862" i="1"/>
  <c r="BI862" i="1"/>
  <c r="BJ862" i="1"/>
  <c r="BL862" i="1"/>
  <c r="BM862" i="1"/>
  <c r="BH862" i="1"/>
  <c r="BK862" i="1"/>
  <c r="Q863" i="1"/>
  <c r="V863" i="1"/>
  <c r="AY863" i="1"/>
  <c r="AZ863" i="1"/>
  <c r="BA863" i="1"/>
  <c r="BC863" i="1"/>
  <c r="BD863" i="1"/>
  <c r="BE863" i="1"/>
  <c r="BF863" i="1"/>
  <c r="BH863" i="1"/>
  <c r="BK863" i="1"/>
  <c r="BL863" i="1"/>
  <c r="BM863" i="1"/>
  <c r="BB863" i="1"/>
  <c r="BG863" i="1"/>
  <c r="BI863" i="1"/>
  <c r="BJ863" i="1"/>
  <c r="Q864" i="1"/>
  <c r="V864" i="1"/>
  <c r="AZ864" i="1" s="1"/>
  <c r="BA864" i="1"/>
  <c r="BD864" i="1"/>
  <c r="BF864" i="1"/>
  <c r="BG864" i="1"/>
  <c r="BH864" i="1"/>
  <c r="BI864" i="1"/>
  <c r="BJ864" i="1"/>
  <c r="BE864" i="1"/>
  <c r="BK864" i="1"/>
  <c r="BL864" i="1"/>
  <c r="BM864" i="1"/>
  <c r="Q865" i="1"/>
  <c r="V865" i="1"/>
  <c r="AZ865" i="1" s="1"/>
  <c r="BF865" i="1"/>
  <c r="BG865" i="1"/>
  <c r="BI865" i="1"/>
  <c r="BJ865" i="1"/>
  <c r="BL865" i="1"/>
  <c r="BM865" i="1"/>
  <c r="BD865" i="1"/>
  <c r="BE865" i="1"/>
  <c r="BH865" i="1"/>
  <c r="BK865" i="1"/>
  <c r="Q866" i="1"/>
  <c r="V866" i="1"/>
  <c r="AZ866" i="1"/>
  <c r="BA866" i="1"/>
  <c r="BC866" i="1"/>
  <c r="BD866" i="1"/>
  <c r="BE866" i="1"/>
  <c r="BG866" i="1"/>
  <c r="BH866" i="1"/>
  <c r="BK866" i="1"/>
  <c r="BL866" i="1"/>
  <c r="AY866" i="1"/>
  <c r="BB866" i="1"/>
  <c r="BF866" i="1"/>
  <c r="BI866" i="1"/>
  <c r="BJ866" i="1"/>
  <c r="BM866" i="1"/>
  <c r="Q867" i="1"/>
  <c r="V867" i="1"/>
  <c r="BB867" i="1" s="1"/>
  <c r="BA867" i="1"/>
  <c r="BD867" i="1"/>
  <c r="BE867" i="1"/>
  <c r="BF867" i="1"/>
  <c r="BI867" i="1"/>
  <c r="BJ867" i="1"/>
  <c r="BK867" i="1"/>
  <c r="BM867" i="1"/>
  <c r="AZ867" i="1"/>
  <c r="BG867" i="1"/>
  <c r="BH867" i="1"/>
  <c r="BL867" i="1"/>
  <c r="Q868" i="1"/>
  <c r="V868" i="1"/>
  <c r="AZ868" i="1"/>
  <c r="BA868" i="1"/>
  <c r="BB868" i="1"/>
  <c r="BD868" i="1"/>
  <c r="BH868" i="1"/>
  <c r="BI868" i="1"/>
  <c r="BJ868" i="1"/>
  <c r="BL868" i="1"/>
  <c r="AY868" i="1"/>
  <c r="BC868" i="1"/>
  <c r="BE868" i="1"/>
  <c r="BF868" i="1"/>
  <c r="BG868" i="1"/>
  <c r="BK868" i="1"/>
  <c r="BM868" i="1"/>
  <c r="Q869" i="1"/>
  <c r="V869" i="1"/>
  <c r="BE869" i="1"/>
  <c r="BF869" i="1"/>
  <c r="BG869" i="1"/>
  <c r="BI869" i="1"/>
  <c r="BJ869" i="1"/>
  <c r="BK869" i="1"/>
  <c r="BL869" i="1"/>
  <c r="BM869" i="1"/>
  <c r="BB869" i="1"/>
  <c r="BD869" i="1"/>
  <c r="BH869" i="1"/>
  <c r="Q870" i="1"/>
  <c r="V870" i="1"/>
  <c r="BC870" i="1" s="1"/>
  <c r="AY870" i="1"/>
  <c r="BD870" i="1"/>
  <c r="BE870" i="1"/>
  <c r="BF870" i="1"/>
  <c r="BI870" i="1"/>
  <c r="BJ870" i="1"/>
  <c r="BK870" i="1"/>
  <c r="BL870" i="1"/>
  <c r="BG870" i="1"/>
  <c r="BH870" i="1"/>
  <c r="BM870" i="1"/>
  <c r="Q871" i="1"/>
  <c r="V871" i="1"/>
  <c r="AY871" i="1"/>
  <c r="BC871" i="1"/>
  <c r="BD871" i="1"/>
  <c r="BE871" i="1"/>
  <c r="BF871" i="1"/>
  <c r="BG871" i="1"/>
  <c r="BI871" i="1"/>
  <c r="BK871" i="1"/>
  <c r="BL871" i="1"/>
  <c r="BM871" i="1"/>
  <c r="BH871" i="1"/>
  <c r="BJ871" i="1"/>
  <c r="Q872" i="1"/>
  <c r="V872" i="1"/>
  <c r="AY872" i="1"/>
  <c r="AZ872" i="1"/>
  <c r="BB872" i="1"/>
  <c r="BD872" i="1"/>
  <c r="BF872" i="1"/>
  <c r="BG872" i="1"/>
  <c r="BH872" i="1"/>
  <c r="BK872" i="1"/>
  <c r="BL872" i="1"/>
  <c r="BA872" i="1"/>
  <c r="BC872" i="1"/>
  <c r="BE872" i="1"/>
  <c r="BI872" i="1"/>
  <c r="BJ872" i="1"/>
  <c r="BM872" i="1"/>
  <c r="Q873" i="1"/>
  <c r="V873" i="1"/>
  <c r="AZ873" i="1" s="1"/>
  <c r="BE873" i="1"/>
  <c r="BF873" i="1"/>
  <c r="BG873" i="1"/>
  <c r="BI873" i="1"/>
  <c r="BJ873" i="1"/>
  <c r="BK873" i="1"/>
  <c r="BL873" i="1"/>
  <c r="BM873" i="1"/>
  <c r="BD873" i="1"/>
  <c r="BH873" i="1"/>
  <c r="Q874" i="1"/>
  <c r="V874" i="1"/>
  <c r="AY874" i="1"/>
  <c r="AZ874" i="1"/>
  <c r="BA874" i="1"/>
  <c r="BB874" i="1"/>
  <c r="BD874" i="1"/>
  <c r="BE874" i="1"/>
  <c r="BF874" i="1"/>
  <c r="BH874" i="1"/>
  <c r="BI874" i="1"/>
  <c r="BJ874" i="1"/>
  <c r="BK874" i="1"/>
  <c r="BL874" i="1"/>
  <c r="BC874" i="1"/>
  <c r="BG874" i="1"/>
  <c r="BM874" i="1"/>
  <c r="Q875" i="1"/>
  <c r="V875" i="1"/>
  <c r="BA875" i="1" s="1"/>
  <c r="BD875" i="1"/>
  <c r="BE875" i="1"/>
  <c r="BF875" i="1"/>
  <c r="BG875" i="1"/>
  <c r="BI875" i="1"/>
  <c r="BK875" i="1"/>
  <c r="BM875" i="1"/>
  <c r="BH875" i="1"/>
  <c r="BJ875" i="1"/>
  <c r="BL875" i="1"/>
  <c r="Q876" i="1"/>
  <c r="V876" i="1"/>
  <c r="AZ876" i="1"/>
  <c r="BB876" i="1"/>
  <c r="BD876" i="1"/>
  <c r="BE876" i="1"/>
  <c r="BG876" i="1"/>
  <c r="BH876" i="1"/>
  <c r="BI876" i="1"/>
  <c r="BJ876" i="1"/>
  <c r="BL876" i="1"/>
  <c r="AY876" i="1"/>
  <c r="BA876" i="1"/>
  <c r="BC876" i="1"/>
  <c r="BF876" i="1"/>
  <c r="BK876" i="1"/>
  <c r="BM876" i="1"/>
  <c r="Q877" i="1"/>
  <c r="V877" i="1"/>
  <c r="BE877" i="1"/>
  <c r="BF877" i="1"/>
  <c r="BG877" i="1"/>
  <c r="BI877" i="1"/>
  <c r="BJ877" i="1"/>
  <c r="BK877" i="1"/>
  <c r="BM877" i="1"/>
  <c r="BB877" i="1"/>
  <c r="BD877" i="1"/>
  <c r="BH877" i="1"/>
  <c r="BL877" i="1"/>
  <c r="Q878" i="1"/>
  <c r="V878" i="1"/>
  <c r="BA878" i="1" s="1"/>
  <c r="AY878" i="1"/>
  <c r="AZ878" i="1"/>
  <c r="BD878" i="1"/>
  <c r="BE878" i="1"/>
  <c r="BF878" i="1"/>
  <c r="BJ878" i="1"/>
  <c r="BK878" i="1"/>
  <c r="BL878" i="1"/>
  <c r="BM878" i="1"/>
  <c r="BG878" i="1"/>
  <c r="BH878" i="1"/>
  <c r="BI878" i="1"/>
  <c r="Q879" i="1"/>
  <c r="V879" i="1"/>
  <c r="BE879" i="1"/>
  <c r="BG879" i="1"/>
  <c r="BI879" i="1"/>
  <c r="BK879" i="1"/>
  <c r="BM879" i="1"/>
  <c r="BD879" i="1"/>
  <c r="BF879" i="1"/>
  <c r="BH879" i="1"/>
  <c r="BJ879" i="1"/>
  <c r="BL879" i="1"/>
  <c r="Q880" i="1"/>
  <c r="V880" i="1"/>
  <c r="AY880" i="1"/>
  <c r="AZ880" i="1"/>
  <c r="BC880" i="1"/>
  <c r="BD880" i="1"/>
  <c r="BE880" i="1"/>
  <c r="BF880" i="1"/>
  <c r="BG880" i="1"/>
  <c r="BH880" i="1"/>
  <c r="BI880" i="1"/>
  <c r="BL880" i="1"/>
  <c r="BA880" i="1"/>
  <c r="BB880" i="1"/>
  <c r="BJ880" i="1"/>
  <c r="BK880" i="1"/>
  <c r="BM880" i="1"/>
  <c r="Q881" i="1"/>
  <c r="V881" i="1"/>
  <c r="AZ881" i="1"/>
  <c r="BD881" i="1"/>
  <c r="BE881" i="1"/>
  <c r="BG881" i="1"/>
  <c r="BH881" i="1"/>
  <c r="BI881" i="1"/>
  <c r="BK881" i="1"/>
  <c r="BL881" i="1"/>
  <c r="BM881" i="1"/>
  <c r="BF881" i="1"/>
  <c r="BJ881" i="1"/>
  <c r="Q882" i="1"/>
  <c r="V882" i="1"/>
  <c r="AY882" i="1"/>
  <c r="AZ882" i="1"/>
  <c r="BB882" i="1"/>
  <c r="BD882" i="1"/>
  <c r="BE882" i="1"/>
  <c r="BF882" i="1"/>
  <c r="BH882" i="1"/>
  <c r="BJ882" i="1"/>
  <c r="BK882" i="1"/>
  <c r="BL882" i="1"/>
  <c r="BA882" i="1"/>
  <c r="BC882" i="1"/>
  <c r="BG882" i="1"/>
  <c r="BI882" i="1"/>
  <c r="BM882" i="1"/>
  <c r="Q883" i="1"/>
  <c r="V883" i="1"/>
  <c r="BA883" i="1"/>
  <c r="BE883" i="1"/>
  <c r="BG883" i="1"/>
  <c r="BI883" i="1"/>
  <c r="BK883" i="1"/>
  <c r="BD883" i="1"/>
  <c r="BF883" i="1"/>
  <c r="BH883" i="1"/>
  <c r="BJ883" i="1"/>
  <c r="BL883" i="1"/>
  <c r="BM883" i="1"/>
  <c r="Q884" i="1"/>
  <c r="V884" i="1"/>
  <c r="AZ884" i="1"/>
  <c r="BB884" i="1"/>
  <c r="BD884" i="1"/>
  <c r="BE884" i="1"/>
  <c r="BF884" i="1"/>
  <c r="BH884" i="1"/>
  <c r="BI884" i="1"/>
  <c r="BJ884" i="1"/>
  <c r="BK884" i="1"/>
  <c r="BL884" i="1"/>
  <c r="BM884" i="1"/>
  <c r="AY884" i="1"/>
  <c r="BA884" i="1"/>
  <c r="BC884" i="1"/>
  <c r="BG884" i="1"/>
  <c r="Q885" i="1"/>
  <c r="V885" i="1"/>
  <c r="BB885" i="1" s="1"/>
  <c r="BD885" i="1"/>
  <c r="BE885" i="1"/>
  <c r="BF885" i="1"/>
  <c r="BH885" i="1"/>
  <c r="BI885" i="1"/>
  <c r="BJ885" i="1"/>
  <c r="BK885" i="1"/>
  <c r="BL885" i="1"/>
  <c r="BM885" i="1"/>
  <c r="BG885" i="1"/>
  <c r="Q886" i="1"/>
  <c r="V886" i="1"/>
  <c r="BB886" i="1" s="1"/>
  <c r="AZ886" i="1"/>
  <c r="BA886" i="1"/>
  <c r="BD886" i="1"/>
  <c r="BF886" i="1"/>
  <c r="BG886" i="1"/>
  <c r="BJ886" i="1"/>
  <c r="BL886" i="1"/>
  <c r="BM886" i="1"/>
  <c r="AY886" i="1"/>
  <c r="BC886" i="1"/>
  <c r="BE886" i="1"/>
  <c r="BH886" i="1"/>
  <c r="BI886" i="1"/>
  <c r="BK886" i="1"/>
  <c r="Q887" i="1"/>
  <c r="V887" i="1"/>
  <c r="AY887" i="1" s="1"/>
  <c r="BD887" i="1"/>
  <c r="BE887" i="1"/>
  <c r="BF887" i="1"/>
  <c r="BG887" i="1"/>
  <c r="BI887" i="1"/>
  <c r="BJ887" i="1"/>
  <c r="BK887" i="1"/>
  <c r="BM887" i="1"/>
  <c r="BH887" i="1"/>
  <c r="BL887" i="1"/>
  <c r="Q888" i="1"/>
  <c r="V888" i="1"/>
  <c r="AY888" i="1"/>
  <c r="AZ888" i="1"/>
  <c r="BD888" i="1"/>
  <c r="BE888" i="1"/>
  <c r="BF888" i="1"/>
  <c r="BG888" i="1"/>
  <c r="BH888" i="1"/>
  <c r="BI888" i="1"/>
  <c r="BJ888" i="1"/>
  <c r="BK888" i="1"/>
  <c r="BL888" i="1"/>
  <c r="BA888" i="1"/>
  <c r="BB888" i="1"/>
  <c r="BC888" i="1"/>
  <c r="BM888" i="1"/>
  <c r="Q889" i="1"/>
  <c r="V889" i="1"/>
  <c r="BD889" i="1"/>
  <c r="BE889" i="1"/>
  <c r="BG889" i="1"/>
  <c r="BI889" i="1"/>
  <c r="BJ889" i="1"/>
  <c r="BK889" i="1"/>
  <c r="BL889" i="1"/>
  <c r="BM889" i="1"/>
  <c r="BF889" i="1"/>
  <c r="BH889" i="1"/>
  <c r="Q890" i="1"/>
  <c r="V890" i="1"/>
  <c r="AY890" i="1"/>
  <c r="AZ890" i="1"/>
  <c r="BB890" i="1"/>
  <c r="BD890" i="1"/>
  <c r="BE890" i="1"/>
  <c r="BF890" i="1"/>
  <c r="BG890" i="1"/>
  <c r="BH890" i="1"/>
  <c r="BJ890" i="1"/>
  <c r="BL890" i="1"/>
  <c r="BM890" i="1"/>
  <c r="BA890" i="1"/>
  <c r="BC890" i="1"/>
  <c r="BI890" i="1"/>
  <c r="BK890" i="1"/>
  <c r="Q891" i="1"/>
  <c r="V891" i="1"/>
  <c r="BA891" i="1"/>
  <c r="BD891" i="1"/>
  <c r="BE891" i="1"/>
  <c r="BF891" i="1"/>
  <c r="BG891" i="1"/>
  <c r="BI891" i="1"/>
  <c r="BJ891" i="1"/>
  <c r="BK891" i="1"/>
  <c r="BH891" i="1"/>
  <c r="BL891" i="1"/>
  <c r="BM891" i="1"/>
  <c r="Q892" i="1"/>
  <c r="V892" i="1"/>
  <c r="AY892" i="1"/>
  <c r="AZ892" i="1"/>
  <c r="BA892" i="1"/>
  <c r="BB892" i="1"/>
  <c r="BD892" i="1"/>
  <c r="BF892" i="1"/>
  <c r="BG892" i="1"/>
  <c r="BH892" i="1"/>
  <c r="BI892" i="1"/>
  <c r="BJ892" i="1"/>
  <c r="BL892" i="1"/>
  <c r="BM892" i="1"/>
  <c r="BC892" i="1"/>
  <c r="BE892" i="1"/>
  <c r="BK892" i="1"/>
  <c r="Q893" i="1"/>
  <c r="V893" i="1"/>
  <c r="BB893" i="1" s="1"/>
  <c r="BD893" i="1"/>
  <c r="BE893" i="1"/>
  <c r="BI893" i="1"/>
  <c r="BJ893" i="1"/>
  <c r="BK893" i="1"/>
  <c r="BL893" i="1"/>
  <c r="BM893" i="1"/>
  <c r="BF893" i="1"/>
  <c r="BG893" i="1"/>
  <c r="BH893" i="1"/>
  <c r="Q894" i="1"/>
  <c r="V894" i="1"/>
  <c r="AY894" i="1" s="1"/>
  <c r="BA894" i="1"/>
  <c r="BB894" i="1"/>
  <c r="BD894" i="1"/>
  <c r="BF894" i="1"/>
  <c r="BG894" i="1"/>
  <c r="BH894" i="1"/>
  <c r="BJ894" i="1"/>
  <c r="BL894" i="1"/>
  <c r="AZ894" i="1"/>
  <c r="BE894" i="1"/>
  <c r="BI894" i="1"/>
  <c r="BK894" i="1"/>
  <c r="BM894" i="1"/>
  <c r="Q895" i="1"/>
  <c r="V895" i="1"/>
  <c r="AY895" i="1"/>
  <c r="BC895" i="1"/>
  <c r="BD895" i="1"/>
  <c r="BE895" i="1"/>
  <c r="BF895" i="1"/>
  <c r="BG895" i="1"/>
  <c r="BH895" i="1"/>
  <c r="BI895" i="1"/>
  <c r="BJ895" i="1"/>
  <c r="BK895" i="1"/>
  <c r="BL895" i="1"/>
  <c r="BM895" i="1"/>
  <c r="Q896" i="1"/>
  <c r="V896" i="1"/>
  <c r="AY896" i="1"/>
  <c r="AZ896" i="1"/>
  <c r="BA896" i="1"/>
  <c r="BB896" i="1"/>
  <c r="BC896" i="1"/>
  <c r="BD896" i="1"/>
  <c r="BE896" i="1"/>
  <c r="BG896" i="1"/>
  <c r="BH896" i="1"/>
  <c r="BI896" i="1"/>
  <c r="BJ896" i="1"/>
  <c r="BK896" i="1"/>
  <c r="BL896" i="1"/>
  <c r="BM896" i="1"/>
  <c r="BF896" i="1"/>
  <c r="Q897" i="1"/>
  <c r="V897" i="1"/>
  <c r="BB897" i="1" s="1"/>
  <c r="AZ897" i="1"/>
  <c r="BD897" i="1"/>
  <c r="BE897" i="1"/>
  <c r="BH897" i="1"/>
  <c r="BI897" i="1"/>
  <c r="BJ897" i="1"/>
  <c r="BL897" i="1"/>
  <c r="BM897" i="1"/>
  <c r="BF897" i="1"/>
  <c r="BG897" i="1"/>
  <c r="BK897" i="1"/>
  <c r="Q898" i="1"/>
  <c r="V898" i="1"/>
  <c r="BC898" i="1" s="1"/>
  <c r="AY898" i="1"/>
  <c r="AZ898" i="1"/>
  <c r="BD898" i="1"/>
  <c r="BE898" i="1"/>
  <c r="BF898" i="1"/>
  <c r="BH898" i="1"/>
  <c r="BI898" i="1"/>
  <c r="BJ898" i="1"/>
  <c r="BG898" i="1"/>
  <c r="BK898" i="1"/>
  <c r="BL898" i="1"/>
  <c r="BM898" i="1"/>
  <c r="Q899" i="1"/>
  <c r="V899" i="1"/>
  <c r="AY899" i="1"/>
  <c r="BA899" i="1"/>
  <c r="BE899" i="1"/>
  <c r="BF899" i="1"/>
  <c r="BJ899" i="1"/>
  <c r="BK899" i="1"/>
  <c r="BM899" i="1"/>
  <c r="BD899" i="1"/>
  <c r="BG899" i="1"/>
  <c r="BH899" i="1"/>
  <c r="BI899" i="1"/>
  <c r="BL899" i="1"/>
  <c r="Q900" i="1"/>
  <c r="V900" i="1"/>
  <c r="BA900" i="1" s="1"/>
  <c r="AZ900" i="1"/>
  <c r="BB900" i="1"/>
  <c r="BC900" i="1"/>
  <c r="BD900" i="1"/>
  <c r="BE900" i="1"/>
  <c r="BG900" i="1"/>
  <c r="BI900" i="1"/>
  <c r="BK900" i="1"/>
  <c r="BL900" i="1"/>
  <c r="BM900" i="1"/>
  <c r="AY900" i="1"/>
  <c r="BF900" i="1"/>
  <c r="BH900" i="1"/>
  <c r="BJ900" i="1"/>
  <c r="Q901" i="1"/>
  <c r="V901" i="1"/>
  <c r="BA901" i="1" s="1"/>
  <c r="AY901" i="1"/>
  <c r="BD901" i="1"/>
  <c r="BE901" i="1"/>
  <c r="BF901" i="1"/>
  <c r="BG901" i="1"/>
  <c r="BH901" i="1"/>
  <c r="BI901" i="1"/>
  <c r="BJ901" i="1"/>
  <c r="BL901" i="1"/>
  <c r="BM901" i="1"/>
  <c r="BC901" i="1"/>
  <c r="BK901" i="1"/>
  <c r="Q902" i="1"/>
  <c r="V902" i="1"/>
  <c r="AZ902" i="1" s="1"/>
  <c r="AY902" i="1"/>
  <c r="BC902" i="1"/>
  <c r="BD902" i="1"/>
  <c r="BE902" i="1"/>
  <c r="BF902" i="1"/>
  <c r="BG902" i="1"/>
  <c r="BH902" i="1"/>
  <c r="BL902" i="1"/>
  <c r="BA902" i="1"/>
  <c r="BB902" i="1"/>
  <c r="BI902" i="1"/>
  <c r="BJ902" i="1"/>
  <c r="BK902" i="1"/>
  <c r="BM902" i="1"/>
  <c r="Q903" i="1"/>
  <c r="V903" i="1"/>
  <c r="AY903" i="1" s="1"/>
  <c r="AZ903" i="1"/>
  <c r="BB903" i="1"/>
  <c r="BE903" i="1"/>
  <c r="BF903" i="1"/>
  <c r="BG903" i="1"/>
  <c r="BH903" i="1"/>
  <c r="BI903" i="1"/>
  <c r="BJ903" i="1"/>
  <c r="BL903" i="1"/>
  <c r="BM903" i="1"/>
  <c r="BD903" i="1"/>
  <c r="BK903" i="1"/>
  <c r="Q904" i="1"/>
  <c r="V904" i="1"/>
  <c r="BB904" i="1" s="1"/>
  <c r="AZ904" i="1"/>
  <c r="BA904" i="1"/>
  <c r="BF904" i="1"/>
  <c r="BG904" i="1"/>
  <c r="BH904" i="1"/>
  <c r="BI904" i="1"/>
  <c r="BJ904" i="1"/>
  <c r="BK904" i="1"/>
  <c r="BD904" i="1"/>
  <c r="BE904" i="1"/>
  <c r="BL904" i="1"/>
  <c r="BM904" i="1"/>
  <c r="Q905" i="1"/>
  <c r="V905" i="1"/>
  <c r="AZ905" i="1" s="1"/>
  <c r="AY905" i="1"/>
  <c r="BA905" i="1"/>
  <c r="BC905" i="1"/>
  <c r="BE905" i="1"/>
  <c r="BG905" i="1"/>
  <c r="BH905" i="1"/>
  <c r="BI905" i="1"/>
  <c r="BJ905" i="1"/>
  <c r="BK905" i="1"/>
  <c r="BM905" i="1"/>
  <c r="BD905" i="1"/>
  <c r="BF905" i="1"/>
  <c r="BL905" i="1"/>
  <c r="Q906" i="1"/>
  <c r="V906" i="1"/>
  <c r="AZ906" i="1"/>
  <c r="BA906" i="1"/>
  <c r="BB906" i="1"/>
  <c r="BC906" i="1"/>
  <c r="BD906" i="1"/>
  <c r="BE906" i="1"/>
  <c r="BF906" i="1"/>
  <c r="BH906" i="1"/>
  <c r="BI906" i="1"/>
  <c r="BJ906" i="1"/>
  <c r="BK906" i="1"/>
  <c r="BL906" i="1"/>
  <c r="BM906" i="1"/>
  <c r="AY906" i="1"/>
  <c r="BG906" i="1"/>
  <c r="Q907" i="1"/>
  <c r="V907" i="1"/>
  <c r="BD907" i="1"/>
  <c r="BE907" i="1"/>
  <c r="BF907" i="1"/>
  <c r="BI907" i="1"/>
  <c r="BJ907" i="1"/>
  <c r="BL907" i="1"/>
  <c r="BM907" i="1"/>
  <c r="BG907" i="1"/>
  <c r="BH907" i="1"/>
  <c r="BK907" i="1"/>
  <c r="Q908" i="1"/>
  <c r="V908" i="1"/>
  <c r="BB908" i="1" s="1"/>
  <c r="AY908" i="1"/>
  <c r="BC908" i="1"/>
  <c r="BE908" i="1"/>
  <c r="BF908" i="1"/>
  <c r="BG908" i="1"/>
  <c r="BI908" i="1"/>
  <c r="BJ908" i="1"/>
  <c r="BK908" i="1"/>
  <c r="BM908" i="1"/>
  <c r="BD908" i="1"/>
  <c r="BH908" i="1"/>
  <c r="BL908" i="1"/>
  <c r="Q909" i="1"/>
  <c r="V909" i="1"/>
  <c r="AY909" i="1"/>
  <c r="BC909" i="1"/>
  <c r="BE909" i="1"/>
  <c r="BF909" i="1"/>
  <c r="BG909" i="1"/>
  <c r="BI909" i="1"/>
  <c r="BK909" i="1"/>
  <c r="BM909" i="1"/>
  <c r="BB909" i="1"/>
  <c r="BD909" i="1"/>
  <c r="BH909" i="1"/>
  <c r="BJ909" i="1"/>
  <c r="BL909" i="1"/>
  <c r="Q910" i="1"/>
  <c r="V910" i="1"/>
  <c r="AY910" i="1"/>
  <c r="AZ910" i="1"/>
  <c r="BB910" i="1"/>
  <c r="BD910" i="1"/>
  <c r="BE910" i="1"/>
  <c r="BF910" i="1"/>
  <c r="BG910" i="1"/>
  <c r="BH910" i="1"/>
  <c r="BJ910" i="1"/>
  <c r="BL910" i="1"/>
  <c r="BM910" i="1"/>
  <c r="BA910" i="1"/>
  <c r="BC910" i="1"/>
  <c r="BI910" i="1"/>
  <c r="BK910" i="1"/>
  <c r="Q911" i="1"/>
  <c r="V911" i="1"/>
  <c r="AY911" i="1" s="1"/>
  <c r="AZ911" i="1"/>
  <c r="BB911" i="1"/>
  <c r="BD911" i="1"/>
  <c r="BE911" i="1"/>
  <c r="BF911" i="1"/>
  <c r="BG911" i="1"/>
  <c r="BH911" i="1"/>
  <c r="BI911" i="1"/>
  <c r="BJ911" i="1"/>
  <c r="BM911" i="1"/>
  <c r="BK911" i="1"/>
  <c r="BL911" i="1"/>
  <c r="Q912" i="1"/>
  <c r="V912" i="1"/>
  <c r="BB912" i="1" s="1"/>
  <c r="AZ912" i="1"/>
  <c r="BA912" i="1"/>
  <c r="BE912" i="1"/>
  <c r="BF912" i="1"/>
  <c r="BG912" i="1"/>
  <c r="BH912" i="1"/>
  <c r="BI912" i="1"/>
  <c r="BJ912" i="1"/>
  <c r="BK912" i="1"/>
  <c r="BD912" i="1"/>
  <c r="BL912" i="1"/>
  <c r="BM912" i="1"/>
  <c r="Q913" i="1"/>
  <c r="V913" i="1"/>
  <c r="AZ913" i="1" s="1"/>
  <c r="AY913" i="1"/>
  <c r="BA913" i="1"/>
  <c r="BC913" i="1"/>
  <c r="BE913" i="1"/>
  <c r="BG913" i="1"/>
  <c r="BH913" i="1"/>
  <c r="BI913" i="1"/>
  <c r="BJ913" i="1"/>
  <c r="BK913" i="1"/>
  <c r="BM913" i="1"/>
  <c r="BD913" i="1"/>
  <c r="BF913" i="1"/>
  <c r="BL913" i="1"/>
  <c r="Q914" i="1"/>
  <c r="V914" i="1"/>
  <c r="AZ914" i="1"/>
  <c r="BA914" i="1"/>
  <c r="BB914" i="1"/>
  <c r="BC914" i="1"/>
  <c r="BD914" i="1"/>
  <c r="BE914" i="1"/>
  <c r="BF914" i="1"/>
  <c r="BH914" i="1"/>
  <c r="BI914" i="1"/>
  <c r="BJ914" i="1"/>
  <c r="BK914" i="1"/>
  <c r="BL914" i="1"/>
  <c r="BM914" i="1"/>
  <c r="AY914" i="1"/>
  <c r="BG914" i="1"/>
  <c r="Q915" i="1"/>
  <c r="V915" i="1"/>
  <c r="BD915" i="1"/>
  <c r="BE915" i="1"/>
  <c r="BF915" i="1"/>
  <c r="BI915" i="1"/>
  <c r="BJ915" i="1"/>
  <c r="BL915" i="1"/>
  <c r="BM915" i="1"/>
  <c r="BG915" i="1"/>
  <c r="BH915" i="1"/>
  <c r="BK915" i="1"/>
  <c r="Q916" i="1"/>
  <c r="V916" i="1"/>
  <c r="BB916" i="1" s="1"/>
  <c r="AY916" i="1"/>
  <c r="BC916" i="1"/>
  <c r="BE916" i="1"/>
  <c r="BF916" i="1"/>
  <c r="BG916" i="1"/>
  <c r="BJ916" i="1"/>
  <c r="BK916" i="1"/>
  <c r="BM916" i="1"/>
  <c r="BD916" i="1"/>
  <c r="BH916" i="1"/>
  <c r="BI916" i="1"/>
  <c r="BL916" i="1"/>
  <c r="Q917" i="1"/>
  <c r="V917" i="1"/>
  <c r="BB917" i="1" s="1"/>
  <c r="AY917" i="1"/>
  <c r="BC917" i="1"/>
  <c r="BE917" i="1"/>
  <c r="BF917" i="1"/>
  <c r="BG917" i="1"/>
  <c r="BK917" i="1"/>
  <c r="BM917" i="1"/>
  <c r="BD917" i="1"/>
  <c r="BH917" i="1"/>
  <c r="BI917" i="1"/>
  <c r="BJ917" i="1"/>
  <c r="BL917" i="1"/>
  <c r="Q918" i="1"/>
  <c r="V918" i="1"/>
  <c r="AY918" i="1"/>
  <c r="AZ918" i="1"/>
  <c r="BD918" i="1"/>
  <c r="BE918" i="1"/>
  <c r="BF918" i="1"/>
  <c r="BG918" i="1"/>
  <c r="BH918" i="1"/>
  <c r="BK918" i="1"/>
  <c r="BL918" i="1"/>
  <c r="BM918" i="1"/>
  <c r="BA918" i="1"/>
  <c r="BB918" i="1"/>
  <c r="BC918" i="1"/>
  <c r="BI918" i="1"/>
  <c r="BJ918" i="1"/>
  <c r="Q919" i="1"/>
  <c r="V919" i="1"/>
  <c r="AY919" i="1" s="1"/>
  <c r="AZ919" i="1"/>
  <c r="BB919" i="1"/>
  <c r="BD919" i="1"/>
  <c r="BE919" i="1"/>
  <c r="BF919" i="1"/>
  <c r="BG919" i="1"/>
  <c r="BH919" i="1"/>
  <c r="BI919" i="1"/>
  <c r="BJ919" i="1"/>
  <c r="BL919" i="1"/>
  <c r="BM919" i="1"/>
  <c r="BK919" i="1"/>
  <c r="Q920" i="1"/>
  <c r="V920" i="1"/>
  <c r="BB920" i="1" s="1"/>
  <c r="AZ920" i="1"/>
  <c r="BA920" i="1"/>
  <c r="BD920" i="1"/>
  <c r="BF920" i="1"/>
  <c r="BG920" i="1"/>
  <c r="BH920" i="1"/>
  <c r="BI920" i="1"/>
  <c r="BJ920" i="1"/>
  <c r="BK920" i="1"/>
  <c r="BM920" i="1"/>
  <c r="BE920" i="1"/>
  <c r="BL920" i="1"/>
  <c r="Q921" i="1"/>
  <c r="V921" i="1"/>
  <c r="AZ921" i="1" s="1"/>
  <c r="AY921" i="1"/>
  <c r="BA921" i="1"/>
  <c r="BC921" i="1"/>
  <c r="BG921" i="1"/>
  <c r="BH921" i="1"/>
  <c r="BI921" i="1"/>
  <c r="BJ921" i="1"/>
  <c r="BK921" i="1"/>
  <c r="BM921" i="1"/>
  <c r="BD921" i="1"/>
  <c r="BE921" i="1"/>
  <c r="BF921" i="1"/>
  <c r="BL921" i="1"/>
  <c r="Q922" i="1"/>
  <c r="V922" i="1"/>
  <c r="AZ922" i="1"/>
  <c r="BA922" i="1"/>
  <c r="BB922" i="1"/>
  <c r="BC922" i="1"/>
  <c r="BD922" i="1"/>
  <c r="BE922" i="1"/>
  <c r="BF922" i="1"/>
  <c r="BH922" i="1"/>
  <c r="BI922" i="1"/>
  <c r="BJ922" i="1"/>
  <c r="BK922" i="1"/>
  <c r="BL922" i="1"/>
  <c r="BM922" i="1"/>
  <c r="AY922" i="1"/>
  <c r="BG922" i="1"/>
  <c r="Q923" i="1"/>
  <c r="V923" i="1"/>
  <c r="BB923" i="1"/>
  <c r="BD923" i="1"/>
  <c r="BE923" i="1"/>
  <c r="BF923" i="1"/>
  <c r="BI923" i="1"/>
  <c r="BJ923" i="1"/>
  <c r="BL923" i="1"/>
  <c r="BM923" i="1"/>
  <c r="BG923" i="1"/>
  <c r="BH923" i="1"/>
  <c r="BK923" i="1"/>
  <c r="Q924" i="1"/>
  <c r="V924" i="1"/>
  <c r="AY924" i="1"/>
  <c r="BE924" i="1"/>
  <c r="BF924" i="1"/>
  <c r="BG924" i="1"/>
  <c r="BJ924" i="1"/>
  <c r="BK924" i="1"/>
  <c r="BM924" i="1"/>
  <c r="BD924" i="1"/>
  <c r="BH924" i="1"/>
  <c r="BI924" i="1"/>
  <c r="BL924" i="1"/>
  <c r="Q925" i="1"/>
  <c r="V925" i="1"/>
  <c r="BB925" i="1" s="1"/>
  <c r="AY925" i="1"/>
  <c r="BC925" i="1"/>
  <c r="BE925" i="1"/>
  <c r="BF925" i="1"/>
  <c r="BG925" i="1"/>
  <c r="BK925" i="1"/>
  <c r="BM925" i="1"/>
  <c r="BD925" i="1"/>
  <c r="BH925" i="1"/>
  <c r="BI925" i="1"/>
  <c r="BJ925" i="1"/>
  <c r="BL925" i="1"/>
  <c r="Q926" i="1"/>
  <c r="V926" i="1"/>
  <c r="AY926" i="1"/>
  <c r="AZ926" i="1"/>
  <c r="BB926" i="1"/>
  <c r="BD926" i="1"/>
  <c r="BE926" i="1"/>
  <c r="BF926" i="1"/>
  <c r="BG926" i="1"/>
  <c r="BH926" i="1"/>
  <c r="BJ926" i="1"/>
  <c r="BL926" i="1"/>
  <c r="BM926" i="1"/>
  <c r="BA926" i="1"/>
  <c r="BC926" i="1"/>
  <c r="BI926" i="1"/>
  <c r="BK926" i="1"/>
  <c r="Q927" i="1"/>
  <c r="V927" i="1"/>
  <c r="AY927" i="1" s="1"/>
  <c r="AZ927" i="1"/>
  <c r="BB927" i="1"/>
  <c r="BD927" i="1"/>
  <c r="BE927" i="1"/>
  <c r="BF927" i="1"/>
  <c r="BG927" i="1"/>
  <c r="BH927" i="1"/>
  <c r="BI927" i="1"/>
  <c r="BJ927" i="1"/>
  <c r="BL927" i="1"/>
  <c r="BM927" i="1"/>
  <c r="BK927" i="1"/>
  <c r="Q928" i="1"/>
  <c r="V928" i="1"/>
  <c r="BB928" i="1" s="1"/>
  <c r="AZ928" i="1"/>
  <c r="BA928" i="1"/>
  <c r="BF928" i="1"/>
  <c r="BG928" i="1"/>
  <c r="BH928" i="1"/>
  <c r="BI928" i="1"/>
  <c r="BJ928" i="1"/>
  <c r="BK928" i="1"/>
  <c r="BM928" i="1"/>
  <c r="BD928" i="1"/>
  <c r="BE928" i="1"/>
  <c r="BL928" i="1"/>
  <c r="Q929" i="1"/>
  <c r="V929" i="1"/>
  <c r="AZ929" i="1" s="1"/>
  <c r="AY929" i="1"/>
  <c r="BA929" i="1"/>
  <c r="BC929" i="1"/>
  <c r="BG929" i="1"/>
  <c r="BH929" i="1"/>
  <c r="BI929" i="1"/>
  <c r="BJ929" i="1"/>
  <c r="BK929" i="1"/>
  <c r="BM929" i="1"/>
  <c r="BD929" i="1"/>
  <c r="BE929" i="1"/>
  <c r="BF929" i="1"/>
  <c r="BL929" i="1"/>
  <c r="Q930" i="1"/>
  <c r="V930" i="1"/>
  <c r="AZ930" i="1"/>
  <c r="BA930" i="1"/>
  <c r="BB930" i="1"/>
  <c r="BC930" i="1"/>
  <c r="BD930" i="1"/>
  <c r="BE930" i="1"/>
  <c r="BF930" i="1"/>
  <c r="BH930" i="1"/>
  <c r="BI930" i="1"/>
  <c r="BJ930" i="1"/>
  <c r="BK930" i="1"/>
  <c r="BL930" i="1"/>
  <c r="BM930" i="1"/>
  <c r="AY930" i="1"/>
  <c r="BG930" i="1"/>
  <c r="Q931" i="1"/>
  <c r="V931" i="1"/>
  <c r="BB931" i="1"/>
  <c r="BD931" i="1"/>
  <c r="BE931" i="1"/>
  <c r="BF931" i="1"/>
  <c r="BH931" i="1"/>
  <c r="BI931" i="1"/>
  <c r="BJ931" i="1"/>
  <c r="BL931" i="1"/>
  <c r="BM931" i="1"/>
  <c r="BG931" i="1"/>
  <c r="BK931" i="1"/>
  <c r="Q932" i="1"/>
  <c r="V932" i="1"/>
  <c r="AY932" i="1" s="1"/>
  <c r="BE932" i="1"/>
  <c r="BF932" i="1"/>
  <c r="BG932" i="1"/>
  <c r="BJ932" i="1"/>
  <c r="BK932" i="1"/>
  <c r="BM932" i="1"/>
  <c r="BD932" i="1"/>
  <c r="BH932" i="1"/>
  <c r="BI932" i="1"/>
  <c r="BL932" i="1"/>
  <c r="Q933" i="1"/>
  <c r="V933" i="1"/>
  <c r="BB933" i="1" s="1"/>
  <c r="AY933" i="1"/>
  <c r="BC933" i="1"/>
  <c r="BE933" i="1"/>
  <c r="BF933" i="1"/>
  <c r="BG933" i="1"/>
  <c r="BI933" i="1"/>
  <c r="BK933" i="1"/>
  <c r="BM933" i="1"/>
  <c r="BD933" i="1"/>
  <c r="BH933" i="1"/>
  <c r="BJ933" i="1"/>
  <c r="BL933" i="1"/>
  <c r="Q934" i="1"/>
  <c r="V934" i="1"/>
  <c r="AY934" i="1"/>
  <c r="AZ934" i="1"/>
  <c r="BC934" i="1"/>
  <c r="BD934" i="1"/>
  <c r="BE934" i="1"/>
  <c r="BF934" i="1"/>
  <c r="BG934" i="1"/>
  <c r="BH934" i="1"/>
  <c r="BJ934" i="1"/>
  <c r="BL934" i="1"/>
  <c r="BM934" i="1"/>
  <c r="BA934" i="1"/>
  <c r="BB934" i="1"/>
  <c r="BI934" i="1"/>
  <c r="BK934" i="1"/>
  <c r="Q935" i="1"/>
  <c r="V935" i="1"/>
  <c r="AY935" i="1" s="1"/>
  <c r="AZ935" i="1"/>
  <c r="BB935" i="1"/>
  <c r="BD935" i="1"/>
  <c r="BE935" i="1"/>
  <c r="BF935" i="1"/>
  <c r="BG935" i="1"/>
  <c r="BH935" i="1"/>
  <c r="BI935" i="1"/>
  <c r="BJ935" i="1"/>
  <c r="BM935" i="1"/>
  <c r="BK935" i="1"/>
  <c r="BL935" i="1"/>
  <c r="Q936" i="1"/>
  <c r="V936" i="1"/>
  <c r="BB936" i="1" s="1"/>
  <c r="AZ936" i="1"/>
  <c r="BA936" i="1"/>
  <c r="BE936" i="1"/>
  <c r="BF936" i="1"/>
  <c r="BG936" i="1"/>
  <c r="BH936" i="1"/>
  <c r="BI936" i="1"/>
  <c r="BJ936" i="1"/>
  <c r="BK936" i="1"/>
  <c r="BD936" i="1"/>
  <c r="BL936" i="1"/>
  <c r="BM936" i="1"/>
  <c r="Q937" i="1"/>
  <c r="V937" i="1"/>
  <c r="AY937" i="1"/>
  <c r="AZ937" i="1"/>
  <c r="BA937" i="1"/>
  <c r="BC937" i="1"/>
  <c r="BD937" i="1"/>
  <c r="BE937" i="1"/>
  <c r="BG937" i="1"/>
  <c r="BH937" i="1"/>
  <c r="BI937" i="1"/>
  <c r="BJ937" i="1"/>
  <c r="BK937" i="1"/>
  <c r="BL937" i="1"/>
  <c r="BM937" i="1"/>
  <c r="BF937" i="1"/>
  <c r="Q938" i="1"/>
  <c r="V938" i="1"/>
  <c r="AZ938" i="1"/>
  <c r="BA938" i="1"/>
  <c r="BB938" i="1"/>
  <c r="BC938" i="1"/>
  <c r="BD938" i="1"/>
  <c r="BE938" i="1"/>
  <c r="BF938" i="1"/>
  <c r="BH938" i="1"/>
  <c r="BI938" i="1"/>
  <c r="BJ938" i="1"/>
  <c r="BK938" i="1"/>
  <c r="BL938" i="1"/>
  <c r="AY938" i="1"/>
  <c r="BG938" i="1"/>
  <c r="BM938" i="1"/>
  <c r="Q939" i="1"/>
  <c r="V939" i="1"/>
  <c r="BB939" i="1"/>
  <c r="BD939" i="1"/>
  <c r="BE939" i="1"/>
  <c r="BF939" i="1"/>
  <c r="BI939" i="1"/>
  <c r="BJ939" i="1"/>
  <c r="BL939" i="1"/>
  <c r="BM939" i="1"/>
  <c r="BG939" i="1"/>
  <c r="BH939" i="1"/>
  <c r="BK939" i="1"/>
  <c r="Q940" i="1"/>
  <c r="V940" i="1"/>
  <c r="AY940" i="1" s="1"/>
  <c r="BB940" i="1"/>
  <c r="BC940" i="1"/>
  <c r="BE940" i="1"/>
  <c r="BF940" i="1"/>
  <c r="BG940" i="1"/>
  <c r="BJ940" i="1"/>
  <c r="BK940" i="1"/>
  <c r="BM940" i="1"/>
  <c r="BD940" i="1"/>
  <c r="BH940" i="1"/>
  <c r="BI940" i="1"/>
  <c r="BL940" i="1"/>
  <c r="Q941" i="1"/>
  <c r="V941" i="1"/>
  <c r="AY941" i="1" s="1"/>
  <c r="BE941" i="1"/>
  <c r="BF941" i="1"/>
  <c r="BG941" i="1"/>
  <c r="BI941" i="1"/>
  <c r="BK941" i="1"/>
  <c r="BM941" i="1"/>
  <c r="BD941" i="1"/>
  <c r="BH941" i="1"/>
  <c r="BJ941" i="1"/>
  <c r="BL941" i="1"/>
  <c r="Q942" i="1"/>
  <c r="V942" i="1"/>
  <c r="AY942" i="1"/>
  <c r="AZ942" i="1"/>
  <c r="BD942" i="1"/>
  <c r="BE942" i="1"/>
  <c r="BF942" i="1"/>
  <c r="BG942" i="1"/>
  <c r="BH942" i="1"/>
  <c r="BJ942" i="1"/>
  <c r="BK942" i="1"/>
  <c r="BL942" i="1"/>
  <c r="BM942" i="1"/>
  <c r="BA942" i="1"/>
  <c r="BB942" i="1"/>
  <c r="BC942" i="1"/>
  <c r="BI942" i="1"/>
  <c r="Q943" i="1"/>
  <c r="V943" i="1"/>
  <c r="AY943" i="1"/>
  <c r="AZ943" i="1"/>
  <c r="BD943" i="1"/>
  <c r="BE943" i="1"/>
  <c r="BF943" i="1"/>
  <c r="BG943" i="1"/>
  <c r="BH943" i="1"/>
  <c r="BI943" i="1"/>
  <c r="BJ943" i="1"/>
  <c r="BK943" i="1"/>
  <c r="BL943" i="1"/>
  <c r="BM943" i="1"/>
  <c r="BB943" i="1"/>
  <c r="Q944" i="1"/>
  <c r="V944" i="1"/>
  <c r="BB944" i="1" s="1"/>
  <c r="AZ944" i="1"/>
  <c r="BA944" i="1"/>
  <c r="BD944" i="1"/>
  <c r="BF944" i="1"/>
  <c r="BG944" i="1"/>
  <c r="BH944" i="1"/>
  <c r="BI944" i="1"/>
  <c r="BJ944" i="1"/>
  <c r="BK944" i="1"/>
  <c r="BM944" i="1"/>
  <c r="BE944" i="1"/>
  <c r="BL944" i="1"/>
  <c r="Q945" i="1"/>
  <c r="V945" i="1"/>
  <c r="AZ945" i="1" s="1"/>
  <c r="AY945" i="1"/>
  <c r="BA945" i="1"/>
  <c r="BC945" i="1"/>
  <c r="BE945" i="1"/>
  <c r="BG945" i="1"/>
  <c r="BH945" i="1"/>
  <c r="BI945" i="1"/>
  <c r="BJ945" i="1"/>
  <c r="BK945" i="1"/>
  <c r="BL945" i="1"/>
  <c r="BM945" i="1"/>
  <c r="BD945" i="1"/>
  <c r="BF945" i="1"/>
  <c r="Q946" i="1"/>
  <c r="V946" i="1"/>
  <c r="AZ946" i="1"/>
  <c r="BA946" i="1"/>
  <c r="BB946" i="1"/>
  <c r="BC946" i="1"/>
  <c r="BD946" i="1"/>
  <c r="BE946" i="1"/>
  <c r="BH946" i="1"/>
  <c r="BI946" i="1"/>
  <c r="BJ946" i="1"/>
  <c r="BK946" i="1"/>
  <c r="BL946" i="1"/>
  <c r="BM946" i="1"/>
  <c r="AY946" i="1"/>
  <c r="BF946" i="1"/>
  <c r="BG946" i="1"/>
  <c r="Q947" i="1"/>
  <c r="V947" i="1"/>
  <c r="BD947" i="1"/>
  <c r="BE947" i="1"/>
  <c r="BF947" i="1"/>
  <c r="BH947" i="1"/>
  <c r="BI947" i="1"/>
  <c r="BJ947" i="1"/>
  <c r="BL947" i="1"/>
  <c r="BM947" i="1"/>
  <c r="BG947" i="1"/>
  <c r="BK947" i="1"/>
  <c r="Q948" i="1"/>
  <c r="V948" i="1"/>
  <c r="BB948" i="1" s="1"/>
  <c r="AY948" i="1"/>
  <c r="BD948" i="1"/>
  <c r="BE948" i="1"/>
  <c r="BF948" i="1"/>
  <c r="BI948" i="1"/>
  <c r="BJ948" i="1"/>
  <c r="BK948" i="1"/>
  <c r="BM948" i="1"/>
  <c r="BG948" i="1"/>
  <c r="BH948" i="1"/>
  <c r="BL948" i="1"/>
  <c r="Q949" i="1"/>
  <c r="V949" i="1"/>
  <c r="BC949" i="1" s="1"/>
  <c r="AY949" i="1"/>
  <c r="BA949" i="1"/>
  <c r="BE949" i="1"/>
  <c r="BF949" i="1"/>
  <c r="BG949" i="1"/>
  <c r="BJ949" i="1"/>
  <c r="BK949" i="1"/>
  <c r="BD949" i="1"/>
  <c r="BH949" i="1"/>
  <c r="BI949" i="1"/>
  <c r="BL949" i="1"/>
  <c r="BM949" i="1"/>
  <c r="Q950" i="1"/>
  <c r="V950" i="1"/>
  <c r="AY950" i="1"/>
  <c r="AZ950" i="1"/>
  <c r="BB950" i="1"/>
  <c r="BC950" i="1"/>
  <c r="BD950" i="1"/>
  <c r="BE950" i="1"/>
  <c r="BG950" i="1"/>
  <c r="BH950" i="1"/>
  <c r="BI950" i="1"/>
  <c r="BK950" i="1"/>
  <c r="BL950" i="1"/>
  <c r="BM950" i="1"/>
  <c r="BA950" i="1"/>
  <c r="BF950" i="1"/>
  <c r="BJ950" i="1"/>
  <c r="Q951" i="1"/>
  <c r="V951" i="1"/>
  <c r="AY951" i="1" s="1"/>
  <c r="AZ951" i="1"/>
  <c r="BD951" i="1"/>
  <c r="BE951" i="1"/>
  <c r="BF951" i="1"/>
  <c r="BH951" i="1"/>
  <c r="BI951" i="1"/>
  <c r="BK951" i="1"/>
  <c r="BM951" i="1"/>
  <c r="BB951" i="1"/>
  <c r="BG951" i="1"/>
  <c r="BJ951" i="1"/>
  <c r="BL951" i="1"/>
  <c r="Q952" i="1"/>
  <c r="V952" i="1"/>
  <c r="AZ952" i="1" s="1"/>
  <c r="BD952" i="1"/>
  <c r="BF952" i="1"/>
  <c r="BG952" i="1"/>
  <c r="BH952" i="1"/>
  <c r="BI952" i="1"/>
  <c r="BJ952" i="1"/>
  <c r="BE952" i="1"/>
  <c r="BK952" i="1"/>
  <c r="BL952" i="1"/>
  <c r="BM952" i="1"/>
  <c r="Q953" i="1"/>
  <c r="V953" i="1"/>
  <c r="AY953" i="1"/>
  <c r="AZ953" i="1"/>
  <c r="BA953" i="1"/>
  <c r="BC953" i="1"/>
  <c r="BE953" i="1"/>
  <c r="BG953" i="1"/>
  <c r="BH953" i="1"/>
  <c r="BI953" i="1"/>
  <c r="BJ953" i="1"/>
  <c r="BK953" i="1"/>
  <c r="BM953" i="1"/>
  <c r="BD953" i="1"/>
  <c r="BF953" i="1"/>
  <c r="BL953" i="1"/>
  <c r="Q954" i="1"/>
  <c r="V954" i="1"/>
  <c r="AY954" i="1"/>
  <c r="AZ954" i="1"/>
  <c r="BA954" i="1"/>
  <c r="BC954" i="1"/>
  <c r="BD954" i="1"/>
  <c r="BE954" i="1"/>
  <c r="BH954" i="1"/>
  <c r="BI954" i="1"/>
  <c r="BK954" i="1"/>
  <c r="BL954" i="1"/>
  <c r="BM954" i="1"/>
  <c r="BB954" i="1"/>
  <c r="BF954" i="1"/>
  <c r="BG954" i="1"/>
  <c r="BJ954" i="1"/>
  <c r="Q955" i="1"/>
  <c r="V955" i="1"/>
  <c r="AZ955" i="1" s="1"/>
  <c r="BD955" i="1"/>
  <c r="BE955" i="1"/>
  <c r="BF955" i="1"/>
  <c r="BI955" i="1"/>
  <c r="BJ955" i="1"/>
  <c r="BL955" i="1"/>
  <c r="BM955" i="1"/>
  <c r="BG955" i="1"/>
  <c r="BH955" i="1"/>
  <c r="BK955" i="1"/>
  <c r="Q956" i="1"/>
  <c r="V956" i="1"/>
  <c r="AY956" i="1"/>
  <c r="BB956" i="1"/>
  <c r="BD956" i="1"/>
  <c r="BE956" i="1"/>
  <c r="BF956" i="1"/>
  <c r="BG956" i="1"/>
  <c r="BI956" i="1"/>
  <c r="BJ956" i="1"/>
  <c r="BL956" i="1"/>
  <c r="BM956" i="1"/>
  <c r="BA956" i="1"/>
  <c r="BH956" i="1"/>
  <c r="BK956" i="1"/>
  <c r="Q957" i="1"/>
  <c r="V957" i="1"/>
  <c r="AY957" i="1" s="1"/>
  <c r="BD957" i="1"/>
  <c r="BF957" i="1"/>
  <c r="BG957" i="1"/>
  <c r="BH957" i="1"/>
  <c r="BJ957" i="1"/>
  <c r="BK957" i="1"/>
  <c r="BL957" i="1"/>
  <c r="BM957" i="1"/>
  <c r="BE957" i="1"/>
  <c r="BI957" i="1"/>
  <c r="Q958" i="1"/>
  <c r="V958" i="1"/>
  <c r="AY958" i="1"/>
  <c r="AZ958" i="1"/>
  <c r="BA958" i="1"/>
  <c r="BC958" i="1"/>
  <c r="BD958" i="1"/>
  <c r="BE958" i="1"/>
  <c r="BG958" i="1"/>
  <c r="BH958" i="1"/>
  <c r="BI958" i="1"/>
  <c r="BJ958" i="1"/>
  <c r="BL958" i="1"/>
  <c r="BM958" i="1"/>
  <c r="BB958" i="1"/>
  <c r="BF958" i="1"/>
  <c r="BK958" i="1"/>
  <c r="Q959" i="1"/>
  <c r="V959" i="1"/>
  <c r="AY959" i="1" s="1"/>
  <c r="AZ959" i="1"/>
  <c r="BD959" i="1"/>
  <c r="BE959" i="1"/>
  <c r="BG959" i="1"/>
  <c r="BH959" i="1"/>
  <c r="BI959" i="1"/>
  <c r="BJ959" i="1"/>
  <c r="BL959" i="1"/>
  <c r="BM959" i="1"/>
  <c r="BB959" i="1"/>
  <c r="BF959" i="1"/>
  <c r="BK959" i="1"/>
  <c r="Q960" i="1"/>
  <c r="V960" i="1"/>
  <c r="AZ960" i="1" s="1"/>
  <c r="BB960" i="1"/>
  <c r="BD960" i="1"/>
  <c r="BE960" i="1"/>
  <c r="BF960" i="1"/>
  <c r="BH960" i="1"/>
  <c r="BI960" i="1"/>
  <c r="BJ960" i="1"/>
  <c r="BL960" i="1"/>
  <c r="BG960" i="1"/>
  <c r="BK960" i="1"/>
  <c r="BM960" i="1"/>
  <c r="Q961" i="1"/>
  <c r="V961" i="1"/>
  <c r="AY961" i="1" s="1"/>
  <c r="BC961" i="1"/>
  <c r="BD961" i="1"/>
  <c r="BE961" i="1"/>
  <c r="BG961" i="1"/>
  <c r="BH961" i="1"/>
  <c r="BI961" i="1"/>
  <c r="BJ961" i="1"/>
  <c r="BK961" i="1"/>
  <c r="BL961" i="1"/>
  <c r="BM961" i="1"/>
  <c r="BF961" i="1"/>
  <c r="Q962" i="1"/>
  <c r="V962" i="1"/>
  <c r="AY962" i="1"/>
  <c r="AZ962" i="1"/>
  <c r="BA962" i="1"/>
  <c r="BC962" i="1"/>
  <c r="BD962" i="1"/>
  <c r="BE962" i="1"/>
  <c r="BH962" i="1"/>
  <c r="BI962" i="1"/>
  <c r="BK962" i="1"/>
  <c r="BL962" i="1"/>
  <c r="BM962" i="1"/>
  <c r="BB962" i="1"/>
  <c r="BF962" i="1"/>
  <c r="BG962" i="1"/>
  <c r="BJ962" i="1"/>
  <c r="Q963" i="1"/>
  <c r="V963" i="1"/>
  <c r="BB963" i="1" s="1"/>
  <c r="AZ963" i="1"/>
  <c r="BD963" i="1"/>
  <c r="BE963" i="1"/>
  <c r="BF963" i="1"/>
  <c r="BI963" i="1"/>
  <c r="BJ963" i="1"/>
  <c r="BL963" i="1"/>
  <c r="BM963" i="1"/>
  <c r="BG963" i="1"/>
  <c r="BH963" i="1"/>
  <c r="BK963" i="1"/>
  <c r="Q964" i="1"/>
  <c r="V964" i="1"/>
  <c r="BD964" i="1"/>
  <c r="BE964" i="1"/>
  <c r="BF964" i="1"/>
  <c r="BH964" i="1"/>
  <c r="BI964" i="1"/>
  <c r="BJ964" i="1"/>
  <c r="BL964" i="1"/>
  <c r="BM964" i="1"/>
  <c r="BA964" i="1"/>
  <c r="BG964" i="1"/>
  <c r="BK964" i="1"/>
  <c r="Q965" i="1"/>
  <c r="V965" i="1"/>
  <c r="AY965" i="1"/>
  <c r="BC965" i="1"/>
  <c r="BF965" i="1"/>
  <c r="BG965" i="1"/>
  <c r="BJ965" i="1"/>
  <c r="BK965" i="1"/>
  <c r="BM965" i="1"/>
  <c r="BA965" i="1"/>
  <c r="BD965" i="1"/>
  <c r="BE965" i="1"/>
  <c r="BH965" i="1"/>
  <c r="BI965" i="1"/>
  <c r="BL965" i="1"/>
  <c r="Q966" i="1"/>
  <c r="V966" i="1"/>
  <c r="AZ966" i="1"/>
  <c r="BA966" i="1"/>
  <c r="BB966" i="1"/>
  <c r="BC966" i="1"/>
  <c r="BD966" i="1"/>
  <c r="BE966" i="1"/>
  <c r="BF966" i="1"/>
  <c r="BH966" i="1"/>
  <c r="BI966" i="1"/>
  <c r="BK966" i="1"/>
  <c r="BL966" i="1"/>
  <c r="BM966" i="1"/>
  <c r="AY966" i="1"/>
  <c r="BG966" i="1"/>
  <c r="BJ966" i="1"/>
  <c r="Q967" i="1"/>
  <c r="V967" i="1"/>
  <c r="AZ967" i="1" s="1"/>
  <c r="BD967" i="1"/>
  <c r="BE967" i="1"/>
  <c r="BF967" i="1"/>
  <c r="BG967" i="1"/>
  <c r="BH967" i="1"/>
  <c r="BI967" i="1"/>
  <c r="BJ967" i="1"/>
  <c r="BK967" i="1"/>
  <c r="BL967" i="1"/>
  <c r="BM967" i="1"/>
  <c r="Q968" i="1"/>
  <c r="V968" i="1"/>
  <c r="AY968" i="1" s="1"/>
  <c r="BA968" i="1"/>
  <c r="BC968" i="1"/>
  <c r="BD968" i="1"/>
  <c r="BF968" i="1"/>
  <c r="BH968" i="1"/>
  <c r="BJ968" i="1"/>
  <c r="BL968" i="1"/>
  <c r="BE968" i="1"/>
  <c r="BG968" i="1"/>
  <c r="BI968" i="1"/>
  <c r="BK968" i="1"/>
  <c r="BM968" i="1"/>
  <c r="Q969" i="1"/>
  <c r="V969" i="1"/>
  <c r="AY969" i="1" s="1"/>
  <c r="BE969" i="1"/>
  <c r="BF969" i="1"/>
  <c r="BG969" i="1"/>
  <c r="BI969" i="1"/>
  <c r="BJ969" i="1"/>
  <c r="BK969" i="1"/>
  <c r="BM969" i="1"/>
  <c r="BD969" i="1"/>
  <c r="BH969" i="1"/>
  <c r="BL969" i="1"/>
  <c r="Q970" i="1"/>
  <c r="V970" i="1"/>
  <c r="AY970" i="1"/>
  <c r="AZ970" i="1"/>
  <c r="BA970" i="1"/>
  <c r="BC970" i="1"/>
  <c r="BD970" i="1"/>
  <c r="BE970" i="1"/>
  <c r="BF970" i="1"/>
  <c r="BG970" i="1"/>
  <c r="BH970" i="1"/>
  <c r="BJ970" i="1"/>
  <c r="BK970" i="1"/>
  <c r="BL970" i="1"/>
  <c r="BM970" i="1"/>
  <c r="BB970" i="1"/>
  <c r="BI970" i="1"/>
  <c r="Q971" i="1"/>
  <c r="V971" i="1"/>
  <c r="AZ971" i="1" s="1"/>
  <c r="BD971" i="1"/>
  <c r="BE971" i="1"/>
  <c r="BG971" i="1"/>
  <c r="BH971" i="1"/>
  <c r="BI971" i="1"/>
  <c r="BJ971" i="1"/>
  <c r="BK971" i="1"/>
  <c r="BL971" i="1"/>
  <c r="BM971" i="1"/>
  <c r="BF971" i="1"/>
  <c r="Q972" i="1"/>
  <c r="V972" i="1"/>
  <c r="BC972" i="1" s="1"/>
  <c r="BD972" i="1"/>
  <c r="BE972" i="1"/>
  <c r="BF972" i="1"/>
  <c r="BH972" i="1"/>
  <c r="BI972" i="1"/>
  <c r="BJ972" i="1"/>
  <c r="BK972" i="1"/>
  <c r="BM972" i="1"/>
  <c r="BG972" i="1"/>
  <c r="BL972" i="1"/>
  <c r="Q973" i="1"/>
  <c r="V973" i="1"/>
  <c r="AY973" i="1"/>
  <c r="BA973" i="1"/>
  <c r="BC973" i="1"/>
  <c r="BD973" i="1"/>
  <c r="BE973" i="1"/>
  <c r="BG973" i="1"/>
  <c r="BH973" i="1"/>
  <c r="BK973" i="1"/>
  <c r="BL973" i="1"/>
  <c r="BF973" i="1"/>
  <c r="BI973" i="1"/>
  <c r="BJ973" i="1"/>
  <c r="BM973" i="1"/>
  <c r="Q974" i="1"/>
  <c r="V974" i="1"/>
  <c r="AY974" i="1"/>
  <c r="AZ974" i="1"/>
  <c r="BA974" i="1"/>
  <c r="BB974" i="1"/>
  <c r="BC974" i="1"/>
  <c r="BD974" i="1"/>
  <c r="BE974" i="1"/>
  <c r="BF974" i="1"/>
  <c r="BH974" i="1"/>
  <c r="BJ974" i="1"/>
  <c r="BK974" i="1"/>
  <c r="BL974" i="1"/>
  <c r="BM974" i="1"/>
  <c r="BG974" i="1"/>
  <c r="BI974" i="1"/>
  <c r="Q975" i="1"/>
  <c r="V975" i="1"/>
  <c r="AZ975" i="1"/>
  <c r="BB975" i="1"/>
  <c r="BD975" i="1"/>
  <c r="BE975" i="1"/>
  <c r="BF975" i="1"/>
  <c r="BH975" i="1"/>
  <c r="BI975" i="1"/>
  <c r="BJ975" i="1"/>
  <c r="BK975" i="1"/>
  <c r="BL975" i="1"/>
  <c r="BM975" i="1"/>
  <c r="BG975" i="1"/>
  <c r="Q976" i="1"/>
  <c r="V976" i="1"/>
  <c r="AY976" i="1" s="1"/>
  <c r="AZ976" i="1"/>
  <c r="BB976" i="1"/>
  <c r="BD976" i="1"/>
  <c r="BE976" i="1"/>
  <c r="BF976" i="1"/>
  <c r="BH976" i="1"/>
  <c r="BJ976" i="1"/>
  <c r="BK976" i="1"/>
  <c r="BL976" i="1"/>
  <c r="BC976" i="1"/>
  <c r="BG976" i="1"/>
  <c r="BI976" i="1"/>
  <c r="BM976" i="1"/>
  <c r="Q977" i="1"/>
  <c r="V977" i="1"/>
  <c r="AY977" i="1"/>
  <c r="BA977" i="1"/>
  <c r="BC977" i="1"/>
  <c r="BE977" i="1"/>
  <c r="BF977" i="1"/>
  <c r="BG977" i="1"/>
  <c r="BI977" i="1"/>
  <c r="BK977" i="1"/>
  <c r="BL977" i="1"/>
  <c r="BM977" i="1"/>
  <c r="BD977" i="1"/>
  <c r="BH977" i="1"/>
  <c r="BJ977" i="1"/>
  <c r="Q978" i="1"/>
  <c r="V978" i="1"/>
  <c r="BB978" i="1" s="1"/>
  <c r="AZ978" i="1"/>
  <c r="BD978" i="1"/>
  <c r="BE978" i="1"/>
  <c r="BF978" i="1"/>
  <c r="BG978" i="1"/>
  <c r="BH978" i="1"/>
  <c r="BI978" i="1"/>
  <c r="BJ978" i="1"/>
  <c r="BK978" i="1"/>
  <c r="BL978" i="1"/>
  <c r="BM978" i="1"/>
  <c r="Q979" i="1"/>
  <c r="V979" i="1"/>
  <c r="AZ979" i="1" s="1"/>
  <c r="AY979" i="1"/>
  <c r="BA979" i="1"/>
  <c r="BB979" i="1"/>
  <c r="BC979" i="1"/>
  <c r="BE979" i="1"/>
  <c r="BF979" i="1"/>
  <c r="BG979" i="1"/>
  <c r="BH979" i="1"/>
  <c r="BI979" i="1"/>
  <c r="BJ979" i="1"/>
  <c r="BK979" i="1"/>
  <c r="BM979" i="1"/>
  <c r="BD979" i="1"/>
  <c r="BL979" i="1"/>
  <c r="Q980" i="1"/>
  <c r="V980" i="1"/>
  <c r="AY980" i="1" s="1"/>
  <c r="BA980" i="1"/>
  <c r="BD980" i="1"/>
  <c r="BE980" i="1"/>
  <c r="BG980" i="1"/>
  <c r="BH980" i="1"/>
  <c r="BI980" i="1"/>
  <c r="BK980" i="1"/>
  <c r="BL980" i="1"/>
  <c r="BM980" i="1"/>
  <c r="BF980" i="1"/>
  <c r="BJ980" i="1"/>
  <c r="Q981" i="1"/>
  <c r="V981" i="1"/>
  <c r="AY981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Q982" i="1"/>
  <c r="V982" i="1"/>
  <c r="AZ982" i="1" s="1"/>
  <c r="BB982" i="1"/>
  <c r="BE982" i="1"/>
  <c r="BF982" i="1"/>
  <c r="BI982" i="1"/>
  <c r="BJ982" i="1"/>
  <c r="BK982" i="1"/>
  <c r="BM982" i="1"/>
  <c r="BD982" i="1"/>
  <c r="BG982" i="1"/>
  <c r="BH982" i="1"/>
  <c r="BL982" i="1"/>
  <c r="Q983" i="1"/>
  <c r="V983" i="1"/>
  <c r="AZ983" i="1" s="1"/>
  <c r="BD983" i="1"/>
  <c r="BE983" i="1"/>
  <c r="BF983" i="1"/>
  <c r="BG983" i="1"/>
  <c r="BH983" i="1"/>
  <c r="BI983" i="1"/>
  <c r="BJ983" i="1"/>
  <c r="BK983" i="1"/>
  <c r="BL983" i="1"/>
  <c r="BM983" i="1"/>
  <c r="Q984" i="1"/>
  <c r="V984" i="1"/>
  <c r="AZ984" i="1" s="1"/>
  <c r="AY984" i="1"/>
  <c r="BB984" i="1"/>
  <c r="BC984" i="1"/>
  <c r="BE984" i="1"/>
  <c r="BF984" i="1"/>
  <c r="BG984" i="1"/>
  <c r="BH984" i="1"/>
  <c r="BJ984" i="1"/>
  <c r="BK984" i="1"/>
  <c r="BM984" i="1"/>
  <c r="BA984" i="1"/>
  <c r="BD984" i="1"/>
  <c r="BI984" i="1"/>
  <c r="BL984" i="1"/>
  <c r="Q985" i="1"/>
  <c r="V985" i="1"/>
  <c r="AY985" i="1" s="1"/>
  <c r="AZ985" i="1"/>
  <c r="BA985" i="1"/>
  <c r="BB985" i="1"/>
  <c r="BD985" i="1"/>
  <c r="BE985" i="1"/>
  <c r="BF985" i="1"/>
  <c r="BG985" i="1"/>
  <c r="BH985" i="1"/>
  <c r="BI985" i="1"/>
  <c r="BJ985" i="1"/>
  <c r="BK985" i="1"/>
  <c r="BL985" i="1"/>
  <c r="BM985" i="1"/>
  <c r="Q986" i="1"/>
  <c r="V986" i="1"/>
  <c r="BB986" i="1" s="1"/>
  <c r="AZ986" i="1"/>
  <c r="BD986" i="1"/>
  <c r="BE986" i="1"/>
  <c r="BF986" i="1"/>
  <c r="BG986" i="1"/>
  <c r="BH986" i="1"/>
  <c r="BI986" i="1"/>
  <c r="BJ986" i="1"/>
  <c r="BK986" i="1"/>
  <c r="BL986" i="1"/>
  <c r="BM986" i="1"/>
  <c r="Q987" i="1"/>
  <c r="V987" i="1"/>
  <c r="AZ987" i="1" s="1"/>
  <c r="AY987" i="1"/>
  <c r="BA987" i="1"/>
  <c r="BB987" i="1"/>
  <c r="BC987" i="1"/>
  <c r="BE987" i="1"/>
  <c r="BF987" i="1"/>
  <c r="BG987" i="1"/>
  <c r="BH987" i="1"/>
  <c r="BI987" i="1"/>
  <c r="BJ987" i="1"/>
  <c r="BK987" i="1"/>
  <c r="BM987" i="1"/>
  <c r="BD987" i="1"/>
  <c r="BL987" i="1"/>
  <c r="Q988" i="1"/>
  <c r="V988" i="1"/>
  <c r="AY988" i="1" s="1"/>
  <c r="BA988" i="1"/>
  <c r="BD988" i="1"/>
  <c r="BE988" i="1"/>
  <c r="BG988" i="1"/>
  <c r="BH988" i="1"/>
  <c r="BI988" i="1"/>
  <c r="BK988" i="1"/>
  <c r="BL988" i="1"/>
  <c r="BM988" i="1"/>
  <c r="BF988" i="1"/>
  <c r="BJ988" i="1"/>
  <c r="Q989" i="1"/>
  <c r="V989" i="1"/>
  <c r="AY989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Q990" i="1"/>
  <c r="V990" i="1"/>
  <c r="AZ990" i="1" s="1"/>
  <c r="BB990" i="1"/>
  <c r="BE990" i="1"/>
  <c r="BF990" i="1"/>
  <c r="BI990" i="1"/>
  <c r="BJ990" i="1"/>
  <c r="BK990" i="1"/>
  <c r="BM990" i="1"/>
  <c r="BD990" i="1"/>
  <c r="BG990" i="1"/>
  <c r="BH990" i="1"/>
  <c r="BL990" i="1"/>
  <c r="Q991" i="1"/>
  <c r="V991" i="1"/>
  <c r="AZ991" i="1" s="1"/>
  <c r="BD991" i="1"/>
  <c r="BE991" i="1"/>
  <c r="BF991" i="1"/>
  <c r="BG991" i="1"/>
  <c r="BH991" i="1"/>
  <c r="BI991" i="1"/>
  <c r="BJ991" i="1"/>
  <c r="BK991" i="1"/>
  <c r="BL991" i="1"/>
  <c r="BM991" i="1"/>
  <c r="Q992" i="1"/>
  <c r="V992" i="1"/>
  <c r="AZ992" i="1" s="1"/>
  <c r="AY992" i="1"/>
  <c r="BB992" i="1"/>
  <c r="BC992" i="1"/>
  <c r="BE992" i="1"/>
  <c r="BF992" i="1"/>
  <c r="BG992" i="1"/>
  <c r="BH992" i="1"/>
  <c r="BJ992" i="1"/>
  <c r="BK992" i="1"/>
  <c r="BM992" i="1"/>
  <c r="BA992" i="1"/>
  <c r="BD992" i="1"/>
  <c r="BI992" i="1"/>
  <c r="BL992" i="1"/>
  <c r="Q993" i="1"/>
  <c r="V993" i="1"/>
  <c r="AY993" i="1" s="1"/>
  <c r="AZ993" i="1"/>
  <c r="BA993" i="1"/>
  <c r="BB993" i="1"/>
  <c r="BD993" i="1"/>
  <c r="BE993" i="1"/>
  <c r="BF993" i="1"/>
  <c r="BG993" i="1"/>
  <c r="BH993" i="1"/>
  <c r="BI993" i="1"/>
  <c r="BJ993" i="1"/>
  <c r="BK993" i="1"/>
  <c r="BL993" i="1"/>
  <c r="BM993" i="1"/>
  <c r="Q994" i="1"/>
  <c r="V994" i="1"/>
  <c r="BB994" i="1" s="1"/>
  <c r="AZ994" i="1"/>
  <c r="BD994" i="1"/>
  <c r="BE994" i="1"/>
  <c r="BF994" i="1"/>
  <c r="BG994" i="1"/>
  <c r="BH994" i="1"/>
  <c r="BI994" i="1"/>
  <c r="BJ994" i="1"/>
  <c r="BK994" i="1"/>
  <c r="BL994" i="1"/>
  <c r="BM994" i="1"/>
  <c r="Q995" i="1"/>
  <c r="V995" i="1"/>
  <c r="AZ995" i="1" s="1"/>
  <c r="AY995" i="1"/>
  <c r="BA995" i="1"/>
  <c r="BB995" i="1"/>
  <c r="BC995" i="1"/>
  <c r="BE995" i="1"/>
  <c r="BF995" i="1"/>
  <c r="BG995" i="1"/>
  <c r="BH995" i="1"/>
  <c r="BI995" i="1"/>
  <c r="BJ995" i="1"/>
  <c r="BK995" i="1"/>
  <c r="BM995" i="1"/>
  <c r="BD995" i="1"/>
  <c r="BL995" i="1"/>
  <c r="Q996" i="1"/>
  <c r="V996" i="1"/>
  <c r="AY996" i="1" s="1"/>
  <c r="BA996" i="1"/>
  <c r="BD996" i="1"/>
  <c r="BE996" i="1"/>
  <c r="BG996" i="1"/>
  <c r="BH996" i="1"/>
  <c r="BI996" i="1"/>
  <c r="BK996" i="1"/>
  <c r="BL996" i="1"/>
  <c r="BM996" i="1"/>
  <c r="BF996" i="1"/>
  <c r="BJ996" i="1"/>
  <c r="Q997" i="1"/>
  <c r="V997" i="1"/>
  <c r="AY997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Q998" i="1"/>
  <c r="V998" i="1"/>
  <c r="AZ998" i="1" s="1"/>
  <c r="BB998" i="1"/>
  <c r="BE998" i="1"/>
  <c r="BF998" i="1"/>
  <c r="BH998" i="1"/>
  <c r="BI998" i="1"/>
  <c r="BJ998" i="1"/>
  <c r="BK998" i="1"/>
  <c r="BM998" i="1"/>
  <c r="BD998" i="1"/>
  <c r="BG998" i="1"/>
  <c r="BL998" i="1"/>
  <c r="Q999" i="1"/>
  <c r="V999" i="1"/>
  <c r="AZ999" i="1" s="1"/>
  <c r="BD999" i="1"/>
  <c r="BE999" i="1"/>
  <c r="BF999" i="1"/>
  <c r="BG999" i="1"/>
  <c r="BH999" i="1"/>
  <c r="BI999" i="1"/>
  <c r="BJ999" i="1"/>
  <c r="BK999" i="1"/>
  <c r="BL999" i="1"/>
  <c r="BM999" i="1"/>
  <c r="Q1000" i="1"/>
  <c r="V1000" i="1"/>
  <c r="AZ1000" i="1" s="1"/>
  <c r="AY1000" i="1"/>
  <c r="BB1000" i="1"/>
  <c r="BC1000" i="1"/>
  <c r="BE1000" i="1"/>
  <c r="BF1000" i="1"/>
  <c r="BG1000" i="1"/>
  <c r="BH1000" i="1"/>
  <c r="BJ1000" i="1"/>
  <c r="BK1000" i="1"/>
  <c r="BM1000" i="1"/>
  <c r="BA1000" i="1"/>
  <c r="BD1000" i="1"/>
  <c r="BI1000" i="1"/>
  <c r="BL1000" i="1"/>
  <c r="Q1001" i="1"/>
  <c r="V1001" i="1"/>
  <c r="AY1001" i="1" s="1"/>
  <c r="AZ1001" i="1"/>
  <c r="BA1001" i="1"/>
  <c r="BB1001" i="1"/>
  <c r="BD1001" i="1"/>
  <c r="BE1001" i="1"/>
  <c r="BF1001" i="1"/>
  <c r="BG1001" i="1"/>
  <c r="BH1001" i="1"/>
  <c r="BI1001" i="1"/>
  <c r="BJ1001" i="1"/>
  <c r="BK1001" i="1"/>
  <c r="BL1001" i="1"/>
  <c r="BM1001" i="1"/>
  <c r="Q1002" i="1"/>
  <c r="V1002" i="1"/>
  <c r="BB1002" i="1" s="1"/>
  <c r="AZ1002" i="1"/>
  <c r="BD1002" i="1"/>
  <c r="BE1002" i="1"/>
  <c r="BG1002" i="1"/>
  <c r="BH1002" i="1"/>
  <c r="BI1002" i="1"/>
  <c r="BJ1002" i="1"/>
  <c r="BK1002" i="1"/>
  <c r="BL1002" i="1"/>
  <c r="BM1002" i="1"/>
  <c r="BF1002" i="1"/>
  <c r="Q1003" i="1"/>
  <c r="V1003" i="1"/>
  <c r="AZ1003" i="1" s="1"/>
  <c r="AY1003" i="1"/>
  <c r="BA1003" i="1"/>
  <c r="BB1003" i="1"/>
  <c r="BC1003" i="1"/>
  <c r="BE1003" i="1"/>
  <c r="BF1003" i="1"/>
  <c r="BG1003" i="1"/>
  <c r="BH1003" i="1"/>
  <c r="BI1003" i="1"/>
  <c r="BJ1003" i="1"/>
  <c r="BK1003" i="1"/>
  <c r="BM1003" i="1"/>
  <c r="BD1003" i="1"/>
  <c r="BL1003" i="1"/>
  <c r="Q1004" i="1"/>
  <c r="V1004" i="1"/>
  <c r="AY1004" i="1" s="1"/>
  <c r="BA1004" i="1"/>
  <c r="BD1004" i="1"/>
  <c r="BE1004" i="1"/>
  <c r="BF1004" i="1"/>
  <c r="BG1004" i="1"/>
  <c r="BH1004" i="1"/>
  <c r="BI1004" i="1"/>
  <c r="BK1004" i="1"/>
  <c r="BL1004" i="1"/>
  <c r="BM1004" i="1"/>
  <c r="BJ1004" i="1"/>
  <c r="Q1005" i="1"/>
  <c r="V1005" i="1"/>
  <c r="AY1005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Q1006" i="1"/>
  <c r="V1006" i="1"/>
  <c r="AZ1006" i="1" s="1"/>
  <c r="BB1006" i="1"/>
  <c r="BE1006" i="1"/>
  <c r="BF1006" i="1"/>
  <c r="BH1006" i="1"/>
  <c r="BI1006" i="1"/>
  <c r="BJ1006" i="1"/>
  <c r="BK1006" i="1"/>
  <c r="BM1006" i="1"/>
  <c r="BD1006" i="1"/>
  <c r="BG1006" i="1"/>
  <c r="BL1006" i="1"/>
  <c r="Q1007" i="1"/>
  <c r="V1007" i="1"/>
  <c r="AZ1007" i="1" s="1"/>
  <c r="BD1007" i="1"/>
  <c r="BE1007" i="1"/>
  <c r="BF1007" i="1"/>
  <c r="BG1007" i="1"/>
  <c r="BH1007" i="1"/>
  <c r="BI1007" i="1"/>
  <c r="BJ1007" i="1"/>
  <c r="BK1007" i="1"/>
  <c r="BL1007" i="1"/>
  <c r="BM1007" i="1"/>
  <c r="Q1008" i="1"/>
  <c r="V1008" i="1"/>
  <c r="AZ1008" i="1" s="1"/>
  <c r="AY1008" i="1"/>
  <c r="BB1008" i="1"/>
  <c r="BC1008" i="1"/>
  <c r="BE1008" i="1"/>
  <c r="BF1008" i="1"/>
  <c r="BG1008" i="1"/>
  <c r="BH1008" i="1"/>
  <c r="BJ1008" i="1"/>
  <c r="BK1008" i="1"/>
  <c r="BM1008" i="1"/>
  <c r="BA1008" i="1"/>
  <c r="BD1008" i="1"/>
  <c r="BI1008" i="1"/>
  <c r="BL1008" i="1"/>
  <c r="Q1009" i="1"/>
  <c r="V1009" i="1"/>
  <c r="AY1009" i="1" s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Q1010" i="1"/>
  <c r="V1010" i="1"/>
  <c r="BB1010" i="1" s="1"/>
  <c r="AZ1010" i="1"/>
  <c r="BD1010" i="1"/>
  <c r="BE1010" i="1"/>
  <c r="BG1010" i="1"/>
  <c r="BH1010" i="1"/>
  <c r="BI1010" i="1"/>
  <c r="BJ1010" i="1"/>
  <c r="BK1010" i="1"/>
  <c r="BL1010" i="1"/>
  <c r="BM1010" i="1"/>
  <c r="BF1010" i="1"/>
  <c r="Q1011" i="1"/>
  <c r="V1011" i="1"/>
  <c r="AZ1011" i="1" s="1"/>
  <c r="AY1011" i="1"/>
  <c r="BA1011" i="1"/>
  <c r="BB1011" i="1"/>
  <c r="BC1011" i="1"/>
  <c r="BE1011" i="1"/>
  <c r="BF1011" i="1"/>
  <c r="BG1011" i="1"/>
  <c r="BH1011" i="1"/>
  <c r="BI1011" i="1"/>
  <c r="BJ1011" i="1"/>
  <c r="BK1011" i="1"/>
  <c r="BM1011" i="1"/>
  <c r="BD1011" i="1"/>
  <c r="BL1011" i="1"/>
  <c r="Q1012" i="1"/>
  <c r="V1012" i="1"/>
  <c r="AY1012" i="1" s="1"/>
  <c r="BA1012" i="1"/>
  <c r="BD1012" i="1"/>
  <c r="BF1012" i="1"/>
  <c r="BG1012" i="1"/>
  <c r="BH1012" i="1"/>
  <c r="BI1012" i="1"/>
  <c r="BK1012" i="1"/>
  <c r="BL1012" i="1"/>
  <c r="BE1012" i="1"/>
  <c r="BJ1012" i="1"/>
  <c r="BM1012" i="1"/>
  <c r="Q1013" i="1"/>
  <c r="V1013" i="1"/>
  <c r="AY1013" i="1"/>
  <c r="AZ1013" i="1"/>
  <c r="BA1013" i="1"/>
  <c r="BB1013" i="1"/>
  <c r="BC1013" i="1"/>
  <c r="BD1013" i="1"/>
  <c r="BE1013" i="1"/>
  <c r="BG1013" i="1"/>
  <c r="BH1013" i="1"/>
  <c r="BI1013" i="1"/>
  <c r="BJ1013" i="1"/>
  <c r="BK1013" i="1"/>
  <c r="BL1013" i="1"/>
  <c r="BM1013" i="1"/>
  <c r="BF1013" i="1"/>
  <c r="Q1014" i="1"/>
  <c r="V1014" i="1"/>
  <c r="AZ1014" i="1" s="1"/>
  <c r="BB1014" i="1"/>
  <c r="BF1014" i="1"/>
  <c r="BH1014" i="1"/>
  <c r="BI1014" i="1"/>
  <c r="BJ1014" i="1"/>
  <c r="BK1014" i="1"/>
  <c r="BM1014" i="1"/>
  <c r="BD1014" i="1"/>
  <c r="BE1014" i="1"/>
  <c r="BG1014" i="1"/>
  <c r="BL1014" i="1"/>
  <c r="Q1015" i="1"/>
  <c r="V1015" i="1"/>
  <c r="BD1015" i="1"/>
  <c r="BE1015" i="1"/>
  <c r="BF1015" i="1"/>
  <c r="BG1015" i="1"/>
  <c r="BI1015" i="1"/>
  <c r="BJ1015" i="1"/>
  <c r="BK1015" i="1"/>
  <c r="BL1015" i="1"/>
  <c r="BM1015" i="1"/>
  <c r="BH1015" i="1"/>
  <c r="Q1016" i="1"/>
  <c r="V1016" i="1"/>
  <c r="AZ1016" i="1" s="1"/>
  <c r="AY1016" i="1"/>
  <c r="BB1016" i="1"/>
  <c r="BC1016" i="1"/>
  <c r="BE1016" i="1"/>
  <c r="BF1016" i="1"/>
  <c r="BG1016" i="1"/>
  <c r="BH1016" i="1"/>
  <c r="BJ1016" i="1"/>
  <c r="BK1016" i="1"/>
  <c r="BM1016" i="1"/>
  <c r="BA1016" i="1"/>
  <c r="BD1016" i="1"/>
  <c r="BI1016" i="1"/>
  <c r="BL1016" i="1"/>
  <c r="Q1017" i="1"/>
  <c r="V1017" i="1"/>
  <c r="AY1017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Q1018" i="1"/>
  <c r="V1018" i="1"/>
  <c r="BB1018" i="1" s="1"/>
  <c r="AZ1018" i="1"/>
  <c r="BD1018" i="1"/>
  <c r="BE1018" i="1"/>
  <c r="BG1018" i="1"/>
  <c r="BH1018" i="1"/>
  <c r="BI1018" i="1"/>
  <c r="BJ1018" i="1"/>
  <c r="BK1018" i="1"/>
  <c r="BL1018" i="1"/>
  <c r="BM1018" i="1"/>
  <c r="BF1018" i="1"/>
  <c r="Q1019" i="1"/>
  <c r="V1019" i="1"/>
  <c r="AZ1019" i="1" s="1"/>
  <c r="AY1019" i="1"/>
  <c r="BA1019" i="1"/>
  <c r="BB1019" i="1"/>
  <c r="BC1019" i="1"/>
  <c r="BE1019" i="1"/>
  <c r="BF1019" i="1"/>
  <c r="BG1019" i="1"/>
  <c r="BH1019" i="1"/>
  <c r="BI1019" i="1"/>
  <c r="BJ1019" i="1"/>
  <c r="BK1019" i="1"/>
  <c r="BL1019" i="1"/>
  <c r="BM1019" i="1"/>
  <c r="BD1019" i="1"/>
  <c r="Q1020" i="1"/>
  <c r="V1020" i="1"/>
  <c r="AY1020" i="1" s="1"/>
  <c r="BA1020" i="1"/>
  <c r="BF1020" i="1"/>
  <c r="BG1020" i="1"/>
  <c r="BH1020" i="1"/>
  <c r="BI1020" i="1"/>
  <c r="BK1020" i="1"/>
  <c r="BL1020" i="1"/>
  <c r="BD1020" i="1"/>
  <c r="BE1020" i="1"/>
  <c r="BJ1020" i="1"/>
  <c r="BM1020" i="1"/>
  <c r="Q1021" i="1"/>
  <c r="V1021" i="1"/>
  <c r="AY1021" i="1"/>
  <c r="AZ1021" i="1"/>
  <c r="BB1021" i="1"/>
  <c r="BD1021" i="1"/>
  <c r="BE1021" i="1"/>
  <c r="BG1021" i="1"/>
  <c r="BH1021" i="1"/>
  <c r="BJ1021" i="1"/>
  <c r="BL1021" i="1"/>
  <c r="BM1021" i="1"/>
  <c r="BA1021" i="1"/>
  <c r="BC1021" i="1"/>
  <c r="BF1021" i="1"/>
  <c r="BI1021" i="1"/>
  <c r="BK1021" i="1"/>
  <c r="Q1022" i="1"/>
  <c r="V1022" i="1"/>
  <c r="AZ1022" i="1"/>
  <c r="BB1022" i="1"/>
  <c r="BE1022" i="1"/>
  <c r="BF1022" i="1"/>
  <c r="BG1022" i="1"/>
  <c r="BH1022" i="1"/>
  <c r="BI1022" i="1"/>
  <c r="BK1022" i="1"/>
  <c r="BM1022" i="1"/>
  <c r="BD1022" i="1"/>
  <c r="BJ1022" i="1"/>
  <c r="BL1022" i="1"/>
  <c r="Q1023" i="1"/>
  <c r="V1023" i="1"/>
  <c r="AZ1023" i="1"/>
  <c r="BA1023" i="1"/>
  <c r="BD1023" i="1"/>
  <c r="BE1023" i="1"/>
  <c r="BF1023" i="1"/>
  <c r="BG1023" i="1"/>
  <c r="BI1023" i="1"/>
  <c r="BJ1023" i="1"/>
  <c r="BL1023" i="1"/>
  <c r="BM1023" i="1"/>
  <c r="BH1023" i="1"/>
  <c r="BK1023" i="1"/>
  <c r="Q1024" i="1"/>
  <c r="V1024" i="1"/>
  <c r="BB1024" i="1" s="1"/>
  <c r="AY1024" i="1"/>
  <c r="BC1024" i="1"/>
  <c r="BD1024" i="1"/>
  <c r="BE1024" i="1"/>
  <c r="BG1024" i="1"/>
  <c r="BH1024" i="1"/>
  <c r="BI1024" i="1"/>
  <c r="BK1024" i="1"/>
  <c r="BM1024" i="1"/>
  <c r="BA1024" i="1"/>
  <c r="BF1024" i="1"/>
  <c r="BJ1024" i="1"/>
  <c r="BL1024" i="1"/>
  <c r="Q1025" i="1"/>
  <c r="V1025" i="1"/>
  <c r="AZ1025" i="1"/>
  <c r="BA1025" i="1"/>
  <c r="BD1025" i="1"/>
  <c r="BE1025" i="1"/>
  <c r="BF1025" i="1"/>
  <c r="BG1025" i="1"/>
  <c r="BH1025" i="1"/>
  <c r="BI1025" i="1"/>
  <c r="BK1025" i="1"/>
  <c r="BL1025" i="1"/>
  <c r="AY1025" i="1"/>
  <c r="BB1025" i="1"/>
  <c r="BC1025" i="1"/>
  <c r="BJ1025" i="1"/>
  <c r="BM1025" i="1"/>
  <c r="Q1026" i="1"/>
  <c r="V1026" i="1"/>
  <c r="AZ1026" i="1" s="1"/>
  <c r="BE1026" i="1"/>
  <c r="BI1026" i="1"/>
  <c r="BJ1026" i="1"/>
  <c r="BM1026" i="1"/>
  <c r="BD1026" i="1"/>
  <c r="BF1026" i="1"/>
  <c r="BG1026" i="1"/>
  <c r="BH1026" i="1"/>
  <c r="BK1026" i="1"/>
  <c r="BL1026" i="1"/>
  <c r="Q1027" i="1"/>
  <c r="V1027" i="1"/>
  <c r="AY1027" i="1"/>
  <c r="AZ1027" i="1"/>
  <c r="BB1027" i="1"/>
  <c r="BC1027" i="1"/>
  <c r="BD1027" i="1"/>
  <c r="BF1027" i="1"/>
  <c r="BG1027" i="1"/>
  <c r="BH1027" i="1"/>
  <c r="BI1027" i="1"/>
  <c r="BJ1027" i="1"/>
  <c r="BK1027" i="1"/>
  <c r="BA1027" i="1"/>
  <c r="BE1027" i="1"/>
  <c r="BL1027" i="1"/>
  <c r="BM1027" i="1"/>
  <c r="Q1028" i="1"/>
  <c r="V1028" i="1"/>
  <c r="BA1028" i="1"/>
  <c r="BE1028" i="1"/>
  <c r="BG1028" i="1"/>
  <c r="BI1028" i="1"/>
  <c r="BJ1028" i="1"/>
  <c r="BK1028" i="1"/>
  <c r="BD1028" i="1"/>
  <c r="BF1028" i="1"/>
  <c r="BH1028" i="1"/>
  <c r="BL1028" i="1"/>
  <c r="BM1028" i="1"/>
  <c r="Q1029" i="1"/>
  <c r="V1029" i="1"/>
  <c r="AY1029" i="1"/>
  <c r="AZ1029" i="1"/>
  <c r="BB1029" i="1"/>
  <c r="BD1029" i="1"/>
  <c r="BE1029" i="1"/>
  <c r="BF1029" i="1"/>
  <c r="BH1029" i="1"/>
  <c r="BI1029" i="1"/>
  <c r="BJ1029" i="1"/>
  <c r="BL1029" i="1"/>
  <c r="BM1029" i="1"/>
  <c r="BA1029" i="1"/>
  <c r="BC1029" i="1"/>
  <c r="BG1029" i="1"/>
  <c r="BK1029" i="1"/>
  <c r="Q1030" i="1"/>
  <c r="V1030" i="1"/>
  <c r="BB1030" i="1"/>
  <c r="BE1030" i="1"/>
  <c r="BF1030" i="1"/>
  <c r="BI1030" i="1"/>
  <c r="BJ1030" i="1"/>
  <c r="BK1030" i="1"/>
  <c r="BM1030" i="1"/>
  <c r="BD1030" i="1"/>
  <c r="BG1030" i="1"/>
  <c r="BH1030" i="1"/>
  <c r="BL1030" i="1"/>
  <c r="Q1031" i="1"/>
  <c r="V1031" i="1"/>
  <c r="BB1031" i="1" s="1"/>
  <c r="BD1031" i="1"/>
  <c r="BE1031" i="1"/>
  <c r="BF1031" i="1"/>
  <c r="BG1031" i="1"/>
  <c r="BH1031" i="1"/>
  <c r="BJ1031" i="1"/>
  <c r="BK1031" i="1"/>
  <c r="BL1031" i="1"/>
  <c r="BA1031" i="1"/>
  <c r="BI1031" i="1"/>
  <c r="BM1031" i="1"/>
  <c r="Q1032" i="1"/>
  <c r="V1032" i="1"/>
  <c r="BB1032" i="1" s="1"/>
  <c r="AY1032" i="1"/>
  <c r="BC1032" i="1"/>
  <c r="BE1032" i="1"/>
  <c r="BG1032" i="1"/>
  <c r="BH1032" i="1"/>
  <c r="BK1032" i="1"/>
  <c r="BM1032" i="1"/>
  <c r="BA1032" i="1"/>
  <c r="BD1032" i="1"/>
  <c r="BF1032" i="1"/>
  <c r="BI1032" i="1"/>
  <c r="BJ1032" i="1"/>
  <c r="BL1032" i="1"/>
  <c r="Q1033" i="1"/>
  <c r="V1033" i="1"/>
  <c r="AZ1033" i="1"/>
  <c r="BA1033" i="1"/>
  <c r="BC1033" i="1"/>
  <c r="BD1033" i="1"/>
  <c r="BE1033" i="1"/>
  <c r="BF1033" i="1"/>
  <c r="BG1033" i="1"/>
  <c r="BH1033" i="1"/>
  <c r="BI1033" i="1"/>
  <c r="BK1033" i="1"/>
  <c r="BL1033" i="1"/>
  <c r="AY1033" i="1"/>
  <c r="BB1033" i="1"/>
  <c r="BJ1033" i="1"/>
  <c r="BM1033" i="1"/>
  <c r="Q1034" i="1"/>
  <c r="V1034" i="1"/>
  <c r="AZ1034" i="1"/>
  <c r="BD1034" i="1"/>
  <c r="BE1034" i="1"/>
  <c r="BH1034" i="1"/>
  <c r="BI1034" i="1"/>
  <c r="BJ1034" i="1"/>
  <c r="BL1034" i="1"/>
  <c r="BM1034" i="1"/>
  <c r="BF1034" i="1"/>
  <c r="BG1034" i="1"/>
  <c r="BK1034" i="1"/>
  <c r="Q1035" i="1"/>
  <c r="V1035" i="1"/>
  <c r="AZ1035" i="1" s="1"/>
  <c r="AY1035" i="1"/>
  <c r="BB1035" i="1"/>
  <c r="BC1035" i="1"/>
  <c r="BE1035" i="1"/>
  <c r="BF1035" i="1"/>
  <c r="BG1035" i="1"/>
  <c r="BH1035" i="1"/>
  <c r="BI1035" i="1"/>
  <c r="BJ1035" i="1"/>
  <c r="BK1035" i="1"/>
  <c r="BA1035" i="1"/>
  <c r="BD1035" i="1"/>
  <c r="BL1035" i="1"/>
  <c r="BM1035" i="1"/>
  <c r="Q1036" i="1"/>
  <c r="V1036" i="1"/>
  <c r="AY1036" i="1"/>
  <c r="BC1036" i="1"/>
  <c r="BG1036" i="1"/>
  <c r="BJ1036" i="1"/>
  <c r="BK1036" i="1"/>
  <c r="BD1036" i="1"/>
  <c r="BE1036" i="1"/>
  <c r="BF1036" i="1"/>
  <c r="BH1036" i="1"/>
  <c r="BI1036" i="1"/>
  <c r="BL1036" i="1"/>
  <c r="BM1036" i="1"/>
  <c r="Q1037" i="1"/>
  <c r="V1037" i="1"/>
  <c r="AY1037" i="1"/>
  <c r="AZ1037" i="1"/>
  <c r="BB1037" i="1"/>
  <c r="BC1037" i="1"/>
  <c r="BD1037" i="1"/>
  <c r="BG1037" i="1"/>
  <c r="BH1037" i="1"/>
  <c r="BI1037" i="1"/>
  <c r="BL1037" i="1"/>
  <c r="BM1037" i="1"/>
  <c r="BA1037" i="1"/>
  <c r="BE1037" i="1"/>
  <c r="BF1037" i="1"/>
  <c r="BJ1037" i="1"/>
  <c r="BK1037" i="1"/>
  <c r="Q1038" i="1"/>
  <c r="V1038" i="1"/>
  <c r="AZ1038" i="1"/>
  <c r="BB1038" i="1"/>
  <c r="BD1038" i="1"/>
  <c r="BE1038" i="1"/>
  <c r="BF1038" i="1"/>
  <c r="BH1038" i="1"/>
  <c r="BI1038" i="1"/>
  <c r="BJ1038" i="1"/>
  <c r="BL1038" i="1"/>
  <c r="BM1038" i="1"/>
  <c r="BG1038" i="1"/>
  <c r="BK1038" i="1"/>
  <c r="Q1039" i="1"/>
  <c r="V1039" i="1"/>
  <c r="BC1039" i="1" s="1"/>
  <c r="AY1039" i="1"/>
  <c r="AZ1039" i="1"/>
  <c r="BB1039" i="1"/>
  <c r="BD1039" i="1"/>
  <c r="BE1039" i="1"/>
  <c r="BF1039" i="1"/>
  <c r="BH1039" i="1"/>
  <c r="BI1039" i="1"/>
  <c r="BJ1039" i="1"/>
  <c r="BK1039" i="1"/>
  <c r="BL1039" i="1"/>
  <c r="BA1039" i="1"/>
  <c r="BG1039" i="1"/>
  <c r="BM1039" i="1"/>
  <c r="Q1040" i="1"/>
  <c r="V1040" i="1"/>
  <c r="AY1040" i="1"/>
  <c r="BA1040" i="1"/>
  <c r="BC1040" i="1"/>
  <c r="BF1040" i="1"/>
  <c r="BG1040" i="1"/>
  <c r="BK1040" i="1"/>
  <c r="BD1040" i="1"/>
  <c r="BE1040" i="1"/>
  <c r="BH1040" i="1"/>
  <c r="BI1040" i="1"/>
  <c r="BJ1040" i="1"/>
  <c r="BL1040" i="1"/>
  <c r="BM1040" i="1"/>
  <c r="Q1041" i="1"/>
  <c r="V1041" i="1"/>
  <c r="AZ1041" i="1"/>
  <c r="BA1041" i="1"/>
  <c r="BB1041" i="1"/>
  <c r="BC1041" i="1"/>
  <c r="BD1041" i="1"/>
  <c r="BF1041" i="1"/>
  <c r="BG1041" i="1"/>
  <c r="BH1041" i="1"/>
  <c r="BI1041" i="1"/>
  <c r="BK1041" i="1"/>
  <c r="BL1041" i="1"/>
  <c r="BM1041" i="1"/>
  <c r="AY1041" i="1"/>
  <c r="BE1041" i="1"/>
  <c r="BJ1041" i="1"/>
  <c r="Q1042" i="1"/>
  <c r="V1042" i="1"/>
  <c r="AZ1042" i="1" s="1"/>
  <c r="BD1042" i="1"/>
  <c r="BE1042" i="1"/>
  <c r="BF1042" i="1"/>
  <c r="BH1042" i="1"/>
  <c r="BI1042" i="1"/>
  <c r="BJ1042" i="1"/>
  <c r="BK1042" i="1"/>
  <c r="BL1042" i="1"/>
  <c r="BM1042" i="1"/>
  <c r="BG1042" i="1"/>
  <c r="Q1043" i="1"/>
  <c r="V1043" i="1"/>
  <c r="BC1043" i="1" s="1"/>
  <c r="BA1043" i="1"/>
  <c r="BD1043" i="1"/>
  <c r="BF1043" i="1"/>
  <c r="BH1043" i="1"/>
  <c r="BI1043" i="1"/>
  <c r="BJ1043" i="1"/>
  <c r="BL1043" i="1"/>
  <c r="BE1043" i="1"/>
  <c r="BG1043" i="1"/>
  <c r="BK1043" i="1"/>
  <c r="BM1043" i="1"/>
  <c r="Q1044" i="1"/>
  <c r="V1044" i="1"/>
  <c r="AY1044" i="1"/>
  <c r="AZ1044" i="1"/>
  <c r="BA1044" i="1"/>
  <c r="BB1044" i="1"/>
  <c r="BC1044" i="1"/>
  <c r="BD1044" i="1"/>
  <c r="BE1044" i="1"/>
  <c r="BF1044" i="1"/>
  <c r="BG1044" i="1"/>
  <c r="BH1044" i="1"/>
  <c r="BI1044" i="1"/>
  <c r="BK1044" i="1"/>
  <c r="BL1044" i="1"/>
  <c r="BM1044" i="1"/>
  <c r="BJ1044" i="1"/>
  <c r="Q1045" i="1"/>
  <c r="V1045" i="1"/>
  <c r="AY1045" i="1"/>
  <c r="AZ1045" i="1"/>
  <c r="BA1045" i="1"/>
  <c r="BB1045" i="1"/>
  <c r="BC1045" i="1"/>
  <c r="BD1045" i="1"/>
  <c r="BF1045" i="1"/>
  <c r="BG1045" i="1"/>
  <c r="BH1045" i="1"/>
  <c r="BI1045" i="1"/>
  <c r="BK1045" i="1"/>
  <c r="BL1045" i="1"/>
  <c r="BM1045" i="1"/>
  <c r="BE1045" i="1"/>
  <c r="BJ1045" i="1"/>
  <c r="Q1046" i="1"/>
  <c r="V1046" i="1"/>
  <c r="AZ1046" i="1" s="1"/>
  <c r="BA1046" i="1"/>
  <c r="BB1046" i="1"/>
  <c r="BD1046" i="1"/>
  <c r="BE1046" i="1"/>
  <c r="BF1046" i="1"/>
  <c r="BH1046" i="1"/>
  <c r="BI1046" i="1"/>
  <c r="BJ1046" i="1"/>
  <c r="BL1046" i="1"/>
  <c r="BG1046" i="1"/>
  <c r="BK1046" i="1"/>
  <c r="BM1046" i="1"/>
  <c r="Q1047" i="1"/>
  <c r="V1047" i="1"/>
  <c r="AZ1047" i="1"/>
  <c r="BA1047" i="1"/>
  <c r="BB1047" i="1"/>
  <c r="BD1047" i="1"/>
  <c r="BE1047" i="1"/>
  <c r="BF1047" i="1"/>
  <c r="BI1047" i="1"/>
  <c r="BJ1047" i="1"/>
  <c r="BK1047" i="1"/>
  <c r="BM1047" i="1"/>
  <c r="AY1047" i="1"/>
  <c r="BC1047" i="1"/>
  <c r="BG1047" i="1"/>
  <c r="BH1047" i="1"/>
  <c r="BL1047" i="1"/>
  <c r="Q1048" i="1"/>
  <c r="V1048" i="1"/>
  <c r="AY1048" i="1"/>
  <c r="AZ1048" i="1"/>
  <c r="BC1048" i="1"/>
  <c r="BE1048" i="1"/>
  <c r="BH1048" i="1"/>
  <c r="BI1048" i="1"/>
  <c r="BK1048" i="1"/>
  <c r="BM1048" i="1"/>
  <c r="BD1048" i="1"/>
  <c r="BF1048" i="1"/>
  <c r="BG1048" i="1"/>
  <c r="BJ1048" i="1"/>
  <c r="BL1048" i="1"/>
  <c r="Q1049" i="1"/>
  <c r="V1049" i="1"/>
  <c r="AZ1049" i="1" s="1"/>
  <c r="AY1049" i="1"/>
  <c r="BB1049" i="1"/>
  <c r="BC1049" i="1"/>
  <c r="BD1049" i="1"/>
  <c r="BE1049" i="1"/>
  <c r="BF1049" i="1"/>
  <c r="BG1049" i="1"/>
  <c r="BH1049" i="1"/>
  <c r="BK1049" i="1"/>
  <c r="BL1049" i="1"/>
  <c r="BM1049" i="1"/>
  <c r="BA1049" i="1"/>
  <c r="BI1049" i="1"/>
  <c r="BJ1049" i="1"/>
  <c r="Q1050" i="1"/>
  <c r="V1050" i="1"/>
  <c r="BA1050" i="1" s="1"/>
  <c r="BC1050" i="1"/>
  <c r="BE1050" i="1"/>
  <c r="BF1050" i="1"/>
  <c r="BG1050" i="1"/>
  <c r="BH1050" i="1"/>
  <c r="BI1050" i="1"/>
  <c r="BJ1050" i="1"/>
  <c r="BK1050" i="1"/>
  <c r="BL1050" i="1"/>
  <c r="BM1050" i="1"/>
  <c r="BD1050" i="1"/>
  <c r="Q1051" i="1"/>
  <c r="V1051" i="1"/>
  <c r="BB1051" i="1" s="1"/>
  <c r="BC1051" i="1"/>
  <c r="BD1051" i="1"/>
  <c r="BE1051" i="1"/>
  <c r="BF1051" i="1"/>
  <c r="BG1051" i="1"/>
  <c r="BH1051" i="1"/>
  <c r="BJ1051" i="1"/>
  <c r="BK1051" i="1"/>
  <c r="BL1051" i="1"/>
  <c r="BI1051" i="1"/>
  <c r="BM1051" i="1"/>
  <c r="Q1052" i="1"/>
  <c r="V1052" i="1"/>
  <c r="BA1052" i="1"/>
  <c r="BC1052" i="1"/>
  <c r="BD1052" i="1"/>
  <c r="BE1052" i="1"/>
  <c r="BF1052" i="1"/>
  <c r="BG1052" i="1"/>
  <c r="BH1052" i="1"/>
  <c r="BK1052" i="1"/>
  <c r="BL1052" i="1"/>
  <c r="BB1052" i="1"/>
  <c r="BI1052" i="1"/>
  <c r="BJ1052" i="1"/>
  <c r="BM1052" i="1"/>
  <c r="Q1053" i="1"/>
  <c r="V1053" i="1"/>
  <c r="AY1053" i="1"/>
  <c r="AZ1053" i="1"/>
  <c r="BA1053" i="1"/>
  <c r="BC1053" i="1"/>
  <c r="BD1053" i="1"/>
  <c r="BE1053" i="1"/>
  <c r="BF1053" i="1"/>
  <c r="BG1053" i="1"/>
  <c r="BH1053" i="1"/>
  <c r="BI1053" i="1"/>
  <c r="BK1053" i="1"/>
  <c r="BL1053" i="1"/>
  <c r="BM1053" i="1"/>
  <c r="BB1053" i="1"/>
  <c r="BJ1053" i="1"/>
  <c r="Q1054" i="1"/>
  <c r="V1054" i="1"/>
  <c r="AZ1054" i="1" s="1"/>
  <c r="BA1054" i="1"/>
  <c r="BD1054" i="1"/>
  <c r="BE1054" i="1"/>
  <c r="BG1054" i="1"/>
  <c r="BH1054" i="1"/>
  <c r="BI1054" i="1"/>
  <c r="BK1054" i="1"/>
  <c r="BL1054" i="1"/>
  <c r="BM1054" i="1"/>
  <c r="BF1054" i="1"/>
  <c r="BJ1054" i="1"/>
  <c r="Q1055" i="1"/>
  <c r="V1055" i="1"/>
  <c r="AZ1055" i="1"/>
  <c r="BA1055" i="1"/>
  <c r="BB1055" i="1"/>
  <c r="BD1055" i="1"/>
  <c r="BE1055" i="1"/>
  <c r="BF1055" i="1"/>
  <c r="BH1055" i="1"/>
  <c r="BI1055" i="1"/>
  <c r="BJ1055" i="1"/>
  <c r="BL1055" i="1"/>
  <c r="BM1055" i="1"/>
  <c r="AY1055" i="1"/>
  <c r="BC1055" i="1"/>
  <c r="BG1055" i="1"/>
  <c r="BK1055" i="1"/>
  <c r="Q1056" i="1"/>
  <c r="V1056" i="1"/>
  <c r="AZ1056" i="1" s="1"/>
  <c r="BE1056" i="1"/>
  <c r="BF1056" i="1"/>
  <c r="BI1056" i="1"/>
  <c r="BJ1056" i="1"/>
  <c r="BM1056" i="1"/>
  <c r="BD1056" i="1"/>
  <c r="BG1056" i="1"/>
  <c r="BH1056" i="1"/>
  <c r="BK1056" i="1"/>
  <c r="BL1056" i="1"/>
  <c r="Q1057" i="1"/>
  <c r="V1057" i="1"/>
  <c r="AZ1057" i="1" s="1"/>
  <c r="AY1057" i="1"/>
  <c r="BA1057" i="1"/>
  <c r="BB1057" i="1"/>
  <c r="BC1057" i="1"/>
  <c r="BE1057" i="1"/>
  <c r="BF1057" i="1"/>
  <c r="BG1057" i="1"/>
  <c r="BH1057" i="1"/>
  <c r="BI1057" i="1"/>
  <c r="BJ1057" i="1"/>
  <c r="BK1057" i="1"/>
  <c r="BM1057" i="1"/>
  <c r="BD1057" i="1"/>
  <c r="BL1057" i="1"/>
  <c r="Q1058" i="1"/>
  <c r="V1058" i="1"/>
  <c r="BA1058" i="1" s="1"/>
  <c r="BB1058" i="1"/>
  <c r="BE1058" i="1"/>
  <c r="BF1058" i="1"/>
  <c r="BG1058" i="1"/>
  <c r="BI1058" i="1"/>
  <c r="BJ1058" i="1"/>
  <c r="BK1058" i="1"/>
  <c r="BM1058" i="1"/>
  <c r="BD1058" i="1"/>
  <c r="BH1058" i="1"/>
  <c r="BL1058" i="1"/>
  <c r="Q1059" i="1"/>
  <c r="V1059" i="1"/>
  <c r="BA1059" i="1" s="1"/>
  <c r="AZ1059" i="1"/>
  <c r="BB1059" i="1"/>
  <c r="BD1059" i="1"/>
  <c r="BE1059" i="1"/>
  <c r="BF1059" i="1"/>
  <c r="BG1059" i="1"/>
  <c r="BH1059" i="1"/>
  <c r="BJ1059" i="1"/>
  <c r="BK1059" i="1"/>
  <c r="BL1059" i="1"/>
  <c r="BM1059" i="1"/>
  <c r="BI1059" i="1"/>
  <c r="Q1060" i="1"/>
  <c r="V1060" i="1"/>
  <c r="BB1060" i="1" s="1"/>
  <c r="BE1060" i="1"/>
  <c r="BG1060" i="1"/>
  <c r="BH1060" i="1"/>
  <c r="BJ1060" i="1"/>
  <c r="BK1060" i="1"/>
  <c r="BM1060" i="1"/>
  <c r="BD1060" i="1"/>
  <c r="BF1060" i="1"/>
  <c r="BI1060" i="1"/>
  <c r="BL1060" i="1"/>
  <c r="Q1061" i="1"/>
  <c r="V1061" i="1"/>
  <c r="AY1061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Q1062" i="1"/>
  <c r="V1062" i="1"/>
  <c r="AY1062" i="1" s="1"/>
  <c r="BD1062" i="1"/>
  <c r="BE1062" i="1"/>
  <c r="BG1062" i="1"/>
  <c r="BH1062" i="1"/>
  <c r="BI1062" i="1"/>
  <c r="BJ1062" i="1"/>
  <c r="BK1062" i="1"/>
  <c r="BL1062" i="1"/>
  <c r="BM1062" i="1"/>
  <c r="BF1062" i="1"/>
  <c r="Q1063" i="1"/>
  <c r="V1063" i="1"/>
  <c r="AY1063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Q1064" i="1"/>
  <c r="V1064" i="1"/>
  <c r="AZ1064" i="1" s="1"/>
  <c r="BE1064" i="1"/>
  <c r="BF1064" i="1"/>
  <c r="BG1064" i="1"/>
  <c r="BI1064" i="1"/>
  <c r="BJ1064" i="1"/>
  <c r="BK1064" i="1"/>
  <c r="BM1064" i="1"/>
  <c r="BD1064" i="1"/>
  <c r="BH1064" i="1"/>
  <c r="BL1064" i="1"/>
  <c r="Q1065" i="1"/>
  <c r="V1065" i="1"/>
  <c r="AY1065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Q1066" i="1"/>
  <c r="V1066" i="1"/>
  <c r="BA1066" i="1" s="1"/>
  <c r="BB1066" i="1"/>
  <c r="BE1066" i="1"/>
  <c r="BF1066" i="1"/>
  <c r="BG1066" i="1"/>
  <c r="BH1066" i="1"/>
  <c r="BI1066" i="1"/>
  <c r="BJ1066" i="1"/>
  <c r="BK1066" i="1"/>
  <c r="BM1066" i="1"/>
  <c r="BD1066" i="1"/>
  <c r="BL1066" i="1"/>
  <c r="Q1067" i="1"/>
  <c r="V1067" i="1"/>
  <c r="AY1067" i="1" s="1"/>
  <c r="AZ1067" i="1"/>
  <c r="BA1067" i="1"/>
  <c r="BB1067" i="1"/>
  <c r="BD1067" i="1"/>
  <c r="BE1067" i="1"/>
  <c r="BF1067" i="1"/>
  <c r="BG1067" i="1"/>
  <c r="BH1067" i="1"/>
  <c r="BI1067" i="1"/>
  <c r="BJ1067" i="1"/>
  <c r="BK1067" i="1"/>
  <c r="BL1067" i="1"/>
  <c r="BM1067" i="1"/>
  <c r="Q1068" i="1"/>
  <c r="V1068" i="1"/>
  <c r="BB1068" i="1" s="1"/>
  <c r="BE1068" i="1"/>
  <c r="BG1068" i="1"/>
  <c r="BH1068" i="1"/>
  <c r="BI1068" i="1"/>
  <c r="BJ1068" i="1"/>
  <c r="BK1068" i="1"/>
  <c r="BM1068" i="1"/>
  <c r="BD1068" i="1"/>
  <c r="BF1068" i="1"/>
  <c r="BL1068" i="1"/>
  <c r="Q1069" i="1"/>
  <c r="V1069" i="1"/>
  <c r="AY1069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Q1070" i="1"/>
  <c r="V1070" i="1"/>
  <c r="AY1070" i="1" s="1"/>
  <c r="BD1070" i="1"/>
  <c r="BE1070" i="1"/>
  <c r="BG1070" i="1"/>
  <c r="BH1070" i="1"/>
  <c r="BI1070" i="1"/>
  <c r="BJ1070" i="1"/>
  <c r="BK1070" i="1"/>
  <c r="BL1070" i="1"/>
  <c r="BM1070" i="1"/>
  <c r="BF1070" i="1"/>
  <c r="Q1071" i="1"/>
  <c r="V1071" i="1"/>
  <c r="AY1071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Q1072" i="1"/>
  <c r="V1072" i="1"/>
  <c r="AZ1072" i="1" s="1"/>
  <c r="BE1072" i="1"/>
  <c r="BF1072" i="1"/>
  <c r="BG1072" i="1"/>
  <c r="BI1072" i="1"/>
  <c r="BJ1072" i="1"/>
  <c r="BK1072" i="1"/>
  <c r="BM1072" i="1"/>
  <c r="BD1072" i="1"/>
  <c r="BH1072" i="1"/>
  <c r="BL1072" i="1"/>
  <c r="Q1073" i="1"/>
  <c r="V1073" i="1"/>
  <c r="AY1073" i="1"/>
  <c r="AZ1073" i="1"/>
  <c r="BA1073" i="1"/>
  <c r="BB1073" i="1"/>
  <c r="BC1073" i="1"/>
  <c r="BD1073" i="1"/>
  <c r="BE1073" i="1"/>
  <c r="BF1073" i="1"/>
  <c r="BG1073" i="1"/>
  <c r="BH1073" i="1"/>
  <c r="BI1073" i="1"/>
  <c r="BK1073" i="1"/>
  <c r="BL1073" i="1"/>
  <c r="BM1073" i="1"/>
  <c r="BJ1073" i="1"/>
  <c r="Q1074" i="1"/>
  <c r="V1074" i="1"/>
  <c r="AY1074" i="1" s="1"/>
  <c r="AZ1074" i="1"/>
  <c r="BA1074" i="1"/>
  <c r="BB1074" i="1"/>
  <c r="BD1074" i="1"/>
  <c r="BE1074" i="1"/>
  <c r="BF1074" i="1"/>
  <c r="BG1074" i="1"/>
  <c r="BH1074" i="1"/>
  <c r="BI1074" i="1"/>
  <c r="BJ1074" i="1"/>
  <c r="BL1074" i="1"/>
  <c r="BM1074" i="1"/>
  <c r="BK1074" i="1"/>
  <c r="Q1075" i="1"/>
  <c r="V1075" i="1"/>
  <c r="AY1075" i="1" s="1"/>
  <c r="AZ1075" i="1"/>
  <c r="BA1075" i="1"/>
  <c r="BB1075" i="1"/>
  <c r="BE1075" i="1"/>
  <c r="BF1075" i="1"/>
  <c r="BG1075" i="1"/>
  <c r="BH1075" i="1"/>
  <c r="BI1075" i="1"/>
  <c r="BJ1075" i="1"/>
  <c r="BK1075" i="1"/>
  <c r="BL1075" i="1"/>
  <c r="BM1075" i="1"/>
  <c r="BD1075" i="1"/>
  <c r="Q1076" i="1"/>
  <c r="V1076" i="1"/>
  <c r="BB1076" i="1" s="1"/>
  <c r="BA1076" i="1"/>
  <c r="BE1076" i="1"/>
  <c r="BG1076" i="1"/>
  <c r="BH1076" i="1"/>
  <c r="BI1076" i="1"/>
  <c r="BJ1076" i="1"/>
  <c r="BK1076" i="1"/>
  <c r="BD1076" i="1"/>
  <c r="BF1076" i="1"/>
  <c r="BL1076" i="1"/>
  <c r="BM1076" i="1"/>
  <c r="Q1077" i="1"/>
  <c r="V1077" i="1"/>
  <c r="AY1077" i="1" s="1"/>
  <c r="BA1077" i="1"/>
  <c r="BB1077" i="1"/>
  <c r="BD1077" i="1"/>
  <c r="BE1077" i="1"/>
  <c r="BG1077" i="1"/>
  <c r="BH1077" i="1"/>
  <c r="BI1077" i="1"/>
  <c r="BJ1077" i="1"/>
  <c r="BK1077" i="1"/>
  <c r="BL1077" i="1"/>
  <c r="BM1077" i="1"/>
  <c r="BF1077" i="1"/>
  <c r="Q1078" i="1"/>
  <c r="V1078" i="1"/>
  <c r="BB1078" i="1"/>
  <c r="BD1078" i="1"/>
  <c r="BE1078" i="1"/>
  <c r="BF1078" i="1"/>
  <c r="BH1078" i="1"/>
  <c r="BI1078" i="1"/>
  <c r="BJ1078" i="1"/>
  <c r="BK1078" i="1"/>
  <c r="BL1078" i="1"/>
  <c r="BM1078" i="1"/>
  <c r="AY1078" i="1"/>
  <c r="BG1078" i="1"/>
  <c r="Q1079" i="1"/>
  <c r="V1079" i="1"/>
  <c r="BD1079" i="1"/>
  <c r="BE1079" i="1"/>
  <c r="BF1079" i="1"/>
  <c r="BG1079" i="1"/>
  <c r="BI1079" i="1"/>
  <c r="BJ1079" i="1"/>
  <c r="BK1079" i="1"/>
  <c r="BL1079" i="1"/>
  <c r="BM1079" i="1"/>
  <c r="BH1079" i="1"/>
  <c r="Q1080" i="1"/>
  <c r="V1080" i="1"/>
  <c r="AY1080" i="1"/>
  <c r="BC1080" i="1"/>
  <c r="BD1080" i="1"/>
  <c r="BE1080" i="1"/>
  <c r="BF1080" i="1"/>
  <c r="BG1080" i="1"/>
  <c r="BH1080" i="1"/>
  <c r="BJ1080" i="1"/>
  <c r="BK1080" i="1"/>
  <c r="BL1080" i="1"/>
  <c r="BM1080" i="1"/>
  <c r="BI1080" i="1"/>
  <c r="Q1081" i="1"/>
  <c r="V1081" i="1"/>
  <c r="AY1081" i="1"/>
  <c r="AZ1081" i="1"/>
  <c r="BC1081" i="1"/>
  <c r="BD1081" i="1"/>
  <c r="BE1081" i="1"/>
  <c r="BF1081" i="1"/>
  <c r="BG1081" i="1"/>
  <c r="BH1081" i="1"/>
  <c r="BK1081" i="1"/>
  <c r="BL1081" i="1"/>
  <c r="BM1081" i="1"/>
  <c r="BA1081" i="1"/>
  <c r="BB1081" i="1"/>
  <c r="BI1081" i="1"/>
  <c r="BJ1081" i="1"/>
  <c r="Q1082" i="1"/>
  <c r="V1082" i="1"/>
  <c r="AY1082" i="1"/>
  <c r="AZ1082" i="1"/>
  <c r="BA1082" i="1"/>
  <c r="BD1082" i="1"/>
  <c r="BE1082" i="1"/>
  <c r="BF1082" i="1"/>
  <c r="BG1082" i="1"/>
  <c r="BH1082" i="1"/>
  <c r="BI1082" i="1"/>
  <c r="BJ1082" i="1"/>
  <c r="BL1082" i="1"/>
  <c r="BM1082" i="1"/>
  <c r="BB1082" i="1"/>
  <c r="BK1082" i="1"/>
  <c r="Q1083" i="1"/>
  <c r="V1083" i="1"/>
  <c r="AY1083" i="1" s="1"/>
  <c r="AZ1083" i="1"/>
  <c r="BA1083" i="1"/>
  <c r="BB1083" i="1"/>
  <c r="BD1083" i="1"/>
  <c r="BE1083" i="1"/>
  <c r="BF1083" i="1"/>
  <c r="BG1083" i="1"/>
  <c r="BH1083" i="1"/>
  <c r="BI1083" i="1"/>
  <c r="BJ1083" i="1"/>
  <c r="BK1083" i="1"/>
  <c r="BL1083" i="1"/>
  <c r="BM1083" i="1"/>
  <c r="Q1084" i="1"/>
  <c r="V1084" i="1"/>
  <c r="AY1084" i="1" s="1"/>
  <c r="BA1084" i="1"/>
  <c r="BB1084" i="1"/>
  <c r="BF1084" i="1"/>
  <c r="BH1084" i="1"/>
  <c r="BI1084" i="1"/>
  <c r="BJ1084" i="1"/>
  <c r="BK1084" i="1"/>
  <c r="BL1084" i="1"/>
  <c r="BD1084" i="1"/>
  <c r="BE1084" i="1"/>
  <c r="BG1084" i="1"/>
  <c r="BM1084" i="1"/>
  <c r="Q1085" i="1"/>
  <c r="V1085" i="1"/>
  <c r="AY1085" i="1" s="1"/>
  <c r="AZ1085" i="1"/>
  <c r="BA1085" i="1"/>
  <c r="BB1085" i="1"/>
  <c r="BD1085" i="1"/>
  <c r="BE1085" i="1"/>
  <c r="BF1085" i="1"/>
  <c r="BG1085" i="1"/>
  <c r="BH1085" i="1"/>
  <c r="BI1085" i="1"/>
  <c r="BJ1085" i="1"/>
  <c r="BK1085" i="1"/>
  <c r="BL1085" i="1"/>
  <c r="BM1085" i="1"/>
  <c r="Q1086" i="1"/>
  <c r="V1086" i="1"/>
  <c r="AY1086" i="1" s="1"/>
  <c r="BB1086" i="1"/>
  <c r="BE1086" i="1"/>
  <c r="BG1086" i="1"/>
  <c r="BI1086" i="1"/>
  <c r="BJ1086" i="1"/>
  <c r="BK1086" i="1"/>
  <c r="BM1086" i="1"/>
  <c r="BD1086" i="1"/>
  <c r="BF1086" i="1"/>
  <c r="BH1086" i="1"/>
  <c r="BL1086" i="1"/>
  <c r="Q1087" i="1"/>
  <c r="V1087" i="1"/>
  <c r="BB1087" i="1"/>
  <c r="BD1087" i="1"/>
  <c r="BE1087" i="1"/>
  <c r="BF1087" i="1"/>
  <c r="BI1087" i="1"/>
  <c r="BJ1087" i="1"/>
  <c r="BK1087" i="1"/>
  <c r="BL1087" i="1"/>
  <c r="BM1087" i="1"/>
  <c r="BG1087" i="1"/>
  <c r="BH1087" i="1"/>
  <c r="Q1088" i="1"/>
  <c r="V1088" i="1"/>
  <c r="AY1088" i="1" s="1"/>
  <c r="BD1088" i="1"/>
  <c r="BE1088" i="1"/>
  <c r="BF1088" i="1"/>
  <c r="BG1088" i="1"/>
  <c r="BH1088" i="1"/>
  <c r="BJ1088" i="1"/>
  <c r="BK1088" i="1"/>
  <c r="BL1088" i="1"/>
  <c r="BM1088" i="1"/>
  <c r="BI1088" i="1"/>
  <c r="Q1089" i="1"/>
  <c r="V1089" i="1"/>
  <c r="AY1089" i="1"/>
  <c r="AZ1089" i="1"/>
  <c r="BC1089" i="1"/>
  <c r="BD1089" i="1"/>
  <c r="BE1089" i="1"/>
  <c r="BF1089" i="1"/>
  <c r="BG1089" i="1"/>
  <c r="BH1089" i="1"/>
  <c r="BI1089" i="1"/>
  <c r="BK1089" i="1"/>
  <c r="BL1089" i="1"/>
  <c r="BM1089" i="1"/>
  <c r="BA1089" i="1"/>
  <c r="BB1089" i="1"/>
  <c r="BJ1089" i="1"/>
  <c r="Q1090" i="1"/>
  <c r="V1090" i="1"/>
  <c r="BA1090" i="1" s="1"/>
  <c r="AZ1090" i="1"/>
  <c r="BD1090" i="1"/>
  <c r="BE1090" i="1"/>
  <c r="BF1090" i="1"/>
  <c r="BG1090" i="1"/>
  <c r="BH1090" i="1"/>
  <c r="BI1090" i="1"/>
  <c r="BL1090" i="1"/>
  <c r="BM1090" i="1"/>
  <c r="BJ1090" i="1"/>
  <c r="BK1090" i="1"/>
  <c r="Q1091" i="1"/>
  <c r="V1091" i="1"/>
  <c r="AY1091" i="1"/>
  <c r="AZ1091" i="1"/>
  <c r="BA1091" i="1"/>
  <c r="BB1091" i="1"/>
  <c r="BC1091" i="1"/>
  <c r="BE1091" i="1"/>
  <c r="BF1091" i="1"/>
  <c r="BG1091" i="1"/>
  <c r="BH1091" i="1"/>
  <c r="BI1091" i="1"/>
  <c r="BJ1091" i="1"/>
  <c r="BL1091" i="1"/>
  <c r="BM1091" i="1"/>
  <c r="BD1091" i="1"/>
  <c r="BK1091" i="1"/>
  <c r="Q1092" i="1"/>
  <c r="V1092" i="1"/>
  <c r="AY1092" i="1" s="1"/>
  <c r="BA1092" i="1"/>
  <c r="BB1092" i="1"/>
  <c r="BD1092" i="1"/>
  <c r="BF1092" i="1"/>
  <c r="BG1092" i="1"/>
  <c r="BH1092" i="1"/>
  <c r="BI1092" i="1"/>
  <c r="BJ1092" i="1"/>
  <c r="BK1092" i="1"/>
  <c r="BM1092" i="1"/>
  <c r="BE1092" i="1"/>
  <c r="BL1092" i="1"/>
  <c r="Q1093" i="1"/>
  <c r="V1093" i="1"/>
  <c r="AY1093" i="1" s="1"/>
  <c r="AZ1093" i="1"/>
  <c r="BA1093" i="1"/>
  <c r="BB1093" i="1"/>
  <c r="BD1093" i="1"/>
  <c r="BG1093" i="1"/>
  <c r="BH1093" i="1"/>
  <c r="BI1093" i="1"/>
  <c r="BJ1093" i="1"/>
  <c r="BK1093" i="1"/>
  <c r="BL1093" i="1"/>
  <c r="BM1093" i="1"/>
  <c r="BE1093" i="1"/>
  <c r="BF1093" i="1"/>
  <c r="Q1094" i="1"/>
  <c r="V1094" i="1"/>
  <c r="BB1094" i="1"/>
  <c r="BE1094" i="1"/>
  <c r="BF1094" i="1"/>
  <c r="BI1094" i="1"/>
  <c r="BJ1094" i="1"/>
  <c r="BK1094" i="1"/>
  <c r="BM1094" i="1"/>
  <c r="AY1094" i="1"/>
  <c r="BD1094" i="1"/>
  <c r="BG1094" i="1"/>
  <c r="BH1094" i="1"/>
  <c r="BL1094" i="1"/>
  <c r="Q1095" i="1"/>
  <c r="V1095" i="1"/>
  <c r="BB1095" i="1"/>
  <c r="BD1095" i="1"/>
  <c r="BE1095" i="1"/>
  <c r="BF1095" i="1"/>
  <c r="BI1095" i="1"/>
  <c r="BJ1095" i="1"/>
  <c r="BK1095" i="1"/>
  <c r="BL1095" i="1"/>
  <c r="BM1095" i="1"/>
  <c r="BG1095" i="1"/>
  <c r="BH1095" i="1"/>
  <c r="Q1096" i="1"/>
  <c r="V1096" i="1"/>
  <c r="AY1096" i="1"/>
  <c r="BD1096" i="1"/>
  <c r="BE1096" i="1"/>
  <c r="BF1096" i="1"/>
  <c r="BG1096" i="1"/>
  <c r="BJ1096" i="1"/>
  <c r="BK1096" i="1"/>
  <c r="BL1096" i="1"/>
  <c r="BM1096" i="1"/>
  <c r="BH1096" i="1"/>
  <c r="BI1096" i="1"/>
  <c r="Q1097" i="1"/>
  <c r="V1097" i="1"/>
  <c r="AY1097" i="1"/>
  <c r="AZ1097" i="1"/>
  <c r="BC1097" i="1"/>
  <c r="BD1097" i="1"/>
  <c r="BE1097" i="1"/>
  <c r="BF1097" i="1"/>
  <c r="BG1097" i="1"/>
  <c r="BH1097" i="1"/>
  <c r="BK1097" i="1"/>
  <c r="BL1097" i="1"/>
  <c r="BM1097" i="1"/>
  <c r="BA1097" i="1"/>
  <c r="BB1097" i="1"/>
  <c r="BI1097" i="1"/>
  <c r="BJ1097" i="1"/>
  <c r="Q1098" i="1"/>
  <c r="V1098" i="1"/>
  <c r="BA1098" i="1" s="1"/>
  <c r="AZ1098" i="1"/>
  <c r="BD1098" i="1"/>
  <c r="BE1098" i="1"/>
  <c r="BF1098" i="1"/>
  <c r="BG1098" i="1"/>
  <c r="BH1098" i="1"/>
  <c r="BI1098" i="1"/>
  <c r="BK1098" i="1"/>
  <c r="BL1098" i="1"/>
  <c r="BM1098" i="1"/>
  <c r="BJ1098" i="1"/>
  <c r="Q1099" i="1"/>
  <c r="V1099" i="1"/>
  <c r="AY1099" i="1"/>
  <c r="AZ1099" i="1"/>
  <c r="BA1099" i="1"/>
  <c r="BB1099" i="1"/>
  <c r="BC1099" i="1"/>
  <c r="BE1099" i="1"/>
  <c r="BF1099" i="1"/>
  <c r="BG1099" i="1"/>
  <c r="BH1099" i="1"/>
  <c r="BI1099" i="1"/>
  <c r="BJ1099" i="1"/>
  <c r="BK1099" i="1"/>
  <c r="BL1099" i="1"/>
  <c r="BM1099" i="1"/>
  <c r="BD1099" i="1"/>
  <c r="Q1100" i="1"/>
  <c r="V1100" i="1"/>
  <c r="AY1100" i="1" s="1"/>
  <c r="BA1100" i="1"/>
  <c r="BB1100" i="1"/>
  <c r="BD1100" i="1"/>
  <c r="BF1100" i="1"/>
  <c r="BG1100" i="1"/>
  <c r="BH1100" i="1"/>
  <c r="BI1100" i="1"/>
  <c r="BJ1100" i="1"/>
  <c r="BK1100" i="1"/>
  <c r="BE1100" i="1"/>
  <c r="BL1100" i="1"/>
  <c r="BM1100" i="1"/>
  <c r="Q1101" i="1"/>
  <c r="V1101" i="1"/>
  <c r="AY1101" i="1" s="1"/>
  <c r="AZ1101" i="1"/>
  <c r="BA1101" i="1"/>
  <c r="BB1101" i="1"/>
  <c r="BD1101" i="1"/>
  <c r="BE1101" i="1"/>
  <c r="BF1101" i="1"/>
  <c r="BG1101" i="1"/>
  <c r="BH1101" i="1"/>
  <c r="BI1101" i="1"/>
  <c r="BJ1101" i="1"/>
  <c r="BK1101" i="1"/>
  <c r="BL1101" i="1"/>
  <c r="BM1101" i="1"/>
  <c r="Q1102" i="1"/>
  <c r="V1102" i="1"/>
  <c r="AY1102" i="1" s="1"/>
  <c r="BB1102" i="1"/>
  <c r="BE1102" i="1"/>
  <c r="BF1102" i="1"/>
  <c r="BI1102" i="1"/>
  <c r="BJ1102" i="1"/>
  <c r="BK1102" i="1"/>
  <c r="BM1102" i="1"/>
  <c r="BD1102" i="1"/>
  <c r="BG1102" i="1"/>
  <c r="BH1102" i="1"/>
  <c r="BL1102" i="1"/>
  <c r="Q1103" i="1"/>
  <c r="V1103" i="1"/>
  <c r="BD1103" i="1"/>
  <c r="BE1103" i="1"/>
  <c r="BF1103" i="1"/>
  <c r="BG1103" i="1"/>
  <c r="BH1103" i="1"/>
  <c r="BI1103" i="1"/>
  <c r="BJ1103" i="1"/>
  <c r="BK1103" i="1"/>
  <c r="BL1103" i="1"/>
  <c r="BM1103" i="1"/>
  <c r="Q1104" i="1"/>
  <c r="V1104" i="1"/>
  <c r="AY1104" i="1" s="1"/>
  <c r="BD1104" i="1"/>
  <c r="BE1104" i="1"/>
  <c r="BF1104" i="1"/>
  <c r="BG1104" i="1"/>
  <c r="BH1104" i="1"/>
  <c r="BJ1104" i="1"/>
  <c r="BK1104" i="1"/>
  <c r="BL1104" i="1"/>
  <c r="BM1104" i="1"/>
  <c r="BI1104" i="1"/>
  <c r="Q1105" i="1"/>
  <c r="V1105" i="1"/>
  <c r="AY1105" i="1"/>
  <c r="AZ1105" i="1"/>
  <c r="BC1105" i="1"/>
  <c r="BD1105" i="1"/>
  <c r="BE1105" i="1"/>
  <c r="BF1105" i="1"/>
  <c r="BG1105" i="1"/>
  <c r="BH1105" i="1"/>
  <c r="BK1105" i="1"/>
  <c r="BL1105" i="1"/>
  <c r="BM1105" i="1"/>
  <c r="BA1105" i="1"/>
  <c r="BB1105" i="1"/>
  <c r="BI1105" i="1"/>
  <c r="BJ1105" i="1"/>
  <c r="Q1106" i="1"/>
  <c r="V1106" i="1"/>
  <c r="BA1106" i="1" s="1"/>
  <c r="AZ1106" i="1"/>
  <c r="BD1106" i="1"/>
  <c r="BE1106" i="1"/>
  <c r="BF1106" i="1"/>
  <c r="BG1106" i="1"/>
  <c r="BH1106" i="1"/>
  <c r="BI1106" i="1"/>
  <c r="BK1106" i="1"/>
  <c r="BL1106" i="1"/>
  <c r="BM1106" i="1"/>
  <c r="BJ1106" i="1"/>
  <c r="Q1107" i="1"/>
  <c r="V1107" i="1"/>
  <c r="AY1107" i="1"/>
  <c r="AZ1107" i="1"/>
  <c r="BA1107" i="1"/>
  <c r="BB1107" i="1"/>
  <c r="BD1107" i="1"/>
  <c r="BE1107" i="1"/>
  <c r="BF1107" i="1"/>
  <c r="BG1107" i="1"/>
  <c r="BH1107" i="1"/>
  <c r="BI1107" i="1"/>
  <c r="BJ1107" i="1"/>
  <c r="BK1107" i="1"/>
  <c r="BL1107" i="1"/>
  <c r="BM1107" i="1"/>
  <c r="BC1107" i="1"/>
  <c r="Q1108" i="1"/>
  <c r="V1108" i="1"/>
  <c r="AY1108" i="1" s="1"/>
  <c r="BA1108" i="1"/>
  <c r="BB1108" i="1"/>
  <c r="BE1108" i="1"/>
  <c r="BF1108" i="1"/>
  <c r="BG1108" i="1"/>
  <c r="BH1108" i="1"/>
  <c r="BI1108" i="1"/>
  <c r="BJ1108" i="1"/>
  <c r="BK1108" i="1"/>
  <c r="BL1108" i="1"/>
  <c r="BM1108" i="1"/>
  <c r="BD1108" i="1"/>
  <c r="Q1109" i="1"/>
  <c r="V1109" i="1"/>
  <c r="AY1109" i="1" s="1"/>
  <c r="AZ1109" i="1"/>
  <c r="BA1109" i="1"/>
  <c r="BB1109" i="1"/>
  <c r="BD1109" i="1"/>
  <c r="BE1109" i="1"/>
  <c r="BG1109" i="1"/>
  <c r="BH1109" i="1"/>
  <c r="BI1109" i="1"/>
  <c r="BJ1109" i="1"/>
  <c r="BK1109" i="1"/>
  <c r="BL1109" i="1"/>
  <c r="BM1109" i="1"/>
  <c r="BF1109" i="1"/>
  <c r="Q1110" i="1"/>
  <c r="V1110" i="1"/>
  <c r="BB1110" i="1"/>
  <c r="BE1110" i="1"/>
  <c r="BG1110" i="1"/>
  <c r="BI1110" i="1"/>
  <c r="BJ1110" i="1"/>
  <c r="BK1110" i="1"/>
  <c r="BM1110" i="1"/>
  <c r="AY1110" i="1"/>
  <c r="BD1110" i="1"/>
  <c r="BF1110" i="1"/>
  <c r="BH1110" i="1"/>
  <c r="BL1110" i="1"/>
  <c r="Q1111" i="1"/>
  <c r="V1111" i="1"/>
  <c r="BB1111" i="1"/>
  <c r="BD1111" i="1"/>
  <c r="BE1111" i="1"/>
  <c r="BF1111" i="1"/>
  <c r="BG1111" i="1"/>
  <c r="BI1111" i="1"/>
  <c r="BJ1111" i="1"/>
  <c r="BK1111" i="1"/>
  <c r="BL1111" i="1"/>
  <c r="BM1111" i="1"/>
  <c r="BH1111" i="1"/>
  <c r="Q1112" i="1"/>
  <c r="V1112" i="1"/>
  <c r="AY1112" i="1"/>
  <c r="BC1112" i="1"/>
  <c r="BD1112" i="1"/>
  <c r="BE1112" i="1"/>
  <c r="BF1112" i="1"/>
  <c r="BG1112" i="1"/>
  <c r="BJ1112" i="1"/>
  <c r="BK1112" i="1"/>
  <c r="BL1112" i="1"/>
  <c r="BM1112" i="1"/>
  <c r="BH1112" i="1"/>
  <c r="BI1112" i="1"/>
  <c r="Q1113" i="1"/>
  <c r="V1113" i="1"/>
  <c r="AY1113" i="1"/>
  <c r="AZ1113" i="1"/>
  <c r="BC1113" i="1"/>
  <c r="BD1113" i="1"/>
  <c r="BE1113" i="1"/>
  <c r="BF1113" i="1"/>
  <c r="BG1113" i="1"/>
  <c r="BH1113" i="1"/>
  <c r="BK1113" i="1"/>
  <c r="BL1113" i="1"/>
  <c r="BM1113" i="1"/>
  <c r="BA1113" i="1"/>
  <c r="BB1113" i="1"/>
  <c r="BI1113" i="1"/>
  <c r="BJ1113" i="1"/>
  <c r="Q1114" i="1"/>
  <c r="V1114" i="1"/>
  <c r="BA1114" i="1" s="1"/>
  <c r="AZ1114" i="1"/>
  <c r="BD1114" i="1"/>
  <c r="BE1114" i="1"/>
  <c r="BF1114" i="1"/>
  <c r="BG1114" i="1"/>
  <c r="BH1114" i="1"/>
  <c r="BI1114" i="1"/>
  <c r="BL1114" i="1"/>
  <c r="BM1114" i="1"/>
  <c r="BJ1114" i="1"/>
  <c r="BK1114" i="1"/>
  <c r="Q1115" i="1"/>
  <c r="V1115" i="1"/>
  <c r="AY1115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M1115" i="1"/>
  <c r="BK1115" i="1"/>
  <c r="BL1115" i="1"/>
  <c r="Q1116" i="1"/>
  <c r="V1116" i="1"/>
  <c r="AY1116" i="1" s="1"/>
  <c r="BA1116" i="1"/>
  <c r="BB1116" i="1"/>
  <c r="BD1116" i="1"/>
  <c r="BE1116" i="1"/>
  <c r="BF1116" i="1"/>
  <c r="BG1116" i="1"/>
  <c r="BH1116" i="1"/>
  <c r="BI1116" i="1"/>
  <c r="BJ1116" i="1"/>
  <c r="BK1116" i="1"/>
  <c r="BL1116" i="1"/>
  <c r="BM1116" i="1"/>
  <c r="Q1117" i="1"/>
  <c r="V1117" i="1"/>
  <c r="AY1117" i="1" s="1"/>
  <c r="AZ1117" i="1"/>
  <c r="BA1117" i="1"/>
  <c r="BB1117" i="1"/>
  <c r="BC1117" i="1"/>
  <c r="BD1117" i="1"/>
  <c r="BE1117" i="1"/>
  <c r="BG1117" i="1"/>
  <c r="BH1117" i="1"/>
  <c r="BI1117" i="1"/>
  <c r="BJ1117" i="1"/>
  <c r="BK1117" i="1"/>
  <c r="BL1117" i="1"/>
  <c r="BM1117" i="1"/>
  <c r="BF1117" i="1"/>
  <c r="Q1118" i="1"/>
  <c r="V1118" i="1"/>
  <c r="BB1118" i="1"/>
  <c r="BE1118" i="1"/>
  <c r="BF1118" i="1"/>
  <c r="BI1118" i="1"/>
  <c r="BJ1118" i="1"/>
  <c r="BK1118" i="1"/>
  <c r="BM1118" i="1"/>
  <c r="AY1118" i="1"/>
  <c r="BD1118" i="1"/>
  <c r="BG1118" i="1"/>
  <c r="BH1118" i="1"/>
  <c r="BL1118" i="1"/>
  <c r="Q1119" i="1"/>
  <c r="V1119" i="1"/>
  <c r="BB1119" i="1"/>
  <c r="BD1119" i="1"/>
  <c r="BE1119" i="1"/>
  <c r="BF1119" i="1"/>
  <c r="BI1119" i="1"/>
  <c r="BJ1119" i="1"/>
  <c r="BK1119" i="1"/>
  <c r="BL1119" i="1"/>
  <c r="BM1119" i="1"/>
  <c r="BG1119" i="1"/>
  <c r="BH1119" i="1"/>
  <c r="Q1120" i="1"/>
  <c r="V1120" i="1"/>
  <c r="AY1120" i="1"/>
  <c r="BC1120" i="1"/>
  <c r="BD1120" i="1"/>
  <c r="BE1120" i="1"/>
  <c r="BF1120" i="1"/>
  <c r="BG1120" i="1"/>
  <c r="BJ1120" i="1"/>
  <c r="BK1120" i="1"/>
  <c r="BL1120" i="1"/>
  <c r="BM1120" i="1"/>
  <c r="BH1120" i="1"/>
  <c r="BI1120" i="1"/>
  <c r="Q1121" i="1"/>
  <c r="V1121" i="1"/>
  <c r="AY1121" i="1"/>
  <c r="AZ1121" i="1"/>
  <c r="BC1121" i="1"/>
  <c r="BD1121" i="1"/>
  <c r="BE1121" i="1"/>
  <c r="BF1121" i="1"/>
  <c r="BG1121" i="1"/>
  <c r="BH1121" i="1"/>
  <c r="BK1121" i="1"/>
  <c r="BL1121" i="1"/>
  <c r="BM1121" i="1"/>
  <c r="BA1121" i="1"/>
  <c r="BB1121" i="1"/>
  <c r="BI1121" i="1"/>
  <c r="BJ1121" i="1"/>
  <c r="Q1122" i="1"/>
  <c r="V1122" i="1"/>
  <c r="BA1122" i="1" s="1"/>
  <c r="AZ1122" i="1"/>
  <c r="BD1122" i="1"/>
  <c r="BF1122" i="1"/>
  <c r="BG1122" i="1"/>
  <c r="BH1122" i="1"/>
  <c r="BI1122" i="1"/>
  <c r="BL1122" i="1"/>
  <c r="BE1122" i="1"/>
  <c r="BJ1122" i="1"/>
  <c r="BK1122" i="1"/>
  <c r="BM1122" i="1"/>
  <c r="Q1123" i="1"/>
  <c r="V1123" i="1"/>
  <c r="AY1123" i="1"/>
  <c r="AZ1123" i="1"/>
  <c r="BA1123" i="1"/>
  <c r="BB1123" i="1"/>
  <c r="BD1123" i="1"/>
  <c r="BE1123" i="1"/>
  <c r="BF1123" i="1"/>
  <c r="BG1123" i="1"/>
  <c r="BH1123" i="1"/>
  <c r="BI1123" i="1"/>
  <c r="BJ1123" i="1"/>
  <c r="BK1123" i="1"/>
  <c r="BL1123" i="1"/>
  <c r="BM1123" i="1"/>
  <c r="BC1123" i="1"/>
  <c r="Q1124" i="1"/>
  <c r="V1124" i="1"/>
  <c r="BB1124" i="1" s="1"/>
  <c r="BA1124" i="1"/>
  <c r="BF1124" i="1"/>
  <c r="BG1124" i="1"/>
  <c r="BH1124" i="1"/>
  <c r="BI1124" i="1"/>
  <c r="BJ1124" i="1"/>
  <c r="BK1124" i="1"/>
  <c r="BL1124" i="1"/>
  <c r="BD1124" i="1"/>
  <c r="BE1124" i="1"/>
  <c r="BM1124" i="1"/>
  <c r="Q1125" i="1"/>
  <c r="V1125" i="1"/>
  <c r="AY1125" i="1"/>
  <c r="AZ1125" i="1"/>
  <c r="BA1125" i="1"/>
  <c r="BB1125" i="1"/>
  <c r="BC1125" i="1"/>
  <c r="BD1125" i="1"/>
  <c r="BF1125" i="1"/>
  <c r="BG1125" i="1"/>
  <c r="BH1125" i="1"/>
  <c r="BI1125" i="1"/>
  <c r="BJ1125" i="1"/>
  <c r="BK1125" i="1"/>
  <c r="BL1125" i="1"/>
  <c r="BM1125" i="1"/>
  <c r="BE1125" i="1"/>
  <c r="Q1126" i="1"/>
  <c r="V1126" i="1"/>
  <c r="AY1126" i="1" s="1"/>
  <c r="BB1126" i="1"/>
  <c r="BE1126" i="1"/>
  <c r="BH1126" i="1"/>
  <c r="BI1126" i="1"/>
  <c r="BJ1126" i="1"/>
  <c r="BK1126" i="1"/>
  <c r="BM1126" i="1"/>
  <c r="BD1126" i="1"/>
  <c r="BF1126" i="1"/>
  <c r="BG1126" i="1"/>
  <c r="BL1126" i="1"/>
  <c r="Q1127" i="1"/>
  <c r="V1127" i="1"/>
  <c r="BB1127" i="1"/>
  <c r="BD1127" i="1"/>
  <c r="BF1127" i="1"/>
  <c r="BG1127" i="1"/>
  <c r="BI1127" i="1"/>
  <c r="BJ1127" i="1"/>
  <c r="BK1127" i="1"/>
  <c r="BL1127" i="1"/>
  <c r="BM1127" i="1"/>
  <c r="BE1127" i="1"/>
  <c r="BH1127" i="1"/>
  <c r="Q1128" i="1"/>
  <c r="V1128" i="1"/>
  <c r="BC1128" i="1" s="1"/>
  <c r="AY1128" i="1"/>
  <c r="BE1128" i="1"/>
  <c r="BG1128" i="1"/>
  <c r="BI1128" i="1"/>
  <c r="BJ1128" i="1"/>
  <c r="BK1128" i="1"/>
  <c r="BM1128" i="1"/>
  <c r="BD1128" i="1"/>
  <c r="BF1128" i="1"/>
  <c r="BH1128" i="1"/>
  <c r="BL1128" i="1"/>
  <c r="Q1129" i="1"/>
  <c r="V1129" i="1"/>
  <c r="AZ1129" i="1"/>
  <c r="BA1129" i="1"/>
  <c r="BC1129" i="1"/>
  <c r="BD1129" i="1"/>
  <c r="BE1129" i="1"/>
  <c r="BF1129" i="1"/>
  <c r="BG1129" i="1"/>
  <c r="BH1129" i="1"/>
  <c r="BK1129" i="1"/>
  <c r="BL1129" i="1"/>
  <c r="BM1129" i="1"/>
  <c r="AY1129" i="1"/>
  <c r="BB1129" i="1"/>
  <c r="BI1129" i="1"/>
  <c r="BJ1129" i="1"/>
  <c r="Q1130" i="1"/>
  <c r="V1130" i="1"/>
  <c r="AZ1130" i="1" s="1"/>
  <c r="BD1130" i="1"/>
  <c r="BE1130" i="1"/>
  <c r="BF1130" i="1"/>
  <c r="BG1130" i="1"/>
  <c r="BI1130" i="1"/>
  <c r="BJ1130" i="1"/>
  <c r="BL1130" i="1"/>
  <c r="BM1130" i="1"/>
  <c r="BH1130" i="1"/>
  <c r="BK1130" i="1"/>
  <c r="Q1131" i="1"/>
  <c r="V1131" i="1"/>
  <c r="AY1131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L1131" i="1"/>
  <c r="BM1131" i="1"/>
  <c r="BK1131" i="1"/>
  <c r="Q1132" i="1"/>
  <c r="V1132" i="1"/>
  <c r="BA1132" i="1"/>
  <c r="BE1132" i="1"/>
  <c r="BG1132" i="1"/>
  <c r="BH1132" i="1"/>
  <c r="BI1132" i="1"/>
  <c r="BK1132" i="1"/>
  <c r="BM1132" i="1"/>
  <c r="BB1132" i="1"/>
  <c r="BD1132" i="1"/>
  <c r="BF1132" i="1"/>
  <c r="BJ1132" i="1"/>
  <c r="BL1132" i="1"/>
  <c r="Q1133" i="1"/>
  <c r="V1133" i="1"/>
  <c r="AY1133" i="1"/>
  <c r="AZ1133" i="1"/>
  <c r="BA1133" i="1"/>
  <c r="BB1133" i="1"/>
  <c r="BD1133" i="1"/>
  <c r="BF1133" i="1"/>
  <c r="BG1133" i="1"/>
  <c r="BH1133" i="1"/>
  <c r="BI1133" i="1"/>
  <c r="BJ1133" i="1"/>
  <c r="BL1133" i="1"/>
  <c r="BM1133" i="1"/>
  <c r="BC1133" i="1"/>
  <c r="BE1133" i="1"/>
  <c r="BK1133" i="1"/>
  <c r="Q1134" i="1"/>
  <c r="V1134" i="1"/>
  <c r="BB1134" i="1"/>
  <c r="BD1134" i="1"/>
  <c r="BE1134" i="1"/>
  <c r="BH1134" i="1"/>
  <c r="BI1134" i="1"/>
  <c r="BJ1134" i="1"/>
  <c r="BK1134" i="1"/>
  <c r="BL1134" i="1"/>
  <c r="BM1134" i="1"/>
  <c r="AY1134" i="1"/>
  <c r="BF1134" i="1"/>
  <c r="BG1134" i="1"/>
  <c r="Q1135" i="1"/>
  <c r="V1135" i="1"/>
  <c r="BA1135" i="1"/>
  <c r="BB1135" i="1"/>
  <c r="BD1135" i="1"/>
  <c r="BE1135" i="1"/>
  <c r="BF1135" i="1"/>
  <c r="BH1135" i="1"/>
  <c r="BI1135" i="1"/>
  <c r="BJ1135" i="1"/>
  <c r="BK1135" i="1"/>
  <c r="BL1135" i="1"/>
  <c r="BG1135" i="1"/>
  <c r="BM1135" i="1"/>
  <c r="Q1136" i="1"/>
  <c r="V1136" i="1"/>
  <c r="AY1136" i="1" s="1"/>
  <c r="BE1136" i="1"/>
  <c r="BG1136" i="1"/>
  <c r="BJ1136" i="1"/>
  <c r="BK1136" i="1"/>
  <c r="BM1136" i="1"/>
  <c r="BD1136" i="1"/>
  <c r="BF1136" i="1"/>
  <c r="BH1136" i="1"/>
  <c r="BI1136" i="1"/>
  <c r="BL1136" i="1"/>
  <c r="Q1137" i="1"/>
  <c r="V1137" i="1"/>
  <c r="AY1137" i="1"/>
  <c r="AZ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A1137" i="1"/>
  <c r="Q1138" i="1"/>
  <c r="V1138" i="1"/>
  <c r="AZ1138" i="1" s="1"/>
  <c r="BD1138" i="1"/>
  <c r="BE1138" i="1"/>
  <c r="BF1138" i="1"/>
  <c r="BG1138" i="1"/>
  <c r="BH1138" i="1"/>
  <c r="BI1138" i="1"/>
  <c r="BJ1138" i="1"/>
  <c r="BK1138" i="1"/>
  <c r="BL1138" i="1"/>
  <c r="BM1138" i="1"/>
  <c r="Q1139" i="1"/>
  <c r="V1139" i="1"/>
  <c r="AY1139" i="1"/>
  <c r="AZ1139" i="1"/>
  <c r="BB1139" i="1"/>
  <c r="BD1139" i="1"/>
  <c r="BE1139" i="1"/>
  <c r="BF1139" i="1"/>
  <c r="BG1139" i="1"/>
  <c r="BH1139" i="1"/>
  <c r="BJ1139" i="1"/>
  <c r="BL1139" i="1"/>
  <c r="BM1139" i="1"/>
  <c r="BA1139" i="1"/>
  <c r="BC1139" i="1"/>
  <c r="BI1139" i="1"/>
  <c r="BK1139" i="1"/>
  <c r="Q1140" i="1"/>
  <c r="V1140" i="1"/>
  <c r="BB1140" i="1" s="1"/>
  <c r="BA1140" i="1"/>
  <c r="BD1140" i="1"/>
  <c r="BG1140" i="1"/>
  <c r="BH1140" i="1"/>
  <c r="BI1140" i="1"/>
  <c r="BK1140" i="1"/>
  <c r="BL1140" i="1"/>
  <c r="BE1140" i="1"/>
  <c r="BF1140" i="1"/>
  <c r="BJ1140" i="1"/>
  <c r="BM1140" i="1"/>
  <c r="Q1141" i="1"/>
  <c r="V1141" i="1"/>
  <c r="AY1141" i="1"/>
  <c r="AZ1141" i="1"/>
  <c r="BA1141" i="1"/>
  <c r="BB1141" i="1"/>
  <c r="BC1141" i="1"/>
  <c r="BD1141" i="1"/>
  <c r="BE1141" i="1"/>
  <c r="BG1141" i="1"/>
  <c r="BH1141" i="1"/>
  <c r="BI1141" i="1"/>
  <c r="BJ1141" i="1"/>
  <c r="BK1141" i="1"/>
  <c r="BL1141" i="1"/>
  <c r="BM1141" i="1"/>
  <c r="BF1141" i="1"/>
  <c r="Q1142" i="1"/>
  <c r="V1142" i="1"/>
  <c r="AY1142" i="1" s="1"/>
  <c r="BB1142" i="1"/>
  <c r="BE1142" i="1"/>
  <c r="BH1142" i="1"/>
  <c r="BI1142" i="1"/>
  <c r="BJ1142" i="1"/>
  <c r="BK1142" i="1"/>
  <c r="BM1142" i="1"/>
  <c r="BD1142" i="1"/>
  <c r="BF1142" i="1"/>
  <c r="BG1142" i="1"/>
  <c r="BL1142" i="1"/>
  <c r="Q1143" i="1"/>
  <c r="V1143" i="1"/>
  <c r="BD1143" i="1"/>
  <c r="BF1143" i="1"/>
  <c r="BG1143" i="1"/>
  <c r="BI1143" i="1"/>
  <c r="BJ1143" i="1"/>
  <c r="BK1143" i="1"/>
  <c r="BL1143" i="1"/>
  <c r="BM1143" i="1"/>
  <c r="BE1143" i="1"/>
  <c r="BH1143" i="1"/>
  <c r="Q1144" i="1"/>
  <c r="V1144" i="1"/>
  <c r="AY1144" i="1"/>
  <c r="BE1144" i="1"/>
  <c r="BG1144" i="1"/>
  <c r="BI1144" i="1"/>
  <c r="BJ1144" i="1"/>
  <c r="BK1144" i="1"/>
  <c r="BM1144" i="1"/>
  <c r="BD1144" i="1"/>
  <c r="BF1144" i="1"/>
  <c r="BH1144" i="1"/>
  <c r="BL1144" i="1"/>
  <c r="Q1145" i="1"/>
  <c r="V1145" i="1"/>
  <c r="AY1145" i="1"/>
  <c r="AZ1145" i="1"/>
  <c r="BB1145" i="1"/>
  <c r="BD1145" i="1"/>
  <c r="BE1145" i="1"/>
  <c r="BF1145" i="1"/>
  <c r="BG1145" i="1"/>
  <c r="BH1145" i="1"/>
  <c r="BJ1145" i="1"/>
  <c r="BL1145" i="1"/>
  <c r="BM1145" i="1"/>
  <c r="BA1145" i="1"/>
  <c r="BC1145" i="1"/>
  <c r="BI1145" i="1"/>
  <c r="BK1145" i="1"/>
  <c r="Q1146" i="1"/>
  <c r="V1146" i="1"/>
  <c r="AZ1146" i="1"/>
  <c r="BD1146" i="1"/>
  <c r="BE1146" i="1"/>
  <c r="BF1146" i="1"/>
  <c r="BG1146" i="1"/>
  <c r="BH1146" i="1"/>
  <c r="BI1146" i="1"/>
  <c r="BL1146" i="1"/>
  <c r="BM1146" i="1"/>
  <c r="BJ1146" i="1"/>
  <c r="BK1146" i="1"/>
  <c r="Q1147" i="1"/>
  <c r="V1147" i="1"/>
  <c r="AY1147" i="1"/>
  <c r="AZ1147" i="1"/>
  <c r="BB1147" i="1"/>
  <c r="BD1147" i="1"/>
  <c r="BF1147" i="1"/>
  <c r="BG1147" i="1"/>
  <c r="BH1147" i="1"/>
  <c r="BI1147" i="1"/>
  <c r="BJ1147" i="1"/>
  <c r="BL1147" i="1"/>
  <c r="BA1147" i="1"/>
  <c r="BC1147" i="1"/>
  <c r="BE1147" i="1"/>
  <c r="BK1147" i="1"/>
  <c r="BM1147" i="1"/>
  <c r="Q1148" i="1"/>
  <c r="V1148" i="1"/>
  <c r="BA1148" i="1"/>
  <c r="BD1148" i="1"/>
  <c r="BE1148" i="1"/>
  <c r="BG1148" i="1"/>
  <c r="BH1148" i="1"/>
  <c r="BI1148" i="1"/>
  <c r="BK1148" i="1"/>
  <c r="BM1148" i="1"/>
  <c r="BB1148" i="1"/>
  <c r="BF1148" i="1"/>
  <c r="BJ1148" i="1"/>
  <c r="BL1148" i="1"/>
  <c r="Q1149" i="1"/>
  <c r="V1149" i="1"/>
  <c r="AZ1149" i="1"/>
  <c r="BA1149" i="1"/>
  <c r="BB1149" i="1"/>
  <c r="BC1149" i="1"/>
  <c r="BD1149" i="1"/>
  <c r="BE1149" i="1"/>
  <c r="BF1149" i="1"/>
  <c r="BH1149" i="1"/>
  <c r="BI1149" i="1"/>
  <c r="BJ1149" i="1"/>
  <c r="BK1149" i="1"/>
  <c r="BL1149" i="1"/>
  <c r="BM1149" i="1"/>
  <c r="AY1149" i="1"/>
  <c r="BG1149" i="1"/>
  <c r="Q1150" i="1"/>
  <c r="V1150" i="1"/>
  <c r="BB1150" i="1"/>
  <c r="BD1150" i="1"/>
  <c r="BE1150" i="1"/>
  <c r="BI1150" i="1"/>
  <c r="BJ1150" i="1"/>
  <c r="BK1150" i="1"/>
  <c r="BL1150" i="1"/>
  <c r="BM1150" i="1"/>
  <c r="BF1150" i="1"/>
  <c r="BG1150" i="1"/>
  <c r="BH1150" i="1"/>
  <c r="Q1151" i="1"/>
  <c r="V1151" i="1"/>
  <c r="AY1151" i="1"/>
  <c r="BA1151" i="1"/>
  <c r="BB1151" i="1"/>
  <c r="BC1151" i="1"/>
  <c r="BD1151" i="1"/>
  <c r="BE1151" i="1"/>
  <c r="BF1151" i="1"/>
  <c r="BG1151" i="1"/>
  <c r="BH1151" i="1"/>
  <c r="BJ1151" i="1"/>
  <c r="BK1151" i="1"/>
  <c r="BL1151" i="1"/>
  <c r="AZ1151" i="1"/>
  <c r="BI1151" i="1"/>
  <c r="BM1151" i="1"/>
  <c r="Q1152" i="1"/>
  <c r="V1152" i="1"/>
  <c r="BE1152" i="1"/>
  <c r="BF1152" i="1"/>
  <c r="BG1152" i="1"/>
  <c r="BI1152" i="1"/>
  <c r="BJ1152" i="1"/>
  <c r="BK1152" i="1"/>
  <c r="BM1152" i="1"/>
  <c r="BD1152" i="1"/>
  <c r="BH1152" i="1"/>
  <c r="BL1152" i="1"/>
  <c r="Q1153" i="1"/>
  <c r="V1153" i="1"/>
  <c r="AY1153" i="1"/>
  <c r="AZ1153" i="1"/>
  <c r="BB1153" i="1"/>
  <c r="BD1153" i="1"/>
  <c r="BE1153" i="1"/>
  <c r="BF1153" i="1"/>
  <c r="BG1153" i="1"/>
  <c r="BH1153" i="1"/>
  <c r="BJ1153" i="1"/>
  <c r="BL1153" i="1"/>
  <c r="BM1153" i="1"/>
  <c r="BA1153" i="1"/>
  <c r="BC1153" i="1"/>
  <c r="BI1153" i="1"/>
  <c r="BK1153" i="1"/>
  <c r="Q1154" i="1"/>
  <c r="V1154" i="1"/>
  <c r="AZ1154" i="1"/>
  <c r="BD1154" i="1"/>
  <c r="BE1154" i="1"/>
  <c r="BF1154" i="1"/>
  <c r="BG1154" i="1"/>
  <c r="BI1154" i="1"/>
  <c r="BJ1154" i="1"/>
  <c r="BL1154" i="1"/>
  <c r="BM1154" i="1"/>
  <c r="BH1154" i="1"/>
  <c r="BK1154" i="1"/>
  <c r="Q1155" i="1"/>
  <c r="V1155" i="1"/>
  <c r="AY1155" i="1"/>
  <c r="AZ1155" i="1"/>
  <c r="BB1155" i="1"/>
  <c r="BD1155" i="1"/>
  <c r="BF1155" i="1"/>
  <c r="BG1155" i="1"/>
  <c r="BH1155" i="1"/>
  <c r="BJ1155" i="1"/>
  <c r="BL1155" i="1"/>
  <c r="BA1155" i="1"/>
  <c r="BC1155" i="1"/>
  <c r="BE1155" i="1"/>
  <c r="BI1155" i="1"/>
  <c r="BK1155" i="1"/>
  <c r="BM1155" i="1"/>
  <c r="Q1156" i="1"/>
  <c r="V1156" i="1"/>
  <c r="BA1156" i="1"/>
  <c r="BE1156" i="1"/>
  <c r="BG1156" i="1"/>
  <c r="BH1156" i="1"/>
  <c r="BI1156" i="1"/>
  <c r="BK1156" i="1"/>
  <c r="BM1156" i="1"/>
  <c r="BB1156" i="1"/>
  <c r="BD1156" i="1"/>
  <c r="BF1156" i="1"/>
  <c r="BJ1156" i="1"/>
  <c r="BL1156" i="1"/>
  <c r="Q1157" i="1"/>
  <c r="V1157" i="1"/>
  <c r="AZ1157" i="1"/>
  <c r="BA1157" i="1"/>
  <c r="BB1157" i="1"/>
  <c r="BC1157" i="1"/>
  <c r="BD1157" i="1"/>
  <c r="BE1157" i="1"/>
  <c r="BF1157" i="1"/>
  <c r="BH1157" i="1"/>
  <c r="BI1157" i="1"/>
  <c r="BJ1157" i="1"/>
  <c r="BK1157" i="1"/>
  <c r="BL1157" i="1"/>
  <c r="BM1157" i="1"/>
  <c r="AY1157" i="1"/>
  <c r="BG1157" i="1"/>
  <c r="Q1158" i="1"/>
  <c r="V1158" i="1"/>
  <c r="BD1158" i="1"/>
  <c r="BE1158" i="1"/>
  <c r="BI1158" i="1"/>
  <c r="BJ1158" i="1"/>
  <c r="BK1158" i="1"/>
  <c r="BL1158" i="1"/>
  <c r="BM1158" i="1"/>
  <c r="BF1158" i="1"/>
  <c r="BG1158" i="1"/>
  <c r="BH1158" i="1"/>
  <c r="Q1159" i="1"/>
  <c r="V1159" i="1"/>
  <c r="AY1159" i="1"/>
  <c r="BB1159" i="1"/>
  <c r="BC1159" i="1"/>
  <c r="BD1159" i="1"/>
  <c r="BE1159" i="1"/>
  <c r="BF1159" i="1"/>
  <c r="BI1159" i="1"/>
  <c r="BJ1159" i="1"/>
  <c r="BK1159" i="1"/>
  <c r="BL1159" i="1"/>
  <c r="AZ1159" i="1"/>
  <c r="BA1159" i="1"/>
  <c r="BG1159" i="1"/>
  <c r="BH1159" i="1"/>
  <c r="BM1159" i="1"/>
  <c r="Q1160" i="1"/>
  <c r="V1160" i="1"/>
  <c r="AY1160" i="1" s="1"/>
  <c r="BE1160" i="1"/>
  <c r="BF1160" i="1"/>
  <c r="BG1160" i="1"/>
  <c r="BI1160" i="1"/>
  <c r="BJ1160" i="1"/>
  <c r="BK1160" i="1"/>
  <c r="BM1160" i="1"/>
  <c r="BD1160" i="1"/>
  <c r="BH1160" i="1"/>
  <c r="BL1160" i="1"/>
  <c r="Q1161" i="1"/>
  <c r="V1161" i="1"/>
  <c r="AY1161" i="1"/>
  <c r="AZ1161" i="1"/>
  <c r="BB1161" i="1"/>
  <c r="BD1161" i="1"/>
  <c r="BE1161" i="1"/>
  <c r="BF1161" i="1"/>
  <c r="BG1161" i="1"/>
  <c r="BH1161" i="1"/>
  <c r="BJ1161" i="1"/>
  <c r="BL1161" i="1"/>
  <c r="BM1161" i="1"/>
  <c r="BA1161" i="1"/>
  <c r="BC1161" i="1"/>
  <c r="BI1161" i="1"/>
  <c r="BK1161" i="1"/>
  <c r="Q1162" i="1"/>
  <c r="V1162" i="1"/>
  <c r="AZ1162" i="1"/>
  <c r="BD1162" i="1"/>
  <c r="BE1162" i="1"/>
  <c r="BF1162" i="1"/>
  <c r="BG1162" i="1"/>
  <c r="BH1162" i="1"/>
  <c r="BI1162" i="1"/>
  <c r="BL1162" i="1"/>
  <c r="BM1162" i="1"/>
  <c r="BJ1162" i="1"/>
  <c r="BK1162" i="1"/>
  <c r="Q1163" i="1"/>
  <c r="V1163" i="1"/>
  <c r="AY1163" i="1"/>
  <c r="AZ1163" i="1"/>
  <c r="BB1163" i="1"/>
  <c r="BD1163" i="1"/>
  <c r="BF1163" i="1"/>
  <c r="BG1163" i="1"/>
  <c r="BH1163" i="1"/>
  <c r="BI1163" i="1"/>
  <c r="BJ1163" i="1"/>
  <c r="BL1163" i="1"/>
  <c r="BA1163" i="1"/>
  <c r="BC1163" i="1"/>
  <c r="BE1163" i="1"/>
  <c r="BK1163" i="1"/>
  <c r="BM1163" i="1"/>
  <c r="Q1164" i="1"/>
  <c r="V1164" i="1"/>
  <c r="BA1164" i="1"/>
  <c r="BD1164" i="1"/>
  <c r="BE1164" i="1"/>
  <c r="BG1164" i="1"/>
  <c r="BH1164" i="1"/>
  <c r="BI1164" i="1"/>
  <c r="BK1164" i="1"/>
  <c r="BM1164" i="1"/>
  <c r="BB1164" i="1"/>
  <c r="BF1164" i="1"/>
  <c r="BJ1164" i="1"/>
  <c r="BL1164" i="1"/>
  <c r="Q1165" i="1"/>
  <c r="V1165" i="1"/>
  <c r="AZ1165" i="1"/>
  <c r="BA1165" i="1"/>
  <c r="BB1165" i="1"/>
  <c r="BC1165" i="1"/>
  <c r="BD1165" i="1"/>
  <c r="BE1165" i="1"/>
  <c r="BF1165" i="1"/>
  <c r="BH1165" i="1"/>
  <c r="BI1165" i="1"/>
  <c r="BJ1165" i="1"/>
  <c r="BK1165" i="1"/>
  <c r="BL1165" i="1"/>
  <c r="BM1165" i="1"/>
  <c r="AY1165" i="1"/>
  <c r="BG1165" i="1"/>
  <c r="Q1166" i="1"/>
  <c r="V1166" i="1"/>
  <c r="BB1166" i="1" s="1"/>
  <c r="BE1166" i="1"/>
  <c r="BF1166" i="1"/>
  <c r="BG1166" i="1"/>
  <c r="BH1166" i="1"/>
  <c r="BI1166" i="1"/>
  <c r="BK1166" i="1"/>
  <c r="BL1166" i="1"/>
  <c r="BM1166" i="1"/>
  <c r="BD1166" i="1"/>
  <c r="BJ1166" i="1"/>
  <c r="Q1167" i="1"/>
  <c r="V1167" i="1"/>
  <c r="BB1167" i="1" s="1"/>
  <c r="AY1167" i="1"/>
  <c r="BD1167" i="1"/>
  <c r="BF1167" i="1"/>
  <c r="BG1167" i="1"/>
  <c r="BI1167" i="1"/>
  <c r="BJ1167" i="1"/>
  <c r="BL1167" i="1"/>
  <c r="BA1167" i="1"/>
  <c r="BE1167" i="1"/>
  <c r="BH1167" i="1"/>
  <c r="BK1167" i="1"/>
  <c r="BM1167" i="1"/>
  <c r="Q1168" i="1"/>
  <c r="V1168" i="1"/>
  <c r="AY1168" i="1"/>
  <c r="BE1168" i="1"/>
  <c r="BF1168" i="1"/>
  <c r="BG1168" i="1"/>
  <c r="BI1168" i="1"/>
  <c r="BK1168" i="1"/>
  <c r="BL1168" i="1"/>
  <c r="BM1168" i="1"/>
  <c r="BD1168" i="1"/>
  <c r="BH1168" i="1"/>
  <c r="BJ1168" i="1"/>
  <c r="Q1169" i="1"/>
  <c r="V1169" i="1"/>
  <c r="AY1169" i="1"/>
  <c r="AZ1169" i="1"/>
  <c r="BB1169" i="1"/>
  <c r="BD1169" i="1"/>
  <c r="BE1169" i="1"/>
  <c r="BF1169" i="1"/>
  <c r="BG1169" i="1"/>
  <c r="BH1169" i="1"/>
  <c r="BJ1169" i="1"/>
  <c r="BK1169" i="1"/>
  <c r="BL1169" i="1"/>
  <c r="BA1169" i="1"/>
  <c r="BC1169" i="1"/>
  <c r="BI1169" i="1"/>
  <c r="BM1169" i="1"/>
  <c r="Q1170" i="1"/>
  <c r="V1170" i="1"/>
  <c r="AZ1170" i="1"/>
  <c r="BE1170" i="1"/>
  <c r="BF1170" i="1"/>
  <c r="BG1170" i="1"/>
  <c r="BI1170" i="1"/>
  <c r="BJ1170" i="1"/>
  <c r="BK1170" i="1"/>
  <c r="BL1170" i="1"/>
  <c r="BM1170" i="1"/>
  <c r="BD1170" i="1"/>
  <c r="BH1170" i="1"/>
  <c r="Q1171" i="1"/>
  <c r="V1171" i="1"/>
  <c r="AY1171" i="1"/>
  <c r="AZ1171" i="1"/>
  <c r="BB1171" i="1"/>
  <c r="BD1171" i="1"/>
  <c r="BE1171" i="1"/>
  <c r="BF1171" i="1"/>
  <c r="BH1171" i="1"/>
  <c r="BI1171" i="1"/>
  <c r="BJ1171" i="1"/>
  <c r="BL1171" i="1"/>
  <c r="BA1171" i="1"/>
  <c r="BC1171" i="1"/>
  <c r="BG1171" i="1"/>
  <c r="BK1171" i="1"/>
  <c r="BM1171" i="1"/>
  <c r="Q1172" i="1"/>
  <c r="V1172" i="1"/>
  <c r="BA1172" i="1" s="1"/>
  <c r="BD1172" i="1"/>
  <c r="BE1172" i="1"/>
  <c r="BF1172" i="1"/>
  <c r="BG1172" i="1"/>
  <c r="BI1172" i="1"/>
  <c r="BJ1172" i="1"/>
  <c r="BK1172" i="1"/>
  <c r="BM1172" i="1"/>
  <c r="BH1172" i="1"/>
  <c r="BL1172" i="1"/>
  <c r="Q1173" i="1"/>
  <c r="V1173" i="1"/>
  <c r="AY1173" i="1"/>
  <c r="AZ1173" i="1"/>
  <c r="BA1173" i="1"/>
  <c r="BB1173" i="1"/>
  <c r="BD1173" i="1"/>
  <c r="BE1173" i="1"/>
  <c r="BF1173" i="1"/>
  <c r="BH1173" i="1"/>
  <c r="BI1173" i="1"/>
  <c r="BJ1173" i="1"/>
  <c r="BL1173" i="1"/>
  <c r="BM1173" i="1"/>
  <c r="BC1173" i="1"/>
  <c r="BG1173" i="1"/>
  <c r="BK1173" i="1"/>
  <c r="Q1174" i="1"/>
  <c r="V1174" i="1"/>
  <c r="BE1174" i="1"/>
  <c r="BG1174" i="1"/>
  <c r="BI1174" i="1"/>
  <c r="BJ1174" i="1"/>
  <c r="BK1174" i="1"/>
  <c r="BM1174" i="1"/>
  <c r="BB1174" i="1"/>
  <c r="BD1174" i="1"/>
  <c r="BF1174" i="1"/>
  <c r="BH1174" i="1"/>
  <c r="BL1174" i="1"/>
  <c r="Q1175" i="1"/>
  <c r="V1175" i="1"/>
  <c r="AY1175" i="1" s="1"/>
  <c r="AZ1175" i="1"/>
  <c r="BB1175" i="1"/>
  <c r="BD1175" i="1"/>
  <c r="BE1175" i="1"/>
  <c r="BF1175" i="1"/>
  <c r="BH1175" i="1"/>
  <c r="BJ1175" i="1"/>
  <c r="BK1175" i="1"/>
  <c r="BL1175" i="1"/>
  <c r="BM1175" i="1"/>
  <c r="BC1175" i="1"/>
  <c r="BG1175" i="1"/>
  <c r="BI1175" i="1"/>
  <c r="Q1176" i="1"/>
  <c r="V1176" i="1"/>
  <c r="AY1176" i="1" s="1"/>
  <c r="BD1176" i="1"/>
  <c r="BE1176" i="1"/>
  <c r="BG1176" i="1"/>
  <c r="BK1176" i="1"/>
  <c r="BM1176" i="1"/>
  <c r="BF1176" i="1"/>
  <c r="BH1176" i="1"/>
  <c r="BI1176" i="1"/>
  <c r="BJ1176" i="1"/>
  <c r="BL1176" i="1"/>
  <c r="Q1177" i="1"/>
  <c r="V1177" i="1"/>
  <c r="AY1177" i="1"/>
  <c r="AZ1177" i="1"/>
  <c r="BA1177" i="1"/>
  <c r="BC1177" i="1"/>
  <c r="BD1177" i="1"/>
  <c r="BF1177" i="1"/>
  <c r="BG1177" i="1"/>
  <c r="BH1177" i="1"/>
  <c r="BI1177" i="1"/>
  <c r="BK1177" i="1"/>
  <c r="BL1177" i="1"/>
  <c r="BM1177" i="1"/>
  <c r="BB1177" i="1"/>
  <c r="BE1177" i="1"/>
  <c r="BJ1177" i="1"/>
  <c r="Q1178" i="1"/>
  <c r="V1178" i="1"/>
  <c r="BD1178" i="1"/>
  <c r="BF1178" i="1"/>
  <c r="BG1178" i="1"/>
  <c r="BH1178" i="1"/>
  <c r="BI1178" i="1"/>
  <c r="BJ1178" i="1"/>
  <c r="BL1178" i="1"/>
  <c r="BM1178" i="1"/>
  <c r="BE1178" i="1"/>
  <c r="BK1178" i="1"/>
  <c r="Q1179" i="1"/>
  <c r="V1179" i="1"/>
  <c r="AZ1179" i="1"/>
  <c r="BA1179" i="1"/>
  <c r="BB1179" i="1"/>
  <c r="BD1179" i="1"/>
  <c r="BE1179" i="1"/>
  <c r="BF1179" i="1"/>
  <c r="BH1179" i="1"/>
  <c r="BI1179" i="1"/>
  <c r="BJ1179" i="1"/>
  <c r="BL1179" i="1"/>
  <c r="BM1179" i="1"/>
  <c r="AY1179" i="1"/>
  <c r="BC1179" i="1"/>
  <c r="BG1179" i="1"/>
  <c r="BK1179" i="1"/>
  <c r="Q1180" i="1"/>
  <c r="V1180" i="1"/>
  <c r="BA1180" i="1" s="1"/>
  <c r="BD1180" i="1"/>
  <c r="BE1180" i="1"/>
  <c r="BF1180" i="1"/>
  <c r="BH1180" i="1"/>
  <c r="BI1180" i="1"/>
  <c r="BK1180" i="1"/>
  <c r="BL1180" i="1"/>
  <c r="BM1180" i="1"/>
  <c r="BG1180" i="1"/>
  <c r="BJ1180" i="1"/>
  <c r="Q1181" i="1"/>
  <c r="V1181" i="1"/>
  <c r="BC1181" i="1" s="1"/>
  <c r="BD1181" i="1"/>
  <c r="BE1181" i="1"/>
  <c r="BI1181" i="1"/>
  <c r="BJ1181" i="1"/>
  <c r="BL1181" i="1"/>
  <c r="BM1181" i="1"/>
  <c r="BF1181" i="1"/>
  <c r="BG1181" i="1"/>
  <c r="BH1181" i="1"/>
  <c r="BK1181" i="1"/>
  <c r="Q1182" i="1"/>
  <c r="V1182" i="1"/>
  <c r="AY1182" i="1"/>
  <c r="BB1182" i="1"/>
  <c r="BC1182" i="1"/>
  <c r="BE1182" i="1"/>
  <c r="BF1182" i="1"/>
  <c r="BG1182" i="1"/>
  <c r="BH1182" i="1"/>
  <c r="BJ1182" i="1"/>
  <c r="BK1182" i="1"/>
  <c r="BM1182" i="1"/>
  <c r="BD1182" i="1"/>
  <c r="BI1182" i="1"/>
  <c r="BL1182" i="1"/>
  <c r="Q1183" i="1"/>
  <c r="V1183" i="1"/>
  <c r="BA1183" i="1" s="1"/>
  <c r="BD1183" i="1"/>
  <c r="BF1183" i="1"/>
  <c r="BG1183" i="1"/>
  <c r="BI1183" i="1"/>
  <c r="BK1183" i="1"/>
  <c r="BL1183" i="1"/>
  <c r="BE1183" i="1"/>
  <c r="BH1183" i="1"/>
  <c r="BJ1183" i="1"/>
  <c r="BM1183" i="1"/>
  <c r="Q1184" i="1"/>
  <c r="V1184" i="1"/>
  <c r="BD1184" i="1"/>
  <c r="BE1184" i="1"/>
  <c r="BF1184" i="1"/>
  <c r="BG1184" i="1"/>
  <c r="BH1184" i="1"/>
  <c r="BI1184" i="1"/>
  <c r="BJ1184" i="1"/>
  <c r="BK1184" i="1"/>
  <c r="BL1184" i="1"/>
  <c r="BM1184" i="1"/>
  <c r="Q1185" i="1"/>
  <c r="V1185" i="1"/>
  <c r="AY1185" i="1"/>
  <c r="AZ1185" i="1"/>
  <c r="BA1185" i="1"/>
  <c r="BC1185" i="1"/>
  <c r="BD1185" i="1"/>
  <c r="BE1185" i="1"/>
  <c r="BF1185" i="1"/>
  <c r="BG1185" i="1"/>
  <c r="BH1185" i="1"/>
  <c r="BK1185" i="1"/>
  <c r="BL1185" i="1"/>
  <c r="BM1185" i="1"/>
  <c r="BB1185" i="1"/>
  <c r="BI1185" i="1"/>
  <c r="BJ1185" i="1"/>
  <c r="Q1186" i="1"/>
  <c r="V1186" i="1"/>
  <c r="BA1186" i="1" s="1"/>
  <c r="AZ1186" i="1"/>
  <c r="BD1186" i="1"/>
  <c r="BE1186" i="1"/>
  <c r="BF1186" i="1"/>
  <c r="BH1186" i="1"/>
  <c r="BI1186" i="1"/>
  <c r="BJ1186" i="1"/>
  <c r="BL1186" i="1"/>
  <c r="BM1186" i="1"/>
  <c r="BG1186" i="1"/>
  <c r="BK1186" i="1"/>
  <c r="Q1187" i="1"/>
  <c r="V1187" i="1"/>
  <c r="BC1187" i="1" s="1"/>
  <c r="BA1187" i="1"/>
  <c r="BD1187" i="1"/>
  <c r="BF1187" i="1"/>
  <c r="BH1187" i="1"/>
  <c r="BJ1187" i="1"/>
  <c r="BK1187" i="1"/>
  <c r="BL1187" i="1"/>
  <c r="BM1187" i="1"/>
  <c r="BE1187" i="1"/>
  <c r="BG1187" i="1"/>
  <c r="BI1187" i="1"/>
  <c r="Q1188" i="1"/>
  <c r="V1188" i="1"/>
  <c r="AY1188" i="1"/>
  <c r="BC1188" i="1"/>
  <c r="BD1188" i="1"/>
  <c r="BF1188" i="1"/>
  <c r="BH1188" i="1"/>
  <c r="BJ1188" i="1"/>
  <c r="BK1188" i="1"/>
  <c r="BL1188" i="1"/>
  <c r="BM1188" i="1"/>
  <c r="AZ1188" i="1"/>
  <c r="BE1188" i="1"/>
  <c r="BG1188" i="1"/>
  <c r="BI1188" i="1"/>
  <c r="Q1189" i="1"/>
  <c r="V1189" i="1"/>
  <c r="AY1189" i="1"/>
  <c r="AZ1189" i="1"/>
  <c r="BB1189" i="1"/>
  <c r="BD1189" i="1"/>
  <c r="BE1189" i="1"/>
  <c r="BF1189" i="1"/>
  <c r="BG1189" i="1"/>
  <c r="BI1189" i="1"/>
  <c r="BK1189" i="1"/>
  <c r="BL1189" i="1"/>
  <c r="BA1189" i="1"/>
  <c r="BC1189" i="1"/>
  <c r="BH1189" i="1"/>
  <c r="BJ1189" i="1"/>
  <c r="BM1189" i="1"/>
  <c r="Q1190" i="1"/>
  <c r="V1190" i="1"/>
  <c r="BA1190" i="1" s="1"/>
  <c r="BB1190" i="1"/>
  <c r="BD1190" i="1"/>
  <c r="BE1190" i="1"/>
  <c r="BF1190" i="1"/>
  <c r="BG1190" i="1"/>
  <c r="BI1190" i="1"/>
  <c r="BJ1190" i="1"/>
  <c r="BK1190" i="1"/>
  <c r="BL1190" i="1"/>
  <c r="BM1190" i="1"/>
  <c r="BC1190" i="1"/>
  <c r="BH1190" i="1"/>
  <c r="Q1191" i="1"/>
  <c r="V1191" i="1"/>
  <c r="BA1191" i="1" s="1"/>
  <c r="BC1191" i="1"/>
  <c r="BD1191" i="1"/>
  <c r="BE1191" i="1"/>
  <c r="BF1191" i="1"/>
  <c r="BH1191" i="1"/>
  <c r="BJ1191" i="1"/>
  <c r="BL1191" i="1"/>
  <c r="BM1191" i="1"/>
  <c r="BB1191" i="1"/>
  <c r="BG1191" i="1"/>
  <c r="BI1191" i="1"/>
  <c r="BK1191" i="1"/>
  <c r="Q1192" i="1"/>
  <c r="V1192" i="1"/>
  <c r="BC1192" i="1"/>
  <c r="BD1192" i="1"/>
  <c r="BE1192" i="1"/>
  <c r="BG1192" i="1"/>
  <c r="BH1192" i="1"/>
  <c r="BI1192" i="1"/>
  <c r="BL1192" i="1"/>
  <c r="BM1192" i="1"/>
  <c r="BF1192" i="1"/>
  <c r="BJ1192" i="1"/>
  <c r="BK1192" i="1"/>
  <c r="Q1193" i="1"/>
  <c r="V1193" i="1"/>
  <c r="AZ1193" i="1"/>
  <c r="BA1193" i="1"/>
  <c r="BC1193" i="1"/>
  <c r="BE1193" i="1"/>
  <c r="BF1193" i="1"/>
  <c r="BG1193" i="1"/>
  <c r="BH1193" i="1"/>
  <c r="BK1193" i="1"/>
  <c r="BL1193" i="1"/>
  <c r="BM1193" i="1"/>
  <c r="AY1193" i="1"/>
  <c r="BB1193" i="1"/>
  <c r="BD1193" i="1"/>
  <c r="BI1193" i="1"/>
  <c r="BJ1193" i="1"/>
  <c r="Q1194" i="1"/>
  <c r="V1194" i="1"/>
  <c r="AZ1194" i="1"/>
  <c r="BA1194" i="1"/>
  <c r="BB1194" i="1"/>
  <c r="BD1194" i="1"/>
  <c r="BF1194" i="1"/>
  <c r="BH1194" i="1"/>
  <c r="BI1194" i="1"/>
  <c r="BJ1194" i="1"/>
  <c r="BK1194" i="1"/>
  <c r="BL1194" i="1"/>
  <c r="BM1194" i="1"/>
  <c r="BE1194" i="1"/>
  <c r="BG1194" i="1"/>
  <c r="Q1195" i="1"/>
  <c r="V1195" i="1"/>
  <c r="AZ1195" i="1"/>
  <c r="BA1195" i="1"/>
  <c r="BB1195" i="1"/>
  <c r="BD1195" i="1"/>
  <c r="BE1195" i="1"/>
  <c r="BF1195" i="1"/>
  <c r="BH1195" i="1"/>
  <c r="BJ1195" i="1"/>
  <c r="BL1195" i="1"/>
  <c r="BM1195" i="1"/>
  <c r="AY1195" i="1"/>
  <c r="BC1195" i="1"/>
  <c r="BG1195" i="1"/>
  <c r="BI1195" i="1"/>
  <c r="BK1195" i="1"/>
  <c r="Q1196" i="1"/>
  <c r="V1196" i="1"/>
  <c r="BE1196" i="1"/>
  <c r="BF1196" i="1"/>
  <c r="BG1196" i="1"/>
  <c r="BI1196" i="1"/>
  <c r="BK1196" i="1"/>
  <c r="BM1196" i="1"/>
  <c r="BD1196" i="1"/>
  <c r="BH1196" i="1"/>
  <c r="BJ1196" i="1"/>
  <c r="BL1196" i="1"/>
  <c r="Q1197" i="1"/>
  <c r="V1197" i="1"/>
  <c r="AY1197" i="1"/>
  <c r="AZ1197" i="1"/>
  <c r="BA1197" i="1"/>
  <c r="BB1197" i="1"/>
  <c r="BC1197" i="1"/>
  <c r="BD1197" i="1"/>
  <c r="BE1197" i="1"/>
  <c r="BF1197" i="1"/>
  <c r="BG1197" i="1"/>
  <c r="BH1197" i="1"/>
  <c r="BJ1197" i="1"/>
  <c r="BK1197" i="1"/>
  <c r="BL1197" i="1"/>
  <c r="BI1197" i="1"/>
  <c r="BM1197" i="1"/>
  <c r="Q1198" i="1"/>
  <c r="V1198" i="1"/>
  <c r="BA1198" i="1" s="1"/>
  <c r="BD1198" i="1"/>
  <c r="BE1198" i="1"/>
  <c r="BG1198" i="1"/>
  <c r="BH1198" i="1"/>
  <c r="BI1198" i="1"/>
  <c r="BK1198" i="1"/>
  <c r="BL1198" i="1"/>
  <c r="BM1198" i="1"/>
  <c r="BF1198" i="1"/>
  <c r="BJ1198" i="1"/>
  <c r="Q1199" i="1"/>
  <c r="V1199" i="1"/>
  <c r="AY1199" i="1"/>
  <c r="AZ1199" i="1"/>
  <c r="BA1199" i="1"/>
  <c r="BB1199" i="1"/>
  <c r="BD1199" i="1"/>
  <c r="BE1199" i="1"/>
  <c r="BF1199" i="1"/>
  <c r="BH1199" i="1"/>
  <c r="BI1199" i="1"/>
  <c r="BJ1199" i="1"/>
  <c r="BK1199" i="1"/>
  <c r="BL1199" i="1"/>
  <c r="BM1199" i="1"/>
  <c r="BC1199" i="1"/>
  <c r="BG1199" i="1"/>
  <c r="Q1200" i="1"/>
  <c r="V1200" i="1"/>
  <c r="BE1200" i="1"/>
  <c r="BG1200" i="1"/>
  <c r="BH1200" i="1"/>
  <c r="BI1200" i="1"/>
  <c r="BJ1200" i="1"/>
  <c r="BK1200" i="1"/>
  <c r="BM1200" i="1"/>
  <c r="BD1200" i="1"/>
  <c r="BF1200" i="1"/>
  <c r="BL1200" i="1"/>
  <c r="Q1201" i="1"/>
  <c r="V1201" i="1"/>
  <c r="AY1201" i="1"/>
  <c r="AZ1201" i="1"/>
  <c r="BB1201" i="1"/>
  <c r="BC1201" i="1"/>
  <c r="BD1201" i="1"/>
  <c r="BF1201" i="1"/>
  <c r="BG1201" i="1"/>
  <c r="BH1201" i="1"/>
  <c r="BJ1201" i="1"/>
  <c r="BK1201" i="1"/>
  <c r="BL1201" i="1"/>
  <c r="BA1201" i="1"/>
  <c r="BE1201" i="1"/>
  <c r="BI1201" i="1"/>
  <c r="BM1201" i="1"/>
  <c r="Q1202" i="1"/>
  <c r="V1202" i="1"/>
  <c r="BE1202" i="1"/>
  <c r="BF1202" i="1"/>
  <c r="BG1202" i="1"/>
  <c r="BI1202" i="1"/>
  <c r="BJ1202" i="1"/>
  <c r="BK1202" i="1"/>
  <c r="BM1202" i="1"/>
  <c r="BD1202" i="1"/>
  <c r="BH1202" i="1"/>
  <c r="BL1202" i="1"/>
  <c r="Q1203" i="1"/>
  <c r="V1203" i="1"/>
  <c r="AY1203" i="1"/>
  <c r="AZ1203" i="1"/>
  <c r="BB1203" i="1"/>
  <c r="BD1203" i="1"/>
  <c r="BE1203" i="1"/>
  <c r="BF1203" i="1"/>
  <c r="BG1203" i="1"/>
  <c r="BH1203" i="1"/>
  <c r="BJ1203" i="1"/>
  <c r="BL1203" i="1"/>
  <c r="BM1203" i="1"/>
  <c r="BA1203" i="1"/>
  <c r="BC1203" i="1"/>
  <c r="BI1203" i="1"/>
  <c r="BK1203" i="1"/>
  <c r="Q1204" i="1"/>
  <c r="V1204" i="1"/>
  <c r="BE1204" i="1"/>
  <c r="BF1204" i="1"/>
  <c r="BG1204" i="1"/>
  <c r="BI1204" i="1"/>
  <c r="BK1204" i="1"/>
  <c r="BM1204" i="1"/>
  <c r="BD1204" i="1"/>
  <c r="BH1204" i="1"/>
  <c r="BJ1204" i="1"/>
  <c r="BL1204" i="1"/>
  <c r="Q1205" i="1"/>
  <c r="V1205" i="1"/>
  <c r="AY1205" i="1"/>
  <c r="AZ1205" i="1"/>
  <c r="BA1205" i="1"/>
  <c r="BB1205" i="1"/>
  <c r="BC1205" i="1"/>
  <c r="BD1205" i="1"/>
  <c r="BF1205" i="1"/>
  <c r="BG1205" i="1"/>
  <c r="BH1205" i="1"/>
  <c r="BJ1205" i="1"/>
  <c r="BK1205" i="1"/>
  <c r="BL1205" i="1"/>
  <c r="BE1205" i="1"/>
  <c r="BI1205" i="1"/>
  <c r="BM1205" i="1"/>
  <c r="Q1206" i="1"/>
  <c r="V1206" i="1"/>
  <c r="BA1206" i="1"/>
  <c r="BD1206" i="1"/>
  <c r="BE1206" i="1"/>
  <c r="BG1206" i="1"/>
  <c r="BH1206" i="1"/>
  <c r="BI1206" i="1"/>
  <c r="BK1206" i="1"/>
  <c r="BL1206" i="1"/>
  <c r="BM1206" i="1"/>
  <c r="BF1206" i="1"/>
  <c r="BJ1206" i="1"/>
  <c r="Q1207" i="1"/>
  <c r="V1207" i="1"/>
  <c r="AY1207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Q1208" i="1"/>
  <c r="V1208" i="1"/>
  <c r="BD1208" i="1"/>
  <c r="BE1208" i="1"/>
  <c r="BG1208" i="1"/>
  <c r="BH1208" i="1"/>
  <c r="BI1208" i="1"/>
  <c r="BJ1208" i="1"/>
  <c r="BK1208" i="1"/>
  <c r="BL1208" i="1"/>
  <c r="BM1208" i="1"/>
  <c r="BF1208" i="1"/>
  <c r="Q1209" i="1"/>
  <c r="V1209" i="1"/>
  <c r="AZ1209" i="1"/>
  <c r="BB1209" i="1"/>
  <c r="BC1209" i="1"/>
  <c r="BD1209" i="1"/>
  <c r="BF1209" i="1"/>
  <c r="BG1209" i="1"/>
  <c r="BH1209" i="1"/>
  <c r="BJ1209" i="1"/>
  <c r="BK1209" i="1"/>
  <c r="BL1209" i="1"/>
  <c r="BM1209" i="1"/>
  <c r="AY1209" i="1"/>
  <c r="BA1209" i="1"/>
  <c r="BE1209" i="1"/>
  <c r="BI1209" i="1"/>
  <c r="Q1210" i="1"/>
  <c r="V1210" i="1"/>
  <c r="BE1210" i="1"/>
  <c r="BF1210" i="1"/>
  <c r="BG1210" i="1"/>
  <c r="BI1210" i="1"/>
  <c r="BJ1210" i="1"/>
  <c r="BK1210" i="1"/>
  <c r="BM1210" i="1"/>
  <c r="BD1210" i="1"/>
  <c r="BH1210" i="1"/>
  <c r="BL1210" i="1"/>
  <c r="Q1211" i="1"/>
  <c r="V1211" i="1"/>
  <c r="AZ1211" i="1"/>
  <c r="BB1211" i="1"/>
  <c r="BD1211" i="1"/>
  <c r="BE1211" i="1"/>
  <c r="BF1211" i="1"/>
  <c r="BG1211" i="1"/>
  <c r="BH1211" i="1"/>
  <c r="BJ1211" i="1"/>
  <c r="BL1211" i="1"/>
  <c r="BM1211" i="1"/>
  <c r="AY1211" i="1"/>
  <c r="BA1211" i="1"/>
  <c r="BC1211" i="1"/>
  <c r="BI1211" i="1"/>
  <c r="BK1211" i="1"/>
  <c r="Q1212" i="1"/>
  <c r="V1212" i="1"/>
  <c r="BE1212" i="1"/>
  <c r="BF1212" i="1"/>
  <c r="BG1212" i="1"/>
  <c r="BH1212" i="1"/>
  <c r="BI1212" i="1"/>
  <c r="BK1212" i="1"/>
  <c r="BM1212" i="1"/>
  <c r="BD1212" i="1"/>
  <c r="BJ1212" i="1"/>
  <c r="BL1212" i="1"/>
  <c r="Q1213" i="1"/>
  <c r="V1213" i="1"/>
  <c r="AY1213" i="1"/>
  <c r="AZ1213" i="1"/>
  <c r="BA1213" i="1"/>
  <c r="BB1213" i="1"/>
  <c r="BD1213" i="1"/>
  <c r="BF1213" i="1"/>
  <c r="BG1213" i="1"/>
  <c r="BH1213" i="1"/>
  <c r="BJ1213" i="1"/>
  <c r="BK1213" i="1"/>
  <c r="BL1213" i="1"/>
  <c r="BC1213" i="1"/>
  <c r="BE1213" i="1"/>
  <c r="BI1213" i="1"/>
  <c r="BM1213" i="1"/>
  <c r="Q1214" i="1"/>
  <c r="V1214" i="1"/>
  <c r="BA1214" i="1"/>
  <c r="BE1214" i="1"/>
  <c r="BG1214" i="1"/>
  <c r="BH1214" i="1"/>
  <c r="BI1214" i="1"/>
  <c r="BK1214" i="1"/>
  <c r="BL1214" i="1"/>
  <c r="BM1214" i="1"/>
  <c r="BD1214" i="1"/>
  <c r="BF1214" i="1"/>
  <c r="BJ1214" i="1"/>
  <c r="Q1215" i="1"/>
  <c r="V1215" i="1"/>
  <c r="AY1215" i="1"/>
  <c r="AZ1215" i="1"/>
  <c r="BA1215" i="1"/>
  <c r="BB1215" i="1"/>
  <c r="BC1215" i="1"/>
  <c r="BD1215" i="1"/>
  <c r="BE1215" i="1"/>
  <c r="BF1215" i="1"/>
  <c r="BH1215" i="1"/>
  <c r="BI1215" i="1"/>
  <c r="BJ1215" i="1"/>
  <c r="BK1215" i="1"/>
  <c r="BL1215" i="1"/>
  <c r="BM1215" i="1"/>
  <c r="BG1215" i="1"/>
  <c r="Q1216" i="1"/>
  <c r="V1216" i="1"/>
  <c r="BD1216" i="1"/>
  <c r="BE1216" i="1"/>
  <c r="BG1216" i="1"/>
  <c r="BI1216" i="1"/>
  <c r="BJ1216" i="1"/>
  <c r="BK1216" i="1"/>
  <c r="BM1216" i="1"/>
  <c r="BF1216" i="1"/>
  <c r="BH1216" i="1"/>
  <c r="BL1216" i="1"/>
  <c r="Q1217" i="1"/>
  <c r="V1217" i="1"/>
  <c r="AZ1217" i="1"/>
  <c r="BA1217" i="1"/>
  <c r="BB1217" i="1"/>
  <c r="BC1217" i="1"/>
  <c r="BD1217" i="1"/>
  <c r="BF1217" i="1"/>
  <c r="BH1217" i="1"/>
  <c r="BJ1217" i="1"/>
  <c r="BK1217" i="1"/>
  <c r="BL1217" i="1"/>
  <c r="AY1217" i="1"/>
  <c r="BE1217" i="1"/>
  <c r="BG1217" i="1"/>
  <c r="BI1217" i="1"/>
  <c r="BM1217" i="1"/>
  <c r="Q1218" i="1"/>
  <c r="V1218" i="1"/>
  <c r="BE1218" i="1"/>
  <c r="BG1218" i="1"/>
  <c r="BI1218" i="1"/>
  <c r="BK1218" i="1"/>
  <c r="BM1218" i="1"/>
  <c r="BD1218" i="1"/>
  <c r="BF1218" i="1"/>
  <c r="BH1218" i="1"/>
  <c r="BJ1218" i="1"/>
  <c r="BL1218" i="1"/>
  <c r="Q1219" i="1"/>
  <c r="V1219" i="1"/>
  <c r="AZ1219" i="1"/>
  <c r="BA1219" i="1"/>
  <c r="BB1219" i="1"/>
  <c r="BC1219" i="1"/>
  <c r="BD1219" i="1"/>
  <c r="BE1219" i="1"/>
  <c r="BF1219" i="1"/>
  <c r="BH1219" i="1"/>
  <c r="BJ1219" i="1"/>
  <c r="BL1219" i="1"/>
  <c r="BM1219" i="1"/>
  <c r="AY1219" i="1"/>
  <c r="BG1219" i="1"/>
  <c r="BI1219" i="1"/>
  <c r="BK1219" i="1"/>
  <c r="Q1220" i="1"/>
  <c r="V1220" i="1"/>
  <c r="BD1220" i="1"/>
  <c r="BE1220" i="1"/>
  <c r="BF1220" i="1"/>
  <c r="BG1220" i="1"/>
  <c r="BH1220" i="1"/>
  <c r="BI1220" i="1"/>
  <c r="BK1220" i="1"/>
  <c r="BM1220" i="1"/>
  <c r="BJ1220" i="1"/>
  <c r="BL1220" i="1"/>
  <c r="Q1221" i="1"/>
  <c r="V1221" i="1"/>
  <c r="AY1221" i="1"/>
  <c r="AZ1221" i="1"/>
  <c r="BA1221" i="1"/>
  <c r="BB1221" i="1"/>
  <c r="BD1221" i="1"/>
  <c r="BE1221" i="1"/>
  <c r="BF1221" i="1"/>
  <c r="BG1221" i="1"/>
  <c r="BH1221" i="1"/>
  <c r="BJ1221" i="1"/>
  <c r="BK1221" i="1"/>
  <c r="BL1221" i="1"/>
  <c r="BM1221" i="1"/>
  <c r="BC1221" i="1"/>
  <c r="BI1221" i="1"/>
  <c r="Q1222" i="1"/>
  <c r="V1222" i="1"/>
  <c r="BA1222" i="1" s="1"/>
  <c r="BE1222" i="1"/>
  <c r="BG1222" i="1"/>
  <c r="BH1222" i="1"/>
  <c r="BI1222" i="1"/>
  <c r="BK1222" i="1"/>
  <c r="BL1222" i="1"/>
  <c r="BM1222" i="1"/>
  <c r="BD1222" i="1"/>
  <c r="BF1222" i="1"/>
  <c r="BJ1222" i="1"/>
  <c r="Q1223" i="1"/>
  <c r="V1223" i="1"/>
  <c r="AY1223" i="1"/>
  <c r="AZ1223" i="1"/>
  <c r="BA1223" i="1"/>
  <c r="BB1223" i="1"/>
  <c r="BD1223" i="1"/>
  <c r="BF1223" i="1"/>
  <c r="BG1223" i="1"/>
  <c r="BH1223" i="1"/>
  <c r="BI1223" i="1"/>
  <c r="BJ1223" i="1"/>
  <c r="BK1223" i="1"/>
  <c r="BL1223" i="1"/>
  <c r="BC1223" i="1"/>
  <c r="BE1223" i="1"/>
  <c r="BM1223" i="1"/>
  <c r="Q1224" i="1"/>
  <c r="V1224" i="1"/>
  <c r="BE1224" i="1"/>
  <c r="BG1224" i="1"/>
  <c r="BI1224" i="1"/>
  <c r="BJ1224" i="1"/>
  <c r="BK1224" i="1"/>
  <c r="BM1224" i="1"/>
  <c r="BD1224" i="1"/>
  <c r="BF1224" i="1"/>
  <c r="BH1224" i="1"/>
  <c r="BL1224" i="1"/>
  <c r="Q1225" i="1"/>
  <c r="V1225" i="1"/>
  <c r="AZ1225" i="1"/>
  <c r="BA1225" i="1"/>
  <c r="BB1225" i="1"/>
  <c r="BC1225" i="1"/>
  <c r="BD1225" i="1"/>
  <c r="BF1225" i="1"/>
  <c r="BH1225" i="1"/>
  <c r="BJ1225" i="1"/>
  <c r="BK1225" i="1"/>
  <c r="BL1225" i="1"/>
  <c r="AY1225" i="1"/>
  <c r="BE1225" i="1"/>
  <c r="BG1225" i="1"/>
  <c r="BI1225" i="1"/>
  <c r="BM1225" i="1"/>
  <c r="Q1226" i="1"/>
  <c r="V1226" i="1"/>
  <c r="BE1226" i="1"/>
  <c r="BG1226" i="1"/>
  <c r="BI1226" i="1"/>
  <c r="BK1226" i="1"/>
  <c r="BM1226" i="1"/>
  <c r="BD1226" i="1"/>
  <c r="BF1226" i="1"/>
  <c r="BH1226" i="1"/>
  <c r="BJ1226" i="1"/>
  <c r="BL1226" i="1"/>
  <c r="Q1227" i="1"/>
  <c r="V1227" i="1"/>
  <c r="AZ1227" i="1"/>
  <c r="BA1227" i="1"/>
  <c r="BB1227" i="1"/>
  <c r="BC1227" i="1"/>
  <c r="BD1227" i="1"/>
  <c r="BE1227" i="1"/>
  <c r="BF1227" i="1"/>
  <c r="BH1227" i="1"/>
  <c r="BJ1227" i="1"/>
  <c r="BL1227" i="1"/>
  <c r="BM1227" i="1"/>
  <c r="AY1227" i="1"/>
  <c r="BG1227" i="1"/>
  <c r="BI1227" i="1"/>
  <c r="BK1227" i="1"/>
  <c r="Q1228" i="1"/>
  <c r="V1228" i="1"/>
  <c r="BD1228" i="1"/>
  <c r="BE1228" i="1"/>
  <c r="BF1228" i="1"/>
  <c r="BG1228" i="1"/>
  <c r="BI1228" i="1"/>
  <c r="BK1228" i="1"/>
  <c r="BM1228" i="1"/>
  <c r="BH1228" i="1"/>
  <c r="BJ1228" i="1"/>
  <c r="BL1228" i="1"/>
  <c r="Q1229" i="1"/>
  <c r="V1229" i="1"/>
  <c r="AY1229" i="1"/>
  <c r="AZ1229" i="1"/>
  <c r="BA1229" i="1"/>
  <c r="BB1229" i="1"/>
  <c r="BC1229" i="1"/>
  <c r="BD1229" i="1"/>
  <c r="BE1229" i="1"/>
  <c r="BF1229" i="1"/>
  <c r="BG1229" i="1"/>
  <c r="BH1229" i="1"/>
  <c r="BJ1229" i="1"/>
  <c r="BK1229" i="1"/>
  <c r="BL1229" i="1"/>
  <c r="BI1229" i="1"/>
  <c r="BM1229" i="1"/>
  <c r="Q1230" i="1"/>
  <c r="V1230" i="1"/>
  <c r="BA1230" i="1" s="1"/>
  <c r="BD1230" i="1"/>
  <c r="BE1230" i="1"/>
  <c r="BG1230" i="1"/>
  <c r="BH1230" i="1"/>
  <c r="BI1230" i="1"/>
  <c r="BK1230" i="1"/>
  <c r="BL1230" i="1"/>
  <c r="BM1230" i="1"/>
  <c r="BF1230" i="1"/>
  <c r="BJ1230" i="1"/>
  <c r="Q1231" i="1"/>
  <c r="V1231" i="1"/>
  <c r="AY1231" i="1"/>
  <c r="AZ1231" i="1"/>
  <c r="BA1231" i="1"/>
  <c r="BB1231" i="1"/>
  <c r="BD1231" i="1"/>
  <c r="BE1231" i="1"/>
  <c r="BF1231" i="1"/>
  <c r="BH1231" i="1"/>
  <c r="BI1231" i="1"/>
  <c r="BJ1231" i="1"/>
  <c r="BK1231" i="1"/>
  <c r="BL1231" i="1"/>
  <c r="BM1231" i="1"/>
  <c r="BC1231" i="1"/>
  <c r="BG1231" i="1"/>
  <c r="Q1232" i="1"/>
  <c r="V1232" i="1"/>
  <c r="BE1232" i="1"/>
  <c r="BG1232" i="1"/>
  <c r="BH1232" i="1"/>
  <c r="BI1232" i="1"/>
  <c r="BJ1232" i="1"/>
  <c r="BK1232" i="1"/>
  <c r="BM1232" i="1"/>
  <c r="BD1232" i="1"/>
  <c r="BF1232" i="1"/>
  <c r="BL1232" i="1"/>
  <c r="Q1233" i="1"/>
  <c r="V1233" i="1"/>
  <c r="AY1233" i="1"/>
  <c r="AZ1233" i="1"/>
  <c r="BB1233" i="1"/>
  <c r="BC1233" i="1"/>
  <c r="BD1233" i="1"/>
  <c r="BF1233" i="1"/>
  <c r="BG1233" i="1"/>
  <c r="BH1233" i="1"/>
  <c r="BJ1233" i="1"/>
  <c r="BK1233" i="1"/>
  <c r="BL1233" i="1"/>
  <c r="BA1233" i="1"/>
  <c r="BE1233" i="1"/>
  <c r="BI1233" i="1"/>
  <c r="BM1233" i="1"/>
  <c r="Q1234" i="1"/>
  <c r="V1234" i="1"/>
  <c r="BE1234" i="1"/>
  <c r="BF1234" i="1"/>
  <c r="BG1234" i="1"/>
  <c r="BI1234" i="1"/>
  <c r="BJ1234" i="1"/>
  <c r="BK1234" i="1"/>
  <c r="BM1234" i="1"/>
  <c r="BD1234" i="1"/>
  <c r="BH1234" i="1"/>
  <c r="BL1234" i="1"/>
  <c r="Q1235" i="1"/>
  <c r="V1235" i="1"/>
  <c r="AY1235" i="1"/>
  <c r="AZ1235" i="1"/>
  <c r="BB1235" i="1"/>
  <c r="BD1235" i="1"/>
  <c r="BE1235" i="1"/>
  <c r="BF1235" i="1"/>
  <c r="BG1235" i="1"/>
  <c r="BH1235" i="1"/>
  <c r="BJ1235" i="1"/>
  <c r="BL1235" i="1"/>
  <c r="BM1235" i="1"/>
  <c r="BA1235" i="1"/>
  <c r="BC1235" i="1"/>
  <c r="BI1235" i="1"/>
  <c r="BK1235" i="1"/>
  <c r="Q1236" i="1"/>
  <c r="V1236" i="1"/>
  <c r="BE1236" i="1"/>
  <c r="BF1236" i="1"/>
  <c r="BG1236" i="1"/>
  <c r="BI1236" i="1"/>
  <c r="BJ1236" i="1"/>
  <c r="BK1236" i="1"/>
  <c r="BM1236" i="1"/>
  <c r="BD1236" i="1"/>
  <c r="BH1236" i="1"/>
  <c r="BL1236" i="1"/>
  <c r="Q1237" i="1"/>
  <c r="V1237" i="1"/>
  <c r="AY1237" i="1"/>
  <c r="AZ1237" i="1"/>
  <c r="BA1237" i="1"/>
  <c r="BB1237" i="1"/>
  <c r="BC1237" i="1"/>
  <c r="BD1237" i="1"/>
  <c r="BF1237" i="1"/>
  <c r="BG1237" i="1"/>
  <c r="BH1237" i="1"/>
  <c r="BJ1237" i="1"/>
  <c r="BK1237" i="1"/>
  <c r="BL1237" i="1"/>
  <c r="BE1237" i="1"/>
  <c r="BI1237" i="1"/>
  <c r="BM1237" i="1"/>
  <c r="Q1238" i="1"/>
  <c r="V1238" i="1"/>
  <c r="BA1238" i="1"/>
  <c r="BD1238" i="1"/>
  <c r="BE1238" i="1"/>
  <c r="BG1238" i="1"/>
  <c r="BH1238" i="1"/>
  <c r="BI1238" i="1"/>
  <c r="BK1238" i="1"/>
  <c r="BL1238" i="1"/>
  <c r="BM1238" i="1"/>
  <c r="BF1238" i="1"/>
  <c r="BJ1238" i="1"/>
  <c r="Q1239" i="1"/>
  <c r="V1239" i="1"/>
  <c r="AY1239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Q1240" i="1"/>
  <c r="V1240" i="1"/>
  <c r="BD1240" i="1"/>
  <c r="BE1240" i="1"/>
  <c r="BG1240" i="1"/>
  <c r="BH1240" i="1"/>
  <c r="BI1240" i="1"/>
  <c r="BJ1240" i="1"/>
  <c r="BK1240" i="1"/>
  <c r="BL1240" i="1"/>
  <c r="BM1240" i="1"/>
  <c r="BF1240" i="1"/>
  <c r="Q1241" i="1"/>
  <c r="V1241" i="1"/>
  <c r="AZ1241" i="1"/>
  <c r="BB1241" i="1"/>
  <c r="BC1241" i="1"/>
  <c r="BD1241" i="1"/>
  <c r="BE1241" i="1"/>
  <c r="BF1241" i="1"/>
  <c r="BG1241" i="1"/>
  <c r="BH1241" i="1"/>
  <c r="BJ1241" i="1"/>
  <c r="BK1241" i="1"/>
  <c r="BL1241" i="1"/>
  <c r="BM1241" i="1"/>
  <c r="AY1241" i="1"/>
  <c r="BA1241" i="1"/>
  <c r="BI1241" i="1"/>
  <c r="Q1242" i="1"/>
  <c r="V1242" i="1"/>
  <c r="BE1242" i="1"/>
  <c r="BF1242" i="1"/>
  <c r="BG1242" i="1"/>
  <c r="BI1242" i="1"/>
  <c r="BJ1242" i="1"/>
  <c r="BK1242" i="1"/>
  <c r="BM1242" i="1"/>
  <c r="BD1242" i="1"/>
  <c r="BH1242" i="1"/>
  <c r="BL1242" i="1"/>
  <c r="Q1243" i="1"/>
  <c r="V1243" i="1"/>
  <c r="AZ1243" i="1"/>
  <c r="BB1243" i="1"/>
  <c r="BD1243" i="1"/>
  <c r="BE1243" i="1"/>
  <c r="BF1243" i="1"/>
  <c r="BH1243" i="1"/>
  <c r="BJ1243" i="1"/>
  <c r="BL1243" i="1"/>
  <c r="AY1243" i="1"/>
  <c r="BA1243" i="1"/>
  <c r="BC1243" i="1"/>
  <c r="BG1243" i="1"/>
  <c r="BI1243" i="1"/>
  <c r="BK1243" i="1"/>
  <c r="BM1243" i="1"/>
  <c r="Q1244" i="1"/>
  <c r="V1244" i="1"/>
  <c r="BD1244" i="1"/>
  <c r="BE1244" i="1"/>
  <c r="BF1244" i="1"/>
  <c r="BG1244" i="1"/>
  <c r="BH1244" i="1"/>
  <c r="BI1244" i="1"/>
  <c r="BK1244" i="1"/>
  <c r="BL1244" i="1"/>
  <c r="BM1244" i="1"/>
  <c r="BJ1244" i="1"/>
  <c r="Q1245" i="1"/>
  <c r="V1245" i="1"/>
  <c r="AY1245" i="1"/>
  <c r="AZ1245" i="1"/>
  <c r="BB1245" i="1"/>
  <c r="BC1245" i="1"/>
  <c r="BD1245" i="1"/>
  <c r="BE1245" i="1"/>
  <c r="BF1245" i="1"/>
  <c r="BH1245" i="1"/>
  <c r="BJ1245" i="1"/>
  <c r="BK1245" i="1"/>
  <c r="BL1245" i="1"/>
  <c r="BA1245" i="1"/>
  <c r="BG1245" i="1"/>
  <c r="BI1245" i="1"/>
  <c r="BM1245" i="1"/>
  <c r="Q1246" i="1"/>
  <c r="V1246" i="1"/>
  <c r="BE1246" i="1"/>
  <c r="BF1246" i="1"/>
  <c r="BG1246" i="1"/>
  <c r="BI1246" i="1"/>
  <c r="BJ1246" i="1"/>
  <c r="BK1246" i="1"/>
  <c r="BM1246" i="1"/>
  <c r="BD1246" i="1"/>
  <c r="BH1246" i="1"/>
  <c r="BL1246" i="1"/>
  <c r="Q1247" i="1"/>
  <c r="V1247" i="1"/>
  <c r="AY1247" i="1"/>
  <c r="AZ1247" i="1"/>
  <c r="BB1247" i="1"/>
  <c r="BD1247" i="1"/>
  <c r="BF1247" i="1"/>
  <c r="BG1247" i="1"/>
  <c r="BH1247" i="1"/>
  <c r="BI1247" i="1"/>
  <c r="BJ1247" i="1"/>
  <c r="BL1247" i="1"/>
  <c r="BA1247" i="1"/>
  <c r="BC1247" i="1"/>
  <c r="BE1247" i="1"/>
  <c r="BK1247" i="1"/>
  <c r="BM1247" i="1"/>
  <c r="Q1248" i="1"/>
  <c r="V1248" i="1"/>
  <c r="BD1248" i="1"/>
  <c r="BE1248" i="1"/>
  <c r="BF1248" i="1"/>
  <c r="BG1248" i="1"/>
  <c r="BI1248" i="1"/>
  <c r="BJ1248" i="1"/>
  <c r="BK1248" i="1"/>
  <c r="BM1248" i="1"/>
  <c r="BH1248" i="1"/>
  <c r="BL1248" i="1"/>
  <c r="Q1249" i="1"/>
  <c r="V1249" i="1"/>
  <c r="AY1249" i="1"/>
  <c r="AZ1249" i="1"/>
  <c r="BB1249" i="1"/>
  <c r="BC1249" i="1"/>
  <c r="BD1249" i="1"/>
  <c r="BE1249" i="1"/>
  <c r="BF1249" i="1"/>
  <c r="BG1249" i="1"/>
  <c r="BH1249" i="1"/>
  <c r="BI1249" i="1"/>
  <c r="BJ1249" i="1"/>
  <c r="BL1249" i="1"/>
  <c r="BA1249" i="1"/>
  <c r="BK1249" i="1"/>
  <c r="BM1249" i="1"/>
  <c r="Q1250" i="1"/>
  <c r="V1250" i="1"/>
  <c r="BD1250" i="1"/>
  <c r="BE1250" i="1"/>
  <c r="BG1250" i="1"/>
  <c r="BI1250" i="1"/>
  <c r="BK1250" i="1"/>
  <c r="BM1250" i="1"/>
  <c r="BF1250" i="1"/>
  <c r="BH1250" i="1"/>
  <c r="BJ1250" i="1"/>
  <c r="BL1250" i="1"/>
  <c r="Q1251" i="1"/>
  <c r="V1251" i="1"/>
  <c r="AZ1251" i="1"/>
  <c r="BA1251" i="1"/>
  <c r="BB1251" i="1"/>
  <c r="BC1251" i="1"/>
  <c r="BD1251" i="1"/>
  <c r="BF1251" i="1"/>
  <c r="BH1251" i="1"/>
  <c r="BI1251" i="1"/>
  <c r="BJ1251" i="1"/>
  <c r="BL1251" i="1"/>
  <c r="AY1251" i="1"/>
  <c r="BE1251" i="1"/>
  <c r="BG1251" i="1"/>
  <c r="BK1251" i="1"/>
  <c r="BM1251" i="1"/>
  <c r="Q1252" i="1"/>
  <c r="V1252" i="1"/>
  <c r="BD1252" i="1"/>
  <c r="BE1252" i="1"/>
  <c r="BF1252" i="1"/>
  <c r="BG1252" i="1"/>
  <c r="BH1252" i="1"/>
  <c r="BI1252" i="1"/>
  <c r="BJ1252" i="1"/>
  <c r="BK1252" i="1"/>
  <c r="BL1252" i="1"/>
  <c r="BM1252" i="1"/>
  <c r="Q1253" i="1"/>
  <c r="V1253" i="1"/>
  <c r="AY1253" i="1"/>
  <c r="AZ1253" i="1"/>
  <c r="BB1253" i="1"/>
  <c r="BC1253" i="1"/>
  <c r="BD1253" i="1"/>
  <c r="BF1253" i="1"/>
  <c r="BG1253" i="1"/>
  <c r="BH1253" i="1"/>
  <c r="BI1253" i="1"/>
  <c r="BJ1253" i="1"/>
  <c r="BK1253" i="1"/>
  <c r="BL1253" i="1"/>
  <c r="BA1253" i="1"/>
  <c r="BE1253" i="1"/>
  <c r="BM1253" i="1"/>
  <c r="Q1254" i="1"/>
  <c r="V1254" i="1"/>
  <c r="BD1254" i="1"/>
  <c r="BE1254" i="1"/>
  <c r="BG1254" i="1"/>
  <c r="BH1254" i="1"/>
  <c r="BI1254" i="1"/>
  <c r="BK1254" i="1"/>
  <c r="BM1254" i="1"/>
  <c r="BF1254" i="1"/>
  <c r="BJ1254" i="1"/>
  <c r="BL1254" i="1"/>
  <c r="Q1255" i="1"/>
  <c r="V1255" i="1"/>
  <c r="AZ1255" i="1"/>
  <c r="BA1255" i="1"/>
  <c r="BB1255" i="1"/>
  <c r="BC1255" i="1"/>
  <c r="BD1255" i="1"/>
  <c r="BE1255" i="1"/>
  <c r="BF1255" i="1"/>
  <c r="BH1255" i="1"/>
  <c r="BJ1255" i="1"/>
  <c r="BL1255" i="1"/>
  <c r="AY1255" i="1"/>
  <c r="BG1255" i="1"/>
  <c r="BI1255" i="1"/>
  <c r="BK1255" i="1"/>
  <c r="BM1255" i="1"/>
  <c r="Q1256" i="1"/>
  <c r="V1256" i="1"/>
  <c r="BE1256" i="1"/>
  <c r="BG1256" i="1"/>
  <c r="BH1256" i="1"/>
  <c r="BI1256" i="1"/>
  <c r="BK1256" i="1"/>
  <c r="BL1256" i="1"/>
  <c r="BM1256" i="1"/>
  <c r="BD1256" i="1"/>
  <c r="BF1256" i="1"/>
  <c r="BJ1256" i="1"/>
  <c r="Q1257" i="1"/>
  <c r="V1257" i="1"/>
  <c r="AY1257" i="1"/>
  <c r="AZ1257" i="1"/>
  <c r="BA1257" i="1"/>
  <c r="BB1257" i="1"/>
  <c r="BD1257" i="1"/>
  <c r="BF1257" i="1"/>
  <c r="BH1257" i="1"/>
  <c r="BI1257" i="1"/>
  <c r="BJ1257" i="1"/>
  <c r="BK1257" i="1"/>
  <c r="BL1257" i="1"/>
  <c r="BC1257" i="1"/>
  <c r="BE1257" i="1"/>
  <c r="BG1257" i="1"/>
  <c r="BM1257" i="1"/>
  <c r="Q1258" i="1"/>
  <c r="V1258" i="1"/>
  <c r="BE1258" i="1"/>
  <c r="BF1258" i="1"/>
  <c r="BG1258" i="1"/>
  <c r="BI1258" i="1"/>
  <c r="BJ1258" i="1"/>
  <c r="BK1258" i="1"/>
  <c r="BM1258" i="1"/>
  <c r="BD1258" i="1"/>
  <c r="BH1258" i="1"/>
  <c r="BL1258" i="1"/>
  <c r="Q1259" i="1"/>
  <c r="V1259" i="1"/>
  <c r="AZ1259" i="1"/>
  <c r="BB1259" i="1"/>
  <c r="BD1259" i="1"/>
  <c r="BE1259" i="1"/>
  <c r="BF1259" i="1"/>
  <c r="BH1259" i="1"/>
  <c r="BJ1259" i="1"/>
  <c r="BL1259" i="1"/>
  <c r="AY1259" i="1"/>
  <c r="BA1259" i="1"/>
  <c r="BC1259" i="1"/>
  <c r="BG1259" i="1"/>
  <c r="BI1259" i="1"/>
  <c r="BK1259" i="1"/>
  <c r="BM1259" i="1"/>
  <c r="Q1260" i="1"/>
  <c r="V1260" i="1"/>
  <c r="BD1260" i="1"/>
  <c r="BE1260" i="1"/>
  <c r="BF1260" i="1"/>
  <c r="BG1260" i="1"/>
  <c r="BH1260" i="1"/>
  <c r="BI1260" i="1"/>
  <c r="BK1260" i="1"/>
  <c r="BL1260" i="1"/>
  <c r="BM1260" i="1"/>
  <c r="BJ1260" i="1"/>
  <c r="Q1261" i="1"/>
  <c r="V1261" i="1"/>
  <c r="AY1261" i="1"/>
  <c r="AZ1261" i="1"/>
  <c r="BB1261" i="1"/>
  <c r="BC1261" i="1"/>
  <c r="BD1261" i="1"/>
  <c r="BE1261" i="1"/>
  <c r="BF1261" i="1"/>
  <c r="BH1261" i="1"/>
  <c r="BJ1261" i="1"/>
  <c r="BK1261" i="1"/>
  <c r="BL1261" i="1"/>
  <c r="BA1261" i="1"/>
  <c r="BG1261" i="1"/>
  <c r="BI1261" i="1"/>
  <c r="BM1261" i="1"/>
  <c r="Q1262" i="1"/>
  <c r="V1262" i="1"/>
  <c r="BE1262" i="1"/>
  <c r="BF1262" i="1"/>
  <c r="BG1262" i="1"/>
  <c r="BI1262" i="1"/>
  <c r="BJ1262" i="1"/>
  <c r="BK1262" i="1"/>
  <c r="BM1262" i="1"/>
  <c r="BD1262" i="1"/>
  <c r="BH1262" i="1"/>
  <c r="BL1262" i="1"/>
  <c r="Q1263" i="1"/>
  <c r="V1263" i="1"/>
  <c r="AY1263" i="1"/>
  <c r="AZ1263" i="1"/>
  <c r="BB1263" i="1"/>
  <c r="BD1263" i="1"/>
  <c r="BF1263" i="1"/>
  <c r="BG1263" i="1"/>
  <c r="BH1263" i="1"/>
  <c r="BI1263" i="1"/>
  <c r="BJ1263" i="1"/>
  <c r="BL1263" i="1"/>
  <c r="BA1263" i="1"/>
  <c r="BC1263" i="1"/>
  <c r="BE1263" i="1"/>
  <c r="BK1263" i="1"/>
  <c r="BM1263" i="1"/>
  <c r="Q1264" i="1"/>
  <c r="V1264" i="1"/>
  <c r="BD1264" i="1"/>
  <c r="BE1264" i="1"/>
  <c r="BF1264" i="1"/>
  <c r="BG1264" i="1"/>
  <c r="BI1264" i="1"/>
  <c r="BJ1264" i="1"/>
  <c r="BK1264" i="1"/>
  <c r="BM1264" i="1"/>
  <c r="BH1264" i="1"/>
  <c r="BL1264" i="1"/>
  <c r="Q1265" i="1"/>
  <c r="V1265" i="1"/>
  <c r="AY1265" i="1"/>
  <c r="AZ1265" i="1"/>
  <c r="BB1265" i="1"/>
  <c r="BC1265" i="1"/>
  <c r="BD1265" i="1"/>
  <c r="BE1265" i="1"/>
  <c r="BF1265" i="1"/>
  <c r="BG1265" i="1"/>
  <c r="BH1265" i="1"/>
  <c r="BI1265" i="1"/>
  <c r="BL1265" i="1"/>
  <c r="BM1265" i="1"/>
  <c r="BA1265" i="1"/>
  <c r="BJ1265" i="1"/>
  <c r="BK1265" i="1"/>
  <c r="Q1266" i="1"/>
  <c r="V1266" i="1"/>
  <c r="AZ1266" i="1"/>
  <c r="BD1266" i="1"/>
  <c r="BE1266" i="1"/>
  <c r="BF1266" i="1"/>
  <c r="BG1266" i="1"/>
  <c r="BH1266" i="1"/>
  <c r="BI1266" i="1"/>
  <c r="BJ1266" i="1"/>
  <c r="BK1266" i="1"/>
  <c r="BL1266" i="1"/>
  <c r="BM1266" i="1"/>
  <c r="Q1267" i="1"/>
  <c r="V1267" i="1"/>
  <c r="AZ1267" i="1"/>
  <c r="BA1267" i="1"/>
  <c r="BB1267" i="1"/>
  <c r="BD1267" i="1"/>
  <c r="BF1267" i="1"/>
  <c r="BH1267" i="1"/>
  <c r="BJ1267" i="1"/>
  <c r="BK1267" i="1"/>
  <c r="BL1267" i="1"/>
  <c r="AY1267" i="1"/>
  <c r="BC1267" i="1"/>
  <c r="BE1267" i="1"/>
  <c r="BG1267" i="1"/>
  <c r="BI1267" i="1"/>
  <c r="BM1267" i="1"/>
  <c r="Q1268" i="1"/>
  <c r="V1268" i="1"/>
  <c r="BA1268" i="1"/>
  <c r="BD1268" i="1"/>
  <c r="BE1268" i="1"/>
  <c r="BG1268" i="1"/>
  <c r="BI1268" i="1"/>
  <c r="BK1268" i="1"/>
  <c r="BL1268" i="1"/>
  <c r="BM1268" i="1"/>
  <c r="BF1268" i="1"/>
  <c r="BH1268" i="1"/>
  <c r="BJ1268" i="1"/>
  <c r="Q1269" i="1"/>
  <c r="V1269" i="1"/>
  <c r="AZ1269" i="1"/>
  <c r="BA1269" i="1"/>
  <c r="BB1269" i="1"/>
  <c r="BD1269" i="1"/>
  <c r="BE1269" i="1"/>
  <c r="BG1269" i="1"/>
  <c r="BH1269" i="1"/>
  <c r="BI1269" i="1"/>
  <c r="BJ1269" i="1"/>
  <c r="BL1269" i="1"/>
  <c r="AY1269" i="1"/>
  <c r="BC1269" i="1"/>
  <c r="BF1269" i="1"/>
  <c r="BK1269" i="1"/>
  <c r="BM1269" i="1"/>
  <c r="Q1270" i="1"/>
  <c r="V1270" i="1"/>
  <c r="BB1270" i="1" s="1"/>
  <c r="BE1270" i="1"/>
  <c r="BF1270" i="1"/>
  <c r="BG1270" i="1"/>
  <c r="BH1270" i="1"/>
  <c r="BI1270" i="1"/>
  <c r="BJ1270" i="1"/>
  <c r="BK1270" i="1"/>
  <c r="BL1270" i="1"/>
  <c r="BM1270" i="1"/>
  <c r="BD1270" i="1"/>
  <c r="Q1271" i="1"/>
  <c r="V1271" i="1"/>
  <c r="BB1271" i="1" s="1"/>
  <c r="AY1271" i="1"/>
  <c r="BA1271" i="1"/>
  <c r="BD1271" i="1"/>
  <c r="BE1271" i="1"/>
  <c r="BF1271" i="1"/>
  <c r="BG1271" i="1"/>
  <c r="BI1271" i="1"/>
  <c r="BJ1271" i="1"/>
  <c r="BL1271" i="1"/>
  <c r="BM1271" i="1"/>
  <c r="BH1271" i="1"/>
  <c r="BK1271" i="1"/>
  <c r="Q1272" i="1"/>
  <c r="V1272" i="1"/>
  <c r="AY1272" i="1" s="1"/>
  <c r="BE1272" i="1"/>
  <c r="BF1272" i="1"/>
  <c r="BG1272" i="1"/>
  <c r="BI1272" i="1"/>
  <c r="BK1272" i="1"/>
  <c r="BM1272" i="1"/>
  <c r="BD1272" i="1"/>
  <c r="BH1272" i="1"/>
  <c r="BJ1272" i="1"/>
  <c r="BL1272" i="1"/>
  <c r="Q1273" i="1"/>
  <c r="V1273" i="1"/>
  <c r="AY1273" i="1"/>
  <c r="AZ1273" i="1"/>
  <c r="BB1273" i="1"/>
  <c r="BD1273" i="1"/>
  <c r="BE1273" i="1"/>
  <c r="BF1273" i="1"/>
  <c r="BG1273" i="1"/>
  <c r="BH1273" i="1"/>
  <c r="BI1273" i="1"/>
  <c r="BJ1273" i="1"/>
  <c r="BL1273" i="1"/>
  <c r="BA1273" i="1"/>
  <c r="BC1273" i="1"/>
  <c r="BK1273" i="1"/>
  <c r="BM1273" i="1"/>
  <c r="Q1274" i="1"/>
  <c r="V1274" i="1"/>
  <c r="AZ1274" i="1" s="1"/>
  <c r="BE1274" i="1"/>
  <c r="BG1274" i="1"/>
  <c r="BI1274" i="1"/>
  <c r="BJ1274" i="1"/>
  <c r="BK1274" i="1"/>
  <c r="BL1274" i="1"/>
  <c r="BM1274" i="1"/>
  <c r="BD1274" i="1"/>
  <c r="BF1274" i="1"/>
  <c r="BH1274" i="1"/>
  <c r="Q1275" i="1"/>
  <c r="V1275" i="1"/>
  <c r="AY1275" i="1"/>
  <c r="AZ1275" i="1"/>
  <c r="BB1275" i="1"/>
  <c r="BD1275" i="1"/>
  <c r="BE1275" i="1"/>
  <c r="BF1275" i="1"/>
  <c r="BH1275" i="1"/>
  <c r="BJ1275" i="1"/>
  <c r="BL1275" i="1"/>
  <c r="BA1275" i="1"/>
  <c r="BC1275" i="1"/>
  <c r="BG1275" i="1"/>
  <c r="BI1275" i="1"/>
  <c r="BK1275" i="1"/>
  <c r="BM1275" i="1"/>
  <c r="Q1276" i="1"/>
  <c r="V1276" i="1"/>
  <c r="BA1276" i="1"/>
  <c r="BD1276" i="1"/>
  <c r="BE1276" i="1"/>
  <c r="BF1276" i="1"/>
  <c r="BG1276" i="1"/>
  <c r="BI1276" i="1"/>
  <c r="BJ1276" i="1"/>
  <c r="BK1276" i="1"/>
  <c r="BM1276" i="1"/>
  <c r="BH1276" i="1"/>
  <c r="BL1276" i="1"/>
  <c r="Q1277" i="1"/>
  <c r="V1277" i="1"/>
  <c r="AY1277" i="1"/>
  <c r="AZ1277" i="1"/>
  <c r="BB1277" i="1"/>
  <c r="BC1277" i="1"/>
  <c r="BD1277" i="1"/>
  <c r="BE1277" i="1"/>
  <c r="BI1277" i="1"/>
  <c r="BJ1277" i="1"/>
  <c r="BK1277" i="1"/>
  <c r="BL1277" i="1"/>
  <c r="BM1277" i="1"/>
  <c r="BA1277" i="1"/>
  <c r="BF1277" i="1"/>
  <c r="BG1277" i="1"/>
  <c r="BH1277" i="1"/>
  <c r="Q1278" i="1"/>
  <c r="V1278" i="1"/>
  <c r="AY1278" i="1"/>
  <c r="BC1278" i="1"/>
  <c r="BD1278" i="1"/>
  <c r="BE1278" i="1"/>
  <c r="BG1278" i="1"/>
  <c r="BH1278" i="1"/>
  <c r="BI1278" i="1"/>
  <c r="BK1278" i="1"/>
  <c r="BL1278" i="1"/>
  <c r="BM1278" i="1"/>
  <c r="BF1278" i="1"/>
  <c r="BJ1278" i="1"/>
  <c r="Q1279" i="1"/>
  <c r="V1279" i="1"/>
  <c r="BA1279" i="1" s="1"/>
  <c r="AY1279" i="1"/>
  <c r="AZ1279" i="1"/>
  <c r="BB1279" i="1"/>
  <c r="BD1279" i="1"/>
  <c r="BE1279" i="1"/>
  <c r="BF1279" i="1"/>
  <c r="BG1279" i="1"/>
  <c r="BI1279" i="1"/>
  <c r="BJ1279" i="1"/>
  <c r="BK1279" i="1"/>
  <c r="BL1279" i="1"/>
  <c r="BH1279" i="1"/>
  <c r="BM1279" i="1"/>
  <c r="Q1280" i="1"/>
  <c r="V1280" i="1"/>
  <c r="AY1280" i="1"/>
  <c r="BC1280" i="1"/>
  <c r="BD1280" i="1"/>
  <c r="BE1280" i="1"/>
  <c r="BF1280" i="1"/>
  <c r="BG1280" i="1"/>
  <c r="BH1280" i="1"/>
  <c r="BK1280" i="1"/>
  <c r="BL1280" i="1"/>
  <c r="BM1280" i="1"/>
  <c r="AZ1280" i="1"/>
  <c r="BI1280" i="1"/>
  <c r="BJ1280" i="1"/>
  <c r="Q1281" i="1"/>
  <c r="V1281" i="1"/>
  <c r="AY1281" i="1"/>
  <c r="AZ1281" i="1"/>
  <c r="BA1281" i="1"/>
  <c r="BB1281" i="1"/>
  <c r="BC1281" i="1"/>
  <c r="BD1281" i="1"/>
  <c r="BE1281" i="1"/>
  <c r="BF1281" i="1"/>
  <c r="BH1281" i="1"/>
  <c r="BI1281" i="1"/>
  <c r="BK1281" i="1"/>
  <c r="BL1281" i="1"/>
  <c r="BG1281" i="1"/>
  <c r="BJ1281" i="1"/>
  <c r="BM1281" i="1"/>
  <c r="Q1282" i="1"/>
  <c r="V1282" i="1"/>
  <c r="BE1282" i="1"/>
  <c r="BG1282" i="1"/>
  <c r="BH1282" i="1"/>
  <c r="BI1282" i="1"/>
  <c r="BK1282" i="1"/>
  <c r="BL1282" i="1"/>
  <c r="BM1282" i="1"/>
  <c r="BD1282" i="1"/>
  <c r="BF1282" i="1"/>
  <c r="BJ1282" i="1"/>
  <c r="Q1283" i="1"/>
  <c r="V1283" i="1"/>
  <c r="AY1283" i="1"/>
  <c r="AZ1283" i="1"/>
  <c r="BA1283" i="1"/>
  <c r="BB1283" i="1"/>
  <c r="BC1283" i="1"/>
  <c r="BE1283" i="1"/>
  <c r="BF1283" i="1"/>
  <c r="BH1283" i="1"/>
  <c r="BJ1283" i="1"/>
  <c r="BK1283" i="1"/>
  <c r="BL1283" i="1"/>
  <c r="BM1283" i="1"/>
  <c r="BD1283" i="1"/>
  <c r="BG1283" i="1"/>
  <c r="BI1283" i="1"/>
  <c r="Q1284" i="1"/>
  <c r="V1284" i="1"/>
  <c r="BA1284" i="1"/>
  <c r="BB1284" i="1"/>
  <c r="BE1284" i="1"/>
  <c r="BF1284" i="1"/>
  <c r="BG1284" i="1"/>
  <c r="BI1284" i="1"/>
  <c r="BJ1284" i="1"/>
  <c r="BK1284" i="1"/>
  <c r="BM1284" i="1"/>
  <c r="BD1284" i="1"/>
  <c r="BH1284" i="1"/>
  <c r="BL1284" i="1"/>
  <c r="Q1285" i="1"/>
  <c r="V1285" i="1"/>
  <c r="AY1285" i="1" s="1"/>
  <c r="AZ1285" i="1"/>
  <c r="BA1285" i="1"/>
  <c r="BB1285" i="1"/>
  <c r="BC1285" i="1"/>
  <c r="BD1285" i="1"/>
  <c r="BF1285" i="1"/>
  <c r="BI1285" i="1"/>
  <c r="BJ1285" i="1"/>
  <c r="BK1285" i="1"/>
  <c r="BL1285" i="1"/>
  <c r="BM1285" i="1"/>
  <c r="BE1285" i="1"/>
  <c r="BG1285" i="1"/>
  <c r="BH1285" i="1"/>
  <c r="Q1286" i="1"/>
  <c r="V1286" i="1"/>
  <c r="AY1286" i="1" s="1"/>
  <c r="BD1286" i="1"/>
  <c r="BE1286" i="1"/>
  <c r="BF1286" i="1"/>
  <c r="BG1286" i="1"/>
  <c r="BI1286" i="1"/>
  <c r="BJ1286" i="1"/>
  <c r="BK1286" i="1"/>
  <c r="BL1286" i="1"/>
  <c r="BM1286" i="1"/>
  <c r="BH1286" i="1"/>
  <c r="Q1287" i="1"/>
  <c r="V1287" i="1"/>
  <c r="BB1287" i="1" s="1"/>
  <c r="AY1287" i="1"/>
  <c r="AZ1287" i="1"/>
  <c r="BC1287" i="1"/>
  <c r="BD1287" i="1"/>
  <c r="BF1287" i="1"/>
  <c r="BG1287" i="1"/>
  <c r="BH1287" i="1"/>
  <c r="BJ1287" i="1"/>
  <c r="BK1287" i="1"/>
  <c r="BL1287" i="1"/>
  <c r="BM1287" i="1"/>
  <c r="BA1287" i="1"/>
  <c r="BE1287" i="1"/>
  <c r="BI1287" i="1"/>
  <c r="Q1288" i="1"/>
  <c r="V1288" i="1"/>
  <c r="AY1288" i="1" s="1"/>
  <c r="AZ1288" i="1"/>
  <c r="BC1288" i="1"/>
  <c r="BD1288" i="1"/>
  <c r="BE1288" i="1"/>
  <c r="BG1288" i="1"/>
  <c r="BK1288" i="1"/>
  <c r="BM1288" i="1"/>
  <c r="BF1288" i="1"/>
  <c r="BH1288" i="1"/>
  <c r="BI1288" i="1"/>
  <c r="BJ1288" i="1"/>
  <c r="BL1288" i="1"/>
  <c r="Q1289" i="1"/>
  <c r="V1289" i="1"/>
  <c r="AY1289" i="1"/>
  <c r="AZ1289" i="1"/>
  <c r="BC1289" i="1"/>
  <c r="BD1289" i="1"/>
  <c r="BE1289" i="1"/>
  <c r="BF1289" i="1"/>
  <c r="BH1289" i="1"/>
  <c r="BI1289" i="1"/>
  <c r="BJ1289" i="1"/>
  <c r="BK1289" i="1"/>
  <c r="BM1289" i="1"/>
  <c r="BA1289" i="1"/>
  <c r="BB1289" i="1"/>
  <c r="BG1289" i="1"/>
  <c r="BL1289" i="1"/>
  <c r="Q1290" i="1"/>
  <c r="V1290" i="1"/>
  <c r="AZ1290" i="1"/>
  <c r="BA1290" i="1"/>
  <c r="BD1290" i="1"/>
  <c r="BE1290" i="1"/>
  <c r="BF1290" i="1"/>
  <c r="BG1290" i="1"/>
  <c r="BH1290" i="1"/>
  <c r="BI1290" i="1"/>
  <c r="BJ1290" i="1"/>
  <c r="BK1290" i="1"/>
  <c r="BM1290" i="1"/>
  <c r="BL1290" i="1"/>
  <c r="Q1291" i="1"/>
  <c r="V1291" i="1"/>
  <c r="AY1291" i="1"/>
  <c r="AZ1291" i="1"/>
  <c r="BA1291" i="1"/>
  <c r="BB1291" i="1"/>
  <c r="BC1291" i="1"/>
  <c r="BD1291" i="1"/>
  <c r="BE1291" i="1"/>
  <c r="BG1291" i="1"/>
  <c r="BH1291" i="1"/>
  <c r="BI1291" i="1"/>
  <c r="BJ1291" i="1"/>
  <c r="BK1291" i="1"/>
  <c r="BL1291" i="1"/>
  <c r="BM1291" i="1"/>
  <c r="BF1291" i="1"/>
  <c r="Q1292" i="1"/>
  <c r="V1292" i="1"/>
  <c r="BA1292" i="1"/>
  <c r="BB1292" i="1"/>
  <c r="BD1292" i="1"/>
  <c r="BE1292" i="1"/>
  <c r="BH1292" i="1"/>
  <c r="BI1292" i="1"/>
  <c r="BJ1292" i="1"/>
  <c r="BK1292" i="1"/>
  <c r="BL1292" i="1"/>
  <c r="BM1292" i="1"/>
  <c r="BF1292" i="1"/>
  <c r="BG1292" i="1"/>
  <c r="Q1293" i="1"/>
  <c r="V1293" i="1"/>
  <c r="BC1293" i="1" s="1"/>
  <c r="AY1293" i="1"/>
  <c r="BA1293" i="1"/>
  <c r="BB1293" i="1"/>
  <c r="BD1293" i="1"/>
  <c r="BE1293" i="1"/>
  <c r="BF1293" i="1"/>
  <c r="BI1293" i="1"/>
  <c r="BJ1293" i="1"/>
  <c r="BK1293" i="1"/>
  <c r="BL1293" i="1"/>
  <c r="BM1293" i="1"/>
  <c r="BG1293" i="1"/>
  <c r="BH1293" i="1"/>
  <c r="Q1294" i="1"/>
  <c r="V1294" i="1"/>
  <c r="AY1294" i="1" s="1"/>
  <c r="BD1294" i="1"/>
  <c r="BE1294" i="1"/>
  <c r="BF1294" i="1"/>
  <c r="BG1294" i="1"/>
  <c r="BH1294" i="1"/>
  <c r="BK1294" i="1"/>
  <c r="BL1294" i="1"/>
  <c r="BM1294" i="1"/>
  <c r="BI1294" i="1"/>
  <c r="BJ1294" i="1"/>
  <c r="Q1295" i="1"/>
  <c r="V1295" i="1"/>
  <c r="AY1295" i="1"/>
  <c r="AZ1295" i="1"/>
  <c r="BB1295" i="1"/>
  <c r="BC1295" i="1"/>
  <c r="BD1295" i="1"/>
  <c r="BF1295" i="1"/>
  <c r="BG1295" i="1"/>
  <c r="BH1295" i="1"/>
  <c r="BJ1295" i="1"/>
  <c r="BL1295" i="1"/>
  <c r="BM1295" i="1"/>
  <c r="BA1295" i="1"/>
  <c r="BE1295" i="1"/>
  <c r="BI1295" i="1"/>
  <c r="BK1295" i="1"/>
  <c r="Q1296" i="1"/>
  <c r="V1296" i="1"/>
  <c r="AY1296" i="1"/>
  <c r="AZ1296" i="1"/>
  <c r="BD1296" i="1"/>
  <c r="BE1296" i="1"/>
  <c r="BG1296" i="1"/>
  <c r="BH1296" i="1"/>
  <c r="BK1296" i="1"/>
  <c r="BL1296" i="1"/>
  <c r="BM1296" i="1"/>
  <c r="BF1296" i="1"/>
  <c r="BI1296" i="1"/>
  <c r="BJ1296" i="1"/>
  <c r="Q1297" i="1"/>
  <c r="V1297" i="1"/>
  <c r="AZ1297" i="1"/>
  <c r="BC1297" i="1"/>
  <c r="BD1297" i="1"/>
  <c r="BF1297" i="1"/>
  <c r="BG1297" i="1"/>
  <c r="BH1297" i="1"/>
  <c r="BK1297" i="1"/>
  <c r="BL1297" i="1"/>
  <c r="BM1297" i="1"/>
  <c r="AY1297" i="1"/>
  <c r="BA1297" i="1"/>
  <c r="BB1297" i="1"/>
  <c r="BE1297" i="1"/>
  <c r="BI1297" i="1"/>
  <c r="BJ1297" i="1"/>
  <c r="Q1298" i="1"/>
  <c r="V1298" i="1"/>
  <c r="AZ1298" i="1"/>
  <c r="BA1298" i="1"/>
  <c r="BD1298" i="1"/>
  <c r="BE1298" i="1"/>
  <c r="BF1298" i="1"/>
  <c r="BG1298" i="1"/>
  <c r="BH1298" i="1"/>
  <c r="BI1298" i="1"/>
  <c r="BK1298" i="1"/>
  <c r="BL1298" i="1"/>
  <c r="BM1298" i="1"/>
  <c r="BJ1298" i="1"/>
  <c r="Q1299" i="1"/>
  <c r="V1299" i="1"/>
  <c r="AZ1299" i="1"/>
  <c r="BA1299" i="1"/>
  <c r="BB1299" i="1"/>
  <c r="BC1299" i="1"/>
  <c r="BD1299" i="1"/>
  <c r="BE1299" i="1"/>
  <c r="BG1299" i="1"/>
  <c r="BH1299" i="1"/>
  <c r="BI1299" i="1"/>
  <c r="BJ1299" i="1"/>
  <c r="BK1299" i="1"/>
  <c r="BL1299" i="1"/>
  <c r="BM1299" i="1"/>
  <c r="AY1299" i="1"/>
  <c r="BF1299" i="1"/>
  <c r="Q1300" i="1"/>
  <c r="V1300" i="1"/>
  <c r="BA1300" i="1"/>
  <c r="BE1300" i="1"/>
  <c r="BF1300" i="1"/>
  <c r="BG1300" i="1"/>
  <c r="BH1300" i="1"/>
  <c r="BI1300" i="1"/>
  <c r="BJ1300" i="1"/>
  <c r="BK1300" i="1"/>
  <c r="BL1300" i="1"/>
  <c r="BM1300" i="1"/>
  <c r="BD1300" i="1"/>
  <c r="Q1301" i="1"/>
  <c r="V1301" i="1"/>
  <c r="AZ1301" i="1" s="1"/>
  <c r="BA1301" i="1"/>
  <c r="BC1301" i="1"/>
  <c r="BD1301" i="1"/>
  <c r="BE1301" i="1"/>
  <c r="BF1301" i="1"/>
  <c r="BI1301" i="1"/>
  <c r="BJ1301" i="1"/>
  <c r="BK1301" i="1"/>
  <c r="BL1301" i="1"/>
  <c r="AY1301" i="1"/>
  <c r="BG1301" i="1"/>
  <c r="BH1301" i="1"/>
  <c r="BM1301" i="1"/>
  <c r="Q1302" i="1"/>
  <c r="V1302" i="1"/>
  <c r="AY1302" i="1" s="1"/>
  <c r="BE1302" i="1"/>
  <c r="BF1302" i="1"/>
  <c r="BG1302" i="1"/>
  <c r="BI1302" i="1"/>
  <c r="BK1302" i="1"/>
  <c r="BL1302" i="1"/>
  <c r="BM1302" i="1"/>
  <c r="BD1302" i="1"/>
  <c r="BH1302" i="1"/>
  <c r="BJ1302" i="1"/>
  <c r="Q1303" i="1"/>
  <c r="V1303" i="1"/>
  <c r="AY1303" i="1" s="1"/>
  <c r="AZ1303" i="1"/>
  <c r="BA1303" i="1"/>
  <c r="BB1303" i="1"/>
  <c r="BC1303" i="1"/>
  <c r="BD1303" i="1"/>
  <c r="BE1303" i="1"/>
  <c r="BF1303" i="1"/>
  <c r="BG1303" i="1"/>
  <c r="BH1303" i="1"/>
  <c r="BJ1303" i="1"/>
  <c r="BK1303" i="1"/>
  <c r="BL1303" i="1"/>
  <c r="BI1303" i="1"/>
  <c r="BM1303" i="1"/>
  <c r="Q1304" i="1"/>
  <c r="V1304" i="1"/>
  <c r="AY1304" i="1"/>
  <c r="AZ1304" i="1"/>
  <c r="BC1304" i="1"/>
  <c r="BD1304" i="1"/>
  <c r="BE1304" i="1"/>
  <c r="BF1304" i="1"/>
  <c r="BG1304" i="1"/>
  <c r="BH1304" i="1"/>
  <c r="BJ1304" i="1"/>
  <c r="BK1304" i="1"/>
  <c r="BL1304" i="1"/>
  <c r="BM1304" i="1"/>
  <c r="BI1304" i="1"/>
  <c r="Q1305" i="1"/>
  <c r="V1305" i="1"/>
  <c r="AZ1305" i="1"/>
  <c r="BA1305" i="1"/>
  <c r="BB1305" i="1"/>
  <c r="BC1305" i="1"/>
  <c r="BD1305" i="1"/>
  <c r="BF1305" i="1"/>
  <c r="BH1305" i="1"/>
  <c r="BK1305" i="1"/>
  <c r="BL1305" i="1"/>
  <c r="BM1305" i="1"/>
  <c r="AY1305" i="1"/>
  <c r="BE1305" i="1"/>
  <c r="BG1305" i="1"/>
  <c r="BI1305" i="1"/>
  <c r="BJ1305" i="1"/>
  <c r="Q1306" i="1"/>
  <c r="V1306" i="1"/>
  <c r="AZ1306" i="1" s="1"/>
  <c r="BD1306" i="1"/>
  <c r="BE1306" i="1"/>
  <c r="BG1306" i="1"/>
  <c r="BH1306" i="1"/>
  <c r="BI1306" i="1"/>
  <c r="BK1306" i="1"/>
  <c r="BL1306" i="1"/>
  <c r="BM1306" i="1"/>
  <c r="BF1306" i="1"/>
  <c r="BJ1306" i="1"/>
  <c r="Q1307" i="1"/>
  <c r="V1307" i="1"/>
  <c r="AY1307" i="1"/>
  <c r="AZ1307" i="1"/>
  <c r="BB1307" i="1"/>
  <c r="BD1307" i="1"/>
  <c r="BE1307" i="1"/>
  <c r="BG1307" i="1"/>
  <c r="BH1307" i="1"/>
  <c r="BI1307" i="1"/>
  <c r="BJ1307" i="1"/>
  <c r="BK1307" i="1"/>
  <c r="BM1307" i="1"/>
  <c r="BA1307" i="1"/>
  <c r="BC1307" i="1"/>
  <c r="BF1307" i="1"/>
  <c r="BL1307" i="1"/>
  <c r="Q1308" i="1"/>
  <c r="V1308" i="1"/>
  <c r="BA1308" i="1"/>
  <c r="BB1308" i="1"/>
  <c r="BE1308" i="1"/>
  <c r="BF1308" i="1"/>
  <c r="BG1308" i="1"/>
  <c r="BH1308" i="1"/>
  <c r="BI1308" i="1"/>
  <c r="BJ1308" i="1"/>
  <c r="BK1308" i="1"/>
  <c r="BM1308" i="1"/>
  <c r="BD1308" i="1"/>
  <c r="BL1308" i="1"/>
  <c r="Q1309" i="1"/>
  <c r="V1309" i="1"/>
  <c r="AZ1309" i="1"/>
  <c r="BB1309" i="1"/>
  <c r="BC1309" i="1"/>
  <c r="BD1309" i="1"/>
  <c r="BE1309" i="1"/>
  <c r="BI1309" i="1"/>
  <c r="BJ1309" i="1"/>
  <c r="BK1309" i="1"/>
  <c r="BL1309" i="1"/>
  <c r="BM1309" i="1"/>
  <c r="AY1309" i="1"/>
  <c r="BA1309" i="1"/>
  <c r="BF1309" i="1"/>
  <c r="BG1309" i="1"/>
  <c r="BH1309" i="1"/>
  <c r="Q1310" i="1"/>
  <c r="V1310" i="1"/>
  <c r="AY1310" i="1"/>
  <c r="BC1310" i="1"/>
  <c r="BD1310" i="1"/>
  <c r="BE1310" i="1"/>
  <c r="BG1310" i="1"/>
  <c r="BH1310" i="1"/>
  <c r="BI1310" i="1"/>
  <c r="BK1310" i="1"/>
  <c r="BL1310" i="1"/>
  <c r="BM1310" i="1"/>
  <c r="BF1310" i="1"/>
  <c r="BJ1310" i="1"/>
  <c r="Q1311" i="1"/>
  <c r="V1311" i="1"/>
  <c r="BA1311" i="1" s="1"/>
  <c r="AY1311" i="1"/>
  <c r="AZ1311" i="1"/>
  <c r="BB1311" i="1"/>
  <c r="BD1311" i="1"/>
  <c r="BE1311" i="1"/>
  <c r="BF1311" i="1"/>
  <c r="BG1311" i="1"/>
  <c r="BI1311" i="1"/>
  <c r="BJ1311" i="1"/>
  <c r="BK1311" i="1"/>
  <c r="BL1311" i="1"/>
  <c r="BH1311" i="1"/>
  <c r="BM1311" i="1"/>
  <c r="Q1312" i="1"/>
  <c r="V1312" i="1"/>
  <c r="BB1312" i="1" s="1"/>
  <c r="BC1312" i="1"/>
  <c r="BE1312" i="1"/>
  <c r="BF1312" i="1"/>
  <c r="BG1312" i="1"/>
  <c r="BH1312" i="1"/>
  <c r="BI1312" i="1"/>
  <c r="BJ1312" i="1"/>
  <c r="BK1312" i="1"/>
  <c r="BM1312" i="1"/>
  <c r="BD1312" i="1"/>
  <c r="BL1312" i="1"/>
  <c r="Q1313" i="1"/>
  <c r="V1313" i="1"/>
  <c r="AY1313" i="1" s="1"/>
  <c r="BD1313" i="1"/>
  <c r="BE1313" i="1"/>
  <c r="BG1313" i="1"/>
  <c r="BH1313" i="1"/>
  <c r="BI1313" i="1"/>
  <c r="BJ1313" i="1"/>
  <c r="BK1313" i="1"/>
  <c r="BL1313" i="1"/>
  <c r="BM1313" i="1"/>
  <c r="BF1313" i="1"/>
  <c r="Q1314" i="1"/>
  <c r="V1314" i="1"/>
  <c r="BA1314" i="1" s="1"/>
  <c r="AY1314" i="1"/>
  <c r="AZ1314" i="1"/>
  <c r="BB1314" i="1"/>
  <c r="BC1314" i="1"/>
  <c r="BD1314" i="1"/>
  <c r="BE1314" i="1"/>
  <c r="BF1314" i="1"/>
  <c r="BG1314" i="1"/>
  <c r="BH1314" i="1"/>
  <c r="BJ1314" i="1"/>
  <c r="BK1314" i="1"/>
  <c r="BL1314" i="1"/>
  <c r="BM1314" i="1"/>
  <c r="BI1314" i="1"/>
  <c r="Q1315" i="1"/>
  <c r="V1315" i="1"/>
  <c r="AZ1315" i="1" s="1"/>
  <c r="BE1315" i="1"/>
  <c r="BF1315" i="1"/>
  <c r="BG1315" i="1"/>
  <c r="BI1315" i="1"/>
  <c r="BJ1315" i="1"/>
  <c r="BK1315" i="1"/>
  <c r="BM1315" i="1"/>
  <c r="BD1315" i="1"/>
  <c r="BH1315" i="1"/>
  <c r="BL1315" i="1"/>
  <c r="Q1316" i="1"/>
  <c r="V1316" i="1"/>
  <c r="BB1316" i="1" s="1"/>
  <c r="AY1316" i="1"/>
  <c r="AZ1316" i="1"/>
  <c r="BA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Q1317" i="1"/>
  <c r="V1317" i="1"/>
  <c r="BA1317" i="1" s="1"/>
  <c r="AY1317" i="1"/>
  <c r="AZ1317" i="1"/>
  <c r="BB1317" i="1"/>
  <c r="BC1317" i="1"/>
  <c r="BE1317" i="1"/>
  <c r="BF1317" i="1"/>
  <c r="BG1317" i="1"/>
  <c r="BH1317" i="1"/>
  <c r="BI1317" i="1"/>
  <c r="BJ1317" i="1"/>
  <c r="BK1317" i="1"/>
  <c r="BM1317" i="1"/>
  <c r="BD1317" i="1"/>
  <c r="BL1317" i="1"/>
  <c r="BC1315" i="1" l="1"/>
  <c r="AY1315" i="1"/>
  <c r="BB1313" i="1"/>
  <c r="BA1312" i="1"/>
  <c r="BB1304" i="1"/>
  <c r="BA1304" i="1"/>
  <c r="BB1302" i="1"/>
  <c r="AZ1300" i="1"/>
  <c r="AY1300" i="1"/>
  <c r="BC1300" i="1"/>
  <c r="BC1294" i="1"/>
  <c r="AZ1293" i="1"/>
  <c r="AY1282" i="1"/>
  <c r="BC1282" i="1"/>
  <c r="BB1282" i="1"/>
  <c r="AZ1271" i="1"/>
  <c r="AZ1260" i="1"/>
  <c r="BA1260" i="1"/>
  <c r="BB1260" i="1"/>
  <c r="AY1260" i="1"/>
  <c r="BC1260" i="1"/>
  <c r="AZ1244" i="1"/>
  <c r="BA1244" i="1"/>
  <c r="BB1244" i="1"/>
  <c r="AY1244" i="1"/>
  <c r="BC1244" i="1"/>
  <c r="AZ1220" i="1"/>
  <c r="BA1220" i="1"/>
  <c r="BB1220" i="1"/>
  <c r="AY1220" i="1"/>
  <c r="BC1220" i="1"/>
  <c r="AY1218" i="1"/>
  <c r="BC1218" i="1"/>
  <c r="AZ1218" i="1"/>
  <c r="BA1218" i="1"/>
  <c r="BB1218" i="1"/>
  <c r="BA1286" i="1"/>
  <c r="AZ1286" i="1"/>
  <c r="BA1254" i="1"/>
  <c r="BB1254" i="1"/>
  <c r="AY1254" i="1"/>
  <c r="BC1254" i="1"/>
  <c r="AZ1254" i="1"/>
  <c r="BB1232" i="1"/>
  <c r="AY1232" i="1"/>
  <c r="BC1232" i="1"/>
  <c r="AZ1232" i="1"/>
  <c r="BA1232" i="1"/>
  <c r="BB1200" i="1"/>
  <c r="AY1200" i="1"/>
  <c r="BC1200" i="1"/>
  <c r="AZ1200" i="1"/>
  <c r="BA1200" i="1"/>
  <c r="BA1313" i="1"/>
  <c r="AY1306" i="1"/>
  <c r="BC1306" i="1"/>
  <c r="BB1306" i="1"/>
  <c r="BB1296" i="1"/>
  <c r="BA1296" i="1"/>
  <c r="BB1294" i="1"/>
  <c r="AZ1292" i="1"/>
  <c r="AY1292" i="1"/>
  <c r="BC1292" i="1"/>
  <c r="BC1286" i="1"/>
  <c r="AZ1268" i="1"/>
  <c r="BB1268" i="1"/>
  <c r="AY1268" i="1"/>
  <c r="BC1268" i="1"/>
  <c r="BB1264" i="1"/>
  <c r="AY1264" i="1"/>
  <c r="BC1264" i="1"/>
  <c r="AZ1264" i="1"/>
  <c r="BA1264" i="1"/>
  <c r="BB1248" i="1"/>
  <c r="AY1248" i="1"/>
  <c r="BC1248" i="1"/>
  <c r="AZ1248" i="1"/>
  <c r="BA1248" i="1"/>
  <c r="AY1242" i="1"/>
  <c r="BC1242" i="1"/>
  <c r="AZ1242" i="1"/>
  <c r="BA1242" i="1"/>
  <c r="BB1242" i="1"/>
  <c r="AZ1212" i="1"/>
  <c r="BA1212" i="1"/>
  <c r="BB1212" i="1"/>
  <c r="AY1212" i="1"/>
  <c r="BC1212" i="1"/>
  <c r="AY1210" i="1"/>
  <c r="BC1210" i="1"/>
  <c r="AZ1210" i="1"/>
  <c r="BA1210" i="1"/>
  <c r="BB1210" i="1"/>
  <c r="BB1187" i="1"/>
  <c r="AY1187" i="1"/>
  <c r="AZ1187" i="1"/>
  <c r="BB1315" i="1"/>
  <c r="AZ1312" i="1"/>
  <c r="BC1311" i="1"/>
  <c r="BA1310" i="1"/>
  <c r="AZ1310" i="1"/>
  <c r="BB1301" i="1"/>
  <c r="BB1300" i="1"/>
  <c r="BC1296" i="1"/>
  <c r="BC1279" i="1"/>
  <c r="BA1278" i="1"/>
  <c r="AZ1278" i="1"/>
  <c r="AZ1276" i="1"/>
  <c r="BB1276" i="1"/>
  <c r="AY1276" i="1"/>
  <c r="BC1276" i="1"/>
  <c r="AY1258" i="1"/>
  <c r="BC1258" i="1"/>
  <c r="AZ1258" i="1"/>
  <c r="BA1258" i="1"/>
  <c r="BB1258" i="1"/>
  <c r="BB1224" i="1"/>
  <c r="AY1224" i="1"/>
  <c r="BC1224" i="1"/>
  <c r="AZ1224" i="1"/>
  <c r="BA1224" i="1"/>
  <c r="BB1192" i="1"/>
  <c r="AZ1192" i="1"/>
  <c r="BA1192" i="1"/>
  <c r="AY1192" i="1"/>
  <c r="AY1143" i="1"/>
  <c r="BC1143" i="1"/>
  <c r="AZ1143" i="1"/>
  <c r="BB1143" i="1"/>
  <c r="BA1143" i="1"/>
  <c r="BA1315" i="1"/>
  <c r="AZ1313" i="1"/>
  <c r="AY1312" i="1"/>
  <c r="AY1298" i="1"/>
  <c r="BC1298" i="1"/>
  <c r="BB1298" i="1"/>
  <c r="BB1288" i="1"/>
  <c r="BA1288" i="1"/>
  <c r="BB1286" i="1"/>
  <c r="AZ1284" i="1"/>
  <c r="AY1284" i="1"/>
  <c r="BC1284" i="1"/>
  <c r="BA1282" i="1"/>
  <c r="BB1272" i="1"/>
  <c r="AZ1272" i="1"/>
  <c r="BA1272" i="1"/>
  <c r="BC1271" i="1"/>
  <c r="AZ1252" i="1"/>
  <c r="BA1252" i="1"/>
  <c r="BB1252" i="1"/>
  <c r="AY1252" i="1"/>
  <c r="BC1252" i="1"/>
  <c r="AZ1236" i="1"/>
  <c r="BA1236" i="1"/>
  <c r="BB1236" i="1"/>
  <c r="AY1236" i="1"/>
  <c r="BC1236" i="1"/>
  <c r="AY1234" i="1"/>
  <c r="BC1234" i="1"/>
  <c r="AZ1234" i="1"/>
  <c r="BA1234" i="1"/>
  <c r="BB1234" i="1"/>
  <c r="AZ1204" i="1"/>
  <c r="BA1204" i="1"/>
  <c r="BB1204" i="1"/>
  <c r="AY1204" i="1"/>
  <c r="BC1204" i="1"/>
  <c r="AY1202" i="1"/>
  <c r="BC1202" i="1"/>
  <c r="AZ1202" i="1"/>
  <c r="BA1202" i="1"/>
  <c r="BB1202" i="1"/>
  <c r="BA1302" i="1"/>
  <c r="AZ1302" i="1"/>
  <c r="BA1262" i="1"/>
  <c r="BB1262" i="1"/>
  <c r="AY1262" i="1"/>
  <c r="BC1262" i="1"/>
  <c r="AZ1262" i="1"/>
  <c r="BA1246" i="1"/>
  <c r="BB1246" i="1"/>
  <c r="AY1246" i="1"/>
  <c r="BC1246" i="1"/>
  <c r="AZ1246" i="1"/>
  <c r="BB1216" i="1"/>
  <c r="AY1216" i="1"/>
  <c r="BC1216" i="1"/>
  <c r="AZ1216" i="1"/>
  <c r="BA1216" i="1"/>
  <c r="AZ1183" i="1"/>
  <c r="BB1183" i="1"/>
  <c r="BC1183" i="1"/>
  <c r="AY1183" i="1"/>
  <c r="AZ1152" i="1"/>
  <c r="BA1152" i="1"/>
  <c r="BB1152" i="1"/>
  <c r="BC1152" i="1"/>
  <c r="AY1152" i="1"/>
  <c r="AY1103" i="1"/>
  <c r="BC1103" i="1"/>
  <c r="AZ1103" i="1"/>
  <c r="BA1103" i="1"/>
  <c r="BB1103" i="1"/>
  <c r="BC1313" i="1"/>
  <c r="BB1310" i="1"/>
  <c r="AZ1308" i="1"/>
  <c r="AY1308" i="1"/>
  <c r="BC1308" i="1"/>
  <c r="BA1306" i="1"/>
  <c r="BC1302" i="1"/>
  <c r="AY1290" i="1"/>
  <c r="BC1290" i="1"/>
  <c r="BB1290" i="1"/>
  <c r="AZ1282" i="1"/>
  <c r="BB1280" i="1"/>
  <c r="BA1280" i="1"/>
  <c r="BB1278" i="1"/>
  <c r="BC1272" i="1"/>
  <c r="AY1266" i="1"/>
  <c r="BC1266" i="1"/>
  <c r="BA1266" i="1"/>
  <c r="BB1266" i="1"/>
  <c r="BB1256" i="1"/>
  <c r="AY1256" i="1"/>
  <c r="BC1256" i="1"/>
  <c r="AZ1256" i="1"/>
  <c r="BA1256" i="1"/>
  <c r="AZ1228" i="1"/>
  <c r="BA1228" i="1"/>
  <c r="BB1228" i="1"/>
  <c r="AY1228" i="1"/>
  <c r="BC1228" i="1"/>
  <c r="AY1226" i="1"/>
  <c r="BC1226" i="1"/>
  <c r="AZ1226" i="1"/>
  <c r="BA1226" i="1"/>
  <c r="BB1226" i="1"/>
  <c r="AZ1196" i="1"/>
  <c r="BA1196" i="1"/>
  <c r="BB1196" i="1"/>
  <c r="AY1196" i="1"/>
  <c r="BC1196" i="1"/>
  <c r="BA1184" i="1"/>
  <c r="BB1184" i="1"/>
  <c r="BC1184" i="1"/>
  <c r="AY1184" i="1"/>
  <c r="AZ1184" i="1"/>
  <c r="BA1294" i="1"/>
  <c r="AZ1294" i="1"/>
  <c r="AY1274" i="1"/>
  <c r="BC1274" i="1"/>
  <c r="BA1274" i="1"/>
  <c r="BB1274" i="1"/>
  <c r="BA1270" i="1"/>
  <c r="AY1270" i="1"/>
  <c r="BC1270" i="1"/>
  <c r="AZ1270" i="1"/>
  <c r="AY1250" i="1"/>
  <c r="BC1250" i="1"/>
  <c r="AZ1250" i="1"/>
  <c r="BA1250" i="1"/>
  <c r="BB1250" i="1"/>
  <c r="BB1240" i="1"/>
  <c r="AY1240" i="1"/>
  <c r="BC1240" i="1"/>
  <c r="AZ1240" i="1"/>
  <c r="BA1240" i="1"/>
  <c r="BB1208" i="1"/>
  <c r="AY1208" i="1"/>
  <c r="BC1208" i="1"/>
  <c r="AZ1208" i="1"/>
  <c r="BA1208" i="1"/>
  <c r="AY1158" i="1"/>
  <c r="BC1158" i="1"/>
  <c r="AZ1158" i="1"/>
  <c r="BA1158" i="1"/>
  <c r="BB1158" i="1"/>
  <c r="AZ1238" i="1"/>
  <c r="AZ1230" i="1"/>
  <c r="AZ1222" i="1"/>
  <c r="AZ1214" i="1"/>
  <c r="AZ1206" i="1"/>
  <c r="AZ1198" i="1"/>
  <c r="AZ1191" i="1"/>
  <c r="BA1188" i="1"/>
  <c r="BB1181" i="1"/>
  <c r="BB1180" i="1"/>
  <c r="BA1178" i="1"/>
  <c r="BB1178" i="1"/>
  <c r="AY1178" i="1"/>
  <c r="BC1178" i="1"/>
  <c r="BA1175" i="1"/>
  <c r="AY1174" i="1"/>
  <c r="BC1174" i="1"/>
  <c r="AZ1174" i="1"/>
  <c r="BA1174" i="1"/>
  <c r="AZ1167" i="1"/>
  <c r="BC1160" i="1"/>
  <c r="AZ1112" i="1"/>
  <c r="BA1112" i="1"/>
  <c r="BB1112" i="1"/>
  <c r="AZ1080" i="1"/>
  <c r="BA1080" i="1"/>
  <c r="BB1080" i="1"/>
  <c r="BC1238" i="1"/>
  <c r="AY1238" i="1"/>
  <c r="BC1230" i="1"/>
  <c r="AY1230" i="1"/>
  <c r="BC1222" i="1"/>
  <c r="AY1222" i="1"/>
  <c r="BC1214" i="1"/>
  <c r="AY1214" i="1"/>
  <c r="BC1206" i="1"/>
  <c r="AY1206" i="1"/>
  <c r="BC1198" i="1"/>
  <c r="AY1198" i="1"/>
  <c r="AY1191" i="1"/>
  <c r="AZ1182" i="1"/>
  <c r="BA1182" i="1"/>
  <c r="BA1181" i="1"/>
  <c r="AZ1144" i="1"/>
  <c r="BA1144" i="1"/>
  <c r="BB1144" i="1"/>
  <c r="BA1130" i="1"/>
  <c r="BB1130" i="1"/>
  <c r="AY1130" i="1"/>
  <c r="BC1130" i="1"/>
  <c r="AY1127" i="1"/>
  <c r="BC1127" i="1"/>
  <c r="AZ1127" i="1"/>
  <c r="BA1127" i="1"/>
  <c r="AZ1120" i="1"/>
  <c r="BA1120" i="1"/>
  <c r="BB1120" i="1"/>
  <c r="BC1104" i="1"/>
  <c r="AZ1096" i="1"/>
  <c r="BA1096" i="1"/>
  <c r="BB1096" i="1"/>
  <c r="AY1079" i="1"/>
  <c r="BC1079" i="1"/>
  <c r="AZ1079" i="1"/>
  <c r="BA1079" i="1"/>
  <c r="BB1079" i="1"/>
  <c r="AY1194" i="1"/>
  <c r="BC1194" i="1"/>
  <c r="AZ1181" i="1"/>
  <c r="BB1172" i="1"/>
  <c r="AY1172" i="1"/>
  <c r="BC1172" i="1"/>
  <c r="AZ1172" i="1"/>
  <c r="BA1162" i="1"/>
  <c r="BB1162" i="1"/>
  <c r="AY1162" i="1"/>
  <c r="BC1162" i="1"/>
  <c r="BA1146" i="1"/>
  <c r="BB1146" i="1"/>
  <c r="AY1146" i="1"/>
  <c r="BC1146" i="1"/>
  <c r="BC1136" i="1"/>
  <c r="AY1087" i="1"/>
  <c r="BC1087" i="1"/>
  <c r="AZ1087" i="1"/>
  <c r="BA1087" i="1"/>
  <c r="BB1238" i="1"/>
  <c r="BB1230" i="1"/>
  <c r="BB1222" i="1"/>
  <c r="BB1214" i="1"/>
  <c r="BB1206" i="1"/>
  <c r="BB1198" i="1"/>
  <c r="AZ1190" i="1"/>
  <c r="AY1181" i="1"/>
  <c r="AZ1168" i="1"/>
  <c r="BA1168" i="1"/>
  <c r="BB1168" i="1"/>
  <c r="BC1167" i="1"/>
  <c r="AZ1128" i="1"/>
  <c r="BA1128" i="1"/>
  <c r="BB1128" i="1"/>
  <c r="AY1111" i="1"/>
  <c r="BC1111" i="1"/>
  <c r="AZ1111" i="1"/>
  <c r="BA1111" i="1"/>
  <c r="BC1088" i="1"/>
  <c r="AY1180" i="1"/>
  <c r="BC1180" i="1"/>
  <c r="AZ1180" i="1"/>
  <c r="AZ1176" i="1"/>
  <c r="BA1176" i="1"/>
  <c r="BB1176" i="1"/>
  <c r="AY1166" i="1"/>
  <c r="BC1166" i="1"/>
  <c r="AZ1166" i="1"/>
  <c r="BA1166" i="1"/>
  <c r="AZ1160" i="1"/>
  <c r="BA1160" i="1"/>
  <c r="BB1160" i="1"/>
  <c r="AY1150" i="1"/>
  <c r="BC1150" i="1"/>
  <c r="AZ1150" i="1"/>
  <c r="BA1150" i="1"/>
  <c r="BA1138" i="1"/>
  <c r="BB1138" i="1"/>
  <c r="AY1138" i="1"/>
  <c r="BC1138" i="1"/>
  <c r="AZ1104" i="1"/>
  <c r="BA1104" i="1"/>
  <c r="BB1104" i="1"/>
  <c r="AY1190" i="1"/>
  <c r="BB1188" i="1"/>
  <c r="AZ1178" i="1"/>
  <c r="BC1168" i="1"/>
  <c r="BC1144" i="1"/>
  <c r="AY1135" i="1"/>
  <c r="BC1135" i="1"/>
  <c r="AZ1135" i="1"/>
  <c r="AY1119" i="1"/>
  <c r="BC1119" i="1"/>
  <c r="AZ1119" i="1"/>
  <c r="BA1119" i="1"/>
  <c r="AY1095" i="1"/>
  <c r="BC1095" i="1"/>
  <c r="AZ1095" i="1"/>
  <c r="BA1095" i="1"/>
  <c r="BB1186" i="1"/>
  <c r="AY1186" i="1"/>
  <c r="BC1186" i="1"/>
  <c r="BC1176" i="1"/>
  <c r="BA1170" i="1"/>
  <c r="BB1170" i="1"/>
  <c r="AY1170" i="1"/>
  <c r="BC1170" i="1"/>
  <c r="BA1154" i="1"/>
  <c r="BB1154" i="1"/>
  <c r="AY1154" i="1"/>
  <c r="BC1154" i="1"/>
  <c r="AZ1136" i="1"/>
  <c r="BA1136" i="1"/>
  <c r="BB1136" i="1"/>
  <c r="BC1096" i="1"/>
  <c r="AZ1088" i="1"/>
  <c r="BA1088" i="1"/>
  <c r="BB1088" i="1"/>
  <c r="BC1072" i="1"/>
  <c r="AY1072" i="1"/>
  <c r="BB1070" i="1"/>
  <c r="BA1068" i="1"/>
  <c r="AZ1066" i="1"/>
  <c r="BC1064" i="1"/>
  <c r="AY1064" i="1"/>
  <c r="BB1062" i="1"/>
  <c r="BA1060" i="1"/>
  <c r="AZ1058" i="1"/>
  <c r="BC1056" i="1"/>
  <c r="AY1056" i="1"/>
  <c r="AZ1052" i="1"/>
  <c r="BA1051" i="1"/>
  <c r="AY1050" i="1"/>
  <c r="BB1048" i="1"/>
  <c r="BB1043" i="1"/>
  <c r="BB1042" i="1"/>
  <c r="BB1034" i="1"/>
  <c r="AY1034" i="1"/>
  <c r="BC1034" i="1"/>
  <c r="BA1034" i="1"/>
  <c r="BB1023" i="1"/>
  <c r="AY1023" i="1"/>
  <c r="BC1023" i="1"/>
  <c r="AZ1164" i="1"/>
  <c r="AZ1156" i="1"/>
  <c r="AZ1148" i="1"/>
  <c r="BA1142" i="1"/>
  <c r="AZ1140" i="1"/>
  <c r="BA1134" i="1"/>
  <c r="AZ1132" i="1"/>
  <c r="BA1126" i="1"/>
  <c r="AZ1124" i="1"/>
  <c r="BC1122" i="1"/>
  <c r="AY1122" i="1"/>
  <c r="BA1118" i="1"/>
  <c r="AZ1116" i="1"/>
  <c r="BC1114" i="1"/>
  <c r="AY1114" i="1"/>
  <c r="BA1110" i="1"/>
  <c r="AZ1108" i="1"/>
  <c r="BC1106" i="1"/>
  <c r="AY1106" i="1"/>
  <c r="BA1102" i="1"/>
  <c r="AZ1100" i="1"/>
  <c r="BC1098" i="1"/>
  <c r="AY1098" i="1"/>
  <c r="BA1094" i="1"/>
  <c r="AZ1092" i="1"/>
  <c r="BC1090" i="1"/>
  <c r="AY1090" i="1"/>
  <c r="BA1086" i="1"/>
  <c r="AZ1084" i="1"/>
  <c r="BC1082" i="1"/>
  <c r="BA1078" i="1"/>
  <c r="AZ1076" i="1"/>
  <c r="BC1074" i="1"/>
  <c r="BB1072" i="1"/>
  <c r="BA1070" i="1"/>
  <c r="AZ1068" i="1"/>
  <c r="BC1066" i="1"/>
  <c r="AY1066" i="1"/>
  <c r="BB1064" i="1"/>
  <c r="BA1062" i="1"/>
  <c r="AZ1060" i="1"/>
  <c r="BC1058" i="1"/>
  <c r="AY1058" i="1"/>
  <c r="BB1056" i="1"/>
  <c r="AY1052" i="1"/>
  <c r="AZ1051" i="1"/>
  <c r="BA1048" i="1"/>
  <c r="AY1046" i="1"/>
  <c r="BC1046" i="1"/>
  <c r="BB1040" i="1"/>
  <c r="AZ1040" i="1"/>
  <c r="AZ1036" i="1"/>
  <c r="BB1036" i="1"/>
  <c r="AZ1031" i="1"/>
  <c r="BC1083" i="1"/>
  <c r="AZ1077" i="1"/>
  <c r="BC1075" i="1"/>
  <c r="BC1067" i="1"/>
  <c r="BC1059" i="1"/>
  <c r="AY1059" i="1"/>
  <c r="BB1050" i="1"/>
  <c r="AZ1043" i="1"/>
  <c r="AY1031" i="1"/>
  <c r="AZ1015" i="1"/>
  <c r="BA1015" i="1"/>
  <c r="BB1015" i="1"/>
  <c r="AY1015" i="1"/>
  <c r="BC1015" i="1"/>
  <c r="BC1164" i="1"/>
  <c r="AY1164" i="1"/>
  <c r="BC1156" i="1"/>
  <c r="AY1156" i="1"/>
  <c r="BC1148" i="1"/>
  <c r="AY1148" i="1"/>
  <c r="AZ1142" i="1"/>
  <c r="BC1140" i="1"/>
  <c r="AY1140" i="1"/>
  <c r="AZ1134" i="1"/>
  <c r="BC1132" i="1"/>
  <c r="AY1132" i="1"/>
  <c r="AZ1126" i="1"/>
  <c r="BC1124" i="1"/>
  <c r="AY1124" i="1"/>
  <c r="BB1122" i="1"/>
  <c r="AZ1118" i="1"/>
  <c r="BC1116" i="1"/>
  <c r="BB1114" i="1"/>
  <c r="AZ1110" i="1"/>
  <c r="BC1108" i="1"/>
  <c r="BB1106" i="1"/>
  <c r="AZ1102" i="1"/>
  <c r="BC1100" i="1"/>
  <c r="BB1098" i="1"/>
  <c r="AZ1094" i="1"/>
  <c r="BC1092" i="1"/>
  <c r="BB1090" i="1"/>
  <c r="AZ1086" i="1"/>
  <c r="BC1084" i="1"/>
  <c r="AZ1078" i="1"/>
  <c r="BC1076" i="1"/>
  <c r="AY1076" i="1"/>
  <c r="BA1072" i="1"/>
  <c r="AZ1070" i="1"/>
  <c r="BC1068" i="1"/>
  <c r="AY1068" i="1"/>
  <c r="BA1064" i="1"/>
  <c r="AZ1062" i="1"/>
  <c r="BC1060" i="1"/>
  <c r="AY1060" i="1"/>
  <c r="BA1056" i="1"/>
  <c r="AY1051" i="1"/>
  <c r="AY1043" i="1"/>
  <c r="BC1109" i="1"/>
  <c r="BC1101" i="1"/>
  <c r="BC1093" i="1"/>
  <c r="BC1085" i="1"/>
  <c r="BC1077" i="1"/>
  <c r="AY1054" i="1"/>
  <c r="BC1054" i="1"/>
  <c r="AY1042" i="1"/>
  <c r="BC1042" i="1"/>
  <c r="BA1042" i="1"/>
  <c r="BB1026" i="1"/>
  <c r="AY1026" i="1"/>
  <c r="BC1026" i="1"/>
  <c r="BA1026" i="1"/>
  <c r="BC1142" i="1"/>
  <c r="BC1134" i="1"/>
  <c r="BC1126" i="1"/>
  <c r="BC1118" i="1"/>
  <c r="BC1110" i="1"/>
  <c r="BC1102" i="1"/>
  <c r="BC1094" i="1"/>
  <c r="BC1086" i="1"/>
  <c r="BC1078" i="1"/>
  <c r="BC1070" i="1"/>
  <c r="BC1062" i="1"/>
  <c r="AZ1050" i="1"/>
  <c r="BA1038" i="1"/>
  <c r="AY1038" i="1"/>
  <c r="BC1038" i="1"/>
  <c r="BB1054" i="1"/>
  <c r="BA1036" i="1"/>
  <c r="BC1031" i="1"/>
  <c r="AZ1030" i="1"/>
  <c r="BA1030" i="1"/>
  <c r="AY1030" i="1"/>
  <c r="BC1030" i="1"/>
  <c r="AY1028" i="1"/>
  <c r="BC1028" i="1"/>
  <c r="AZ1028" i="1"/>
  <c r="BB1028" i="1"/>
  <c r="AZ1032" i="1"/>
  <c r="AZ1024" i="1"/>
  <c r="BC1022" i="1"/>
  <c r="AY1022" i="1"/>
  <c r="BB1020" i="1"/>
  <c r="BA1018" i="1"/>
  <c r="BC1014" i="1"/>
  <c r="AY1014" i="1"/>
  <c r="BB1012" i="1"/>
  <c r="BA1010" i="1"/>
  <c r="BC1006" i="1"/>
  <c r="AY1006" i="1"/>
  <c r="BB1004" i="1"/>
  <c r="BA1002" i="1"/>
  <c r="BC998" i="1"/>
  <c r="AY998" i="1"/>
  <c r="BB996" i="1"/>
  <c r="BA994" i="1"/>
  <c r="BC990" i="1"/>
  <c r="AY990" i="1"/>
  <c r="BB988" i="1"/>
  <c r="BA986" i="1"/>
  <c r="BC982" i="1"/>
  <c r="AY982" i="1"/>
  <c r="BB980" i="1"/>
  <c r="BA978" i="1"/>
  <c r="AZ977" i="1"/>
  <c r="BB977" i="1"/>
  <c r="BA976" i="1"/>
  <c r="BB972" i="1"/>
  <c r="BB971" i="1"/>
  <c r="AZ964" i="1"/>
  <c r="BA947" i="1"/>
  <c r="AY947" i="1"/>
  <c r="BC947" i="1"/>
  <c r="AZ947" i="1"/>
  <c r="BC941" i="1"/>
  <c r="BC1007" i="1"/>
  <c r="AY1007" i="1"/>
  <c r="BC999" i="1"/>
  <c r="AY999" i="1"/>
  <c r="BC991" i="1"/>
  <c r="AY991" i="1"/>
  <c r="BC983" i="1"/>
  <c r="AY983" i="1"/>
  <c r="BB973" i="1"/>
  <c r="AZ973" i="1"/>
  <c r="BA972" i="1"/>
  <c r="BB968" i="1"/>
  <c r="BB967" i="1"/>
  <c r="BB965" i="1"/>
  <c r="AZ965" i="1"/>
  <c r="AY964" i="1"/>
  <c r="AZ961" i="1"/>
  <c r="BB961" i="1"/>
  <c r="AY960" i="1"/>
  <c r="BC960" i="1"/>
  <c r="AZ956" i="1"/>
  <c r="BB955" i="1"/>
  <c r="BB952" i="1"/>
  <c r="AY952" i="1"/>
  <c r="BC952" i="1"/>
  <c r="AZ940" i="1"/>
  <c r="BA940" i="1"/>
  <c r="BC932" i="1"/>
  <c r="BB924" i="1"/>
  <c r="AZ924" i="1"/>
  <c r="BA924" i="1"/>
  <c r="AZ969" i="1"/>
  <c r="BB969" i="1"/>
  <c r="BB957" i="1"/>
  <c r="AZ957" i="1"/>
  <c r="BB1007" i="1"/>
  <c r="BC1001" i="1"/>
  <c r="BB999" i="1"/>
  <c r="BC993" i="1"/>
  <c r="BB991" i="1"/>
  <c r="BC985" i="1"/>
  <c r="BB983" i="1"/>
  <c r="AZ972" i="1"/>
  <c r="BC969" i="1"/>
  <c r="AZ948" i="1"/>
  <c r="BA948" i="1"/>
  <c r="BA923" i="1"/>
  <c r="AY923" i="1"/>
  <c r="BC923" i="1"/>
  <c r="AZ923" i="1"/>
  <c r="BA889" i="1"/>
  <c r="BB889" i="1"/>
  <c r="AY889" i="1"/>
  <c r="BC889" i="1"/>
  <c r="AZ889" i="1"/>
  <c r="BA1022" i="1"/>
  <c r="AZ1020" i="1"/>
  <c r="BC1018" i="1"/>
  <c r="AY1018" i="1"/>
  <c r="BA1014" i="1"/>
  <c r="AZ1012" i="1"/>
  <c r="BC1010" i="1"/>
  <c r="AY1010" i="1"/>
  <c r="BA1006" i="1"/>
  <c r="AZ1004" i="1"/>
  <c r="BC1002" i="1"/>
  <c r="AY1002" i="1"/>
  <c r="BA998" i="1"/>
  <c r="AZ996" i="1"/>
  <c r="BC994" i="1"/>
  <c r="AY994" i="1"/>
  <c r="BA990" i="1"/>
  <c r="AZ988" i="1"/>
  <c r="BC986" i="1"/>
  <c r="AY986" i="1"/>
  <c r="BA982" i="1"/>
  <c r="AZ980" i="1"/>
  <c r="BC978" i="1"/>
  <c r="AY978" i="1"/>
  <c r="AY975" i="1"/>
  <c r="BC975" i="1"/>
  <c r="BA975" i="1"/>
  <c r="AY972" i="1"/>
  <c r="AZ968" i="1"/>
  <c r="BC964" i="1"/>
  <c r="BA963" i="1"/>
  <c r="AY963" i="1"/>
  <c r="BC963" i="1"/>
  <c r="BC957" i="1"/>
  <c r="BA955" i="1"/>
  <c r="AY955" i="1"/>
  <c r="BC955" i="1"/>
  <c r="BB941" i="1"/>
  <c r="AZ941" i="1"/>
  <c r="BA941" i="1"/>
  <c r="BB932" i="1"/>
  <c r="AZ932" i="1"/>
  <c r="BA932" i="1"/>
  <c r="BA915" i="1"/>
  <c r="BB915" i="1"/>
  <c r="AY915" i="1"/>
  <c r="BC915" i="1"/>
  <c r="AZ915" i="1"/>
  <c r="BA1007" i="1"/>
  <c r="BA999" i="1"/>
  <c r="BA991" i="1"/>
  <c r="BA983" i="1"/>
  <c r="BA971" i="1"/>
  <c r="AY971" i="1"/>
  <c r="BC971" i="1"/>
  <c r="BC956" i="1"/>
  <c r="BB949" i="1"/>
  <c r="AZ949" i="1"/>
  <c r="BA939" i="1"/>
  <c r="AY939" i="1"/>
  <c r="BC939" i="1"/>
  <c r="AZ939" i="1"/>
  <c r="BA907" i="1"/>
  <c r="BB907" i="1"/>
  <c r="AY907" i="1"/>
  <c r="BC907" i="1"/>
  <c r="AZ907" i="1"/>
  <c r="BC1020" i="1"/>
  <c r="BC1012" i="1"/>
  <c r="BC1004" i="1"/>
  <c r="BC996" i="1"/>
  <c r="BC988" i="1"/>
  <c r="BC980" i="1"/>
  <c r="BA969" i="1"/>
  <c r="AY967" i="1"/>
  <c r="BC967" i="1"/>
  <c r="BA967" i="1"/>
  <c r="BB964" i="1"/>
  <c r="BA961" i="1"/>
  <c r="BA960" i="1"/>
  <c r="BA957" i="1"/>
  <c r="BA952" i="1"/>
  <c r="BC948" i="1"/>
  <c r="BB947" i="1"/>
  <c r="BA931" i="1"/>
  <c r="AY931" i="1"/>
  <c r="BC931" i="1"/>
  <c r="AZ931" i="1"/>
  <c r="BC924" i="1"/>
  <c r="BC944" i="1"/>
  <c r="AY944" i="1"/>
  <c r="BC936" i="1"/>
  <c r="AY936" i="1"/>
  <c r="BC928" i="1"/>
  <c r="AY928" i="1"/>
  <c r="BC920" i="1"/>
  <c r="AY920" i="1"/>
  <c r="BA916" i="1"/>
  <c r="BC912" i="1"/>
  <c r="AY912" i="1"/>
  <c r="BA908" i="1"/>
  <c r="BC904" i="1"/>
  <c r="AY904" i="1"/>
  <c r="BB901" i="1"/>
  <c r="BB891" i="1"/>
  <c r="AY891" i="1"/>
  <c r="BC891" i="1"/>
  <c r="AZ891" i="1"/>
  <c r="AZ879" i="1"/>
  <c r="BA879" i="1"/>
  <c r="BB879" i="1"/>
  <c r="BC878" i="1"/>
  <c r="BA933" i="1"/>
  <c r="BA925" i="1"/>
  <c r="BA917" i="1"/>
  <c r="BA909" i="1"/>
  <c r="BB898" i="1"/>
  <c r="AZ887" i="1"/>
  <c r="BA887" i="1"/>
  <c r="BB887" i="1"/>
  <c r="BB870" i="1"/>
  <c r="AY864" i="1"/>
  <c r="BC864" i="1"/>
  <c r="BB864" i="1"/>
  <c r="AZ837" i="1"/>
  <c r="BA837" i="1"/>
  <c r="BB837" i="1"/>
  <c r="BC837" i="1"/>
  <c r="AZ916" i="1"/>
  <c r="AZ908" i="1"/>
  <c r="BB899" i="1"/>
  <c r="AZ899" i="1"/>
  <c r="BA898" i="1"/>
  <c r="AZ895" i="1"/>
  <c r="BA895" i="1"/>
  <c r="BB895" i="1"/>
  <c r="BC894" i="1"/>
  <c r="BC879" i="1"/>
  <c r="BB878" i="1"/>
  <c r="BA873" i="1"/>
  <c r="BB873" i="1"/>
  <c r="AY873" i="1"/>
  <c r="BC873" i="1"/>
  <c r="BA870" i="1"/>
  <c r="AY869" i="1"/>
  <c r="BC869" i="1"/>
  <c r="AZ869" i="1"/>
  <c r="BA869" i="1"/>
  <c r="BA865" i="1"/>
  <c r="BB862" i="1"/>
  <c r="BA862" i="1"/>
  <c r="BC862" i="1"/>
  <c r="BA959" i="1"/>
  <c r="BB953" i="1"/>
  <c r="BA951" i="1"/>
  <c r="BB945" i="1"/>
  <c r="BA943" i="1"/>
  <c r="BB937" i="1"/>
  <c r="BA935" i="1"/>
  <c r="AZ933" i="1"/>
  <c r="BB929" i="1"/>
  <c r="BA927" i="1"/>
  <c r="AZ925" i="1"/>
  <c r="BB921" i="1"/>
  <c r="BA919" i="1"/>
  <c r="AZ917" i="1"/>
  <c r="BB913" i="1"/>
  <c r="BA911" i="1"/>
  <c r="AZ909" i="1"/>
  <c r="BB905" i="1"/>
  <c r="BA903" i="1"/>
  <c r="AZ901" i="1"/>
  <c r="BC899" i="1"/>
  <c r="BC887" i="1"/>
  <c r="BA881" i="1"/>
  <c r="BB881" i="1"/>
  <c r="AY881" i="1"/>
  <c r="BC881" i="1"/>
  <c r="AY877" i="1"/>
  <c r="BC877" i="1"/>
  <c r="AZ877" i="1"/>
  <c r="BA877" i="1"/>
  <c r="AZ870" i="1"/>
  <c r="BB857" i="1"/>
  <c r="AZ857" i="1"/>
  <c r="BA857" i="1"/>
  <c r="BC857" i="1"/>
  <c r="AY885" i="1"/>
  <c r="BC885" i="1"/>
  <c r="AZ885" i="1"/>
  <c r="BA885" i="1"/>
  <c r="BB865" i="1"/>
  <c r="BC865" i="1"/>
  <c r="AY865" i="1"/>
  <c r="AY843" i="1"/>
  <c r="BC843" i="1"/>
  <c r="AZ843" i="1"/>
  <c r="BA843" i="1"/>
  <c r="BB843" i="1"/>
  <c r="AY893" i="1"/>
  <c r="BC893" i="1"/>
  <c r="AZ893" i="1"/>
  <c r="BA893" i="1"/>
  <c r="BB854" i="1"/>
  <c r="BC854" i="1"/>
  <c r="AY854" i="1"/>
  <c r="BA897" i="1"/>
  <c r="AY897" i="1"/>
  <c r="BC897" i="1"/>
  <c r="BB875" i="1"/>
  <c r="AY875" i="1"/>
  <c r="BC875" i="1"/>
  <c r="AZ875" i="1"/>
  <c r="BA852" i="1"/>
  <c r="AZ852" i="1"/>
  <c r="BC852" i="1"/>
  <c r="BC959" i="1"/>
  <c r="BC951" i="1"/>
  <c r="BC943" i="1"/>
  <c r="BC935" i="1"/>
  <c r="BC927" i="1"/>
  <c r="BC919" i="1"/>
  <c r="BC911" i="1"/>
  <c r="BC903" i="1"/>
  <c r="BB883" i="1"/>
  <c r="AY883" i="1"/>
  <c r="BC883" i="1"/>
  <c r="AZ883" i="1"/>
  <c r="AY879" i="1"/>
  <c r="AZ871" i="1"/>
  <c r="BA871" i="1"/>
  <c r="BB871" i="1"/>
  <c r="AY867" i="1"/>
  <c r="BC867" i="1"/>
  <c r="AZ861" i="1"/>
  <c r="AY861" i="1"/>
  <c r="BB861" i="1"/>
  <c r="BA809" i="1"/>
  <c r="BB809" i="1"/>
  <c r="AZ809" i="1"/>
  <c r="BC809" i="1"/>
  <c r="AY809" i="1"/>
  <c r="AY816" i="1"/>
  <c r="BC816" i="1"/>
  <c r="AY813" i="1"/>
  <c r="BC813" i="1"/>
  <c r="AZ813" i="1"/>
  <c r="BB813" i="1"/>
  <c r="BB795" i="1"/>
  <c r="AY795" i="1"/>
  <c r="BC795" i="1"/>
  <c r="BA795" i="1"/>
  <c r="AY789" i="1"/>
  <c r="BC789" i="1"/>
  <c r="AZ789" i="1"/>
  <c r="BB789" i="1"/>
  <c r="BB787" i="1"/>
  <c r="AY787" i="1"/>
  <c r="BC787" i="1"/>
  <c r="BA787" i="1"/>
  <c r="BB784" i="1"/>
  <c r="AY784" i="1"/>
  <c r="BC784" i="1"/>
  <c r="BA768" i="1"/>
  <c r="BB768" i="1"/>
  <c r="AY768" i="1"/>
  <c r="BC768" i="1"/>
  <c r="AY757" i="1"/>
  <c r="BC757" i="1"/>
  <c r="AZ757" i="1"/>
  <c r="BB757" i="1"/>
  <c r="BA744" i="1"/>
  <c r="BB744" i="1"/>
  <c r="AY744" i="1"/>
  <c r="BC744" i="1"/>
  <c r="BB733" i="1"/>
  <c r="AY733" i="1"/>
  <c r="AZ733" i="1"/>
  <c r="BA733" i="1"/>
  <c r="BC733" i="1"/>
  <c r="BB720" i="1"/>
  <c r="BA720" i="1"/>
  <c r="BC720" i="1"/>
  <c r="AY720" i="1"/>
  <c r="AZ720" i="1"/>
  <c r="BB710" i="1"/>
  <c r="AY710" i="1"/>
  <c r="BC710" i="1"/>
  <c r="AZ710" i="1"/>
  <c r="BA710" i="1"/>
  <c r="AZ849" i="1"/>
  <c r="AY848" i="1"/>
  <c r="BC848" i="1"/>
  <c r="AZ844" i="1"/>
  <c r="AY832" i="1"/>
  <c r="BC832" i="1"/>
  <c r="AY829" i="1"/>
  <c r="BC829" i="1"/>
  <c r="AZ829" i="1"/>
  <c r="BC822" i="1"/>
  <c r="AZ817" i="1"/>
  <c r="AY800" i="1"/>
  <c r="BC800" i="1"/>
  <c r="AY797" i="1"/>
  <c r="BC797" i="1"/>
  <c r="AZ797" i="1"/>
  <c r="BB797" i="1"/>
  <c r="AY773" i="1"/>
  <c r="BC773" i="1"/>
  <c r="AZ773" i="1"/>
  <c r="BB773" i="1"/>
  <c r="AY859" i="1"/>
  <c r="BC859" i="1"/>
  <c r="AY849" i="1"/>
  <c r="BA846" i="1"/>
  <c r="AY844" i="1"/>
  <c r="BA841" i="1"/>
  <c r="BC838" i="1"/>
  <c r="BC833" i="1"/>
  <c r="BA825" i="1"/>
  <c r="BB825" i="1"/>
  <c r="AY824" i="1"/>
  <c r="BC824" i="1"/>
  <c r="AY821" i="1"/>
  <c r="BC821" i="1"/>
  <c r="AZ821" i="1"/>
  <c r="BB803" i="1"/>
  <c r="AY803" i="1"/>
  <c r="BC803" i="1"/>
  <c r="BA803" i="1"/>
  <c r="BA793" i="1"/>
  <c r="BB793" i="1"/>
  <c r="AZ793" i="1"/>
  <c r="BA760" i="1"/>
  <c r="BB760" i="1"/>
  <c r="AY760" i="1"/>
  <c r="BC760" i="1"/>
  <c r="AY749" i="1"/>
  <c r="BC749" i="1"/>
  <c r="AZ749" i="1"/>
  <c r="BB749" i="1"/>
  <c r="BA734" i="1"/>
  <c r="AY734" i="1"/>
  <c r="AZ734" i="1"/>
  <c r="BB734" i="1"/>
  <c r="BB728" i="1"/>
  <c r="AY728" i="1"/>
  <c r="AZ728" i="1"/>
  <c r="BA728" i="1"/>
  <c r="BC728" i="1"/>
  <c r="BA723" i="1"/>
  <c r="AY723" i="1"/>
  <c r="AZ723" i="1"/>
  <c r="BC723" i="1"/>
  <c r="BA716" i="1"/>
  <c r="AZ716" i="1"/>
  <c r="BC716" i="1"/>
  <c r="AY716" i="1"/>
  <c r="AY835" i="1"/>
  <c r="BC835" i="1"/>
  <c r="BA817" i="1"/>
  <c r="BB817" i="1"/>
  <c r="BA736" i="1"/>
  <c r="BB736" i="1"/>
  <c r="AY736" i="1"/>
  <c r="BC736" i="1"/>
  <c r="BB702" i="1"/>
  <c r="AY702" i="1"/>
  <c r="AZ702" i="1"/>
  <c r="BA702" i="1"/>
  <c r="BC702" i="1"/>
  <c r="AY860" i="1"/>
  <c r="BC849" i="1"/>
  <c r="BB848" i="1"/>
  <c r="AY845" i="1"/>
  <c r="BC844" i="1"/>
  <c r="AY840" i="1"/>
  <c r="BC840" i="1"/>
  <c r="BB827" i="1"/>
  <c r="AY827" i="1"/>
  <c r="BC827" i="1"/>
  <c r="BA822" i="1"/>
  <c r="BB816" i="1"/>
  <c r="BA813" i="1"/>
  <c r="AY808" i="1"/>
  <c r="BC808" i="1"/>
  <c r="AY805" i="1"/>
  <c r="BC805" i="1"/>
  <c r="AZ805" i="1"/>
  <c r="BB805" i="1"/>
  <c r="BB792" i="1"/>
  <c r="AY792" i="1"/>
  <c r="BC792" i="1"/>
  <c r="BA776" i="1"/>
  <c r="BB776" i="1"/>
  <c r="AY776" i="1"/>
  <c r="BC776" i="1"/>
  <c r="AY765" i="1"/>
  <c r="BC765" i="1"/>
  <c r="AZ765" i="1"/>
  <c r="BB765" i="1"/>
  <c r="BB725" i="1"/>
  <c r="BA725" i="1"/>
  <c r="BC725" i="1"/>
  <c r="AY725" i="1"/>
  <c r="AZ709" i="1"/>
  <c r="BB709" i="1"/>
  <c r="BC709" i="1"/>
  <c r="AY709" i="1"/>
  <c r="BB694" i="1"/>
  <c r="BA694" i="1"/>
  <c r="BC694" i="1"/>
  <c r="AY694" i="1"/>
  <c r="AZ694" i="1"/>
  <c r="AY851" i="1"/>
  <c r="BC851" i="1"/>
  <c r="BB829" i="1"/>
  <c r="AZ822" i="1"/>
  <c r="BB819" i="1"/>
  <c r="AY819" i="1"/>
  <c r="BC819" i="1"/>
  <c r="BC817" i="1"/>
  <c r="BA816" i="1"/>
  <c r="BB811" i="1"/>
  <c r="AY811" i="1"/>
  <c r="BC811" i="1"/>
  <c r="BA811" i="1"/>
  <c r="BA801" i="1"/>
  <c r="BB801" i="1"/>
  <c r="AZ801" i="1"/>
  <c r="AZ795" i="1"/>
  <c r="BA789" i="1"/>
  <c r="BA784" i="1"/>
  <c r="BA752" i="1"/>
  <c r="BB752" i="1"/>
  <c r="AY752" i="1"/>
  <c r="BC752" i="1"/>
  <c r="AY741" i="1"/>
  <c r="BC741" i="1"/>
  <c r="AZ741" i="1"/>
  <c r="BB741" i="1"/>
  <c r="AY697" i="1"/>
  <c r="AZ697" i="1"/>
  <c r="BB697" i="1"/>
  <c r="BA697" i="1"/>
  <c r="BC860" i="1"/>
  <c r="AY856" i="1"/>
  <c r="BC856" i="1"/>
  <c r="BC845" i="1"/>
  <c r="BB844" i="1"/>
  <c r="AZ838" i="1"/>
  <c r="BB835" i="1"/>
  <c r="BA832" i="1"/>
  <c r="BA829" i="1"/>
  <c r="AY822" i="1"/>
  <c r="AZ816" i="1"/>
  <c r="BB800" i="1"/>
  <c r="BA797" i="1"/>
  <c r="AZ787" i="1"/>
  <c r="AZ784" i="1"/>
  <c r="AY781" i="1"/>
  <c r="BC781" i="1"/>
  <c r="AZ781" i="1"/>
  <c r="BB781" i="1"/>
  <c r="AZ768" i="1"/>
  <c r="BA757" i="1"/>
  <c r="BB719" i="1"/>
  <c r="AY719" i="1"/>
  <c r="BC719" i="1"/>
  <c r="AZ719" i="1"/>
  <c r="BA719" i="1"/>
  <c r="AZ785" i="1"/>
  <c r="BA779" i="1"/>
  <c r="AZ777" i="1"/>
  <c r="BA771" i="1"/>
  <c r="AZ769" i="1"/>
  <c r="BA763" i="1"/>
  <c r="AZ761" i="1"/>
  <c r="BA755" i="1"/>
  <c r="AZ753" i="1"/>
  <c r="BA747" i="1"/>
  <c r="AZ745" i="1"/>
  <c r="BA739" i="1"/>
  <c r="AZ737" i="1"/>
  <c r="BB727" i="1"/>
  <c r="BC718" i="1"/>
  <c r="AZ715" i="1"/>
  <c r="BA715" i="1"/>
  <c r="BB715" i="1"/>
  <c r="BA646" i="1"/>
  <c r="BB646" i="1"/>
  <c r="AZ646" i="1"/>
  <c r="AY646" i="1"/>
  <c r="BC646" i="1"/>
  <c r="BB732" i="1"/>
  <c r="AY730" i="1"/>
  <c r="BC730" i="1"/>
  <c r="BA727" i="1"/>
  <c r="BA692" i="1"/>
  <c r="AZ692" i="1"/>
  <c r="BC692" i="1"/>
  <c r="BB588" i="1"/>
  <c r="BA588" i="1"/>
  <c r="BC588" i="1"/>
  <c r="AY588" i="1"/>
  <c r="AZ588" i="1"/>
  <c r="BB512" i="1"/>
  <c r="AY512" i="1"/>
  <c r="BC512" i="1"/>
  <c r="BA512" i="1"/>
  <c r="AZ512" i="1"/>
  <c r="AZ434" i="1"/>
  <c r="BA434" i="1"/>
  <c r="BB434" i="1"/>
  <c r="BC434" i="1"/>
  <c r="AY434" i="1"/>
  <c r="BA677" i="1"/>
  <c r="AY677" i="1"/>
  <c r="AZ677" i="1"/>
  <c r="BC677" i="1"/>
  <c r="BB785" i="1"/>
  <c r="BC779" i="1"/>
  <c r="AY779" i="1"/>
  <c r="BB777" i="1"/>
  <c r="BC771" i="1"/>
  <c r="AY771" i="1"/>
  <c r="BB769" i="1"/>
  <c r="BC763" i="1"/>
  <c r="AY763" i="1"/>
  <c r="BB761" i="1"/>
  <c r="BC755" i="1"/>
  <c r="AY755" i="1"/>
  <c r="BB753" i="1"/>
  <c r="BC747" i="1"/>
  <c r="AY747" i="1"/>
  <c r="BB745" i="1"/>
  <c r="BC739" i="1"/>
  <c r="AY739" i="1"/>
  <c r="BB737" i="1"/>
  <c r="BB730" i="1"/>
  <c r="BB724" i="1"/>
  <c r="AY722" i="1"/>
  <c r="BC722" i="1"/>
  <c r="BB717" i="1"/>
  <c r="AY717" i="1"/>
  <c r="BB628" i="1"/>
  <c r="AY628" i="1"/>
  <c r="AZ628" i="1"/>
  <c r="BA628" i="1"/>
  <c r="BC628" i="1"/>
  <c r="AY599" i="1"/>
  <c r="BC599" i="1"/>
  <c r="BB599" i="1"/>
  <c r="AZ599" i="1"/>
  <c r="BA599" i="1"/>
  <c r="AY727" i="1"/>
  <c r="BC727" i="1"/>
  <c r="BB718" i="1"/>
  <c r="BA718" i="1"/>
  <c r="BA653" i="1"/>
  <c r="AY653" i="1"/>
  <c r="BC653" i="1"/>
  <c r="AZ653" i="1"/>
  <c r="BB653" i="1"/>
  <c r="AY712" i="1"/>
  <c r="BC712" i="1"/>
  <c r="BA712" i="1"/>
  <c r="BB712" i="1"/>
  <c r="BA684" i="1"/>
  <c r="BB684" i="1"/>
  <c r="BC684" i="1"/>
  <c r="AY684" i="1"/>
  <c r="AY650" i="1"/>
  <c r="BC650" i="1"/>
  <c r="AZ650" i="1"/>
  <c r="BB650" i="1"/>
  <c r="BA650" i="1"/>
  <c r="BB691" i="1"/>
  <c r="AY689" i="1"/>
  <c r="BC689" i="1"/>
  <c r="BA686" i="1"/>
  <c r="BB676" i="1"/>
  <c r="AY674" i="1"/>
  <c r="BC674" i="1"/>
  <c r="AZ674" i="1"/>
  <c r="BA669" i="1"/>
  <c r="AY669" i="1"/>
  <c r="BC669" i="1"/>
  <c r="BA645" i="1"/>
  <c r="AY645" i="1"/>
  <c r="BC645" i="1"/>
  <c r="AY642" i="1"/>
  <c r="BC642" i="1"/>
  <c r="AZ642" i="1"/>
  <c r="BB642" i="1"/>
  <c r="BA618" i="1"/>
  <c r="BB618" i="1"/>
  <c r="AY618" i="1"/>
  <c r="BB523" i="1"/>
  <c r="AZ523" i="1"/>
  <c r="AY523" i="1"/>
  <c r="BA523" i="1"/>
  <c r="BC523" i="1"/>
  <c r="BA510" i="1"/>
  <c r="BB510" i="1"/>
  <c r="AZ510" i="1"/>
  <c r="BC510" i="1"/>
  <c r="AY510" i="1"/>
  <c r="BA698" i="1"/>
  <c r="AY696" i="1"/>
  <c r="BC696" i="1"/>
  <c r="BC683" i="1"/>
  <c r="BB682" i="1"/>
  <c r="BC678" i="1"/>
  <c r="AY666" i="1"/>
  <c r="BC666" i="1"/>
  <c r="AZ666" i="1"/>
  <c r="BA661" i="1"/>
  <c r="AY661" i="1"/>
  <c r="BC661" i="1"/>
  <c r="AY658" i="1"/>
  <c r="BC658" i="1"/>
  <c r="AZ658" i="1"/>
  <c r="BA654" i="1"/>
  <c r="BB654" i="1"/>
  <c r="AZ654" i="1"/>
  <c r="AZ608" i="1"/>
  <c r="BB608" i="1"/>
  <c r="BC608" i="1"/>
  <c r="AY608" i="1"/>
  <c r="BB596" i="1"/>
  <c r="AY596" i="1"/>
  <c r="AZ596" i="1"/>
  <c r="BC596" i="1"/>
  <c r="AZ577" i="1"/>
  <c r="BA577" i="1"/>
  <c r="BB577" i="1"/>
  <c r="BC577" i="1"/>
  <c r="AY577" i="1"/>
  <c r="BB689" i="1"/>
  <c r="BB683" i="1"/>
  <c r="BA682" i="1"/>
  <c r="AY681" i="1"/>
  <c r="BC681" i="1"/>
  <c r="BA678" i="1"/>
  <c r="BA670" i="1"/>
  <c r="BB670" i="1"/>
  <c r="AZ616" i="1"/>
  <c r="AY616" i="1"/>
  <c r="BA616" i="1"/>
  <c r="BB616" i="1"/>
  <c r="BA529" i="1"/>
  <c r="AY529" i="1"/>
  <c r="BC529" i="1"/>
  <c r="AZ529" i="1"/>
  <c r="BB529" i="1"/>
  <c r="BA706" i="1"/>
  <c r="AY704" i="1"/>
  <c r="BC704" i="1"/>
  <c r="AY698" i="1"/>
  <c r="AY691" i="1"/>
  <c r="BC690" i="1"/>
  <c r="AY686" i="1"/>
  <c r="AY676" i="1"/>
  <c r="AZ667" i="1"/>
  <c r="BB667" i="1"/>
  <c r="BA662" i="1"/>
  <c r="BB662" i="1"/>
  <c r="AZ659" i="1"/>
  <c r="BB659" i="1"/>
  <c r="AY607" i="1"/>
  <c r="BC607" i="1"/>
  <c r="AZ607" i="1"/>
  <c r="BA607" i="1"/>
  <c r="AZ601" i="1"/>
  <c r="AY601" i="1"/>
  <c r="BA601" i="1"/>
  <c r="BC601" i="1"/>
  <c r="AY557" i="1"/>
  <c r="BC557" i="1"/>
  <c r="BA557" i="1"/>
  <c r="BB557" i="1"/>
  <c r="AZ557" i="1"/>
  <c r="AY682" i="1"/>
  <c r="BB636" i="1"/>
  <c r="BA636" i="1"/>
  <c r="AY636" i="1"/>
  <c r="AZ624" i="1"/>
  <c r="BA624" i="1"/>
  <c r="BB624" i="1"/>
  <c r="AY624" i="1"/>
  <c r="BA571" i="1"/>
  <c r="BB571" i="1"/>
  <c r="AY571" i="1"/>
  <c r="BC571" i="1"/>
  <c r="AZ571" i="1"/>
  <c r="AY568" i="1"/>
  <c r="BC568" i="1"/>
  <c r="AZ568" i="1"/>
  <c r="BA568" i="1"/>
  <c r="BB568" i="1"/>
  <c r="BA522" i="1"/>
  <c r="BB522" i="1"/>
  <c r="BC522" i="1"/>
  <c r="AY522" i="1"/>
  <c r="AZ522" i="1"/>
  <c r="AZ617" i="1"/>
  <c r="AZ603" i="1"/>
  <c r="AZ593" i="1"/>
  <c r="BB593" i="1"/>
  <c r="AY584" i="1"/>
  <c r="BC584" i="1"/>
  <c r="AZ584" i="1"/>
  <c r="BA538" i="1"/>
  <c r="AY538" i="1"/>
  <c r="AZ538" i="1"/>
  <c r="BB538" i="1"/>
  <c r="BC538" i="1"/>
  <c r="BA521" i="1"/>
  <c r="AY521" i="1"/>
  <c r="BC521" i="1"/>
  <c r="AZ521" i="1"/>
  <c r="BB651" i="1"/>
  <c r="BB643" i="1"/>
  <c r="AY630" i="1"/>
  <c r="BC630" i="1"/>
  <c r="AZ623" i="1"/>
  <c r="BC611" i="1"/>
  <c r="BB559" i="1"/>
  <c r="BA559" i="1"/>
  <c r="AY559" i="1"/>
  <c r="BB555" i="1"/>
  <c r="AZ555" i="1"/>
  <c r="AY555" i="1"/>
  <c r="BA555" i="1"/>
  <c r="BC555" i="1"/>
  <c r="AZ535" i="1"/>
  <c r="BB535" i="1"/>
  <c r="BC535" i="1"/>
  <c r="AY535" i="1"/>
  <c r="AY614" i="1"/>
  <c r="BC614" i="1"/>
  <c r="AY591" i="1"/>
  <c r="BC591" i="1"/>
  <c r="BA591" i="1"/>
  <c r="AZ585" i="1"/>
  <c r="BB585" i="1"/>
  <c r="BA579" i="1"/>
  <c r="BB579" i="1"/>
  <c r="AY579" i="1"/>
  <c r="BC579" i="1"/>
  <c r="BB499" i="1"/>
  <c r="AY499" i="1"/>
  <c r="AZ499" i="1"/>
  <c r="BA499" i="1"/>
  <c r="BA469" i="1"/>
  <c r="BB469" i="1"/>
  <c r="AY469" i="1"/>
  <c r="BC469" i="1"/>
  <c r="AZ469" i="1"/>
  <c r="BC688" i="1"/>
  <c r="BC680" i="1"/>
  <c r="BC672" i="1"/>
  <c r="BC664" i="1"/>
  <c r="BA660" i="1"/>
  <c r="BC656" i="1"/>
  <c r="BA652" i="1"/>
  <c r="BC648" i="1"/>
  <c r="BA644" i="1"/>
  <c r="BC640" i="1"/>
  <c r="AY638" i="1"/>
  <c r="BC638" i="1"/>
  <c r="AY632" i="1"/>
  <c r="AZ631" i="1"/>
  <c r="BA627" i="1"/>
  <c r="AY626" i="1"/>
  <c r="BA615" i="1"/>
  <c r="BA612" i="1"/>
  <c r="BC603" i="1"/>
  <c r="BB602" i="1"/>
  <c r="AY600" i="1"/>
  <c r="BA595" i="1"/>
  <c r="AY595" i="1"/>
  <c r="BC595" i="1"/>
  <c r="BB576" i="1"/>
  <c r="AZ500" i="1"/>
  <c r="BA500" i="1"/>
  <c r="AY500" i="1"/>
  <c r="BB500" i="1"/>
  <c r="BC500" i="1"/>
  <c r="AZ476" i="1"/>
  <c r="BA476" i="1"/>
  <c r="BC476" i="1"/>
  <c r="AY476" i="1"/>
  <c r="BB476" i="1"/>
  <c r="BC673" i="1"/>
  <c r="BC665" i="1"/>
  <c r="BC657" i="1"/>
  <c r="BC649" i="1"/>
  <c r="BC641" i="1"/>
  <c r="AZ634" i="1"/>
  <c r="BA633" i="1"/>
  <c r="BA630" i="1"/>
  <c r="BB614" i="1"/>
  <c r="AZ611" i="1"/>
  <c r="AY610" i="1"/>
  <c r="BA593" i="1"/>
  <c r="BB592" i="1"/>
  <c r="BA587" i="1"/>
  <c r="AY587" i="1"/>
  <c r="BC587" i="1"/>
  <c r="BB584" i="1"/>
  <c r="BA563" i="1"/>
  <c r="BB563" i="1"/>
  <c r="AY563" i="1"/>
  <c r="BC563" i="1"/>
  <c r="BA558" i="1"/>
  <c r="BB558" i="1"/>
  <c r="BC558" i="1"/>
  <c r="AY558" i="1"/>
  <c r="AZ558" i="1"/>
  <c r="BA545" i="1"/>
  <c r="AY545" i="1"/>
  <c r="BC545" i="1"/>
  <c r="AZ545" i="1"/>
  <c r="BB545" i="1"/>
  <c r="AY526" i="1"/>
  <c r="BC526" i="1"/>
  <c r="BB526" i="1"/>
  <c r="AZ526" i="1"/>
  <c r="AY622" i="1"/>
  <c r="BC622" i="1"/>
  <c r="AZ612" i="1"/>
  <c r="BB603" i="1"/>
  <c r="AZ602" i="1"/>
  <c r="BA592" i="1"/>
  <c r="BC585" i="1"/>
  <c r="BA584" i="1"/>
  <c r="AY576" i="1"/>
  <c r="BC576" i="1"/>
  <c r="AZ576" i="1"/>
  <c r="AZ569" i="1"/>
  <c r="BA569" i="1"/>
  <c r="BB569" i="1"/>
  <c r="AZ527" i="1"/>
  <c r="BB527" i="1"/>
  <c r="AZ519" i="1"/>
  <c r="BB519" i="1"/>
  <c r="AY518" i="1"/>
  <c r="BC518" i="1"/>
  <c r="AZ518" i="1"/>
  <c r="AY498" i="1"/>
  <c r="BC498" i="1"/>
  <c r="AZ498" i="1"/>
  <c r="BB498" i="1"/>
  <c r="BB488" i="1"/>
  <c r="AY488" i="1"/>
  <c r="BC488" i="1"/>
  <c r="AZ488" i="1"/>
  <c r="BA488" i="1"/>
  <c r="BA583" i="1"/>
  <c r="BA575" i="1"/>
  <c r="BA567" i="1"/>
  <c r="AZ554" i="1"/>
  <c r="BA537" i="1"/>
  <c r="AY537" i="1"/>
  <c r="BC537" i="1"/>
  <c r="BB531" i="1"/>
  <c r="AZ531" i="1"/>
  <c r="BA553" i="1"/>
  <c r="AY553" i="1"/>
  <c r="BC553" i="1"/>
  <c r="AZ551" i="1"/>
  <c r="BB551" i="1"/>
  <c r="AY550" i="1"/>
  <c r="BC550" i="1"/>
  <c r="BB539" i="1"/>
  <c r="AZ539" i="1"/>
  <c r="BC519" i="1"/>
  <c r="BC606" i="1"/>
  <c r="BC598" i="1"/>
  <c r="BC590" i="1"/>
  <c r="BC582" i="1"/>
  <c r="BB580" i="1"/>
  <c r="BC574" i="1"/>
  <c r="BB572" i="1"/>
  <c r="BC566" i="1"/>
  <c r="BB564" i="1"/>
  <c r="AY561" i="1"/>
  <c r="BC561" i="1"/>
  <c r="BC554" i="1"/>
  <c r="BB547" i="1"/>
  <c r="AZ547" i="1"/>
  <c r="AY546" i="1"/>
  <c r="AZ543" i="1"/>
  <c r="BB543" i="1"/>
  <c r="AY534" i="1"/>
  <c r="BC534" i="1"/>
  <c r="AY530" i="1"/>
  <c r="AY506" i="1"/>
  <c r="BC506" i="1"/>
  <c r="AZ506" i="1"/>
  <c r="BA506" i="1"/>
  <c r="BB493" i="1"/>
  <c r="AZ467" i="1"/>
  <c r="BA467" i="1"/>
  <c r="BB467" i="1"/>
  <c r="AY467" i="1"/>
  <c r="BA461" i="1"/>
  <c r="BB461" i="1"/>
  <c r="AY461" i="1"/>
  <c r="BC461" i="1"/>
  <c r="AZ461" i="1"/>
  <c r="BC583" i="1"/>
  <c r="BC575" i="1"/>
  <c r="BC567" i="1"/>
  <c r="BC551" i="1"/>
  <c r="BC539" i="1"/>
  <c r="BB537" i="1"/>
  <c r="BA531" i="1"/>
  <c r="BA527" i="1"/>
  <c r="BB518" i="1"/>
  <c r="AZ507" i="1"/>
  <c r="BA507" i="1"/>
  <c r="BC507" i="1"/>
  <c r="BA502" i="1"/>
  <c r="BB502" i="1"/>
  <c r="AY502" i="1"/>
  <c r="AY474" i="1"/>
  <c r="BC474" i="1"/>
  <c r="AZ474" i="1"/>
  <c r="BA474" i="1"/>
  <c r="BB474" i="1"/>
  <c r="BA453" i="1"/>
  <c r="BB453" i="1"/>
  <c r="AY453" i="1"/>
  <c r="BC453" i="1"/>
  <c r="AZ453" i="1"/>
  <c r="BB553" i="1"/>
  <c r="AY542" i="1"/>
  <c r="BC542" i="1"/>
  <c r="BA519" i="1"/>
  <c r="BA518" i="1"/>
  <c r="BA498" i="1"/>
  <c r="AZ493" i="1"/>
  <c r="BA493" i="1"/>
  <c r="BC493" i="1"/>
  <c r="AZ459" i="1"/>
  <c r="BA459" i="1"/>
  <c r="BB459" i="1"/>
  <c r="AY459" i="1"/>
  <c r="AZ475" i="1"/>
  <c r="BA475" i="1"/>
  <c r="BA452" i="1"/>
  <c r="AZ452" i="1"/>
  <c r="BA549" i="1"/>
  <c r="AZ515" i="1"/>
  <c r="AZ509" i="1"/>
  <c r="AZ492" i="1"/>
  <c r="BA492" i="1"/>
  <c r="BA491" i="1"/>
  <c r="BB485" i="1"/>
  <c r="BB483" i="1"/>
  <c r="AY482" i="1"/>
  <c r="BC482" i="1"/>
  <c r="AZ482" i="1"/>
  <c r="AY466" i="1"/>
  <c r="BC466" i="1"/>
  <c r="AZ466" i="1"/>
  <c r="BB504" i="1"/>
  <c r="AY504" i="1"/>
  <c r="BC504" i="1"/>
  <c r="BA494" i="1"/>
  <c r="BB494" i="1"/>
  <c r="AY490" i="1"/>
  <c r="BC490" i="1"/>
  <c r="AZ490" i="1"/>
  <c r="BA486" i="1"/>
  <c r="BB486" i="1"/>
  <c r="BC549" i="1"/>
  <c r="AZ508" i="1"/>
  <c r="BA508" i="1"/>
  <c r="BC494" i="1"/>
  <c r="AZ484" i="1"/>
  <c r="BA484" i="1"/>
  <c r="BA477" i="1"/>
  <c r="BB477" i="1"/>
  <c r="BB475" i="1"/>
  <c r="AY458" i="1"/>
  <c r="BC458" i="1"/>
  <c r="AZ458" i="1"/>
  <c r="BC452" i="1"/>
  <c r="AY514" i="1"/>
  <c r="BC514" i="1"/>
  <c r="AZ514" i="1"/>
  <c r="BC508" i="1"/>
  <c r="BB496" i="1"/>
  <c r="AY496" i="1"/>
  <c r="BC496" i="1"/>
  <c r="BC486" i="1"/>
  <c r="BB452" i="1"/>
  <c r="BB414" i="1"/>
  <c r="AY414" i="1"/>
  <c r="AZ414" i="1"/>
  <c r="BA414" i="1"/>
  <c r="BC414" i="1"/>
  <c r="AY448" i="1"/>
  <c r="BC448" i="1"/>
  <c r="BA444" i="1"/>
  <c r="BB444" i="1"/>
  <c r="AY444" i="1"/>
  <c r="BC444" i="1"/>
  <c r="AY440" i="1"/>
  <c r="BC440" i="1"/>
  <c r="AZ440" i="1"/>
  <c r="BA440" i="1"/>
  <c r="AZ428" i="1"/>
  <c r="BA428" i="1"/>
  <c r="BB428" i="1"/>
  <c r="AY428" i="1"/>
  <c r="BC428" i="1"/>
  <c r="AY426" i="1"/>
  <c r="BC426" i="1"/>
  <c r="AZ426" i="1"/>
  <c r="BA426" i="1"/>
  <c r="BB426" i="1"/>
  <c r="BB451" i="1"/>
  <c r="BB448" i="1"/>
  <c r="BB432" i="1"/>
  <c r="AY432" i="1"/>
  <c r="BC432" i="1"/>
  <c r="AZ432" i="1"/>
  <c r="BA432" i="1"/>
  <c r="BA412" i="1"/>
  <c r="AY412" i="1"/>
  <c r="AZ412" i="1"/>
  <c r="BC480" i="1"/>
  <c r="AY480" i="1"/>
  <c r="BB478" i="1"/>
  <c r="BC472" i="1"/>
  <c r="AY472" i="1"/>
  <c r="BB470" i="1"/>
  <c r="BA468" i="1"/>
  <c r="BC464" i="1"/>
  <c r="AY464" i="1"/>
  <c r="BB462" i="1"/>
  <c r="BA460" i="1"/>
  <c r="BC456" i="1"/>
  <c r="AY456" i="1"/>
  <c r="BB454" i="1"/>
  <c r="AY450" i="1"/>
  <c r="BB438" i="1"/>
  <c r="AY438" i="1"/>
  <c r="BC438" i="1"/>
  <c r="AZ438" i="1"/>
  <c r="AZ420" i="1"/>
  <c r="BA420" i="1"/>
  <c r="BB420" i="1"/>
  <c r="AY420" i="1"/>
  <c r="BC420" i="1"/>
  <c r="AY418" i="1"/>
  <c r="BC418" i="1"/>
  <c r="AZ418" i="1"/>
  <c r="BA418" i="1"/>
  <c r="BB418" i="1"/>
  <c r="BA451" i="1"/>
  <c r="BA448" i="1"/>
  <c r="BB446" i="1"/>
  <c r="AY446" i="1"/>
  <c r="BC446" i="1"/>
  <c r="BB440" i="1"/>
  <c r="AZ442" i="1"/>
  <c r="BA442" i="1"/>
  <c r="BB442" i="1"/>
  <c r="BA436" i="1"/>
  <c r="BB436" i="1"/>
  <c r="AY436" i="1"/>
  <c r="BC436" i="1"/>
  <c r="BC433" i="1"/>
  <c r="BB424" i="1"/>
  <c r="AY424" i="1"/>
  <c r="BC424" i="1"/>
  <c r="AZ424" i="1"/>
  <c r="BA424" i="1"/>
  <c r="AZ430" i="1"/>
  <c r="AZ422" i="1"/>
  <c r="AY413" i="1"/>
  <c r="BB411" i="1"/>
  <c r="BB406" i="1"/>
  <c r="AY406" i="1"/>
  <c r="BC406" i="1"/>
  <c r="AY416" i="1"/>
  <c r="BC416" i="1"/>
  <c r="AZ410" i="1"/>
  <c r="BA410" i="1"/>
  <c r="AY401" i="1"/>
  <c r="BC401" i="1"/>
  <c r="BB401" i="1"/>
  <c r="AZ395" i="1"/>
  <c r="BA395" i="1"/>
  <c r="BB395" i="1"/>
  <c r="AY395" i="1"/>
  <c r="BC395" i="1"/>
  <c r="BC430" i="1"/>
  <c r="AY430" i="1"/>
  <c r="BC422" i="1"/>
  <c r="AY422" i="1"/>
  <c r="BA411" i="1"/>
  <c r="BC410" i="1"/>
  <c r="BB403" i="1"/>
  <c r="AY393" i="1"/>
  <c r="BC393" i="1"/>
  <c r="AZ393" i="1"/>
  <c r="BA393" i="1"/>
  <c r="BB393" i="1"/>
  <c r="AZ387" i="1"/>
  <c r="BA387" i="1"/>
  <c r="BB387" i="1"/>
  <c r="AY387" i="1"/>
  <c r="BC387" i="1"/>
  <c r="AZ364" i="1"/>
  <c r="BA364" i="1"/>
  <c r="BB364" i="1"/>
  <c r="BC364" i="1"/>
  <c r="AY364" i="1"/>
  <c r="BB416" i="1"/>
  <c r="BB413" i="1"/>
  <c r="BA403" i="1"/>
  <c r="AY385" i="1"/>
  <c r="BC385" i="1"/>
  <c r="AZ385" i="1"/>
  <c r="BA385" i="1"/>
  <c r="BB385" i="1"/>
  <c r="AZ379" i="1"/>
  <c r="BA379" i="1"/>
  <c r="BB379" i="1"/>
  <c r="AY379" i="1"/>
  <c r="BC379" i="1"/>
  <c r="BA413" i="1"/>
  <c r="BB410" i="1"/>
  <c r="AY408" i="1"/>
  <c r="BC408" i="1"/>
  <c r="AZ408" i="1"/>
  <c r="BA406" i="1"/>
  <c r="BB369" i="1"/>
  <c r="AZ369" i="1"/>
  <c r="BA369" i="1"/>
  <c r="AY369" i="1"/>
  <c r="BA404" i="1"/>
  <c r="BB404" i="1"/>
  <c r="AY403" i="1"/>
  <c r="BC403" i="1"/>
  <c r="BB377" i="1"/>
  <c r="BA377" i="1"/>
  <c r="AZ361" i="1"/>
  <c r="BB361" i="1"/>
  <c r="AY361" i="1"/>
  <c r="BC361" i="1"/>
  <c r="BA402" i="1"/>
  <c r="AZ400" i="1"/>
  <c r="BC398" i="1"/>
  <c r="AY398" i="1"/>
  <c r="BB396" i="1"/>
  <c r="BA394" i="1"/>
  <c r="AZ392" i="1"/>
  <c r="BC390" i="1"/>
  <c r="AY390" i="1"/>
  <c r="BB388" i="1"/>
  <c r="BA386" i="1"/>
  <c r="AZ384" i="1"/>
  <c r="BC382" i="1"/>
  <c r="AY382" i="1"/>
  <c r="BB380" i="1"/>
  <c r="BA378" i="1"/>
  <c r="AZ376" i="1"/>
  <c r="BC374" i="1"/>
  <c r="AY374" i="1"/>
  <c r="AY371" i="1"/>
  <c r="BC371" i="1"/>
  <c r="AZ377" i="1"/>
  <c r="AZ367" i="1"/>
  <c r="BC400" i="1"/>
  <c r="BC392" i="1"/>
  <c r="BC384" i="1"/>
  <c r="BC376" i="1"/>
  <c r="BB371" i="1"/>
  <c r="BC377" i="1"/>
  <c r="AY367" i="1"/>
  <c r="AZ365" i="1"/>
  <c r="BA365" i="1"/>
  <c r="AY359" i="1"/>
  <c r="BC359" i="1"/>
  <c r="BA359" i="1"/>
  <c r="BB359" i="1"/>
  <c r="BA363" i="1"/>
  <c r="AY363" i="1"/>
  <c r="BC363" i="1"/>
  <c r="AZ363" i="1"/>
  <c r="BB357" i="1"/>
  <c r="BB321" i="1"/>
  <c r="AY321" i="1"/>
  <c r="BC321" i="1"/>
  <c r="AZ321" i="1"/>
  <c r="BA321" i="1"/>
  <c r="BB351" i="1"/>
  <c r="AZ351" i="1"/>
  <c r="AZ346" i="1"/>
  <c r="AY337" i="1"/>
  <c r="BC337" i="1"/>
  <c r="AZ337" i="1"/>
  <c r="BA337" i="1"/>
  <c r="AZ330" i="1"/>
  <c r="BA330" i="1"/>
  <c r="BB330" i="1"/>
  <c r="AY330" i="1"/>
  <c r="BC330" i="1"/>
  <c r="AY356" i="1"/>
  <c r="BC356" i="1"/>
  <c r="AY346" i="1"/>
  <c r="BB343" i="1"/>
  <c r="AZ343" i="1"/>
  <c r="BB342" i="1"/>
  <c r="AZ342" i="1"/>
  <c r="BA341" i="1"/>
  <c r="AY341" i="1"/>
  <c r="BC341" i="1"/>
  <c r="AY307" i="1"/>
  <c r="BC307" i="1"/>
  <c r="AZ307" i="1"/>
  <c r="BB307" i="1"/>
  <c r="BA307" i="1"/>
  <c r="BA349" i="1"/>
  <c r="AY349" i="1"/>
  <c r="BC349" i="1"/>
  <c r="AZ338" i="1"/>
  <c r="BB338" i="1"/>
  <c r="AZ326" i="1"/>
  <c r="BA326" i="1"/>
  <c r="BB326" i="1"/>
  <c r="BC326" i="1"/>
  <c r="AY326" i="1"/>
  <c r="AY353" i="1"/>
  <c r="BC353" i="1"/>
  <c r="BA353" i="1"/>
  <c r="BC346" i="1"/>
  <c r="BC357" i="1"/>
  <c r="BA351" i="1"/>
  <c r="AY345" i="1"/>
  <c r="BC345" i="1"/>
  <c r="BA345" i="1"/>
  <c r="BC348" i="1"/>
  <c r="BC340" i="1"/>
  <c r="AZ334" i="1"/>
  <c r="BC332" i="1"/>
  <c r="AY327" i="1"/>
  <c r="AZ325" i="1"/>
  <c r="BA325" i="1"/>
  <c r="BA324" i="1"/>
  <c r="AY315" i="1"/>
  <c r="BC315" i="1"/>
  <c r="AZ315" i="1"/>
  <c r="BA302" i="1"/>
  <c r="BB302" i="1"/>
  <c r="AY302" i="1"/>
  <c r="BC302" i="1"/>
  <c r="BB299" i="1"/>
  <c r="AZ292" i="1"/>
  <c r="BA292" i="1"/>
  <c r="BB292" i="1"/>
  <c r="AY276" i="1"/>
  <c r="BC276" i="1"/>
  <c r="AZ276" i="1"/>
  <c r="BA276" i="1"/>
  <c r="BB276" i="1"/>
  <c r="AZ335" i="1"/>
  <c r="BC333" i="1"/>
  <c r="AY333" i="1"/>
  <c r="AZ324" i="1"/>
  <c r="AZ316" i="1"/>
  <c r="BB316" i="1"/>
  <c r="BA311" i="1"/>
  <c r="BB311" i="1"/>
  <c r="AZ308" i="1"/>
  <c r="BA308" i="1"/>
  <c r="BB308" i="1"/>
  <c r="AZ317" i="1"/>
  <c r="BA317" i="1"/>
  <c r="AY299" i="1"/>
  <c r="BC299" i="1"/>
  <c r="AZ299" i="1"/>
  <c r="BB333" i="1"/>
  <c r="AY329" i="1"/>
  <c r="BC329" i="1"/>
  <c r="AY323" i="1"/>
  <c r="BC323" i="1"/>
  <c r="AZ323" i="1"/>
  <c r="BC317" i="1"/>
  <c r="AY291" i="1"/>
  <c r="BC291" i="1"/>
  <c r="AZ291" i="1"/>
  <c r="BA291" i="1"/>
  <c r="AZ300" i="1"/>
  <c r="BA300" i="1"/>
  <c r="BB300" i="1"/>
  <c r="AY283" i="1"/>
  <c r="BC283" i="1"/>
  <c r="AZ283" i="1"/>
  <c r="BA283" i="1"/>
  <c r="BB283" i="1"/>
  <c r="BB329" i="1"/>
  <c r="BA319" i="1"/>
  <c r="BB319" i="1"/>
  <c r="BB317" i="1"/>
  <c r="BA310" i="1"/>
  <c r="BB310" i="1"/>
  <c r="AY310" i="1"/>
  <c r="BC310" i="1"/>
  <c r="BC308" i="1"/>
  <c r="BB274" i="1"/>
  <c r="AY274" i="1"/>
  <c r="AZ274" i="1"/>
  <c r="BA274" i="1"/>
  <c r="BC274" i="1"/>
  <c r="BB268" i="1"/>
  <c r="AY268" i="1"/>
  <c r="BC268" i="1"/>
  <c r="AZ268" i="1"/>
  <c r="BA266" i="1"/>
  <c r="BB266" i="1"/>
  <c r="AY266" i="1"/>
  <c r="BC266" i="1"/>
  <c r="BC294" i="1"/>
  <c r="AY294" i="1"/>
  <c r="BC286" i="1"/>
  <c r="AY286" i="1"/>
  <c r="BB284" i="1"/>
  <c r="BB271" i="1"/>
  <c r="AY271" i="1"/>
  <c r="BC271" i="1"/>
  <c r="AZ263" i="1"/>
  <c r="BB263" i="1"/>
  <c r="AY263" i="1"/>
  <c r="BC263" i="1"/>
  <c r="AZ255" i="1"/>
  <c r="BA255" i="1"/>
  <c r="BB255" i="1"/>
  <c r="AY255" i="1"/>
  <c r="BC255" i="1"/>
  <c r="BB294" i="1"/>
  <c r="BB286" i="1"/>
  <c r="BA284" i="1"/>
  <c r="BB278" i="1"/>
  <c r="BC313" i="1"/>
  <c r="AY313" i="1"/>
  <c r="BA309" i="1"/>
  <c r="BC305" i="1"/>
  <c r="AY305" i="1"/>
  <c r="BB303" i="1"/>
  <c r="BA301" i="1"/>
  <c r="BC297" i="1"/>
  <c r="AY297" i="1"/>
  <c r="BB295" i="1"/>
  <c r="BA293" i="1"/>
  <c r="BC289" i="1"/>
  <c r="AY289" i="1"/>
  <c r="BB287" i="1"/>
  <c r="BA285" i="1"/>
  <c r="BC281" i="1"/>
  <c r="AY281" i="1"/>
  <c r="BB279" i="1"/>
  <c r="BA278" i="1"/>
  <c r="BA277" i="1"/>
  <c r="AZ237" i="1"/>
  <c r="BA237" i="1"/>
  <c r="BB237" i="1"/>
  <c r="BC237" i="1"/>
  <c r="AY237" i="1"/>
  <c r="BA271" i="1"/>
  <c r="BA269" i="1"/>
  <c r="BB269" i="1"/>
  <c r="BA268" i="1"/>
  <c r="AZ273" i="1"/>
  <c r="AZ265" i="1"/>
  <c r="BB261" i="1"/>
  <c r="AZ257" i="1"/>
  <c r="BB253" i="1"/>
  <c r="AZ249" i="1"/>
  <c r="AZ246" i="1"/>
  <c r="BC244" i="1"/>
  <c r="AZ238" i="1"/>
  <c r="BC236" i="1"/>
  <c r="AY228" i="1"/>
  <c r="BC228" i="1"/>
  <c r="AZ228" i="1"/>
  <c r="BA228" i="1"/>
  <c r="BB228" i="1"/>
  <c r="BC273" i="1"/>
  <c r="BC265" i="1"/>
  <c r="BC257" i="1"/>
  <c r="BC249" i="1"/>
  <c r="BB244" i="1"/>
  <c r="BB236" i="1"/>
  <c r="AZ260" i="1"/>
  <c r="BC258" i="1"/>
  <c r="AY258" i="1"/>
  <c r="AZ252" i="1"/>
  <c r="BC250" i="1"/>
  <c r="AY250" i="1"/>
  <c r="BA238" i="1"/>
  <c r="BB238" i="1"/>
  <c r="AZ245" i="1"/>
  <c r="BA245" i="1"/>
  <c r="AZ236" i="1"/>
  <c r="BA236" i="1"/>
  <c r="AY235" i="1"/>
  <c r="BC235" i="1"/>
  <c r="AZ235" i="1"/>
  <c r="BA235" i="1"/>
  <c r="AY220" i="1"/>
  <c r="BC220" i="1"/>
  <c r="AZ220" i="1"/>
  <c r="BA220" i="1"/>
  <c r="BB220" i="1"/>
  <c r="AY213" i="1"/>
  <c r="AZ213" i="1"/>
  <c r="BA213" i="1"/>
  <c r="BB213" i="1"/>
  <c r="BC213" i="1"/>
  <c r="BC260" i="1"/>
  <c r="AY260" i="1"/>
  <c r="BB258" i="1"/>
  <c r="BC252" i="1"/>
  <c r="AY252" i="1"/>
  <c r="BB250" i="1"/>
  <c r="BC245" i="1"/>
  <c r="BA247" i="1"/>
  <c r="BB247" i="1"/>
  <c r="BB245" i="1"/>
  <c r="AY243" i="1"/>
  <c r="BC243" i="1"/>
  <c r="AZ243" i="1"/>
  <c r="BB241" i="1"/>
  <c r="AY241" i="1"/>
  <c r="BC241" i="1"/>
  <c r="AZ212" i="1"/>
  <c r="BA212" i="1"/>
  <c r="AZ195" i="1"/>
  <c r="BA195" i="1"/>
  <c r="BB195" i="1"/>
  <c r="AY195" i="1"/>
  <c r="BC195" i="1"/>
  <c r="BB229" i="1"/>
  <c r="BA227" i="1"/>
  <c r="BB221" i="1"/>
  <c r="BA219" i="1"/>
  <c r="BC212" i="1"/>
  <c r="BB208" i="1"/>
  <c r="AY208" i="1"/>
  <c r="BC208" i="1"/>
  <c r="BB230" i="1"/>
  <c r="BB222" i="1"/>
  <c r="BC216" i="1"/>
  <c r="AZ187" i="1"/>
  <c r="BA187" i="1"/>
  <c r="BB187" i="1"/>
  <c r="AY187" i="1"/>
  <c r="BC187" i="1"/>
  <c r="BB239" i="1"/>
  <c r="BC233" i="1"/>
  <c r="AY233" i="1"/>
  <c r="BB231" i="1"/>
  <c r="BA229" i="1"/>
  <c r="AZ227" i="1"/>
  <c r="BC225" i="1"/>
  <c r="AY225" i="1"/>
  <c r="BA221" i="1"/>
  <c r="AZ219" i="1"/>
  <c r="BC217" i="1"/>
  <c r="AY217" i="1"/>
  <c r="BA214" i="1"/>
  <c r="BB214" i="1"/>
  <c r="BB212" i="1"/>
  <c r="AY210" i="1"/>
  <c r="BC210" i="1"/>
  <c r="AZ210" i="1"/>
  <c r="AZ182" i="1"/>
  <c r="BA182" i="1"/>
  <c r="BB182" i="1"/>
  <c r="BC182" i="1"/>
  <c r="AY182" i="1"/>
  <c r="BA206" i="1"/>
  <c r="BB206" i="1"/>
  <c r="AY206" i="1"/>
  <c r="BC206" i="1"/>
  <c r="BC227" i="1"/>
  <c r="BC219" i="1"/>
  <c r="AZ203" i="1"/>
  <c r="BA203" i="1"/>
  <c r="BB203" i="1"/>
  <c r="AY203" i="1"/>
  <c r="BC203" i="1"/>
  <c r="BB185" i="1"/>
  <c r="AY185" i="1"/>
  <c r="BC185" i="1"/>
  <c r="BA183" i="1"/>
  <c r="BB183" i="1"/>
  <c r="BB181" i="1"/>
  <c r="BC205" i="1"/>
  <c r="BC197" i="1"/>
  <c r="BC189" i="1"/>
  <c r="BC183" i="1"/>
  <c r="AY180" i="1"/>
  <c r="BC180" i="1"/>
  <c r="BB180" i="1"/>
  <c r="BA202" i="1"/>
  <c r="AZ200" i="1"/>
  <c r="BC198" i="1"/>
  <c r="AY198" i="1"/>
  <c r="BA194" i="1"/>
  <c r="AZ192" i="1"/>
  <c r="BC190" i="1"/>
  <c r="AY190" i="1"/>
  <c r="AZ181" i="1"/>
  <c r="BA181" i="1"/>
  <c r="BA204" i="1"/>
  <c r="AZ202" i="1"/>
  <c r="BC200" i="1"/>
  <c r="AY200" i="1"/>
  <c r="BB198" i="1"/>
  <c r="BA196" i="1"/>
  <c r="AZ194" i="1"/>
  <c r="BC192" i="1"/>
  <c r="AY192" i="1"/>
  <c r="BB190" i="1"/>
  <c r="BA188" i="1"/>
  <c r="AZ183" i="1"/>
  <c r="BB177" i="1"/>
  <c r="AY177" i="1"/>
  <c r="AZ177" i="1"/>
  <c r="BA177" i="1"/>
  <c r="BC177" i="1"/>
  <c r="AZ185" i="1"/>
  <c r="BC181" i="1"/>
  <c r="BC202" i="1"/>
  <c r="BC194" i="1"/>
  <c r="AY183" i="1"/>
  <c r="AY179" i="1"/>
  <c r="BB179" i="1"/>
  <c r="BC179" i="1"/>
  <c r="AZ179" i="1"/>
  <c r="AZ169" i="1"/>
  <c r="AY168" i="1"/>
  <c r="BC168" i="1"/>
  <c r="BA163" i="1"/>
  <c r="BB163" i="1"/>
  <c r="AY163" i="1"/>
  <c r="BC163" i="1"/>
  <c r="BC173" i="1"/>
  <c r="BB172" i="1"/>
  <c r="BC169" i="1"/>
  <c r="BB168" i="1"/>
  <c r="AY160" i="1"/>
  <c r="BC160" i="1"/>
  <c r="AZ160" i="1"/>
  <c r="BB166" i="1"/>
  <c r="AY166" i="1"/>
  <c r="BC166" i="1"/>
  <c r="AY176" i="1"/>
  <c r="BC176" i="1"/>
  <c r="BB173" i="1"/>
  <c r="AY171" i="1"/>
  <c r="BC171" i="1"/>
  <c r="AZ161" i="1"/>
  <c r="BA161" i="1"/>
  <c r="BB161" i="1"/>
  <c r="BA173" i="1"/>
  <c r="AZ172" i="1"/>
  <c r="BA169" i="1"/>
  <c r="AZ168" i="1"/>
  <c r="AZ163" i="1"/>
  <c r="AZ153" i="1"/>
  <c r="BA153" i="1"/>
  <c r="BB153" i="1"/>
  <c r="AY153" i="1"/>
  <c r="BC153" i="1"/>
  <c r="BA157" i="1"/>
  <c r="AZ155" i="1"/>
  <c r="BA149" i="1"/>
  <c r="AZ148" i="1"/>
  <c r="BA147" i="1"/>
  <c r="BA140" i="1"/>
  <c r="BB140" i="1"/>
  <c r="AZ140" i="1"/>
  <c r="BC139" i="1"/>
  <c r="BC155" i="1"/>
  <c r="AY155" i="1"/>
  <c r="AY148" i="1"/>
  <c r="BB146" i="1"/>
  <c r="BB142" i="1"/>
  <c r="AY142" i="1"/>
  <c r="BC142" i="1"/>
  <c r="BC140" i="1"/>
  <c r="BB139" i="1"/>
  <c r="AY147" i="1"/>
  <c r="BA145" i="1"/>
  <c r="BA139" i="1"/>
  <c r="AZ138" i="1"/>
  <c r="BA138" i="1"/>
  <c r="AY138" i="1"/>
  <c r="BC138" i="1"/>
  <c r="BB155" i="1"/>
  <c r="AZ139" i="1"/>
  <c r="BB164" i="1"/>
  <c r="BC158" i="1"/>
  <c r="AY158" i="1"/>
  <c r="BB156" i="1"/>
  <c r="BC150" i="1"/>
  <c r="AY150" i="1"/>
  <c r="BB148" i="1"/>
  <c r="AY145" i="1"/>
  <c r="AY144" i="1"/>
  <c r="BC144" i="1"/>
  <c r="AZ144" i="1"/>
  <c r="BC152" i="1"/>
  <c r="AY146" i="1"/>
  <c r="AY140" i="1"/>
  <c r="BB138" i="1"/>
  <c r="AY136" i="1"/>
  <c r="BC136" i="1"/>
  <c r="AZ136" i="1"/>
  <c r="BB136" i="1"/>
  <c r="BA134" i="1"/>
  <c r="AY131" i="1"/>
  <c r="BB131" i="1"/>
  <c r="BA116" i="1"/>
  <c r="BB116" i="1"/>
  <c r="AY116" i="1"/>
  <c r="BC116" i="1"/>
  <c r="AZ116" i="1"/>
  <c r="BC134" i="1"/>
  <c r="AY134" i="1"/>
  <c r="BA125" i="1"/>
  <c r="BB125" i="1"/>
  <c r="BA124" i="1"/>
  <c r="BB124" i="1"/>
  <c r="AY124" i="1"/>
  <c r="BC124" i="1"/>
  <c r="AZ114" i="1"/>
  <c r="BA114" i="1"/>
  <c r="BB114" i="1"/>
  <c r="AY114" i="1"/>
  <c r="BC114" i="1"/>
  <c r="BA131" i="1"/>
  <c r="AZ122" i="1"/>
  <c r="BA122" i="1"/>
  <c r="BB122" i="1"/>
  <c r="AY122" i="1"/>
  <c r="BC122" i="1"/>
  <c r="AZ108" i="1"/>
  <c r="AZ105" i="1"/>
  <c r="BB105" i="1"/>
  <c r="BB85" i="1"/>
  <c r="AY85" i="1"/>
  <c r="BC85" i="1"/>
  <c r="BA85" i="1"/>
  <c r="AZ85" i="1"/>
  <c r="BC108" i="1"/>
  <c r="AY108" i="1"/>
  <c r="AZ97" i="1"/>
  <c r="BA97" i="1"/>
  <c r="BB97" i="1"/>
  <c r="AY97" i="1"/>
  <c r="BC97" i="1"/>
  <c r="AY92" i="1"/>
  <c r="AZ92" i="1"/>
  <c r="BA92" i="1"/>
  <c r="BB92" i="1"/>
  <c r="AY95" i="1"/>
  <c r="BC95" i="1"/>
  <c r="AZ95" i="1"/>
  <c r="BA95" i="1"/>
  <c r="BB95" i="1"/>
  <c r="BB108" i="1"/>
  <c r="BA105" i="1"/>
  <c r="BB101" i="1"/>
  <c r="AZ101" i="1"/>
  <c r="BA101" i="1"/>
  <c r="BA123" i="1"/>
  <c r="AZ121" i="1"/>
  <c r="BB117" i="1"/>
  <c r="BA115" i="1"/>
  <c r="AZ113" i="1"/>
  <c r="BB109" i="1"/>
  <c r="BA107" i="1"/>
  <c r="AY103" i="1"/>
  <c r="BC103" i="1"/>
  <c r="BA103" i="1"/>
  <c r="BB103" i="1"/>
  <c r="BC128" i="1"/>
  <c r="BC120" i="1"/>
  <c r="BC112" i="1"/>
  <c r="AY100" i="1"/>
  <c r="BC100" i="1"/>
  <c r="BC121" i="1"/>
  <c r="BC113" i="1"/>
  <c r="AY105" i="1"/>
  <c r="BC101" i="1"/>
  <c r="AZ89" i="1"/>
  <c r="BA89" i="1"/>
  <c r="AY89" i="1"/>
  <c r="BC89" i="1"/>
  <c r="BB89" i="1"/>
  <c r="AZ99" i="1"/>
  <c r="BA93" i="1"/>
  <c r="BB77" i="1"/>
  <c r="AY77" i="1"/>
  <c r="BC77" i="1"/>
  <c r="AZ77" i="1"/>
  <c r="BA77" i="1"/>
  <c r="AY87" i="1"/>
  <c r="BC87" i="1"/>
  <c r="AZ87" i="1"/>
  <c r="BB87" i="1"/>
  <c r="AY68" i="1"/>
  <c r="BC68" i="1"/>
  <c r="AZ68" i="1"/>
  <c r="BA68" i="1"/>
  <c r="BB68" i="1"/>
  <c r="BC99" i="1"/>
  <c r="AY99" i="1"/>
  <c r="AZ93" i="1"/>
  <c r="AY91" i="1"/>
  <c r="AY90" i="1"/>
  <c r="BC93" i="1"/>
  <c r="AY93" i="1"/>
  <c r="BB73" i="1"/>
  <c r="AY73" i="1"/>
  <c r="BC73" i="1"/>
  <c r="AZ73" i="1"/>
  <c r="BA73" i="1"/>
  <c r="AY79" i="1"/>
  <c r="BC79" i="1"/>
  <c r="AZ79" i="1"/>
  <c r="BA79" i="1"/>
  <c r="BB79" i="1"/>
  <c r="BB82" i="1"/>
  <c r="AY82" i="1"/>
  <c r="BC82" i="1"/>
  <c r="AZ69" i="1"/>
  <c r="BA69" i="1"/>
  <c r="BB69" i="1"/>
  <c r="BB80" i="1"/>
  <c r="AY75" i="1"/>
  <c r="BC75" i="1"/>
  <c r="BA75" i="1"/>
  <c r="AZ61" i="1"/>
  <c r="BA61" i="1"/>
  <c r="BB61" i="1"/>
  <c r="AY61" i="1"/>
  <c r="BC61" i="1"/>
  <c r="BC84" i="1"/>
  <c r="BA71" i="1"/>
  <c r="BB71" i="1"/>
  <c r="AY71" i="1"/>
  <c r="BC71" i="1"/>
  <c r="AZ63" i="1"/>
  <c r="BB59" i="1"/>
  <c r="BA67" i="1"/>
  <c r="AZ65" i="1"/>
  <c r="BC63" i="1"/>
  <c r="AY63" i="1"/>
  <c r="BA59" i="1"/>
  <c r="BA60" i="1"/>
  <c r="AZ67" i="1"/>
  <c r="BC65" i="1"/>
  <c r="AY65" i="1"/>
  <c r="BB63" i="1"/>
  <c r="AZ59" i="1"/>
  <c r="AZ60" i="1"/>
  <c r="BC67" i="1"/>
  <c r="BC59" i="1"/>
  <c r="BC6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CM1319" i="1" a="1"/>
  <c r="CV1319" i="1" s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A1319" i="1"/>
  <c r="CO1319" i="1"/>
  <c r="CP1319" i="1"/>
  <c r="CQ1319" i="1"/>
  <c r="CS1319" i="1"/>
  <c r="CY1319" i="1"/>
  <c r="CW1319" i="1"/>
  <c r="CX1319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CR1319" i="1"/>
  <c r="CZ1319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CM1319" i="1"/>
  <c r="CT1319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CU1319" i="1"/>
  <c r="G5" i="2"/>
  <c r="G13" i="2"/>
  <c r="G21" i="2"/>
  <c r="C25" i="2"/>
  <c r="G29" i="2"/>
  <c r="G37" i="2"/>
  <c r="H44" i="2"/>
  <c r="G45" i="2"/>
  <c r="F46" i="2"/>
  <c r="H52" i="2"/>
  <c r="F54" i="2"/>
  <c r="CN1319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BK55" i="1"/>
  <c r="BK50" i="1"/>
  <c r="BK49" i="1"/>
  <c r="BK48" i="1"/>
  <c r="BK51" i="1"/>
  <c r="BK52" i="1"/>
  <c r="BK57" i="1"/>
  <c r="BK56" i="1"/>
  <c r="BK43" i="1"/>
  <c r="BK44" i="1"/>
  <c r="BK40" i="1"/>
  <c r="BK45" i="1"/>
  <c r="BK41" i="1"/>
  <c r="BK54" i="1"/>
  <c r="BK53" i="1"/>
  <c r="BK47" i="1"/>
  <c r="BK46" i="1"/>
  <c r="BK35" i="1"/>
  <c r="BK36" i="1"/>
  <c r="BK39" i="1"/>
  <c r="BK37" i="1"/>
  <c r="BK32" i="1"/>
  <c r="BK31" i="1"/>
  <c r="BK33" i="1"/>
  <c r="BK42" i="1"/>
  <c r="BK38" i="1"/>
  <c r="BK30" i="1"/>
  <c r="BK25" i="1"/>
  <c r="BK34" i="1"/>
  <c r="BK29" i="1"/>
  <c r="BK26" i="1"/>
  <c r="BK22" i="1"/>
  <c r="BK28" i="1"/>
  <c r="BK27" i="1"/>
  <c r="BK23" i="1"/>
  <c r="BK24" i="1"/>
  <c r="BK14" i="1"/>
  <c r="BK15" i="1"/>
  <c r="BK13" i="1"/>
  <c r="BK12" i="1"/>
  <c r="BK21" i="1"/>
  <c r="BK16" i="1"/>
  <c r="BK17" i="1"/>
  <c r="BK18" i="1"/>
  <c r="BK19" i="1"/>
  <c r="BK7" i="1"/>
  <c r="BK11" i="1"/>
  <c r="BK6" i="1"/>
  <c r="BK3" i="1"/>
  <c r="BK5" i="1"/>
  <c r="BK20" i="1"/>
  <c r="BK10" i="1"/>
  <c r="BK9" i="1"/>
  <c r="BK8" i="1"/>
  <c r="BK2" i="1"/>
  <c r="BK4" i="1"/>
  <c r="BK1" i="1"/>
  <c r="CY1" i="1"/>
  <c r="CH1" i="1"/>
  <c r="BJ57" i="1"/>
  <c r="BJ56" i="1"/>
  <c r="BJ54" i="1"/>
  <c r="BJ55" i="1"/>
  <c r="BJ50" i="1"/>
  <c r="BJ49" i="1"/>
  <c r="BJ48" i="1"/>
  <c r="BJ51" i="1"/>
  <c r="BJ47" i="1"/>
  <c r="BJ46" i="1"/>
  <c r="BJ42" i="1"/>
  <c r="BJ43" i="1"/>
  <c r="BJ44" i="1"/>
  <c r="BJ40" i="1"/>
  <c r="BJ45" i="1"/>
  <c r="BJ41" i="1"/>
  <c r="BJ38" i="1"/>
  <c r="BJ34" i="1"/>
  <c r="BJ35" i="1"/>
  <c r="BJ52" i="1"/>
  <c r="BJ39" i="1"/>
  <c r="BJ36" i="1"/>
  <c r="BJ37" i="1"/>
  <c r="BJ24" i="1"/>
  <c r="BJ30" i="1"/>
  <c r="BJ25" i="1"/>
  <c r="BJ53" i="1"/>
  <c r="BJ21" i="1"/>
  <c r="BJ29" i="1"/>
  <c r="BJ26" i="1"/>
  <c r="BJ28" i="1"/>
  <c r="BJ27" i="1"/>
  <c r="BJ33" i="1"/>
  <c r="BJ32" i="1"/>
  <c r="BJ23" i="1"/>
  <c r="BJ31" i="1"/>
  <c r="BJ19" i="1"/>
  <c r="BJ20" i="1"/>
  <c r="BJ22" i="1"/>
  <c r="BJ14" i="1"/>
  <c r="BJ15" i="1"/>
  <c r="BJ13" i="1"/>
  <c r="BJ12" i="1"/>
  <c r="BJ16" i="1"/>
  <c r="BJ17" i="1"/>
  <c r="BJ9" i="1"/>
  <c r="BJ8" i="1"/>
  <c r="BJ2" i="1"/>
  <c r="BJ11" i="1"/>
  <c r="BJ7" i="1"/>
  <c r="BJ6" i="1"/>
  <c r="BJ18" i="1"/>
  <c r="BJ10" i="1"/>
  <c r="BJ5" i="1"/>
  <c r="CG1" i="1"/>
  <c r="BJ4" i="1"/>
  <c r="BJ3" i="1"/>
  <c r="BJ1" i="1"/>
  <c r="CX1" i="1"/>
  <c r="AZ51" i="1"/>
  <c r="AZ56" i="1"/>
  <c r="AZ52" i="1"/>
  <c r="AZ53" i="1"/>
  <c r="AZ57" i="1"/>
  <c r="AZ44" i="1"/>
  <c r="AZ40" i="1"/>
  <c r="AZ55" i="1"/>
  <c r="AZ54" i="1"/>
  <c r="AZ45" i="1"/>
  <c r="AZ41" i="1"/>
  <c r="AZ47" i="1"/>
  <c r="AZ46" i="1"/>
  <c r="AZ42" i="1"/>
  <c r="AZ49" i="1"/>
  <c r="AZ50" i="1"/>
  <c r="AZ48" i="1"/>
  <c r="AZ43" i="1"/>
  <c r="AZ36" i="1"/>
  <c r="AZ37" i="1"/>
  <c r="AZ32" i="1"/>
  <c r="AZ31" i="1"/>
  <c r="AZ33" i="1"/>
  <c r="AZ38" i="1"/>
  <c r="AZ34" i="1"/>
  <c r="AZ39" i="1"/>
  <c r="AZ35" i="1"/>
  <c r="AZ29" i="1"/>
  <c r="AZ26" i="1"/>
  <c r="AZ22" i="1"/>
  <c r="AZ28" i="1"/>
  <c r="AZ27" i="1"/>
  <c r="AZ23" i="1"/>
  <c r="AZ24" i="1"/>
  <c r="AZ25" i="1"/>
  <c r="AZ30" i="1"/>
  <c r="AZ12" i="1"/>
  <c r="AZ16" i="1"/>
  <c r="AZ11" i="1"/>
  <c r="AZ17" i="1"/>
  <c r="AZ18" i="1"/>
  <c r="AZ19" i="1"/>
  <c r="AZ20" i="1"/>
  <c r="AZ21" i="1"/>
  <c r="CN21" i="1" s="1"/>
  <c r="AZ14" i="1"/>
  <c r="AZ5" i="1"/>
  <c r="CN1" i="1"/>
  <c r="AZ13" i="1"/>
  <c r="CN13" i="1" s="1"/>
  <c r="AZ4" i="1"/>
  <c r="AZ10" i="1"/>
  <c r="CN10" i="1" s="1"/>
  <c r="AZ9" i="1"/>
  <c r="AZ15" i="1"/>
  <c r="CN15" i="1" s="1"/>
  <c r="AZ8" i="1"/>
  <c r="CN8" i="1" s="1"/>
  <c r="AZ7" i="1"/>
  <c r="AZ6" i="1"/>
  <c r="AZ3" i="1"/>
  <c r="BW1" i="1"/>
  <c r="AZ2" i="1"/>
  <c r="AZ1" i="1"/>
  <c r="BF54" i="1"/>
  <c r="BF55" i="1"/>
  <c r="BF50" i="1"/>
  <c r="BF49" i="1"/>
  <c r="BF48" i="1"/>
  <c r="BF51" i="1"/>
  <c r="BF57" i="1"/>
  <c r="BF56" i="1"/>
  <c r="BF47" i="1"/>
  <c r="BF46" i="1"/>
  <c r="BF42" i="1"/>
  <c r="BF53" i="1"/>
  <c r="BF52" i="1"/>
  <c r="BF43" i="1"/>
  <c r="BF44" i="1"/>
  <c r="BF40" i="1"/>
  <c r="BF45" i="1"/>
  <c r="BF38" i="1"/>
  <c r="BF34" i="1"/>
  <c r="BF41" i="1"/>
  <c r="BF39" i="1"/>
  <c r="BF35" i="1"/>
  <c r="BF36" i="1"/>
  <c r="BF37" i="1"/>
  <c r="BF33" i="1"/>
  <c r="BF32" i="1"/>
  <c r="BF24" i="1"/>
  <c r="BF31" i="1"/>
  <c r="BF25" i="1"/>
  <c r="BF21" i="1"/>
  <c r="BF29" i="1"/>
  <c r="BF26" i="1"/>
  <c r="BF30" i="1"/>
  <c r="BF28" i="1"/>
  <c r="BF27" i="1"/>
  <c r="BF23" i="1"/>
  <c r="BF19" i="1"/>
  <c r="BF20" i="1"/>
  <c r="BF14" i="1"/>
  <c r="BF15" i="1"/>
  <c r="BF13" i="1"/>
  <c r="BF12" i="1"/>
  <c r="BF22" i="1"/>
  <c r="BF16" i="1"/>
  <c r="BF17" i="1"/>
  <c r="BF18" i="1"/>
  <c r="BF9" i="1"/>
  <c r="BF1" i="1"/>
  <c r="BF8" i="1"/>
  <c r="BF2" i="1"/>
  <c r="CC1" i="1"/>
  <c r="BF7" i="1"/>
  <c r="BF6" i="1"/>
  <c r="BF11" i="1"/>
  <c r="BF10" i="1"/>
  <c r="BF5" i="1"/>
  <c r="CT1" i="1"/>
  <c r="BF4" i="1"/>
  <c r="BF3" i="1"/>
  <c r="BA53" i="1"/>
  <c r="BA57" i="1"/>
  <c r="BA54" i="1"/>
  <c r="BA51" i="1"/>
  <c r="BA56" i="1"/>
  <c r="BA55" i="1"/>
  <c r="BA45" i="1"/>
  <c r="BA41" i="1"/>
  <c r="BA47" i="1"/>
  <c r="BA46" i="1"/>
  <c r="BA42" i="1"/>
  <c r="BA52" i="1"/>
  <c r="BA49" i="1"/>
  <c r="BA43" i="1"/>
  <c r="BA50" i="1"/>
  <c r="BA48" i="1"/>
  <c r="BA44" i="1"/>
  <c r="BA37" i="1"/>
  <c r="BA32" i="1"/>
  <c r="BA31" i="1"/>
  <c r="BA33" i="1"/>
  <c r="BA38" i="1"/>
  <c r="BA34" i="1"/>
  <c r="BA40" i="1"/>
  <c r="BA39" i="1"/>
  <c r="BA35" i="1"/>
  <c r="BA36" i="1"/>
  <c r="BA23" i="1"/>
  <c r="BA24" i="1"/>
  <c r="BA25" i="1"/>
  <c r="BA30" i="1"/>
  <c r="BA29" i="1"/>
  <c r="BA26" i="1"/>
  <c r="BA28" i="1"/>
  <c r="BA27" i="1"/>
  <c r="BA17" i="1"/>
  <c r="BA18" i="1"/>
  <c r="BA19" i="1"/>
  <c r="BA22" i="1"/>
  <c r="BA20" i="1"/>
  <c r="BA21" i="1"/>
  <c r="BA14" i="1"/>
  <c r="BA15" i="1"/>
  <c r="BA13" i="1"/>
  <c r="BA12" i="1"/>
  <c r="BA10" i="1"/>
  <c r="BA9" i="1"/>
  <c r="BA16" i="1"/>
  <c r="BA8" i="1"/>
  <c r="BA7" i="1"/>
  <c r="BA6" i="1"/>
  <c r="BA11" i="1"/>
  <c r="BA5" i="1"/>
  <c r="BA4" i="1"/>
  <c r="BA3" i="1"/>
  <c r="BA2" i="1"/>
  <c r="BA1" i="1"/>
  <c r="CO1" i="1"/>
  <c r="BX1" i="1"/>
  <c r="J57" i="2"/>
  <c r="I57" i="2"/>
  <c r="I48" i="2"/>
  <c r="J48" i="2"/>
  <c r="I40" i="2"/>
  <c r="J40" i="2"/>
  <c r="I56" i="2"/>
  <c r="J56" i="2"/>
  <c r="BC57" i="1"/>
  <c r="BC55" i="1"/>
  <c r="BC50" i="1"/>
  <c r="BC49" i="1"/>
  <c r="BC48" i="1"/>
  <c r="BC51" i="1"/>
  <c r="BC56" i="1"/>
  <c r="BC52" i="1"/>
  <c r="BC43" i="1"/>
  <c r="BC54" i="1"/>
  <c r="BC53" i="1"/>
  <c r="BC44" i="1"/>
  <c r="BC40" i="1"/>
  <c r="BC45" i="1"/>
  <c r="BC41" i="1"/>
  <c r="BC47" i="1"/>
  <c r="BC46" i="1"/>
  <c r="BC39" i="1"/>
  <c r="BC35" i="1"/>
  <c r="BC42" i="1"/>
  <c r="BC36" i="1"/>
  <c r="BC37" i="1"/>
  <c r="BC32" i="1"/>
  <c r="BC31" i="1"/>
  <c r="BC33" i="1"/>
  <c r="BC38" i="1"/>
  <c r="BC25" i="1"/>
  <c r="BC30" i="1"/>
  <c r="BC29" i="1"/>
  <c r="BC26" i="1"/>
  <c r="BC22" i="1"/>
  <c r="BC28" i="1"/>
  <c r="BC27" i="1"/>
  <c r="BC23" i="1"/>
  <c r="BC34" i="1"/>
  <c r="BC24" i="1"/>
  <c r="BC21" i="1"/>
  <c r="BC14" i="1"/>
  <c r="BC15" i="1"/>
  <c r="BC13" i="1"/>
  <c r="BC12" i="1"/>
  <c r="BC16" i="1"/>
  <c r="BC17" i="1"/>
  <c r="BC18" i="1"/>
  <c r="BC19" i="1"/>
  <c r="BC7" i="1"/>
  <c r="BC6" i="1"/>
  <c r="BC3" i="1"/>
  <c r="BC5" i="1"/>
  <c r="BC11" i="1"/>
  <c r="BC20" i="1"/>
  <c r="BC10" i="1"/>
  <c r="BC9" i="1"/>
  <c r="BC8" i="1"/>
  <c r="BC2" i="1"/>
  <c r="BC1" i="1"/>
  <c r="CQ1" i="1"/>
  <c r="BZ1" i="1"/>
  <c r="BC4" i="1"/>
  <c r="BD57" i="1"/>
  <c r="BD51" i="1"/>
  <c r="BD56" i="1"/>
  <c r="BD52" i="1"/>
  <c r="BD53" i="1"/>
  <c r="BD54" i="1"/>
  <c r="BD44" i="1"/>
  <c r="BD40" i="1"/>
  <c r="BD49" i="1"/>
  <c r="BD48" i="1"/>
  <c r="BD45" i="1"/>
  <c r="BD41" i="1"/>
  <c r="BD50" i="1"/>
  <c r="BD47" i="1"/>
  <c r="BD46" i="1"/>
  <c r="BD42" i="1"/>
  <c r="BD43" i="1"/>
  <c r="BD36" i="1"/>
  <c r="BD37" i="1"/>
  <c r="BD32" i="1"/>
  <c r="BD31" i="1"/>
  <c r="BD33" i="1"/>
  <c r="BD38" i="1"/>
  <c r="BD34" i="1"/>
  <c r="BD39" i="1"/>
  <c r="BD35" i="1"/>
  <c r="BD29" i="1"/>
  <c r="BD26" i="1"/>
  <c r="BD22" i="1"/>
  <c r="BD30" i="1"/>
  <c r="BD28" i="1"/>
  <c r="BD27" i="1"/>
  <c r="BD23" i="1"/>
  <c r="BD24" i="1"/>
  <c r="BD55" i="1"/>
  <c r="BD25" i="1"/>
  <c r="BD12" i="1"/>
  <c r="BD16" i="1"/>
  <c r="BD11" i="1"/>
  <c r="BD17" i="1"/>
  <c r="BD18" i="1"/>
  <c r="BD19" i="1"/>
  <c r="BD20" i="1"/>
  <c r="BD21" i="1"/>
  <c r="BD14" i="1"/>
  <c r="BD13" i="1"/>
  <c r="BD5" i="1"/>
  <c r="BD4" i="1"/>
  <c r="BD10" i="1"/>
  <c r="BD15" i="1"/>
  <c r="BD9" i="1"/>
  <c r="BD8" i="1"/>
  <c r="BD7" i="1"/>
  <c r="BD6" i="1"/>
  <c r="BD3" i="1"/>
  <c r="BD2" i="1"/>
  <c r="CR1" i="1"/>
  <c r="CA1" i="1"/>
  <c r="BD1" i="1"/>
  <c r="J52" i="2"/>
  <c r="I52" i="2"/>
  <c r="BR12" i="1"/>
  <c r="BH51" i="1"/>
  <c r="BH52" i="1"/>
  <c r="BH57" i="1"/>
  <c r="BH56" i="1"/>
  <c r="BH53" i="1"/>
  <c r="BH44" i="1"/>
  <c r="BH40" i="1"/>
  <c r="BH50" i="1"/>
  <c r="BH45" i="1"/>
  <c r="BH41" i="1"/>
  <c r="BH47" i="1"/>
  <c r="BH46" i="1"/>
  <c r="BH42" i="1"/>
  <c r="BH55" i="1"/>
  <c r="BH49" i="1"/>
  <c r="BH54" i="1"/>
  <c r="BH48" i="1"/>
  <c r="BH43" i="1"/>
  <c r="BH36" i="1"/>
  <c r="BH37" i="1"/>
  <c r="BH32" i="1"/>
  <c r="BH31" i="1"/>
  <c r="BH30" i="1"/>
  <c r="BH33" i="1"/>
  <c r="BH38" i="1"/>
  <c r="BH34" i="1"/>
  <c r="BH35" i="1"/>
  <c r="BH29" i="1"/>
  <c r="BH26" i="1"/>
  <c r="BH22" i="1"/>
  <c r="BH28" i="1"/>
  <c r="BH27" i="1"/>
  <c r="BH23" i="1"/>
  <c r="BH39" i="1"/>
  <c r="BH24" i="1"/>
  <c r="BH25" i="1"/>
  <c r="BH21" i="1"/>
  <c r="BH12" i="1"/>
  <c r="BH16" i="1"/>
  <c r="BH11" i="1"/>
  <c r="BH17" i="1"/>
  <c r="BH18" i="1"/>
  <c r="BH19" i="1"/>
  <c r="BH20" i="1"/>
  <c r="BH14" i="1"/>
  <c r="BH5" i="1"/>
  <c r="CV1" i="1"/>
  <c r="BH4" i="1"/>
  <c r="BH15" i="1"/>
  <c r="BH10" i="1"/>
  <c r="BH9" i="1"/>
  <c r="BH8" i="1"/>
  <c r="BH7" i="1"/>
  <c r="BH13" i="1"/>
  <c r="BH6" i="1"/>
  <c r="BH3" i="1"/>
  <c r="CE1" i="1"/>
  <c r="BH2" i="1"/>
  <c r="BH1" i="1"/>
  <c r="BI57" i="1"/>
  <c r="BI53" i="1"/>
  <c r="BI56" i="1"/>
  <c r="BI54" i="1"/>
  <c r="BI51" i="1"/>
  <c r="BI52" i="1"/>
  <c r="BI45" i="1"/>
  <c r="BI41" i="1"/>
  <c r="BI50" i="1"/>
  <c r="BI47" i="1"/>
  <c r="BI46" i="1"/>
  <c r="BI42" i="1"/>
  <c r="BI55" i="1"/>
  <c r="BI49" i="1"/>
  <c r="BI43" i="1"/>
  <c r="BI48" i="1"/>
  <c r="BI44" i="1"/>
  <c r="BI40" i="1"/>
  <c r="BI37" i="1"/>
  <c r="BI32" i="1"/>
  <c r="BI31" i="1"/>
  <c r="BI30" i="1"/>
  <c r="BI33" i="1"/>
  <c r="BI38" i="1"/>
  <c r="BI34" i="1"/>
  <c r="BI35" i="1"/>
  <c r="BI39" i="1"/>
  <c r="BI36" i="1"/>
  <c r="BI23" i="1"/>
  <c r="BI24" i="1"/>
  <c r="BI25" i="1"/>
  <c r="BI29" i="1"/>
  <c r="BI26" i="1"/>
  <c r="BI28" i="1"/>
  <c r="BI27" i="1"/>
  <c r="BI17" i="1"/>
  <c r="BI18" i="1"/>
  <c r="BI19" i="1"/>
  <c r="BI20" i="1"/>
  <c r="BI22" i="1"/>
  <c r="BI14" i="1"/>
  <c r="BI15" i="1"/>
  <c r="BI13" i="1"/>
  <c r="BI21" i="1"/>
  <c r="BI16" i="1"/>
  <c r="BI10" i="1"/>
  <c r="BI9" i="1"/>
  <c r="BI8" i="1"/>
  <c r="BI11" i="1"/>
  <c r="BI7" i="1"/>
  <c r="BI12" i="1"/>
  <c r="BI6" i="1"/>
  <c r="BI5" i="1"/>
  <c r="BI4" i="1"/>
  <c r="CF1" i="1"/>
  <c r="CW1" i="1"/>
  <c r="BI2" i="1"/>
  <c r="BI1" i="1"/>
  <c r="BI3" i="1"/>
  <c r="BL51" i="1"/>
  <c r="BL52" i="1"/>
  <c r="BL53" i="1"/>
  <c r="BL56" i="1"/>
  <c r="BL57" i="1"/>
  <c r="BL50" i="1"/>
  <c r="BL44" i="1"/>
  <c r="BL40" i="1"/>
  <c r="BL49" i="1"/>
  <c r="BL48" i="1"/>
  <c r="BL45" i="1"/>
  <c r="BL41" i="1"/>
  <c r="BL55" i="1"/>
  <c r="BL54" i="1"/>
  <c r="BL47" i="1"/>
  <c r="BL46" i="1"/>
  <c r="BL42" i="1"/>
  <c r="BL43" i="1"/>
  <c r="BL36" i="1"/>
  <c r="BL39" i="1"/>
  <c r="BL37" i="1"/>
  <c r="BL32" i="1"/>
  <c r="BL31" i="1"/>
  <c r="BL30" i="1"/>
  <c r="BL33" i="1"/>
  <c r="BL38" i="1"/>
  <c r="BL34" i="1"/>
  <c r="BL35" i="1"/>
  <c r="BL29" i="1"/>
  <c r="BL26" i="1"/>
  <c r="BL22" i="1"/>
  <c r="BL28" i="1"/>
  <c r="BL27" i="1"/>
  <c r="BL23" i="1"/>
  <c r="BL24" i="1"/>
  <c r="BL25" i="1"/>
  <c r="BL12" i="1"/>
  <c r="BL16" i="1"/>
  <c r="BL11" i="1"/>
  <c r="BL21" i="1"/>
  <c r="BL17" i="1"/>
  <c r="BL18" i="1"/>
  <c r="BL19" i="1"/>
  <c r="BL20" i="1"/>
  <c r="BL14" i="1"/>
  <c r="BL5" i="1"/>
  <c r="BL4" i="1"/>
  <c r="BL15" i="1"/>
  <c r="BL10" i="1"/>
  <c r="BL9" i="1"/>
  <c r="BL8" i="1"/>
  <c r="BL13" i="1"/>
  <c r="BL7" i="1"/>
  <c r="BL6" i="1"/>
  <c r="BL3" i="1"/>
  <c r="BL2" i="1"/>
  <c r="BL1" i="1"/>
  <c r="CZ1" i="1"/>
  <c r="CI1" i="1"/>
  <c r="AY55" i="1"/>
  <c r="AY50" i="1"/>
  <c r="AY49" i="1"/>
  <c r="AY48" i="1"/>
  <c r="AY51" i="1"/>
  <c r="AY56" i="1"/>
  <c r="AY52" i="1"/>
  <c r="AY57" i="1"/>
  <c r="AY43" i="1"/>
  <c r="AY44" i="1"/>
  <c r="AY40" i="1"/>
  <c r="AY54" i="1"/>
  <c r="AY53" i="1"/>
  <c r="AY45" i="1"/>
  <c r="AY41" i="1"/>
  <c r="AY47" i="1"/>
  <c r="AY46" i="1"/>
  <c r="AY39" i="1"/>
  <c r="AY35" i="1"/>
  <c r="AY36" i="1"/>
  <c r="AY42" i="1"/>
  <c r="AY37" i="1"/>
  <c r="AY32" i="1"/>
  <c r="AY31" i="1"/>
  <c r="AY33" i="1"/>
  <c r="AY38" i="1"/>
  <c r="AY34" i="1"/>
  <c r="AY25" i="1"/>
  <c r="AY30" i="1"/>
  <c r="AY29" i="1"/>
  <c r="AY26" i="1"/>
  <c r="AY22" i="1"/>
  <c r="AY28" i="1"/>
  <c r="AY27" i="1"/>
  <c r="AY23" i="1"/>
  <c r="AY24" i="1"/>
  <c r="AY21" i="1"/>
  <c r="AY14" i="1"/>
  <c r="AY15" i="1"/>
  <c r="AY13" i="1"/>
  <c r="AY12" i="1"/>
  <c r="AY16" i="1"/>
  <c r="AY17" i="1"/>
  <c r="AY18" i="1"/>
  <c r="AY19" i="1"/>
  <c r="AY11" i="1"/>
  <c r="AY7" i="1"/>
  <c r="BV1" i="1"/>
  <c r="CM1" i="1"/>
  <c r="AY6" i="1"/>
  <c r="AY3" i="1"/>
  <c r="AY5" i="1"/>
  <c r="AY10" i="1"/>
  <c r="AY20" i="1"/>
  <c r="AY9" i="1"/>
  <c r="AY8" i="1"/>
  <c r="AY2" i="1"/>
  <c r="AY4" i="1"/>
  <c r="AY1" i="1"/>
  <c r="BE56" i="1"/>
  <c r="BE53" i="1"/>
  <c r="BE54" i="1"/>
  <c r="BE57" i="1"/>
  <c r="BE51" i="1"/>
  <c r="BE49" i="1"/>
  <c r="BE45" i="1"/>
  <c r="BE41" i="1"/>
  <c r="BE48" i="1"/>
  <c r="BE52" i="1"/>
  <c r="BE47" i="1"/>
  <c r="BE46" i="1"/>
  <c r="BE42" i="1"/>
  <c r="BE50" i="1"/>
  <c r="BE43" i="1"/>
  <c r="BE55" i="1"/>
  <c r="BE44" i="1"/>
  <c r="BE37" i="1"/>
  <c r="BE32" i="1"/>
  <c r="BE31" i="1"/>
  <c r="BE33" i="1"/>
  <c r="BE40" i="1"/>
  <c r="BE38" i="1"/>
  <c r="BE34" i="1"/>
  <c r="BE39" i="1"/>
  <c r="BE35" i="1"/>
  <c r="BE36" i="1"/>
  <c r="BE23" i="1"/>
  <c r="BE24" i="1"/>
  <c r="BE25" i="1"/>
  <c r="BE29" i="1"/>
  <c r="BE26" i="1"/>
  <c r="BE30" i="1"/>
  <c r="BE28" i="1"/>
  <c r="BE27" i="1"/>
  <c r="BE17" i="1"/>
  <c r="BE18" i="1"/>
  <c r="BE19" i="1"/>
  <c r="BE20" i="1"/>
  <c r="BE21" i="1"/>
  <c r="BE14" i="1"/>
  <c r="BE15" i="1"/>
  <c r="BE13" i="1"/>
  <c r="BE11" i="1"/>
  <c r="BE10" i="1"/>
  <c r="BE1" i="1"/>
  <c r="BE16" i="1"/>
  <c r="BE9" i="1"/>
  <c r="BE8" i="1"/>
  <c r="BE22" i="1"/>
  <c r="BE7" i="1"/>
  <c r="BE6" i="1"/>
  <c r="BE5" i="1"/>
  <c r="BE12" i="1"/>
  <c r="BE4" i="1"/>
  <c r="BE3" i="1"/>
  <c r="CS1" i="1"/>
  <c r="BE2" i="1"/>
  <c r="CB1" i="1"/>
  <c r="J59" i="2"/>
  <c r="I59" i="2"/>
  <c r="BG55" i="1"/>
  <c r="BG50" i="1"/>
  <c r="BG49" i="1"/>
  <c r="BG48" i="1"/>
  <c r="BG51" i="1"/>
  <c r="BG52" i="1"/>
  <c r="BG57" i="1"/>
  <c r="BG56" i="1"/>
  <c r="BG53" i="1"/>
  <c r="BG43" i="1"/>
  <c r="BG44" i="1"/>
  <c r="BG40" i="1"/>
  <c r="BG45" i="1"/>
  <c r="BG41" i="1"/>
  <c r="BG47" i="1"/>
  <c r="BG46" i="1"/>
  <c r="BG42" i="1"/>
  <c r="BG35" i="1"/>
  <c r="BG39" i="1"/>
  <c r="BG36" i="1"/>
  <c r="BG54" i="1"/>
  <c r="BG37" i="1"/>
  <c r="BG32" i="1"/>
  <c r="BG31" i="1"/>
  <c r="BG33" i="1"/>
  <c r="BG38" i="1"/>
  <c r="BG25" i="1"/>
  <c r="BG29" i="1"/>
  <c r="BG26" i="1"/>
  <c r="BG22" i="1"/>
  <c r="BG28" i="1"/>
  <c r="BG27" i="1"/>
  <c r="BG34" i="1"/>
  <c r="BG30" i="1"/>
  <c r="BG23" i="1"/>
  <c r="BG24" i="1"/>
  <c r="BG14" i="1"/>
  <c r="BG21" i="1"/>
  <c r="BG15" i="1"/>
  <c r="BG13" i="1"/>
  <c r="BG12" i="1"/>
  <c r="BG16" i="1"/>
  <c r="BG17" i="1"/>
  <c r="BG18" i="1"/>
  <c r="BG19" i="1"/>
  <c r="BG7" i="1"/>
  <c r="CD1" i="1"/>
  <c r="BG6" i="1"/>
  <c r="BG3" i="1"/>
  <c r="CU1" i="1"/>
  <c r="BG5" i="1"/>
  <c r="BG20" i="1"/>
  <c r="BG10" i="1"/>
  <c r="BG11" i="1"/>
  <c r="BG9" i="1"/>
  <c r="BG8" i="1"/>
  <c r="BG2" i="1"/>
  <c r="BG4" i="1"/>
  <c r="BG1" i="1"/>
  <c r="BB54" i="1"/>
  <c r="BB57" i="1"/>
  <c r="BB55" i="1"/>
  <c r="BB50" i="1"/>
  <c r="BB49" i="1"/>
  <c r="BB48" i="1"/>
  <c r="BB51" i="1"/>
  <c r="BB56" i="1"/>
  <c r="BB47" i="1"/>
  <c r="BB46" i="1"/>
  <c r="BB42" i="1"/>
  <c r="BB43" i="1"/>
  <c r="BB53" i="1"/>
  <c r="BB52" i="1"/>
  <c r="BB44" i="1"/>
  <c r="BB40" i="1"/>
  <c r="BB45" i="1"/>
  <c r="BB38" i="1"/>
  <c r="BB34" i="1"/>
  <c r="BB39" i="1"/>
  <c r="BB35" i="1"/>
  <c r="BB41" i="1"/>
  <c r="BB36" i="1"/>
  <c r="BB37" i="1"/>
  <c r="BB24" i="1"/>
  <c r="BB33" i="1"/>
  <c r="BB32" i="1"/>
  <c r="BB25" i="1"/>
  <c r="BB31" i="1"/>
  <c r="BB30" i="1"/>
  <c r="BB29" i="1"/>
  <c r="BB26" i="1"/>
  <c r="BB28" i="1"/>
  <c r="BB27" i="1"/>
  <c r="BB23" i="1"/>
  <c r="BB19" i="1"/>
  <c r="BB22" i="1"/>
  <c r="BB20" i="1"/>
  <c r="BB21" i="1"/>
  <c r="BB14" i="1"/>
  <c r="BB15" i="1"/>
  <c r="BB13" i="1"/>
  <c r="BB12" i="1"/>
  <c r="BB16" i="1"/>
  <c r="BB17" i="1"/>
  <c r="BB9" i="1"/>
  <c r="BB2" i="1"/>
  <c r="BB18" i="1"/>
  <c r="BB8" i="1"/>
  <c r="BB7" i="1"/>
  <c r="BB6" i="1"/>
  <c r="BB11" i="1"/>
  <c r="BB10" i="1"/>
  <c r="BB4" i="1"/>
  <c r="BB1" i="1"/>
  <c r="BB5" i="1"/>
  <c r="BB3" i="1"/>
  <c r="CP1" i="1"/>
  <c r="BY1" i="1"/>
  <c r="BM53" i="1"/>
  <c r="BM54" i="1"/>
  <c r="BM57" i="1"/>
  <c r="BM56" i="1"/>
  <c r="BM51" i="1"/>
  <c r="BM49" i="1"/>
  <c r="BM45" i="1"/>
  <c r="BM41" i="1"/>
  <c r="BM48" i="1"/>
  <c r="BM55" i="1"/>
  <c r="BM47" i="1"/>
  <c r="BM46" i="1"/>
  <c r="BM42" i="1"/>
  <c r="BM43" i="1"/>
  <c r="BM52" i="1"/>
  <c r="BM44" i="1"/>
  <c r="BM39" i="1"/>
  <c r="BM37" i="1"/>
  <c r="BM32" i="1"/>
  <c r="BM31" i="1"/>
  <c r="BM30" i="1"/>
  <c r="BM33" i="1"/>
  <c r="BM50" i="1"/>
  <c r="BM38" i="1"/>
  <c r="BM34" i="1"/>
  <c r="BM35" i="1"/>
  <c r="BM40" i="1"/>
  <c r="BM36" i="1"/>
  <c r="BM23" i="1"/>
  <c r="BM24" i="1"/>
  <c r="BM25" i="1"/>
  <c r="BM29" i="1"/>
  <c r="BM26" i="1"/>
  <c r="BM28" i="1"/>
  <c r="BM27" i="1"/>
  <c r="BM21" i="1"/>
  <c r="BM17" i="1"/>
  <c r="BM22" i="1"/>
  <c r="BM18" i="1"/>
  <c r="BM19" i="1"/>
  <c r="BM20" i="1"/>
  <c r="BM14" i="1"/>
  <c r="BM15" i="1"/>
  <c r="BM13" i="1"/>
  <c r="BM16" i="1"/>
  <c r="BM1" i="1"/>
  <c r="BM10" i="1"/>
  <c r="BM9" i="1"/>
  <c r="BM12" i="1"/>
  <c r="BM8" i="1"/>
  <c r="BM7" i="1"/>
  <c r="BM6" i="1"/>
  <c r="BM5" i="1"/>
  <c r="BM11" i="1"/>
  <c r="BM4" i="1"/>
  <c r="BM3" i="1"/>
  <c r="CJ1" i="1"/>
  <c r="DA1" i="1"/>
  <c r="BM2" i="1"/>
  <c r="CN16" i="1" l="1"/>
  <c r="CN30" i="1"/>
  <c r="CR8" i="1"/>
  <c r="CR21" i="1"/>
  <c r="CR25" i="1"/>
  <c r="CR26" i="1"/>
  <c r="CR32" i="1"/>
  <c r="CR17" i="1"/>
  <c r="CN9" i="1"/>
  <c r="CN20" i="1"/>
  <c r="CN19" i="1"/>
  <c r="CP21" i="1"/>
  <c r="CN17" i="1"/>
  <c r="H18" i="2" s="1"/>
  <c r="CP11" i="1"/>
  <c r="CP16" i="1"/>
  <c r="CP19" i="1"/>
  <c r="CP25" i="1"/>
  <c r="CP39" i="1"/>
  <c r="CP43" i="1"/>
  <c r="CP50" i="1"/>
  <c r="CM16" i="1"/>
  <c r="CM27" i="1"/>
  <c r="CR14" i="1"/>
  <c r="CR12" i="1"/>
  <c r="CR22" i="1"/>
  <c r="CR31" i="1"/>
  <c r="CO12" i="1"/>
  <c r="CO18" i="1"/>
  <c r="CO24" i="1"/>
  <c r="CN14" i="1"/>
  <c r="CN12" i="1"/>
  <c r="H13" i="2" s="1"/>
  <c r="CN26" i="1"/>
  <c r="H27" i="2" s="1"/>
  <c r="CP12" i="1"/>
  <c r="CP23" i="1"/>
  <c r="CP32" i="1"/>
  <c r="CP34" i="1"/>
  <c r="CP42" i="1"/>
  <c r="CP55" i="1"/>
  <c r="CO11" i="1"/>
  <c r="CO13" i="1"/>
  <c r="CO17" i="1"/>
  <c r="CO23" i="1"/>
  <c r="CN29" i="1"/>
  <c r="CN25" i="1"/>
  <c r="CO8" i="1"/>
  <c r="CN18" i="1"/>
  <c r="CN23" i="1"/>
  <c r="H24" i="2" s="1"/>
  <c r="CO16" i="1"/>
  <c r="CO20" i="1"/>
  <c r="CN27" i="1"/>
  <c r="DA39" i="1"/>
  <c r="DA47" i="1"/>
  <c r="DA55" i="1"/>
  <c r="DA12" i="1"/>
  <c r="DA20" i="1"/>
  <c r="DA28" i="1"/>
  <c r="DA36" i="1"/>
  <c r="DA40" i="1"/>
  <c r="DA48" i="1"/>
  <c r="DA56" i="1"/>
  <c r="DA13" i="1"/>
  <c r="DA21" i="1"/>
  <c r="DA29" i="1"/>
  <c r="DA37" i="1"/>
  <c r="DA41" i="1"/>
  <c r="DA49" i="1"/>
  <c r="DA57" i="1"/>
  <c r="DA14" i="1"/>
  <c r="DA22" i="1"/>
  <c r="DA30" i="1"/>
  <c r="DA38" i="1"/>
  <c r="DA42" i="1"/>
  <c r="DA50" i="1"/>
  <c r="DA15" i="1"/>
  <c r="DA23" i="1"/>
  <c r="DA31" i="1"/>
  <c r="DA43" i="1"/>
  <c r="DA51" i="1"/>
  <c r="DA8" i="1"/>
  <c r="DA16" i="1"/>
  <c r="DA24" i="1"/>
  <c r="DA32" i="1"/>
  <c r="DA44" i="1"/>
  <c r="DA52" i="1"/>
  <c r="DA9" i="1"/>
  <c r="DA17" i="1"/>
  <c r="DA25" i="1"/>
  <c r="DA45" i="1"/>
  <c r="DA53" i="1"/>
  <c r="DA10" i="1"/>
  <c r="DA18" i="1"/>
  <c r="DA26" i="1"/>
  <c r="DA34" i="1"/>
  <c r="DA46" i="1"/>
  <c r="DA54" i="1"/>
  <c r="DA11" i="1"/>
  <c r="DA19" i="1"/>
  <c r="DA27" i="1"/>
  <c r="DA35" i="1"/>
  <c r="DA33" i="1"/>
  <c r="CP9" i="1"/>
  <c r="CP20" i="1"/>
  <c r="CP30" i="1"/>
  <c r="CP41" i="1"/>
  <c r="CP52" i="1"/>
  <c r="CP48" i="1"/>
  <c r="CU45" i="1"/>
  <c r="CU53" i="1"/>
  <c r="CU10" i="1"/>
  <c r="CU18" i="1"/>
  <c r="CU26" i="1"/>
  <c r="CU34" i="1"/>
  <c r="CU31" i="1"/>
  <c r="CU46" i="1"/>
  <c r="CU54" i="1"/>
  <c r="CU11" i="1"/>
  <c r="CU19" i="1"/>
  <c r="CU27" i="1"/>
  <c r="CU35" i="1"/>
  <c r="CU39" i="1"/>
  <c r="CU47" i="1"/>
  <c r="CU55" i="1"/>
  <c r="CU12" i="1"/>
  <c r="CU20" i="1"/>
  <c r="CU28" i="1"/>
  <c r="CU36" i="1"/>
  <c r="CU40" i="1"/>
  <c r="CU48" i="1"/>
  <c r="CU56" i="1"/>
  <c r="CU13" i="1"/>
  <c r="CU21" i="1"/>
  <c r="CU29" i="1"/>
  <c r="CU37" i="1"/>
  <c r="CU41" i="1"/>
  <c r="CU49" i="1"/>
  <c r="CU57" i="1"/>
  <c r="CU14" i="1"/>
  <c r="CU22" i="1"/>
  <c r="CU30" i="1"/>
  <c r="CU38" i="1"/>
  <c r="CU42" i="1"/>
  <c r="CU50" i="1"/>
  <c r="CU15" i="1"/>
  <c r="CU23" i="1"/>
  <c r="CU43" i="1"/>
  <c r="CU51" i="1"/>
  <c r="CU8" i="1"/>
  <c r="CU16" i="1"/>
  <c r="CU24" i="1"/>
  <c r="CU32" i="1"/>
  <c r="CU44" i="1"/>
  <c r="CU52" i="1"/>
  <c r="CU9" i="1"/>
  <c r="CU17" i="1"/>
  <c r="CU25" i="1"/>
  <c r="CU33" i="1"/>
  <c r="CM18" i="1"/>
  <c r="CM24" i="1"/>
  <c r="CM25" i="1"/>
  <c r="CM36" i="1"/>
  <c r="CM54" i="1"/>
  <c r="CM51" i="1"/>
  <c r="CR11" i="1"/>
  <c r="CR28" i="1"/>
  <c r="CR38" i="1"/>
  <c r="CR46" i="1"/>
  <c r="CR44" i="1"/>
  <c r="CQ20" i="1"/>
  <c r="CQ17" i="1"/>
  <c r="CQ34" i="1"/>
  <c r="CQ25" i="1"/>
  <c r="CQ35" i="1"/>
  <c r="CQ53" i="1"/>
  <c r="CQ49" i="1"/>
  <c r="CO9" i="1"/>
  <c r="CO22" i="1"/>
  <c r="CO30" i="1"/>
  <c r="CO34" i="1"/>
  <c r="CO50" i="1"/>
  <c r="CO45" i="1"/>
  <c r="CN11" i="1"/>
  <c r="H12" i="2" s="1"/>
  <c r="CN28" i="1"/>
  <c r="H29" i="2" s="1"/>
  <c r="CN33" i="1"/>
  <c r="CN49" i="1"/>
  <c r="CN40" i="1"/>
  <c r="CX42" i="1"/>
  <c r="CX50" i="1"/>
  <c r="CX15" i="1"/>
  <c r="CX23" i="1"/>
  <c r="CX31" i="1"/>
  <c r="CX43" i="1"/>
  <c r="CX51" i="1"/>
  <c r="CX8" i="1"/>
  <c r="CX16" i="1"/>
  <c r="CX24" i="1"/>
  <c r="CX32" i="1"/>
  <c r="CX44" i="1"/>
  <c r="CX52" i="1"/>
  <c r="CX9" i="1"/>
  <c r="CX17" i="1"/>
  <c r="CX25" i="1"/>
  <c r="CX33" i="1"/>
  <c r="CX45" i="1"/>
  <c r="CX53" i="1"/>
  <c r="CX10" i="1"/>
  <c r="CX18" i="1"/>
  <c r="CX26" i="1"/>
  <c r="CX34" i="1"/>
  <c r="CX46" i="1"/>
  <c r="CX54" i="1"/>
  <c r="CX11" i="1"/>
  <c r="CX19" i="1"/>
  <c r="CX27" i="1"/>
  <c r="CX35" i="1"/>
  <c r="CX39" i="1"/>
  <c r="CX47" i="1"/>
  <c r="CX55" i="1"/>
  <c r="CX12" i="1"/>
  <c r="CX20" i="1"/>
  <c r="CX40" i="1"/>
  <c r="CX48" i="1"/>
  <c r="CX56" i="1"/>
  <c r="CX13" i="1"/>
  <c r="CX21" i="1"/>
  <c r="CX29" i="1"/>
  <c r="CX37" i="1"/>
  <c r="CX28" i="1"/>
  <c r="CX41" i="1"/>
  <c r="CX49" i="1"/>
  <c r="CX57" i="1"/>
  <c r="CX14" i="1"/>
  <c r="CX22" i="1"/>
  <c r="CX30" i="1"/>
  <c r="CX38" i="1"/>
  <c r="CX36" i="1"/>
  <c r="CP10" i="1"/>
  <c r="CP17" i="1"/>
  <c r="CP22" i="1"/>
  <c r="CP31" i="1"/>
  <c r="CP35" i="1"/>
  <c r="CP53" i="1"/>
  <c r="CP49" i="1"/>
  <c r="CM17" i="1"/>
  <c r="CM23" i="1"/>
  <c r="CM34" i="1"/>
  <c r="CM35" i="1"/>
  <c r="CM40" i="1"/>
  <c r="CM48" i="1"/>
  <c r="CV44" i="1"/>
  <c r="CV52" i="1"/>
  <c r="CV9" i="1"/>
  <c r="CV17" i="1"/>
  <c r="CV25" i="1"/>
  <c r="CV33" i="1"/>
  <c r="CV45" i="1"/>
  <c r="CV53" i="1"/>
  <c r="CV10" i="1"/>
  <c r="CV18" i="1"/>
  <c r="CV26" i="1"/>
  <c r="CV34" i="1"/>
  <c r="CV46" i="1"/>
  <c r="CV54" i="1"/>
  <c r="CV11" i="1"/>
  <c r="CV19" i="1"/>
  <c r="CV27" i="1"/>
  <c r="CV35" i="1"/>
  <c r="CV38" i="1"/>
  <c r="CV39" i="1"/>
  <c r="CV47" i="1"/>
  <c r="CV55" i="1"/>
  <c r="CV12" i="1"/>
  <c r="CV20" i="1"/>
  <c r="CV28" i="1"/>
  <c r="CV36" i="1"/>
  <c r="CV30" i="1"/>
  <c r="CV40" i="1"/>
  <c r="CV48" i="1"/>
  <c r="CV56" i="1"/>
  <c r="CV13" i="1"/>
  <c r="CV21" i="1"/>
  <c r="CV29" i="1"/>
  <c r="CV37" i="1"/>
  <c r="CV41" i="1"/>
  <c r="CV49" i="1"/>
  <c r="CV57" i="1"/>
  <c r="CV14" i="1"/>
  <c r="CV22" i="1"/>
  <c r="CV42" i="1"/>
  <c r="CV50" i="1"/>
  <c r="CV15" i="1"/>
  <c r="CV23" i="1"/>
  <c r="CV31" i="1"/>
  <c r="CV43" i="1"/>
  <c r="CV51" i="1"/>
  <c r="CV8" i="1"/>
  <c r="CV16" i="1"/>
  <c r="CV24" i="1"/>
  <c r="CV32" i="1"/>
  <c r="CR13" i="1"/>
  <c r="CR16" i="1"/>
  <c r="CR30" i="1"/>
  <c r="CR33" i="1"/>
  <c r="CR47" i="1"/>
  <c r="CR54" i="1"/>
  <c r="CQ11" i="1"/>
  <c r="CQ16" i="1"/>
  <c r="CQ23" i="1"/>
  <c r="CQ38" i="1"/>
  <c r="CQ39" i="1"/>
  <c r="CQ54" i="1"/>
  <c r="CQ50" i="1"/>
  <c r="CO10" i="1"/>
  <c r="CO19" i="1"/>
  <c r="CO25" i="1"/>
  <c r="CO38" i="1"/>
  <c r="CO43" i="1"/>
  <c r="CO55" i="1"/>
  <c r="CN22" i="1"/>
  <c r="CN31" i="1"/>
  <c r="CN42" i="1"/>
  <c r="CN44" i="1"/>
  <c r="CM38" i="1"/>
  <c r="CM39" i="1"/>
  <c r="CM44" i="1"/>
  <c r="CM49" i="1"/>
  <c r="CR50" i="1"/>
  <c r="CR53" i="1"/>
  <c r="CQ12" i="1"/>
  <c r="CQ27" i="1"/>
  <c r="CQ33" i="1"/>
  <c r="CQ46" i="1"/>
  <c r="CQ43" i="1"/>
  <c r="CQ55" i="1"/>
  <c r="CO33" i="1"/>
  <c r="CO49" i="1"/>
  <c r="CO56" i="1"/>
  <c r="CT46" i="1"/>
  <c r="CT54" i="1"/>
  <c r="CT11" i="1"/>
  <c r="CT19" i="1"/>
  <c r="CT27" i="1"/>
  <c r="CT35" i="1"/>
  <c r="CT39" i="1"/>
  <c r="CT47" i="1"/>
  <c r="CT55" i="1"/>
  <c r="CT12" i="1"/>
  <c r="CT20" i="1"/>
  <c r="CT28" i="1"/>
  <c r="CT36" i="1"/>
  <c r="CT32" i="1"/>
  <c r="CT40" i="1"/>
  <c r="CT48" i="1"/>
  <c r="CT56" i="1"/>
  <c r="CT13" i="1"/>
  <c r="CT21" i="1"/>
  <c r="CT29" i="1"/>
  <c r="CT37" i="1"/>
  <c r="CT41" i="1"/>
  <c r="CT49" i="1"/>
  <c r="CT57" i="1"/>
  <c r="CT14" i="1"/>
  <c r="CT22" i="1"/>
  <c r="CT30" i="1"/>
  <c r="CT38" i="1"/>
  <c r="CT42" i="1"/>
  <c r="CT50" i="1"/>
  <c r="CT15" i="1"/>
  <c r="CT23" i="1"/>
  <c r="CT31" i="1"/>
  <c r="CT43" i="1"/>
  <c r="CT51" i="1"/>
  <c r="CT8" i="1"/>
  <c r="CT16" i="1"/>
  <c r="CT24" i="1"/>
  <c r="CT44" i="1"/>
  <c r="CT52" i="1"/>
  <c r="CT9" i="1"/>
  <c r="CT17" i="1"/>
  <c r="CT25" i="1"/>
  <c r="CT33" i="1"/>
  <c r="CT45" i="1"/>
  <c r="CT53" i="1"/>
  <c r="CT10" i="1"/>
  <c r="CT18" i="1"/>
  <c r="CT26" i="1"/>
  <c r="CT34" i="1"/>
  <c r="CN32" i="1"/>
  <c r="CN46" i="1"/>
  <c r="CM12" i="1"/>
  <c r="CM28" i="1"/>
  <c r="CM33" i="1"/>
  <c r="CM46" i="1"/>
  <c r="CM43" i="1"/>
  <c r="CM50" i="1"/>
  <c r="CR41" i="1"/>
  <c r="CR52" i="1"/>
  <c r="CQ13" i="1"/>
  <c r="CQ28" i="1"/>
  <c r="CQ31" i="1"/>
  <c r="CQ47" i="1"/>
  <c r="CQ52" i="1"/>
  <c r="CQ57" i="1"/>
  <c r="CO31" i="1"/>
  <c r="CO52" i="1"/>
  <c r="CO51" i="1"/>
  <c r="CN37" i="1"/>
  <c r="H38" i="2" s="1"/>
  <c r="CN47" i="1"/>
  <c r="CN57" i="1"/>
  <c r="CP13" i="1"/>
  <c r="CP27" i="1"/>
  <c r="CP33" i="1"/>
  <c r="CP38" i="1"/>
  <c r="CP46" i="1"/>
  <c r="CM8" i="1"/>
  <c r="CM13" i="1"/>
  <c r="CM22" i="1"/>
  <c r="CM31" i="1"/>
  <c r="CM47" i="1"/>
  <c r="CM55" i="1"/>
  <c r="CW43" i="1"/>
  <c r="CW51" i="1"/>
  <c r="CW8" i="1"/>
  <c r="CW16" i="1"/>
  <c r="CW24" i="1"/>
  <c r="CW32" i="1"/>
  <c r="CW44" i="1"/>
  <c r="CW52" i="1"/>
  <c r="CW9" i="1"/>
  <c r="CW17" i="1"/>
  <c r="CW25" i="1"/>
  <c r="CW33" i="1"/>
  <c r="CW37" i="1"/>
  <c r="CW45" i="1"/>
  <c r="CW53" i="1"/>
  <c r="CW10" i="1"/>
  <c r="CW18" i="1"/>
  <c r="CW26" i="1"/>
  <c r="CW34" i="1"/>
  <c r="CW46" i="1"/>
  <c r="CW54" i="1"/>
  <c r="CW11" i="1"/>
  <c r="CW19" i="1"/>
  <c r="CW27" i="1"/>
  <c r="CW35" i="1"/>
  <c r="CW39" i="1"/>
  <c r="CW47" i="1"/>
  <c r="CW55" i="1"/>
  <c r="CW12" i="1"/>
  <c r="CW20" i="1"/>
  <c r="CW28" i="1"/>
  <c r="CW36" i="1"/>
  <c r="CW29" i="1"/>
  <c r="CW40" i="1"/>
  <c r="CW48" i="1"/>
  <c r="CW56" i="1"/>
  <c r="CW13" i="1"/>
  <c r="CW21" i="1"/>
  <c r="CW41" i="1"/>
  <c r="CW49" i="1"/>
  <c r="CW57" i="1"/>
  <c r="CW14" i="1"/>
  <c r="CW22" i="1"/>
  <c r="CW30" i="1"/>
  <c r="CW38" i="1"/>
  <c r="CW42" i="1"/>
  <c r="CW50" i="1"/>
  <c r="CW15" i="1"/>
  <c r="CW23" i="1"/>
  <c r="CW31" i="1"/>
  <c r="CR9" i="1"/>
  <c r="CR20" i="1"/>
  <c r="CR55" i="1"/>
  <c r="CR29" i="1"/>
  <c r="CR37" i="1"/>
  <c r="CR45" i="1"/>
  <c r="CR56" i="1"/>
  <c r="CQ15" i="1"/>
  <c r="CQ22" i="1"/>
  <c r="CQ32" i="1"/>
  <c r="CQ41" i="1"/>
  <c r="CQ56" i="1"/>
  <c r="CO15" i="1"/>
  <c r="CO27" i="1"/>
  <c r="CO36" i="1"/>
  <c r="CO32" i="1"/>
  <c r="CO42" i="1"/>
  <c r="CN35" i="1"/>
  <c r="CN36" i="1"/>
  <c r="H37" i="2" s="1"/>
  <c r="CN41" i="1"/>
  <c r="CN53" i="1"/>
  <c r="CP8" i="1"/>
  <c r="CP15" i="1"/>
  <c r="CP28" i="1"/>
  <c r="CP24" i="1"/>
  <c r="CP45" i="1"/>
  <c r="CP47" i="1"/>
  <c r="CP57" i="1"/>
  <c r="CM9" i="1"/>
  <c r="CM15" i="1"/>
  <c r="CM26" i="1"/>
  <c r="CM32" i="1"/>
  <c r="CM41" i="1"/>
  <c r="CM57" i="1"/>
  <c r="CR15" i="1"/>
  <c r="CR19" i="1"/>
  <c r="CR24" i="1"/>
  <c r="CR35" i="1"/>
  <c r="CR36" i="1"/>
  <c r="CR48" i="1"/>
  <c r="CQ8" i="1"/>
  <c r="CQ14" i="1"/>
  <c r="CQ26" i="1"/>
  <c r="CQ37" i="1"/>
  <c r="CQ45" i="1"/>
  <c r="CQ51" i="1"/>
  <c r="CO14" i="1"/>
  <c r="CO28" i="1"/>
  <c r="CO35" i="1"/>
  <c r="CO37" i="1"/>
  <c r="CO46" i="1"/>
  <c r="CO54" i="1"/>
  <c r="CN24" i="1"/>
  <c r="H25" i="2" s="1"/>
  <c r="CN39" i="1"/>
  <c r="CN43" i="1"/>
  <c r="CN45" i="1"/>
  <c r="CN52" i="1"/>
  <c r="CY41" i="1"/>
  <c r="CY49" i="1"/>
  <c r="CY57" i="1"/>
  <c r="CY14" i="1"/>
  <c r="CY22" i="1"/>
  <c r="CY30" i="1"/>
  <c r="CY38" i="1"/>
  <c r="CY35" i="1"/>
  <c r="CY42" i="1"/>
  <c r="CY50" i="1"/>
  <c r="CY15" i="1"/>
  <c r="CY23" i="1"/>
  <c r="CY31" i="1"/>
  <c r="CY43" i="1"/>
  <c r="CY51" i="1"/>
  <c r="CY8" i="1"/>
  <c r="CY16" i="1"/>
  <c r="CY24" i="1"/>
  <c r="CY32" i="1"/>
  <c r="CY27" i="1"/>
  <c r="CY44" i="1"/>
  <c r="CY52" i="1"/>
  <c r="CY9" i="1"/>
  <c r="CY17" i="1"/>
  <c r="CY25" i="1"/>
  <c r="CY33" i="1"/>
  <c r="CY45" i="1"/>
  <c r="CY53" i="1"/>
  <c r="CY10" i="1"/>
  <c r="CY18" i="1"/>
  <c r="CY26" i="1"/>
  <c r="CY34" i="1"/>
  <c r="CY46" i="1"/>
  <c r="CY54" i="1"/>
  <c r="CY11" i="1"/>
  <c r="CY19" i="1"/>
  <c r="CY39" i="1"/>
  <c r="CY47" i="1"/>
  <c r="CY55" i="1"/>
  <c r="CY12" i="1"/>
  <c r="CY20" i="1"/>
  <c r="CY28" i="1"/>
  <c r="CY36" i="1"/>
  <c r="CY40" i="1"/>
  <c r="CY48" i="1"/>
  <c r="CY56" i="1"/>
  <c r="CY13" i="1"/>
  <c r="CY21" i="1"/>
  <c r="CY29" i="1"/>
  <c r="CY37" i="1"/>
  <c r="CP18" i="1"/>
  <c r="CP14" i="1"/>
  <c r="CP26" i="1"/>
  <c r="CP37" i="1"/>
  <c r="CP40" i="1"/>
  <c r="CP56" i="1"/>
  <c r="CP54" i="1"/>
  <c r="CM20" i="1"/>
  <c r="CM11" i="1"/>
  <c r="CM14" i="1"/>
  <c r="CM29" i="1"/>
  <c r="CM37" i="1"/>
  <c r="CM45" i="1"/>
  <c r="CM52" i="1"/>
  <c r="CZ40" i="1"/>
  <c r="CZ48" i="1"/>
  <c r="CZ56" i="1"/>
  <c r="CZ13" i="1"/>
  <c r="CZ21" i="1"/>
  <c r="CZ29" i="1"/>
  <c r="CZ37" i="1"/>
  <c r="CZ41" i="1"/>
  <c r="CZ49" i="1"/>
  <c r="CZ57" i="1"/>
  <c r="CZ14" i="1"/>
  <c r="CZ22" i="1"/>
  <c r="CZ30" i="1"/>
  <c r="CZ38" i="1"/>
  <c r="CZ42" i="1"/>
  <c r="CZ50" i="1"/>
  <c r="CZ15" i="1"/>
  <c r="CZ23" i="1"/>
  <c r="CZ31" i="1"/>
  <c r="CZ43" i="1"/>
  <c r="CZ51" i="1"/>
  <c r="CZ8" i="1"/>
  <c r="CZ16" i="1"/>
  <c r="CZ24" i="1"/>
  <c r="CZ32" i="1"/>
  <c r="CZ44" i="1"/>
  <c r="CZ52" i="1"/>
  <c r="CZ9" i="1"/>
  <c r="CZ17" i="1"/>
  <c r="CZ25" i="1"/>
  <c r="CZ33" i="1"/>
  <c r="CZ45" i="1"/>
  <c r="CZ53" i="1"/>
  <c r="CZ10" i="1"/>
  <c r="CZ18" i="1"/>
  <c r="CZ26" i="1"/>
  <c r="CZ46" i="1"/>
  <c r="CZ54" i="1"/>
  <c r="CZ11" i="1"/>
  <c r="CZ19" i="1"/>
  <c r="CZ27" i="1"/>
  <c r="CZ35" i="1"/>
  <c r="CZ34" i="1"/>
  <c r="CZ39" i="1"/>
  <c r="CZ47" i="1"/>
  <c r="CZ55" i="1"/>
  <c r="CZ12" i="1"/>
  <c r="CZ20" i="1"/>
  <c r="CZ28" i="1"/>
  <c r="CZ36" i="1"/>
  <c r="CR10" i="1"/>
  <c r="CR18" i="1"/>
  <c r="CR23" i="1"/>
  <c r="CR39" i="1"/>
  <c r="CR43" i="1"/>
  <c r="CR49" i="1"/>
  <c r="CR51" i="1"/>
  <c r="CQ9" i="1"/>
  <c r="CQ19" i="1"/>
  <c r="CQ21" i="1"/>
  <c r="CQ29" i="1"/>
  <c r="CQ36" i="1"/>
  <c r="CQ40" i="1"/>
  <c r="CO21" i="1"/>
  <c r="CO26" i="1"/>
  <c r="CO39" i="1"/>
  <c r="CO44" i="1"/>
  <c r="CO47" i="1"/>
  <c r="CO57" i="1"/>
  <c r="CN34" i="1"/>
  <c r="H35" i="2" s="1"/>
  <c r="CN48" i="1"/>
  <c r="CN54" i="1"/>
  <c r="CN56" i="1"/>
  <c r="CP29" i="1"/>
  <c r="CP36" i="1"/>
  <c r="CP44" i="1"/>
  <c r="CP51" i="1"/>
  <c r="CS39" i="1"/>
  <c r="CS47" i="1"/>
  <c r="CS55" i="1"/>
  <c r="CS12" i="1"/>
  <c r="CS20" i="1"/>
  <c r="CS28" i="1"/>
  <c r="CS36" i="1"/>
  <c r="CS40" i="1"/>
  <c r="CS48" i="1"/>
  <c r="CS56" i="1"/>
  <c r="CS13" i="1"/>
  <c r="CS21" i="1"/>
  <c r="CS29" i="1"/>
  <c r="CS37" i="1"/>
  <c r="CS41" i="1"/>
  <c r="CS49" i="1"/>
  <c r="CS57" i="1"/>
  <c r="CS14" i="1"/>
  <c r="CS22" i="1"/>
  <c r="CS30" i="1"/>
  <c r="CS38" i="1"/>
  <c r="CS42" i="1"/>
  <c r="CS50" i="1"/>
  <c r="CS15" i="1"/>
  <c r="CS23" i="1"/>
  <c r="CS31" i="1"/>
  <c r="CS43" i="1"/>
  <c r="CS51" i="1"/>
  <c r="CS8" i="1"/>
  <c r="CS16" i="1"/>
  <c r="CS24" i="1"/>
  <c r="CS32" i="1"/>
  <c r="CS44" i="1"/>
  <c r="CS52" i="1"/>
  <c r="CS9" i="1"/>
  <c r="CS17" i="1"/>
  <c r="CS25" i="1"/>
  <c r="CS45" i="1"/>
  <c r="CS53" i="1"/>
  <c r="CS10" i="1"/>
  <c r="CS18" i="1"/>
  <c r="CS26" i="1"/>
  <c r="CS34" i="1"/>
  <c r="CS46" i="1"/>
  <c r="CS54" i="1"/>
  <c r="CS11" i="1"/>
  <c r="CS19" i="1"/>
  <c r="CS27" i="1"/>
  <c r="CS35" i="1"/>
  <c r="CS33" i="1"/>
  <c r="CM10" i="1"/>
  <c r="CM19" i="1"/>
  <c r="CM21" i="1"/>
  <c r="CM30" i="1"/>
  <c r="CM42" i="1"/>
  <c r="CM53" i="1"/>
  <c r="CM56" i="1"/>
  <c r="CR27" i="1"/>
  <c r="CR34" i="1"/>
  <c r="CR42" i="1"/>
  <c r="CR40" i="1"/>
  <c r="CR57" i="1"/>
  <c r="CQ10" i="1"/>
  <c r="CQ18" i="1"/>
  <c r="CQ24" i="1"/>
  <c r="CQ30" i="1"/>
  <c r="CQ42" i="1"/>
  <c r="CQ44" i="1"/>
  <c r="CQ48" i="1"/>
  <c r="CO29" i="1"/>
  <c r="CO40" i="1"/>
  <c r="CO48" i="1"/>
  <c r="CO41" i="1"/>
  <c r="CO53" i="1"/>
  <c r="CN38" i="1"/>
  <c r="H39" i="2" s="1"/>
  <c r="CN50" i="1"/>
  <c r="CN55" i="1"/>
  <c r="CN51" i="1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6" i="2"/>
  <c r="H32" i="2"/>
  <c r="H31" i="2"/>
  <c r="H33" i="2"/>
  <c r="H30" i="2"/>
  <c r="H26" i="2"/>
  <c r="H22" i="2"/>
  <c r="H28" i="2"/>
  <c r="H23" i="2"/>
  <c r="H34" i="2"/>
  <c r="H20" i="2"/>
  <c r="H21" i="2"/>
  <c r="H14" i="2"/>
  <c r="H15" i="2"/>
  <c r="H16" i="2"/>
  <c r="H17" i="2"/>
  <c r="CN7" i="1"/>
  <c r="H8" i="2" s="1"/>
  <c r="CN6" i="1"/>
  <c r="H7" i="2" s="1"/>
  <c r="CN5" i="1"/>
  <c r="H6" i="2" s="1"/>
  <c r="CN2" i="1"/>
  <c r="CN4" i="1"/>
  <c r="H5" i="2" s="1"/>
  <c r="H19" i="2"/>
  <c r="H11" i="2"/>
  <c r="H10" i="2"/>
  <c r="H9" i="2"/>
  <c r="CN3" i="1"/>
  <c r="H4" i="2" s="1"/>
  <c r="CX5" i="1"/>
  <c r="CX2" i="1"/>
  <c r="CX4" i="1"/>
  <c r="CX3" i="1"/>
  <c r="CX7" i="1"/>
  <c r="CX6" i="1"/>
  <c r="E9" i="2"/>
  <c r="E5" i="2"/>
  <c r="E3" i="2"/>
  <c r="E8" i="2"/>
  <c r="E6" i="2"/>
  <c r="E7" i="2"/>
  <c r="E4" i="2"/>
  <c r="CV7" i="1"/>
  <c r="CV6" i="1"/>
  <c r="CV5" i="1"/>
  <c r="CV2" i="1"/>
  <c r="CV4" i="1"/>
  <c r="CV3" i="1"/>
  <c r="BR13" i="1"/>
  <c r="BP20" i="1" s="1"/>
  <c r="BP21" i="1" s="1"/>
  <c r="CM7" i="1"/>
  <c r="CM6" i="1"/>
  <c r="CM5" i="1"/>
  <c r="CM3" i="1"/>
  <c r="CM4" i="1"/>
  <c r="CM2" i="1"/>
  <c r="CR3" i="1"/>
  <c r="CR7" i="1"/>
  <c r="CR6" i="1"/>
  <c r="CR5" i="1"/>
  <c r="CR4" i="1"/>
  <c r="CR2" i="1"/>
  <c r="CT7" i="1"/>
  <c r="CT6" i="1"/>
  <c r="CT5" i="1"/>
  <c r="CT4" i="1"/>
  <c r="CT3" i="1"/>
  <c r="CT2" i="1"/>
  <c r="DA7" i="1"/>
  <c r="DA6" i="1"/>
  <c r="DA5" i="1"/>
  <c r="DA4" i="1"/>
  <c r="DA3" i="1"/>
  <c r="DA2" i="1"/>
  <c r="CU7" i="1"/>
  <c r="CU6" i="1"/>
  <c r="CU5" i="1"/>
  <c r="CU2" i="1"/>
  <c r="CU4" i="1"/>
  <c r="CU3" i="1"/>
  <c r="F9" i="2"/>
  <c r="F7" i="2"/>
  <c r="F4" i="2"/>
  <c r="F6" i="2"/>
  <c r="F5" i="2"/>
  <c r="F3" i="2"/>
  <c r="F8" i="2"/>
  <c r="CP5" i="1"/>
  <c r="CP2" i="1"/>
  <c r="CP4" i="1"/>
  <c r="CP3" i="1"/>
  <c r="CP7" i="1"/>
  <c r="CP6" i="1"/>
  <c r="CW6" i="1"/>
  <c r="CW5" i="1"/>
  <c r="CW2" i="1"/>
  <c r="CW4" i="1"/>
  <c r="CW7" i="1"/>
  <c r="CW3" i="1"/>
  <c r="CO6" i="1"/>
  <c r="CO5" i="1"/>
  <c r="CO2" i="1"/>
  <c r="CO4" i="1"/>
  <c r="CO7" i="1"/>
  <c r="CO3" i="1"/>
  <c r="CY4" i="1"/>
  <c r="CY3" i="1"/>
  <c r="CY7" i="1"/>
  <c r="CY6" i="1"/>
  <c r="CY5" i="1"/>
  <c r="CY2" i="1"/>
  <c r="CS7" i="1"/>
  <c r="CS6" i="1"/>
  <c r="CS5" i="1"/>
  <c r="CS4" i="1"/>
  <c r="CS3" i="1"/>
  <c r="CS2" i="1"/>
  <c r="CZ3" i="1"/>
  <c r="CZ7" i="1"/>
  <c r="CZ6" i="1"/>
  <c r="CZ5" i="1"/>
  <c r="CZ4" i="1"/>
  <c r="CZ2" i="1"/>
  <c r="CQ4" i="1"/>
  <c r="CQ3" i="1"/>
  <c r="CQ7" i="1"/>
  <c r="CQ6" i="1"/>
  <c r="CQ5" i="1"/>
  <c r="CQ2" i="1"/>
  <c r="H3" i="2" l="1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<sst xmlns="http://schemas.openxmlformats.org/spreadsheetml/2006/main" count="1635" uniqueCount="269">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</sst>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0" fillId="13" borderId="18"/>
  </cellStyleXfs>
  <cellXfs count="19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3" xfId="3" applyBorder="1" applyAlignment="1">
      <alignment horizontal="left"/>
    </xf>
    <xf numFmtId="0" fontId="13" fillId="10" borderId="37" xfId="3" applyBorder="1" applyAlignment="1">
      <alignment horizontal="left"/>
    </xf>
    <xf numFmtId="0" fontId="13" fillId="10" borderId="38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4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48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0" fontId="13" fillId="10" borderId="34" xfId="3" applyBorder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2" xfId="1" applyBorder="1" applyAlignment="1">
      <alignment horizontal="left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60" xfId="0" applyNumberFormat="1" applyFont="1" applyFill="1" applyBorder="1" applyAlignment="1">
      <alignment horizontal="center" vertical="center"/>
    </xf>
    <xf numFmtId="0" fontId="18" fillId="14" borderId="59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1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0" xfId="8" applyBorder="1"/>
    <xf numFmtId="0" fontId="13" fillId="6" borderId="2" xfId="8" applyBorder="1"/>
    <xf numFmtId="0" fontId="13" fillId="6" borderId="42" xfId="8" applyBorder="1"/>
    <xf numFmtId="0" fontId="13" fillId="6" borderId="62" xfId="8" applyBorder="1"/>
    <xf numFmtId="0" fontId="13" fillId="6" borderId="41" xfId="8" applyBorder="1"/>
    <xf numFmtId="0" fontId="13" fillId="6" borderId="63" xfId="8" applyBorder="1"/>
    <xf numFmtId="0" fontId="13" fillId="5" borderId="41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15" fillId="4" borderId="34" xfId="0" applyNumberFormat="1" applyFont="1" applyFill="1" applyBorder="1"/>
    <xf numFmtId="164" fontId="15" fillId="9" borderId="34" xfId="0" applyNumberFormat="1" applyFont="1" applyFill="1" applyBorder="1"/>
    <xf numFmtId="164" fontId="2" fillId="3" borderId="32" xfId="0" applyNumberFormat="1" applyFont="1" applyFill="1" applyBorder="1"/>
    <xf numFmtId="164" fontId="2" fillId="4" borderId="55" xfId="0" applyNumberFormat="1" applyFont="1" applyFill="1" applyBorder="1"/>
    <xf numFmtId="164" fontId="2" fillId="9" borderId="55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7" fontId="16" fillId="7" borderId="32" xfId="2" applyNumberFormat="1" applyFont="1" applyBorder="1" applyAlignment="1">
      <alignment horizontal="left"/>
    </xf>
    <xf numFmtId="164" fontId="16" fillId="7" borderId="55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2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0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51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7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8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58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9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5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77</xdr:row>
      <xdr:rowOff>157170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Q1319"/>
  <sheetViews>
    <sheetView tabSelected="1" zoomScale="55" zoomScaleNormal="55" workbookViewId="0">
      <pane xSplit="2" topLeftCell="C1" activePane="topRight" state="frozen"/>
      <selection pane="topRight" activeCell="AG6" sqref="AG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91" max="91" width="5" customWidth="1"/>
    <col min="92" max="97" width="4.5703125" customWidth="1"/>
    <col min="98" max="105" width="4" customWidth="1"/>
  </cols>
  <sheetData>
    <row r="1" spans="1:121" ht="76.5" customHeight="1" thickBot="1" x14ac:dyDescent="0.35">
      <c r="A1" s="112" t="s">
        <v>0</v>
      </c>
      <c r="B1" s="113" t="s">
        <v>1</v>
      </c>
      <c r="C1" s="113" t="s">
        <v>2</v>
      </c>
      <c r="D1" s="114" t="s">
        <v>3</v>
      </c>
      <c r="E1" s="114" t="s">
        <v>4</v>
      </c>
      <c r="F1" s="10">
        <v>63</v>
      </c>
      <c r="G1" s="10">
        <v>125</v>
      </c>
      <c r="H1" s="10">
        <v>250</v>
      </c>
      <c r="I1" s="10">
        <v>500</v>
      </c>
      <c r="J1" s="10">
        <v>1000</v>
      </c>
      <c r="K1" s="10">
        <v>2000</v>
      </c>
      <c r="L1" s="10">
        <v>4000</v>
      </c>
      <c r="M1" s="10">
        <v>8000</v>
      </c>
      <c r="N1" s="187" t="s">
        <v>5</v>
      </c>
      <c r="O1" s="188" t="s">
        <v>6</v>
      </c>
      <c r="P1" s="12" t="s">
        <v>7</v>
      </c>
      <c r="Q1" s="11" t="s">
        <v>8</v>
      </c>
      <c r="R1" s="12" t="s">
        <v>9</v>
      </c>
      <c r="S1" s="12" t="s">
        <v>10</v>
      </c>
      <c r="T1" s="13" t="s">
        <v>11</v>
      </c>
      <c r="U1" s="13" t="s">
        <v>12</v>
      </c>
      <c r="V1" s="14" t="s">
        <v>13</v>
      </c>
      <c r="W1" s="15" t="s">
        <v>14</v>
      </c>
      <c r="X1" s="16" t="s">
        <v>15</v>
      </c>
      <c r="Z1" s="73" t="s">
        <v>16</v>
      </c>
      <c r="AA1" s="74" t="s">
        <v>11</v>
      </c>
      <c r="AB1" s="74" t="s">
        <v>12</v>
      </c>
      <c r="AC1" s="75" t="s">
        <v>13</v>
      </c>
      <c r="AD1" s="1" t="s">
        <v>17</v>
      </c>
      <c r="AE1" s="1" t="s">
        <v>18</v>
      </c>
      <c r="AG1" s="60" t="s">
        <v>16</v>
      </c>
      <c r="AH1" s="17" t="str">
        <f t="array" ref="AH1:AV1">TRANSPOSE(Z2:Z16)</f>
        <v>R1</v>
      </c>
      <c r="AI1" s="61" t="str">
        <v>R2</v>
      </c>
      <c r="AJ1" s="61" t="str">
        <v>R3</v>
      </c>
      <c r="AK1" s="61" t="str">
        <v>R4</v>
      </c>
      <c r="AL1" s="61" t="str">
        <v>R5</v>
      </c>
      <c r="AM1" s="61">
        <v>0</v>
      </c>
      <c r="AN1" s="61">
        <v>0</v>
      </c>
      <c r="AO1" s="61">
        <v>0</v>
      </c>
      <c r="AP1" s="18">
        <v>0</v>
      </c>
      <c r="AQ1" s="18">
        <v>0</v>
      </c>
      <c r="AR1" s="18">
        <v>0</v>
      </c>
      <c r="AS1" s="18">
        <v>0</v>
      </c>
      <c r="AT1" s="18">
        <v>0</v>
      </c>
      <c r="AU1" s="18">
        <v>0</v>
      </c>
      <c r="AV1" s="19">
        <v>0</v>
      </c>
      <c r="AX1" s="60" t="s">
        <v>16</v>
      </c>
      <c r="AY1" s="17" t="str">
        <f t="shared" ref="AY1:BM1" si="0">AH1</f>
        <v>R1</v>
      </c>
      <c r="AZ1" s="61" t="str">
        <f t="shared" si="0"/>
        <v>R2</v>
      </c>
      <c r="BA1" s="61" t="str">
        <f t="shared" si="0"/>
        <v>R3</v>
      </c>
      <c r="BB1" s="61" t="str">
        <f t="shared" si="0"/>
        <v>R4</v>
      </c>
      <c r="BC1" s="61" t="str">
        <f t="shared" si="0"/>
        <v>R5</v>
      </c>
      <c r="BD1" s="61">
        <f t="shared" si="0"/>
        <v>0</v>
      </c>
      <c r="BE1" s="61">
        <f t="shared" si="0"/>
        <v>0</v>
      </c>
      <c r="BF1" s="61">
        <f t="shared" si="0"/>
        <v>0</v>
      </c>
      <c r="BG1" s="18">
        <f t="shared" si="0"/>
        <v>0</v>
      </c>
      <c r="BH1" s="18">
        <f t="shared" si="0"/>
        <v>0</v>
      </c>
      <c r="BI1" s="18">
        <f t="shared" si="0"/>
        <v>0</v>
      </c>
      <c r="BJ1" s="18">
        <f t="shared" si="0"/>
        <v>0</v>
      </c>
      <c r="BK1" s="18">
        <f t="shared" si="0"/>
        <v>0</v>
      </c>
      <c r="BL1" s="18">
        <f t="shared" si="0"/>
        <v>0</v>
      </c>
      <c r="BM1" s="19">
        <f t="shared" si="0"/>
        <v>0</v>
      </c>
      <c r="BU1" t="s">
        <v>16</v>
      </c>
      <c r="BV1" s="17" t="str">
        <f t="shared" ref="BV1:CJ1" si="1">AH1</f>
        <v>R1</v>
      </c>
      <c r="BW1" s="61" t="str">
        <f t="shared" si="1"/>
        <v>R2</v>
      </c>
      <c r="BX1" s="61" t="str">
        <f t="shared" si="1"/>
        <v>R3</v>
      </c>
      <c r="BY1" s="61" t="str">
        <f t="shared" si="1"/>
        <v>R4</v>
      </c>
      <c r="BZ1" s="61" t="str">
        <f t="shared" si="1"/>
        <v>R5</v>
      </c>
      <c r="CA1" s="61">
        <f t="shared" si="1"/>
        <v>0</v>
      </c>
      <c r="CB1" s="61">
        <f t="shared" si="1"/>
        <v>0</v>
      </c>
      <c r="CC1" s="61">
        <f t="shared" si="1"/>
        <v>0</v>
      </c>
      <c r="CD1" s="18">
        <f t="shared" si="1"/>
        <v>0</v>
      </c>
      <c r="CE1" s="18">
        <f t="shared" si="1"/>
        <v>0</v>
      </c>
      <c r="CF1" s="18">
        <f t="shared" si="1"/>
        <v>0</v>
      </c>
      <c r="CG1" s="18">
        <f t="shared" si="1"/>
        <v>0</v>
      </c>
      <c r="CH1" s="18">
        <f t="shared" si="1"/>
        <v>0</v>
      </c>
      <c r="CI1" s="18">
        <f t="shared" si="1"/>
        <v>0</v>
      </c>
      <c r="CJ1" s="19">
        <f t="shared" si="1"/>
        <v>0</v>
      </c>
      <c r="CL1" t="s">
        <v>16</v>
      </c>
      <c r="CM1" s="17" t="str">
        <f t="shared" ref="CM1:DA1" si="2">AH1</f>
        <v>R1</v>
      </c>
      <c r="CN1" s="61" t="str">
        <f t="shared" si="2"/>
        <v>R2</v>
      </c>
      <c r="CO1" s="61" t="str">
        <f t="shared" si="2"/>
        <v>R3</v>
      </c>
      <c r="CP1" s="61" t="str">
        <f t="shared" si="2"/>
        <v>R4</v>
      </c>
      <c r="CQ1" s="61" t="str">
        <f t="shared" si="2"/>
        <v>R5</v>
      </c>
      <c r="CR1" s="61">
        <f t="shared" si="2"/>
        <v>0</v>
      </c>
      <c r="CS1" s="61">
        <f t="shared" si="2"/>
        <v>0</v>
      </c>
      <c r="CT1" s="61">
        <f t="shared" si="2"/>
        <v>0</v>
      </c>
      <c r="CU1" s="18">
        <f t="shared" si="2"/>
        <v>0</v>
      </c>
      <c r="CV1" s="18">
        <f t="shared" si="2"/>
        <v>0</v>
      </c>
      <c r="CW1" s="18">
        <f t="shared" si="2"/>
        <v>0</v>
      </c>
      <c r="CX1" s="18">
        <f t="shared" si="2"/>
        <v>0</v>
      </c>
      <c r="CY1" s="18">
        <f t="shared" si="2"/>
        <v>0</v>
      </c>
      <c r="CZ1" s="18">
        <f t="shared" si="2"/>
        <v>0</v>
      </c>
      <c r="DA1" s="19">
        <f t="shared" si="2"/>
        <v>0</v>
      </c>
    </row>
    <row r="2" spans="1:121" ht="17.25" customHeight="1" thickBot="1" x14ac:dyDescent="0.35">
      <c r="A2" s="115">
        <v>1</v>
      </c>
      <c r="B2" s="116" t="s">
        <v>112</v>
      </c>
      <c r="C2" s="116" t="s">
        <v>113</v>
      </c>
      <c r="D2" s="117" t="s">
        <v>114</v>
      </c>
      <c r="E2" s="175" t="s">
        <v>115</v>
      </c>
      <c r="F2" s="179">
        <v>80</v>
      </c>
      <c r="G2" s="180">
        <v>77</v>
      </c>
      <c r="H2" s="180">
        <v>84</v>
      </c>
      <c r="I2" s="180">
        <v>87</v>
      </c>
      <c r="J2" s="180">
        <v>80</v>
      </c>
      <c r="K2" s="180">
        <v>72</v>
      </c>
      <c r="L2" s="180">
        <v>69</v>
      </c>
      <c r="M2" s="185">
        <v>61</v>
      </c>
      <c r="N2" s="179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81">
        <v>0</v>
      </c>
      <c r="P2" s="177">
        <v>1</v>
      </c>
      <c r="Q2" s="118">
        <f>IFERROR(10*LOG10(A2)+ROUND(IF(AND(A2&gt;0, O2&gt;0), N2+ABS(10*LOG10(P2/(4*PI()*CONVERT(O2,"ft", "m")^2))), N2),0), 0)</f>
        <v>86</v>
      </c>
      <c r="R2" s="72">
        <v>2</v>
      </c>
      <c r="S2" s="72"/>
      <c r="T2" s="71">
        <v>104.01</v>
      </c>
      <c r="U2" s="71">
        <v>99.85</v>
      </c>
      <c r="V2" s="99">
        <f t="shared" ref="V2:V33" si="3">SUM(W2:X2)</f>
        <v>74.25</v>
      </c>
      <c r="W2" s="71">
        <v>70</v>
      </c>
      <c r="X2" s="119">
        <v>4.25</v>
      </c>
      <c r="Z2" s="76" t="s">
        <v>170</v>
      </c>
      <c r="AA2" s="71">
        <v>33.28</v>
      </c>
      <c r="AB2" s="71">
        <v>85.62</v>
      </c>
      <c r="AC2" s="77">
        <v>65</v>
      </c>
      <c r="AD2" s="7">
        <v>40</v>
      </c>
      <c r="AE2" s="2">
        <f t="array" ref="AE2:AE16">IFERROR(TRANSPOSE(ROUND(CM1318:DA1318,0)), "")</f>
        <v>51</v>
      </c>
      <c r="AG2" t="s">
        <v>19</v>
      </c>
      <c r="AH2" s="120">
        <f t="array" ref="AH2">IF(OR(AH$1=0, $A2=""),"",SQRT((_xlfn.XLOOKUP(AH$1,$Z$2:$Z$16,$AA$2:$AA$16)-$T2)^2+(_xlfn.XLOOKUP(AH$1,$Z$2:$Z$16,$AB$2:$AB$16)-$U2)^2+(_xlfn.XLOOKUP(AH$1,$Z$2:$Z$16,$AC$2:$AC$16-$V2)^2)))</f>
        <v>72.737805163477404</v>
      </c>
      <c r="AI2" s="121">
        <f t="array" ref="AI2">IF(OR(AI$1=0, $A2=""),"",SQRT((_xlfn.XLOOKUP(AI$1,$Z$2:$Z$16,$AA$2:$AA$16)-$T2)^2+(_xlfn.XLOOKUP(AI$1,$Z$2:$Z$16,$AB$2:$AB$16)-$U2)^2+(_xlfn.XLOOKUP(AI$1,$Z$2:$Z$16,$AC$2:$AC$16-$V2)^2)))</f>
        <v>58.223371595949331</v>
      </c>
      <c r="AJ2" s="121">
        <f t="array" ref="AJ2">IF(OR(AJ$1=0, $A2=""),"",SQRT((_xlfn.XLOOKUP(AJ$1,$Z$2:$Z$16,$AA$2:$AA$16)-$T2)^2+(_xlfn.XLOOKUP(AJ$1,$Z$2:$Z$16,$AB$2:$AB$16)-$U2)^2+(_xlfn.XLOOKUP(AJ$1,$Z$2:$Z$16,$AC$2:$AC$16-$V2)^2)))</f>
        <v>137.67746729221886</v>
      </c>
      <c r="AK2" s="121">
        <f t="array" ref="AK2">IF(OR(AK$1=0, $A2=""),"",SQRT((_xlfn.XLOOKUP(AK$1,$Z$2:$Z$16,$AA$2:$AA$16)-$T2)^2+(_xlfn.XLOOKUP(AK$1,$Z$2:$Z$16,$AB$2:$AB$16)-$U2)^2+(_xlfn.XLOOKUP(AK$1,$Z$2:$Z$16,$AC$2:$AC$16-$V2)^2)))</f>
        <v>215.99785878568338</v>
      </c>
      <c r="AL2" s="121">
        <f t="array" ref="AL2">IF(OR(AL$1=0, $A2=""),"",SQRT((_xlfn.XLOOKUP(AL$1,$Z$2:$Z$16,$AA$2:$AA$16)-$T2)^2+(_xlfn.XLOOKUP(AL$1,$Z$2:$Z$16,$AB$2:$AB$16)-$U2)^2+(_xlfn.XLOOKUP(AL$1,$Z$2:$Z$16,$AC$2:$AC$16-$V2)^2)))</f>
        <v>148.01165933804</v>
      </c>
      <c r="AM2" s="121" t="str">
        <f t="array" ref="AM2">IF(OR(AM$1=0, $A2=""),"",SQRT((_xlfn.XLOOKUP(AM$1,$Z$2:$Z$16,$AA$2:$AA$16)-$T2)^2+(_xlfn.XLOOKUP(AM$1,$Z$2:$Z$16,$AB$2:$AB$16)-$U2)^2+(_xlfn.XLOOKUP(AM$1,$Z$2:$Z$16,$AC$2:$AC$16-$V2)^2)))</f>
        <v/>
      </c>
      <c r="AN2" s="121" t="str">
        <f t="array" ref="AN2">IF(OR(AN$1=0, $A2=""),"",SQRT((_xlfn.XLOOKUP(AN$1,$Z$2:$Z$16,$AA$2:$AA$16)-$T2)^2+(_xlfn.XLOOKUP(AN$1,$Z$2:$Z$16,$AB$2:$AB$16)-$U2)^2+(_xlfn.XLOOKUP(AN$1,$Z$2:$Z$16,$AC$2:$AC$16-$V2)^2)))</f>
        <v/>
      </c>
      <c r="AO2" s="121" t="str">
        <f t="array" ref="AO2">IF(OR(AO$1=0, $A2=""),"",SQRT((_xlfn.XLOOKUP(AO$1,$Z$2:$Z$16,$AA$2:$AA$16)-$T2)^2+(_xlfn.XLOOKUP(AO$1,$Z$2:$Z$16,$AB$2:$AB$16)-$U2)^2+(_xlfn.XLOOKUP(AO$1,$Z$2:$Z$16,$AC$2:$AC$16-$V2)^2)))</f>
        <v/>
      </c>
      <c r="AP2" s="122" t="str">
        <f t="array" ref="AP2">IF(OR(AP$1=0, $A2=""),"",SQRT((_xlfn.XLOOKUP(AP$1,$Z$2:$Z$16,$AA$2:$AA$16)-$T2)^2+(_xlfn.XLOOKUP(AP$1,$Z$2:$Z$16,$AB$2:$AB$16)-$U2)^2+(_xlfn.XLOOKUP(AP$1,$Z$2:$Z$16,$AC$2:$AC$16-$V2)^2)))</f>
        <v/>
      </c>
      <c r="AQ2" s="122" t="str">
        <f t="array" ref="AQ2">IF(OR(AQ$1=0, $A2=""),"",SQRT((_xlfn.XLOOKUP(AQ$1,$Z$2:$Z$16,$AA$2:$AA$16)-$T2)^2+(_xlfn.XLOOKUP(AQ$1,$Z$2:$Z$16,$AB$2:$AB$16)-$U2)^2+(_xlfn.XLOOKUP(AQ$1,$Z$2:$Z$16,$AC$2:$AC$16-$V2)^2)))</f>
        <v/>
      </c>
      <c r="AR2" s="122" t="str">
        <f t="array" ref="AR2">IF(OR(AR$1=0, $A2=""),"",SQRT((_xlfn.XLOOKUP(AR$1,$Z$2:$Z$16,$AA$2:$AA$16)-$T2)^2+(_xlfn.XLOOKUP(AR$1,$Z$2:$Z$16,$AB$2:$AB$16)-$U2)^2+(_xlfn.XLOOKUP(AR$1,$Z$2:$Z$16,$AC$2:$AC$16-$V2)^2)))</f>
        <v/>
      </c>
      <c r="AS2" s="122" t="str">
        <f t="array" ref="AS2">IF(OR(AS$1=0, $A2=""),"",SQRT((_xlfn.XLOOKUP(AS$1,$Z$2:$Z$16,$AA$2:$AA$16)-$T2)^2+(_xlfn.XLOOKUP(AS$1,$Z$2:$Z$16,$AB$2:$AB$16)-$U2)^2+(_xlfn.XLOOKUP(AS$1,$Z$2:$Z$16,$AC$2:$AC$16-$V2)^2)))</f>
        <v/>
      </c>
      <c r="AT2" s="122" t="str">
        <f t="array" ref="AT2">IF(OR(AT$1=0, $A2=""),"",SQRT((_xlfn.XLOOKUP(AT$1,$Z$2:$Z$16,$AA$2:$AA$16)-$T2)^2+(_xlfn.XLOOKUP(AT$1,$Z$2:$Z$16,$AB$2:$AB$16)-$U2)^2+(_xlfn.XLOOKUP(AT$1,$Z$2:$Z$16,$AC$2:$AC$16-$V2)^2)))</f>
        <v/>
      </c>
      <c r="AU2" s="122" t="str">
        <f t="array" ref="AU2">IF(OR(AU$1=0, $A2=""),"",SQRT((_xlfn.XLOOKUP(AU$1,$Z$2:$Z$16,$AA$2:$AA$16)-$T2)^2+(_xlfn.XLOOKUP(AU$1,$Z$2:$Z$16,$AB$2:$AB$16)-$U2)^2+(_xlfn.XLOOKUP(AU$1,$Z$2:$Z$16,$AC$2:$AC$16-$V2)^2)))</f>
        <v/>
      </c>
      <c r="AV2" s="123" t="str">
        <f t="array" ref="AV2">IF(OR(AV$1=0, $A2=""),"",SQRT((_xlfn.XLOOKUP(AV$1,$Z$2:$Z$16,$AA$2:$AA$16)-$T2)^2+(_xlfn.XLOOKUP(AV$1,$Z$2:$Z$16,$AB$2:$AB$16)-$U2)^2+(_xlfn.XLOOKUP(AV$1,$Z$2:$Z$16,$AC$2:$AC$16-$V2)^2)))</f>
        <v/>
      </c>
      <c r="AW2" s="124"/>
      <c r="AX2" s="124" t="s">
        <v>20</v>
      </c>
      <c r="AY2" s="125">
        <f t="shared" ref="AY2:AY33" si="4">IFERROR(-ABS(10*LOG10(($R2/(4*PI()*CONVERT(AH2,"ft","m")^2)))),0)</f>
        <v>-34.897301781734754</v>
      </c>
      <c r="AZ2" s="126">
        <f t="shared" ref="AZ2:AZ33" si="5">IFERROR(-ABS(10*LOG10(($R2/(4*PI()*CONVERT(AI2,"ft","m")^2)))),0)</f>
        <v>-32.964044955593842</v>
      </c>
      <c r="BA2" s="126">
        <f t="shared" ref="BA2:BA33" si="6">IFERROR(-ABS(10*LOG10(($R2/(4*PI()*CONVERT(AJ2,"ft","m")^2)))),0)</f>
        <v>-40.439355299602148</v>
      </c>
      <c r="BB2" s="126">
        <f t="shared" ref="BB2:BB33" si="7">IFERROR(-ABS(10*LOG10(($R2/(4*PI()*CONVERT(AK2,"ft","m")^2)))),0)</f>
        <v>-44.351086856046258</v>
      </c>
      <c r="BC2" s="126">
        <f t="shared" ref="BC2:BC33" si="8">IFERROR(-ABS(10*LOG10(($R2/(4*PI()*CONVERT(AL2,"ft","m")^2)))),0)</f>
        <v>-41.068016486281692</v>
      </c>
      <c r="BD2" s="126">
        <f t="shared" ref="BD2:BD33" si="9">IFERROR(-ABS(10*LOG10(($R2/(4*PI()*CONVERT(AM2,"ft","m")^2)))),0)</f>
        <v>0</v>
      </c>
      <c r="BE2" s="126">
        <f t="shared" ref="BE2:BE33" si="10">IFERROR(-ABS(10*LOG10(($R2/(4*PI()*CONVERT(AN2,"ft","m")^2)))),0)</f>
        <v>0</v>
      </c>
      <c r="BF2" s="126">
        <f t="shared" ref="BF2:BF33" si="11">IFERROR(-ABS(10*LOG10(($R2/(4*PI()*CONVERT(AO2,"ft","m")^2)))),0)</f>
        <v>0</v>
      </c>
      <c r="BG2" s="127">
        <f t="shared" ref="BG2:BG33" si="12">IFERROR(-ABS(10*LOG10(($R2/(4*PI()*CONVERT(AP2,"ft","m")^2)))),0)</f>
        <v>0</v>
      </c>
      <c r="BH2" s="127">
        <f t="shared" ref="BH2:BH33" si="13">IFERROR(-ABS(10*LOG10(($R2/(4*PI()*CONVERT(AQ2,"ft","m")^2)))),0)</f>
        <v>0</v>
      </c>
      <c r="BI2" s="127">
        <f t="shared" ref="BI2:BI33" si="14">IFERROR(-ABS(10*LOG10(($R2/(4*PI()*CONVERT(AR2,"ft","m")^2)))),0)</f>
        <v>0</v>
      </c>
      <c r="BJ2" s="127">
        <f t="shared" ref="BJ2:BJ33" si="15">IFERROR(-ABS(10*LOG10(($R2/(4*PI()*CONVERT(AS2,"ft","m")^2)))),0)</f>
        <v>0</v>
      </c>
      <c r="BK2" s="127">
        <f t="shared" ref="BK2:BK33" si="16">IFERROR(-ABS(10*LOG10(($R2/(4*PI()*CONVERT(AT2,"ft","m")^2)))),0)</f>
        <v>0</v>
      </c>
      <c r="BL2" s="127">
        <f t="shared" ref="BL2:BL33" si="17">IFERROR(-ABS(10*LOG10(($R2/(4*PI()*CONVERT(AU2,"ft","m")^2)))),0)</f>
        <v>0</v>
      </c>
      <c r="BM2" s="128">
        <f t="shared" ref="BM2:BM33" si="18">IFERROR(-ABS(10*LOG10(($R2/(4*PI()*CONVERT(AV2,"ft","m")^2)))),0)</f>
        <v>0</v>
      </c>
      <c r="BN2" s="124"/>
      <c r="BO2" s="20"/>
      <c r="BP2" s="21" t="s">
        <v>21</v>
      </c>
      <c r="BQ2" s="21" t="s">
        <v>22</v>
      </c>
      <c r="BR2" s="21" t="s">
        <v>23</v>
      </c>
      <c r="BS2" s="21" t="s">
        <v>24</v>
      </c>
      <c r="BT2" s="124"/>
      <c r="BU2" s="129" t="s">
        <v>25</v>
      </c>
      <c r="BV2" s="130">
        <v>11.5</v>
      </c>
      <c r="BW2" s="130">
        <v>16.899999999999999</v>
      </c>
      <c r="BX2" s="130">
        <v>16.8</v>
      </c>
      <c r="BY2" s="130">
        <v>17.399999999999999</v>
      </c>
      <c r="BZ2" s="130">
        <v>14.3</v>
      </c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K2" s="124"/>
      <c r="CL2" s="124" t="s">
        <v>26</v>
      </c>
      <c r="CM2" s="131">
        <f t="shared" ref="CM2:CM7" si="19">IF( CM$1= 0,"",$Q2-$S2+AY2-BV2)</f>
        <v>39.602698218265246</v>
      </c>
      <c r="CN2" s="132">
        <f t="shared" ref="CN2:CN7" si="20">IF( CN$1= 0,"",$Q2-$S2+AZ2-BW2)</f>
        <v>36.13595504440616</v>
      </c>
      <c r="CO2" s="132">
        <f t="shared" ref="CO2:CO7" si="21">IF( CO$1= 0,"",$Q2-$S2+BA2-BX2)</f>
        <v>28.760644700397851</v>
      </c>
      <c r="CP2" s="132">
        <f t="shared" ref="CP2:CP7" si="22">IF( CP$1= 0,"",$Q2-$S2+BB2-BY2)</f>
        <v>24.248913143953743</v>
      </c>
      <c r="CQ2" s="132">
        <f t="shared" ref="CQ2:CQ7" si="23">IF( CQ$1= 0,"",$Q2-$S2+BC2-BZ2)</f>
        <v>30.631983513718307</v>
      </c>
      <c r="CR2" s="132" t="str">
        <f t="shared" ref="CR2:CR7" si="24">IF( CR$1= 0,"",$Q2-$S2+BD2-CA2)</f>
        <v/>
      </c>
      <c r="CS2" s="132" t="str">
        <f t="shared" ref="CS2:CS7" si="25">IF( CS$1= 0,"",$Q2-$S2+BE2-CB2)</f>
        <v/>
      </c>
      <c r="CT2" s="132" t="str">
        <f t="shared" ref="CT2:CT7" si="26">IF( CT$1= 0,"",$Q2-$S2+BF2-CC2)</f>
        <v/>
      </c>
      <c r="CU2" s="133" t="str">
        <f t="shared" ref="CU2:CU7" si="27">IF( CU$1= 0,"",$Q2-$S2+BG2-CD2)</f>
        <v/>
      </c>
      <c r="CV2" s="133" t="str">
        <f t="shared" ref="CV2:CV7" si="28">IF( CV$1= 0,"",$Q2-$S2+BH2-CE2)</f>
        <v/>
      </c>
      <c r="CW2" s="133" t="str">
        <f t="shared" ref="CW2:CW7" si="29">IF( CW$1= 0,"",$Q2-$S2+BI2-CF2)</f>
        <v/>
      </c>
      <c r="CX2" s="133" t="str">
        <f t="shared" ref="CX2:CX7" si="30">IF( CX$1= 0,"",$Q2-$S2+BJ2-CG2)</f>
        <v/>
      </c>
      <c r="CY2" s="133" t="str">
        <f t="shared" ref="CY2:CY7" si="31">IF( CY$1= 0,"",$Q2-$S2+BK2-CH2)</f>
        <v/>
      </c>
      <c r="CZ2" s="133" t="str">
        <f t="shared" ref="CZ2:CZ7" si="32">IF( CZ$1= 0,"",$Q2-$S2+BL2-CI2)</f>
        <v/>
      </c>
      <c r="DA2" s="134" t="str">
        <f t="shared" ref="DA2:DA7" si="33">IF( DA$1= 0,"",$Q2-$S2+BM2-CJ2)</f>
        <v/>
      </c>
      <c r="DN2" t="s">
        <v>27</v>
      </c>
      <c r="DO2" t="s">
        <v>27</v>
      </c>
      <c r="DP2" t="s">
        <v>27</v>
      </c>
      <c r="DQ2" t="s">
        <v>27</v>
      </c>
    </row>
    <row r="3" spans="1:121" ht="17.25" customHeight="1" thickBot="1" x14ac:dyDescent="0.35">
      <c r="A3" s="135">
        <v>1</v>
      </c>
      <c r="B3" s="116" t="s">
        <v>116</v>
      </c>
      <c r="C3" s="136" t="s">
        <v>117</v>
      </c>
      <c r="D3" s="117" t="s">
        <v>114</v>
      </c>
      <c r="E3" s="176" t="s">
        <v>118</v>
      </c>
      <c r="F3" s="182">
        <v>91</v>
      </c>
      <c r="G3" s="183">
        <v>92</v>
      </c>
      <c r="H3" s="183">
        <v>95</v>
      </c>
      <c r="I3" s="183">
        <v>89</v>
      </c>
      <c r="J3" s="183">
        <v>86</v>
      </c>
      <c r="K3" s="183">
        <v>76</v>
      </c>
      <c r="L3" s="183">
        <v>72</v>
      </c>
      <c r="M3" s="186">
        <v>67</v>
      </c>
      <c r="N3" s="182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84">
        <v>0</v>
      </c>
      <c r="P3" s="178">
        <v>1</v>
      </c>
      <c r="Q3" s="11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99">
        <f t="shared" si="3"/>
        <v>72.5</v>
      </c>
      <c r="W3" s="71">
        <v>70</v>
      </c>
      <c r="X3" s="138">
        <v>2.5</v>
      </c>
      <c r="Z3" s="8" t="s">
        <v>28</v>
      </c>
      <c r="AA3" s="4">
        <v>104.62</v>
      </c>
      <c r="AB3" s="4">
        <v>52.77</v>
      </c>
      <c r="AC3" s="77">
        <v>40</v>
      </c>
      <c r="AD3" s="7">
        <v>40</v>
      </c>
      <c r="AE3" s="2">
        <v>47</v>
      </c>
      <c r="AG3" s="60"/>
      <c r="AH3" s="139">
        <f t="array" ref="AH3">IF(OR(AH$1=0, $A3=""),"",SQRT((_xlfn.XLOOKUP(AH$1,$Z$2:$Z$16,$AA$2:$AA$16)-$T3)^2+(_xlfn.XLOOKUP(AH$1,$Z$2:$Z$16,$AB$2:$AB$16)-$U3)^2+(_xlfn.XLOOKUP(AH$1,$Z$2:$Z$16,$AC$2:$AC$16-$V3)^2)))</f>
        <v>126.38761371273691</v>
      </c>
      <c r="AI3" s="140">
        <f t="array" ref="AI3">IF(OR(AI$1=0, $A3=""),"",SQRT((_xlfn.XLOOKUP(AI$1,$Z$2:$Z$16,$AA$2:$AA$16)-$T3)^2+(_xlfn.XLOOKUP(AI$1,$Z$2:$Z$16,$AB$2:$AB$16)-$U3)^2+(_xlfn.XLOOKUP(AI$1,$Z$2:$Z$16,$AC$2:$AC$16-$V3)^2)))</f>
        <v>91.034238613831448</v>
      </c>
      <c r="AJ3" s="140">
        <f t="array" ref="AJ3">IF(OR(AJ$1=0, $A3=""),"",SQRT((_xlfn.XLOOKUP(AJ$1,$Z$2:$Z$16,$AA$2:$AA$16)-$T3)^2+(_xlfn.XLOOKUP(AJ$1,$Z$2:$Z$16,$AB$2:$AB$16)-$U3)^2+(_xlfn.XLOOKUP(AJ$1,$Z$2:$Z$16,$AC$2:$AC$16-$V3)^2)))</f>
        <v>118.30890245454903</v>
      </c>
      <c r="AK3" s="140">
        <f t="array" ref="AK3">IF(OR(AK$1=0, $A3=""),"",SQRT((_xlfn.XLOOKUP(AK$1,$Z$2:$Z$16,$AA$2:$AA$16)-$T3)^2+(_xlfn.XLOOKUP(AK$1,$Z$2:$Z$16,$AB$2:$AB$16)-$U3)^2+(_xlfn.XLOOKUP(AK$1,$Z$2:$Z$16,$AC$2:$AC$16-$V3)^2)))</f>
        <v>169.69045170545101</v>
      </c>
      <c r="AL3" s="140">
        <f t="array" ref="AL3">IF(OR(AL$1=0, $A3=""),"",SQRT((_xlfn.XLOOKUP(AL$1,$Z$2:$Z$16,$AA$2:$AA$16)-$T3)^2+(_xlfn.XLOOKUP(AL$1,$Z$2:$Z$16,$AB$2:$AB$16)-$U3)^2+(_xlfn.XLOOKUP(AL$1,$Z$2:$Z$16,$AC$2:$AC$16-$V3)^2)))</f>
        <v>169.61754773607595</v>
      </c>
      <c r="AM3" s="140" t="str">
        <f t="array" ref="AM3">IF(OR(AM$1=0, $A3=""),"",SQRT((_xlfn.XLOOKUP(AM$1,$Z$2:$Z$16,$AA$2:$AA$16)-$T3)^2+(_xlfn.XLOOKUP(AM$1,$Z$2:$Z$16,$AB$2:$AB$16)-$U3)^2+(_xlfn.XLOOKUP(AM$1,$Z$2:$Z$16,$AC$2:$AC$16-$V3)^2)))</f>
        <v/>
      </c>
      <c r="AN3" s="140" t="str">
        <f t="array" ref="AN3">IF(OR(AN$1=0, $A3=""),"",SQRT((_xlfn.XLOOKUP(AN$1,$Z$2:$Z$16,$AA$2:$AA$16)-$T3)^2+(_xlfn.XLOOKUP(AN$1,$Z$2:$Z$16,$AB$2:$AB$16)-$U3)^2+(_xlfn.XLOOKUP(AN$1,$Z$2:$Z$16,$AC$2:$AC$16-$V3)^2)))</f>
        <v/>
      </c>
      <c r="AO3" s="140" t="str">
        <f t="array" ref="AO3">IF(OR(AO$1=0, $A3=""),"",SQRT((_xlfn.XLOOKUP(AO$1,$Z$2:$Z$16,$AA$2:$AA$16)-$T3)^2+(_xlfn.XLOOKUP(AO$1,$Z$2:$Z$16,$AB$2:$AB$16)-$U3)^2+(_xlfn.XLOOKUP(AO$1,$Z$2:$Z$16,$AC$2:$AC$16-$V3)^2)))</f>
        <v/>
      </c>
      <c r="AP3" s="141" t="str">
        <f t="array" ref="AP3">IF(OR(AP$1=0, $A3=""),"",SQRT((_xlfn.XLOOKUP(AP$1,$Z$2:$Z$16,$AA$2:$AA$16)-$T3)^2+(_xlfn.XLOOKUP(AP$1,$Z$2:$Z$16,$AB$2:$AB$16)-$U3)^2+(_xlfn.XLOOKUP(AP$1,$Z$2:$Z$16,$AC$2:$AC$16-$V3)^2)))</f>
        <v/>
      </c>
      <c r="AQ3" s="141" t="str">
        <f t="array" ref="AQ3">IF(OR(AQ$1=0, $A3=""),"",SQRT((_xlfn.XLOOKUP(AQ$1,$Z$2:$Z$16,$AA$2:$AA$16)-$T3)^2+(_xlfn.XLOOKUP(AQ$1,$Z$2:$Z$16,$AB$2:$AB$16)-$U3)^2+(_xlfn.XLOOKUP(AQ$1,$Z$2:$Z$16,$AC$2:$AC$16-$V3)^2)))</f>
        <v/>
      </c>
      <c r="AR3" s="141" t="str">
        <f t="array" ref="AR3">IF(OR(AR$1=0, $A3=""),"",SQRT((_xlfn.XLOOKUP(AR$1,$Z$2:$Z$16,$AA$2:$AA$16)-$T3)^2+(_xlfn.XLOOKUP(AR$1,$Z$2:$Z$16,$AB$2:$AB$16)-$U3)^2+(_xlfn.XLOOKUP(AR$1,$Z$2:$Z$16,$AC$2:$AC$16-$V3)^2)))</f>
        <v/>
      </c>
      <c r="AS3" s="141" t="str">
        <f t="array" ref="AS3">IF(OR(AS$1=0, $A3=""),"",SQRT((_xlfn.XLOOKUP(AS$1,$Z$2:$Z$16,$AA$2:$AA$16)-$T3)^2+(_xlfn.XLOOKUP(AS$1,$Z$2:$Z$16,$AB$2:$AB$16)-$U3)^2+(_xlfn.XLOOKUP(AS$1,$Z$2:$Z$16,$AC$2:$AC$16-$V3)^2)))</f>
        <v/>
      </c>
      <c r="AT3" s="141" t="str">
        <f t="array" ref="AT3">IF(OR(AT$1=0, $A3=""),"",SQRT((_xlfn.XLOOKUP(AT$1,$Z$2:$Z$16,$AA$2:$AA$16)-$T3)^2+(_xlfn.XLOOKUP(AT$1,$Z$2:$Z$16,$AB$2:$AB$16)-$U3)^2+(_xlfn.XLOOKUP(AT$1,$Z$2:$Z$16,$AC$2:$AC$16-$V3)^2)))</f>
        <v/>
      </c>
      <c r="AU3" s="141" t="str">
        <f t="array" ref="AU3">IF(OR(AU$1=0, $A3=""),"",SQRT((_xlfn.XLOOKUP(AU$1,$Z$2:$Z$16,$AA$2:$AA$16)-$T3)^2+(_xlfn.XLOOKUP(AU$1,$Z$2:$Z$16,$AB$2:$AB$16)-$U3)^2+(_xlfn.XLOOKUP(AU$1,$Z$2:$Z$16,$AC$2:$AC$16-$V3)^2)))</f>
        <v/>
      </c>
      <c r="AV3" s="142" t="str">
        <f t="array" ref="AV3">IF(OR(AV$1=0, $A3=""),"",SQRT((_xlfn.XLOOKUP(AV$1,$Z$2:$Z$16,$AA$2:$AA$16)-$T3)^2+(_xlfn.XLOOKUP(AV$1,$Z$2:$Z$16,$AB$2:$AB$16)-$U3)^2+(_xlfn.XLOOKUP(AV$1,$Z$2:$Z$16,$AC$2:$AC$16-$V3)^2)))</f>
        <v/>
      </c>
      <c r="AW3" s="124"/>
      <c r="AX3" s="60"/>
      <c r="AY3" s="125">
        <f t="shared" si="4"/>
        <v>-39.696188219689965</v>
      </c>
      <c r="AZ3" s="143">
        <f t="shared" si="5"/>
        <v>-36.846193221687557</v>
      </c>
      <c r="BA3" s="143">
        <f t="shared" si="6"/>
        <v>-39.122446445960684</v>
      </c>
      <c r="BB3" s="143">
        <f t="shared" si="7"/>
        <v>-42.255246051606584</v>
      </c>
      <c r="BC3" s="143">
        <f t="shared" si="8"/>
        <v>-42.251513538120584</v>
      </c>
      <c r="BD3" s="143">
        <f t="shared" si="9"/>
        <v>0</v>
      </c>
      <c r="BE3" s="143">
        <f t="shared" si="10"/>
        <v>0</v>
      </c>
      <c r="BF3" s="143">
        <f t="shared" si="11"/>
        <v>0</v>
      </c>
      <c r="BG3" s="144">
        <f t="shared" si="12"/>
        <v>0</v>
      </c>
      <c r="BH3" s="144">
        <f t="shared" si="13"/>
        <v>0</v>
      </c>
      <c r="BI3" s="144">
        <f t="shared" si="14"/>
        <v>0</v>
      </c>
      <c r="BJ3" s="144">
        <f t="shared" si="15"/>
        <v>0</v>
      </c>
      <c r="BK3" s="144">
        <f t="shared" si="16"/>
        <v>0</v>
      </c>
      <c r="BL3" s="144">
        <f t="shared" si="17"/>
        <v>0</v>
      </c>
      <c r="BM3" s="145">
        <f t="shared" si="18"/>
        <v>0</v>
      </c>
      <c r="BN3" s="124"/>
      <c r="BO3" s="22"/>
      <c r="BP3" s="23" t="s">
        <v>29</v>
      </c>
      <c r="BQ3" s="24" t="s">
        <v>11</v>
      </c>
      <c r="BR3" s="25" t="s">
        <v>12</v>
      </c>
      <c r="BS3" s="26" t="s">
        <v>13</v>
      </c>
      <c r="BT3" s="124"/>
      <c r="BU3" s="124"/>
      <c r="BV3" s="130">
        <v>12.6</v>
      </c>
      <c r="BW3" s="130">
        <v>17.600000000000001</v>
      </c>
      <c r="BX3" s="130">
        <v>18.899999999999999</v>
      </c>
      <c r="BY3" s="130">
        <v>15.3</v>
      </c>
      <c r="BZ3" s="130">
        <v>12.9</v>
      </c>
      <c r="CA3" s="130"/>
      <c r="CB3" s="130"/>
      <c r="CC3" s="130"/>
      <c r="CD3" s="130"/>
      <c r="CE3" s="130"/>
      <c r="CF3" s="130"/>
      <c r="CG3" s="130"/>
      <c r="CH3" s="130"/>
      <c r="CI3" s="130"/>
      <c r="CJ3" s="130"/>
      <c r="CK3" s="124"/>
      <c r="CL3" s="124"/>
      <c r="CM3" s="146">
        <f t="shared" si="19"/>
        <v>38.703811780310033</v>
      </c>
      <c r="CN3" s="147">
        <f t="shared" si="20"/>
        <v>36.553806778312442</v>
      </c>
      <c r="CO3" s="147">
        <f t="shared" si="21"/>
        <v>32.977553554039318</v>
      </c>
      <c r="CP3" s="147">
        <f t="shared" si="22"/>
        <v>33.444753948393412</v>
      </c>
      <c r="CQ3" s="147">
        <f t="shared" si="23"/>
        <v>35.848486461879418</v>
      </c>
      <c r="CR3" s="147" t="str">
        <f t="shared" si="24"/>
        <v/>
      </c>
      <c r="CS3" s="147" t="str">
        <f t="shared" si="25"/>
        <v/>
      </c>
      <c r="CT3" s="147" t="str">
        <f t="shared" si="26"/>
        <v/>
      </c>
      <c r="CU3" s="148" t="str">
        <f t="shared" si="27"/>
        <v/>
      </c>
      <c r="CV3" s="148" t="str">
        <f t="shared" si="28"/>
        <v/>
      </c>
      <c r="CW3" s="148" t="str">
        <f t="shared" si="29"/>
        <v/>
      </c>
      <c r="CX3" s="148" t="str">
        <f t="shared" si="30"/>
        <v/>
      </c>
      <c r="CY3" s="133" t="str">
        <f t="shared" si="31"/>
        <v/>
      </c>
      <c r="CZ3" s="133" t="str">
        <f t="shared" si="32"/>
        <v/>
      </c>
      <c r="DA3" s="134" t="str">
        <f t="shared" si="33"/>
        <v/>
      </c>
    </row>
    <row r="4" spans="1:121" ht="17.25" customHeight="1" thickBot="1" x14ac:dyDescent="0.35">
      <c r="A4" s="135">
        <v>1</v>
      </c>
      <c r="B4" s="116" t="s">
        <v>119</v>
      </c>
      <c r="C4" s="136" t="s">
        <v>120</v>
      </c>
      <c r="D4" s="137" t="s">
        <v>121</v>
      </c>
      <c r="E4" s="176" t="s">
        <v>122</v>
      </c>
      <c r="F4" s="182">
        <v>88</v>
      </c>
      <c r="G4" s="183">
        <v>88</v>
      </c>
      <c r="H4" s="183">
        <v>83</v>
      </c>
      <c r="I4" s="183">
        <v>78</v>
      </c>
      <c r="J4" s="183">
        <v>77</v>
      </c>
      <c r="K4" s="183">
        <v>73</v>
      </c>
      <c r="L4" s="183">
        <v>65</v>
      </c>
      <c r="M4" s="186">
        <v>58</v>
      </c>
      <c r="N4" s="182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84">
        <v>0</v>
      </c>
      <c r="P4" s="178">
        <v>1</v>
      </c>
      <c r="Q4" s="11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99">
        <f t="shared" si="3"/>
        <v>75</v>
      </c>
      <c r="W4" s="71">
        <v>70</v>
      </c>
      <c r="X4" s="138">
        <v>5</v>
      </c>
      <c r="Z4" s="8" t="s">
        <v>171</v>
      </c>
      <c r="AA4" s="4">
        <v>217.01</v>
      </c>
      <c r="AB4" s="4">
        <v>22.5</v>
      </c>
      <c r="AC4" s="77">
        <v>60</v>
      </c>
      <c r="AD4" s="7">
        <v>40</v>
      </c>
      <c r="AE4" s="2">
        <v>44</v>
      </c>
      <c r="AG4" s="60"/>
      <c r="AH4" s="139">
        <f t="array" ref="AH4">IF(OR(AH$1=0, $A4=""),"",SQRT((_xlfn.XLOOKUP(AH$1,$Z$2:$Z$16,$AA$2:$AA$16)-$T4)^2+(_xlfn.XLOOKUP(AH$1,$Z$2:$Z$16,$AB$2:$AB$16)-$U4)^2+(_xlfn.XLOOKUP(AH$1,$Z$2:$Z$16,$AC$2:$AC$16-$V4)^2)))</f>
        <v>184.640954286962</v>
      </c>
      <c r="AI4" s="140">
        <f t="array" ref="AI4">IF(OR(AI$1=0, $A4=""),"",SQRT((_xlfn.XLOOKUP(AI$1,$Z$2:$Z$16,$AA$2:$AA$16)-$T4)^2+(_xlfn.XLOOKUP(AI$1,$Z$2:$Z$16,$AB$2:$AB$16)-$U4)^2+(_xlfn.XLOOKUP(AI$1,$Z$2:$Z$16,$AC$2:$AC$16-$V4)^2)))</f>
        <v>113.24414554404125</v>
      </c>
      <c r="AJ4" s="140">
        <f t="array" ref="AJ4">IF(OR(AJ$1=0, $A4=""),"",SQRT((_xlfn.XLOOKUP(AJ$1,$Z$2:$Z$16,$AA$2:$AA$16)-$T4)^2+(_xlfn.XLOOKUP(AJ$1,$Z$2:$Z$16,$AB$2:$AB$16)-$U4)^2+(_xlfn.XLOOKUP(AJ$1,$Z$2:$Z$16,$AC$2:$AC$16-$V4)^2)))</f>
        <v>21.845010872050398</v>
      </c>
      <c r="AK4" s="140">
        <f t="array" ref="AK4">IF(OR(AK$1=0, $A4=""),"",SQRT((_xlfn.XLOOKUP(AK$1,$Z$2:$Z$16,$AA$2:$AA$16)-$T4)^2+(_xlfn.XLOOKUP(AK$1,$Z$2:$Z$16,$AB$2:$AB$16)-$U4)^2+(_xlfn.XLOOKUP(AK$1,$Z$2:$Z$16,$AC$2:$AC$16-$V4)^2)))</f>
        <v>121.72332767386868</v>
      </c>
      <c r="AL4" s="140">
        <f t="array" ref="AL4">IF(OR(AL$1=0, $A4=""),"",SQRT((_xlfn.XLOOKUP(AL$1,$Z$2:$Z$16,$AA$2:$AA$16)-$T4)^2+(_xlfn.XLOOKUP(AL$1,$Z$2:$Z$16,$AB$2:$AB$16)-$U4)^2+(_xlfn.XLOOKUP(AL$1,$Z$2:$Z$16,$AC$2:$AC$16-$V4)^2)))</f>
        <v>266.20872149499536</v>
      </c>
      <c r="AM4" s="140" t="str">
        <f t="array" ref="AM4">IF(OR(AM$1=0, $A4=""),"",SQRT((_xlfn.XLOOKUP(AM$1,$Z$2:$Z$16,$AA$2:$AA$16)-$T4)^2+(_xlfn.XLOOKUP(AM$1,$Z$2:$Z$16,$AB$2:$AB$16)-$U4)^2+(_xlfn.XLOOKUP(AM$1,$Z$2:$Z$16,$AC$2:$AC$16-$V4)^2)))</f>
        <v/>
      </c>
      <c r="AN4" s="140" t="str">
        <f t="array" ref="AN4">IF(OR(AN$1=0, $A4=""),"",SQRT((_xlfn.XLOOKUP(AN$1,$Z$2:$Z$16,$AA$2:$AA$16)-$T4)^2+(_xlfn.XLOOKUP(AN$1,$Z$2:$Z$16,$AB$2:$AB$16)-$U4)^2+(_xlfn.XLOOKUP(AN$1,$Z$2:$Z$16,$AC$2:$AC$16-$V4)^2)))</f>
        <v/>
      </c>
      <c r="AO4" s="140" t="str">
        <f t="array" ref="AO4">IF(OR(AO$1=0, $A4=""),"",SQRT((_xlfn.XLOOKUP(AO$1,$Z$2:$Z$16,$AA$2:$AA$16)-$T4)^2+(_xlfn.XLOOKUP(AO$1,$Z$2:$Z$16,$AB$2:$AB$16)-$U4)^2+(_xlfn.XLOOKUP(AO$1,$Z$2:$Z$16,$AC$2:$AC$16-$V4)^2)))</f>
        <v/>
      </c>
      <c r="AP4" s="141" t="str">
        <f t="array" ref="AP4">IF(OR(AP$1=0, $A4=""),"",SQRT((_xlfn.XLOOKUP(AP$1,$Z$2:$Z$16,$AA$2:$AA$16)-$T4)^2+(_xlfn.XLOOKUP(AP$1,$Z$2:$Z$16,$AB$2:$AB$16)-$U4)^2+(_xlfn.XLOOKUP(AP$1,$Z$2:$Z$16,$AC$2:$AC$16-$V4)^2)))</f>
        <v/>
      </c>
      <c r="AQ4" s="141" t="str">
        <f t="array" ref="AQ4">IF(OR(AQ$1=0, $A4=""),"",SQRT((_xlfn.XLOOKUP(AQ$1,$Z$2:$Z$16,$AA$2:$AA$16)-$T4)^2+(_xlfn.XLOOKUP(AQ$1,$Z$2:$Z$16,$AB$2:$AB$16)-$U4)^2+(_xlfn.XLOOKUP(AQ$1,$Z$2:$Z$16,$AC$2:$AC$16-$V4)^2)))</f>
        <v/>
      </c>
      <c r="AR4" s="141" t="str">
        <f t="array" ref="AR4">IF(OR(AR$1=0, $A4=""),"",SQRT((_xlfn.XLOOKUP(AR$1,$Z$2:$Z$16,$AA$2:$AA$16)-$T4)^2+(_xlfn.XLOOKUP(AR$1,$Z$2:$Z$16,$AB$2:$AB$16)-$U4)^2+(_xlfn.XLOOKUP(AR$1,$Z$2:$Z$16,$AC$2:$AC$16-$V4)^2)))</f>
        <v/>
      </c>
      <c r="AS4" s="141" t="str">
        <f t="array" ref="AS4">IF(OR(AS$1=0, $A4=""),"",SQRT((_xlfn.XLOOKUP(AS$1,$Z$2:$Z$16,$AA$2:$AA$16)-$T4)^2+(_xlfn.XLOOKUP(AS$1,$Z$2:$Z$16,$AB$2:$AB$16)-$U4)^2+(_xlfn.XLOOKUP(AS$1,$Z$2:$Z$16,$AC$2:$AC$16-$V4)^2)))</f>
        <v/>
      </c>
      <c r="AT4" s="141" t="str">
        <f t="array" ref="AT4">IF(OR(AT$1=0, $A4=""),"",SQRT((_xlfn.XLOOKUP(AT$1,$Z$2:$Z$16,$AA$2:$AA$16)-$T4)^2+(_xlfn.XLOOKUP(AT$1,$Z$2:$Z$16,$AB$2:$AB$16)-$U4)^2+(_xlfn.XLOOKUP(AT$1,$Z$2:$Z$16,$AC$2:$AC$16-$V4)^2)))</f>
        <v/>
      </c>
      <c r="AU4" s="141" t="str">
        <f t="array" ref="AU4">IF(OR(AU$1=0, $A4=""),"",SQRT((_xlfn.XLOOKUP(AU$1,$Z$2:$Z$16,$AA$2:$AA$16)-$T4)^2+(_xlfn.XLOOKUP(AU$1,$Z$2:$Z$16,$AB$2:$AB$16)-$U4)^2+(_xlfn.XLOOKUP(AU$1,$Z$2:$Z$16,$AC$2:$AC$16-$V4)^2)))</f>
        <v/>
      </c>
      <c r="AV4" s="142" t="str">
        <f t="array" ref="AV4">IF(OR(AV$1=0, $A4=""),"",SQRT((_xlfn.XLOOKUP(AV$1,$Z$2:$Z$16,$AA$2:$AA$16)-$T4)^2+(_xlfn.XLOOKUP(AV$1,$Z$2:$Z$16,$AB$2:$AB$16)-$U4)^2+(_xlfn.XLOOKUP(AV$1,$Z$2:$Z$16,$AC$2:$AC$16-$V4)^2)))</f>
        <v/>
      </c>
      <c r="AW4" s="124"/>
      <c r="AX4" s="149"/>
      <c r="AY4" s="125">
        <f t="shared" si="4"/>
        <v>-42.988658658179418</v>
      </c>
      <c r="AZ4" s="143">
        <f t="shared" si="5"/>
        <v>-38.742413122172678</v>
      </c>
      <c r="BA4" s="143">
        <f t="shared" si="6"/>
        <v>-24.4491432407284</v>
      </c>
      <c r="BB4" s="143">
        <f t="shared" si="7"/>
        <v>-39.369574268861413</v>
      </c>
      <c r="BC4" s="143">
        <f t="shared" si="8"/>
        <v>-46.166543530336916</v>
      </c>
      <c r="BD4" s="143">
        <f t="shared" si="9"/>
        <v>0</v>
      </c>
      <c r="BE4" s="143">
        <f t="shared" si="10"/>
        <v>0</v>
      </c>
      <c r="BF4" s="143">
        <f t="shared" si="11"/>
        <v>0</v>
      </c>
      <c r="BG4" s="144">
        <f t="shared" si="12"/>
        <v>0</v>
      </c>
      <c r="BH4" s="144">
        <f t="shared" si="13"/>
        <v>0</v>
      </c>
      <c r="BI4" s="144">
        <f t="shared" si="14"/>
        <v>0</v>
      </c>
      <c r="BJ4" s="144">
        <f t="shared" si="15"/>
        <v>0</v>
      </c>
      <c r="BK4" s="144">
        <f t="shared" si="16"/>
        <v>0</v>
      </c>
      <c r="BL4" s="144">
        <f t="shared" si="17"/>
        <v>0</v>
      </c>
      <c r="BM4" s="145">
        <f t="shared" si="18"/>
        <v>0</v>
      </c>
      <c r="BN4" s="124"/>
      <c r="BO4" s="27" t="s">
        <v>21</v>
      </c>
      <c r="BP4" s="28" t="s">
        <v>112</v>
      </c>
      <c r="BQ4" s="29">
        <f>_xlfn.XLOOKUP($BP$4,$B$2:$B$58,T2:T58,"not found",0,1)</f>
        <v>104.01</v>
      </c>
      <c r="BR4" s="30">
        <f>_xlfn.XLOOKUP($BP$4,$B$2:$B$58,U2:U58,"not found",0,1)</f>
        <v>99.85</v>
      </c>
      <c r="BS4" s="31">
        <f>_xlfn.XLOOKUP($BP$4,$B$2:$B$58,V2:V58,"not found",0,1)</f>
        <v>74.25</v>
      </c>
      <c r="BT4" s="124"/>
      <c r="BU4" s="124"/>
      <c r="BV4" s="130">
        <v>7</v>
      </c>
      <c r="BW4" s="130">
        <v>15.9</v>
      </c>
      <c r="BX4" s="130">
        <v>15.3</v>
      </c>
      <c r="BY4" s="130">
        <v>13.8</v>
      </c>
      <c r="BZ4" s="130">
        <v>15</v>
      </c>
      <c r="CA4" s="130"/>
      <c r="CB4" s="130"/>
      <c r="CC4" s="130"/>
      <c r="CD4" s="130"/>
      <c r="CE4" s="130"/>
      <c r="CF4" s="130"/>
      <c r="CG4" s="130"/>
      <c r="CH4" s="130"/>
      <c r="CI4" s="130"/>
      <c r="CJ4" s="130"/>
      <c r="CK4" s="124"/>
      <c r="CL4" s="124"/>
      <c r="CM4" s="131">
        <f t="shared" si="19"/>
        <v>19.011341341820582</v>
      </c>
      <c r="CN4" s="132">
        <f t="shared" si="20"/>
        <v>14.357586877827321</v>
      </c>
      <c r="CO4" s="132">
        <f t="shared" si="21"/>
        <v>29.250856759271596</v>
      </c>
      <c r="CP4" s="132">
        <f t="shared" si="22"/>
        <v>15.830425731138586</v>
      </c>
      <c r="CQ4" s="132">
        <f t="shared" si="23"/>
        <v>7.8334564696630835</v>
      </c>
      <c r="CR4" s="132" t="str">
        <f t="shared" si="24"/>
        <v/>
      </c>
      <c r="CS4" s="132" t="str">
        <f t="shared" si="25"/>
        <v/>
      </c>
      <c r="CT4" s="132" t="str">
        <f t="shared" si="26"/>
        <v/>
      </c>
      <c r="CU4" s="133" t="str">
        <f t="shared" si="27"/>
        <v/>
      </c>
      <c r="CV4" s="133" t="str">
        <f t="shared" si="28"/>
        <v/>
      </c>
      <c r="CW4" s="133" t="str">
        <f t="shared" si="29"/>
        <v/>
      </c>
      <c r="CX4" s="133" t="str">
        <f t="shared" si="30"/>
        <v/>
      </c>
      <c r="CY4" s="133" t="str">
        <f t="shared" si="31"/>
        <v/>
      </c>
      <c r="CZ4" s="133" t="str">
        <f t="shared" si="32"/>
        <v/>
      </c>
      <c r="DA4" s="134" t="str">
        <f t="shared" si="33"/>
        <v/>
      </c>
    </row>
    <row r="5" spans="1:121" ht="17.25" customHeight="1" thickBot="1" x14ac:dyDescent="0.35">
      <c r="A5" s="135">
        <v>1</v>
      </c>
      <c r="B5" s="116" t="s">
        <v>123</v>
      </c>
      <c r="C5" s="136" t="s">
        <v>124</v>
      </c>
      <c r="D5" s="137" t="s">
        <v>121</v>
      </c>
      <c r="E5" s="176" t="s">
        <v>125</v>
      </c>
      <c r="F5" s="182">
        <v>81</v>
      </c>
      <c r="G5" s="183">
        <v>79</v>
      </c>
      <c r="H5" s="183">
        <v>73</v>
      </c>
      <c r="I5" s="183">
        <v>66</v>
      </c>
      <c r="J5" s="183">
        <v>61</v>
      </c>
      <c r="K5" s="183">
        <v>59</v>
      </c>
      <c r="L5" s="183">
        <v>50</v>
      </c>
      <c r="M5" s="186">
        <v>43</v>
      </c>
      <c r="N5" s="182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84">
        <v>0</v>
      </c>
      <c r="P5" s="178">
        <v>1</v>
      </c>
      <c r="Q5" s="118">
        <f t="shared" si="34"/>
        <v>70</v>
      </c>
      <c r="R5" s="3">
        <v>2</v>
      </c>
      <c r="S5" s="3"/>
      <c r="T5" s="4">
        <v>169.87</v>
      </c>
      <c r="U5" s="4">
        <v>122.08</v>
      </c>
      <c r="V5" s="99">
        <f t="shared" si="3"/>
        <v>72</v>
      </c>
      <c r="W5" s="71">
        <v>70</v>
      </c>
      <c r="X5" s="138">
        <v>2</v>
      </c>
      <c r="Z5" s="8" t="s">
        <v>172</v>
      </c>
      <c r="AA5" s="4">
        <v>316.86</v>
      </c>
      <c r="AB5" s="4">
        <v>86.55</v>
      </c>
      <c r="AC5" s="77">
        <v>40</v>
      </c>
      <c r="AD5" s="7">
        <v>40</v>
      </c>
      <c r="AE5" s="2">
        <v>41</v>
      </c>
      <c r="AH5" s="139">
        <f t="array" ref="AH5">IF(OR(AH$1=0, $A5=""),"",SQRT((_xlfn.XLOOKUP(AH$1,$Z$2:$Z$16,$AA$2:$AA$16)-$T5)^2+(_xlfn.XLOOKUP(AH$1,$Z$2:$Z$16,$AB$2:$AB$16)-$U5)^2+(_xlfn.XLOOKUP(AH$1,$Z$2:$Z$16,$AC$2:$AC$16-$V5)^2)))</f>
        <v>141.54560996371453</v>
      </c>
      <c r="AI5" s="140">
        <f t="array" ref="AI5">IF(OR(AI$1=0, $A5=""),"",SQRT((_xlfn.XLOOKUP(AI$1,$Z$2:$Z$16,$AA$2:$AA$16)-$T5)^2+(_xlfn.XLOOKUP(AI$1,$Z$2:$Z$16,$AB$2:$AB$16)-$U5)^2+(_xlfn.XLOOKUP(AI$1,$Z$2:$Z$16,$AC$2:$AC$16-$V5)^2)))</f>
        <v>100.42628440801741</v>
      </c>
      <c r="AJ5" s="140">
        <f t="array" ref="AJ5">IF(OR(AJ$1=0, $A5=""),"",SQRT((_xlfn.XLOOKUP(AJ$1,$Z$2:$Z$16,$AA$2:$AA$16)-$T5)^2+(_xlfn.XLOOKUP(AJ$1,$Z$2:$Z$16,$AB$2:$AB$16)-$U5)^2+(_xlfn.XLOOKUP(AJ$1,$Z$2:$Z$16,$AC$2:$AC$16-$V5)^2)))</f>
        <v>110.82579122207972</v>
      </c>
      <c r="AK5" s="140">
        <f t="array" ref="AK5">IF(OR(AK$1=0, $A5=""),"",SQRT((_xlfn.XLOOKUP(AK$1,$Z$2:$Z$16,$AA$2:$AA$16)-$T5)^2+(_xlfn.XLOOKUP(AK$1,$Z$2:$Z$16,$AB$2:$AB$16)-$U5)^2+(_xlfn.XLOOKUP(AK$1,$Z$2:$Z$16,$AC$2:$AC$16-$V5)^2)))</f>
        <v>154.57179885089002</v>
      </c>
      <c r="AL5" s="140">
        <f t="array" ref="AL5">IF(OR(AL$1=0, $A5=""),"",SQRT((_xlfn.XLOOKUP(AL$1,$Z$2:$Z$16,$AA$2:$AA$16)-$T5)^2+(_xlfn.XLOOKUP(AL$1,$Z$2:$Z$16,$AB$2:$AB$16)-$U5)^2+(_xlfn.XLOOKUP(AL$1,$Z$2:$Z$16,$AC$2:$AC$16-$V5)^2)))</f>
        <v>182.67696105420632</v>
      </c>
      <c r="AM5" s="140" t="str">
        <f t="array" ref="AM5">IF(OR(AM$1=0, $A5=""),"",SQRT((_xlfn.XLOOKUP(AM$1,$Z$2:$Z$16,$AA$2:$AA$16)-$T5)^2+(_xlfn.XLOOKUP(AM$1,$Z$2:$Z$16,$AB$2:$AB$16)-$U5)^2+(_xlfn.XLOOKUP(AM$1,$Z$2:$Z$16,$AC$2:$AC$16-$V5)^2)))</f>
        <v/>
      </c>
      <c r="AN5" s="140" t="str">
        <f t="array" ref="AN5">IF(OR(AN$1=0, $A5=""),"",SQRT((_xlfn.XLOOKUP(AN$1,$Z$2:$Z$16,$AA$2:$AA$16)-$T5)^2+(_xlfn.XLOOKUP(AN$1,$Z$2:$Z$16,$AB$2:$AB$16)-$U5)^2+(_xlfn.XLOOKUP(AN$1,$Z$2:$Z$16,$AC$2:$AC$16-$V5)^2)))</f>
        <v/>
      </c>
      <c r="AO5" s="140" t="str">
        <f t="array" ref="AO5">IF(OR(AO$1=0, $A5=""),"",SQRT((_xlfn.XLOOKUP(AO$1,$Z$2:$Z$16,$AA$2:$AA$16)-$T5)^2+(_xlfn.XLOOKUP(AO$1,$Z$2:$Z$16,$AB$2:$AB$16)-$U5)^2+(_xlfn.XLOOKUP(AO$1,$Z$2:$Z$16,$AC$2:$AC$16-$V5)^2)))</f>
        <v/>
      </c>
      <c r="AP5" s="141" t="str">
        <f t="array" ref="AP5">IF(OR(AP$1=0, $A5=""),"",SQRT((_xlfn.XLOOKUP(AP$1,$Z$2:$Z$16,$AA$2:$AA$16)-$T5)^2+(_xlfn.XLOOKUP(AP$1,$Z$2:$Z$16,$AB$2:$AB$16)-$U5)^2+(_xlfn.XLOOKUP(AP$1,$Z$2:$Z$16,$AC$2:$AC$16-$V5)^2)))</f>
        <v/>
      </c>
      <c r="AQ5" s="141" t="str">
        <f t="array" ref="AQ5">IF(OR(AQ$1=0, $A5=""),"",SQRT((_xlfn.XLOOKUP(AQ$1,$Z$2:$Z$16,$AA$2:$AA$16)-$T5)^2+(_xlfn.XLOOKUP(AQ$1,$Z$2:$Z$16,$AB$2:$AB$16)-$U5)^2+(_xlfn.XLOOKUP(AQ$1,$Z$2:$Z$16,$AC$2:$AC$16-$V5)^2)))</f>
        <v/>
      </c>
      <c r="AR5" s="141" t="str">
        <f t="array" ref="AR5">IF(OR(AR$1=0, $A5=""),"",SQRT((_xlfn.XLOOKUP(AR$1,$Z$2:$Z$16,$AA$2:$AA$16)-$T5)^2+(_xlfn.XLOOKUP(AR$1,$Z$2:$Z$16,$AB$2:$AB$16)-$U5)^2+(_xlfn.XLOOKUP(AR$1,$Z$2:$Z$16,$AC$2:$AC$16-$V5)^2)))</f>
        <v/>
      </c>
      <c r="AS5" s="141" t="str">
        <f t="array" ref="AS5">IF(OR(AS$1=0, $A5=""),"",SQRT((_xlfn.XLOOKUP(AS$1,$Z$2:$Z$16,$AA$2:$AA$16)-$T5)^2+(_xlfn.XLOOKUP(AS$1,$Z$2:$Z$16,$AB$2:$AB$16)-$U5)^2+(_xlfn.XLOOKUP(AS$1,$Z$2:$Z$16,$AC$2:$AC$16-$V5)^2)))</f>
        <v/>
      </c>
      <c r="AT5" s="141" t="str">
        <f t="array" ref="AT5">IF(OR(AT$1=0, $A5=""),"",SQRT((_xlfn.XLOOKUP(AT$1,$Z$2:$Z$16,$AA$2:$AA$16)-$T5)^2+(_xlfn.XLOOKUP(AT$1,$Z$2:$Z$16,$AB$2:$AB$16)-$U5)^2+(_xlfn.XLOOKUP(AT$1,$Z$2:$Z$16,$AC$2:$AC$16-$V5)^2)))</f>
        <v/>
      </c>
      <c r="AU5" s="141" t="str">
        <f t="array" ref="AU5">IF(OR(AU$1=0, $A5=""),"",SQRT((_xlfn.XLOOKUP(AU$1,$Z$2:$Z$16,$AA$2:$AA$16)-$T5)^2+(_xlfn.XLOOKUP(AU$1,$Z$2:$Z$16,$AB$2:$AB$16)-$U5)^2+(_xlfn.XLOOKUP(AU$1,$Z$2:$Z$16,$AC$2:$AC$16-$V5)^2)))</f>
        <v/>
      </c>
      <c r="AV5" s="142" t="str">
        <f t="array" ref="AV5">IF(OR(AV$1=0, $A5=""),"",SQRT((_xlfn.XLOOKUP(AV$1,$Z$2:$Z$16,$AA$2:$AA$16)-$T5)^2+(_xlfn.XLOOKUP(AV$1,$Z$2:$Z$16,$AB$2:$AB$16)-$U5)^2+(_xlfn.XLOOKUP(AV$1,$Z$2:$Z$16,$AC$2:$AC$16-$V5)^2)))</f>
        <v/>
      </c>
      <c r="AW5" s="124"/>
      <c r="AX5" s="124"/>
      <c r="AY5" s="125">
        <f t="shared" si="4"/>
        <v>-40.680026022314799</v>
      </c>
      <c r="AZ5" s="143">
        <f t="shared" si="5"/>
        <v>-37.69904583442603</v>
      </c>
      <c r="BA5" s="143">
        <f t="shared" si="6"/>
        <v>-38.554914748028075</v>
      </c>
      <c r="BB5" s="143">
        <f t="shared" si="7"/>
        <v>-41.444703159284522</v>
      </c>
      <c r="BC5" s="143">
        <f t="shared" si="8"/>
        <v>-42.895773501612965</v>
      </c>
      <c r="BD5" s="143">
        <f t="shared" si="9"/>
        <v>0</v>
      </c>
      <c r="BE5" s="143">
        <f t="shared" si="10"/>
        <v>0</v>
      </c>
      <c r="BF5" s="143">
        <f t="shared" si="11"/>
        <v>0</v>
      </c>
      <c r="BG5" s="144">
        <f t="shared" si="12"/>
        <v>0</v>
      </c>
      <c r="BH5" s="144">
        <f t="shared" si="13"/>
        <v>0</v>
      </c>
      <c r="BI5" s="144">
        <f t="shared" si="14"/>
        <v>0</v>
      </c>
      <c r="BJ5" s="144">
        <f t="shared" si="15"/>
        <v>0</v>
      </c>
      <c r="BK5" s="144">
        <f t="shared" si="16"/>
        <v>0</v>
      </c>
      <c r="BL5" s="144">
        <f t="shared" si="17"/>
        <v>0</v>
      </c>
      <c r="BM5" s="145">
        <f t="shared" si="18"/>
        <v>0</v>
      </c>
      <c r="BN5" s="124"/>
      <c r="BO5" s="27" t="s">
        <v>22</v>
      </c>
      <c r="BP5" s="32" t="s">
        <v>170</v>
      </c>
      <c r="BQ5" s="33">
        <f>_xlfn.XLOOKUP($BP$5,$Z$2:$Z$18,AA2:AA18,"not found",0,1)</f>
        <v>33.28</v>
      </c>
      <c r="BR5" s="33">
        <f>_xlfn.XLOOKUP($BP$5,$Z$2:$Z$18,AB2:AB18,"not found",0,1)</f>
        <v>85.62</v>
      </c>
      <c r="BS5" s="33">
        <f>_xlfn.XLOOKUP($BP$5,$Z$2:$Z$18,AC2:AC18,"not found",0,1)</f>
        <v>65</v>
      </c>
      <c r="BT5" s="124"/>
      <c r="BU5" s="124"/>
      <c r="BV5" s="130">
        <v>11</v>
      </c>
      <c r="BW5" s="130">
        <v>15.3</v>
      </c>
      <c r="BX5" s="130">
        <v>17.7</v>
      </c>
      <c r="BY5" s="130">
        <v>13.1</v>
      </c>
      <c r="BZ5" s="130">
        <v>11.6</v>
      </c>
      <c r="CA5" s="130"/>
      <c r="CB5" s="130"/>
      <c r="CC5" s="130"/>
      <c r="CD5" s="130"/>
      <c r="CE5" s="130"/>
      <c r="CF5" s="130"/>
      <c r="CG5" s="130"/>
      <c r="CH5" s="130"/>
      <c r="CI5" s="130"/>
      <c r="CJ5" s="130"/>
      <c r="CK5" s="124"/>
      <c r="CL5" s="124"/>
      <c r="CM5" s="146">
        <f t="shared" si="19"/>
        <v>18.319973977685201</v>
      </c>
      <c r="CN5" s="147">
        <f t="shared" si="20"/>
        <v>17.000954165573969</v>
      </c>
      <c r="CO5" s="147">
        <f t="shared" si="21"/>
        <v>13.745085251971926</v>
      </c>
      <c r="CP5" s="147">
        <f t="shared" si="22"/>
        <v>15.455296840715478</v>
      </c>
      <c r="CQ5" s="147">
        <f t="shared" si="23"/>
        <v>15.504226498387036</v>
      </c>
      <c r="CR5" s="147" t="str">
        <f t="shared" si="24"/>
        <v/>
      </c>
      <c r="CS5" s="147" t="str">
        <f t="shared" si="25"/>
        <v/>
      </c>
      <c r="CT5" s="147" t="str">
        <f t="shared" si="26"/>
        <v/>
      </c>
      <c r="CU5" s="148" t="str">
        <f t="shared" si="27"/>
        <v/>
      </c>
      <c r="CV5" s="148" t="str">
        <f t="shared" si="28"/>
        <v/>
      </c>
      <c r="CW5" s="148" t="str">
        <f t="shared" si="29"/>
        <v/>
      </c>
      <c r="CX5" s="148" t="str">
        <f t="shared" si="30"/>
        <v/>
      </c>
      <c r="CY5" s="133" t="str">
        <f t="shared" si="31"/>
        <v/>
      </c>
      <c r="CZ5" s="133" t="str">
        <f t="shared" si="32"/>
        <v/>
      </c>
      <c r="DA5" s="134" t="str">
        <f t="shared" si="33"/>
        <v/>
      </c>
    </row>
    <row r="6" spans="1:121" ht="17.25" customHeight="1" thickBot="1" x14ac:dyDescent="0.35">
      <c r="A6" s="135">
        <v>1</v>
      </c>
      <c r="B6" s="116" t="s">
        <v>126</v>
      </c>
      <c r="C6" s="136" t="s">
        <v>124</v>
      </c>
      <c r="D6" s="137" t="s">
        <v>121</v>
      </c>
      <c r="E6" s="176" t="s">
        <v>127</v>
      </c>
      <c r="F6" s="182">
        <v>84</v>
      </c>
      <c r="G6" s="183">
        <v>87</v>
      </c>
      <c r="H6" s="183">
        <v>83</v>
      </c>
      <c r="I6" s="183">
        <v>78</v>
      </c>
      <c r="J6" s="183">
        <v>74</v>
      </c>
      <c r="K6" s="183">
        <v>69</v>
      </c>
      <c r="L6" s="183">
        <v>64</v>
      </c>
      <c r="M6" s="186">
        <v>60</v>
      </c>
      <c r="N6" s="182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84">
        <v>0</v>
      </c>
      <c r="P6" s="178">
        <v>1</v>
      </c>
      <c r="Q6" s="118">
        <f t="shared" si="34"/>
        <v>80</v>
      </c>
      <c r="R6" s="3">
        <v>2</v>
      </c>
      <c r="S6" s="3"/>
      <c r="T6" s="4">
        <v>70.73</v>
      </c>
      <c r="U6" s="4">
        <v>99.31</v>
      </c>
      <c r="V6" s="99">
        <f t="shared" si="3"/>
        <v>75.5</v>
      </c>
      <c r="W6" s="71">
        <v>70</v>
      </c>
      <c r="X6" s="138">
        <v>5.5</v>
      </c>
      <c r="Z6" s="8" t="s">
        <v>173</v>
      </c>
      <c r="AA6" s="4">
        <v>14.23</v>
      </c>
      <c r="AB6" s="4">
        <v>213.83</v>
      </c>
      <c r="AC6" s="77">
        <v>45</v>
      </c>
      <c r="AD6" s="7">
        <v>40</v>
      </c>
      <c r="AE6" s="2">
        <v>44</v>
      </c>
      <c r="AH6" s="139">
        <f t="array" ref="AH6">IF(OR(AH$1=0, $A6=""),"",SQRT((_xlfn.XLOOKUP(AH$1,$Z$2:$Z$16,$AA$2:$AA$16)-$T6)^2+(_xlfn.XLOOKUP(AH$1,$Z$2:$Z$16,$AB$2:$AB$16)-$U6)^2+(_xlfn.XLOOKUP(AH$1,$Z$2:$Z$16,$AC$2:$AC$16-$V6)^2)))</f>
        <v>41.23310078080474</v>
      </c>
      <c r="AI6" s="140">
        <f t="array" ref="AI6">IF(OR(AI$1=0, $A6=""),"",SQRT((_xlfn.XLOOKUP(AI$1,$Z$2:$Z$16,$AA$2:$AA$16)-$T6)^2+(_xlfn.XLOOKUP(AI$1,$Z$2:$Z$16,$AB$2:$AB$16)-$U6)^2+(_xlfn.XLOOKUP(AI$1,$Z$2:$Z$16,$AC$2:$AC$16-$V6)^2)))</f>
        <v>67.636925565847534</v>
      </c>
      <c r="AJ6" s="140">
        <f t="array" ref="AJ6">IF(OR(AJ$1=0, $A6=""),"",SQRT((_xlfn.XLOOKUP(AJ$1,$Z$2:$Z$16,$AA$2:$AA$16)-$T6)^2+(_xlfn.XLOOKUP(AJ$1,$Z$2:$Z$16,$AB$2:$AB$16)-$U6)^2+(_xlfn.XLOOKUP(AJ$1,$Z$2:$Z$16,$AC$2:$AC$16-$V6)^2)))</f>
        <v>165.94536600941888</v>
      </c>
      <c r="AK6" s="140">
        <f t="array" ref="AK6">IF(OR(AK$1=0, $A6=""),"",SQRT((_xlfn.XLOOKUP(AK$1,$Z$2:$Z$16,$AA$2:$AA$16)-$T6)^2+(_xlfn.XLOOKUP(AK$1,$Z$2:$Z$16,$AB$2:$AB$16)-$U6)^2+(_xlfn.XLOOKUP(AK$1,$Z$2:$Z$16,$AC$2:$AC$16-$V6)^2)))</f>
        <v>249.00410538784294</v>
      </c>
      <c r="AL6" s="140">
        <f t="array" ref="AL6">IF(OR(AL$1=0, $A6=""),"",SQRT((_xlfn.XLOOKUP(AL$1,$Z$2:$Z$16,$AA$2:$AA$16)-$T6)^2+(_xlfn.XLOOKUP(AL$1,$Z$2:$Z$16,$AB$2:$AB$16)-$U6)^2+(_xlfn.XLOOKUP(AL$1,$Z$2:$Z$16,$AC$2:$AC$16-$V6)^2)))</f>
        <v>131.29101416319398</v>
      </c>
      <c r="AM6" s="140" t="str">
        <f t="array" ref="AM6">IF(OR(AM$1=0, $A6=""),"",SQRT((_xlfn.XLOOKUP(AM$1,$Z$2:$Z$16,$AA$2:$AA$16)-$T6)^2+(_xlfn.XLOOKUP(AM$1,$Z$2:$Z$16,$AB$2:$AB$16)-$U6)^2+(_xlfn.XLOOKUP(AM$1,$Z$2:$Z$16,$AC$2:$AC$16-$V6)^2)))</f>
        <v/>
      </c>
      <c r="AN6" s="140" t="str">
        <f t="array" ref="AN6">IF(OR(AN$1=0, $A6=""),"",SQRT((_xlfn.XLOOKUP(AN$1,$Z$2:$Z$16,$AA$2:$AA$16)-$T6)^2+(_xlfn.XLOOKUP(AN$1,$Z$2:$Z$16,$AB$2:$AB$16)-$U6)^2+(_xlfn.XLOOKUP(AN$1,$Z$2:$Z$16,$AC$2:$AC$16-$V6)^2)))</f>
        <v/>
      </c>
      <c r="AO6" s="140" t="str">
        <f t="array" ref="AO6">IF(OR(AO$1=0, $A6=""),"",SQRT((_xlfn.XLOOKUP(AO$1,$Z$2:$Z$16,$AA$2:$AA$16)-$T6)^2+(_xlfn.XLOOKUP(AO$1,$Z$2:$Z$16,$AB$2:$AB$16)-$U6)^2+(_xlfn.XLOOKUP(AO$1,$Z$2:$Z$16,$AC$2:$AC$16-$V6)^2)))</f>
        <v/>
      </c>
      <c r="AP6" s="141" t="str">
        <f t="array" ref="AP6">IF(OR(AP$1=0, $A6=""),"",SQRT((_xlfn.XLOOKUP(AP$1,$Z$2:$Z$16,$AA$2:$AA$16)-$T6)^2+(_xlfn.XLOOKUP(AP$1,$Z$2:$Z$16,$AB$2:$AB$16)-$U6)^2+(_xlfn.XLOOKUP(AP$1,$Z$2:$Z$16,$AC$2:$AC$16-$V6)^2)))</f>
        <v/>
      </c>
      <c r="AQ6" s="141" t="str">
        <f t="array" ref="AQ6">IF(OR(AQ$1=0, $A6=""),"",SQRT((_xlfn.XLOOKUP(AQ$1,$Z$2:$Z$16,$AA$2:$AA$16)-$T6)^2+(_xlfn.XLOOKUP(AQ$1,$Z$2:$Z$16,$AB$2:$AB$16)-$U6)^2+(_xlfn.XLOOKUP(AQ$1,$Z$2:$Z$16,$AC$2:$AC$16-$V6)^2)))</f>
        <v/>
      </c>
      <c r="AR6" s="141" t="str">
        <f t="array" ref="AR6">IF(OR(AR$1=0, $A6=""),"",SQRT((_xlfn.XLOOKUP(AR$1,$Z$2:$Z$16,$AA$2:$AA$16)-$T6)^2+(_xlfn.XLOOKUP(AR$1,$Z$2:$Z$16,$AB$2:$AB$16)-$U6)^2+(_xlfn.XLOOKUP(AR$1,$Z$2:$Z$16,$AC$2:$AC$16-$V6)^2)))</f>
        <v/>
      </c>
      <c r="AS6" s="141" t="str">
        <f t="array" ref="AS6">IF(OR(AS$1=0, $A6=""),"",SQRT((_xlfn.XLOOKUP(AS$1,$Z$2:$Z$16,$AA$2:$AA$16)-$T6)^2+(_xlfn.XLOOKUP(AS$1,$Z$2:$Z$16,$AB$2:$AB$16)-$U6)^2+(_xlfn.XLOOKUP(AS$1,$Z$2:$Z$16,$AC$2:$AC$16-$V6)^2)))</f>
        <v/>
      </c>
      <c r="AT6" s="141" t="str">
        <f t="array" ref="AT6">IF(OR(AT$1=0, $A6=""),"",SQRT((_xlfn.XLOOKUP(AT$1,$Z$2:$Z$16,$AA$2:$AA$16)-$T6)^2+(_xlfn.XLOOKUP(AT$1,$Z$2:$Z$16,$AB$2:$AB$16)-$U6)^2+(_xlfn.XLOOKUP(AT$1,$Z$2:$Z$16,$AC$2:$AC$16-$V6)^2)))</f>
        <v/>
      </c>
      <c r="AU6" s="141" t="str">
        <f t="array" ref="AU6">IF(OR(AU$1=0, $A6=""),"",SQRT((_xlfn.XLOOKUP(AU$1,$Z$2:$Z$16,$AA$2:$AA$16)-$T6)^2+(_xlfn.XLOOKUP(AU$1,$Z$2:$Z$16,$AB$2:$AB$16)-$U6)^2+(_xlfn.XLOOKUP(AU$1,$Z$2:$Z$16,$AC$2:$AC$16-$V6)^2)))</f>
        <v/>
      </c>
      <c r="AV6" s="142" t="str">
        <f t="array" ref="AV6">IF(OR(AV$1=0, $A6=""),"",SQRT((_xlfn.XLOOKUP(AV$1,$Z$2:$Z$16,$AA$2:$AA$16)-$T6)^2+(_xlfn.XLOOKUP(AV$1,$Z$2:$Z$16,$AB$2:$AB$16)-$U6)^2+(_xlfn.XLOOKUP(AV$1,$Z$2:$Z$16,$AC$2:$AC$16-$V6)^2)))</f>
        <v/>
      </c>
      <c r="AW6" s="124"/>
      <c r="AX6" s="124"/>
      <c r="AY6" s="125">
        <f t="shared" si="4"/>
        <v>-29.967017847297129</v>
      </c>
      <c r="AZ6" s="143">
        <f t="shared" si="5"/>
        <v>-34.265775107601165</v>
      </c>
      <c r="BA6" s="143">
        <f t="shared" si="6"/>
        <v>-42.061400523510564</v>
      </c>
      <c r="BB6" s="143">
        <f t="shared" si="7"/>
        <v>-45.586228086283938</v>
      </c>
      <c r="BC6" s="143">
        <f t="shared" si="8"/>
        <v>-40.026797998267341</v>
      </c>
      <c r="BD6" s="143">
        <f t="shared" si="9"/>
        <v>0</v>
      </c>
      <c r="BE6" s="143">
        <f t="shared" si="10"/>
        <v>0</v>
      </c>
      <c r="BF6" s="143">
        <f t="shared" si="11"/>
        <v>0</v>
      </c>
      <c r="BG6" s="144">
        <f t="shared" si="12"/>
        <v>0</v>
      </c>
      <c r="BH6" s="144">
        <f t="shared" si="13"/>
        <v>0</v>
      </c>
      <c r="BI6" s="144">
        <f t="shared" si="14"/>
        <v>0</v>
      </c>
      <c r="BJ6" s="144">
        <f t="shared" si="15"/>
        <v>0</v>
      </c>
      <c r="BK6" s="144">
        <f t="shared" si="16"/>
        <v>0</v>
      </c>
      <c r="BL6" s="144">
        <f t="shared" si="17"/>
        <v>0</v>
      </c>
      <c r="BM6" s="145">
        <f t="shared" si="18"/>
        <v>0</v>
      </c>
      <c r="BN6" s="124"/>
      <c r="BO6" s="27" t="s">
        <v>30</v>
      </c>
      <c r="BP6" s="32" t="s">
        <v>195</v>
      </c>
      <c r="BQ6" s="33">
        <f>_xlfn.XLOOKUP($BP$6,$Z$24:$Z$50,AA24:AA50,"error",0,1)</f>
        <v>75.569999999999993</v>
      </c>
      <c r="BR6" s="34">
        <f>_xlfn.XLOOKUP($BP$6,$Z$24:$Z$50,AB24:AB50,"error",0,1)</f>
        <v>98.34</v>
      </c>
      <c r="BS6" s="35">
        <f>_xlfn.XLOOKUP($BP$6,$Z$24:$Z$50,AC24:AC50,"error",0,1)</f>
        <v>75.400000000000006</v>
      </c>
      <c r="BT6" s="124"/>
      <c r="BU6" s="124"/>
      <c r="BV6" s="130">
        <v>6.6</v>
      </c>
      <c r="BW6" s="130">
        <v>15.4</v>
      </c>
      <c r="BX6" s="130">
        <v>14.5</v>
      </c>
      <c r="BY6" s="130">
        <v>15.8</v>
      </c>
      <c r="BZ6" s="130">
        <v>9</v>
      </c>
      <c r="CA6" s="130"/>
      <c r="CB6" s="130"/>
      <c r="CC6" s="130"/>
      <c r="CD6" s="130"/>
      <c r="CE6" s="130"/>
      <c r="CF6" s="130"/>
      <c r="CG6" s="130"/>
      <c r="CH6" s="130"/>
      <c r="CI6" s="130"/>
      <c r="CJ6" s="130"/>
      <c r="CK6" s="124"/>
      <c r="CL6" s="124"/>
      <c r="CM6" s="131">
        <f t="shared" si="19"/>
        <v>43.43298215270287</v>
      </c>
      <c r="CN6" s="132">
        <f t="shared" si="20"/>
        <v>30.334224892398836</v>
      </c>
      <c r="CO6" s="132">
        <f t="shared" si="21"/>
        <v>23.438599476489436</v>
      </c>
      <c r="CP6" s="132">
        <f t="shared" si="22"/>
        <v>18.613771913716061</v>
      </c>
      <c r="CQ6" s="132">
        <f t="shared" si="23"/>
        <v>30.973202001732659</v>
      </c>
      <c r="CR6" s="132" t="str">
        <f t="shared" si="24"/>
        <v/>
      </c>
      <c r="CS6" s="132" t="str">
        <f t="shared" si="25"/>
        <v/>
      </c>
      <c r="CT6" s="132" t="str">
        <f t="shared" si="26"/>
        <v/>
      </c>
      <c r="CU6" s="133" t="str">
        <f t="shared" si="27"/>
        <v/>
      </c>
      <c r="CV6" s="133" t="str">
        <f t="shared" si="28"/>
        <v/>
      </c>
      <c r="CW6" s="133" t="str">
        <f t="shared" si="29"/>
        <v/>
      </c>
      <c r="CX6" s="133" t="str">
        <f t="shared" si="30"/>
        <v/>
      </c>
      <c r="CY6" s="133" t="str">
        <f t="shared" si="31"/>
        <v/>
      </c>
      <c r="CZ6" s="133" t="str">
        <f t="shared" si="32"/>
        <v/>
      </c>
      <c r="DA6" s="134" t="str">
        <f t="shared" si="33"/>
        <v/>
      </c>
    </row>
    <row r="7" spans="1:121" ht="17.25" customHeight="1" thickBot="1" x14ac:dyDescent="0.35">
      <c r="A7" s="135">
        <v>1</v>
      </c>
      <c r="B7" s="116" t="s">
        <v>128</v>
      </c>
      <c r="C7" s="136" t="s">
        <v>124</v>
      </c>
      <c r="D7" s="137" t="s">
        <v>121</v>
      </c>
      <c r="E7" s="176" t="s">
        <v>129</v>
      </c>
      <c r="F7" s="182">
        <v>73</v>
      </c>
      <c r="G7" s="183">
        <v>76</v>
      </c>
      <c r="H7" s="183">
        <v>75</v>
      </c>
      <c r="I7" s="183">
        <v>67</v>
      </c>
      <c r="J7" s="183">
        <v>61</v>
      </c>
      <c r="K7" s="183">
        <v>61</v>
      </c>
      <c r="L7" s="183">
        <v>56</v>
      </c>
      <c r="M7" s="186">
        <v>51</v>
      </c>
      <c r="N7" s="182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84">
        <v>0</v>
      </c>
      <c r="P7" s="178">
        <v>1</v>
      </c>
      <c r="Q7" s="118">
        <f t="shared" si="34"/>
        <v>71</v>
      </c>
      <c r="R7" s="3">
        <v>2</v>
      </c>
      <c r="S7" s="3"/>
      <c r="T7" s="4">
        <v>88.03</v>
      </c>
      <c r="U7" s="4">
        <v>101.44</v>
      </c>
      <c r="V7" s="99">
        <f t="shared" si="3"/>
        <v>74</v>
      </c>
      <c r="W7" s="71">
        <v>70</v>
      </c>
      <c r="X7" s="138">
        <v>4</v>
      </c>
      <c r="Z7" s="8"/>
      <c r="AA7" s="4"/>
      <c r="AB7" s="4"/>
      <c r="AC7" s="77"/>
      <c r="AD7" s="7"/>
      <c r="AE7" s="2" t="str">
        <v/>
      </c>
      <c r="AH7" s="139">
        <f t="array" ref="AH7">IF(OR(AH$1=0, $A7=""),"",SQRT((_xlfn.XLOOKUP(AH$1,$Z$2:$Z$16,$AA$2:$AA$16)-$T7)^2+(_xlfn.XLOOKUP(AH$1,$Z$2:$Z$16,$AB$2:$AB$16)-$U7)^2+(_xlfn.XLOOKUP(AH$1,$Z$2:$Z$16,$AC$2:$AC$16-$V7)^2)))</f>
        <v>57.696056191043077</v>
      </c>
      <c r="AI7" s="140">
        <f t="array" ref="AI7">IF(OR(AI$1=0, $A7=""),"",SQRT((_xlfn.XLOOKUP(AI$1,$Z$2:$Z$16,$AA$2:$AA$16)-$T7)^2+(_xlfn.XLOOKUP(AI$1,$Z$2:$Z$16,$AB$2:$AB$16)-$U7)^2+(_xlfn.XLOOKUP(AI$1,$Z$2:$Z$16,$AC$2:$AC$16-$V7)^2)))</f>
        <v>61.644115696471793</v>
      </c>
      <c r="AJ7" s="140">
        <f t="array" ref="AJ7">IF(OR(AJ$1=0, $A7=""),"",SQRT((_xlfn.XLOOKUP(AJ$1,$Z$2:$Z$16,$AA$2:$AA$16)-$T7)^2+(_xlfn.XLOOKUP(AJ$1,$Z$2:$Z$16,$AB$2:$AB$16)-$U7)^2+(_xlfn.XLOOKUP(AJ$1,$Z$2:$Z$16,$AC$2:$AC$16-$V7)^2)))</f>
        <v>151.86627011947056</v>
      </c>
      <c r="AK7" s="140">
        <f t="array" ref="AK7">IF(OR(AK$1=0, $A7=""),"",SQRT((_xlfn.XLOOKUP(AK$1,$Z$2:$Z$16,$AA$2:$AA$16)-$T7)^2+(_xlfn.XLOOKUP(AK$1,$Z$2:$Z$16,$AB$2:$AB$16)-$U7)^2+(_xlfn.XLOOKUP(AK$1,$Z$2:$Z$16,$AC$2:$AC$16-$V7)^2)))</f>
        <v>231.82079501200923</v>
      </c>
      <c r="AL7" s="140">
        <f t="array" ref="AL7">IF(OR(AL$1=0, $A7=""),"",SQRT((_xlfn.XLOOKUP(AL$1,$Z$2:$Z$16,$AA$2:$AA$16)-$T7)^2+(_xlfn.XLOOKUP(AL$1,$Z$2:$Z$16,$AB$2:$AB$16)-$U7)^2+(_xlfn.XLOOKUP(AL$1,$Z$2:$Z$16,$AC$2:$AC$16-$V7)^2)))</f>
        <v>137.54618169909335</v>
      </c>
      <c r="AM7" s="140" t="str">
        <f t="array" ref="AM7">IF(OR(AM$1=0, $A7=""),"",SQRT((_xlfn.XLOOKUP(AM$1,$Z$2:$Z$16,$AA$2:$AA$16)-$T7)^2+(_xlfn.XLOOKUP(AM$1,$Z$2:$Z$16,$AB$2:$AB$16)-$U7)^2+(_xlfn.XLOOKUP(AM$1,$Z$2:$Z$16,$AC$2:$AC$16-$V7)^2)))</f>
        <v/>
      </c>
      <c r="AN7" s="140" t="str">
        <f t="array" ref="AN7">IF(OR(AN$1=0, $A7=""),"",SQRT((_xlfn.XLOOKUP(AN$1,$Z$2:$Z$16,$AA$2:$AA$16)-$T7)^2+(_xlfn.XLOOKUP(AN$1,$Z$2:$Z$16,$AB$2:$AB$16)-$U7)^2+(_xlfn.XLOOKUP(AN$1,$Z$2:$Z$16,$AC$2:$AC$16-$V7)^2)))</f>
        <v/>
      </c>
      <c r="AO7" s="140" t="str">
        <f t="array" ref="AO7">IF(OR(AO$1=0, $A7=""),"",SQRT((_xlfn.XLOOKUP(AO$1,$Z$2:$Z$16,$AA$2:$AA$16)-$T7)^2+(_xlfn.XLOOKUP(AO$1,$Z$2:$Z$16,$AB$2:$AB$16)-$U7)^2+(_xlfn.XLOOKUP(AO$1,$Z$2:$Z$16,$AC$2:$AC$16-$V7)^2)))</f>
        <v/>
      </c>
      <c r="AP7" s="141" t="str">
        <f t="array" ref="AP7">IF(OR(AP$1=0, $A7=""),"",SQRT((_xlfn.XLOOKUP(AP$1,$Z$2:$Z$16,$AA$2:$AA$16)-$T7)^2+(_xlfn.XLOOKUP(AP$1,$Z$2:$Z$16,$AB$2:$AB$16)-$U7)^2+(_xlfn.XLOOKUP(AP$1,$Z$2:$Z$16,$AC$2:$AC$16-$V7)^2)))</f>
        <v/>
      </c>
      <c r="AQ7" s="141" t="str">
        <f t="array" ref="AQ7">IF(OR(AQ$1=0, $A7=""),"",SQRT((_xlfn.XLOOKUP(AQ$1,$Z$2:$Z$16,$AA$2:$AA$16)-$T7)^2+(_xlfn.XLOOKUP(AQ$1,$Z$2:$Z$16,$AB$2:$AB$16)-$U7)^2+(_xlfn.XLOOKUP(AQ$1,$Z$2:$Z$16,$AC$2:$AC$16-$V7)^2)))</f>
        <v/>
      </c>
      <c r="AR7" s="141" t="str">
        <f t="array" ref="AR7">IF(OR(AR$1=0, $A7=""),"",SQRT((_xlfn.XLOOKUP(AR$1,$Z$2:$Z$16,$AA$2:$AA$16)-$T7)^2+(_xlfn.XLOOKUP(AR$1,$Z$2:$Z$16,$AB$2:$AB$16)-$U7)^2+(_xlfn.XLOOKUP(AR$1,$Z$2:$Z$16,$AC$2:$AC$16-$V7)^2)))</f>
        <v/>
      </c>
      <c r="AS7" s="141" t="str">
        <f t="array" ref="AS7">IF(OR(AS$1=0, $A7=""),"",SQRT((_xlfn.XLOOKUP(AS$1,$Z$2:$Z$16,$AA$2:$AA$16)-$T7)^2+(_xlfn.XLOOKUP(AS$1,$Z$2:$Z$16,$AB$2:$AB$16)-$U7)^2+(_xlfn.XLOOKUP(AS$1,$Z$2:$Z$16,$AC$2:$AC$16-$V7)^2)))</f>
        <v/>
      </c>
      <c r="AT7" s="141" t="str">
        <f t="array" ref="AT7">IF(OR(AT$1=0, $A7=""),"",SQRT((_xlfn.XLOOKUP(AT$1,$Z$2:$Z$16,$AA$2:$AA$16)-$T7)^2+(_xlfn.XLOOKUP(AT$1,$Z$2:$Z$16,$AB$2:$AB$16)-$U7)^2+(_xlfn.XLOOKUP(AT$1,$Z$2:$Z$16,$AC$2:$AC$16-$V7)^2)))</f>
        <v/>
      </c>
      <c r="AU7" s="141" t="str">
        <f t="array" ref="AU7">IF(OR(AU$1=0, $A7=""),"",SQRT((_xlfn.XLOOKUP(AU$1,$Z$2:$Z$16,$AA$2:$AA$16)-$T7)^2+(_xlfn.XLOOKUP(AU$1,$Z$2:$Z$16,$AB$2:$AB$16)-$U7)^2+(_xlfn.XLOOKUP(AU$1,$Z$2:$Z$16,$AC$2:$AC$16-$V7)^2)))</f>
        <v/>
      </c>
      <c r="AV7" s="142" t="str">
        <f t="array" ref="AV7">IF(OR(AV$1=0, $A7=""),"",SQRT((_xlfn.XLOOKUP(AV$1,$Z$2:$Z$16,$AA$2:$AA$16)-$T7)^2+(_xlfn.XLOOKUP(AV$1,$Z$2:$Z$16,$AB$2:$AB$16)-$U7)^2+(_xlfn.XLOOKUP(AV$1,$Z$2:$Z$16,$AC$2:$AC$16-$V7)^2)))</f>
        <v/>
      </c>
      <c r="AW7" s="124"/>
      <c r="AX7" s="124"/>
      <c r="AY7" s="125">
        <f t="shared" si="4"/>
        <v>-32.885020497099163</v>
      </c>
      <c r="AZ7" s="143">
        <f t="shared" si="5"/>
        <v>-33.45993047445851</v>
      </c>
      <c r="BA7" s="143">
        <f t="shared" si="6"/>
        <v>-41.291324470458648</v>
      </c>
      <c r="BB7" s="143">
        <f t="shared" si="7"/>
        <v>-44.965145754461844</v>
      </c>
      <c r="BC7" s="143">
        <f t="shared" si="8"/>
        <v>-40.431068713303148</v>
      </c>
      <c r="BD7" s="143">
        <f t="shared" si="9"/>
        <v>0</v>
      </c>
      <c r="BE7" s="143">
        <f t="shared" si="10"/>
        <v>0</v>
      </c>
      <c r="BF7" s="143">
        <f t="shared" si="11"/>
        <v>0</v>
      </c>
      <c r="BG7" s="144">
        <f t="shared" si="12"/>
        <v>0</v>
      </c>
      <c r="BH7" s="144">
        <f t="shared" si="13"/>
        <v>0</v>
      </c>
      <c r="BI7" s="144">
        <f t="shared" si="14"/>
        <v>0</v>
      </c>
      <c r="BJ7" s="144">
        <f t="shared" si="15"/>
        <v>0</v>
      </c>
      <c r="BK7" s="144">
        <f t="shared" si="16"/>
        <v>0</v>
      </c>
      <c r="BL7" s="144">
        <f t="shared" si="17"/>
        <v>0</v>
      </c>
      <c r="BM7" s="145">
        <f t="shared" si="18"/>
        <v>0</v>
      </c>
      <c r="BN7" s="124"/>
      <c r="BO7" s="37" t="s">
        <v>31</v>
      </c>
      <c r="BP7" s="108"/>
      <c r="BQ7" s="38">
        <f>_xlfn.XLOOKUP($BP$6,$Z$24:$Z$50,AD24:AD50,"error",0,1)</f>
        <v>77.77</v>
      </c>
      <c r="BR7" s="38">
        <f>_xlfn.XLOOKUP($BP$6,$Z$24:$Z$50,AE24:AE50,"error",0,1)</f>
        <v>86.79</v>
      </c>
      <c r="BS7" s="38">
        <f>_xlfn.XLOOKUP($BP$6,$Z$24:$Z$50,AF24:AF50,"error",0,1)</f>
        <v>75.400000000000006</v>
      </c>
      <c r="BT7" s="124"/>
      <c r="BU7" s="124"/>
      <c r="BV7" s="130">
        <v>9.9</v>
      </c>
      <c r="BW7" s="130">
        <v>16.100000000000001</v>
      </c>
      <c r="BX7" s="130">
        <v>14.7</v>
      </c>
      <c r="BY7" s="130">
        <v>15.6</v>
      </c>
      <c r="BZ7" s="130">
        <v>12.6</v>
      </c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24"/>
      <c r="CL7" s="124"/>
      <c r="CM7" s="146">
        <f t="shared" si="19"/>
        <v>28.214979502900839</v>
      </c>
      <c r="CN7" s="147">
        <f t="shared" si="20"/>
        <v>21.440069525541489</v>
      </c>
      <c r="CO7" s="147">
        <f t="shared" si="21"/>
        <v>15.008675529541353</v>
      </c>
      <c r="CP7" s="147">
        <f t="shared" si="22"/>
        <v>10.434854245538157</v>
      </c>
      <c r="CQ7" s="147">
        <f t="shared" si="23"/>
        <v>17.968931286696851</v>
      </c>
      <c r="CR7" s="147" t="str">
        <f t="shared" si="24"/>
        <v/>
      </c>
      <c r="CS7" s="147" t="str">
        <f t="shared" si="25"/>
        <v/>
      </c>
      <c r="CT7" s="147" t="str">
        <f t="shared" si="26"/>
        <v/>
      </c>
      <c r="CU7" s="148" t="str">
        <f t="shared" si="27"/>
        <v/>
      </c>
      <c r="CV7" s="148" t="str">
        <f t="shared" si="28"/>
        <v/>
      </c>
      <c r="CW7" s="148" t="str">
        <f t="shared" si="29"/>
        <v/>
      </c>
      <c r="CX7" s="148" t="str">
        <f t="shared" si="30"/>
        <v/>
      </c>
      <c r="CY7" s="133" t="str">
        <f t="shared" si="31"/>
        <v/>
      </c>
      <c r="CZ7" s="133" t="str">
        <f t="shared" si="32"/>
        <v/>
      </c>
      <c r="DA7" s="134" t="str">
        <f t="shared" si="33"/>
        <v/>
      </c>
    </row>
    <row r="8" spans="1:121" ht="17.25" customHeight="1" thickBot="1" x14ac:dyDescent="0.35">
      <c r="A8" s="135">
        <v>1</v>
      </c>
      <c r="B8" s="136" t="s">
        <v>130</v>
      </c>
      <c r="C8" s="136" t="s">
        <v>142</v>
      </c>
      <c r="D8" s="137" t="s">
        <v>131</v>
      </c>
      <c r="E8" s="176" t="s">
        <v>132</v>
      </c>
      <c r="F8" s="182"/>
      <c r="G8" s="183"/>
      <c r="H8" s="183"/>
      <c r="I8" s="183"/>
      <c r="J8" s="183"/>
      <c r="K8" s="183"/>
      <c r="L8" s="183"/>
      <c r="M8" s="186"/>
      <c r="N8" s="182">
        <v>69.5</v>
      </c>
      <c r="O8" s="184">
        <v>5</v>
      </c>
      <c r="P8" s="178">
        <v>1</v>
      </c>
      <c r="Q8" s="118">
        <f t="shared" si="34"/>
        <v>84</v>
      </c>
      <c r="R8" s="3">
        <v>2</v>
      </c>
      <c r="S8" s="3"/>
      <c r="T8" s="4">
        <v>142.94</v>
      </c>
      <c r="U8" s="4">
        <v>109.76</v>
      </c>
      <c r="V8" s="99">
        <f t="shared" si="3"/>
        <v>76.5</v>
      </c>
      <c r="W8" s="71">
        <v>70</v>
      </c>
      <c r="X8" s="138">
        <v>6.5</v>
      </c>
      <c r="Z8" s="8"/>
      <c r="AA8" s="4"/>
      <c r="AB8" s="4"/>
      <c r="AC8" s="77"/>
      <c r="AD8" s="7"/>
      <c r="AE8" s="2" t="str">
        <v/>
      </c>
      <c r="AH8" s="139">
        <f t="array" ref="AH8">IF(OR(AH$1=0, $A8=""),"",SQRT((_xlfn.XLOOKUP(AH$1,$Z$2:$Z$16,$AA$2:$AA$16)-$T8)^2+(_xlfn.XLOOKUP(AH$1,$Z$2:$Z$16,$AB$2:$AB$16)-$U8)^2+(_xlfn.XLOOKUP(AH$1,$Z$2:$Z$16,$AC$2:$AC$16-$V8)^2)))</f>
        <v>112.8729604466898</v>
      </c>
      <c r="AI8" s="140">
        <f t="array" ref="AI8">IF(OR(AI$1=0, $A8=""),"",SQRT((_xlfn.XLOOKUP(AI$1,$Z$2:$Z$16,$AA$2:$AA$16)-$T8)^2+(_xlfn.XLOOKUP(AI$1,$Z$2:$Z$16,$AB$2:$AB$16)-$U8)^2+(_xlfn.XLOOKUP(AI$1,$Z$2:$Z$16,$AC$2:$AC$16-$V8)^2)))</f>
        <v>77.772311911116532</v>
      </c>
      <c r="AJ8" s="140">
        <f t="array" ref="AJ8">IF(OR(AJ$1=0, $A8=""),"",SQRT((_xlfn.XLOOKUP(AJ$1,$Z$2:$Z$16,$AA$2:$AA$16)-$T8)^2+(_xlfn.XLOOKUP(AJ$1,$Z$2:$Z$16,$AB$2:$AB$16)-$U8)^2+(_xlfn.XLOOKUP(AJ$1,$Z$2:$Z$16,$AC$2:$AC$16-$V8)^2)))</f>
        <v>115.64135289765508</v>
      </c>
      <c r="AK8" s="140">
        <f t="array" ref="AK8">IF(OR(AK$1=0, $A8=""),"",SQRT((_xlfn.XLOOKUP(AK$1,$Z$2:$Z$16,$AA$2:$AA$16)-$T8)^2+(_xlfn.XLOOKUP(AK$1,$Z$2:$Z$16,$AB$2:$AB$16)-$U8)^2+(_xlfn.XLOOKUP(AK$1,$Z$2:$Z$16,$AC$2:$AC$16-$V8)^2)))</f>
        <v>179.21808084007597</v>
      </c>
      <c r="AL8" s="140">
        <f t="array" ref="AL8">IF(OR(AL$1=0, $A8=""),"",SQRT((_xlfn.XLOOKUP(AL$1,$Z$2:$Z$16,$AA$2:$AA$16)-$T8)^2+(_xlfn.XLOOKUP(AL$1,$Z$2:$Z$16,$AB$2:$AB$16)-$U8)^2+(_xlfn.XLOOKUP(AL$1,$Z$2:$Z$16,$AC$2:$AC$16-$V8)^2)))</f>
        <v>168.49059024171055</v>
      </c>
      <c r="AM8" s="140" t="str">
        <f t="array" ref="AM8">IF(OR(AM$1=0, $A8=""),"",SQRT((_xlfn.XLOOKUP(AM$1,$Z$2:$Z$16,$AA$2:$AA$16)-$T8)^2+(_xlfn.XLOOKUP(AM$1,$Z$2:$Z$16,$AB$2:$AB$16)-$U8)^2+(_xlfn.XLOOKUP(AM$1,$Z$2:$Z$16,$AC$2:$AC$16-$V8)^2)))</f>
        <v/>
      </c>
      <c r="AN8" s="140" t="str">
        <f t="array" ref="AN8">IF(OR(AN$1=0, $A8=""),"",SQRT((_xlfn.XLOOKUP(AN$1,$Z$2:$Z$16,$AA$2:$AA$16)-$T8)^2+(_xlfn.XLOOKUP(AN$1,$Z$2:$Z$16,$AB$2:$AB$16)-$U8)^2+(_xlfn.XLOOKUP(AN$1,$Z$2:$Z$16,$AC$2:$AC$16-$V8)^2)))</f>
        <v/>
      </c>
      <c r="AO8" s="140" t="str">
        <f t="array" ref="AO8">IF(OR(AO$1=0, $A8=""),"",SQRT((_xlfn.XLOOKUP(AO$1,$Z$2:$Z$16,$AA$2:$AA$16)-$T8)^2+(_xlfn.XLOOKUP(AO$1,$Z$2:$Z$16,$AB$2:$AB$16)-$U8)^2+(_xlfn.XLOOKUP(AO$1,$Z$2:$Z$16,$AC$2:$AC$16-$V8)^2)))</f>
        <v/>
      </c>
      <c r="AP8" s="141" t="str">
        <f t="array" ref="AP8">IF(OR(AP$1=0, $A8=""),"",SQRT((_xlfn.XLOOKUP(AP$1,$Z$2:$Z$16,$AA$2:$AA$16)-$T8)^2+(_xlfn.XLOOKUP(AP$1,$Z$2:$Z$16,$AB$2:$AB$16)-$U8)^2+(_xlfn.XLOOKUP(AP$1,$Z$2:$Z$16,$AC$2:$AC$16-$V8)^2)))</f>
        <v/>
      </c>
      <c r="AQ8" s="141" t="str">
        <f t="array" ref="AQ8">IF(OR(AQ$1=0, $A8=""),"",SQRT((_xlfn.XLOOKUP(AQ$1,$Z$2:$Z$16,$AA$2:$AA$16)-$T8)^2+(_xlfn.XLOOKUP(AQ$1,$Z$2:$Z$16,$AB$2:$AB$16)-$U8)^2+(_xlfn.XLOOKUP(AQ$1,$Z$2:$Z$16,$AC$2:$AC$16-$V8)^2)))</f>
        <v/>
      </c>
      <c r="AR8" s="141" t="str">
        <f t="array" ref="AR8">IF(OR(AR$1=0, $A8=""),"",SQRT((_xlfn.XLOOKUP(AR$1,$Z$2:$Z$16,$AA$2:$AA$16)-$T8)^2+(_xlfn.XLOOKUP(AR$1,$Z$2:$Z$16,$AB$2:$AB$16)-$U8)^2+(_xlfn.XLOOKUP(AR$1,$Z$2:$Z$16,$AC$2:$AC$16-$V8)^2)))</f>
        <v/>
      </c>
      <c r="AS8" s="141" t="str">
        <f t="array" ref="AS8">IF(OR(AS$1=0, $A8=""),"",SQRT((_xlfn.XLOOKUP(AS$1,$Z$2:$Z$16,$AA$2:$AA$16)-$T8)^2+(_xlfn.XLOOKUP(AS$1,$Z$2:$Z$16,$AB$2:$AB$16)-$U8)^2+(_xlfn.XLOOKUP(AS$1,$Z$2:$Z$16,$AC$2:$AC$16-$V8)^2)))</f>
        <v/>
      </c>
      <c r="AT8" s="141" t="str">
        <f t="array" ref="AT8">IF(OR(AT$1=0, $A8=""),"",SQRT((_xlfn.XLOOKUP(AT$1,$Z$2:$Z$16,$AA$2:$AA$16)-$T8)^2+(_xlfn.XLOOKUP(AT$1,$Z$2:$Z$16,$AB$2:$AB$16)-$U8)^2+(_xlfn.XLOOKUP(AT$1,$Z$2:$Z$16,$AC$2:$AC$16-$V8)^2)))</f>
        <v/>
      </c>
      <c r="AU8" s="141" t="str">
        <f t="array" ref="AU8">IF(OR(AU$1=0, $A8=""),"",SQRT((_xlfn.XLOOKUP(AU$1,$Z$2:$Z$16,$AA$2:$AA$16)-$T8)^2+(_xlfn.XLOOKUP(AU$1,$Z$2:$Z$16,$AB$2:$AB$16)-$U8)^2+(_xlfn.XLOOKUP(AU$1,$Z$2:$Z$16,$AC$2:$AC$16-$V8)^2)))</f>
        <v/>
      </c>
      <c r="AV8" s="142" t="str">
        <f t="array" ref="AV8">IF(OR(AV$1=0, $A8=""),"",SQRT((_xlfn.XLOOKUP(AV$1,$Z$2:$Z$16,$AA$2:$AA$16)-$T8)^2+(_xlfn.XLOOKUP(AV$1,$Z$2:$Z$16,$AB$2:$AB$16)-$U8)^2+(_xlfn.XLOOKUP(AV$1,$Z$2:$Z$16,$AC$2:$AC$16-$V8)^2)))</f>
        <v/>
      </c>
      <c r="AW8" s="124"/>
      <c r="AX8" s="124"/>
      <c r="AY8" s="125">
        <f t="shared" si="4"/>
        <v>-38.71389625545654</v>
      </c>
      <c r="AZ8" s="143">
        <f t="shared" si="5"/>
        <v>-35.47859812236559</v>
      </c>
      <c r="BA8" s="143">
        <f t="shared" si="6"/>
        <v>-38.924361214433219</v>
      </c>
      <c r="BB8" s="143">
        <f t="shared" si="7"/>
        <v>-42.729734384186166</v>
      </c>
      <c r="BC8" s="143">
        <f t="shared" si="8"/>
        <v>-42.19361097043123</v>
      </c>
      <c r="BD8" s="143">
        <f t="shared" si="9"/>
        <v>0</v>
      </c>
      <c r="BE8" s="143">
        <f t="shared" si="10"/>
        <v>0</v>
      </c>
      <c r="BF8" s="143">
        <f t="shared" si="11"/>
        <v>0</v>
      </c>
      <c r="BG8" s="144">
        <f t="shared" si="12"/>
        <v>0</v>
      </c>
      <c r="BH8" s="144">
        <f t="shared" si="13"/>
        <v>0</v>
      </c>
      <c r="BI8" s="144">
        <f t="shared" si="14"/>
        <v>0</v>
      </c>
      <c r="BJ8" s="144">
        <f t="shared" si="15"/>
        <v>0</v>
      </c>
      <c r="BK8" s="144">
        <f t="shared" si="16"/>
        <v>0</v>
      </c>
      <c r="BL8" s="144">
        <f t="shared" si="17"/>
        <v>0</v>
      </c>
      <c r="BM8" s="145">
        <f t="shared" si="18"/>
        <v>0</v>
      </c>
      <c r="BN8" s="124"/>
      <c r="BO8" s="40" t="s">
        <v>33</v>
      </c>
      <c r="BP8" s="150">
        <f>SQRT((BQ5-BQ4)^2+(BR5-BR4)^2)</f>
        <v>72.147250813873711</v>
      </c>
      <c r="BQ8" s="41" t="s">
        <v>34</v>
      </c>
      <c r="BR8" s="109">
        <f>(BR5-BR4)/(BQ5-BQ4)</f>
        <v>0.20118761487346232</v>
      </c>
      <c r="BS8" s="151">
        <f>SLOPE(BR4:BR5,BQ4:BQ5)</f>
        <v>0.20118761487346232</v>
      </c>
      <c r="BT8" s="124"/>
      <c r="BU8" s="124"/>
      <c r="BV8" s="130">
        <v>5</v>
      </c>
      <c r="BW8" s="130">
        <v>8</v>
      </c>
      <c r="BX8" s="130">
        <v>11</v>
      </c>
      <c r="BY8" s="130">
        <v>9</v>
      </c>
      <c r="BZ8" s="130">
        <v>5</v>
      </c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24"/>
      <c r="CL8" s="124"/>
      <c r="CM8" s="146">
        <f t="shared" ref="CM8:CM38" si="35">IF( CM$1= 0,"",$Q8-$S8+AY8-BV8)</f>
        <v>40.28610374454346</v>
      </c>
      <c r="CN8" s="147">
        <f t="shared" ref="CN8:CN38" si="36">IF( CN$1= 0,"",$Q8-$S8+AZ8-BW8)</f>
        <v>40.52140187763441</v>
      </c>
      <c r="CO8" s="147">
        <f t="shared" ref="CO8:CO38" si="37">IF( CO$1= 0,"",$Q8-$S8+BA8-BX8)</f>
        <v>34.075638785566781</v>
      </c>
      <c r="CP8" s="147">
        <f t="shared" ref="CP8:CP38" si="38">IF( CP$1= 0,"",$Q8-$S8+BB8-BY8)</f>
        <v>32.270265615813834</v>
      </c>
      <c r="CQ8" s="147">
        <f t="shared" ref="CQ8:CQ38" si="39">IF( CQ$1= 0,"",$Q8-$S8+BC8-BZ8)</f>
        <v>36.80638902956877</v>
      </c>
      <c r="CR8" s="147" t="str">
        <f t="shared" ref="CR8:CR38" si="40">IF( CR$1= 0,"",$Q8-$S8+BD8-CA8)</f>
        <v/>
      </c>
      <c r="CS8" s="147" t="str">
        <f t="shared" ref="CS8:CS38" si="41">IF( CS$1= 0,"",$Q8-$S8+BE8-CB8)</f>
        <v/>
      </c>
      <c r="CT8" s="147" t="str">
        <f t="shared" ref="CT8:CT38" si="42">IF( CT$1= 0,"",$Q8-$S8+BF8-CC8)</f>
        <v/>
      </c>
      <c r="CU8" s="148" t="str">
        <f t="shared" ref="CU8:CU38" si="43">IF( CU$1= 0,"",$Q8-$S8+BG8-CD8)</f>
        <v/>
      </c>
      <c r="CV8" s="148" t="str">
        <f t="shared" ref="CV8:CV38" si="44">IF( CV$1= 0,"",$Q8-$S8+BH8-CE8)</f>
        <v/>
      </c>
      <c r="CW8" s="148" t="str">
        <f t="shared" ref="CW8:CW38" si="45">IF( CW$1= 0,"",$Q8-$S8+BI8-CF8)</f>
        <v/>
      </c>
      <c r="CX8" s="148" t="str">
        <f t="shared" ref="CX8:CX38" si="46">IF( CX$1= 0,"",$Q8-$S8+BJ8-CG8)</f>
        <v/>
      </c>
      <c r="CY8" s="133" t="str">
        <f t="shared" ref="CY8:CY38" si="47">IF( CY$1= 0,"",$Q8-$S8+BK8-CH8)</f>
        <v/>
      </c>
      <c r="CZ8" s="133" t="str">
        <f t="shared" ref="CZ8:CZ38" si="48">IF( CZ$1= 0,"",$Q8-$S8+BL8-CI8)</f>
        <v/>
      </c>
      <c r="DA8" s="134" t="str">
        <f t="shared" ref="DA8:DA38" si="49">IF( DA$1= 0,"",$Q8-$S8+BM8-CJ8)</f>
        <v/>
      </c>
    </row>
    <row r="9" spans="1:121" ht="17.25" customHeight="1" thickBot="1" x14ac:dyDescent="0.35">
      <c r="A9" s="135">
        <v>1</v>
      </c>
      <c r="B9" s="136" t="s">
        <v>133</v>
      </c>
      <c r="C9" s="136" t="s">
        <v>142</v>
      </c>
      <c r="D9" s="137" t="s">
        <v>131</v>
      </c>
      <c r="E9" s="176" t="s">
        <v>134</v>
      </c>
      <c r="F9" s="182"/>
      <c r="G9" s="183"/>
      <c r="H9" s="183"/>
      <c r="I9" s="183"/>
      <c r="J9" s="183"/>
      <c r="K9" s="183"/>
      <c r="L9" s="183"/>
      <c r="M9" s="186"/>
      <c r="N9" s="182">
        <v>66.5</v>
      </c>
      <c r="O9" s="184">
        <v>5</v>
      </c>
      <c r="P9" s="178">
        <v>1</v>
      </c>
      <c r="Q9" s="118">
        <f t="shared" si="34"/>
        <v>81</v>
      </c>
      <c r="R9" s="3">
        <v>2</v>
      </c>
      <c r="S9" s="3"/>
      <c r="T9" s="4">
        <v>135.82</v>
      </c>
      <c r="U9" s="4">
        <v>110.75</v>
      </c>
      <c r="V9" s="99">
        <f t="shared" si="3"/>
        <v>76.5</v>
      </c>
      <c r="W9" s="71">
        <v>70</v>
      </c>
      <c r="X9" s="138">
        <v>6.5</v>
      </c>
      <c r="Z9" s="8"/>
      <c r="AA9" s="4"/>
      <c r="AB9" s="4"/>
      <c r="AC9" s="77"/>
      <c r="AD9" s="7"/>
      <c r="AE9" s="2" t="str">
        <v/>
      </c>
      <c r="AH9" s="139">
        <f t="array" ref="AH9">IF(OR(AH$1=0, $A9=""),"",SQRT((_xlfn.XLOOKUP(AH$1,$Z$2:$Z$16,$AA$2:$AA$16)-$T9)^2+(_xlfn.XLOOKUP(AH$1,$Z$2:$Z$16,$AB$2:$AB$16)-$U9)^2+(_xlfn.XLOOKUP(AH$1,$Z$2:$Z$16,$AC$2:$AC$16-$V9)^2)))</f>
        <v>106.19895715118864</v>
      </c>
      <c r="AI9" s="140">
        <f t="array" ref="AI9">IF(OR(AI$1=0, $A9=""),"",SQRT((_xlfn.XLOOKUP(AI$1,$Z$2:$Z$16,$AA$2:$AA$16)-$T9)^2+(_xlfn.XLOOKUP(AI$1,$Z$2:$Z$16,$AB$2:$AB$16)-$U9)^2+(_xlfn.XLOOKUP(AI$1,$Z$2:$Z$16,$AC$2:$AC$16-$V9)^2)))</f>
        <v>75.281939401160486</v>
      </c>
      <c r="AJ9" s="140">
        <f t="array" ref="AJ9">IF(OR(AJ$1=0, $A9=""),"",SQRT((_xlfn.XLOOKUP(AJ$1,$Z$2:$Z$16,$AA$2:$AA$16)-$T9)^2+(_xlfn.XLOOKUP(AJ$1,$Z$2:$Z$16,$AB$2:$AB$16)-$U9)^2+(_xlfn.XLOOKUP(AJ$1,$Z$2:$Z$16,$AC$2:$AC$16-$V9)^2)))</f>
        <v>121.04597721527139</v>
      </c>
      <c r="AK9" s="140">
        <f t="array" ref="AK9">IF(OR(AK$1=0, $A9=""),"",SQRT((_xlfn.XLOOKUP(AK$1,$Z$2:$Z$16,$AA$2:$AA$16)-$T9)^2+(_xlfn.XLOOKUP(AK$1,$Z$2:$Z$16,$AB$2:$AB$16)-$U9)^2+(_xlfn.XLOOKUP(AK$1,$Z$2:$Z$16,$AC$2:$AC$16-$V9)^2)))</f>
        <v>186.26156769446564</v>
      </c>
      <c r="AL9" s="140">
        <f t="array" ref="AL9">IF(OR(AL$1=0, $A9=""),"",SQRT((_xlfn.XLOOKUP(AL$1,$Z$2:$Z$16,$AA$2:$AA$16)-$T9)^2+(_xlfn.XLOOKUP(AL$1,$Z$2:$Z$16,$AB$2:$AB$16)-$U9)^2+(_xlfn.XLOOKUP(AL$1,$Z$2:$Z$16,$AC$2:$AC$16-$V9)^2)))</f>
        <v>162.48650559354152</v>
      </c>
      <c r="AM9" s="140" t="str">
        <f t="array" ref="AM9">IF(OR(AM$1=0, $A9=""),"",SQRT((_xlfn.XLOOKUP(AM$1,$Z$2:$Z$16,$AA$2:$AA$16)-$T9)^2+(_xlfn.XLOOKUP(AM$1,$Z$2:$Z$16,$AB$2:$AB$16)-$U9)^2+(_xlfn.XLOOKUP(AM$1,$Z$2:$Z$16,$AC$2:$AC$16-$V9)^2)))</f>
        <v/>
      </c>
      <c r="AN9" s="140" t="str">
        <f t="array" ref="AN9">IF(OR(AN$1=0, $A9=""),"",SQRT((_xlfn.XLOOKUP(AN$1,$Z$2:$Z$16,$AA$2:$AA$16)-$T9)^2+(_xlfn.XLOOKUP(AN$1,$Z$2:$Z$16,$AB$2:$AB$16)-$U9)^2+(_xlfn.XLOOKUP(AN$1,$Z$2:$Z$16,$AC$2:$AC$16-$V9)^2)))</f>
        <v/>
      </c>
      <c r="AO9" s="140" t="str">
        <f t="array" ref="AO9">IF(OR(AO$1=0, $A9=""),"",SQRT((_xlfn.XLOOKUP(AO$1,$Z$2:$Z$16,$AA$2:$AA$16)-$T9)^2+(_xlfn.XLOOKUP(AO$1,$Z$2:$Z$16,$AB$2:$AB$16)-$U9)^2+(_xlfn.XLOOKUP(AO$1,$Z$2:$Z$16,$AC$2:$AC$16-$V9)^2)))</f>
        <v/>
      </c>
      <c r="AP9" s="141" t="str">
        <f t="array" ref="AP9">IF(OR(AP$1=0, $A9=""),"",SQRT((_xlfn.XLOOKUP(AP$1,$Z$2:$Z$16,$AA$2:$AA$16)-$T9)^2+(_xlfn.XLOOKUP(AP$1,$Z$2:$Z$16,$AB$2:$AB$16)-$U9)^2+(_xlfn.XLOOKUP(AP$1,$Z$2:$Z$16,$AC$2:$AC$16-$V9)^2)))</f>
        <v/>
      </c>
      <c r="AQ9" s="141" t="str">
        <f t="array" ref="AQ9">IF(OR(AQ$1=0, $A9=""),"",SQRT((_xlfn.XLOOKUP(AQ$1,$Z$2:$Z$16,$AA$2:$AA$16)-$T9)^2+(_xlfn.XLOOKUP(AQ$1,$Z$2:$Z$16,$AB$2:$AB$16)-$U9)^2+(_xlfn.XLOOKUP(AQ$1,$Z$2:$Z$16,$AC$2:$AC$16-$V9)^2)))</f>
        <v/>
      </c>
      <c r="AR9" s="141" t="str">
        <f t="array" ref="AR9">IF(OR(AR$1=0, $A9=""),"",SQRT((_xlfn.XLOOKUP(AR$1,$Z$2:$Z$16,$AA$2:$AA$16)-$T9)^2+(_xlfn.XLOOKUP(AR$1,$Z$2:$Z$16,$AB$2:$AB$16)-$U9)^2+(_xlfn.XLOOKUP(AR$1,$Z$2:$Z$16,$AC$2:$AC$16-$V9)^2)))</f>
        <v/>
      </c>
      <c r="AS9" s="141" t="str">
        <f t="array" ref="AS9">IF(OR(AS$1=0, $A9=""),"",SQRT((_xlfn.XLOOKUP(AS$1,$Z$2:$Z$16,$AA$2:$AA$16)-$T9)^2+(_xlfn.XLOOKUP(AS$1,$Z$2:$Z$16,$AB$2:$AB$16)-$U9)^2+(_xlfn.XLOOKUP(AS$1,$Z$2:$Z$16,$AC$2:$AC$16-$V9)^2)))</f>
        <v/>
      </c>
      <c r="AT9" s="141" t="str">
        <f t="array" ref="AT9">IF(OR(AT$1=0, $A9=""),"",SQRT((_xlfn.XLOOKUP(AT$1,$Z$2:$Z$16,$AA$2:$AA$16)-$T9)^2+(_xlfn.XLOOKUP(AT$1,$Z$2:$Z$16,$AB$2:$AB$16)-$U9)^2+(_xlfn.XLOOKUP(AT$1,$Z$2:$Z$16,$AC$2:$AC$16-$V9)^2)))</f>
        <v/>
      </c>
      <c r="AU9" s="141" t="str">
        <f t="array" ref="AU9">IF(OR(AU$1=0, $A9=""),"",SQRT((_xlfn.XLOOKUP(AU$1,$Z$2:$Z$16,$AA$2:$AA$16)-$T9)^2+(_xlfn.XLOOKUP(AU$1,$Z$2:$Z$16,$AB$2:$AB$16)-$U9)^2+(_xlfn.XLOOKUP(AU$1,$Z$2:$Z$16,$AC$2:$AC$16-$V9)^2)))</f>
        <v/>
      </c>
      <c r="AV9" s="142" t="str">
        <f t="array" ref="AV9">IF(OR(AV$1=0, $A9=""),"",SQRT((_xlfn.XLOOKUP(AV$1,$Z$2:$Z$16,$AA$2:$AA$16)-$T9)^2+(_xlfn.XLOOKUP(AV$1,$Z$2:$Z$16,$AB$2:$AB$16)-$U9)^2+(_xlfn.XLOOKUP(AV$1,$Z$2:$Z$16,$AC$2:$AC$16-$V9)^2)))</f>
        <v/>
      </c>
      <c r="AW9" s="124"/>
      <c r="AX9" s="124"/>
      <c r="AY9" s="125">
        <f t="shared" si="4"/>
        <v>-38.184502978864401</v>
      </c>
      <c r="AZ9" s="143">
        <f t="shared" si="5"/>
        <v>-35.19591391268434</v>
      </c>
      <c r="BA9" s="143">
        <f t="shared" si="6"/>
        <v>-39.321105154537854</v>
      </c>
      <c r="BB9" s="143">
        <f t="shared" si="7"/>
        <v>-43.064563015526566</v>
      </c>
      <c r="BC9" s="143">
        <f t="shared" si="8"/>
        <v>-41.878443915278005</v>
      </c>
      <c r="BD9" s="143">
        <f t="shared" si="9"/>
        <v>0</v>
      </c>
      <c r="BE9" s="143">
        <f t="shared" si="10"/>
        <v>0</v>
      </c>
      <c r="BF9" s="143">
        <f t="shared" si="11"/>
        <v>0</v>
      </c>
      <c r="BG9" s="144">
        <f t="shared" si="12"/>
        <v>0</v>
      </c>
      <c r="BH9" s="144">
        <f t="shared" si="13"/>
        <v>0</v>
      </c>
      <c r="BI9" s="144">
        <f t="shared" si="14"/>
        <v>0</v>
      </c>
      <c r="BJ9" s="144">
        <f t="shared" si="15"/>
        <v>0</v>
      </c>
      <c r="BK9" s="144">
        <f t="shared" si="16"/>
        <v>0</v>
      </c>
      <c r="BL9" s="144">
        <f t="shared" si="17"/>
        <v>0</v>
      </c>
      <c r="BM9" s="145">
        <f t="shared" si="18"/>
        <v>0</v>
      </c>
      <c r="BN9" s="124"/>
      <c r="BO9" s="40" t="s">
        <v>35</v>
      </c>
      <c r="BP9" s="152">
        <f>SQRT((BR12-BQ4)^2+(BR13-BR4)^2)</f>
        <v>28.221749697515794</v>
      </c>
      <c r="BQ9" s="43" t="s">
        <v>36</v>
      </c>
      <c r="BR9" s="110">
        <f>(BR7-BR6)/(BQ7-BQ6)</f>
        <v>-5.249999999999992</v>
      </c>
      <c r="BS9" s="153">
        <f>SLOPE(BR6:BR7,BQ6:BQ7)</f>
        <v>-5.249999999999992</v>
      </c>
      <c r="BT9" s="124"/>
      <c r="BU9" s="124"/>
      <c r="BV9" s="130">
        <v>5</v>
      </c>
      <c r="BW9" s="130">
        <v>10</v>
      </c>
      <c r="BX9" s="130">
        <v>11</v>
      </c>
      <c r="BY9" s="130">
        <v>10</v>
      </c>
      <c r="BZ9" s="130">
        <v>5</v>
      </c>
      <c r="CA9" s="130"/>
      <c r="CB9" s="130"/>
      <c r="CC9" s="130"/>
      <c r="CD9" s="130"/>
      <c r="CE9" s="130"/>
      <c r="CF9" s="130"/>
      <c r="CG9" s="130"/>
      <c r="CH9" s="130"/>
      <c r="CI9" s="130"/>
      <c r="CJ9" s="130"/>
      <c r="CK9" s="124"/>
      <c r="CL9" s="124"/>
      <c r="CM9" s="146">
        <f t="shared" si="35"/>
        <v>37.815497021135599</v>
      </c>
      <c r="CN9" s="147">
        <f t="shared" si="36"/>
        <v>35.80408608731566</v>
      </c>
      <c r="CO9" s="147">
        <f t="shared" si="37"/>
        <v>30.678894845462146</v>
      </c>
      <c r="CP9" s="147">
        <f t="shared" si="38"/>
        <v>27.935436984473434</v>
      </c>
      <c r="CQ9" s="147">
        <f t="shared" si="39"/>
        <v>34.121556084721995</v>
      </c>
      <c r="CR9" s="147" t="str">
        <f t="shared" si="40"/>
        <v/>
      </c>
      <c r="CS9" s="147" t="str">
        <f t="shared" si="41"/>
        <v/>
      </c>
      <c r="CT9" s="147" t="str">
        <f t="shared" si="42"/>
        <v/>
      </c>
      <c r="CU9" s="148" t="str">
        <f t="shared" si="43"/>
        <v/>
      </c>
      <c r="CV9" s="148" t="str">
        <f t="shared" si="44"/>
        <v/>
      </c>
      <c r="CW9" s="148" t="str">
        <f t="shared" si="45"/>
        <v/>
      </c>
      <c r="CX9" s="148" t="str">
        <f t="shared" si="46"/>
        <v/>
      </c>
      <c r="CY9" s="133" t="str">
        <f t="shared" si="47"/>
        <v/>
      </c>
      <c r="CZ9" s="133" t="str">
        <f t="shared" si="48"/>
        <v/>
      </c>
      <c r="DA9" s="134" t="str">
        <f t="shared" si="49"/>
        <v/>
      </c>
    </row>
    <row r="10" spans="1:121" ht="17.25" customHeight="1" thickBot="1" x14ac:dyDescent="0.35">
      <c r="A10" s="135">
        <v>1</v>
      </c>
      <c r="B10" s="116" t="s">
        <v>135</v>
      </c>
      <c r="C10" s="136" t="s">
        <v>142</v>
      </c>
      <c r="D10" s="137" t="s">
        <v>131</v>
      </c>
      <c r="E10" s="176" t="s">
        <v>136</v>
      </c>
      <c r="F10" s="182"/>
      <c r="G10" s="183"/>
      <c r="H10" s="183"/>
      <c r="I10" s="183"/>
      <c r="J10" s="183"/>
      <c r="K10" s="183"/>
      <c r="L10" s="183"/>
      <c r="M10" s="186"/>
      <c r="N10" s="182">
        <v>58</v>
      </c>
      <c r="O10" s="184">
        <v>5</v>
      </c>
      <c r="P10" s="178">
        <v>1</v>
      </c>
      <c r="Q10" s="118">
        <f t="shared" si="34"/>
        <v>73</v>
      </c>
      <c r="R10" s="3">
        <v>2</v>
      </c>
      <c r="S10" s="3"/>
      <c r="T10" s="4">
        <v>149.12</v>
      </c>
      <c r="U10" s="4">
        <v>114.25</v>
      </c>
      <c r="V10" s="99">
        <f t="shared" si="3"/>
        <v>76</v>
      </c>
      <c r="W10" s="71">
        <v>70</v>
      </c>
      <c r="X10" s="138">
        <v>6</v>
      </c>
      <c r="Z10" s="8"/>
      <c r="AA10" s="4"/>
      <c r="AB10" s="4"/>
      <c r="AC10" s="77"/>
      <c r="AD10" s="7"/>
      <c r="AE10" s="2" t="str">
        <v/>
      </c>
      <c r="AH10" s="139">
        <f t="array" ref="AH10">IF(OR(AH$1=0, $A10=""),"",SQRT((_xlfn.XLOOKUP(AH$1,$Z$2:$Z$16,$AA$2:$AA$16)-$T10)^2+(_xlfn.XLOOKUP(AH$1,$Z$2:$Z$16,$AB$2:$AB$16)-$U10)^2+(_xlfn.XLOOKUP(AH$1,$Z$2:$Z$16,$AC$2:$AC$16-$V10)^2)))</f>
        <v>119.83147541443358</v>
      </c>
      <c r="AI10" s="140">
        <f t="array" ref="AI10">IF(OR(AI$1=0, $A10=""),"",SQRT((_xlfn.XLOOKUP(AI$1,$Z$2:$Z$16,$AA$2:$AA$16)-$T10)^2+(_xlfn.XLOOKUP(AI$1,$Z$2:$Z$16,$AB$2:$AB$16)-$U10)^2+(_xlfn.XLOOKUP(AI$1,$Z$2:$Z$16,$AC$2:$AC$16-$V10)^2)))</f>
        <v>84.000240475846255</v>
      </c>
      <c r="AJ10" s="140">
        <f t="array" ref="AJ10">IF(OR(AJ$1=0, $A10=""),"",SQRT((_xlfn.XLOOKUP(AJ$1,$Z$2:$Z$16,$AA$2:$AA$16)-$T10)^2+(_xlfn.XLOOKUP(AJ$1,$Z$2:$Z$16,$AB$2:$AB$16)-$U10)^2+(_xlfn.XLOOKUP(AJ$1,$Z$2:$Z$16,$AC$2:$AC$16-$V10)^2)))</f>
        <v>115.25239520287636</v>
      </c>
      <c r="AK10" s="140">
        <f t="array" ref="AK10">IF(OR(AK$1=0, $A10=""),"",SQRT((_xlfn.XLOOKUP(AK$1,$Z$2:$Z$16,$AA$2:$AA$16)-$T10)^2+(_xlfn.XLOOKUP(AK$1,$Z$2:$Z$16,$AB$2:$AB$16)-$U10)^2+(_xlfn.XLOOKUP(AK$1,$Z$2:$Z$16,$AC$2:$AC$16-$V10)^2)))</f>
        <v>173.78146506460348</v>
      </c>
      <c r="AL10" s="140">
        <f t="array" ref="AL10">IF(OR(AL$1=0, $A10=""),"",SQRT((_xlfn.XLOOKUP(AL$1,$Z$2:$Z$16,$AA$2:$AA$16)-$T10)^2+(_xlfn.XLOOKUP(AL$1,$Z$2:$Z$16,$AB$2:$AB$16)-$U10)^2+(_xlfn.XLOOKUP(AL$1,$Z$2:$Z$16,$AC$2:$AC$16-$V10)^2)))</f>
        <v>170.50656438976185</v>
      </c>
      <c r="AM10" s="140" t="str">
        <f t="array" ref="AM10">IF(OR(AM$1=0, $A10=""),"",SQRT((_xlfn.XLOOKUP(AM$1,$Z$2:$Z$16,$AA$2:$AA$16)-$T10)^2+(_xlfn.XLOOKUP(AM$1,$Z$2:$Z$16,$AB$2:$AB$16)-$U10)^2+(_xlfn.XLOOKUP(AM$1,$Z$2:$Z$16,$AC$2:$AC$16-$V10)^2)))</f>
        <v/>
      </c>
      <c r="AN10" s="140" t="str">
        <f t="array" ref="AN10">IF(OR(AN$1=0, $A10=""),"",SQRT((_xlfn.XLOOKUP(AN$1,$Z$2:$Z$16,$AA$2:$AA$16)-$T10)^2+(_xlfn.XLOOKUP(AN$1,$Z$2:$Z$16,$AB$2:$AB$16)-$U10)^2+(_xlfn.XLOOKUP(AN$1,$Z$2:$Z$16,$AC$2:$AC$16-$V10)^2)))</f>
        <v/>
      </c>
      <c r="AO10" s="140" t="str">
        <f t="array" ref="AO10">IF(OR(AO$1=0, $A10=""),"",SQRT((_xlfn.XLOOKUP(AO$1,$Z$2:$Z$16,$AA$2:$AA$16)-$T10)^2+(_xlfn.XLOOKUP(AO$1,$Z$2:$Z$16,$AB$2:$AB$16)-$U10)^2+(_xlfn.XLOOKUP(AO$1,$Z$2:$Z$16,$AC$2:$AC$16-$V10)^2)))</f>
        <v/>
      </c>
      <c r="AP10" s="141" t="str">
        <f t="array" ref="AP10">IF(OR(AP$1=0, $A10=""),"",SQRT((_xlfn.XLOOKUP(AP$1,$Z$2:$Z$16,$AA$2:$AA$16)-$T10)^2+(_xlfn.XLOOKUP(AP$1,$Z$2:$Z$16,$AB$2:$AB$16)-$U10)^2+(_xlfn.XLOOKUP(AP$1,$Z$2:$Z$16,$AC$2:$AC$16-$V10)^2)))</f>
        <v/>
      </c>
      <c r="AQ10" s="141" t="str">
        <f t="array" ref="AQ10">IF(OR(AQ$1=0, $A10=""),"",SQRT((_xlfn.XLOOKUP(AQ$1,$Z$2:$Z$16,$AA$2:$AA$16)-$T10)^2+(_xlfn.XLOOKUP(AQ$1,$Z$2:$Z$16,$AB$2:$AB$16)-$U10)^2+(_xlfn.XLOOKUP(AQ$1,$Z$2:$Z$16,$AC$2:$AC$16-$V10)^2)))</f>
        <v/>
      </c>
      <c r="AR10" s="141" t="str">
        <f t="array" ref="AR10">IF(OR(AR$1=0, $A10=""),"",SQRT((_xlfn.XLOOKUP(AR$1,$Z$2:$Z$16,$AA$2:$AA$16)-$T10)^2+(_xlfn.XLOOKUP(AR$1,$Z$2:$Z$16,$AB$2:$AB$16)-$U10)^2+(_xlfn.XLOOKUP(AR$1,$Z$2:$Z$16,$AC$2:$AC$16-$V10)^2)))</f>
        <v/>
      </c>
      <c r="AS10" s="141" t="str">
        <f t="array" ref="AS10">IF(OR(AS$1=0, $A10=""),"",SQRT((_xlfn.XLOOKUP(AS$1,$Z$2:$Z$16,$AA$2:$AA$16)-$T10)^2+(_xlfn.XLOOKUP(AS$1,$Z$2:$Z$16,$AB$2:$AB$16)-$U10)^2+(_xlfn.XLOOKUP(AS$1,$Z$2:$Z$16,$AC$2:$AC$16-$V10)^2)))</f>
        <v/>
      </c>
      <c r="AT10" s="141" t="str">
        <f t="array" ref="AT10">IF(OR(AT$1=0, $A10=""),"",SQRT((_xlfn.XLOOKUP(AT$1,$Z$2:$Z$16,$AA$2:$AA$16)-$T10)^2+(_xlfn.XLOOKUP(AT$1,$Z$2:$Z$16,$AB$2:$AB$16)-$U10)^2+(_xlfn.XLOOKUP(AT$1,$Z$2:$Z$16,$AC$2:$AC$16-$V10)^2)))</f>
        <v/>
      </c>
      <c r="AU10" s="141" t="str">
        <f t="array" ref="AU10">IF(OR(AU$1=0, $A10=""),"",SQRT((_xlfn.XLOOKUP(AU$1,$Z$2:$Z$16,$AA$2:$AA$16)-$T10)^2+(_xlfn.XLOOKUP(AU$1,$Z$2:$Z$16,$AB$2:$AB$16)-$U10)^2+(_xlfn.XLOOKUP(AU$1,$Z$2:$Z$16,$AC$2:$AC$16-$V10)^2)))</f>
        <v/>
      </c>
      <c r="AV10" s="142" t="str">
        <f t="array" ref="AV10">IF(OR(AV$1=0, $A10=""),"",SQRT((_xlfn.XLOOKUP(AV$1,$Z$2:$Z$16,$AA$2:$AA$16)-$T10)^2+(_xlfn.XLOOKUP(AV$1,$Z$2:$Z$16,$AB$2:$AB$16)-$U10)^2+(_xlfn.XLOOKUP(AV$1,$Z$2:$Z$16,$AC$2:$AC$16-$V10)^2)))</f>
        <v/>
      </c>
      <c r="AW10" s="124"/>
      <c r="AX10" s="124"/>
      <c r="AY10" s="125">
        <f t="shared" si="4"/>
        <v>-39.233516068180428</v>
      </c>
      <c r="AZ10" s="143">
        <f t="shared" si="5"/>
        <v>-36.147708524166127</v>
      </c>
      <c r="BA10" s="143">
        <f t="shared" si="6"/>
        <v>-38.89509713228032</v>
      </c>
      <c r="BB10" s="143">
        <f t="shared" si="7"/>
        <v>-42.462167021369211</v>
      </c>
      <c r="BC10" s="143">
        <f t="shared" si="8"/>
        <v>-42.296920010936347</v>
      </c>
      <c r="BD10" s="143">
        <f t="shared" si="9"/>
        <v>0</v>
      </c>
      <c r="BE10" s="143">
        <f t="shared" si="10"/>
        <v>0</v>
      </c>
      <c r="BF10" s="143">
        <f t="shared" si="11"/>
        <v>0</v>
      </c>
      <c r="BG10" s="144">
        <f t="shared" si="12"/>
        <v>0</v>
      </c>
      <c r="BH10" s="144">
        <f t="shared" si="13"/>
        <v>0</v>
      </c>
      <c r="BI10" s="144">
        <f t="shared" si="14"/>
        <v>0</v>
      </c>
      <c r="BJ10" s="144">
        <f t="shared" si="15"/>
        <v>0</v>
      </c>
      <c r="BK10" s="144">
        <f t="shared" si="16"/>
        <v>0</v>
      </c>
      <c r="BL10" s="144">
        <f t="shared" si="17"/>
        <v>0</v>
      </c>
      <c r="BM10" s="145">
        <f t="shared" si="18"/>
        <v>0</v>
      </c>
      <c r="BN10" s="124"/>
      <c r="BO10" s="40" t="s">
        <v>37</v>
      </c>
      <c r="BP10" s="154">
        <f>BP8-BP9</f>
        <v>43.925501116357921</v>
      </c>
      <c r="BQ10" s="43" t="s">
        <v>38</v>
      </c>
      <c r="BR10" s="110">
        <f>BR4-(BR8*BQ4)</f>
        <v>78.924476177011172</v>
      </c>
      <c r="BS10" s="153">
        <f>INTERCEPT(BR4:BR5,BQ4:BQ5)</f>
        <v>78.924476177011172</v>
      </c>
      <c r="BT10" s="124"/>
      <c r="BU10" s="124"/>
      <c r="BV10" s="130">
        <v>5</v>
      </c>
      <c r="BW10" s="130">
        <v>10</v>
      </c>
      <c r="BX10" s="130">
        <v>12</v>
      </c>
      <c r="BY10" s="130">
        <v>9</v>
      </c>
      <c r="BZ10" s="130">
        <v>5</v>
      </c>
      <c r="CA10" s="130"/>
      <c r="CB10" s="130"/>
      <c r="CC10" s="130"/>
      <c r="CD10" s="130"/>
      <c r="CE10" s="130"/>
      <c r="CF10" s="130"/>
      <c r="CG10" s="130"/>
      <c r="CH10" s="130"/>
      <c r="CI10" s="130"/>
      <c r="CJ10" s="130"/>
      <c r="CK10" s="124"/>
      <c r="CL10" s="124"/>
      <c r="CM10" s="146">
        <f t="shared" si="35"/>
        <v>28.766483931819572</v>
      </c>
      <c r="CN10" s="147">
        <f t="shared" si="36"/>
        <v>26.852291475833873</v>
      </c>
      <c r="CO10" s="147">
        <f t="shared" si="37"/>
        <v>22.10490286771968</v>
      </c>
      <c r="CP10" s="147">
        <f t="shared" si="38"/>
        <v>21.537832978630789</v>
      </c>
      <c r="CQ10" s="147">
        <f t="shared" si="39"/>
        <v>25.703079989063653</v>
      </c>
      <c r="CR10" s="147" t="str">
        <f t="shared" si="40"/>
        <v/>
      </c>
      <c r="CS10" s="147" t="str">
        <f t="shared" si="41"/>
        <v/>
      </c>
      <c r="CT10" s="147" t="str">
        <f t="shared" si="42"/>
        <v/>
      </c>
      <c r="CU10" s="148" t="str">
        <f t="shared" si="43"/>
        <v/>
      </c>
      <c r="CV10" s="148" t="str">
        <f t="shared" si="44"/>
        <v/>
      </c>
      <c r="CW10" s="148" t="str">
        <f t="shared" si="45"/>
        <v/>
      </c>
      <c r="CX10" s="148" t="str">
        <f t="shared" si="46"/>
        <v/>
      </c>
      <c r="CY10" s="133" t="str">
        <f t="shared" si="47"/>
        <v/>
      </c>
      <c r="CZ10" s="133" t="str">
        <f t="shared" si="48"/>
        <v/>
      </c>
      <c r="DA10" s="134" t="str">
        <f t="shared" si="49"/>
        <v/>
      </c>
    </row>
    <row r="11" spans="1:121" ht="17.25" customHeight="1" thickBot="1" x14ac:dyDescent="0.35">
      <c r="A11" s="135">
        <v>1</v>
      </c>
      <c r="B11" s="136" t="s">
        <v>137</v>
      </c>
      <c r="C11" s="136" t="s">
        <v>142</v>
      </c>
      <c r="D11" s="137" t="s">
        <v>131</v>
      </c>
      <c r="E11" s="176" t="s">
        <v>138</v>
      </c>
      <c r="F11" s="182"/>
      <c r="G11" s="183"/>
      <c r="H11" s="183"/>
      <c r="I11" s="183"/>
      <c r="J11" s="183"/>
      <c r="K11" s="183"/>
      <c r="L11" s="183"/>
      <c r="M11" s="186"/>
      <c r="N11" s="182">
        <v>60</v>
      </c>
      <c r="O11" s="184">
        <v>5</v>
      </c>
      <c r="P11" s="178">
        <v>1</v>
      </c>
      <c r="Q11" s="118">
        <f t="shared" si="34"/>
        <v>75</v>
      </c>
      <c r="R11" s="3">
        <v>2</v>
      </c>
      <c r="S11" s="3"/>
      <c r="T11" s="4">
        <v>114.64</v>
      </c>
      <c r="U11" s="4">
        <v>101.82</v>
      </c>
      <c r="V11" s="99">
        <f t="shared" si="3"/>
        <v>76</v>
      </c>
      <c r="W11" s="71">
        <v>70</v>
      </c>
      <c r="X11" s="138">
        <v>6</v>
      </c>
      <c r="Z11" s="8"/>
      <c r="AA11" s="4"/>
      <c r="AB11" s="4"/>
      <c r="AC11" s="77"/>
      <c r="AD11" s="7"/>
      <c r="AE11" s="2" t="str">
        <v/>
      </c>
      <c r="AH11" s="139">
        <f t="array" ref="AH11">IF(OR(AH$1=0, $A11=""),"",SQRT((_xlfn.XLOOKUP(AH$1,$Z$2:$Z$16,$AA$2:$AA$16)-$T11)^2+(_xlfn.XLOOKUP(AH$1,$Z$2:$Z$16,$AB$2:$AB$16)-$U11)^2+(_xlfn.XLOOKUP(AH$1,$Z$2:$Z$16,$AC$2:$AC$16-$V11)^2)))</f>
        <v>83.683269534596931</v>
      </c>
      <c r="AI11" s="140">
        <f t="array" ref="AI11">IF(OR(AI$1=0, $A11=""),"",SQRT((_xlfn.XLOOKUP(AI$1,$Z$2:$Z$16,$AA$2:$AA$16)-$T11)^2+(_xlfn.XLOOKUP(AI$1,$Z$2:$Z$16,$AB$2:$AB$16)-$U11)^2+(_xlfn.XLOOKUP(AI$1,$Z$2:$Z$16,$AC$2:$AC$16-$V11)^2)))</f>
        <v>61.662816186093863</v>
      </c>
      <c r="AJ11" s="140">
        <f t="array" ref="AJ11">IF(OR(AJ$1=0, $A11=""),"",SQRT((_xlfn.XLOOKUP(AJ$1,$Z$2:$Z$16,$AA$2:$AA$16)-$T11)^2+(_xlfn.XLOOKUP(AJ$1,$Z$2:$Z$16,$AB$2:$AB$16)-$U11)^2+(_xlfn.XLOOKUP(AJ$1,$Z$2:$Z$16,$AC$2:$AC$16-$V11)^2)))</f>
        <v>130.48861751126032</v>
      </c>
      <c r="AK11" s="140">
        <f t="array" ref="AK11">IF(OR(AK$1=0, $A11=""),"",SQRT((_xlfn.XLOOKUP(AK$1,$Z$2:$Z$16,$AA$2:$AA$16)-$T11)^2+(_xlfn.XLOOKUP(AK$1,$Z$2:$Z$16,$AB$2:$AB$16)-$U11)^2+(_xlfn.XLOOKUP(AK$1,$Z$2:$Z$16,$AC$2:$AC$16-$V11)^2)))</f>
        <v>205.9662625285996</v>
      </c>
      <c r="AL11" s="140">
        <f t="array" ref="AL11">IF(OR(AL$1=0, $A11=""),"",SQRT((_xlfn.XLOOKUP(AL$1,$Z$2:$Z$16,$AA$2:$AA$16)-$T11)^2+(_xlfn.XLOOKUP(AL$1,$Z$2:$Z$16,$AB$2:$AB$16)-$U11)^2+(_xlfn.XLOOKUP(AL$1,$Z$2:$Z$16,$AC$2:$AC$16-$V11)^2)))</f>
        <v>153.58843771586456</v>
      </c>
      <c r="AM11" s="140" t="str">
        <f t="array" ref="AM11">IF(OR(AM$1=0, $A11=""),"",SQRT((_xlfn.XLOOKUP(AM$1,$Z$2:$Z$16,$AA$2:$AA$16)-$T11)^2+(_xlfn.XLOOKUP(AM$1,$Z$2:$Z$16,$AB$2:$AB$16)-$U11)^2+(_xlfn.XLOOKUP(AM$1,$Z$2:$Z$16,$AC$2:$AC$16-$V11)^2)))</f>
        <v/>
      </c>
      <c r="AN11" s="140" t="str">
        <f t="array" ref="AN11">IF(OR(AN$1=0, $A11=""),"",SQRT((_xlfn.XLOOKUP(AN$1,$Z$2:$Z$16,$AA$2:$AA$16)-$T11)^2+(_xlfn.XLOOKUP(AN$1,$Z$2:$Z$16,$AB$2:$AB$16)-$U11)^2+(_xlfn.XLOOKUP(AN$1,$Z$2:$Z$16,$AC$2:$AC$16-$V11)^2)))</f>
        <v/>
      </c>
      <c r="AO11" s="140" t="str">
        <f t="array" ref="AO11">IF(OR(AO$1=0, $A11=""),"",SQRT((_xlfn.XLOOKUP(AO$1,$Z$2:$Z$16,$AA$2:$AA$16)-$T11)^2+(_xlfn.XLOOKUP(AO$1,$Z$2:$Z$16,$AB$2:$AB$16)-$U11)^2+(_xlfn.XLOOKUP(AO$1,$Z$2:$Z$16,$AC$2:$AC$16-$V11)^2)))</f>
        <v/>
      </c>
      <c r="AP11" s="141" t="str">
        <f t="array" ref="AP11">IF(OR(AP$1=0, $A11=""),"",SQRT((_xlfn.XLOOKUP(AP$1,$Z$2:$Z$16,$AA$2:$AA$16)-$T11)^2+(_xlfn.XLOOKUP(AP$1,$Z$2:$Z$16,$AB$2:$AB$16)-$U11)^2+(_xlfn.XLOOKUP(AP$1,$Z$2:$Z$16,$AC$2:$AC$16-$V11)^2)))</f>
        <v/>
      </c>
      <c r="AQ11" s="141" t="str" cm="1">
        <f t="array" ref="AQ11">IF(OR(AQ$1=0, $A11=""),"",SQRT((_xlfn.XLOOKUP(AQ$1,$Z$2:$Z$16,$AA$2:$AA$16)-$T11)^2+(_xlfn.XLOOKUP(AQ$1,$Z$2:$Z$16,$AB$2:$AB$16)-$U11)^2+(_xlfn.XLOOKUP(AQ$1,$Z$2:$Z$16,$AC$2:$AC$16-$V11)^2)))</f>
        <v/>
      </c>
      <c r="AR11" s="141" t="str">
        <f t="array" ref="AR11">IF(OR(AR$1=0, $A11=""),"",SQRT((_xlfn.XLOOKUP(AR$1,$Z$2:$Z$16,$AA$2:$AA$16)-$T11)^2+(_xlfn.XLOOKUP(AR$1,$Z$2:$Z$16,$AB$2:$AB$16)-$U11)^2+(_xlfn.XLOOKUP(AR$1,$Z$2:$Z$16,$AC$2:$AC$16-$V11)^2)))</f>
        <v/>
      </c>
      <c r="AS11" s="141" t="str">
        <f t="array" ref="AS11">IF(OR(AS$1=0, $A11=""),"",SQRT((_xlfn.XLOOKUP(AS$1,$Z$2:$Z$16,$AA$2:$AA$16)-$T11)^2+(_xlfn.XLOOKUP(AS$1,$Z$2:$Z$16,$AB$2:$AB$16)-$U11)^2+(_xlfn.XLOOKUP(AS$1,$Z$2:$Z$16,$AC$2:$AC$16-$V11)^2)))</f>
        <v/>
      </c>
      <c r="AT11" s="141" t="str">
        <f t="array" ref="AT11">IF(OR(AT$1=0, $A11=""),"",SQRT((_xlfn.XLOOKUP(AT$1,$Z$2:$Z$16,$AA$2:$AA$16)-$T11)^2+(_xlfn.XLOOKUP(AT$1,$Z$2:$Z$16,$AB$2:$AB$16)-$U11)^2+(_xlfn.XLOOKUP(AT$1,$Z$2:$Z$16,$AC$2:$AC$16-$V11)^2)))</f>
        <v/>
      </c>
      <c r="AU11" s="141" t="str">
        <f t="array" ref="AU11">IF(OR(AU$1=0, $A11=""),"",SQRT((_xlfn.XLOOKUP(AU$1,$Z$2:$Z$16,$AA$2:$AA$16)-$T11)^2+(_xlfn.XLOOKUP(AU$1,$Z$2:$Z$16,$AB$2:$AB$16)-$U11)^2+(_xlfn.XLOOKUP(AU$1,$Z$2:$Z$16,$AC$2:$AC$16-$V11)^2)))</f>
        <v/>
      </c>
      <c r="AV11" s="142" t="str">
        <f t="array" ref="AV11">IF(OR(AV$1=0, $A11=""),"",SQRT((_xlfn.XLOOKUP(AV$1,$Z$2:$Z$16,$AA$2:$AA$16)-$T11)^2+(_xlfn.XLOOKUP(AV$1,$Z$2:$Z$16,$AB$2:$AB$16)-$U11)^2+(_xlfn.XLOOKUP(AV$1,$Z$2:$Z$16,$AC$2:$AC$16-$V11)^2)))</f>
        <v/>
      </c>
      <c r="AW11" s="124"/>
      <c r="AX11" s="124"/>
      <c r="AY11" s="125">
        <f t="shared" si="4"/>
        <v>-36.114870734770832</v>
      </c>
      <c r="AZ11" s="143">
        <f t="shared" si="5"/>
        <v>-33.462565044758826</v>
      </c>
      <c r="BA11" s="143">
        <f t="shared" si="6"/>
        <v>-39.973550535529917</v>
      </c>
      <c r="BB11" s="143">
        <f t="shared" si="7"/>
        <v>-43.938019703771531</v>
      </c>
      <c r="BC11" s="143">
        <f t="shared" si="8"/>
        <v>-41.389268393394005</v>
      </c>
      <c r="BD11" s="143">
        <f t="shared" si="9"/>
        <v>0</v>
      </c>
      <c r="BE11" s="143">
        <f t="shared" si="10"/>
        <v>0</v>
      </c>
      <c r="BF11" s="143">
        <f t="shared" si="11"/>
        <v>0</v>
      </c>
      <c r="BG11" s="144">
        <f t="shared" si="12"/>
        <v>0</v>
      </c>
      <c r="BH11" s="144">
        <f t="shared" si="13"/>
        <v>0</v>
      </c>
      <c r="BI11" s="144">
        <f t="shared" si="14"/>
        <v>0</v>
      </c>
      <c r="BJ11" s="144">
        <f t="shared" si="15"/>
        <v>0</v>
      </c>
      <c r="BK11" s="144">
        <f t="shared" si="16"/>
        <v>0</v>
      </c>
      <c r="BL11" s="144">
        <f t="shared" si="17"/>
        <v>0</v>
      </c>
      <c r="BM11" s="145">
        <f t="shared" si="18"/>
        <v>0</v>
      </c>
      <c r="BN11" s="124"/>
      <c r="BO11" s="40" t="s">
        <v>39</v>
      </c>
      <c r="BP11" s="155">
        <f>SQRT(BP8^2+(BS5-BS4)^2)</f>
        <v>72.737805163477404</v>
      </c>
      <c r="BQ11" s="43" t="s">
        <v>40</v>
      </c>
      <c r="BR11" s="110">
        <f>BR6-(BR9*BQ6)</f>
        <v>495.08249999999941</v>
      </c>
      <c r="BS11" s="153">
        <f>INTERCEPT(BR6:BR7,BQ6:BQ7)</f>
        <v>495.0824999999993</v>
      </c>
      <c r="BT11" s="124"/>
      <c r="BU11" s="124"/>
      <c r="BV11" s="130">
        <v>4</v>
      </c>
      <c r="BW11" s="130">
        <v>8</v>
      </c>
      <c r="BX11" s="130">
        <v>11</v>
      </c>
      <c r="BY11" s="130">
        <v>11</v>
      </c>
      <c r="BZ11" s="130">
        <v>7</v>
      </c>
      <c r="CA11" s="130"/>
      <c r="CB11" s="130"/>
      <c r="CC11" s="130"/>
      <c r="CD11" s="130"/>
      <c r="CE11" s="130"/>
      <c r="CF11" s="130"/>
      <c r="CG11" s="130"/>
      <c r="CH11" s="130"/>
      <c r="CI11" s="130"/>
      <c r="CJ11" s="130"/>
      <c r="CK11" s="124"/>
      <c r="CL11" s="124"/>
      <c r="CM11" s="146">
        <f t="shared" si="35"/>
        <v>34.885129265229168</v>
      </c>
      <c r="CN11" s="147">
        <f t="shared" si="36"/>
        <v>33.537434955241174</v>
      </c>
      <c r="CO11" s="147">
        <f t="shared" si="37"/>
        <v>24.026449464470083</v>
      </c>
      <c r="CP11" s="147">
        <f t="shared" si="38"/>
        <v>20.061980296228469</v>
      </c>
      <c r="CQ11" s="147">
        <f t="shared" si="39"/>
        <v>26.610731606605995</v>
      </c>
      <c r="CR11" s="147" t="str">
        <f t="shared" si="40"/>
        <v/>
      </c>
      <c r="CS11" s="147" t="str">
        <f t="shared" si="41"/>
        <v/>
      </c>
      <c r="CT11" s="147" t="str">
        <f t="shared" si="42"/>
        <v/>
      </c>
      <c r="CU11" s="148" t="str">
        <f t="shared" si="43"/>
        <v/>
      </c>
      <c r="CV11" s="148" t="str">
        <f t="shared" si="44"/>
        <v/>
      </c>
      <c r="CW11" s="148" t="str">
        <f t="shared" si="45"/>
        <v/>
      </c>
      <c r="CX11" s="148" t="str">
        <f t="shared" si="46"/>
        <v/>
      </c>
      <c r="CY11" s="133" t="str">
        <f t="shared" si="47"/>
        <v/>
      </c>
      <c r="CZ11" s="133" t="str">
        <f t="shared" si="48"/>
        <v/>
      </c>
      <c r="DA11" s="134" t="str">
        <f t="shared" si="49"/>
        <v/>
      </c>
    </row>
    <row r="12" spans="1:121" ht="17.25" customHeight="1" thickBot="1" x14ac:dyDescent="0.35">
      <c r="A12" s="135">
        <v>4</v>
      </c>
      <c r="B12" s="136" t="s">
        <v>174</v>
      </c>
      <c r="C12" s="136" t="s">
        <v>142</v>
      </c>
      <c r="D12" s="137" t="s">
        <v>121</v>
      </c>
      <c r="E12" s="176" t="s">
        <v>139</v>
      </c>
      <c r="F12" s="182"/>
      <c r="G12" s="183"/>
      <c r="H12" s="183"/>
      <c r="I12" s="183"/>
      <c r="J12" s="183"/>
      <c r="K12" s="183"/>
      <c r="L12" s="183"/>
      <c r="M12" s="186"/>
      <c r="N12" s="182">
        <v>58</v>
      </c>
      <c r="O12" s="184">
        <v>5</v>
      </c>
      <c r="P12" s="178">
        <v>1</v>
      </c>
      <c r="Q12" s="11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99">
        <f t="shared" si="3"/>
        <v>74</v>
      </c>
      <c r="W12" s="71">
        <v>70</v>
      </c>
      <c r="X12" s="138">
        <v>4</v>
      </c>
      <c r="Z12" s="8"/>
      <c r="AA12" s="4"/>
      <c r="AB12" s="4"/>
      <c r="AC12" s="77"/>
      <c r="AD12" s="7"/>
      <c r="AE12" s="2" t="str">
        <v/>
      </c>
      <c r="AH12" s="139">
        <f t="array" ref="AH12">IF(OR(AH$1=0, $A12=""),"",SQRT((_xlfn.XLOOKUP(AH$1,$Z$2:$Z$16,$AA$2:$AA$16)-$T12)^2+(_xlfn.XLOOKUP(AH$1,$Z$2:$Z$16,$AB$2:$AB$16)-$U12)^2+(_xlfn.XLOOKUP(AH$1,$Z$2:$Z$16,$AC$2:$AC$16-$V12)^2)))</f>
        <v>201.433798802485</v>
      </c>
      <c r="AI12" s="140">
        <f t="array" ref="AI12">IF(OR(AI$1=0, $A12=""),"",SQRT((_xlfn.XLOOKUP(AI$1,$Z$2:$Z$16,$AA$2:$AA$16)-$T12)^2+(_xlfn.XLOOKUP(AI$1,$Z$2:$Z$16,$AB$2:$AB$16)-$U12)^2+(_xlfn.XLOOKUP(AI$1,$Z$2:$Z$16,$AC$2:$AC$16-$V12)^2)))</f>
        <v>130.49022951930158</v>
      </c>
      <c r="AJ12" s="140">
        <f t="array" ref="AJ12">IF(OR(AJ$1=0, $A12=""),"",SQRT((_xlfn.XLOOKUP(AJ$1,$Z$2:$Z$16,$AA$2:$AA$16)-$T12)^2+(_xlfn.XLOOKUP(AJ$1,$Z$2:$Z$16,$AB$2:$AB$16)-$U12)^2+(_xlfn.XLOOKUP(AJ$1,$Z$2:$Z$16,$AC$2:$AC$16-$V12)^2)))</f>
        <v>29.634861227952474</v>
      </c>
      <c r="AK12" s="140">
        <f t="array" ref="AK12">IF(OR(AK$1=0, $A12=""),"",SQRT((_xlfn.XLOOKUP(AK$1,$Z$2:$Z$16,$AA$2:$AA$16)-$T12)^2+(_xlfn.XLOOKUP(AK$1,$Z$2:$Z$16,$AB$2:$AB$16)-$U12)^2+(_xlfn.XLOOKUP(AK$1,$Z$2:$Z$16,$AC$2:$AC$16-$V12)^2)))</f>
        <v>101.82735388882497</v>
      </c>
      <c r="AL12" s="140">
        <f t="array" ref="AL12">IF(OR(AL$1=0, $A12=""),"",SQRT((_xlfn.XLOOKUP(AL$1,$Z$2:$Z$16,$AA$2:$AA$16)-$T12)^2+(_xlfn.XLOOKUP(AL$1,$Z$2:$Z$16,$AB$2:$AB$16)-$U12)^2+(_xlfn.XLOOKUP(AL$1,$Z$2:$Z$16,$AC$2:$AC$16-$V12)^2)))</f>
        <v>275.81448711044897</v>
      </c>
      <c r="AM12" s="140" t="str">
        <f t="array" ref="AM12">IF(OR(AM$1=0, $A12=""),"",SQRT((_xlfn.XLOOKUP(AM$1,$Z$2:$Z$16,$AA$2:$AA$16)-$T12)^2+(_xlfn.XLOOKUP(AM$1,$Z$2:$Z$16,$AB$2:$AB$16)-$U12)^2+(_xlfn.XLOOKUP(AM$1,$Z$2:$Z$16,$AC$2:$AC$16-$V12)^2)))</f>
        <v/>
      </c>
      <c r="AN12" s="140" t="str">
        <f t="array" ref="AN12">IF(OR(AN$1=0, $A12=""),"",SQRT((_xlfn.XLOOKUP(AN$1,$Z$2:$Z$16,$AA$2:$AA$16)-$T12)^2+(_xlfn.XLOOKUP(AN$1,$Z$2:$Z$16,$AB$2:$AB$16)-$U12)^2+(_xlfn.XLOOKUP(AN$1,$Z$2:$Z$16,$AC$2:$AC$16-$V12)^2)))</f>
        <v/>
      </c>
      <c r="AO12" s="140" t="str">
        <f t="array" ref="AO12">IF(OR(AO$1=0, $A12=""),"",SQRT((_xlfn.XLOOKUP(AO$1,$Z$2:$Z$16,$AA$2:$AA$16)-$T12)^2+(_xlfn.XLOOKUP(AO$1,$Z$2:$Z$16,$AB$2:$AB$16)-$U12)^2+(_xlfn.XLOOKUP(AO$1,$Z$2:$Z$16,$AC$2:$AC$16-$V12)^2)))</f>
        <v/>
      </c>
      <c r="AP12" s="141" t="str">
        <f t="array" ref="AP12">IF(OR(AP$1=0, $A12=""),"",SQRT((_xlfn.XLOOKUP(AP$1,$Z$2:$Z$16,$AA$2:$AA$16)-$T12)^2+(_xlfn.XLOOKUP(AP$1,$Z$2:$Z$16,$AB$2:$AB$16)-$U12)^2+(_xlfn.XLOOKUP(AP$1,$Z$2:$Z$16,$AC$2:$AC$16-$V12)^2)))</f>
        <v/>
      </c>
      <c r="AQ12" s="141" t="str">
        <f t="array" ref="AQ12">IF(OR(AQ$1=0, $A12=""),"",SQRT((_xlfn.XLOOKUP(AQ$1,$Z$2:$Z$16,$AA$2:$AA$16)-$T12)^2+(_xlfn.XLOOKUP(AQ$1,$Z$2:$Z$16,$AB$2:$AB$16)-$U12)^2+(_xlfn.XLOOKUP(AQ$1,$Z$2:$Z$16,$AC$2:$AC$16-$V12)^2)))</f>
        <v/>
      </c>
      <c r="AR12" s="141" t="str">
        <f t="array" ref="AR12">IF(OR(AR$1=0, $A12=""),"",SQRT((_xlfn.XLOOKUP(AR$1,$Z$2:$Z$16,$AA$2:$AA$16)-$T12)^2+(_xlfn.XLOOKUP(AR$1,$Z$2:$Z$16,$AB$2:$AB$16)-$U12)^2+(_xlfn.XLOOKUP(AR$1,$Z$2:$Z$16,$AC$2:$AC$16-$V12)^2)))</f>
        <v/>
      </c>
      <c r="AS12" s="141" t="str">
        <f t="array" ref="AS12">IF(OR(AS$1=0, $A12=""),"",SQRT((_xlfn.XLOOKUP(AS$1,$Z$2:$Z$16,$AA$2:$AA$16)-$T12)^2+(_xlfn.XLOOKUP(AS$1,$Z$2:$Z$16,$AB$2:$AB$16)-$U12)^2+(_xlfn.XLOOKUP(AS$1,$Z$2:$Z$16,$AC$2:$AC$16-$V12)^2)))</f>
        <v/>
      </c>
      <c r="AT12" s="141" t="str">
        <f t="array" ref="AT12">IF(OR(AT$1=0, $A12=""),"",SQRT((_xlfn.XLOOKUP(AT$1,$Z$2:$Z$16,$AA$2:$AA$16)-$T12)^2+(_xlfn.XLOOKUP(AT$1,$Z$2:$Z$16,$AB$2:$AB$16)-$U12)^2+(_xlfn.XLOOKUP(AT$1,$Z$2:$Z$16,$AC$2:$AC$16-$V12)^2)))</f>
        <v/>
      </c>
      <c r="AU12" s="141" t="str">
        <f t="array" ref="AU12">IF(OR(AU$1=0, $A12=""),"",SQRT((_xlfn.XLOOKUP(AU$1,$Z$2:$Z$16,$AA$2:$AA$16)-$T12)^2+(_xlfn.XLOOKUP(AU$1,$Z$2:$Z$16,$AB$2:$AB$16)-$U12)^2+(_xlfn.XLOOKUP(AU$1,$Z$2:$Z$16,$AC$2:$AC$16-$V12)^2)))</f>
        <v/>
      </c>
      <c r="AV12" s="142" t="str">
        <f t="array" ref="AV12">IF(OR(AV$1=0, $A12=""),"",SQRT((_xlfn.XLOOKUP(AV$1,$Z$2:$Z$16,$AA$2:$AA$16)-$T12)^2+(_xlfn.XLOOKUP(AV$1,$Z$2:$Z$16,$AB$2:$AB$16)-$U12)^2+(_xlfn.XLOOKUP(AV$1,$Z$2:$Z$16,$AC$2:$AC$16-$V12)^2)))</f>
        <v/>
      </c>
      <c r="AW12" s="124"/>
      <c r="AX12" s="124"/>
      <c r="AY12" s="125">
        <f t="shared" si="4"/>
        <v>-43.744744798709725</v>
      </c>
      <c r="AZ12" s="143">
        <f t="shared" si="5"/>
        <v>-39.973657837130041</v>
      </c>
      <c r="BA12" s="143">
        <f t="shared" si="6"/>
        <v>-27.098155894854209</v>
      </c>
      <c r="BB12" s="143">
        <f t="shared" si="7"/>
        <v>-37.819387101508653</v>
      </c>
      <c r="BC12" s="143">
        <f t="shared" si="8"/>
        <v>-46.474439410631803</v>
      </c>
      <c r="BD12" s="143">
        <f t="shared" si="9"/>
        <v>0</v>
      </c>
      <c r="BE12" s="143">
        <f t="shared" si="10"/>
        <v>0</v>
      </c>
      <c r="BF12" s="143">
        <f t="shared" si="11"/>
        <v>0</v>
      </c>
      <c r="BG12" s="144">
        <f t="shared" si="12"/>
        <v>0</v>
      </c>
      <c r="BH12" s="144">
        <f t="shared" si="13"/>
        <v>0</v>
      </c>
      <c r="BI12" s="144">
        <f t="shared" si="14"/>
        <v>0</v>
      </c>
      <c r="BJ12" s="144">
        <f t="shared" si="15"/>
        <v>0</v>
      </c>
      <c r="BK12" s="144">
        <f t="shared" si="16"/>
        <v>0</v>
      </c>
      <c r="BL12" s="144">
        <f t="shared" si="17"/>
        <v>0</v>
      </c>
      <c r="BM12" s="145">
        <f t="shared" si="18"/>
        <v>0</v>
      </c>
      <c r="BN12" s="124"/>
      <c r="BO12" s="40" t="s">
        <v>41</v>
      </c>
      <c r="BP12" s="154">
        <f>BP13+BP14-BP11</f>
        <v>0.6472550947896849</v>
      </c>
      <c r="BQ12" s="43" t="s">
        <v>42</v>
      </c>
      <c r="BR12" s="110">
        <f>(BR11-BR10)/(BR8-BR9)</f>
        <v>76.342634527476093</v>
      </c>
      <c r="BS12" s="153">
        <f>(BS11-BS10)/(BS8-BS9)</f>
        <v>76.342634527476079</v>
      </c>
      <c r="BT12" s="124"/>
      <c r="BU12" s="124"/>
      <c r="BV12" s="130">
        <v>2</v>
      </c>
      <c r="BW12" s="130">
        <v>13</v>
      </c>
      <c r="BX12" s="130">
        <v>12</v>
      </c>
      <c r="BY12" s="130">
        <v>7</v>
      </c>
      <c r="BZ12" s="130">
        <v>10</v>
      </c>
      <c r="CA12" s="130"/>
      <c r="CB12" s="130"/>
      <c r="CC12" s="130"/>
      <c r="CD12" s="130"/>
      <c r="CE12" s="130"/>
      <c r="CF12" s="130"/>
      <c r="CG12" s="130"/>
      <c r="CH12" s="130"/>
      <c r="CI12" s="130"/>
      <c r="CJ12" s="130"/>
      <c r="CK12" s="124"/>
      <c r="CL12" s="124"/>
      <c r="CM12" s="146">
        <f t="shared" si="35"/>
        <v>33.2758551145699</v>
      </c>
      <c r="CN12" s="147">
        <f t="shared" si="36"/>
        <v>26.046942076149584</v>
      </c>
      <c r="CO12" s="147">
        <f t="shared" si="37"/>
        <v>39.922444018425416</v>
      </c>
      <c r="CP12" s="147">
        <f t="shared" si="38"/>
        <v>34.201212811770972</v>
      </c>
      <c r="CQ12" s="147">
        <f t="shared" si="39"/>
        <v>22.546160502647822</v>
      </c>
      <c r="CR12" s="147" t="str">
        <f t="shared" si="40"/>
        <v/>
      </c>
      <c r="CS12" s="147" t="str">
        <f t="shared" si="41"/>
        <v/>
      </c>
      <c r="CT12" s="147" t="str">
        <f t="shared" si="42"/>
        <v/>
      </c>
      <c r="CU12" s="148" t="str">
        <f t="shared" si="43"/>
        <v/>
      </c>
      <c r="CV12" s="148" t="str">
        <f t="shared" si="44"/>
        <v/>
      </c>
      <c r="CW12" s="148" t="str">
        <f t="shared" si="45"/>
        <v/>
      </c>
      <c r="CX12" s="148" t="str">
        <f t="shared" si="46"/>
        <v/>
      </c>
      <c r="CY12" s="133" t="str">
        <f t="shared" si="47"/>
        <v/>
      </c>
      <c r="CZ12" s="133" t="str">
        <f t="shared" si="48"/>
        <v/>
      </c>
      <c r="DA12" s="134" t="str">
        <f t="shared" si="49"/>
        <v/>
      </c>
    </row>
    <row r="13" spans="1:121" ht="17.25" customHeight="1" thickBot="1" x14ac:dyDescent="0.35">
      <c r="A13" s="135">
        <v>4</v>
      </c>
      <c r="B13" s="136" t="s">
        <v>175</v>
      </c>
      <c r="C13" s="136" t="s">
        <v>142</v>
      </c>
      <c r="D13" s="137" t="s">
        <v>121</v>
      </c>
      <c r="E13" s="176" t="s">
        <v>139</v>
      </c>
      <c r="F13" s="182"/>
      <c r="G13" s="183"/>
      <c r="H13" s="183"/>
      <c r="I13" s="183"/>
      <c r="J13" s="183"/>
      <c r="K13" s="183"/>
      <c r="L13" s="183"/>
      <c r="M13" s="186"/>
      <c r="N13" s="182">
        <v>58</v>
      </c>
      <c r="O13" s="184">
        <v>5</v>
      </c>
      <c r="P13" s="178">
        <v>1</v>
      </c>
      <c r="Q13" s="11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99">
        <f t="shared" si="3"/>
        <v>74</v>
      </c>
      <c r="W13" s="71">
        <v>70</v>
      </c>
      <c r="X13" s="138">
        <v>4</v>
      </c>
      <c r="Z13" s="8"/>
      <c r="AA13" s="4"/>
      <c r="AB13" s="4"/>
      <c r="AC13" s="77"/>
      <c r="AD13" s="7"/>
      <c r="AE13" s="2" t="str">
        <v/>
      </c>
      <c r="AH13" s="139">
        <f t="array" ref="AH13">IF(OR(AH$1=0, $A13=""),"",SQRT((_xlfn.XLOOKUP(AH$1,$Z$2:$Z$16,$AA$2:$AA$16)-$T13)^2+(_xlfn.XLOOKUP(AH$1,$Z$2:$Z$16,$AB$2:$AB$16)-$U13)^2+(_xlfn.XLOOKUP(AH$1,$Z$2:$Z$16,$AC$2:$AC$16-$V13)^2)))</f>
        <v>145.92336687453454</v>
      </c>
      <c r="AI13" s="140">
        <f t="array" ref="AI13">IF(OR(AI$1=0, $A13=""),"",SQRT((_xlfn.XLOOKUP(AI$1,$Z$2:$Z$16,$AA$2:$AA$16)-$T13)^2+(_xlfn.XLOOKUP(AI$1,$Z$2:$Z$16,$AB$2:$AB$16)-$U13)^2+(_xlfn.XLOOKUP(AI$1,$Z$2:$Z$16,$AC$2:$AC$16-$V13)^2)))</f>
        <v>111.76248610334328</v>
      </c>
      <c r="AJ13" s="140">
        <f t="array" ref="AJ13">IF(OR(AJ$1=0, $A13=""),"",SQRT((_xlfn.XLOOKUP(AJ$1,$Z$2:$Z$16,$AA$2:$AA$16)-$T13)^2+(_xlfn.XLOOKUP(AJ$1,$Z$2:$Z$16,$AB$2:$AB$16)-$U13)^2+(_xlfn.XLOOKUP(AJ$1,$Z$2:$Z$16,$AC$2:$AC$16-$V13)^2)))</f>
        <v>124.93176737723675</v>
      </c>
      <c r="AK13" s="140">
        <f t="array" ref="AK13">IF(OR(AK$1=0, $A13=""),"",SQRT((_xlfn.XLOOKUP(AK$1,$Z$2:$Z$16,$AA$2:$AA$16)-$T13)^2+(_xlfn.XLOOKUP(AK$1,$Z$2:$Z$16,$AB$2:$AB$16)-$U13)^2+(_xlfn.XLOOKUP(AK$1,$Z$2:$Z$16,$AC$2:$AC$16-$V13)^2)))</f>
        <v>159.4939701054557</v>
      </c>
      <c r="AL13" s="140">
        <f t="array" ref="AL13">IF(OR(AL$1=0, $A13=""),"",SQRT((_xlfn.XLOOKUP(AL$1,$Z$2:$Z$16,$AA$2:$AA$16)-$T13)^2+(_xlfn.XLOOKUP(AL$1,$Z$2:$Z$16,$AB$2:$AB$16)-$U13)^2+(_xlfn.XLOOKUP(AL$1,$Z$2:$Z$16,$AC$2:$AC$16-$V13)^2)))</f>
        <v>175.55727612377677</v>
      </c>
      <c r="AM13" s="140" t="str">
        <f t="array" ref="AM13">IF(OR(AM$1=0, $A13=""),"",SQRT((_xlfn.XLOOKUP(AM$1,$Z$2:$Z$16,$AA$2:$AA$16)-$T13)^2+(_xlfn.XLOOKUP(AM$1,$Z$2:$Z$16,$AB$2:$AB$16)-$U13)^2+(_xlfn.XLOOKUP(AM$1,$Z$2:$Z$16,$AC$2:$AC$16-$V13)^2)))</f>
        <v/>
      </c>
      <c r="AN13" s="140" t="str">
        <f t="array" ref="AN13">IF(OR(AN$1=0, $A13=""),"",SQRT((_xlfn.XLOOKUP(AN$1,$Z$2:$Z$16,$AA$2:$AA$16)-$T13)^2+(_xlfn.XLOOKUP(AN$1,$Z$2:$Z$16,$AB$2:$AB$16)-$U13)^2+(_xlfn.XLOOKUP(AN$1,$Z$2:$Z$16,$AC$2:$AC$16-$V13)^2)))</f>
        <v/>
      </c>
      <c r="AO13" s="140" t="str">
        <f t="array" ref="AO13">IF(OR(AO$1=0, $A13=""),"",SQRT((_xlfn.XLOOKUP(AO$1,$Z$2:$Z$16,$AA$2:$AA$16)-$T13)^2+(_xlfn.XLOOKUP(AO$1,$Z$2:$Z$16,$AB$2:$AB$16)-$U13)^2+(_xlfn.XLOOKUP(AO$1,$Z$2:$Z$16,$AC$2:$AC$16-$V13)^2)))</f>
        <v/>
      </c>
      <c r="AP13" s="141" t="str">
        <f t="array" ref="AP13">IF(OR(AP$1=0, $A13=""),"",SQRT((_xlfn.XLOOKUP(AP$1,$Z$2:$Z$16,$AA$2:$AA$16)-$T13)^2+(_xlfn.XLOOKUP(AP$1,$Z$2:$Z$16,$AB$2:$AB$16)-$U13)^2+(_xlfn.XLOOKUP(AP$1,$Z$2:$Z$16,$AC$2:$AC$16-$V13)^2)))</f>
        <v/>
      </c>
      <c r="AQ13" s="141" t="str">
        <f t="array" ref="AQ13">IF(OR(AQ$1=0, $A13=""),"",SQRT((_xlfn.XLOOKUP(AQ$1,$Z$2:$Z$16,$AA$2:$AA$16)-$T13)^2+(_xlfn.XLOOKUP(AQ$1,$Z$2:$Z$16,$AB$2:$AB$16)-$U13)^2+(_xlfn.XLOOKUP(AQ$1,$Z$2:$Z$16,$AC$2:$AC$16-$V13)^2)))</f>
        <v/>
      </c>
      <c r="AR13" s="141" t="str">
        <f t="array" ref="AR13">IF(OR(AR$1=0, $A13=""),"",SQRT((_xlfn.XLOOKUP(AR$1,$Z$2:$Z$16,$AA$2:$AA$16)-$T13)^2+(_xlfn.XLOOKUP(AR$1,$Z$2:$Z$16,$AB$2:$AB$16)-$U13)^2+(_xlfn.XLOOKUP(AR$1,$Z$2:$Z$16,$AC$2:$AC$16-$V13)^2)))</f>
        <v/>
      </c>
      <c r="AS13" s="141" t="str">
        <f t="array" ref="AS13">IF(OR(AS$1=0, $A13=""),"",SQRT((_xlfn.XLOOKUP(AS$1,$Z$2:$Z$16,$AA$2:$AA$16)-$T13)^2+(_xlfn.XLOOKUP(AS$1,$Z$2:$Z$16,$AB$2:$AB$16)-$U13)^2+(_xlfn.XLOOKUP(AS$1,$Z$2:$Z$16,$AC$2:$AC$16-$V13)^2)))</f>
        <v/>
      </c>
      <c r="AT13" s="141" t="str">
        <f t="array" ref="AT13">IF(OR(AT$1=0, $A13=""),"",SQRT((_xlfn.XLOOKUP(AT$1,$Z$2:$Z$16,$AA$2:$AA$16)-$T13)^2+(_xlfn.XLOOKUP(AT$1,$Z$2:$Z$16,$AB$2:$AB$16)-$U13)^2+(_xlfn.XLOOKUP(AT$1,$Z$2:$Z$16,$AC$2:$AC$16-$V13)^2)))</f>
        <v/>
      </c>
      <c r="AU13" s="141" t="str">
        <f t="array" ref="AU13">IF(OR(AU$1=0, $A13=""),"",SQRT((_xlfn.XLOOKUP(AU$1,$Z$2:$Z$16,$AA$2:$AA$16)-$T13)^2+(_xlfn.XLOOKUP(AU$1,$Z$2:$Z$16,$AB$2:$AB$16)-$U13)^2+(_xlfn.XLOOKUP(AU$1,$Z$2:$Z$16,$AC$2:$AC$16-$V13)^2)))</f>
        <v/>
      </c>
      <c r="AV13" s="142" t="str">
        <f t="array" ref="AV13">IF(OR(AV$1=0, $A13=""),"",SQRT((_xlfn.XLOOKUP(AV$1,$Z$2:$Z$16,$AA$2:$AA$16)-$T13)^2+(_xlfn.XLOOKUP(AV$1,$Z$2:$Z$16,$AB$2:$AB$16)-$U13)^2+(_xlfn.XLOOKUP(AV$1,$Z$2:$Z$16,$AC$2:$AC$16-$V13)^2)))</f>
        <v/>
      </c>
      <c r="AW13" s="124"/>
      <c r="AX13" s="124"/>
      <c r="AY13" s="125">
        <f t="shared" si="4"/>
        <v>-40.944594767551621</v>
      </c>
      <c r="AZ13" s="143">
        <f t="shared" si="5"/>
        <v>-38.628019014687453</v>
      </c>
      <c r="BA13" s="143">
        <f t="shared" si="6"/>
        <v>-39.595555614332</v>
      </c>
      <c r="BB13" s="143">
        <f t="shared" si="7"/>
        <v>-41.716983308692434</v>
      </c>
      <c r="BC13" s="143">
        <f t="shared" si="8"/>
        <v>-42.550474614659713</v>
      </c>
      <c r="BD13" s="143">
        <f t="shared" si="9"/>
        <v>0</v>
      </c>
      <c r="BE13" s="143">
        <f t="shared" si="10"/>
        <v>0</v>
      </c>
      <c r="BF13" s="143">
        <f t="shared" si="11"/>
        <v>0</v>
      </c>
      <c r="BG13" s="144">
        <f t="shared" si="12"/>
        <v>0</v>
      </c>
      <c r="BH13" s="144">
        <f t="shared" si="13"/>
        <v>0</v>
      </c>
      <c r="BI13" s="144">
        <f t="shared" si="14"/>
        <v>0</v>
      </c>
      <c r="BJ13" s="144">
        <f t="shared" si="15"/>
        <v>0</v>
      </c>
      <c r="BK13" s="144">
        <f t="shared" si="16"/>
        <v>0</v>
      </c>
      <c r="BL13" s="144">
        <f t="shared" si="17"/>
        <v>0</v>
      </c>
      <c r="BM13" s="145">
        <f t="shared" si="18"/>
        <v>0</v>
      </c>
      <c r="BN13" s="124"/>
      <c r="BO13" s="40" t="s">
        <v>43</v>
      </c>
      <c r="BP13" s="156">
        <f>SQRT((BP21-BS4)^2+(BP9)^2)</f>
        <v>28.245170489647123</v>
      </c>
      <c r="BQ13" s="45" t="s">
        <v>44</v>
      </c>
      <c r="BR13" s="111">
        <f>(BR8*BR12)+BR10</f>
        <v>94.28366873075052</v>
      </c>
      <c r="BS13" s="157">
        <f>(BS8*BS12)+BS10</f>
        <v>94.28366873075052</v>
      </c>
      <c r="BT13" s="124"/>
      <c r="BU13" s="124"/>
      <c r="BV13" s="130">
        <v>8</v>
      </c>
      <c r="BW13" s="130">
        <v>14</v>
      </c>
      <c r="BX13" s="130">
        <v>15</v>
      </c>
      <c r="BY13" s="130">
        <v>8</v>
      </c>
      <c r="BZ13" s="130">
        <v>4</v>
      </c>
      <c r="CA13" s="130"/>
      <c r="CB13" s="130"/>
      <c r="CC13" s="130"/>
      <c r="CD13" s="130"/>
      <c r="CE13" s="130"/>
      <c r="CF13" s="130"/>
      <c r="CG13" s="130"/>
      <c r="CH13" s="130"/>
      <c r="CI13" s="130"/>
      <c r="CJ13" s="130"/>
      <c r="CK13" s="124"/>
      <c r="CL13" s="124"/>
      <c r="CM13" s="146">
        <f t="shared" si="35"/>
        <v>30.076005145728004</v>
      </c>
      <c r="CN13" s="147">
        <f t="shared" si="36"/>
        <v>26.392580898592172</v>
      </c>
      <c r="CO13" s="147">
        <f t="shared" si="37"/>
        <v>24.425044298947626</v>
      </c>
      <c r="CP13" s="147">
        <f t="shared" si="38"/>
        <v>29.303616604587191</v>
      </c>
      <c r="CQ13" s="147">
        <f t="shared" si="39"/>
        <v>32.470125298619912</v>
      </c>
      <c r="CR13" s="147" t="str">
        <f t="shared" si="40"/>
        <v/>
      </c>
      <c r="CS13" s="147" t="str">
        <f t="shared" si="41"/>
        <v/>
      </c>
      <c r="CT13" s="147" t="str">
        <f t="shared" si="42"/>
        <v/>
      </c>
      <c r="CU13" s="148" t="str">
        <f t="shared" si="43"/>
        <v/>
      </c>
      <c r="CV13" s="148" t="str">
        <f t="shared" si="44"/>
        <v/>
      </c>
      <c r="CW13" s="148" t="str">
        <f t="shared" si="45"/>
        <v/>
      </c>
      <c r="CX13" s="148" t="str">
        <f t="shared" si="46"/>
        <v/>
      </c>
      <c r="CY13" s="133" t="str">
        <f t="shared" si="47"/>
        <v/>
      </c>
      <c r="CZ13" s="133" t="str">
        <f t="shared" si="48"/>
        <v/>
      </c>
      <c r="DA13" s="134" t="str">
        <f t="shared" si="49"/>
        <v/>
      </c>
    </row>
    <row r="14" spans="1:121" ht="17.25" customHeight="1" thickBot="1" x14ac:dyDescent="0.35">
      <c r="A14" s="135">
        <v>4</v>
      </c>
      <c r="B14" s="136" t="s">
        <v>176</v>
      </c>
      <c r="C14" s="136" t="s">
        <v>142</v>
      </c>
      <c r="D14" s="137" t="s">
        <v>121</v>
      </c>
      <c r="E14" s="176" t="s">
        <v>139</v>
      </c>
      <c r="F14" s="182"/>
      <c r="G14" s="183"/>
      <c r="H14" s="183"/>
      <c r="I14" s="183"/>
      <c r="J14" s="183"/>
      <c r="K14" s="183"/>
      <c r="L14" s="183"/>
      <c r="M14" s="186"/>
      <c r="N14" s="182">
        <v>58</v>
      </c>
      <c r="O14" s="184">
        <v>5</v>
      </c>
      <c r="P14" s="178">
        <v>1</v>
      </c>
      <c r="Q14" s="11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99">
        <f t="shared" si="3"/>
        <v>74</v>
      </c>
      <c r="W14" s="71">
        <v>70</v>
      </c>
      <c r="X14" s="138">
        <v>4</v>
      </c>
      <c r="Z14" s="8"/>
      <c r="AA14" s="4"/>
      <c r="AB14" s="4"/>
      <c r="AC14" s="77"/>
      <c r="AD14" s="7"/>
      <c r="AE14" s="2" t="str">
        <v/>
      </c>
      <c r="AH14" s="139">
        <f t="array" ref="AH14">IF(OR(AH$1=0, $A14=""),"",SQRT((_xlfn.XLOOKUP(AH$1,$Z$2:$Z$16,$AA$2:$AA$16)-$T14)^2+(_xlfn.XLOOKUP(AH$1,$Z$2:$Z$16,$AB$2:$AB$16)-$U14)^2+(_xlfn.XLOOKUP(AH$1,$Z$2:$Z$16,$AC$2:$AC$16-$V14)^2)))</f>
        <v>124.67838706046849</v>
      </c>
      <c r="AI14" s="140">
        <f t="array" ref="AI14">IF(OR(AI$1=0, $A14=""),"",SQRT((_xlfn.XLOOKUP(AI$1,$Z$2:$Z$16,$AA$2:$AA$16)-$T14)^2+(_xlfn.XLOOKUP(AI$1,$Z$2:$Z$16,$AB$2:$AB$16)-$U14)^2+(_xlfn.XLOOKUP(AI$1,$Z$2:$Z$16,$AC$2:$AC$16-$V14)^2)))</f>
        <v>80.576004492652771</v>
      </c>
      <c r="AJ14" s="140">
        <f t="array" ref="AJ14">IF(OR(AJ$1=0, $A14=""),"",SQRT((_xlfn.XLOOKUP(AJ$1,$Z$2:$Z$16,$AA$2:$AA$16)-$T14)^2+(_xlfn.XLOOKUP(AJ$1,$Z$2:$Z$16,$AB$2:$AB$16)-$U14)^2+(_xlfn.XLOOKUP(AJ$1,$Z$2:$Z$16,$AC$2:$AC$16-$V14)^2)))</f>
        <v>103.05684111207756</v>
      </c>
      <c r="AK14" s="140">
        <f t="array" ref="AK14">IF(OR(AK$1=0, $A14=""),"",SQRT((_xlfn.XLOOKUP(AK$1,$Z$2:$Z$16,$AA$2:$AA$16)-$T14)^2+(_xlfn.XLOOKUP(AK$1,$Z$2:$Z$16,$AB$2:$AB$16)-$U14)^2+(_xlfn.XLOOKUP(AK$1,$Z$2:$Z$16,$AC$2:$AC$16-$V14)^2)))</f>
        <v>165.2071744810134</v>
      </c>
      <c r="AL14" s="140">
        <f t="array" ref="AL14">IF(OR(AL$1=0, $A14=""),"",SQRT((_xlfn.XLOOKUP(AL$1,$Z$2:$Z$16,$AA$2:$AA$16)-$T14)^2+(_xlfn.XLOOKUP(AL$1,$Z$2:$Z$16,$AB$2:$AB$16)-$U14)^2+(_xlfn.XLOOKUP(AL$1,$Z$2:$Z$16,$AC$2:$AC$16-$V14)^2)))</f>
        <v>181.5062092601793</v>
      </c>
      <c r="AM14" s="140" t="str">
        <f t="array" ref="AM14">IF(OR(AM$1=0, $A14=""),"",SQRT((_xlfn.XLOOKUP(AM$1,$Z$2:$Z$16,$AA$2:$AA$16)-$T14)^2+(_xlfn.XLOOKUP(AM$1,$Z$2:$Z$16,$AB$2:$AB$16)-$U14)^2+(_xlfn.XLOOKUP(AM$1,$Z$2:$Z$16,$AC$2:$AC$16-$V14)^2)))</f>
        <v/>
      </c>
      <c r="AN14" s="140" t="str">
        <f t="array" ref="AN14">IF(OR(AN$1=0, $A14=""),"",SQRT((_xlfn.XLOOKUP(AN$1,$Z$2:$Z$16,$AA$2:$AA$16)-$T14)^2+(_xlfn.XLOOKUP(AN$1,$Z$2:$Z$16,$AB$2:$AB$16)-$U14)^2+(_xlfn.XLOOKUP(AN$1,$Z$2:$Z$16,$AC$2:$AC$16-$V14)^2)))</f>
        <v/>
      </c>
      <c r="AO14" s="140" t="str">
        <f t="array" ref="AO14">IF(OR(AO$1=0, $A14=""),"",SQRT((_xlfn.XLOOKUP(AO$1,$Z$2:$Z$16,$AA$2:$AA$16)-$T14)^2+(_xlfn.XLOOKUP(AO$1,$Z$2:$Z$16,$AB$2:$AB$16)-$U14)^2+(_xlfn.XLOOKUP(AO$1,$Z$2:$Z$16,$AC$2:$AC$16-$V14)^2)))</f>
        <v/>
      </c>
      <c r="AP14" s="141" t="str">
        <f t="array" ref="AP14">IF(OR(AP$1=0, $A14=""),"",SQRT((_xlfn.XLOOKUP(AP$1,$Z$2:$Z$16,$AA$2:$AA$16)-$T14)^2+(_xlfn.XLOOKUP(AP$1,$Z$2:$Z$16,$AB$2:$AB$16)-$U14)^2+(_xlfn.XLOOKUP(AP$1,$Z$2:$Z$16,$AC$2:$AC$16-$V14)^2)))</f>
        <v/>
      </c>
      <c r="AQ14" s="141" t="str">
        <f t="array" ref="AQ14">IF(OR(AQ$1=0, $A14=""),"",SQRT((_xlfn.XLOOKUP(AQ$1,$Z$2:$Z$16,$AA$2:$AA$16)-$T14)^2+(_xlfn.XLOOKUP(AQ$1,$Z$2:$Z$16,$AB$2:$AB$16)-$U14)^2+(_xlfn.XLOOKUP(AQ$1,$Z$2:$Z$16,$AC$2:$AC$16-$V14)^2)))</f>
        <v/>
      </c>
      <c r="AR14" s="141" t="str">
        <f t="array" ref="AR14">IF(OR(AR$1=0, $A14=""),"",SQRT((_xlfn.XLOOKUP(AR$1,$Z$2:$Z$16,$AA$2:$AA$16)-$T14)^2+(_xlfn.XLOOKUP(AR$1,$Z$2:$Z$16,$AB$2:$AB$16)-$U14)^2+(_xlfn.XLOOKUP(AR$1,$Z$2:$Z$16,$AC$2:$AC$16-$V14)^2)))</f>
        <v/>
      </c>
      <c r="AS14" s="141" t="str">
        <f t="array" ref="AS14">IF(OR(AS$1=0, $A14=""),"",SQRT((_xlfn.XLOOKUP(AS$1,$Z$2:$Z$16,$AA$2:$AA$16)-$T14)^2+(_xlfn.XLOOKUP(AS$1,$Z$2:$Z$16,$AB$2:$AB$16)-$U14)^2+(_xlfn.XLOOKUP(AS$1,$Z$2:$Z$16,$AC$2:$AC$16-$V14)^2)))</f>
        <v/>
      </c>
      <c r="AT14" s="141" t="str">
        <f t="array" ref="AT14">IF(OR(AT$1=0, $A14=""),"",SQRT((_xlfn.XLOOKUP(AT$1,$Z$2:$Z$16,$AA$2:$AA$16)-$T14)^2+(_xlfn.XLOOKUP(AT$1,$Z$2:$Z$16,$AB$2:$AB$16)-$U14)^2+(_xlfn.XLOOKUP(AT$1,$Z$2:$Z$16,$AC$2:$AC$16-$V14)^2)))</f>
        <v/>
      </c>
      <c r="AU14" s="141" t="str">
        <f t="array" ref="AU14">IF(OR(AU$1=0, $A14=""),"",SQRT((_xlfn.XLOOKUP(AU$1,$Z$2:$Z$16,$AA$2:$AA$16)-$T14)^2+(_xlfn.XLOOKUP(AU$1,$Z$2:$Z$16,$AB$2:$AB$16)-$U14)^2+(_xlfn.XLOOKUP(AU$1,$Z$2:$Z$16,$AC$2:$AC$16-$V14)^2)))</f>
        <v/>
      </c>
      <c r="AV14" s="142" t="str">
        <f t="array" ref="AV14">IF(OR(AV$1=0, $A14=""),"",SQRT((_xlfn.XLOOKUP(AV$1,$Z$2:$Z$16,$AA$2:$AA$16)-$T14)^2+(_xlfn.XLOOKUP(AV$1,$Z$2:$Z$16,$AB$2:$AB$16)-$U14)^2+(_xlfn.XLOOKUP(AV$1,$Z$2:$Z$16,$AC$2:$AC$16-$V14)^2)))</f>
        <v/>
      </c>
      <c r="AW14" s="124"/>
      <c r="AX14" s="124"/>
      <c r="AY14" s="125">
        <f t="shared" si="4"/>
        <v>-39.577921442126105</v>
      </c>
      <c r="AZ14" s="143">
        <f t="shared" si="5"/>
        <v>-35.786212503064036</v>
      </c>
      <c r="BA14" s="143">
        <f t="shared" si="6"/>
        <v>-37.923634464498747</v>
      </c>
      <c r="BB14" s="143">
        <f t="shared" si="7"/>
        <v>-42.022676008466853</v>
      </c>
      <c r="BC14" s="143">
        <f t="shared" si="8"/>
        <v>-42.839927670524496</v>
      </c>
      <c r="BD14" s="143">
        <f t="shared" si="9"/>
        <v>0</v>
      </c>
      <c r="BE14" s="143">
        <f t="shared" si="10"/>
        <v>0</v>
      </c>
      <c r="BF14" s="143">
        <f t="shared" si="11"/>
        <v>0</v>
      </c>
      <c r="BG14" s="144">
        <f t="shared" si="12"/>
        <v>0</v>
      </c>
      <c r="BH14" s="144">
        <f t="shared" si="13"/>
        <v>0</v>
      </c>
      <c r="BI14" s="144">
        <f t="shared" si="14"/>
        <v>0</v>
      </c>
      <c r="BJ14" s="144">
        <f t="shared" si="15"/>
        <v>0</v>
      </c>
      <c r="BK14" s="144">
        <f t="shared" si="16"/>
        <v>0</v>
      </c>
      <c r="BL14" s="144">
        <f t="shared" si="17"/>
        <v>0</v>
      </c>
      <c r="BM14" s="145">
        <f t="shared" si="18"/>
        <v>0</v>
      </c>
      <c r="BN14" s="124"/>
      <c r="BO14" s="48" t="s">
        <v>45</v>
      </c>
      <c r="BP14" s="155">
        <f>SQRT((BP21-BS5)^2+(BP10)^2)</f>
        <v>45.139889768619959</v>
      </c>
      <c r="BQ14" s="20"/>
      <c r="BR14" s="20" t="s">
        <v>46</v>
      </c>
      <c r="BS14" s="20" t="s">
        <v>47</v>
      </c>
      <c r="BT14" s="124"/>
      <c r="BU14" s="124"/>
      <c r="BV14" s="130">
        <v>6</v>
      </c>
      <c r="BW14" s="130">
        <v>8</v>
      </c>
      <c r="BX14" s="130">
        <v>12</v>
      </c>
      <c r="BY14" s="130">
        <v>10</v>
      </c>
      <c r="BZ14" s="130">
        <v>8</v>
      </c>
      <c r="CA14" s="130"/>
      <c r="CB14" s="130"/>
      <c r="CC14" s="130"/>
      <c r="CD14" s="130"/>
      <c r="CE14" s="130"/>
      <c r="CF14" s="130"/>
      <c r="CG14" s="130"/>
      <c r="CH14" s="130"/>
      <c r="CI14" s="130"/>
      <c r="CJ14" s="130"/>
      <c r="CK14" s="124"/>
      <c r="CL14" s="124"/>
      <c r="CM14" s="146">
        <f t="shared" si="35"/>
        <v>33.442678471153521</v>
      </c>
      <c r="CN14" s="147">
        <f t="shared" si="36"/>
        <v>35.234387410215589</v>
      </c>
      <c r="CO14" s="147">
        <f t="shared" si="37"/>
        <v>29.096965448780878</v>
      </c>
      <c r="CP14" s="147">
        <f t="shared" si="38"/>
        <v>26.997923904812772</v>
      </c>
      <c r="CQ14" s="147">
        <f t="shared" si="39"/>
        <v>28.180672242755129</v>
      </c>
      <c r="CR14" s="147" t="str">
        <f t="shared" si="40"/>
        <v/>
      </c>
      <c r="CS14" s="147" t="str">
        <f t="shared" si="41"/>
        <v/>
      </c>
      <c r="CT14" s="147" t="str">
        <f t="shared" si="42"/>
        <v/>
      </c>
      <c r="CU14" s="148" t="str">
        <f t="shared" si="43"/>
        <v/>
      </c>
      <c r="CV14" s="148" t="str">
        <f t="shared" si="44"/>
        <v/>
      </c>
      <c r="CW14" s="148" t="str">
        <f t="shared" si="45"/>
        <v/>
      </c>
      <c r="CX14" s="148" t="str">
        <f t="shared" si="46"/>
        <v/>
      </c>
      <c r="CY14" s="133" t="str">
        <f t="shared" si="47"/>
        <v/>
      </c>
      <c r="CZ14" s="133" t="str">
        <f t="shared" si="48"/>
        <v/>
      </c>
      <c r="DA14" s="134" t="str">
        <f t="shared" si="49"/>
        <v/>
      </c>
    </row>
    <row r="15" spans="1:121" ht="17.25" customHeight="1" thickBot="1" x14ac:dyDescent="0.35">
      <c r="A15" s="135">
        <v>2</v>
      </c>
      <c r="B15" s="136" t="s">
        <v>143</v>
      </c>
      <c r="C15" s="136" t="s">
        <v>142</v>
      </c>
      <c r="D15" s="137" t="s">
        <v>121</v>
      </c>
      <c r="E15" s="176" t="s">
        <v>139</v>
      </c>
      <c r="F15" s="182"/>
      <c r="G15" s="183"/>
      <c r="H15" s="183"/>
      <c r="I15" s="183"/>
      <c r="J15" s="183"/>
      <c r="K15" s="183"/>
      <c r="L15" s="183"/>
      <c r="M15" s="186"/>
      <c r="N15" s="182">
        <v>58</v>
      </c>
      <c r="O15" s="184">
        <v>5</v>
      </c>
      <c r="P15" s="178">
        <v>1</v>
      </c>
      <c r="Q15" s="11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99">
        <f t="shared" si="3"/>
        <v>74</v>
      </c>
      <c r="W15" s="71">
        <v>70</v>
      </c>
      <c r="X15" s="138">
        <v>4</v>
      </c>
      <c r="Z15" s="8"/>
      <c r="AA15" s="4"/>
      <c r="AB15" s="4"/>
      <c r="AC15" s="77"/>
      <c r="AD15" s="7"/>
      <c r="AE15" s="2" t="str">
        <v/>
      </c>
      <c r="AH15" s="139">
        <f t="array" ref="AH15">IF(OR(AH$1=0, $A15=""),"",SQRT((_xlfn.XLOOKUP(AH$1,$Z$2:$Z$16,$AA$2:$AA$16)-$T15)^2+(_xlfn.XLOOKUP(AH$1,$Z$2:$Z$16,$AB$2:$AB$16)-$U15)^2+(_xlfn.XLOOKUP(AH$1,$Z$2:$Z$16,$AC$2:$AC$16-$V15)^2)))</f>
        <v>111.5124979542652</v>
      </c>
      <c r="AI15" s="140">
        <f t="array" ref="AI15">IF(OR(AI$1=0, $A15=""),"",SQRT((_xlfn.XLOOKUP(AI$1,$Z$2:$Z$16,$AA$2:$AA$16)-$T15)^2+(_xlfn.XLOOKUP(AI$1,$Z$2:$Z$16,$AB$2:$AB$16)-$U15)^2+(_xlfn.XLOOKUP(AI$1,$Z$2:$Z$16,$AC$2:$AC$16-$V15)^2)))</f>
        <v>70.759523034005809</v>
      </c>
      <c r="AJ15" s="140">
        <f t="array" ref="AJ15">IF(OR(AJ$1=0, $A15=""),"",SQRT((_xlfn.XLOOKUP(AJ$1,$Z$2:$Z$16,$AA$2:$AA$16)-$T15)^2+(_xlfn.XLOOKUP(AJ$1,$Z$2:$Z$16,$AB$2:$AB$16)-$U15)^2+(_xlfn.XLOOKUP(AJ$1,$Z$2:$Z$16,$AC$2:$AC$16-$V15)^2)))</f>
        <v>108.77731610956394</v>
      </c>
      <c r="AK15" s="140">
        <f t="array" ref="AK15">IF(OR(AK$1=0, $A15=""),"",SQRT((_xlfn.XLOOKUP(AK$1,$Z$2:$Z$16,$AA$2:$AA$16)-$T15)^2+(_xlfn.XLOOKUP(AK$1,$Z$2:$Z$16,$AB$2:$AB$16)-$U15)^2+(_xlfn.XLOOKUP(AK$1,$Z$2:$Z$16,$AC$2:$AC$16-$V15)^2)))</f>
        <v>177.45169624435832</v>
      </c>
      <c r="AL15" s="140">
        <f t="array" ref="AL15">IF(OR(AL$1=0, $A15=""),"",SQRT((_xlfn.XLOOKUP(AL$1,$Z$2:$Z$16,$AA$2:$AA$16)-$T15)^2+(_xlfn.XLOOKUP(AL$1,$Z$2:$Z$16,$AB$2:$AB$16)-$U15)^2+(_xlfn.XLOOKUP(AL$1,$Z$2:$Z$16,$AC$2:$AC$16-$V15)^2)))</f>
        <v>173.70299536853128</v>
      </c>
      <c r="AM15" s="140" t="str">
        <f t="array" ref="AM15">IF(OR(AM$1=0, $A15=""),"",SQRT((_xlfn.XLOOKUP(AM$1,$Z$2:$Z$16,$AA$2:$AA$16)-$T15)^2+(_xlfn.XLOOKUP(AM$1,$Z$2:$Z$16,$AB$2:$AB$16)-$U15)^2+(_xlfn.XLOOKUP(AM$1,$Z$2:$Z$16,$AC$2:$AC$16-$V15)^2)))</f>
        <v/>
      </c>
      <c r="AN15" s="140" t="str">
        <f t="array" ref="AN15">IF(OR(AN$1=0, $A15=""),"",SQRT((_xlfn.XLOOKUP(AN$1,$Z$2:$Z$16,$AA$2:$AA$16)-$T15)^2+(_xlfn.XLOOKUP(AN$1,$Z$2:$Z$16,$AB$2:$AB$16)-$U15)^2+(_xlfn.XLOOKUP(AN$1,$Z$2:$Z$16,$AC$2:$AC$16-$V15)^2)))</f>
        <v/>
      </c>
      <c r="AO15" s="140" t="str">
        <f t="array" ref="AO15">IF(OR(AO$1=0, $A15=""),"",SQRT((_xlfn.XLOOKUP(AO$1,$Z$2:$Z$16,$AA$2:$AA$16)-$T15)^2+(_xlfn.XLOOKUP(AO$1,$Z$2:$Z$16,$AB$2:$AB$16)-$U15)^2+(_xlfn.XLOOKUP(AO$1,$Z$2:$Z$16,$AC$2:$AC$16-$V15)^2)))</f>
        <v/>
      </c>
      <c r="AP15" s="141" t="str">
        <f t="array" ref="AP15">IF(OR(AP$1=0, $A15=""),"",SQRT((_xlfn.XLOOKUP(AP$1,$Z$2:$Z$16,$AA$2:$AA$16)-$T15)^2+(_xlfn.XLOOKUP(AP$1,$Z$2:$Z$16,$AB$2:$AB$16)-$U15)^2+(_xlfn.XLOOKUP(AP$1,$Z$2:$Z$16,$AC$2:$AC$16-$V15)^2)))</f>
        <v/>
      </c>
      <c r="AQ15" s="141" t="str">
        <f t="array" ref="AQ15">IF(OR(AQ$1=0, $A15=""),"",SQRT((_xlfn.XLOOKUP(AQ$1,$Z$2:$Z$16,$AA$2:$AA$16)-$T15)^2+(_xlfn.XLOOKUP(AQ$1,$Z$2:$Z$16,$AB$2:$AB$16)-$U15)^2+(_xlfn.XLOOKUP(AQ$1,$Z$2:$Z$16,$AC$2:$AC$16-$V15)^2)))</f>
        <v/>
      </c>
      <c r="AR15" s="141" t="str">
        <f t="array" ref="AR15">IF(OR(AR$1=0, $A15=""),"",SQRT((_xlfn.XLOOKUP(AR$1,$Z$2:$Z$16,$AA$2:$AA$16)-$T15)^2+(_xlfn.XLOOKUP(AR$1,$Z$2:$Z$16,$AB$2:$AB$16)-$U15)^2+(_xlfn.XLOOKUP(AR$1,$Z$2:$Z$16,$AC$2:$AC$16-$V15)^2)))</f>
        <v/>
      </c>
      <c r="AS15" s="141" t="str">
        <f t="array" ref="AS15">IF(OR(AS$1=0, $A15=""),"",SQRT((_xlfn.XLOOKUP(AS$1,$Z$2:$Z$16,$AA$2:$AA$16)-$T15)^2+(_xlfn.XLOOKUP(AS$1,$Z$2:$Z$16,$AB$2:$AB$16)-$U15)^2+(_xlfn.XLOOKUP(AS$1,$Z$2:$Z$16,$AC$2:$AC$16-$V15)^2)))</f>
        <v/>
      </c>
      <c r="AT15" s="141" t="str">
        <f t="array" ref="AT15">IF(OR(AT$1=0, $A15=""),"",SQRT((_xlfn.XLOOKUP(AT$1,$Z$2:$Z$16,$AA$2:$AA$16)-$T15)^2+(_xlfn.XLOOKUP(AT$1,$Z$2:$Z$16,$AB$2:$AB$16)-$U15)^2+(_xlfn.XLOOKUP(AT$1,$Z$2:$Z$16,$AC$2:$AC$16-$V15)^2)))</f>
        <v/>
      </c>
      <c r="AU15" s="141" t="str">
        <f t="array" ref="AU15">IF(OR(AU$1=0, $A15=""),"",SQRT((_xlfn.XLOOKUP(AU$1,$Z$2:$Z$16,$AA$2:$AA$16)-$T15)^2+(_xlfn.XLOOKUP(AU$1,$Z$2:$Z$16,$AB$2:$AB$16)-$U15)^2+(_xlfn.XLOOKUP(AU$1,$Z$2:$Z$16,$AC$2:$AC$16-$V15)^2)))</f>
        <v/>
      </c>
      <c r="AV15" s="142" t="str">
        <f t="array" ref="AV15">IF(OR(AV$1=0, $A15=""),"",SQRT((_xlfn.XLOOKUP(AV$1,$Z$2:$Z$16,$AA$2:$AA$16)-$T15)^2+(_xlfn.XLOOKUP(AV$1,$Z$2:$Z$16,$AB$2:$AB$16)-$U15)^2+(_xlfn.XLOOKUP(AV$1,$Z$2:$Z$16,$AC$2:$AC$16-$V15)^2)))</f>
        <v/>
      </c>
      <c r="AW15" s="124"/>
      <c r="AX15" s="124"/>
      <c r="AY15" s="125">
        <f t="shared" si="4"/>
        <v>-38.608568825135549</v>
      </c>
      <c r="AZ15" s="143">
        <f t="shared" si="5"/>
        <v>-34.657795873241383</v>
      </c>
      <c r="BA15" s="143">
        <f t="shared" si="6"/>
        <v>-38.392864719991117</v>
      </c>
      <c r="BB15" s="143">
        <f t="shared" si="7"/>
        <v>-42.643701038617472</v>
      </c>
      <c r="BC15" s="143">
        <f t="shared" si="8"/>
        <v>-42.458244088350845</v>
      </c>
      <c r="BD15" s="143">
        <f t="shared" si="9"/>
        <v>0</v>
      </c>
      <c r="BE15" s="143">
        <f t="shared" si="10"/>
        <v>0</v>
      </c>
      <c r="BF15" s="143">
        <f t="shared" si="11"/>
        <v>0</v>
      </c>
      <c r="BG15" s="144">
        <f t="shared" si="12"/>
        <v>0</v>
      </c>
      <c r="BH15" s="144">
        <f t="shared" si="13"/>
        <v>0</v>
      </c>
      <c r="BI15" s="144">
        <f t="shared" si="14"/>
        <v>0</v>
      </c>
      <c r="BJ15" s="144">
        <f t="shared" si="15"/>
        <v>0</v>
      </c>
      <c r="BK15" s="144">
        <f t="shared" si="16"/>
        <v>0</v>
      </c>
      <c r="BL15" s="144">
        <f t="shared" si="17"/>
        <v>0</v>
      </c>
      <c r="BM15" s="145">
        <f t="shared" si="18"/>
        <v>0</v>
      </c>
      <c r="BN15" s="124"/>
      <c r="BO15" s="124"/>
      <c r="BP15" s="124"/>
      <c r="BQ15" s="124"/>
      <c r="BR15" s="124"/>
      <c r="BS15" s="124"/>
      <c r="BT15" s="124"/>
      <c r="BU15" s="124"/>
      <c r="BV15" s="130">
        <v>6</v>
      </c>
      <c r="BW15" s="130">
        <v>8</v>
      </c>
      <c r="BX15" s="130">
        <v>12</v>
      </c>
      <c r="BY15" s="130">
        <v>11</v>
      </c>
      <c r="BZ15" s="130">
        <v>8</v>
      </c>
      <c r="CA15" s="130"/>
      <c r="CB15" s="130"/>
      <c r="CC15" s="130"/>
      <c r="CD15" s="130"/>
      <c r="CE15" s="130"/>
      <c r="CF15" s="130"/>
      <c r="CG15" s="130"/>
      <c r="CH15" s="130"/>
      <c r="CI15" s="130"/>
      <c r="CJ15" s="130"/>
      <c r="CK15" s="124"/>
      <c r="CL15" s="124"/>
      <c r="CM15" s="146">
        <f t="shared" si="35"/>
        <v>31.401731131504263</v>
      </c>
      <c r="CN15" s="147">
        <f t="shared" si="36"/>
        <v>33.352504083398429</v>
      </c>
      <c r="CO15" s="147">
        <f t="shared" si="37"/>
        <v>25.617435236648696</v>
      </c>
      <c r="CP15" s="147">
        <f t="shared" si="38"/>
        <v>22.366598918022341</v>
      </c>
      <c r="CQ15" s="147">
        <f t="shared" si="39"/>
        <v>25.552055868288967</v>
      </c>
      <c r="CR15" s="147" t="str">
        <f t="shared" si="40"/>
        <v/>
      </c>
      <c r="CS15" s="147" t="str">
        <f t="shared" si="41"/>
        <v/>
      </c>
      <c r="CT15" s="147" t="str">
        <f t="shared" si="42"/>
        <v/>
      </c>
      <c r="CU15" s="148" t="str">
        <f t="shared" si="43"/>
        <v/>
      </c>
      <c r="CV15" s="148" t="str">
        <f t="shared" si="44"/>
        <v/>
      </c>
      <c r="CW15" s="148" t="str">
        <f t="shared" si="45"/>
        <v/>
      </c>
      <c r="CX15" s="148" t="str">
        <f t="shared" si="46"/>
        <v/>
      </c>
      <c r="CY15" s="133" t="str">
        <f t="shared" si="47"/>
        <v/>
      </c>
      <c r="CZ15" s="133" t="str">
        <f t="shared" si="48"/>
        <v/>
      </c>
      <c r="DA15" s="134" t="str">
        <f t="shared" si="49"/>
        <v/>
      </c>
    </row>
    <row r="16" spans="1:121" ht="17.25" customHeight="1" thickBot="1" x14ac:dyDescent="0.35">
      <c r="A16" s="135">
        <v>2</v>
      </c>
      <c r="B16" s="136" t="s">
        <v>178</v>
      </c>
      <c r="C16" s="136" t="s">
        <v>142</v>
      </c>
      <c r="D16" s="137" t="s">
        <v>121</v>
      </c>
      <c r="E16" s="176" t="s">
        <v>139</v>
      </c>
      <c r="F16" s="182"/>
      <c r="G16" s="183"/>
      <c r="H16" s="183"/>
      <c r="I16" s="183"/>
      <c r="J16" s="183"/>
      <c r="K16" s="183"/>
      <c r="L16" s="183"/>
      <c r="M16" s="186"/>
      <c r="N16" s="182">
        <v>58</v>
      </c>
      <c r="O16" s="184">
        <v>5</v>
      </c>
      <c r="P16" s="178">
        <v>1</v>
      </c>
      <c r="Q16" s="11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99">
        <f t="shared" si="3"/>
        <v>74</v>
      </c>
      <c r="W16" s="71">
        <v>70</v>
      </c>
      <c r="X16" s="138">
        <v>4</v>
      </c>
      <c r="Z16" s="9"/>
      <c r="AA16" s="6"/>
      <c r="AB16" s="6"/>
      <c r="AC16" s="94"/>
      <c r="AD16" s="7"/>
      <c r="AE16" s="2" t="str">
        <v/>
      </c>
      <c r="AH16" s="158">
        <f t="array" ref="AH16">IF(OR(AH$1=0, $A16=""),"",SQRT((_xlfn.XLOOKUP(AH$1,$Z$2:$Z$16,$AA$2:$AA$16)-$T16)^2+(_xlfn.XLOOKUP(AH$1,$Z$2:$Z$16,$AB$2:$AB$16)-$U16)^2+(_xlfn.XLOOKUP(AH$1,$Z$2:$Z$16,$AC$2:$AC$16-$V16)^2)))</f>
        <v>84.303295902354847</v>
      </c>
      <c r="AI16" s="140">
        <f t="array" ref="AI16">IF(OR(AI$1=0, $A16=""),"",SQRT((_xlfn.XLOOKUP(AI$1,$Z$2:$Z$16,$AA$2:$AA$16)-$T16)^2+(_xlfn.XLOOKUP(AI$1,$Z$2:$Z$16,$AB$2:$AB$16)-$U16)^2+(_xlfn.XLOOKUP(AI$1,$Z$2:$Z$16,$AC$2:$AC$16-$V16)^2)))</f>
        <v>56.354254497775045</v>
      </c>
      <c r="AJ16" s="140">
        <f t="array" ref="AJ16">IF(OR(AJ$1=0, $A16=""),"",SQRT((_xlfn.XLOOKUP(AJ$1,$Z$2:$Z$16,$AA$2:$AA$16)-$T16)^2+(_xlfn.XLOOKUP(AJ$1,$Z$2:$Z$16,$AB$2:$AB$16)-$U16)^2+(_xlfn.XLOOKUP(AJ$1,$Z$2:$Z$16,$AC$2:$AC$16-$V16)^2)))</f>
        <v>125.42608101985806</v>
      </c>
      <c r="AK16" s="140">
        <f t="array" ref="AK16">IF(OR(AK$1=0, $A16=""),"",SQRT((_xlfn.XLOOKUP(AK$1,$Z$2:$Z$16,$AA$2:$AA$16)-$T16)^2+(_xlfn.XLOOKUP(AK$1,$Z$2:$Z$16,$AB$2:$AB$16)-$U16)^2+(_xlfn.XLOOKUP(AK$1,$Z$2:$Z$16,$AC$2:$AC$16-$V16)^2)))</f>
        <v>203.50909758534141</v>
      </c>
      <c r="AL16" s="140">
        <f t="array" ref="AL16">IF(OR(AL$1=0, $A16=""),"",SQRT((_xlfn.XLOOKUP(AL$1,$Z$2:$Z$16,$AA$2:$AA$16)-$T16)^2+(_xlfn.XLOOKUP(AL$1,$Z$2:$Z$16,$AB$2:$AB$16)-$U16)^2+(_xlfn.XLOOKUP(AL$1,$Z$2:$Z$16,$AC$2:$AC$16-$V16)^2)))</f>
        <v>158.55968623833741</v>
      </c>
      <c r="AM16" s="140" t="str">
        <f t="array" ref="AM16">IF(OR(AM$1=0, $A16=""),"",SQRT((_xlfn.XLOOKUP(AM$1,$Z$2:$Z$16,$AA$2:$AA$16)-$T16)^2+(_xlfn.XLOOKUP(AM$1,$Z$2:$Z$16,$AB$2:$AB$16)-$U16)^2+(_xlfn.XLOOKUP(AM$1,$Z$2:$Z$16,$AC$2:$AC$16-$V16)^2)))</f>
        <v/>
      </c>
      <c r="AN16" s="140" t="str">
        <f t="array" ref="AN16">IF(OR(AN$1=0, $A16=""),"",SQRT((_xlfn.XLOOKUP(AN$1,$Z$2:$Z$16,$AA$2:$AA$16)-$T16)^2+(_xlfn.XLOOKUP(AN$1,$Z$2:$Z$16,$AB$2:$AB$16)-$U16)^2+(_xlfn.XLOOKUP(AN$1,$Z$2:$Z$16,$AC$2:$AC$16-$V16)^2)))</f>
        <v/>
      </c>
      <c r="AO16" s="140" t="str">
        <f t="array" ref="AO16">IF(OR(AO$1=0, $A16=""),"",SQRT((_xlfn.XLOOKUP(AO$1,$Z$2:$Z$16,$AA$2:$AA$16)-$T16)^2+(_xlfn.XLOOKUP(AO$1,$Z$2:$Z$16,$AB$2:$AB$16)-$U16)^2+(_xlfn.XLOOKUP(AO$1,$Z$2:$Z$16,$AC$2:$AC$16-$V16)^2)))</f>
        <v/>
      </c>
      <c r="AP16" s="141" t="str">
        <f t="array" ref="AP16">IF(OR(AP$1=0, $A16=""),"",SQRT((_xlfn.XLOOKUP(AP$1,$Z$2:$Z$16,$AA$2:$AA$16)-$T16)^2+(_xlfn.XLOOKUP(AP$1,$Z$2:$Z$16,$AB$2:$AB$16)-$U16)^2+(_xlfn.XLOOKUP(AP$1,$Z$2:$Z$16,$AC$2:$AC$16-$V16)^2)))</f>
        <v/>
      </c>
      <c r="AQ16" s="141" t="str">
        <f t="array" ref="AQ16">IF(OR(AQ$1=0, $A16=""),"",SQRT((_xlfn.XLOOKUP(AQ$1,$Z$2:$Z$16,$AA$2:$AA$16)-$T16)^2+(_xlfn.XLOOKUP(AQ$1,$Z$2:$Z$16,$AB$2:$AB$16)-$U16)^2+(_xlfn.XLOOKUP(AQ$1,$Z$2:$Z$16,$AC$2:$AC$16-$V16)^2)))</f>
        <v/>
      </c>
      <c r="AR16" s="141" t="str">
        <f t="array" ref="AR16">IF(OR(AR$1=0, $A16=""),"",SQRT((_xlfn.XLOOKUP(AR$1,$Z$2:$Z$16,$AA$2:$AA$16)-$T16)^2+(_xlfn.XLOOKUP(AR$1,$Z$2:$Z$16,$AB$2:$AB$16)-$U16)^2+(_xlfn.XLOOKUP(AR$1,$Z$2:$Z$16,$AC$2:$AC$16-$V16)^2)))</f>
        <v/>
      </c>
      <c r="AS16" s="141" t="str">
        <f t="array" ref="AS16">IF(OR(AS$1=0, $A16=""),"",SQRT((_xlfn.XLOOKUP(AS$1,$Z$2:$Z$16,$AA$2:$AA$16)-$T16)^2+(_xlfn.XLOOKUP(AS$1,$Z$2:$Z$16,$AB$2:$AB$16)-$U16)^2+(_xlfn.XLOOKUP(AS$1,$Z$2:$Z$16,$AC$2:$AC$16-$V16)^2)))</f>
        <v/>
      </c>
      <c r="AT16" s="141" t="str">
        <f t="array" ref="AT16">IF(OR(AT$1=0, $A16=""),"",SQRT((_xlfn.XLOOKUP(AT$1,$Z$2:$Z$16,$AA$2:$AA$16)-$T16)^2+(_xlfn.XLOOKUP(AT$1,$Z$2:$Z$16,$AB$2:$AB$16)-$U16)^2+(_xlfn.XLOOKUP(AT$1,$Z$2:$Z$16,$AC$2:$AC$16-$V16)^2)))</f>
        <v/>
      </c>
      <c r="AU16" s="141" t="str">
        <f t="array" ref="AU16">IF(OR(AU$1=0, $A16=""),"",SQRT((_xlfn.XLOOKUP(AU$1,$Z$2:$Z$16,$AA$2:$AA$16)-$T16)^2+(_xlfn.XLOOKUP(AU$1,$Z$2:$Z$16,$AB$2:$AB$16)-$U16)^2+(_xlfn.XLOOKUP(AU$1,$Z$2:$Z$16,$AC$2:$AC$16-$V16)^2)))</f>
        <v/>
      </c>
      <c r="AV16" s="142" t="str">
        <f t="array" ref="AV16">IF(OR(AV$1=0, $A16=""),"",SQRT((_xlfn.XLOOKUP(AV$1,$Z$2:$Z$16,$AA$2:$AA$16)-$T16)^2+(_xlfn.XLOOKUP(AV$1,$Z$2:$Z$16,$AB$2:$AB$16)-$U16)^2+(_xlfn.XLOOKUP(AV$1,$Z$2:$Z$16,$AC$2:$AC$16-$V16)^2)))</f>
        <v/>
      </c>
      <c r="AW16" s="124"/>
      <c r="AX16" s="124"/>
      <c r="AY16" s="125">
        <f t="shared" si="4"/>
        <v>-36.178989017618129</v>
      </c>
      <c r="AZ16" s="143">
        <f t="shared" si="5"/>
        <v>-32.680632115704789</v>
      </c>
      <c r="BA16" s="143">
        <f t="shared" si="6"/>
        <v>-39.629854993026818</v>
      </c>
      <c r="BB16" s="143">
        <f t="shared" si="7"/>
        <v>-43.833774507203714</v>
      </c>
      <c r="BC16" s="143">
        <f t="shared" si="8"/>
        <v>-41.66595349192928</v>
      </c>
      <c r="BD16" s="143">
        <f t="shared" si="9"/>
        <v>0</v>
      </c>
      <c r="BE16" s="143">
        <f t="shared" si="10"/>
        <v>0</v>
      </c>
      <c r="BF16" s="143">
        <f t="shared" si="11"/>
        <v>0</v>
      </c>
      <c r="BG16" s="144">
        <f t="shared" si="12"/>
        <v>0</v>
      </c>
      <c r="BH16" s="144">
        <f t="shared" si="13"/>
        <v>0</v>
      </c>
      <c r="BI16" s="144">
        <f t="shared" si="14"/>
        <v>0</v>
      </c>
      <c r="BJ16" s="144">
        <f t="shared" si="15"/>
        <v>0</v>
      </c>
      <c r="BK16" s="144">
        <f t="shared" si="16"/>
        <v>0</v>
      </c>
      <c r="BL16" s="144">
        <f t="shared" si="17"/>
        <v>0</v>
      </c>
      <c r="BM16" s="145">
        <f t="shared" si="18"/>
        <v>0</v>
      </c>
      <c r="BN16" s="124"/>
      <c r="BO16" s="41" t="s">
        <v>48</v>
      </c>
      <c r="BP16" s="109">
        <f>MIN(BS6:BS7)</f>
        <v>75.400000000000006</v>
      </c>
      <c r="BQ16" s="124"/>
      <c r="BR16" s="124"/>
      <c r="BS16" s="124"/>
      <c r="BT16" s="124"/>
      <c r="BU16" s="124"/>
      <c r="BV16" s="130">
        <v>6</v>
      </c>
      <c r="BW16" s="130">
        <v>9</v>
      </c>
      <c r="BX16" s="130">
        <v>11</v>
      </c>
      <c r="BY16" s="130">
        <v>13</v>
      </c>
      <c r="BZ16" s="130">
        <v>8</v>
      </c>
      <c r="CA16" s="130"/>
      <c r="CB16" s="130"/>
      <c r="CC16" s="130"/>
      <c r="CD16" s="130"/>
      <c r="CE16" s="130"/>
      <c r="CF16" s="130"/>
      <c r="CG16" s="130"/>
      <c r="CH16" s="130"/>
      <c r="CI16" s="130"/>
      <c r="CJ16" s="130"/>
      <c r="CK16" s="124"/>
      <c r="CL16" s="124"/>
      <c r="CM16" s="146">
        <f t="shared" si="35"/>
        <v>33.831310939021684</v>
      </c>
      <c r="CN16" s="147">
        <f t="shared" si="36"/>
        <v>34.329667840935024</v>
      </c>
      <c r="CO16" s="147">
        <f t="shared" si="37"/>
        <v>25.380444963612995</v>
      </c>
      <c r="CP16" s="147">
        <f t="shared" si="38"/>
        <v>19.176525449436099</v>
      </c>
      <c r="CQ16" s="147">
        <f t="shared" si="39"/>
        <v>26.344346464710533</v>
      </c>
      <c r="CR16" s="147" t="str">
        <f t="shared" si="40"/>
        <v/>
      </c>
      <c r="CS16" s="147" t="str">
        <f t="shared" si="41"/>
        <v/>
      </c>
      <c r="CT16" s="147" t="str">
        <f t="shared" si="42"/>
        <v/>
      </c>
      <c r="CU16" s="148" t="str">
        <f t="shared" si="43"/>
        <v/>
      </c>
      <c r="CV16" s="148" t="str">
        <f t="shared" si="44"/>
        <v/>
      </c>
      <c r="CW16" s="148" t="str">
        <f t="shared" si="45"/>
        <v/>
      </c>
      <c r="CX16" s="148" t="str">
        <f t="shared" si="46"/>
        <v/>
      </c>
      <c r="CY16" s="133" t="str">
        <f t="shared" si="47"/>
        <v/>
      </c>
      <c r="CZ16" s="133" t="str">
        <f t="shared" si="48"/>
        <v/>
      </c>
      <c r="DA16" s="134" t="str">
        <f t="shared" si="49"/>
        <v/>
      </c>
    </row>
    <row r="17" spans="1:105" ht="17.25" customHeight="1" thickBot="1" x14ac:dyDescent="0.35">
      <c r="A17" s="135">
        <v>4</v>
      </c>
      <c r="B17" s="136" t="s">
        <v>177</v>
      </c>
      <c r="C17" s="136" t="s">
        <v>142</v>
      </c>
      <c r="D17" s="137" t="s">
        <v>121</v>
      </c>
      <c r="E17" s="176" t="s">
        <v>139</v>
      </c>
      <c r="F17" s="182"/>
      <c r="G17" s="183"/>
      <c r="H17" s="183"/>
      <c r="I17" s="183"/>
      <c r="J17" s="183"/>
      <c r="K17" s="183"/>
      <c r="L17" s="183"/>
      <c r="M17" s="186"/>
      <c r="N17" s="182">
        <v>58</v>
      </c>
      <c r="O17" s="184">
        <v>5</v>
      </c>
      <c r="P17" s="178">
        <v>1</v>
      </c>
      <c r="Q17" s="11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99">
        <f t="shared" si="3"/>
        <v>74</v>
      </c>
      <c r="W17" s="71">
        <v>70</v>
      </c>
      <c r="X17" s="138">
        <v>4</v>
      </c>
      <c r="AH17" s="158">
        <f t="array" ref="AH17">IF(OR(AH$1=0, $A17=""),"",SQRT((_xlfn.XLOOKUP(AH$1,$Z$2:$Z$16,$AA$2:$AA$16)-$T17)^2+(_xlfn.XLOOKUP(AH$1,$Z$2:$Z$16,$AB$2:$AB$16)-$U17)^2+(_xlfn.XLOOKUP(AH$1,$Z$2:$Z$16,$AC$2:$AC$16-$V17)^2)))</f>
        <v>56.166197129590316</v>
      </c>
      <c r="AI17" s="140">
        <f t="array" ref="AI17">IF(OR(AI$1=0, $A17=""),"",SQRT((_xlfn.XLOOKUP(AI$1,$Z$2:$Z$16,$AA$2:$AA$16)-$T17)^2+(_xlfn.XLOOKUP(AI$1,$Z$2:$Z$16,$AB$2:$AB$16)-$U17)^2+(_xlfn.XLOOKUP(AI$1,$Z$2:$Z$16,$AC$2:$AC$16-$V17)^2)))</f>
        <v>53.15979307709916</v>
      </c>
      <c r="AJ17" s="140">
        <f t="array" ref="AJ17">IF(OR(AJ$1=0, $A17=""),"",SQRT((_xlfn.XLOOKUP(AJ$1,$Z$2:$Z$16,$AA$2:$AA$16)-$T17)^2+(_xlfn.XLOOKUP(AJ$1,$Z$2:$Z$16,$AB$2:$AB$16)-$U17)^2+(_xlfn.XLOOKUP(AJ$1,$Z$2:$Z$16,$AC$2:$AC$16-$V17)^2)))</f>
        <v>145.96776698983922</v>
      </c>
      <c r="AK17" s="140">
        <f t="array" ref="AK17">IF(OR(AK$1=0, $A17=""),"",SQRT((_xlfn.XLOOKUP(AK$1,$Z$2:$Z$16,$AA$2:$AA$16)-$T17)^2+(_xlfn.XLOOKUP(AK$1,$Z$2:$Z$16,$AB$2:$AB$16)-$U17)^2+(_xlfn.XLOOKUP(AK$1,$Z$2:$Z$16,$AC$2:$AC$16-$V17)^2)))</f>
        <v>230.88837995880175</v>
      </c>
      <c r="AL17" s="140">
        <f t="array" ref="AL17">IF(OR(AL$1=0, $A17=""),"",SQRT((_xlfn.XLOOKUP(AL$1,$Z$2:$Z$16,$AA$2:$AA$16)-$T17)^2+(_xlfn.XLOOKUP(AL$1,$Z$2:$Z$16,$AB$2:$AB$16)-$U17)^2+(_xlfn.XLOOKUP(AL$1,$Z$2:$Z$16,$AC$2:$AC$16-$V17)^2)))</f>
        <v>147.01106795068188</v>
      </c>
      <c r="AM17" s="140" t="str">
        <f t="array" ref="AM17">IF(OR(AM$1=0, $A17=""),"",SQRT((_xlfn.XLOOKUP(AM$1,$Z$2:$Z$16,$AA$2:$AA$16)-$T17)^2+(_xlfn.XLOOKUP(AM$1,$Z$2:$Z$16,$AB$2:$AB$16)-$U17)^2+(_xlfn.XLOOKUP(AM$1,$Z$2:$Z$16,$AC$2:$AC$16-$V17)^2)))</f>
        <v/>
      </c>
      <c r="AN17" s="140" t="str">
        <f t="array" ref="AN17">IF(OR(AN$1=0, $A17=""),"",SQRT((_xlfn.XLOOKUP(AN$1,$Z$2:$Z$16,$AA$2:$AA$16)-$T17)^2+(_xlfn.XLOOKUP(AN$1,$Z$2:$Z$16,$AB$2:$AB$16)-$U17)^2+(_xlfn.XLOOKUP(AN$1,$Z$2:$Z$16,$AC$2:$AC$16-$V17)^2)))</f>
        <v/>
      </c>
      <c r="AO17" s="140" t="str">
        <f t="array" ref="AO17">IF(OR(AO$1=0, $A17=""),"",SQRT((_xlfn.XLOOKUP(AO$1,$Z$2:$Z$16,$AA$2:$AA$16)-$T17)^2+(_xlfn.XLOOKUP(AO$1,$Z$2:$Z$16,$AB$2:$AB$16)-$U17)^2+(_xlfn.XLOOKUP(AO$1,$Z$2:$Z$16,$AC$2:$AC$16-$V17)^2)))</f>
        <v/>
      </c>
      <c r="AP17" s="141" t="str">
        <f t="array" ref="AP17">IF(OR(AP$1=0, $A17=""),"",SQRT((_xlfn.XLOOKUP(AP$1,$Z$2:$Z$16,$AA$2:$AA$16)-$T17)^2+(_xlfn.XLOOKUP(AP$1,$Z$2:$Z$16,$AB$2:$AB$16)-$U17)^2+(_xlfn.XLOOKUP(AP$1,$Z$2:$Z$16,$AC$2:$AC$16-$V17)^2)))</f>
        <v/>
      </c>
      <c r="AQ17" s="141" t="str">
        <f t="array" ref="AQ17">IF(OR(AQ$1=0, $A17=""),"",SQRT((_xlfn.XLOOKUP(AQ$1,$Z$2:$Z$16,$AA$2:$AA$16)-$T17)^2+(_xlfn.XLOOKUP(AQ$1,$Z$2:$Z$16,$AB$2:$AB$16)-$U17)^2+(_xlfn.XLOOKUP(AQ$1,$Z$2:$Z$16,$AC$2:$AC$16-$V17)^2)))</f>
        <v/>
      </c>
      <c r="AR17" s="141" t="str">
        <f t="array" ref="AR17">IF(OR(AR$1=0, $A17=""),"",SQRT((_xlfn.XLOOKUP(AR$1,$Z$2:$Z$16,$AA$2:$AA$16)-$T17)^2+(_xlfn.XLOOKUP(AR$1,$Z$2:$Z$16,$AB$2:$AB$16)-$U17)^2+(_xlfn.XLOOKUP(AR$1,$Z$2:$Z$16,$AC$2:$AC$16-$V17)^2)))</f>
        <v/>
      </c>
      <c r="AS17" s="141" t="str">
        <f t="array" ref="AS17">IF(OR(AS$1=0, $A17=""),"",SQRT((_xlfn.XLOOKUP(AS$1,$Z$2:$Z$16,$AA$2:$AA$16)-$T17)^2+(_xlfn.XLOOKUP(AS$1,$Z$2:$Z$16,$AB$2:$AB$16)-$U17)^2+(_xlfn.XLOOKUP(AS$1,$Z$2:$Z$16,$AC$2:$AC$16-$V17)^2)))</f>
        <v/>
      </c>
      <c r="AT17" s="141" t="str">
        <f t="array" ref="AT17">IF(OR(AT$1=0, $A17=""),"",SQRT((_xlfn.XLOOKUP(AT$1,$Z$2:$Z$16,$AA$2:$AA$16)-$T17)^2+(_xlfn.XLOOKUP(AT$1,$Z$2:$Z$16,$AB$2:$AB$16)-$U17)^2+(_xlfn.XLOOKUP(AT$1,$Z$2:$Z$16,$AC$2:$AC$16-$V17)^2)))</f>
        <v/>
      </c>
      <c r="AU17" s="141" t="str">
        <f t="array" ref="AU17">IF(OR(AU$1=0, $A17=""),"",SQRT((_xlfn.XLOOKUP(AU$1,$Z$2:$Z$16,$AA$2:$AA$16)-$T17)^2+(_xlfn.XLOOKUP(AU$1,$Z$2:$Z$16,$AB$2:$AB$16)-$U17)^2+(_xlfn.XLOOKUP(AU$1,$Z$2:$Z$16,$AC$2:$AC$16-$V17)^2)))</f>
        <v/>
      </c>
      <c r="AV17" s="142" t="str">
        <f t="array" ref="AV17">IF(OR(AV$1=0, $A17=""),"",SQRT((_xlfn.XLOOKUP(AV$1,$Z$2:$Z$16,$AA$2:$AA$16)-$T17)^2+(_xlfn.XLOOKUP(AV$1,$Z$2:$Z$16,$AB$2:$AB$16)-$U17)^2+(_xlfn.XLOOKUP(AV$1,$Z$2:$Z$16,$AC$2:$AC$16-$V17)^2)))</f>
        <v/>
      </c>
      <c r="AW17" s="124"/>
      <c r="AX17" s="124"/>
      <c r="AY17" s="125">
        <f t="shared" si="4"/>
        <v>-32.651598334859486</v>
      </c>
      <c r="AZ17" s="143">
        <f t="shared" si="5"/>
        <v>-32.173763572847079</v>
      </c>
      <c r="BA17" s="143">
        <f t="shared" si="6"/>
        <v>-40.94723722194427</v>
      </c>
      <c r="BB17" s="143">
        <f t="shared" si="7"/>
        <v>-44.930139466929539</v>
      </c>
      <c r="BC17" s="143">
        <f t="shared" si="8"/>
        <v>-41.009098586856595</v>
      </c>
      <c r="BD17" s="143">
        <f t="shared" si="9"/>
        <v>0</v>
      </c>
      <c r="BE17" s="143">
        <f t="shared" si="10"/>
        <v>0</v>
      </c>
      <c r="BF17" s="143">
        <f t="shared" si="11"/>
        <v>0</v>
      </c>
      <c r="BG17" s="144">
        <f t="shared" si="12"/>
        <v>0</v>
      </c>
      <c r="BH17" s="144">
        <f t="shared" si="13"/>
        <v>0</v>
      </c>
      <c r="BI17" s="144">
        <f t="shared" si="14"/>
        <v>0</v>
      </c>
      <c r="BJ17" s="144">
        <f t="shared" si="15"/>
        <v>0</v>
      </c>
      <c r="BK17" s="144">
        <f t="shared" si="16"/>
        <v>0</v>
      </c>
      <c r="BL17" s="144">
        <f t="shared" si="17"/>
        <v>0</v>
      </c>
      <c r="BM17" s="145">
        <f t="shared" si="18"/>
        <v>0</v>
      </c>
      <c r="BN17" s="124"/>
      <c r="BO17" s="43" t="s">
        <v>49</v>
      </c>
      <c r="BP17" s="110">
        <f>ABS(BS6-BS7)</f>
        <v>0</v>
      </c>
      <c r="BQ17" s="124"/>
      <c r="BR17" s="124"/>
      <c r="BS17" s="124"/>
      <c r="BT17" s="124"/>
      <c r="BU17" s="124"/>
      <c r="BV17" s="130">
        <v>4</v>
      </c>
      <c r="BW17" s="130">
        <v>10</v>
      </c>
      <c r="BX17" s="130">
        <v>10</v>
      </c>
      <c r="BY17" s="130">
        <v>13</v>
      </c>
      <c r="BZ17" s="130">
        <v>8</v>
      </c>
      <c r="CA17" s="130"/>
      <c r="CB17" s="130"/>
      <c r="CC17" s="130"/>
      <c r="CD17" s="130"/>
      <c r="CE17" s="130"/>
      <c r="CF17" s="130"/>
      <c r="CG17" s="130"/>
      <c r="CH17" s="130"/>
      <c r="CI17" s="130"/>
      <c r="CJ17" s="130"/>
      <c r="CK17" s="124"/>
      <c r="CL17" s="124"/>
      <c r="CM17" s="146">
        <f t="shared" si="35"/>
        <v>42.369001578420139</v>
      </c>
      <c r="CN17" s="147">
        <f t="shared" si="36"/>
        <v>36.846836340432546</v>
      </c>
      <c r="CO17" s="147">
        <f t="shared" si="37"/>
        <v>28.073362691335355</v>
      </c>
      <c r="CP17" s="147">
        <f t="shared" si="38"/>
        <v>21.090460446350086</v>
      </c>
      <c r="CQ17" s="147">
        <f t="shared" si="39"/>
        <v>30.01150132642303</v>
      </c>
      <c r="CR17" s="147" t="str">
        <f t="shared" si="40"/>
        <v/>
      </c>
      <c r="CS17" s="147" t="str">
        <f t="shared" si="41"/>
        <v/>
      </c>
      <c r="CT17" s="147" t="str">
        <f t="shared" si="42"/>
        <v/>
      </c>
      <c r="CU17" s="148" t="str">
        <f t="shared" si="43"/>
        <v/>
      </c>
      <c r="CV17" s="148" t="str">
        <f t="shared" si="44"/>
        <v/>
      </c>
      <c r="CW17" s="148" t="str">
        <f t="shared" si="45"/>
        <v/>
      </c>
      <c r="CX17" s="148" t="str">
        <f t="shared" si="46"/>
        <v/>
      </c>
      <c r="CY17" s="133" t="str">
        <f t="shared" si="47"/>
        <v/>
      </c>
      <c r="CZ17" s="133" t="str">
        <f t="shared" si="48"/>
        <v/>
      </c>
      <c r="DA17" s="134" t="str">
        <f t="shared" si="49"/>
        <v/>
      </c>
    </row>
    <row r="18" spans="1:105" ht="17.25" customHeight="1" thickBot="1" x14ac:dyDescent="0.35">
      <c r="A18" s="135">
        <v>2</v>
      </c>
      <c r="B18" s="136" t="s">
        <v>179</v>
      </c>
      <c r="C18" s="136" t="s">
        <v>142</v>
      </c>
      <c r="D18" s="137" t="s">
        <v>121</v>
      </c>
      <c r="E18" s="176" t="s">
        <v>139</v>
      </c>
      <c r="F18" s="182"/>
      <c r="G18" s="183"/>
      <c r="H18" s="183"/>
      <c r="I18" s="183"/>
      <c r="J18" s="183"/>
      <c r="K18" s="183"/>
      <c r="L18" s="183"/>
      <c r="M18" s="186"/>
      <c r="N18" s="182">
        <v>58</v>
      </c>
      <c r="O18" s="184">
        <v>5</v>
      </c>
      <c r="P18" s="178">
        <v>1</v>
      </c>
      <c r="Q18" s="11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99">
        <f t="shared" si="3"/>
        <v>74</v>
      </c>
      <c r="W18" s="71">
        <v>70</v>
      </c>
      <c r="X18" s="138">
        <v>4</v>
      </c>
      <c r="AE18" s="23" t="s">
        <v>50</v>
      </c>
      <c r="AH18" s="158">
        <f t="array" ref="AH18">IF(OR(AH$1=0, $A18=""),"",SQRT((_xlfn.XLOOKUP(AH$1,$Z$2:$Z$16,$AA$2:$AA$16)-$T18)^2+(_xlfn.XLOOKUP(AH$1,$Z$2:$Z$16,$AB$2:$AB$16)-$U18)^2+(_xlfn.XLOOKUP(AH$1,$Z$2:$Z$16,$AC$2:$AC$16-$V18)^2)))</f>
        <v>49.432355800629203</v>
      </c>
      <c r="AI18" s="140">
        <f t="array" ref="AI18">IF(OR(AI$1=0, $A18=""),"",SQRT((_xlfn.XLOOKUP(AI$1,$Z$2:$Z$16,$AA$2:$AA$16)-$T18)^2+(_xlfn.XLOOKUP(AI$1,$Z$2:$Z$16,$AB$2:$AB$16)-$U18)^2+(_xlfn.XLOOKUP(AI$1,$Z$2:$Z$16,$AC$2:$AC$16-$V18)^2)))</f>
        <v>75.215273050092691</v>
      </c>
      <c r="AJ18" s="140">
        <f t="array" ref="AJ18">IF(OR(AJ$1=0, $A18=""),"",SQRT((_xlfn.XLOOKUP(AJ$1,$Z$2:$Z$16,$AA$2:$AA$16)-$T18)^2+(_xlfn.XLOOKUP(AJ$1,$Z$2:$Z$16,$AB$2:$AB$16)-$U18)^2+(_xlfn.XLOOKUP(AJ$1,$Z$2:$Z$16,$AC$2:$AC$16-$V18)^2)))</f>
        <v>169.62015711583336</v>
      </c>
      <c r="AK18" s="140">
        <f t="array" ref="AK18">IF(OR(AK$1=0, $A18=""),"",SQRT((_xlfn.XLOOKUP(AK$1,$Z$2:$Z$16,$AA$2:$AA$16)-$T18)^2+(_xlfn.XLOOKUP(AK$1,$Z$2:$Z$16,$AB$2:$AB$16)-$U18)^2+(_xlfn.XLOOKUP(AK$1,$Z$2:$Z$16,$AC$2:$AC$16-$V18)^2)))</f>
        <v>246.7337952125732</v>
      </c>
      <c r="AL18" s="140">
        <f t="array" ref="AL18">IF(OR(AL$1=0, $A18=""),"",SQRT((_xlfn.XLOOKUP(AL$1,$Z$2:$Z$16,$AA$2:$AA$16)-$T18)^2+(_xlfn.XLOOKUP(AL$1,$Z$2:$Z$16,$AB$2:$AB$16)-$U18)^2+(_xlfn.XLOOKUP(AL$1,$Z$2:$Z$16,$AC$2:$AC$16-$V18)^2)))</f>
        <v>121.18423164752087</v>
      </c>
      <c r="AM18" s="140" t="str">
        <f t="array" ref="AM18">IF(OR(AM$1=0, $A18=""),"",SQRT((_xlfn.XLOOKUP(AM$1,$Z$2:$Z$16,$AA$2:$AA$16)-$T18)^2+(_xlfn.XLOOKUP(AM$1,$Z$2:$Z$16,$AB$2:$AB$16)-$U18)^2+(_xlfn.XLOOKUP(AM$1,$Z$2:$Z$16,$AC$2:$AC$16-$V18)^2)))</f>
        <v/>
      </c>
      <c r="AN18" s="140" t="str">
        <f t="array" ref="AN18">IF(OR(AN$1=0, $A18=""),"",SQRT((_xlfn.XLOOKUP(AN$1,$Z$2:$Z$16,$AA$2:$AA$16)-$T18)^2+(_xlfn.XLOOKUP(AN$1,$Z$2:$Z$16,$AB$2:$AB$16)-$U18)^2+(_xlfn.XLOOKUP(AN$1,$Z$2:$Z$16,$AC$2:$AC$16-$V18)^2)))</f>
        <v/>
      </c>
      <c r="AO18" s="140" t="str">
        <f t="array" ref="AO18">IF(OR(AO$1=0, $A18=""),"",SQRT((_xlfn.XLOOKUP(AO$1,$Z$2:$Z$16,$AA$2:$AA$16)-$T18)^2+(_xlfn.XLOOKUP(AO$1,$Z$2:$Z$16,$AB$2:$AB$16)-$U18)^2+(_xlfn.XLOOKUP(AO$1,$Z$2:$Z$16,$AC$2:$AC$16-$V18)^2)))</f>
        <v/>
      </c>
      <c r="AP18" s="141" t="str">
        <f t="array" ref="AP18">IF(OR(AP$1=0, $A18=""),"",SQRT((_xlfn.XLOOKUP(AP$1,$Z$2:$Z$16,$AA$2:$AA$16)-$T18)^2+(_xlfn.XLOOKUP(AP$1,$Z$2:$Z$16,$AB$2:$AB$16)-$U18)^2+(_xlfn.XLOOKUP(AP$1,$Z$2:$Z$16,$AC$2:$AC$16-$V18)^2)))</f>
        <v/>
      </c>
      <c r="AQ18" s="141" t="str">
        <f t="array" ref="AQ18">IF(OR(AQ$1=0, $A18=""),"",SQRT((_xlfn.XLOOKUP(AQ$1,$Z$2:$Z$16,$AA$2:$AA$16)-$T18)^2+(_xlfn.XLOOKUP(AQ$1,$Z$2:$Z$16,$AB$2:$AB$16)-$U18)^2+(_xlfn.XLOOKUP(AQ$1,$Z$2:$Z$16,$AC$2:$AC$16-$V18)^2)))</f>
        <v/>
      </c>
      <c r="AR18" s="141" t="str">
        <f t="array" ref="AR18">IF(OR(AR$1=0, $A18=""),"",SQRT((_xlfn.XLOOKUP(AR$1,$Z$2:$Z$16,$AA$2:$AA$16)-$T18)^2+(_xlfn.XLOOKUP(AR$1,$Z$2:$Z$16,$AB$2:$AB$16)-$U18)^2+(_xlfn.XLOOKUP(AR$1,$Z$2:$Z$16,$AC$2:$AC$16-$V18)^2)))</f>
        <v/>
      </c>
      <c r="AS18" s="141" t="str">
        <f t="array" ref="AS18">IF(OR(AS$1=0, $A18=""),"",SQRT((_xlfn.XLOOKUP(AS$1,$Z$2:$Z$16,$AA$2:$AA$16)-$T18)^2+(_xlfn.XLOOKUP(AS$1,$Z$2:$Z$16,$AB$2:$AB$16)-$U18)^2+(_xlfn.XLOOKUP(AS$1,$Z$2:$Z$16,$AC$2:$AC$16-$V18)^2)))</f>
        <v/>
      </c>
      <c r="AT18" s="141" t="str">
        <f t="array" ref="AT18">IF(OR(AT$1=0, $A18=""),"",SQRT((_xlfn.XLOOKUP(AT$1,$Z$2:$Z$16,$AA$2:$AA$16)-$T18)^2+(_xlfn.XLOOKUP(AT$1,$Z$2:$Z$16,$AB$2:$AB$16)-$U18)^2+(_xlfn.XLOOKUP(AT$1,$Z$2:$Z$16,$AC$2:$AC$16-$V18)^2)))</f>
        <v/>
      </c>
      <c r="AU18" s="141" t="str">
        <f t="array" ref="AU18">IF(OR(AU$1=0, $A18=""),"",SQRT((_xlfn.XLOOKUP(AU$1,$Z$2:$Z$16,$AA$2:$AA$16)-$T18)^2+(_xlfn.XLOOKUP(AU$1,$Z$2:$Z$16,$AB$2:$AB$16)-$U18)^2+(_xlfn.XLOOKUP(AU$1,$Z$2:$Z$16,$AC$2:$AC$16-$V18)^2)))</f>
        <v/>
      </c>
      <c r="AV18" s="142" t="str">
        <f t="array" ref="AV18">IF(OR(AV$1=0, $A18=""),"",SQRT((_xlfn.XLOOKUP(AV$1,$Z$2:$Z$16,$AA$2:$AA$16)-$T18)^2+(_xlfn.XLOOKUP(AV$1,$Z$2:$Z$16,$AB$2:$AB$16)-$U18)^2+(_xlfn.XLOOKUP(AV$1,$Z$2:$Z$16,$AC$2:$AC$16-$V18)^2)))</f>
        <v/>
      </c>
      <c r="AW18" s="124"/>
      <c r="AX18" s="124"/>
      <c r="AY18" s="125">
        <f t="shared" si="4"/>
        <v>-31.542324099954989</v>
      </c>
      <c r="AZ18" s="143">
        <f t="shared" si="5"/>
        <v>-35.18821866575729</v>
      </c>
      <c r="BA18" s="143">
        <f t="shared" si="6"/>
        <v>-42.251647159969053</v>
      </c>
      <c r="BB18" s="143">
        <f t="shared" si="7"/>
        <v>-45.506670717495467</v>
      </c>
      <c r="BC18" s="143">
        <f t="shared" si="8"/>
        <v>-39.331020209117781</v>
      </c>
      <c r="BD18" s="143">
        <f t="shared" si="9"/>
        <v>0</v>
      </c>
      <c r="BE18" s="143">
        <f t="shared" si="10"/>
        <v>0</v>
      </c>
      <c r="BF18" s="143">
        <f t="shared" si="11"/>
        <v>0</v>
      </c>
      <c r="BG18" s="144">
        <f t="shared" si="12"/>
        <v>0</v>
      </c>
      <c r="BH18" s="144">
        <f t="shared" si="13"/>
        <v>0</v>
      </c>
      <c r="BI18" s="144">
        <f t="shared" si="14"/>
        <v>0</v>
      </c>
      <c r="BJ18" s="144">
        <f t="shared" si="15"/>
        <v>0</v>
      </c>
      <c r="BK18" s="144">
        <f t="shared" si="16"/>
        <v>0</v>
      </c>
      <c r="BL18" s="144">
        <f t="shared" si="17"/>
        <v>0</v>
      </c>
      <c r="BM18" s="145">
        <f t="shared" si="18"/>
        <v>0</v>
      </c>
      <c r="BN18" s="124"/>
      <c r="BO18" s="43" t="s">
        <v>51</v>
      </c>
      <c r="BP18" s="110">
        <f>SQRT((BQ7-BQ6)^2+(BR7-BR6)^2)</f>
        <v>11.757657079537571</v>
      </c>
      <c r="BQ18" s="124"/>
      <c r="BR18" s="124"/>
      <c r="BS18" s="124"/>
      <c r="BT18" s="124"/>
      <c r="BU18" s="124"/>
      <c r="BV18" s="130">
        <v>5</v>
      </c>
      <c r="BW18" s="130">
        <v>14</v>
      </c>
      <c r="BX18" s="130">
        <v>11</v>
      </c>
      <c r="BY18" s="130">
        <v>12</v>
      </c>
      <c r="BZ18" s="130">
        <v>5</v>
      </c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K18" s="124"/>
      <c r="CL18" s="124"/>
      <c r="CM18" s="146">
        <f t="shared" si="35"/>
        <v>39.467975856684824</v>
      </c>
      <c r="CN18" s="147">
        <f t="shared" si="36"/>
        <v>26.822081290882522</v>
      </c>
      <c r="CO18" s="147">
        <f t="shared" si="37"/>
        <v>22.758652796670759</v>
      </c>
      <c r="CP18" s="147">
        <f t="shared" si="38"/>
        <v>18.503629239144345</v>
      </c>
      <c r="CQ18" s="147">
        <f t="shared" si="39"/>
        <v>31.679279747522031</v>
      </c>
      <c r="CR18" s="147" t="str">
        <f t="shared" si="40"/>
        <v/>
      </c>
      <c r="CS18" s="147" t="str">
        <f t="shared" si="41"/>
        <v/>
      </c>
      <c r="CT18" s="147" t="str">
        <f t="shared" si="42"/>
        <v/>
      </c>
      <c r="CU18" s="148" t="str">
        <f t="shared" si="43"/>
        <v/>
      </c>
      <c r="CV18" s="148" t="str">
        <f t="shared" si="44"/>
        <v/>
      </c>
      <c r="CW18" s="148" t="str">
        <f t="shared" si="45"/>
        <v/>
      </c>
      <c r="CX18" s="148" t="str">
        <f t="shared" si="46"/>
        <v/>
      </c>
      <c r="CY18" s="133" t="str">
        <f t="shared" si="47"/>
        <v/>
      </c>
      <c r="CZ18" s="133" t="str">
        <f t="shared" si="48"/>
        <v/>
      </c>
      <c r="DA18" s="134" t="str">
        <f t="shared" si="49"/>
        <v/>
      </c>
    </row>
    <row r="19" spans="1:105" ht="17.25" customHeight="1" thickBot="1" x14ac:dyDescent="0.35">
      <c r="A19" s="135">
        <v>2</v>
      </c>
      <c r="B19" s="136" t="s">
        <v>180</v>
      </c>
      <c r="C19" s="136" t="s">
        <v>142</v>
      </c>
      <c r="D19" s="137" t="s">
        <v>121</v>
      </c>
      <c r="E19" s="176" t="s">
        <v>139</v>
      </c>
      <c r="F19" s="182"/>
      <c r="G19" s="183"/>
      <c r="H19" s="183"/>
      <c r="I19" s="183"/>
      <c r="J19" s="183"/>
      <c r="K19" s="183"/>
      <c r="L19" s="183"/>
      <c r="M19" s="186"/>
      <c r="N19" s="182">
        <v>58</v>
      </c>
      <c r="O19" s="184">
        <v>5</v>
      </c>
      <c r="P19" s="178">
        <v>1</v>
      </c>
      <c r="Q19" s="11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99">
        <f t="shared" si="3"/>
        <v>74</v>
      </c>
      <c r="W19" s="71">
        <v>70</v>
      </c>
      <c r="X19" s="138">
        <v>4</v>
      </c>
      <c r="AE19" s="23" t="s">
        <v>52</v>
      </c>
      <c r="AF19" s="23" t="s">
        <v>53</v>
      </c>
      <c r="AH19" s="158">
        <f t="array" ref="AH19">IF(OR(AH$1=0, $A19=""),"",SQRT((_xlfn.XLOOKUP(AH$1,$Z$2:$Z$16,$AA$2:$AA$16)-$T19)^2+(_xlfn.XLOOKUP(AH$1,$Z$2:$Z$16,$AB$2:$AB$16)-$U19)^2+(_xlfn.XLOOKUP(AH$1,$Z$2:$Z$16,$AC$2:$AC$16-$V19)^2)))</f>
        <v>72.111608635503345</v>
      </c>
      <c r="AI19" s="140">
        <f t="array" ref="AI19">IF(OR(AI$1=0, $A19=""),"",SQRT((_xlfn.XLOOKUP(AI$1,$Z$2:$Z$16,$AA$2:$AA$16)-$T19)^2+(_xlfn.XLOOKUP(AI$1,$Z$2:$Z$16,$AB$2:$AB$16)-$U19)^2+(_xlfn.XLOOKUP(AI$1,$Z$2:$Z$16,$AC$2:$AC$16-$V19)^2)))</f>
        <v>85.308195385906501</v>
      </c>
      <c r="AJ19" s="140">
        <f t="array" ref="AJ19">IF(OR(AJ$1=0, $A19=""),"",SQRT((_xlfn.XLOOKUP(AJ$1,$Z$2:$Z$16,$AA$2:$AA$16)-$T19)^2+(_xlfn.XLOOKUP(AJ$1,$Z$2:$Z$16,$AB$2:$AB$16)-$U19)^2+(_xlfn.XLOOKUP(AJ$1,$Z$2:$Z$16,$AC$2:$AC$16-$V19)^2)))</f>
        <v>166.92011502512213</v>
      </c>
      <c r="AK19" s="140">
        <f t="array" ref="AK19">IF(OR(AK$1=0, $A19=""),"",SQRT((_xlfn.XLOOKUP(AK$1,$Z$2:$Z$16,$AA$2:$AA$16)-$T19)^2+(_xlfn.XLOOKUP(AK$1,$Z$2:$Z$16,$AB$2:$AB$16)-$U19)^2+(_xlfn.XLOOKUP(AK$1,$Z$2:$Z$16,$AC$2:$AC$16-$V19)^2)))</f>
        <v>233.65705168044897</v>
      </c>
      <c r="AL19" s="140">
        <f t="array" ref="AL19">IF(OR(AL$1=0, $A19=""),"",SQRT((_xlfn.XLOOKUP(AL$1,$Z$2:$Z$16,$AA$2:$AA$16)-$T19)^2+(_xlfn.XLOOKUP(AL$1,$Z$2:$Z$16,$AB$2:$AB$16)-$U19)^2+(_xlfn.XLOOKUP(AL$1,$Z$2:$Z$16,$AC$2:$AC$16-$V19)^2)))</f>
        <v>116.78746722144462</v>
      </c>
      <c r="AM19" s="140" t="str">
        <f t="array" ref="AM19">IF(OR(AM$1=0, $A19=""),"",SQRT((_xlfn.XLOOKUP(AM$1,$Z$2:$Z$16,$AA$2:$AA$16)-$T19)^2+(_xlfn.XLOOKUP(AM$1,$Z$2:$Z$16,$AB$2:$AB$16)-$U19)^2+(_xlfn.XLOOKUP(AM$1,$Z$2:$Z$16,$AC$2:$AC$16-$V19)^2)))</f>
        <v/>
      </c>
      <c r="AN19" s="140" t="str">
        <f t="array" ref="AN19">IF(OR(AN$1=0, $A19=""),"",SQRT((_xlfn.XLOOKUP(AN$1,$Z$2:$Z$16,$AA$2:$AA$16)-$T19)^2+(_xlfn.XLOOKUP(AN$1,$Z$2:$Z$16,$AB$2:$AB$16)-$U19)^2+(_xlfn.XLOOKUP(AN$1,$Z$2:$Z$16,$AC$2:$AC$16-$V19)^2)))</f>
        <v/>
      </c>
      <c r="AO19" s="140" t="str">
        <f t="array" ref="AO19">IF(OR(AO$1=0, $A19=""),"",SQRT((_xlfn.XLOOKUP(AO$1,$Z$2:$Z$16,$AA$2:$AA$16)-$T19)^2+(_xlfn.XLOOKUP(AO$1,$Z$2:$Z$16,$AB$2:$AB$16)-$U19)^2+(_xlfn.XLOOKUP(AO$1,$Z$2:$Z$16,$AC$2:$AC$16-$V19)^2)))</f>
        <v/>
      </c>
      <c r="AP19" s="141" t="str">
        <f t="array" ref="AP19">IF(OR(AP$1=0, $A19=""),"",SQRT((_xlfn.XLOOKUP(AP$1,$Z$2:$Z$16,$AA$2:$AA$16)-$T19)^2+(_xlfn.XLOOKUP(AP$1,$Z$2:$Z$16,$AB$2:$AB$16)-$U19)^2+(_xlfn.XLOOKUP(AP$1,$Z$2:$Z$16,$AC$2:$AC$16-$V19)^2)))</f>
        <v/>
      </c>
      <c r="AQ19" s="141" t="str">
        <f t="array" ref="AQ19">IF(OR(AQ$1=0, $A19=""),"",SQRT((_xlfn.XLOOKUP(AQ$1,$Z$2:$Z$16,$AA$2:$AA$16)-$T19)^2+(_xlfn.XLOOKUP(AQ$1,$Z$2:$Z$16,$AB$2:$AB$16)-$U19)^2+(_xlfn.XLOOKUP(AQ$1,$Z$2:$Z$16,$AC$2:$AC$16-$V19)^2)))</f>
        <v/>
      </c>
      <c r="AR19" s="141" t="str">
        <f t="array" ref="AR19">IF(OR(AR$1=0, $A19=""),"",SQRT((_xlfn.XLOOKUP(AR$1,$Z$2:$Z$16,$AA$2:$AA$16)-$T19)^2+(_xlfn.XLOOKUP(AR$1,$Z$2:$Z$16,$AB$2:$AB$16)-$U19)^2+(_xlfn.XLOOKUP(AR$1,$Z$2:$Z$16,$AC$2:$AC$16-$V19)^2)))</f>
        <v/>
      </c>
      <c r="AS19" s="141" t="str">
        <f t="array" ref="AS19">IF(OR(AS$1=0, $A19=""),"",SQRT((_xlfn.XLOOKUP(AS$1,$Z$2:$Z$16,$AA$2:$AA$16)-$T19)^2+(_xlfn.XLOOKUP(AS$1,$Z$2:$Z$16,$AB$2:$AB$16)-$U19)^2+(_xlfn.XLOOKUP(AS$1,$Z$2:$Z$16,$AC$2:$AC$16-$V19)^2)))</f>
        <v/>
      </c>
      <c r="AT19" s="141" t="str">
        <f t="array" ref="AT19">IF(OR(AT$1=0, $A19=""),"",SQRT((_xlfn.XLOOKUP(AT$1,$Z$2:$Z$16,$AA$2:$AA$16)-$T19)^2+(_xlfn.XLOOKUP(AT$1,$Z$2:$Z$16,$AB$2:$AB$16)-$U19)^2+(_xlfn.XLOOKUP(AT$1,$Z$2:$Z$16,$AC$2:$AC$16-$V19)^2)))</f>
        <v/>
      </c>
      <c r="AU19" s="141" t="str">
        <f t="array" ref="AU19">IF(OR(AU$1=0, $A19=""),"",SQRT((_xlfn.XLOOKUP(AU$1,$Z$2:$Z$16,$AA$2:$AA$16)-$T19)^2+(_xlfn.XLOOKUP(AU$1,$Z$2:$Z$16,$AB$2:$AB$16)-$U19)^2+(_xlfn.XLOOKUP(AU$1,$Z$2:$Z$16,$AC$2:$AC$16-$V19)^2)))</f>
        <v/>
      </c>
      <c r="AV19" s="142" t="str">
        <f t="array" ref="AV19">IF(OR(AV$1=0, $A19=""),"",SQRT((_xlfn.XLOOKUP(AV$1,$Z$2:$Z$16,$AA$2:$AA$16)-$T19)^2+(_xlfn.XLOOKUP(AV$1,$Z$2:$Z$16,$AB$2:$AB$16)-$U19)^2+(_xlfn.XLOOKUP(AV$1,$Z$2:$Z$16,$AC$2:$AC$16-$V19)^2)))</f>
        <v/>
      </c>
      <c r="AW19" s="124"/>
      <c r="AX19" s="124"/>
      <c r="AY19" s="125">
        <f t="shared" si="4"/>
        <v>-34.82220161149305</v>
      </c>
      <c r="AZ19" s="143">
        <f t="shared" si="5"/>
        <v>-36.281913036228403</v>
      </c>
      <c r="BA19" s="143">
        <f t="shared" si="6"/>
        <v>-42.112271443198949</v>
      </c>
      <c r="BB19" s="143">
        <f t="shared" si="7"/>
        <v>-45.033675784921769</v>
      </c>
      <c r="BC19" s="143">
        <f t="shared" si="8"/>
        <v>-39.01002273619185</v>
      </c>
      <c r="BD19" s="143">
        <f t="shared" si="9"/>
        <v>0</v>
      </c>
      <c r="BE19" s="143">
        <f t="shared" si="10"/>
        <v>0</v>
      </c>
      <c r="BF19" s="143">
        <f t="shared" si="11"/>
        <v>0</v>
      </c>
      <c r="BG19" s="144">
        <f t="shared" si="12"/>
        <v>0</v>
      </c>
      <c r="BH19" s="144">
        <f t="shared" si="13"/>
        <v>0</v>
      </c>
      <c r="BI19" s="144">
        <f t="shared" si="14"/>
        <v>0</v>
      </c>
      <c r="BJ19" s="144">
        <f t="shared" si="15"/>
        <v>0</v>
      </c>
      <c r="BK19" s="144">
        <f t="shared" si="16"/>
        <v>0</v>
      </c>
      <c r="BL19" s="144">
        <f t="shared" si="17"/>
        <v>0</v>
      </c>
      <c r="BM19" s="145">
        <f t="shared" si="18"/>
        <v>0</v>
      </c>
      <c r="BN19" s="124"/>
      <c r="BO19" s="43" t="s">
        <v>54</v>
      </c>
      <c r="BP19" s="110">
        <f>BP17/BP18</f>
        <v>0</v>
      </c>
      <c r="BQ19" s="124"/>
      <c r="BR19" s="124"/>
      <c r="BS19" s="124"/>
      <c r="BT19" s="124"/>
      <c r="BU19" s="124"/>
      <c r="BV19" s="130">
        <v>6</v>
      </c>
      <c r="BW19" s="130">
        <v>15</v>
      </c>
      <c r="BX19" s="130">
        <v>12</v>
      </c>
      <c r="BY19" s="130">
        <v>12</v>
      </c>
      <c r="BZ19" s="130">
        <v>6</v>
      </c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24"/>
      <c r="CL19" s="124"/>
      <c r="CM19" s="146">
        <f t="shared" si="35"/>
        <v>35.188098345146763</v>
      </c>
      <c r="CN19" s="147">
        <f t="shared" si="36"/>
        <v>24.72838692041141</v>
      </c>
      <c r="CO19" s="147">
        <f t="shared" si="37"/>
        <v>21.898028513440863</v>
      </c>
      <c r="CP19" s="147">
        <f t="shared" si="38"/>
        <v>18.976624171718043</v>
      </c>
      <c r="CQ19" s="147">
        <f t="shared" si="39"/>
        <v>31.000277220447963</v>
      </c>
      <c r="CR19" s="147" t="str">
        <f t="shared" si="40"/>
        <v/>
      </c>
      <c r="CS19" s="147" t="str">
        <f t="shared" si="41"/>
        <v/>
      </c>
      <c r="CT19" s="147" t="str">
        <f t="shared" si="42"/>
        <v/>
      </c>
      <c r="CU19" s="148" t="str">
        <f t="shared" si="43"/>
        <v/>
      </c>
      <c r="CV19" s="148" t="str">
        <f t="shared" si="44"/>
        <v/>
      </c>
      <c r="CW19" s="148" t="str">
        <f t="shared" si="45"/>
        <v/>
      </c>
      <c r="CX19" s="148" t="str">
        <f t="shared" si="46"/>
        <v/>
      </c>
      <c r="CY19" s="133" t="str">
        <f t="shared" si="47"/>
        <v/>
      </c>
      <c r="CZ19" s="133" t="str">
        <f t="shared" si="48"/>
        <v/>
      </c>
      <c r="DA19" s="134" t="str">
        <f t="shared" si="49"/>
        <v/>
      </c>
    </row>
    <row r="20" spans="1:105" ht="17.25" customHeight="1" thickBot="1" x14ac:dyDescent="0.35">
      <c r="A20" s="135">
        <v>2</v>
      </c>
      <c r="B20" s="136" t="s">
        <v>181</v>
      </c>
      <c r="C20" s="136" t="s">
        <v>142</v>
      </c>
      <c r="D20" s="137" t="s">
        <v>121</v>
      </c>
      <c r="E20" s="176" t="s">
        <v>139</v>
      </c>
      <c r="F20" s="182"/>
      <c r="G20" s="183"/>
      <c r="H20" s="183"/>
      <c r="I20" s="183"/>
      <c r="J20" s="183"/>
      <c r="K20" s="183"/>
      <c r="L20" s="183"/>
      <c r="M20" s="186"/>
      <c r="N20" s="182">
        <v>58</v>
      </c>
      <c r="O20" s="184">
        <v>5</v>
      </c>
      <c r="P20" s="178">
        <v>1</v>
      </c>
      <c r="Q20" s="11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99">
        <f t="shared" si="3"/>
        <v>74</v>
      </c>
      <c r="W20" s="71">
        <v>70</v>
      </c>
      <c r="X20" s="138">
        <v>4</v>
      </c>
      <c r="AE20" s="100">
        <v>150</v>
      </c>
      <c r="AF20" s="101">
        <v>1370</v>
      </c>
      <c r="AH20" s="158">
        <f t="array" ref="AH20">IF(OR(AH$1=0, $A20=""),"",SQRT((_xlfn.XLOOKUP(AH$1,$Z$2:$Z$16,$AA$2:$AA$16)-$T20)^2+(_xlfn.XLOOKUP(AH$1,$Z$2:$Z$16,$AB$2:$AB$16)-$U20)^2+(_xlfn.XLOOKUP(AH$1,$Z$2:$Z$16,$AC$2:$AC$16-$V20)^2)))</f>
        <v>90.535900061798699</v>
      </c>
      <c r="AI20" s="140">
        <f t="array" ref="AI20">IF(OR(AI$1=0, $A20=""),"",SQRT((_xlfn.XLOOKUP(AI$1,$Z$2:$Z$16,$AA$2:$AA$16)-$T20)^2+(_xlfn.XLOOKUP(AI$1,$Z$2:$Z$16,$AB$2:$AB$16)-$U20)^2+(_xlfn.XLOOKUP(AI$1,$Z$2:$Z$16,$AC$2:$AC$16-$V20)^2)))</f>
        <v>87.809239263303041</v>
      </c>
      <c r="AJ20" s="140">
        <f t="array" ref="AJ20">IF(OR(AJ$1=0, $A20=""),"",SQRT((_xlfn.XLOOKUP(AJ$1,$Z$2:$Z$16,$AA$2:$AA$16)-$T20)^2+(_xlfn.XLOOKUP(AJ$1,$Z$2:$Z$16,$AB$2:$AB$16)-$U20)^2+(_xlfn.XLOOKUP(AJ$1,$Z$2:$Z$16,$AC$2:$AC$16-$V20)^2)))</f>
        <v>155.19203362286351</v>
      </c>
      <c r="AK20" s="140">
        <f t="array" ref="AK20">IF(OR(AK$1=0, $A20=""),"",SQRT((_xlfn.XLOOKUP(AK$1,$Z$2:$Z$16,$AA$2:$AA$16)-$T20)^2+(_xlfn.XLOOKUP(AK$1,$Z$2:$Z$16,$AB$2:$AB$16)-$U20)^2+(_xlfn.XLOOKUP(AK$1,$Z$2:$Z$16,$AC$2:$AC$16-$V20)^2)))</f>
        <v>215.28911560968427</v>
      </c>
      <c r="AL20" s="140">
        <f t="array" ref="AL20">IF(OR(AL$1=0, $A20=""),"",SQRT((_xlfn.XLOOKUP(AL$1,$Z$2:$Z$16,$AA$2:$AA$16)-$T20)^2+(_xlfn.XLOOKUP(AL$1,$Z$2:$Z$16,$AB$2:$AB$16)-$U20)^2+(_xlfn.XLOOKUP(AL$1,$Z$2:$Z$16,$AC$2:$AC$16-$V20)^2)))</f>
        <v>127.92598875912587</v>
      </c>
      <c r="AM20" s="140" t="str">
        <f t="array" ref="AM20">IF(OR(AM$1=0, $A20=""),"",SQRT((_xlfn.XLOOKUP(AM$1,$Z$2:$Z$16,$AA$2:$AA$16)-$T20)^2+(_xlfn.XLOOKUP(AM$1,$Z$2:$Z$16,$AB$2:$AB$16)-$U20)^2+(_xlfn.XLOOKUP(AM$1,$Z$2:$Z$16,$AC$2:$AC$16-$V20)^2)))</f>
        <v/>
      </c>
      <c r="AN20" s="140" t="str">
        <f t="array" ref="AN20">IF(OR(AN$1=0, $A20=""),"",SQRT((_xlfn.XLOOKUP(AN$1,$Z$2:$Z$16,$AA$2:$AA$16)-$T20)^2+(_xlfn.XLOOKUP(AN$1,$Z$2:$Z$16,$AB$2:$AB$16)-$U20)^2+(_xlfn.XLOOKUP(AN$1,$Z$2:$Z$16,$AC$2:$AC$16-$V20)^2)))</f>
        <v/>
      </c>
      <c r="AO20" s="140" t="str">
        <f t="array" ref="AO20">IF(OR(AO$1=0, $A20=""),"",SQRT((_xlfn.XLOOKUP(AO$1,$Z$2:$Z$16,$AA$2:$AA$16)-$T20)^2+(_xlfn.XLOOKUP(AO$1,$Z$2:$Z$16,$AB$2:$AB$16)-$U20)^2+(_xlfn.XLOOKUP(AO$1,$Z$2:$Z$16,$AC$2:$AC$16-$V20)^2)))</f>
        <v/>
      </c>
      <c r="AP20" s="141" t="str">
        <f t="array" ref="AP20">IF(OR(AP$1=0, $A20=""),"",SQRT((_xlfn.XLOOKUP(AP$1,$Z$2:$Z$16,$AA$2:$AA$16)-$T20)^2+(_xlfn.XLOOKUP(AP$1,$Z$2:$Z$16,$AB$2:$AB$16)-$U20)^2+(_xlfn.XLOOKUP(AP$1,$Z$2:$Z$16,$AC$2:$AC$16-$V20)^2)))</f>
        <v/>
      </c>
      <c r="AQ20" s="141" t="str">
        <f t="array" ref="AQ20">IF(OR(AQ$1=0, $A20=""),"",SQRT((_xlfn.XLOOKUP(AQ$1,$Z$2:$Z$16,$AA$2:$AA$16)-$T20)^2+(_xlfn.XLOOKUP(AQ$1,$Z$2:$Z$16,$AB$2:$AB$16)-$U20)^2+(_xlfn.XLOOKUP(AQ$1,$Z$2:$Z$16,$AC$2:$AC$16-$V20)^2)))</f>
        <v/>
      </c>
      <c r="AR20" s="141" t="str">
        <f t="array" ref="AR20">IF(OR(AR$1=0, $A20=""),"",SQRT((_xlfn.XLOOKUP(AR$1,$Z$2:$Z$16,$AA$2:$AA$16)-$T20)^2+(_xlfn.XLOOKUP(AR$1,$Z$2:$Z$16,$AB$2:$AB$16)-$U20)^2+(_xlfn.XLOOKUP(AR$1,$Z$2:$Z$16,$AC$2:$AC$16-$V20)^2)))</f>
        <v/>
      </c>
      <c r="AS20" s="141" t="str">
        <f t="array" ref="AS20">IF(OR(AS$1=0, $A20=""),"",SQRT((_xlfn.XLOOKUP(AS$1,$Z$2:$Z$16,$AA$2:$AA$16)-$T20)^2+(_xlfn.XLOOKUP(AS$1,$Z$2:$Z$16,$AB$2:$AB$16)-$U20)^2+(_xlfn.XLOOKUP(AS$1,$Z$2:$Z$16,$AC$2:$AC$16-$V20)^2)))</f>
        <v/>
      </c>
      <c r="AT20" s="141" t="str">
        <f t="array" ref="AT20">IF(OR(AT$1=0, $A20=""),"",SQRT((_xlfn.XLOOKUP(AT$1,$Z$2:$Z$16,$AA$2:$AA$16)-$T20)^2+(_xlfn.XLOOKUP(AT$1,$Z$2:$Z$16,$AB$2:$AB$16)-$U20)^2+(_xlfn.XLOOKUP(AT$1,$Z$2:$Z$16,$AC$2:$AC$16-$V20)^2)))</f>
        <v/>
      </c>
      <c r="AU20" s="141" t="str">
        <f t="array" ref="AU20">IF(OR(AU$1=0, $A20=""),"",SQRT((_xlfn.XLOOKUP(AU$1,$Z$2:$Z$16,$AA$2:$AA$16)-$T20)^2+(_xlfn.XLOOKUP(AU$1,$Z$2:$Z$16,$AB$2:$AB$16)-$U20)^2+(_xlfn.XLOOKUP(AU$1,$Z$2:$Z$16,$AC$2:$AC$16-$V20)^2)))</f>
        <v/>
      </c>
      <c r="AV20" s="142" t="str">
        <f t="array" ref="AV20">IF(OR(AV$1=0, $A20=""),"",SQRT((_xlfn.XLOOKUP(AV$1,$Z$2:$Z$16,$AA$2:$AA$16)-$T20)^2+(_xlfn.XLOOKUP(AV$1,$Z$2:$Z$16,$AB$2:$AB$16)-$U20)^2+(_xlfn.XLOOKUP(AV$1,$Z$2:$Z$16,$AC$2:$AC$16-$V20)^2)))</f>
        <v/>
      </c>
      <c r="AW20" s="124"/>
      <c r="AX20" s="124"/>
      <c r="AY20" s="125">
        <f t="shared" si="4"/>
        <v>-36.798514406595245</v>
      </c>
      <c r="AZ20" s="143">
        <f t="shared" si="5"/>
        <v>-36.532902229988785</v>
      </c>
      <c r="BA20" s="143">
        <f t="shared" si="6"/>
        <v>-41.479486419392771</v>
      </c>
      <c r="BB20" s="143">
        <f t="shared" si="7"/>
        <v>-44.322539411233699</v>
      </c>
      <c r="BC20" s="143">
        <f t="shared" si="8"/>
        <v>-39.801273584616801</v>
      </c>
      <c r="BD20" s="143">
        <f t="shared" si="9"/>
        <v>0</v>
      </c>
      <c r="BE20" s="143">
        <f t="shared" si="10"/>
        <v>0</v>
      </c>
      <c r="BF20" s="143">
        <f t="shared" si="11"/>
        <v>0</v>
      </c>
      <c r="BG20" s="144">
        <f t="shared" si="12"/>
        <v>0</v>
      </c>
      <c r="BH20" s="144">
        <f t="shared" si="13"/>
        <v>0</v>
      </c>
      <c r="BI20" s="144">
        <f t="shared" si="14"/>
        <v>0</v>
      </c>
      <c r="BJ20" s="144">
        <f t="shared" si="15"/>
        <v>0</v>
      </c>
      <c r="BK20" s="144">
        <f t="shared" si="16"/>
        <v>0</v>
      </c>
      <c r="BL20" s="144">
        <f t="shared" si="17"/>
        <v>0</v>
      </c>
      <c r="BM20" s="145">
        <f t="shared" si="18"/>
        <v>0</v>
      </c>
      <c r="BN20" s="124"/>
      <c r="BO20" s="43" t="s">
        <v>55</v>
      </c>
      <c r="BP20" s="44">
        <f>SQRT((BR12-_xlfn.XLOOKUP(MIN(BS6:BS7),BS6:BS7,BQ6:BQ7))^2+(BR13-_xlfn.XLOOKUP(MIN(BS6:BS7),BS6:BS7,BR6:BR7))^2)</f>
        <v>4.1292599190338386</v>
      </c>
      <c r="BQ20" s="124"/>
      <c r="BR20" s="124"/>
      <c r="BS20" s="124"/>
      <c r="BT20" s="124"/>
      <c r="BU20" s="124"/>
      <c r="BV20" s="130">
        <v>7</v>
      </c>
      <c r="BW20" s="130">
        <v>15</v>
      </c>
      <c r="BX20" s="130">
        <v>12</v>
      </c>
      <c r="BY20" s="130">
        <v>11</v>
      </c>
      <c r="BZ20" s="130">
        <v>6</v>
      </c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K20" s="124"/>
      <c r="CL20" s="124"/>
      <c r="CM20" s="146">
        <f t="shared" si="35"/>
        <v>32.211785550044567</v>
      </c>
      <c r="CN20" s="147">
        <f t="shared" si="36"/>
        <v>24.477397726651027</v>
      </c>
      <c r="CO20" s="147">
        <f t="shared" si="37"/>
        <v>22.530813537247042</v>
      </c>
      <c r="CP20" s="147">
        <f t="shared" si="38"/>
        <v>20.687760545406114</v>
      </c>
      <c r="CQ20" s="147">
        <f t="shared" si="39"/>
        <v>30.209026372023011</v>
      </c>
      <c r="CR20" s="147" t="str">
        <f t="shared" si="40"/>
        <v/>
      </c>
      <c r="CS20" s="147" t="str">
        <f t="shared" si="41"/>
        <v/>
      </c>
      <c r="CT20" s="147" t="str">
        <f t="shared" si="42"/>
        <v/>
      </c>
      <c r="CU20" s="148" t="str">
        <f t="shared" si="43"/>
        <v/>
      </c>
      <c r="CV20" s="148" t="str">
        <f t="shared" si="44"/>
        <v/>
      </c>
      <c r="CW20" s="148" t="str">
        <f t="shared" si="45"/>
        <v/>
      </c>
      <c r="CX20" s="148" t="str">
        <f t="shared" si="46"/>
        <v/>
      </c>
      <c r="CY20" s="133" t="str">
        <f t="shared" si="47"/>
        <v/>
      </c>
      <c r="CZ20" s="133" t="str">
        <f t="shared" si="48"/>
        <v/>
      </c>
      <c r="DA20" s="134" t="str">
        <f t="shared" si="49"/>
        <v/>
      </c>
    </row>
    <row r="21" spans="1:105" ht="17.25" customHeight="1" thickBot="1" x14ac:dyDescent="0.35">
      <c r="A21" s="135">
        <v>2</v>
      </c>
      <c r="B21" s="136" t="s">
        <v>182</v>
      </c>
      <c r="C21" s="136" t="s">
        <v>142</v>
      </c>
      <c r="D21" s="137" t="s">
        <v>121</v>
      </c>
      <c r="E21" s="176" t="s">
        <v>139</v>
      </c>
      <c r="F21" s="182"/>
      <c r="G21" s="183"/>
      <c r="H21" s="183"/>
      <c r="I21" s="183"/>
      <c r="J21" s="183"/>
      <c r="K21" s="183"/>
      <c r="L21" s="183"/>
      <c r="M21" s="186"/>
      <c r="N21" s="182">
        <v>58</v>
      </c>
      <c r="O21" s="184">
        <v>5</v>
      </c>
      <c r="P21" s="178">
        <v>1</v>
      </c>
      <c r="Q21" s="11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99">
        <f t="shared" si="3"/>
        <v>74</v>
      </c>
      <c r="W21" s="71">
        <v>70</v>
      </c>
      <c r="X21" s="138">
        <v>4</v>
      </c>
      <c r="AH21" s="158">
        <f t="array" ref="AH21">IF(OR(AH$1=0, $A21=""),"",SQRT((_xlfn.XLOOKUP(AH$1,$Z$2:$Z$16,$AA$2:$AA$16)-$T21)^2+(_xlfn.XLOOKUP(AH$1,$Z$2:$Z$16,$AB$2:$AB$16)-$U21)^2+(_xlfn.XLOOKUP(AH$1,$Z$2:$Z$16,$AC$2:$AC$16-$V21)^2)))</f>
        <v>109.45523696927432</v>
      </c>
      <c r="AI21" s="140">
        <f t="array" ref="AI21">IF(OR(AI$1=0, $A21=""),"",SQRT((_xlfn.XLOOKUP(AI$1,$Z$2:$Z$16,$AA$2:$AA$16)-$T21)^2+(_xlfn.XLOOKUP(AI$1,$Z$2:$Z$16,$AB$2:$AB$16)-$U21)^2+(_xlfn.XLOOKUP(AI$1,$Z$2:$Z$16,$AC$2:$AC$16-$V21)^2)))</f>
        <v>94.610868297463568</v>
      </c>
      <c r="AJ21" s="140">
        <f t="array" ref="AJ21">IF(OR(AJ$1=0, $A21=""),"",SQRT((_xlfn.XLOOKUP(AJ$1,$Z$2:$Z$16,$AA$2:$AA$16)-$T21)^2+(_xlfn.XLOOKUP(AJ$1,$Z$2:$Z$16,$AB$2:$AB$16)-$U21)^2+(_xlfn.XLOOKUP(AJ$1,$Z$2:$Z$16,$AC$2:$AC$16-$V21)^2)))</f>
        <v>145.42249138286692</v>
      </c>
      <c r="AK21" s="140">
        <f t="array" ref="AK21">IF(OR(AK$1=0, $A21=""),"",SQRT((_xlfn.XLOOKUP(AK$1,$Z$2:$Z$16,$AA$2:$AA$16)-$T21)^2+(_xlfn.XLOOKUP(AK$1,$Z$2:$Z$16,$AB$2:$AB$16)-$U21)^2+(_xlfn.XLOOKUP(AK$1,$Z$2:$Z$16,$AC$2:$AC$16-$V21)^2)))</f>
        <v>197.42167054302828</v>
      </c>
      <c r="AL21" s="140">
        <f t="array" ref="AL21">IF(OR(AL$1=0, $A21=""),"",SQRT((_xlfn.XLOOKUP(AL$1,$Z$2:$Z$16,$AA$2:$AA$16)-$T21)^2+(_xlfn.XLOOKUP(AL$1,$Z$2:$Z$16,$AB$2:$AB$16)-$U21)^2+(_xlfn.XLOOKUP(AL$1,$Z$2:$Z$16,$AC$2:$AC$16-$V21)^2)))</f>
        <v>140.97761701773794</v>
      </c>
      <c r="AM21" s="140" t="str">
        <f t="array" ref="AM21">IF(OR(AM$1=0, $A21=""),"",SQRT((_xlfn.XLOOKUP(AM$1,$Z$2:$Z$16,$AA$2:$AA$16)-$T21)^2+(_xlfn.XLOOKUP(AM$1,$Z$2:$Z$16,$AB$2:$AB$16)-$U21)^2+(_xlfn.XLOOKUP(AM$1,$Z$2:$Z$16,$AC$2:$AC$16-$V21)^2)))</f>
        <v/>
      </c>
      <c r="AN21" s="140" t="str">
        <f t="array" ref="AN21">IF(OR(AN$1=0, $A21=""),"",SQRT((_xlfn.XLOOKUP(AN$1,$Z$2:$Z$16,$AA$2:$AA$16)-$T21)^2+(_xlfn.XLOOKUP(AN$1,$Z$2:$Z$16,$AB$2:$AB$16)-$U21)^2+(_xlfn.XLOOKUP(AN$1,$Z$2:$Z$16,$AC$2:$AC$16-$V21)^2)))</f>
        <v/>
      </c>
      <c r="AO21" s="140" t="str">
        <f t="array" ref="AO21">IF(OR(AO$1=0, $A21=""),"",SQRT((_xlfn.XLOOKUP(AO$1,$Z$2:$Z$16,$AA$2:$AA$16)-$T21)^2+(_xlfn.XLOOKUP(AO$1,$Z$2:$Z$16,$AB$2:$AB$16)-$U21)^2+(_xlfn.XLOOKUP(AO$1,$Z$2:$Z$16,$AC$2:$AC$16-$V21)^2)))</f>
        <v/>
      </c>
      <c r="AP21" s="141" t="str">
        <f t="array" ref="AP21">IF(OR(AP$1=0, $A21=""),"",SQRT((_xlfn.XLOOKUP(AP$1,$Z$2:$Z$16,$AA$2:$AA$16)-$T21)^2+(_xlfn.XLOOKUP(AP$1,$Z$2:$Z$16,$AB$2:$AB$16)-$U21)^2+(_xlfn.XLOOKUP(AP$1,$Z$2:$Z$16,$AC$2:$AC$16-$V21)^2)))</f>
        <v/>
      </c>
      <c r="AQ21" s="141" t="str">
        <f t="array" ref="AQ21">IF(OR(AQ$1=0, $A21=""),"",SQRT((_xlfn.XLOOKUP(AQ$1,$Z$2:$Z$16,$AA$2:$AA$16)-$T21)^2+(_xlfn.XLOOKUP(AQ$1,$Z$2:$Z$16,$AB$2:$AB$16)-$U21)^2+(_xlfn.XLOOKUP(AQ$1,$Z$2:$Z$16,$AC$2:$AC$16-$V21)^2)))</f>
        <v/>
      </c>
      <c r="AR21" s="141" t="str">
        <f t="array" ref="AR21">IF(OR(AR$1=0, $A21=""),"",SQRT((_xlfn.XLOOKUP(AR$1,$Z$2:$Z$16,$AA$2:$AA$16)-$T21)^2+(_xlfn.XLOOKUP(AR$1,$Z$2:$Z$16,$AB$2:$AB$16)-$U21)^2+(_xlfn.XLOOKUP(AR$1,$Z$2:$Z$16,$AC$2:$AC$16-$V21)^2)))</f>
        <v/>
      </c>
      <c r="AS21" s="141" t="str">
        <f t="array" ref="AS21">IF(OR(AS$1=0, $A21=""),"",SQRT((_xlfn.XLOOKUP(AS$1,$Z$2:$Z$16,$AA$2:$AA$16)-$T21)^2+(_xlfn.XLOOKUP(AS$1,$Z$2:$Z$16,$AB$2:$AB$16)-$U21)^2+(_xlfn.XLOOKUP(AS$1,$Z$2:$Z$16,$AC$2:$AC$16-$V21)^2)))</f>
        <v/>
      </c>
      <c r="AT21" s="141" t="str">
        <f t="array" ref="AT21">IF(OR(AT$1=0, $A21=""),"",SQRT((_xlfn.XLOOKUP(AT$1,$Z$2:$Z$16,$AA$2:$AA$16)-$T21)^2+(_xlfn.XLOOKUP(AT$1,$Z$2:$Z$16,$AB$2:$AB$16)-$U21)^2+(_xlfn.XLOOKUP(AT$1,$Z$2:$Z$16,$AC$2:$AC$16-$V21)^2)))</f>
        <v/>
      </c>
      <c r="AU21" s="141" t="str">
        <f t="array" ref="AU21">IF(OR(AU$1=0, $A21=""),"",SQRT((_xlfn.XLOOKUP(AU$1,$Z$2:$Z$16,$AA$2:$AA$16)-$T21)^2+(_xlfn.XLOOKUP(AU$1,$Z$2:$Z$16,$AB$2:$AB$16)-$U21)^2+(_xlfn.XLOOKUP(AU$1,$Z$2:$Z$16,$AC$2:$AC$16-$V21)^2)))</f>
        <v/>
      </c>
      <c r="AV21" s="142" t="str">
        <f t="array" ref="AV21">IF(OR(AV$1=0, $A21=""),"",SQRT((_xlfn.XLOOKUP(AV$1,$Z$2:$Z$16,$AA$2:$AA$16)-$T21)^2+(_xlfn.XLOOKUP(AV$1,$Z$2:$Z$16,$AB$2:$AB$16)-$U21)^2+(_xlfn.XLOOKUP(AV$1,$Z$2:$Z$16,$AC$2:$AC$16-$V21)^2)))</f>
        <v/>
      </c>
      <c r="AW21" s="124"/>
      <c r="AX21" s="124"/>
      <c r="AY21" s="125">
        <f t="shared" si="4"/>
        <v>-38.446828847966557</v>
      </c>
      <c r="AZ21" s="143">
        <f t="shared" si="5"/>
        <v>-37.180918502283589</v>
      </c>
      <c r="BA21" s="143">
        <f t="shared" si="6"/>
        <v>-40.914729551308696</v>
      </c>
      <c r="BB21" s="143">
        <f t="shared" si="7"/>
        <v>-43.569994386958761</v>
      </c>
      <c r="BC21" s="143">
        <f t="shared" si="8"/>
        <v>-40.645101242901127</v>
      </c>
      <c r="BD21" s="143">
        <f t="shared" si="9"/>
        <v>0</v>
      </c>
      <c r="BE21" s="143">
        <f t="shared" si="10"/>
        <v>0</v>
      </c>
      <c r="BF21" s="143">
        <f t="shared" si="11"/>
        <v>0</v>
      </c>
      <c r="BG21" s="144">
        <f t="shared" si="12"/>
        <v>0</v>
      </c>
      <c r="BH21" s="144">
        <f t="shared" si="13"/>
        <v>0</v>
      </c>
      <c r="BI21" s="144">
        <f t="shared" si="14"/>
        <v>0</v>
      </c>
      <c r="BJ21" s="144">
        <f t="shared" si="15"/>
        <v>0</v>
      </c>
      <c r="BK21" s="144">
        <f t="shared" si="16"/>
        <v>0</v>
      </c>
      <c r="BL21" s="144">
        <f t="shared" si="17"/>
        <v>0</v>
      </c>
      <c r="BM21" s="145">
        <f t="shared" si="18"/>
        <v>0</v>
      </c>
      <c r="BN21" s="124"/>
      <c r="BO21" s="45" t="s">
        <v>56</v>
      </c>
      <c r="BP21" s="46">
        <f>BP19*BP20+BP16</f>
        <v>75.400000000000006</v>
      </c>
      <c r="BQ21" s="124"/>
      <c r="BR21" s="124"/>
      <c r="BS21" s="124"/>
      <c r="BT21" s="124"/>
      <c r="BU21" s="124"/>
      <c r="BV21" s="130">
        <v>7</v>
      </c>
      <c r="BW21" s="130">
        <v>15</v>
      </c>
      <c r="BX21" s="130">
        <v>12</v>
      </c>
      <c r="BY21" s="130">
        <v>11</v>
      </c>
      <c r="BZ21" s="130">
        <v>5</v>
      </c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24"/>
      <c r="CL21" s="124"/>
      <c r="CM21" s="146">
        <f t="shared" si="35"/>
        <v>30.563471108673255</v>
      </c>
      <c r="CN21" s="147">
        <f t="shared" si="36"/>
        <v>23.829381454356223</v>
      </c>
      <c r="CO21" s="147">
        <f t="shared" si="37"/>
        <v>23.095570405331117</v>
      </c>
      <c r="CP21" s="147">
        <f t="shared" si="38"/>
        <v>21.440305569681051</v>
      </c>
      <c r="CQ21" s="147">
        <f t="shared" si="39"/>
        <v>30.365198713738685</v>
      </c>
      <c r="CR21" s="147" t="str">
        <f t="shared" si="40"/>
        <v/>
      </c>
      <c r="CS21" s="147" t="str">
        <f t="shared" si="41"/>
        <v/>
      </c>
      <c r="CT21" s="147" t="str">
        <f t="shared" si="42"/>
        <v/>
      </c>
      <c r="CU21" s="148" t="str">
        <f t="shared" si="43"/>
        <v/>
      </c>
      <c r="CV21" s="148" t="str">
        <f t="shared" si="44"/>
        <v/>
      </c>
      <c r="CW21" s="148" t="str">
        <f t="shared" si="45"/>
        <v/>
      </c>
      <c r="CX21" s="148" t="str">
        <f t="shared" si="46"/>
        <v/>
      </c>
      <c r="CY21" s="133" t="str">
        <f t="shared" si="47"/>
        <v/>
      </c>
      <c r="CZ21" s="133" t="str">
        <f t="shared" si="48"/>
        <v/>
      </c>
      <c r="DA21" s="134" t="str">
        <f t="shared" si="49"/>
        <v/>
      </c>
    </row>
    <row r="22" spans="1:105" ht="17.25" customHeight="1" thickBot="1" x14ac:dyDescent="0.35">
      <c r="A22" s="135">
        <v>2</v>
      </c>
      <c r="B22" s="136" t="s">
        <v>183</v>
      </c>
      <c r="C22" s="136" t="s">
        <v>142</v>
      </c>
      <c r="D22" s="137" t="s">
        <v>121</v>
      </c>
      <c r="E22" s="176" t="s">
        <v>139</v>
      </c>
      <c r="F22" s="182"/>
      <c r="G22" s="183"/>
      <c r="H22" s="183"/>
      <c r="I22" s="183"/>
      <c r="J22" s="183"/>
      <c r="K22" s="183"/>
      <c r="L22" s="183"/>
      <c r="M22" s="186"/>
      <c r="N22" s="182">
        <v>58</v>
      </c>
      <c r="O22" s="184">
        <v>5</v>
      </c>
      <c r="P22" s="178">
        <v>1</v>
      </c>
      <c r="Q22" s="11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99">
        <f t="shared" si="3"/>
        <v>74</v>
      </c>
      <c r="W22" s="71">
        <v>70</v>
      </c>
      <c r="X22" s="138">
        <v>4</v>
      </c>
      <c r="Z22" s="23" t="s">
        <v>57</v>
      </c>
      <c r="AA22" s="20"/>
      <c r="AB22" s="20"/>
      <c r="AC22" s="20"/>
      <c r="AH22" s="158">
        <f t="array" ref="AH22">IF(OR(AH$1=0, $A22=""),"",SQRT((_xlfn.XLOOKUP(AH$1,$Z$2:$Z$16,$AA$2:$AA$16)-$T22)^2+(_xlfn.XLOOKUP(AH$1,$Z$2:$Z$16,$AB$2:$AB$16)-$U22)^2+(_xlfn.XLOOKUP(AH$1,$Z$2:$Z$16,$AC$2:$AC$16-$V22)^2)))</f>
        <v>128.59893973124349</v>
      </c>
      <c r="AI22" s="140">
        <f t="array" ref="AI22">IF(OR(AI$1=0, $A22=""),"",SQRT((_xlfn.XLOOKUP(AI$1,$Z$2:$Z$16,$AA$2:$AA$16)-$T22)^2+(_xlfn.XLOOKUP(AI$1,$Z$2:$Z$16,$AB$2:$AB$16)-$U22)^2+(_xlfn.XLOOKUP(AI$1,$Z$2:$Z$16,$AC$2:$AC$16-$V22)^2)))</f>
        <v>104.64154910932845</v>
      </c>
      <c r="AJ22" s="140">
        <f t="array" ref="AJ22">IF(OR(AJ$1=0, $A22=""),"",SQRT((_xlfn.XLOOKUP(AJ$1,$Z$2:$Z$16,$AA$2:$AA$16)-$T22)^2+(_xlfn.XLOOKUP(AJ$1,$Z$2:$Z$16,$AB$2:$AB$16)-$U22)^2+(_xlfn.XLOOKUP(AJ$1,$Z$2:$Z$16,$AC$2:$AC$16-$V22)^2)))</f>
        <v>137.67797790496491</v>
      </c>
      <c r="AK22" s="140">
        <f t="array" ref="AK22">IF(OR(AK$1=0, $A22=""),"",SQRT((_xlfn.XLOOKUP(AK$1,$Z$2:$Z$16,$AA$2:$AA$16)-$T22)^2+(_xlfn.XLOOKUP(AK$1,$Z$2:$Z$16,$AB$2:$AB$16)-$U22)^2+(_xlfn.XLOOKUP(AK$1,$Z$2:$Z$16,$AC$2:$AC$16-$V22)^2)))</f>
        <v>179.94699941927345</v>
      </c>
      <c r="AL22" s="140">
        <f t="array" ref="AL22">IF(OR(AL$1=0, $A22=""),"",SQRT((_xlfn.XLOOKUP(AL$1,$Z$2:$Z$16,$AA$2:$AA$16)-$T22)^2+(_xlfn.XLOOKUP(AL$1,$Z$2:$Z$16,$AB$2:$AB$16)-$U22)^2+(_xlfn.XLOOKUP(AL$1,$Z$2:$Z$16,$AC$2:$AC$16-$V22)^2)))</f>
        <v>155.64107844653353</v>
      </c>
      <c r="AM22" s="140" t="str">
        <f t="array" ref="AM22">IF(OR(AM$1=0, $A22=""),"",SQRT((_xlfn.XLOOKUP(AM$1,$Z$2:$Z$16,$AA$2:$AA$16)-$T22)^2+(_xlfn.XLOOKUP(AM$1,$Z$2:$Z$16,$AB$2:$AB$16)-$U22)^2+(_xlfn.XLOOKUP(AM$1,$Z$2:$Z$16,$AC$2:$AC$16-$V22)^2)))</f>
        <v/>
      </c>
      <c r="AN22" s="140" t="str">
        <f t="array" ref="AN22">IF(OR(AN$1=0, $A22=""),"",SQRT((_xlfn.XLOOKUP(AN$1,$Z$2:$Z$16,$AA$2:$AA$16)-$T22)^2+(_xlfn.XLOOKUP(AN$1,$Z$2:$Z$16,$AB$2:$AB$16)-$U22)^2+(_xlfn.XLOOKUP(AN$1,$Z$2:$Z$16,$AC$2:$AC$16-$V22)^2)))</f>
        <v/>
      </c>
      <c r="AO22" s="140" t="str">
        <f t="array" ref="AO22">IF(OR(AO$1=0, $A22=""),"",SQRT((_xlfn.XLOOKUP(AO$1,$Z$2:$Z$16,$AA$2:$AA$16)-$T22)^2+(_xlfn.XLOOKUP(AO$1,$Z$2:$Z$16,$AB$2:$AB$16)-$U22)^2+(_xlfn.XLOOKUP(AO$1,$Z$2:$Z$16,$AC$2:$AC$16-$V22)^2)))</f>
        <v/>
      </c>
      <c r="AP22" s="141" t="str">
        <f t="array" ref="AP22">IF(OR(AP$1=0, $A22=""),"",SQRT((_xlfn.XLOOKUP(AP$1,$Z$2:$Z$16,$AA$2:$AA$16)-$T22)^2+(_xlfn.XLOOKUP(AP$1,$Z$2:$Z$16,$AB$2:$AB$16)-$U22)^2+(_xlfn.XLOOKUP(AP$1,$Z$2:$Z$16,$AC$2:$AC$16-$V22)^2)))</f>
        <v/>
      </c>
      <c r="AQ22" s="141" t="str">
        <f t="array" ref="AQ22">IF(OR(AQ$1=0, $A22=""),"",SQRT((_xlfn.XLOOKUP(AQ$1,$Z$2:$Z$16,$AA$2:$AA$16)-$T22)^2+(_xlfn.XLOOKUP(AQ$1,$Z$2:$Z$16,$AB$2:$AB$16)-$U22)^2+(_xlfn.XLOOKUP(AQ$1,$Z$2:$Z$16,$AC$2:$AC$16-$V22)^2)))</f>
        <v/>
      </c>
      <c r="AR22" s="141" t="str">
        <f t="array" ref="AR22">IF(OR(AR$1=0, $A22=""),"",SQRT((_xlfn.XLOOKUP(AR$1,$Z$2:$Z$16,$AA$2:$AA$16)-$T22)^2+(_xlfn.XLOOKUP(AR$1,$Z$2:$Z$16,$AB$2:$AB$16)-$U22)^2+(_xlfn.XLOOKUP(AR$1,$Z$2:$Z$16,$AC$2:$AC$16-$V22)^2)))</f>
        <v/>
      </c>
      <c r="AS22" s="141" t="str">
        <f t="array" ref="AS22">IF(OR(AS$1=0, $A22=""),"",SQRT((_xlfn.XLOOKUP(AS$1,$Z$2:$Z$16,$AA$2:$AA$16)-$T22)^2+(_xlfn.XLOOKUP(AS$1,$Z$2:$Z$16,$AB$2:$AB$16)-$U22)^2+(_xlfn.XLOOKUP(AS$1,$Z$2:$Z$16,$AC$2:$AC$16-$V22)^2)))</f>
        <v/>
      </c>
      <c r="AT22" s="141" t="str">
        <f t="array" ref="AT22">IF(OR(AT$1=0, $A22=""),"",SQRT((_xlfn.XLOOKUP(AT$1,$Z$2:$Z$16,$AA$2:$AA$16)-$T22)^2+(_xlfn.XLOOKUP(AT$1,$Z$2:$Z$16,$AB$2:$AB$16)-$U22)^2+(_xlfn.XLOOKUP(AT$1,$Z$2:$Z$16,$AC$2:$AC$16-$V22)^2)))</f>
        <v/>
      </c>
      <c r="AU22" s="141" t="str">
        <f t="array" ref="AU22">IF(OR(AU$1=0, $A22=""),"",SQRT((_xlfn.XLOOKUP(AU$1,$Z$2:$Z$16,$AA$2:$AA$16)-$T22)^2+(_xlfn.XLOOKUP(AU$1,$Z$2:$Z$16,$AB$2:$AB$16)-$U22)^2+(_xlfn.XLOOKUP(AU$1,$Z$2:$Z$16,$AC$2:$AC$16-$V22)^2)))</f>
        <v/>
      </c>
      <c r="AV22" s="142" t="str">
        <f t="array" ref="AV22">IF(OR(AV$1=0, $A22=""),"",SQRT((_xlfn.XLOOKUP(AV$1,$Z$2:$Z$16,$AA$2:$AA$16)-$T22)^2+(_xlfn.XLOOKUP(AV$1,$Z$2:$Z$16,$AB$2:$AB$16)-$U22)^2+(_xlfn.XLOOKUP(AV$1,$Z$2:$Z$16,$AC$2:$AC$16-$V22)^2)))</f>
        <v/>
      </c>
      <c r="AW22" s="124"/>
      <c r="AX22" s="174" t="str">
        <f>BR32</f>
        <v>Barrier Reduction per ARI: 5 dB</v>
      </c>
      <c r="AY22" s="125">
        <f t="shared" si="4"/>
        <v>-39.846845695824229</v>
      </c>
      <c r="AZ22" s="143">
        <f t="shared" si="5"/>
        <v>-38.056181143052562</v>
      </c>
      <c r="BA22" s="143">
        <f t="shared" si="6"/>
        <v>-40.439387513426404</v>
      </c>
      <c r="BB22" s="143">
        <f t="shared" si="7"/>
        <v>-42.764990122421842</v>
      </c>
      <c r="BC22" s="143">
        <f t="shared" si="8"/>
        <v>-41.504582564834543</v>
      </c>
      <c r="BD22" s="143">
        <f t="shared" si="9"/>
        <v>0</v>
      </c>
      <c r="BE22" s="143">
        <f t="shared" si="10"/>
        <v>0</v>
      </c>
      <c r="BF22" s="143">
        <f t="shared" si="11"/>
        <v>0</v>
      </c>
      <c r="BG22" s="144">
        <f t="shared" si="12"/>
        <v>0</v>
      </c>
      <c r="BH22" s="144">
        <f t="shared" si="13"/>
        <v>0</v>
      </c>
      <c r="BI22" s="144">
        <f t="shared" si="14"/>
        <v>0</v>
      </c>
      <c r="BJ22" s="144">
        <f t="shared" si="15"/>
        <v>0</v>
      </c>
      <c r="BK22" s="144">
        <f t="shared" si="16"/>
        <v>0</v>
      </c>
      <c r="BL22" s="144">
        <f t="shared" si="17"/>
        <v>0</v>
      </c>
      <c r="BM22" s="145">
        <f t="shared" si="18"/>
        <v>0</v>
      </c>
      <c r="BN22" s="124"/>
      <c r="BO22" s="20" t="s">
        <v>58</v>
      </c>
      <c r="BP22" s="20"/>
      <c r="BQ22" s="124"/>
      <c r="BR22" s="124"/>
      <c r="BS22" s="124"/>
      <c r="BT22" s="124"/>
      <c r="BU22" s="124"/>
      <c r="BV22" s="130">
        <v>7</v>
      </c>
      <c r="BW22" s="130">
        <v>15</v>
      </c>
      <c r="BX22" s="130">
        <v>15</v>
      </c>
      <c r="BY22" s="130">
        <v>10</v>
      </c>
      <c r="BZ22" s="130">
        <v>5</v>
      </c>
      <c r="CA22" s="130"/>
      <c r="CB22" s="130"/>
      <c r="CC22" s="130"/>
      <c r="CD22" s="130"/>
      <c r="CE22" s="130"/>
      <c r="CF22" s="130"/>
      <c r="CG22" s="130"/>
      <c r="CH22" s="130"/>
      <c r="CI22" s="130"/>
      <c r="CJ22" s="130"/>
      <c r="CK22" s="124"/>
      <c r="CL22" s="124"/>
      <c r="CM22" s="146">
        <f t="shared" si="35"/>
        <v>29.163454260815584</v>
      </c>
      <c r="CN22" s="147">
        <f t="shared" si="36"/>
        <v>22.95411881358725</v>
      </c>
      <c r="CO22" s="147">
        <f t="shared" si="37"/>
        <v>20.570912443213409</v>
      </c>
      <c r="CP22" s="147">
        <f t="shared" si="38"/>
        <v>23.24530983421797</v>
      </c>
      <c r="CQ22" s="147">
        <f t="shared" si="39"/>
        <v>29.50571739180527</v>
      </c>
      <c r="CR22" s="147" t="str">
        <f t="shared" si="40"/>
        <v/>
      </c>
      <c r="CS22" s="147" t="str">
        <f t="shared" si="41"/>
        <v/>
      </c>
      <c r="CT22" s="147" t="str">
        <f t="shared" si="42"/>
        <v/>
      </c>
      <c r="CU22" s="148" t="str">
        <f t="shared" si="43"/>
        <v/>
      </c>
      <c r="CV22" s="148" t="str">
        <f t="shared" si="44"/>
        <v/>
      </c>
      <c r="CW22" s="148" t="str">
        <f t="shared" si="45"/>
        <v/>
      </c>
      <c r="CX22" s="148" t="str">
        <f t="shared" si="46"/>
        <v/>
      </c>
      <c r="CY22" s="133" t="str">
        <f t="shared" si="47"/>
        <v/>
      </c>
      <c r="CZ22" s="133" t="str">
        <f t="shared" si="48"/>
        <v/>
      </c>
      <c r="DA22" s="134" t="str">
        <f t="shared" si="49"/>
        <v/>
      </c>
    </row>
    <row r="23" spans="1:105" ht="17.25" customHeight="1" thickBot="1" x14ac:dyDescent="0.35">
      <c r="A23" s="135">
        <v>1</v>
      </c>
      <c r="B23" s="136" t="s">
        <v>147</v>
      </c>
      <c r="C23" s="136" t="s">
        <v>124</v>
      </c>
      <c r="D23" s="137" t="s">
        <v>121</v>
      </c>
      <c r="E23" s="176" t="s">
        <v>140</v>
      </c>
      <c r="F23" s="182"/>
      <c r="G23" s="183"/>
      <c r="H23" s="183"/>
      <c r="I23" s="183"/>
      <c r="J23" s="183"/>
      <c r="K23" s="183"/>
      <c r="L23" s="183"/>
      <c r="M23" s="186"/>
      <c r="N23" s="182">
        <v>57.392737795737183</v>
      </c>
      <c r="O23" s="184">
        <v>0</v>
      </c>
      <c r="P23" s="178">
        <v>1</v>
      </c>
      <c r="Q23" s="118">
        <f t="shared" si="34"/>
        <v>57</v>
      </c>
      <c r="R23" s="3">
        <v>2</v>
      </c>
      <c r="S23" s="3"/>
      <c r="T23" s="4">
        <v>52.01</v>
      </c>
      <c r="U23" s="4">
        <v>82.77</v>
      </c>
      <c r="V23" s="99">
        <f t="shared" si="3"/>
        <v>75</v>
      </c>
      <c r="W23" s="71">
        <v>73</v>
      </c>
      <c r="X23" s="138">
        <v>2</v>
      </c>
      <c r="Z23" s="23"/>
      <c r="AA23" s="49" t="s">
        <v>59</v>
      </c>
      <c r="AB23" s="49" t="s">
        <v>60</v>
      </c>
      <c r="AC23" s="50" t="s">
        <v>61</v>
      </c>
      <c r="AD23" s="49" t="s">
        <v>62</v>
      </c>
      <c r="AE23" s="49" t="s">
        <v>63</v>
      </c>
      <c r="AF23" s="50" t="s">
        <v>64</v>
      </c>
      <c r="AH23" s="158">
        <f t="array" ref="AH23">IF(OR(AH$1=0, $A23=""),"",SQRT((_xlfn.XLOOKUP(AH$1,$Z$2:$Z$16,$AA$2:$AA$16)-$T23)^2+(_xlfn.XLOOKUP(AH$1,$Z$2:$Z$16,$AB$2:$AB$16)-$U23)^2+(_xlfn.XLOOKUP(AH$1,$Z$2:$Z$16,$AC$2:$AC$16-$V23)^2)))</f>
        <v>21.422777597687933</v>
      </c>
      <c r="AI23" s="140">
        <f t="array" ref="AI23">IF(OR(AI$1=0, $A23=""),"",SQRT((_xlfn.XLOOKUP(AI$1,$Z$2:$Z$16,$AA$2:$AA$16)-$T23)^2+(_xlfn.XLOOKUP(AI$1,$Z$2:$Z$16,$AB$2:$AB$16)-$U23)^2+(_xlfn.XLOOKUP(AI$1,$Z$2:$Z$16,$AC$2:$AC$16-$V23)^2)))</f>
        <v>69.948639014637024</v>
      </c>
      <c r="AJ23" s="140">
        <f t="array" ref="AJ23">IF(OR(AJ$1=0, $A23=""),"",SQRT((_xlfn.XLOOKUP(AJ$1,$Z$2:$Z$16,$AA$2:$AA$16)-$T23)^2+(_xlfn.XLOOKUP(AJ$1,$Z$2:$Z$16,$AB$2:$AB$16)-$U23)^2+(_xlfn.XLOOKUP(AJ$1,$Z$2:$Z$16,$AC$2:$AC$16-$V23)^2)))</f>
        <v>176.30222034903588</v>
      </c>
      <c r="AK23" s="140">
        <f t="array" ref="AK23">IF(OR(AK$1=0, $A23=""),"",SQRT((_xlfn.XLOOKUP(AK$1,$Z$2:$Z$16,$AA$2:$AA$16)-$T23)^2+(_xlfn.XLOOKUP(AK$1,$Z$2:$Z$16,$AB$2:$AB$16)-$U23)^2+(_xlfn.XLOOKUP(AK$1,$Z$2:$Z$16,$AC$2:$AC$16-$V23)^2)))</f>
        <v>267.17936091696907</v>
      </c>
      <c r="AL23" s="140">
        <f t="array" ref="AL23">IF(OR(AL$1=0, $A23=""),"",SQRT((_xlfn.XLOOKUP(AL$1,$Z$2:$Z$16,$AA$2:$AA$16)-$T23)^2+(_xlfn.XLOOKUP(AL$1,$Z$2:$Z$16,$AB$2:$AB$16)-$U23)^2+(_xlfn.XLOOKUP(AL$1,$Z$2:$Z$16,$AC$2:$AC$16-$V23)^2)))</f>
        <v>139.65690817141842</v>
      </c>
      <c r="AM23" s="140" t="str">
        <f t="array" ref="AM23">IF(OR(AM$1=0, $A23=""),"",SQRT((_xlfn.XLOOKUP(AM$1,$Z$2:$Z$16,$AA$2:$AA$16)-$T23)^2+(_xlfn.XLOOKUP(AM$1,$Z$2:$Z$16,$AB$2:$AB$16)-$U23)^2+(_xlfn.XLOOKUP(AM$1,$Z$2:$Z$16,$AC$2:$AC$16-$V23)^2)))</f>
        <v/>
      </c>
      <c r="AN23" s="140" t="str">
        <f t="array" ref="AN23">IF(OR(AN$1=0, $A23=""),"",SQRT((_xlfn.XLOOKUP(AN$1,$Z$2:$Z$16,$AA$2:$AA$16)-$T23)^2+(_xlfn.XLOOKUP(AN$1,$Z$2:$Z$16,$AB$2:$AB$16)-$U23)^2+(_xlfn.XLOOKUP(AN$1,$Z$2:$Z$16,$AC$2:$AC$16-$V23)^2)))</f>
        <v/>
      </c>
      <c r="AO23" s="140" t="str">
        <f t="array" ref="AO23">IF(OR(AO$1=0, $A23=""),"",SQRT((_xlfn.XLOOKUP(AO$1,$Z$2:$Z$16,$AA$2:$AA$16)-$T23)^2+(_xlfn.XLOOKUP(AO$1,$Z$2:$Z$16,$AB$2:$AB$16)-$U23)^2+(_xlfn.XLOOKUP(AO$1,$Z$2:$Z$16,$AC$2:$AC$16-$V23)^2)))</f>
        <v/>
      </c>
      <c r="AP23" s="141" t="str">
        <f t="array" ref="AP23">IF(OR(AP$1=0, $A23=""),"",SQRT((_xlfn.XLOOKUP(AP$1,$Z$2:$Z$16,$AA$2:$AA$16)-$T23)^2+(_xlfn.XLOOKUP(AP$1,$Z$2:$Z$16,$AB$2:$AB$16)-$U23)^2+(_xlfn.XLOOKUP(AP$1,$Z$2:$Z$16,$AC$2:$AC$16-$V23)^2)))</f>
        <v/>
      </c>
      <c r="AQ23" s="141" t="str">
        <f t="array" ref="AQ23">IF(OR(AQ$1=0, $A23=""),"",SQRT((_xlfn.XLOOKUP(AQ$1,$Z$2:$Z$16,$AA$2:$AA$16)-$T23)^2+(_xlfn.XLOOKUP(AQ$1,$Z$2:$Z$16,$AB$2:$AB$16)-$U23)^2+(_xlfn.XLOOKUP(AQ$1,$Z$2:$Z$16,$AC$2:$AC$16-$V23)^2)))</f>
        <v/>
      </c>
      <c r="AR23" s="141" t="str">
        <f t="array" ref="AR23">IF(OR(AR$1=0, $A23=""),"",SQRT((_xlfn.XLOOKUP(AR$1,$Z$2:$Z$16,$AA$2:$AA$16)-$T23)^2+(_xlfn.XLOOKUP(AR$1,$Z$2:$Z$16,$AB$2:$AB$16)-$U23)^2+(_xlfn.XLOOKUP(AR$1,$Z$2:$Z$16,$AC$2:$AC$16-$V23)^2)))</f>
        <v/>
      </c>
      <c r="AS23" s="141" t="str">
        <f t="array" ref="AS23">IF(OR(AS$1=0, $A23=""),"",SQRT((_xlfn.XLOOKUP(AS$1,$Z$2:$Z$16,$AA$2:$AA$16)-$T23)^2+(_xlfn.XLOOKUP(AS$1,$Z$2:$Z$16,$AB$2:$AB$16)-$U23)^2+(_xlfn.XLOOKUP(AS$1,$Z$2:$Z$16,$AC$2:$AC$16-$V23)^2)))</f>
        <v/>
      </c>
      <c r="AT23" s="141" t="str">
        <f t="array" ref="AT23">IF(OR(AT$1=0, $A23=""),"",SQRT((_xlfn.XLOOKUP(AT$1,$Z$2:$Z$16,$AA$2:$AA$16)-$T23)^2+(_xlfn.XLOOKUP(AT$1,$Z$2:$Z$16,$AB$2:$AB$16)-$U23)^2+(_xlfn.XLOOKUP(AT$1,$Z$2:$Z$16,$AC$2:$AC$16-$V23)^2)))</f>
        <v/>
      </c>
      <c r="AU23" s="141" t="str">
        <f t="array" ref="AU23">IF(OR(AU$1=0, $A23=""),"",SQRT((_xlfn.XLOOKUP(AU$1,$Z$2:$Z$16,$AA$2:$AA$16)-$T23)^2+(_xlfn.XLOOKUP(AU$1,$Z$2:$Z$16,$AB$2:$AB$16)-$U23)^2+(_xlfn.XLOOKUP(AU$1,$Z$2:$Z$16,$AC$2:$AC$16-$V23)^2)))</f>
        <v/>
      </c>
      <c r="AV23" s="142" t="str">
        <f t="array" ref="AV23">IF(OR(AV$1=0, $A23=""),"",SQRT((_xlfn.XLOOKUP(AV$1,$Z$2:$Z$16,$AA$2:$AA$16)-$T23)^2+(_xlfn.XLOOKUP(AV$1,$Z$2:$Z$16,$AB$2:$AB$16)-$U23)^2+(_xlfn.XLOOKUP(AV$1,$Z$2:$Z$16,$AC$2:$AC$16-$V23)^2)))</f>
        <v/>
      </c>
      <c r="AW23" s="124"/>
      <c r="AX23" s="124"/>
      <c r="AY23" s="125">
        <f t="shared" si="4"/>
        <v>-24.27961352001773</v>
      </c>
      <c r="AZ23" s="143">
        <f t="shared" si="5"/>
        <v>-34.557683314437661</v>
      </c>
      <c r="BA23" s="143">
        <f t="shared" si="6"/>
        <v>-42.587253573646251</v>
      </c>
      <c r="BB23" s="143">
        <f t="shared" si="7"/>
        <v>-46.198156070931674</v>
      </c>
      <c r="BC23" s="143">
        <f t="shared" si="8"/>
        <v>-40.563346398471083</v>
      </c>
      <c r="BD23" s="143">
        <f t="shared" si="9"/>
        <v>0</v>
      </c>
      <c r="BE23" s="143">
        <f t="shared" si="10"/>
        <v>0</v>
      </c>
      <c r="BF23" s="143">
        <f t="shared" si="11"/>
        <v>0</v>
      </c>
      <c r="BG23" s="144">
        <f t="shared" si="12"/>
        <v>0</v>
      </c>
      <c r="BH23" s="144">
        <f t="shared" si="13"/>
        <v>0</v>
      </c>
      <c r="BI23" s="144">
        <f t="shared" si="14"/>
        <v>0</v>
      </c>
      <c r="BJ23" s="144">
        <f t="shared" si="15"/>
        <v>0</v>
      </c>
      <c r="BK23" s="144">
        <f t="shared" si="16"/>
        <v>0</v>
      </c>
      <c r="BL23" s="144">
        <f t="shared" si="17"/>
        <v>0</v>
      </c>
      <c r="BM23" s="145">
        <f t="shared" si="18"/>
        <v>0</v>
      </c>
      <c r="BN23" s="124"/>
      <c r="BO23" s="124"/>
      <c r="BP23" s="124"/>
      <c r="BQ23" s="124"/>
      <c r="BR23" s="124"/>
      <c r="BS23" s="124"/>
      <c r="BT23" s="124"/>
      <c r="BU23" s="124"/>
      <c r="BV23" s="130">
        <v>0</v>
      </c>
      <c r="BW23" s="130">
        <v>0</v>
      </c>
      <c r="BX23" s="130">
        <v>0</v>
      </c>
      <c r="BY23" s="130">
        <v>13</v>
      </c>
      <c r="BZ23" s="130">
        <v>0</v>
      </c>
      <c r="CA23" s="130"/>
      <c r="CB23" s="130"/>
      <c r="CC23" s="130"/>
      <c r="CD23" s="130"/>
      <c r="CE23" s="130"/>
      <c r="CF23" s="130"/>
      <c r="CG23" s="130"/>
      <c r="CH23" s="130"/>
      <c r="CI23" s="130"/>
      <c r="CJ23" s="130"/>
      <c r="CK23" s="124"/>
      <c r="CL23" s="124"/>
      <c r="CM23" s="146">
        <f t="shared" si="35"/>
        <v>32.720386479982267</v>
      </c>
      <c r="CN23" s="147">
        <f t="shared" si="36"/>
        <v>22.442316685562339</v>
      </c>
      <c r="CO23" s="147">
        <f t="shared" si="37"/>
        <v>14.412746426353749</v>
      </c>
      <c r="CP23" s="147">
        <f t="shared" si="38"/>
        <v>-2.1981560709316739</v>
      </c>
      <c r="CQ23" s="147">
        <f t="shared" si="39"/>
        <v>16.436653601528917</v>
      </c>
      <c r="CR23" s="147" t="str">
        <f t="shared" si="40"/>
        <v/>
      </c>
      <c r="CS23" s="147" t="str">
        <f t="shared" si="41"/>
        <v/>
      </c>
      <c r="CT23" s="147" t="str">
        <f t="shared" si="42"/>
        <v/>
      </c>
      <c r="CU23" s="148" t="str">
        <f t="shared" si="43"/>
        <v/>
      </c>
      <c r="CV23" s="148" t="str">
        <f t="shared" si="44"/>
        <v/>
      </c>
      <c r="CW23" s="148" t="str">
        <f t="shared" si="45"/>
        <v/>
      </c>
      <c r="CX23" s="148" t="str">
        <f t="shared" si="46"/>
        <v/>
      </c>
      <c r="CY23" s="133" t="str">
        <f t="shared" si="47"/>
        <v/>
      </c>
      <c r="CZ23" s="133" t="str">
        <f t="shared" si="48"/>
        <v/>
      </c>
      <c r="DA23" s="134" t="str">
        <f t="shared" si="49"/>
        <v/>
      </c>
    </row>
    <row r="24" spans="1:105" ht="16.5" customHeight="1" x14ac:dyDescent="0.3">
      <c r="A24" s="135">
        <v>1</v>
      </c>
      <c r="B24" s="136" t="s">
        <v>148</v>
      </c>
      <c r="C24" s="136" t="s">
        <v>124</v>
      </c>
      <c r="D24" s="137" t="s">
        <v>121</v>
      </c>
      <c r="E24" s="176" t="s">
        <v>141</v>
      </c>
      <c r="F24" s="182"/>
      <c r="G24" s="183"/>
      <c r="H24" s="183"/>
      <c r="I24" s="183"/>
      <c r="J24" s="183"/>
      <c r="K24" s="183"/>
      <c r="L24" s="183"/>
      <c r="M24" s="186"/>
      <c r="N24" s="182">
        <v>65.873120921161103</v>
      </c>
      <c r="O24" s="184">
        <v>0</v>
      </c>
      <c r="P24" s="178">
        <v>1</v>
      </c>
      <c r="Q24" s="118">
        <f t="shared" si="34"/>
        <v>66</v>
      </c>
      <c r="R24" s="3">
        <v>2</v>
      </c>
      <c r="S24" s="3"/>
      <c r="T24" s="4">
        <v>75.16</v>
      </c>
      <c r="U24" s="4">
        <v>87.7</v>
      </c>
      <c r="V24" s="99">
        <f t="shared" si="3"/>
        <v>75</v>
      </c>
      <c r="W24" s="71">
        <v>73</v>
      </c>
      <c r="X24" s="138">
        <v>2</v>
      </c>
      <c r="Z24" s="105" t="s">
        <v>160</v>
      </c>
      <c r="AA24" s="102">
        <v>77.77</v>
      </c>
      <c r="AB24" s="95">
        <v>86.9</v>
      </c>
      <c r="AC24" s="96">
        <v>75.400000000000006</v>
      </c>
      <c r="AD24" s="95">
        <v>163.68</v>
      </c>
      <c r="AE24" s="95">
        <v>103.73</v>
      </c>
      <c r="AF24" s="96">
        <v>75.400000000000006</v>
      </c>
      <c r="AH24" s="158">
        <f t="array" ref="AH24">IF(OR(AH$1=0, $A24=""),"",SQRT((_xlfn.XLOOKUP(AH$1,$Z$2:$Z$16,$AA$2:$AA$16)-$T24)^2+(_xlfn.XLOOKUP(AH$1,$Z$2:$Z$16,$AB$2:$AB$16)-$U24)^2+(_xlfn.XLOOKUP(AH$1,$Z$2:$Z$16,$AC$2:$AC$16-$V24)^2)))</f>
        <v>43.107549222844945</v>
      </c>
      <c r="AI24" s="140">
        <f t="array" ref="AI24">IF(OR(AI$1=0, $A24=""),"",SQRT((_xlfn.XLOOKUP(AI$1,$Z$2:$Z$16,$AA$2:$AA$16)-$T24)^2+(_xlfn.XLOOKUP(AI$1,$Z$2:$Z$16,$AB$2:$AB$16)-$U24)^2+(_xlfn.XLOOKUP(AI$1,$Z$2:$Z$16,$AC$2:$AC$16-$V24)^2)))</f>
        <v>57.558635320862159</v>
      </c>
      <c r="AJ24" s="140">
        <f t="array" ref="AJ24">IF(OR(AJ$1=0, $A24=""),"",SQRT((_xlfn.XLOOKUP(AJ$1,$Z$2:$Z$16,$AA$2:$AA$16)-$T24)^2+(_xlfn.XLOOKUP(AJ$1,$Z$2:$Z$16,$AB$2:$AB$16)-$U24)^2+(_xlfn.XLOOKUP(AJ$1,$Z$2:$Z$16,$AC$2:$AC$16-$V24)^2)))</f>
        <v>156.83578195042099</v>
      </c>
      <c r="AK24" s="140">
        <f t="array" ref="AK24">IF(OR(AK$1=0, $A24=""),"",SQRT((_xlfn.XLOOKUP(AK$1,$Z$2:$Z$16,$AA$2:$AA$16)-$T24)^2+(_xlfn.XLOOKUP(AK$1,$Z$2:$Z$16,$AB$2:$AB$16)-$U24)^2+(_xlfn.XLOOKUP(AK$1,$Z$2:$Z$16,$AC$2:$AC$16-$V24)^2)))</f>
        <v>244.22369356800746</v>
      </c>
      <c r="AL24" s="140">
        <f t="array" ref="AL24">IF(OR(AL$1=0, $A24=""),"",SQRT((_xlfn.XLOOKUP(AL$1,$Z$2:$Z$16,$AA$2:$AA$16)-$T24)^2+(_xlfn.XLOOKUP(AL$1,$Z$2:$Z$16,$AB$2:$AB$16)-$U24)^2+(_xlfn.XLOOKUP(AL$1,$Z$2:$Z$16,$AC$2:$AC$16-$V24)^2)))</f>
        <v>143.25237101004646</v>
      </c>
      <c r="AM24" s="140" t="str">
        <f t="array" ref="AM24">IF(OR(AM$1=0, $A24=""),"",SQRT((_xlfn.XLOOKUP(AM$1,$Z$2:$Z$16,$AA$2:$AA$16)-$T24)^2+(_xlfn.XLOOKUP(AM$1,$Z$2:$Z$16,$AB$2:$AB$16)-$U24)^2+(_xlfn.XLOOKUP(AM$1,$Z$2:$Z$16,$AC$2:$AC$16-$V24)^2)))</f>
        <v/>
      </c>
      <c r="AN24" s="140" t="str">
        <f t="array" ref="AN24">IF(OR(AN$1=0, $A24=""),"",SQRT((_xlfn.XLOOKUP(AN$1,$Z$2:$Z$16,$AA$2:$AA$16)-$T24)^2+(_xlfn.XLOOKUP(AN$1,$Z$2:$Z$16,$AB$2:$AB$16)-$U24)^2+(_xlfn.XLOOKUP(AN$1,$Z$2:$Z$16,$AC$2:$AC$16-$V24)^2)))</f>
        <v/>
      </c>
      <c r="AO24" s="140" t="str">
        <f t="array" ref="AO24">IF(OR(AO$1=0, $A24=""),"",SQRT((_xlfn.XLOOKUP(AO$1,$Z$2:$Z$16,$AA$2:$AA$16)-$T24)^2+(_xlfn.XLOOKUP(AO$1,$Z$2:$Z$16,$AB$2:$AB$16)-$U24)^2+(_xlfn.XLOOKUP(AO$1,$Z$2:$Z$16,$AC$2:$AC$16-$V24)^2)))</f>
        <v/>
      </c>
      <c r="AP24" s="141" t="str">
        <f t="array" ref="AP24">IF(OR(AP$1=0, $A24=""),"",SQRT((_xlfn.XLOOKUP(AP$1,$Z$2:$Z$16,$AA$2:$AA$16)-$T24)^2+(_xlfn.XLOOKUP(AP$1,$Z$2:$Z$16,$AB$2:$AB$16)-$U24)^2+(_xlfn.XLOOKUP(AP$1,$Z$2:$Z$16,$AC$2:$AC$16-$V24)^2)))</f>
        <v/>
      </c>
      <c r="AQ24" s="141" t="str">
        <f t="array" ref="AQ24">IF(OR(AQ$1=0, $A24=""),"",SQRT((_xlfn.XLOOKUP(AQ$1,$Z$2:$Z$16,$AA$2:$AA$16)-$T24)^2+(_xlfn.XLOOKUP(AQ$1,$Z$2:$Z$16,$AB$2:$AB$16)-$U24)^2+(_xlfn.XLOOKUP(AQ$1,$Z$2:$Z$16,$AC$2:$AC$16-$V24)^2)))</f>
        <v/>
      </c>
      <c r="AR24" s="141" t="str">
        <f t="array" ref="AR24">IF(OR(AR$1=0, $A24=""),"",SQRT((_xlfn.XLOOKUP(AR$1,$Z$2:$Z$16,$AA$2:$AA$16)-$T24)^2+(_xlfn.XLOOKUP(AR$1,$Z$2:$Z$16,$AB$2:$AB$16)-$U24)^2+(_xlfn.XLOOKUP(AR$1,$Z$2:$Z$16,$AC$2:$AC$16-$V24)^2)))</f>
        <v/>
      </c>
      <c r="AS24" s="141" t="str">
        <f t="array" ref="AS24">IF(OR(AS$1=0, $A24=""),"",SQRT((_xlfn.XLOOKUP(AS$1,$Z$2:$Z$16,$AA$2:$AA$16)-$T24)^2+(_xlfn.XLOOKUP(AS$1,$Z$2:$Z$16,$AB$2:$AB$16)-$U24)^2+(_xlfn.XLOOKUP(AS$1,$Z$2:$Z$16,$AC$2:$AC$16-$V24)^2)))</f>
        <v/>
      </c>
      <c r="AT24" s="141" t="str">
        <f t="array" ref="AT24">IF(OR(AT$1=0, $A24=""),"",SQRT((_xlfn.XLOOKUP(AT$1,$Z$2:$Z$16,$AA$2:$AA$16)-$T24)^2+(_xlfn.XLOOKUP(AT$1,$Z$2:$Z$16,$AB$2:$AB$16)-$U24)^2+(_xlfn.XLOOKUP(AT$1,$Z$2:$Z$16,$AC$2:$AC$16-$V24)^2)))</f>
        <v/>
      </c>
      <c r="AU24" s="141" t="str">
        <f t="array" ref="AU24">IF(OR(AU$1=0, $A24=""),"",SQRT((_xlfn.XLOOKUP(AU$1,$Z$2:$Z$16,$AA$2:$AA$16)-$T24)^2+(_xlfn.XLOOKUP(AU$1,$Z$2:$Z$16,$AB$2:$AB$16)-$U24)^2+(_xlfn.XLOOKUP(AU$1,$Z$2:$Z$16,$AC$2:$AC$16-$V24)^2)))</f>
        <v/>
      </c>
      <c r="AV24" s="142" t="str">
        <f t="array" ref="AV24">IF(OR(AV$1=0, $A24=""),"",SQRT((_xlfn.XLOOKUP(AV$1,$Z$2:$Z$16,$AA$2:$AA$16)-$T24)^2+(_xlfn.XLOOKUP(AV$1,$Z$2:$Z$16,$AB$2:$AB$16)-$U24)^2+(_xlfn.XLOOKUP(AV$1,$Z$2:$Z$16,$AC$2:$AC$16-$V24)^2)))</f>
        <v/>
      </c>
      <c r="AW24" s="124"/>
      <c r="AX24" s="124"/>
      <c r="AY24" s="125">
        <f t="shared" si="4"/>
        <v>-30.35316459245599</v>
      </c>
      <c r="AZ24" s="143">
        <f t="shared" si="5"/>
        <v>-32.864307707670243</v>
      </c>
      <c r="BA24" s="143">
        <f t="shared" si="6"/>
        <v>-41.571001008336623</v>
      </c>
      <c r="BB24" s="143">
        <f t="shared" si="7"/>
        <v>-45.417853838911512</v>
      </c>
      <c r="BC24" s="143">
        <f t="shared" si="8"/>
        <v>-40.784134313498711</v>
      </c>
      <c r="BD24" s="143">
        <f t="shared" si="9"/>
        <v>0</v>
      </c>
      <c r="BE24" s="143">
        <f t="shared" si="10"/>
        <v>0</v>
      </c>
      <c r="BF24" s="143">
        <f t="shared" si="11"/>
        <v>0</v>
      </c>
      <c r="BG24" s="144">
        <f t="shared" si="12"/>
        <v>0</v>
      </c>
      <c r="BH24" s="144">
        <f t="shared" si="13"/>
        <v>0</v>
      </c>
      <c r="BI24" s="144">
        <f t="shared" si="14"/>
        <v>0</v>
      </c>
      <c r="BJ24" s="144">
        <f t="shared" si="15"/>
        <v>0</v>
      </c>
      <c r="BK24" s="144">
        <f t="shared" si="16"/>
        <v>0</v>
      </c>
      <c r="BL24" s="144">
        <f t="shared" si="17"/>
        <v>0</v>
      </c>
      <c r="BM24" s="145">
        <f t="shared" si="18"/>
        <v>0</v>
      </c>
      <c r="BN24" s="124"/>
      <c r="BO24" s="124"/>
      <c r="BP24" s="124"/>
      <c r="BQ24" s="124"/>
      <c r="BR24" s="124"/>
      <c r="BS24" s="124"/>
      <c r="BT24" s="124"/>
      <c r="BU24" s="124"/>
      <c r="BV24" s="130">
        <v>0</v>
      </c>
      <c r="BW24" s="130">
        <v>0</v>
      </c>
      <c r="BX24" s="130">
        <v>10</v>
      </c>
      <c r="BY24" s="130">
        <v>13</v>
      </c>
      <c r="BZ24" s="130">
        <v>5</v>
      </c>
      <c r="CA24" s="130"/>
      <c r="CB24" s="130"/>
      <c r="CC24" s="130"/>
      <c r="CD24" s="130"/>
      <c r="CE24" s="130"/>
      <c r="CF24" s="130"/>
      <c r="CG24" s="130"/>
      <c r="CH24" s="130"/>
      <c r="CI24" s="130"/>
      <c r="CJ24" s="130"/>
      <c r="CK24" s="124"/>
      <c r="CL24" s="124"/>
      <c r="CM24" s="146">
        <f t="shared" si="35"/>
        <v>35.64683540754401</v>
      </c>
      <c r="CN24" s="147">
        <f t="shared" si="36"/>
        <v>33.135692292329757</v>
      </c>
      <c r="CO24" s="147">
        <f t="shared" si="37"/>
        <v>14.428998991663377</v>
      </c>
      <c r="CP24" s="147">
        <f t="shared" si="38"/>
        <v>7.5821461610884882</v>
      </c>
      <c r="CQ24" s="147">
        <f t="shared" si="39"/>
        <v>20.215865686501289</v>
      </c>
      <c r="CR24" s="147" t="str">
        <f t="shared" si="40"/>
        <v/>
      </c>
      <c r="CS24" s="147" t="str">
        <f t="shared" si="41"/>
        <v/>
      </c>
      <c r="CT24" s="147" t="str">
        <f t="shared" si="42"/>
        <v/>
      </c>
      <c r="CU24" s="148" t="str">
        <f t="shared" si="43"/>
        <v/>
      </c>
      <c r="CV24" s="148" t="str">
        <f t="shared" si="44"/>
        <v/>
      </c>
      <c r="CW24" s="148" t="str">
        <f t="shared" si="45"/>
        <v/>
      </c>
      <c r="CX24" s="148" t="str">
        <f t="shared" si="46"/>
        <v/>
      </c>
      <c r="CY24" s="133" t="str">
        <f t="shared" si="47"/>
        <v/>
      </c>
      <c r="CZ24" s="133" t="str">
        <f t="shared" si="48"/>
        <v/>
      </c>
      <c r="DA24" s="134" t="str">
        <f t="shared" si="49"/>
        <v/>
      </c>
    </row>
    <row r="25" spans="1:105" ht="16.5" customHeight="1" x14ac:dyDescent="0.3">
      <c r="A25" s="135">
        <v>1</v>
      </c>
      <c r="B25" s="136" t="s">
        <v>149</v>
      </c>
      <c r="C25" s="136" t="s">
        <v>124</v>
      </c>
      <c r="D25" s="137" t="s">
        <v>121</v>
      </c>
      <c r="E25" s="176" t="s">
        <v>141</v>
      </c>
      <c r="F25" s="182"/>
      <c r="G25" s="183"/>
      <c r="H25" s="183"/>
      <c r="I25" s="183"/>
      <c r="J25" s="183"/>
      <c r="K25" s="183"/>
      <c r="L25" s="183"/>
      <c r="M25" s="186"/>
      <c r="N25" s="182">
        <v>65.873120921161103</v>
      </c>
      <c r="O25" s="184">
        <v>0</v>
      </c>
      <c r="P25" s="178">
        <v>1</v>
      </c>
      <c r="Q25" s="118">
        <f t="shared" si="34"/>
        <v>66</v>
      </c>
      <c r="R25" s="3">
        <v>2</v>
      </c>
      <c r="S25" s="3"/>
      <c r="T25" s="4">
        <v>104.4</v>
      </c>
      <c r="U25" s="4">
        <v>93.12</v>
      </c>
      <c r="V25" s="99">
        <f t="shared" si="3"/>
        <v>75</v>
      </c>
      <c r="W25" s="71">
        <v>73</v>
      </c>
      <c r="X25" s="138">
        <v>2</v>
      </c>
      <c r="Z25" s="105" t="s">
        <v>161</v>
      </c>
      <c r="AA25" s="103">
        <v>163.68</v>
      </c>
      <c r="AB25" s="51">
        <v>103.84</v>
      </c>
      <c r="AC25" s="96">
        <v>75.400000000000006</v>
      </c>
      <c r="AD25" s="51">
        <v>176.44</v>
      </c>
      <c r="AE25" s="51">
        <v>39.71</v>
      </c>
      <c r="AF25" s="52">
        <v>75.400000000000006</v>
      </c>
      <c r="AH25" s="158">
        <f t="array" ref="AH25">IF(OR(AH$1=0, $A25=""),"",SQRT((_xlfn.XLOOKUP(AH$1,$Z$2:$Z$16,$AA$2:$AA$16)-$T25)^2+(_xlfn.XLOOKUP(AH$1,$Z$2:$Z$16,$AB$2:$AB$16)-$U25)^2+(_xlfn.XLOOKUP(AH$1,$Z$2:$Z$16,$AC$2:$AC$16-$V25)^2)))</f>
        <v>72.210140562112201</v>
      </c>
      <c r="AI25" s="140">
        <f t="array" ref="AI25">IF(OR(AI$1=0, $A25=""),"",SQRT((_xlfn.XLOOKUP(AI$1,$Z$2:$Z$16,$AA$2:$AA$16)-$T25)^2+(_xlfn.XLOOKUP(AI$1,$Z$2:$Z$16,$AB$2:$AB$16)-$U25)^2+(_xlfn.XLOOKUP(AI$1,$Z$2:$Z$16,$AC$2:$AC$16-$V25)^2)))</f>
        <v>53.415081203719986</v>
      </c>
      <c r="AJ25" s="140">
        <f t="array" ref="AJ25">IF(OR(AJ$1=0, $A25=""),"",SQRT((_xlfn.XLOOKUP(AJ$1,$Z$2:$Z$16,$AA$2:$AA$16)-$T25)^2+(_xlfn.XLOOKUP(AJ$1,$Z$2:$Z$16,$AB$2:$AB$16)-$U25)^2+(_xlfn.XLOOKUP(AJ$1,$Z$2:$Z$16,$AC$2:$AC$16-$V25)^2)))</f>
        <v>133.76545331287895</v>
      </c>
      <c r="AK25" s="140">
        <f t="array" ref="AK25">IF(OR(AK$1=0, $A25=""),"",SQRT((_xlfn.XLOOKUP(AK$1,$Z$2:$Z$16,$AA$2:$AA$16)-$T25)^2+(_xlfn.XLOOKUP(AK$1,$Z$2:$Z$16,$AB$2:$AB$16)-$U25)^2+(_xlfn.XLOOKUP(AK$1,$Z$2:$Z$16,$AC$2:$AC$16-$V25)^2)))</f>
        <v>215.42380671597095</v>
      </c>
      <c r="AL25" s="140">
        <f t="array" ref="AL25">IF(OR(AL$1=0, $A25=""),"",SQRT((_xlfn.XLOOKUP(AL$1,$Z$2:$Z$16,$AA$2:$AA$16)-$T25)^2+(_xlfn.XLOOKUP(AL$1,$Z$2:$Z$16,$AB$2:$AB$16)-$U25)^2+(_xlfn.XLOOKUP(AL$1,$Z$2:$Z$16,$AC$2:$AC$16-$V25)^2)))</f>
        <v>153.62790436636178</v>
      </c>
      <c r="AM25" s="140" t="str">
        <f t="array" ref="AM25">IF(OR(AM$1=0, $A25=""),"",SQRT((_xlfn.XLOOKUP(AM$1,$Z$2:$Z$16,$AA$2:$AA$16)-$T25)^2+(_xlfn.XLOOKUP(AM$1,$Z$2:$Z$16,$AB$2:$AB$16)-$U25)^2+(_xlfn.XLOOKUP(AM$1,$Z$2:$Z$16,$AC$2:$AC$16-$V25)^2)))</f>
        <v/>
      </c>
      <c r="AN25" s="140" t="str">
        <f t="array" ref="AN25">IF(OR(AN$1=0, $A25=""),"",SQRT((_xlfn.XLOOKUP(AN$1,$Z$2:$Z$16,$AA$2:$AA$16)-$T25)^2+(_xlfn.XLOOKUP(AN$1,$Z$2:$Z$16,$AB$2:$AB$16)-$U25)^2+(_xlfn.XLOOKUP(AN$1,$Z$2:$Z$16,$AC$2:$AC$16-$V25)^2)))</f>
        <v/>
      </c>
      <c r="AO25" s="140" t="str">
        <f t="array" ref="AO25">IF(OR(AO$1=0, $A25=""),"",SQRT((_xlfn.XLOOKUP(AO$1,$Z$2:$Z$16,$AA$2:$AA$16)-$T25)^2+(_xlfn.XLOOKUP(AO$1,$Z$2:$Z$16,$AB$2:$AB$16)-$U25)^2+(_xlfn.XLOOKUP(AO$1,$Z$2:$Z$16,$AC$2:$AC$16-$V25)^2)))</f>
        <v/>
      </c>
      <c r="AP25" s="141" t="str">
        <f t="array" ref="AP25">IF(OR(AP$1=0, $A25=""),"",SQRT((_xlfn.XLOOKUP(AP$1,$Z$2:$Z$16,$AA$2:$AA$16)-$T25)^2+(_xlfn.XLOOKUP(AP$1,$Z$2:$Z$16,$AB$2:$AB$16)-$U25)^2+(_xlfn.XLOOKUP(AP$1,$Z$2:$Z$16,$AC$2:$AC$16-$V25)^2)))</f>
        <v/>
      </c>
      <c r="AQ25" s="141" t="str">
        <f t="array" ref="AQ25">IF(OR(AQ$1=0, $A25=""),"",SQRT((_xlfn.XLOOKUP(AQ$1,$Z$2:$Z$16,$AA$2:$AA$16)-$T25)^2+(_xlfn.XLOOKUP(AQ$1,$Z$2:$Z$16,$AB$2:$AB$16)-$U25)^2+(_xlfn.XLOOKUP(AQ$1,$Z$2:$Z$16,$AC$2:$AC$16-$V25)^2)))</f>
        <v/>
      </c>
      <c r="AR25" s="141" t="str">
        <f t="array" ref="AR25">IF(OR(AR$1=0, $A25=""),"",SQRT((_xlfn.XLOOKUP(AR$1,$Z$2:$Z$16,$AA$2:$AA$16)-$T25)^2+(_xlfn.XLOOKUP(AR$1,$Z$2:$Z$16,$AB$2:$AB$16)-$U25)^2+(_xlfn.XLOOKUP(AR$1,$Z$2:$Z$16,$AC$2:$AC$16-$V25)^2)))</f>
        <v/>
      </c>
      <c r="AS25" s="141" t="str">
        <f t="array" ref="AS25">IF(OR(AS$1=0, $A25=""),"",SQRT((_xlfn.XLOOKUP(AS$1,$Z$2:$Z$16,$AA$2:$AA$16)-$T25)^2+(_xlfn.XLOOKUP(AS$1,$Z$2:$Z$16,$AB$2:$AB$16)-$U25)^2+(_xlfn.XLOOKUP(AS$1,$Z$2:$Z$16,$AC$2:$AC$16-$V25)^2)))</f>
        <v/>
      </c>
      <c r="AT25" s="141" t="str">
        <f t="array" ref="AT25">IF(OR(AT$1=0, $A25=""),"",SQRT((_xlfn.XLOOKUP(AT$1,$Z$2:$Z$16,$AA$2:$AA$16)-$T25)^2+(_xlfn.XLOOKUP(AT$1,$Z$2:$Z$16,$AB$2:$AB$16)-$U25)^2+(_xlfn.XLOOKUP(AT$1,$Z$2:$Z$16,$AC$2:$AC$16-$V25)^2)))</f>
        <v/>
      </c>
      <c r="AU25" s="141" t="str">
        <f t="array" ref="AU25">IF(OR(AU$1=0, $A25=""),"",SQRT((_xlfn.XLOOKUP(AU$1,$Z$2:$Z$16,$AA$2:$AA$16)-$T25)^2+(_xlfn.XLOOKUP(AU$1,$Z$2:$Z$16,$AB$2:$AB$16)-$U25)^2+(_xlfn.XLOOKUP(AU$1,$Z$2:$Z$16,$AC$2:$AC$16-$V25)^2)))</f>
        <v/>
      </c>
      <c r="AV25" s="142" t="str">
        <f t="array" ref="AV25">IF(OR(AV$1=0, $A25=""),"",SQRT((_xlfn.XLOOKUP(AV$1,$Z$2:$Z$16,$AA$2:$AA$16)-$T25)^2+(_xlfn.XLOOKUP(AV$1,$Z$2:$Z$16,$AB$2:$AB$16)-$U25)^2+(_xlfn.XLOOKUP(AV$1,$Z$2:$Z$16,$AC$2:$AC$16-$V25)^2)))</f>
        <v/>
      </c>
      <c r="AW25" s="124"/>
      <c r="AX25" s="124"/>
      <c r="AY25" s="125">
        <f t="shared" si="4"/>
        <v>-34.834061744537181</v>
      </c>
      <c r="AZ25" s="143">
        <f t="shared" si="5"/>
        <v>-32.215375796174257</v>
      </c>
      <c r="BA25" s="143">
        <f t="shared" si="6"/>
        <v>-40.188977249987744</v>
      </c>
      <c r="BB25" s="143">
        <f t="shared" si="7"/>
        <v>-44.327971856196129</v>
      </c>
      <c r="BC25" s="143">
        <f t="shared" si="8"/>
        <v>-41.391500064861511</v>
      </c>
      <c r="BD25" s="143">
        <f t="shared" si="9"/>
        <v>0</v>
      </c>
      <c r="BE25" s="143">
        <f t="shared" si="10"/>
        <v>0</v>
      </c>
      <c r="BF25" s="143">
        <f t="shared" si="11"/>
        <v>0</v>
      </c>
      <c r="BG25" s="144">
        <f t="shared" si="12"/>
        <v>0</v>
      </c>
      <c r="BH25" s="144">
        <f t="shared" si="13"/>
        <v>0</v>
      </c>
      <c r="BI25" s="144">
        <f t="shared" si="14"/>
        <v>0</v>
      </c>
      <c r="BJ25" s="144">
        <f t="shared" si="15"/>
        <v>0</v>
      </c>
      <c r="BK25" s="144">
        <f t="shared" si="16"/>
        <v>0</v>
      </c>
      <c r="BL25" s="144">
        <f t="shared" si="17"/>
        <v>0</v>
      </c>
      <c r="BM25" s="145">
        <f t="shared" si="18"/>
        <v>0</v>
      </c>
      <c r="BN25" s="124"/>
      <c r="BO25" s="124"/>
      <c r="BP25" s="124"/>
      <c r="BQ25" s="124"/>
      <c r="BR25" s="124"/>
      <c r="BS25" s="124"/>
      <c r="BT25" s="124"/>
      <c r="BU25" s="124"/>
      <c r="BV25" s="130">
        <v>4</v>
      </c>
      <c r="BW25" s="130">
        <v>5</v>
      </c>
      <c r="BX25" s="130">
        <v>11</v>
      </c>
      <c r="BY25" s="130">
        <v>13</v>
      </c>
      <c r="BZ25" s="130">
        <v>8</v>
      </c>
      <c r="CA25" s="130"/>
      <c r="CB25" s="130"/>
      <c r="CC25" s="130"/>
      <c r="CD25" s="130"/>
      <c r="CE25" s="130"/>
      <c r="CF25" s="130"/>
      <c r="CG25" s="130"/>
      <c r="CH25" s="130"/>
      <c r="CI25" s="130"/>
      <c r="CJ25" s="130"/>
      <c r="CK25" s="124"/>
      <c r="CL25" s="124"/>
      <c r="CM25" s="146">
        <f t="shared" si="35"/>
        <v>27.165938255462819</v>
      </c>
      <c r="CN25" s="147">
        <f t="shared" si="36"/>
        <v>28.784624203825743</v>
      </c>
      <c r="CO25" s="147">
        <f t="shared" si="37"/>
        <v>14.811022750012256</v>
      </c>
      <c r="CP25" s="147">
        <f t="shared" si="38"/>
        <v>8.6720281438038711</v>
      </c>
      <c r="CQ25" s="147">
        <f t="shared" si="39"/>
        <v>16.608499935138489</v>
      </c>
      <c r="CR25" s="147" t="str">
        <f t="shared" si="40"/>
        <v/>
      </c>
      <c r="CS25" s="147" t="str">
        <f t="shared" si="41"/>
        <v/>
      </c>
      <c r="CT25" s="147" t="str">
        <f t="shared" si="42"/>
        <v/>
      </c>
      <c r="CU25" s="148" t="str">
        <f t="shared" si="43"/>
        <v/>
      </c>
      <c r="CV25" s="148" t="str">
        <f t="shared" si="44"/>
        <v/>
      </c>
      <c r="CW25" s="148" t="str">
        <f t="shared" si="45"/>
        <v/>
      </c>
      <c r="CX25" s="148" t="str">
        <f t="shared" si="46"/>
        <v/>
      </c>
      <c r="CY25" s="133" t="str">
        <f t="shared" si="47"/>
        <v/>
      </c>
      <c r="CZ25" s="133" t="str">
        <f t="shared" si="48"/>
        <v/>
      </c>
      <c r="DA25" s="134" t="str">
        <f t="shared" si="49"/>
        <v/>
      </c>
    </row>
    <row r="26" spans="1:105" ht="16.5" customHeight="1" x14ac:dyDescent="0.3">
      <c r="A26" s="135">
        <v>1</v>
      </c>
      <c r="B26" s="136" t="s">
        <v>150</v>
      </c>
      <c r="C26" s="136" t="s">
        <v>124</v>
      </c>
      <c r="D26" s="137" t="s">
        <v>121</v>
      </c>
      <c r="E26" s="176" t="s">
        <v>141</v>
      </c>
      <c r="F26" s="182"/>
      <c r="G26" s="183"/>
      <c r="H26" s="183"/>
      <c r="I26" s="183"/>
      <c r="J26" s="183"/>
      <c r="K26" s="183"/>
      <c r="L26" s="183"/>
      <c r="M26" s="186"/>
      <c r="N26" s="182">
        <v>65.873120921161103</v>
      </c>
      <c r="O26" s="184">
        <v>0</v>
      </c>
      <c r="P26" s="178">
        <v>1</v>
      </c>
      <c r="Q26" s="11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99">
        <f t="shared" si="3"/>
        <v>75</v>
      </c>
      <c r="W26" s="71">
        <v>73</v>
      </c>
      <c r="X26" s="138">
        <v>2</v>
      </c>
      <c r="Z26" s="105" t="s">
        <v>162</v>
      </c>
      <c r="AA26" s="103">
        <v>176.56</v>
      </c>
      <c r="AB26" s="51">
        <v>40.15</v>
      </c>
      <c r="AC26" s="96">
        <v>75.400000000000006</v>
      </c>
      <c r="AD26" s="51">
        <v>208.02</v>
      </c>
      <c r="AE26" s="51">
        <v>46.53</v>
      </c>
      <c r="AF26" s="52">
        <v>75.400000000000006</v>
      </c>
      <c r="AH26" s="158">
        <f t="array" ref="AH26">IF(OR(AH$1=0, $A26=""),"",SQRT((_xlfn.XLOOKUP(AH$1,$Z$2:$Z$16,$AA$2:$AA$16)-$T26)^2+(_xlfn.XLOOKUP(AH$1,$Z$2:$Z$16,$AB$2:$AB$16)-$U26)^2+(_xlfn.XLOOKUP(AH$1,$Z$2:$Z$16,$AC$2:$AC$16-$V26)^2)))</f>
        <v>99.260828628417144</v>
      </c>
      <c r="AI26" s="140">
        <f t="array" ref="AI26">IF(OR(AI$1=0, $A26=""),"",SQRT((_xlfn.XLOOKUP(AI$1,$Z$2:$Z$16,$AA$2:$AA$16)-$T26)^2+(_xlfn.XLOOKUP(AI$1,$Z$2:$Z$16,$AB$2:$AB$16)-$U26)^2+(_xlfn.XLOOKUP(AI$1,$Z$2:$Z$16,$AC$2:$AC$16-$V26)^2)))</f>
        <v>64.84393109613265</v>
      </c>
      <c r="AJ26" s="140">
        <f t="array" ref="AJ26">IF(OR(AJ$1=0, $A26=""),"",SQRT((_xlfn.XLOOKUP(AJ$1,$Z$2:$Z$16,$AA$2:$AA$16)-$T26)^2+(_xlfn.XLOOKUP(AJ$1,$Z$2:$Z$16,$AB$2:$AB$16)-$U26)^2+(_xlfn.XLOOKUP(AJ$1,$Z$2:$Z$16,$AC$2:$AC$16-$V26)^2)))</f>
        <v>117.23646531689702</v>
      </c>
      <c r="AK26" s="140">
        <f t="array" ref="AK26">IF(OR(AK$1=0, $A26=""),"",SQRT((_xlfn.XLOOKUP(AK$1,$Z$2:$Z$16,$AA$2:$AA$16)-$T26)^2+(_xlfn.XLOOKUP(AK$1,$Z$2:$Z$16,$AB$2:$AB$16)-$U26)^2+(_xlfn.XLOOKUP(AK$1,$Z$2:$Z$16,$AC$2:$AC$16-$V26)^2)))</f>
        <v>189.7572285843151</v>
      </c>
      <c r="AL26" s="140">
        <f t="array" ref="AL26">IF(OR(AL$1=0, $A26=""),"",SQRT((_xlfn.XLOOKUP(AL$1,$Z$2:$Z$16,$AA$2:$AA$16)-$T26)^2+(_xlfn.XLOOKUP(AL$1,$Z$2:$Z$16,$AB$2:$AB$16)-$U26)^2+(_xlfn.XLOOKUP(AL$1,$Z$2:$Z$16,$AC$2:$AC$16-$V26)^2)))</f>
        <v>165.30595784786462</v>
      </c>
      <c r="AM26" s="140" t="str">
        <f t="array" ref="AM26">IF(OR(AM$1=0, $A26=""),"",SQRT((_xlfn.XLOOKUP(AM$1,$Z$2:$Z$16,$AA$2:$AA$16)-$T26)^2+(_xlfn.XLOOKUP(AM$1,$Z$2:$Z$16,$AB$2:$AB$16)-$U26)^2+(_xlfn.XLOOKUP(AM$1,$Z$2:$Z$16,$AC$2:$AC$16-$V26)^2)))</f>
        <v/>
      </c>
      <c r="AN26" s="140" t="str">
        <f t="array" ref="AN26">IF(OR(AN$1=0, $A26=""),"",SQRT((_xlfn.XLOOKUP(AN$1,$Z$2:$Z$16,$AA$2:$AA$16)-$T26)^2+(_xlfn.XLOOKUP(AN$1,$Z$2:$Z$16,$AB$2:$AB$16)-$U26)^2+(_xlfn.XLOOKUP(AN$1,$Z$2:$Z$16,$AC$2:$AC$16-$V26)^2)))</f>
        <v/>
      </c>
      <c r="AO26" s="140" t="str">
        <f t="array" ref="AO26">IF(OR(AO$1=0, $A26=""),"",SQRT((_xlfn.XLOOKUP(AO$1,$Z$2:$Z$16,$AA$2:$AA$16)-$T26)^2+(_xlfn.XLOOKUP(AO$1,$Z$2:$Z$16,$AB$2:$AB$16)-$U26)^2+(_xlfn.XLOOKUP(AO$1,$Z$2:$Z$16,$AC$2:$AC$16-$V26)^2)))</f>
        <v/>
      </c>
      <c r="AP26" s="141" t="str">
        <f t="array" ref="AP26">IF(OR(AP$1=0, $A26=""),"",SQRT((_xlfn.XLOOKUP(AP$1,$Z$2:$Z$16,$AA$2:$AA$16)-$T26)^2+(_xlfn.XLOOKUP(AP$1,$Z$2:$Z$16,$AB$2:$AB$16)-$U26)^2+(_xlfn.XLOOKUP(AP$1,$Z$2:$Z$16,$AC$2:$AC$16-$V26)^2)))</f>
        <v/>
      </c>
      <c r="AQ26" s="141" t="str">
        <f t="array" ref="AQ26">IF(OR(AQ$1=0, $A26=""),"",SQRT((_xlfn.XLOOKUP(AQ$1,$Z$2:$Z$16,$AA$2:$AA$16)-$T26)^2+(_xlfn.XLOOKUP(AQ$1,$Z$2:$Z$16,$AB$2:$AB$16)-$U26)^2+(_xlfn.XLOOKUP(AQ$1,$Z$2:$Z$16,$AC$2:$AC$16-$V26)^2)))</f>
        <v/>
      </c>
      <c r="AR26" s="141" t="str">
        <f t="array" ref="AR26">IF(OR(AR$1=0, $A26=""),"",SQRT((_xlfn.XLOOKUP(AR$1,$Z$2:$Z$16,$AA$2:$AA$16)-$T26)^2+(_xlfn.XLOOKUP(AR$1,$Z$2:$Z$16,$AB$2:$AB$16)-$U26)^2+(_xlfn.XLOOKUP(AR$1,$Z$2:$Z$16,$AC$2:$AC$16-$V26)^2)))</f>
        <v/>
      </c>
      <c r="AS26" s="141" t="str">
        <f t="array" ref="AS26">IF(OR(AS$1=0, $A26=""),"",SQRT((_xlfn.XLOOKUP(AS$1,$Z$2:$Z$16,$AA$2:$AA$16)-$T26)^2+(_xlfn.XLOOKUP(AS$1,$Z$2:$Z$16,$AB$2:$AB$16)-$U26)^2+(_xlfn.XLOOKUP(AS$1,$Z$2:$Z$16,$AC$2:$AC$16-$V26)^2)))</f>
        <v/>
      </c>
      <c r="AT26" s="141" t="str">
        <f t="array" ref="AT26">IF(OR(AT$1=0, $A26=""),"",SQRT((_xlfn.XLOOKUP(AT$1,$Z$2:$Z$16,$AA$2:$AA$16)-$T26)^2+(_xlfn.XLOOKUP(AT$1,$Z$2:$Z$16,$AB$2:$AB$16)-$U26)^2+(_xlfn.XLOOKUP(AT$1,$Z$2:$Z$16,$AC$2:$AC$16-$V26)^2)))</f>
        <v/>
      </c>
      <c r="AU26" s="141" t="str">
        <f t="array" ref="AU26">IF(OR(AU$1=0, $A26=""),"",SQRT((_xlfn.XLOOKUP(AU$1,$Z$2:$Z$16,$AA$2:$AA$16)-$T26)^2+(_xlfn.XLOOKUP(AU$1,$Z$2:$Z$16,$AB$2:$AB$16)-$U26)^2+(_xlfn.XLOOKUP(AU$1,$Z$2:$Z$16,$AC$2:$AC$16-$V26)^2)))</f>
        <v/>
      </c>
      <c r="AV26" s="142" t="str">
        <f t="array" ref="AV26">IF(OR(AV$1=0, $A26=""),"",SQRT((_xlfn.XLOOKUP(AV$1,$Z$2:$Z$16,$AA$2:$AA$16)-$T26)^2+(_xlfn.XLOOKUP(AV$1,$Z$2:$Z$16,$AB$2:$AB$16)-$U26)^2+(_xlfn.XLOOKUP(AV$1,$Z$2:$Z$16,$AC$2:$AC$16-$V26)^2)))</f>
        <v/>
      </c>
      <c r="AW26" s="124"/>
      <c r="AX26" s="124"/>
      <c r="AY26" s="125">
        <f t="shared" si="4"/>
        <v>-37.59765586418208</v>
      </c>
      <c r="AZ26" s="143">
        <f t="shared" si="5"/>
        <v>-33.899484649483227</v>
      </c>
      <c r="BA26" s="143">
        <f t="shared" si="6"/>
        <v>-39.043352256363363</v>
      </c>
      <c r="BB26" s="143">
        <f t="shared" si="7"/>
        <v>-43.226064513603937</v>
      </c>
      <c r="BC26" s="143">
        <f t="shared" si="8"/>
        <v>-42.027868065085286</v>
      </c>
      <c r="BD26" s="143">
        <f t="shared" si="9"/>
        <v>0</v>
      </c>
      <c r="BE26" s="143">
        <f t="shared" si="10"/>
        <v>0</v>
      </c>
      <c r="BF26" s="143">
        <f t="shared" si="11"/>
        <v>0</v>
      </c>
      <c r="BG26" s="144">
        <f t="shared" si="12"/>
        <v>0</v>
      </c>
      <c r="BH26" s="144">
        <f t="shared" si="13"/>
        <v>0</v>
      </c>
      <c r="BI26" s="144">
        <f t="shared" si="14"/>
        <v>0</v>
      </c>
      <c r="BJ26" s="144">
        <f t="shared" si="15"/>
        <v>0</v>
      </c>
      <c r="BK26" s="144">
        <f t="shared" si="16"/>
        <v>0</v>
      </c>
      <c r="BL26" s="144">
        <f t="shared" si="17"/>
        <v>0</v>
      </c>
      <c r="BM26" s="145">
        <f t="shared" si="18"/>
        <v>0</v>
      </c>
      <c r="BN26" s="124"/>
      <c r="BO26" s="20"/>
      <c r="BP26" s="36" t="s">
        <v>32</v>
      </c>
      <c r="BQ26" s="36" t="s">
        <v>65</v>
      </c>
      <c r="BR26" s="20" t="str">
        <f>"Path-Length Difference (L) = " &amp;ROUND('Input LwA_XYZ'!BP12,1) &amp;" ft"</f>
        <v>Path-Length Difference (L) = 0.6 ft</v>
      </c>
      <c r="BT26" s="124"/>
      <c r="BU26" s="124"/>
      <c r="BV26" s="130">
        <v>5</v>
      </c>
      <c r="BW26" s="130">
        <v>7</v>
      </c>
      <c r="BX26" s="130">
        <v>11</v>
      </c>
      <c r="BY26" s="130">
        <v>11</v>
      </c>
      <c r="BZ26" s="130">
        <v>8</v>
      </c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24"/>
      <c r="CL26" s="124"/>
      <c r="CM26" s="146">
        <f t="shared" si="35"/>
        <v>23.40234413581792</v>
      </c>
      <c r="CN26" s="147">
        <f t="shared" si="36"/>
        <v>25.100515350516773</v>
      </c>
      <c r="CO26" s="147">
        <f t="shared" si="37"/>
        <v>15.956647743636637</v>
      </c>
      <c r="CP26" s="147">
        <f t="shared" si="38"/>
        <v>11.773935486396063</v>
      </c>
      <c r="CQ26" s="147">
        <f t="shared" si="39"/>
        <v>15.972131934914714</v>
      </c>
      <c r="CR26" s="147" t="str">
        <f t="shared" si="40"/>
        <v/>
      </c>
      <c r="CS26" s="147" t="str">
        <f t="shared" si="41"/>
        <v/>
      </c>
      <c r="CT26" s="147" t="str">
        <f t="shared" si="42"/>
        <v/>
      </c>
      <c r="CU26" s="148" t="str">
        <f t="shared" si="43"/>
        <v/>
      </c>
      <c r="CV26" s="148" t="str">
        <f t="shared" si="44"/>
        <v/>
      </c>
      <c r="CW26" s="148" t="str">
        <f t="shared" si="45"/>
        <v/>
      </c>
      <c r="CX26" s="148" t="str">
        <f t="shared" si="46"/>
        <v/>
      </c>
      <c r="CY26" s="133" t="str">
        <f t="shared" si="47"/>
        <v/>
      </c>
      <c r="CZ26" s="133" t="str">
        <f t="shared" si="48"/>
        <v/>
      </c>
      <c r="DA26" s="134" t="str">
        <f t="shared" si="49"/>
        <v/>
      </c>
    </row>
    <row r="27" spans="1:105" ht="16.5" customHeight="1" x14ac:dyDescent="0.3">
      <c r="A27" s="135">
        <v>1</v>
      </c>
      <c r="B27" s="136" t="s">
        <v>151</v>
      </c>
      <c r="C27" s="136" t="s">
        <v>124</v>
      </c>
      <c r="D27" s="137" t="s">
        <v>121</v>
      </c>
      <c r="E27" s="176" t="s">
        <v>141</v>
      </c>
      <c r="F27" s="182"/>
      <c r="G27" s="183"/>
      <c r="H27" s="183"/>
      <c r="I27" s="183"/>
      <c r="J27" s="183"/>
      <c r="K27" s="183"/>
      <c r="L27" s="183"/>
      <c r="M27" s="186"/>
      <c r="N27" s="182">
        <v>65.873120921161103</v>
      </c>
      <c r="O27" s="184">
        <v>0</v>
      </c>
      <c r="P27" s="178">
        <v>1</v>
      </c>
      <c r="Q27" s="11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99">
        <f t="shared" si="3"/>
        <v>75</v>
      </c>
      <c r="W27" s="71">
        <v>73</v>
      </c>
      <c r="X27" s="138">
        <v>2</v>
      </c>
      <c r="Z27" s="105" t="s">
        <v>163</v>
      </c>
      <c r="AA27" s="102">
        <v>207.91</v>
      </c>
      <c r="AB27" s="95">
        <v>46.31</v>
      </c>
      <c r="AC27" s="96">
        <v>75.400000000000006</v>
      </c>
      <c r="AD27" s="95">
        <v>210.77</v>
      </c>
      <c r="AE27" s="95">
        <v>31.57</v>
      </c>
      <c r="AF27" s="96">
        <v>75.400000000000006</v>
      </c>
      <c r="AH27" s="158">
        <f t="array" ref="AH27">IF(OR(AH$1=0, $A27=""),"",SQRT((_xlfn.XLOOKUP(AH$1,$Z$2:$Z$16,$AA$2:$AA$16)-$T27)^2+(_xlfn.XLOOKUP(AH$1,$Z$2:$Z$16,$AB$2:$AB$16)-$U27)^2+(_xlfn.XLOOKUP(AH$1,$Z$2:$Z$16,$AC$2:$AC$16-$V27)^2)))</f>
        <v>133.16029212944827</v>
      </c>
      <c r="AI27" s="140">
        <f t="array" ref="AI27">IF(OR(AI$1=0, $A27=""),"",SQRT((_xlfn.XLOOKUP(AI$1,$Z$2:$Z$16,$AA$2:$AA$16)-$T27)^2+(_xlfn.XLOOKUP(AI$1,$Z$2:$Z$16,$AB$2:$AB$16)-$U27)^2+(_xlfn.XLOOKUP(AI$1,$Z$2:$Z$16,$AC$2:$AC$16-$V27)^2)))</f>
        <v>75.541051753334756</v>
      </c>
      <c r="AJ27" s="140">
        <f t="array" ref="AJ27">IF(OR(AJ$1=0, $A27=""),"",SQRT((_xlfn.XLOOKUP(AJ$1,$Z$2:$Z$16,$AA$2:$AA$16)-$T27)^2+(_xlfn.XLOOKUP(AJ$1,$Z$2:$Z$16,$AB$2:$AB$16)-$U27)^2+(_xlfn.XLOOKUP(AJ$1,$Z$2:$Z$16,$AC$2:$AC$16-$V27)^2)))</f>
        <v>78.104346229899392</v>
      </c>
      <c r="AK27" s="140">
        <f t="array" ref="AK27">IF(OR(AK$1=0, $A27=""),"",SQRT((_xlfn.XLOOKUP(AK$1,$Z$2:$Z$16,$AA$2:$AA$16)-$T27)^2+(_xlfn.XLOOKUP(AK$1,$Z$2:$Z$16,$AB$2:$AB$16)-$U27)^2+(_xlfn.XLOOKUP(AK$1,$Z$2:$Z$16,$AC$2:$AC$16-$V27)^2)))</f>
        <v>155.0886033852907</v>
      </c>
      <c r="AL27" s="140">
        <f t="array" ref="AL27">IF(OR(AL$1=0, $A27=""),"",SQRT((_xlfn.XLOOKUP(AL$1,$Z$2:$Z$16,$AA$2:$AA$16)-$T27)^2+(_xlfn.XLOOKUP(AL$1,$Z$2:$Z$16,$AB$2:$AB$16)-$U27)^2+(_xlfn.XLOOKUP(AL$1,$Z$2:$Z$16,$AC$2:$AC$16-$V27)^2)))</f>
        <v>204.7368125179251</v>
      </c>
      <c r="AM27" s="140" t="str">
        <f t="array" ref="AM27">IF(OR(AM$1=0, $A27=""),"",SQRT((_xlfn.XLOOKUP(AM$1,$Z$2:$Z$16,$AA$2:$AA$16)-$T27)^2+(_xlfn.XLOOKUP(AM$1,$Z$2:$Z$16,$AB$2:$AB$16)-$U27)^2+(_xlfn.XLOOKUP(AM$1,$Z$2:$Z$16,$AC$2:$AC$16-$V27)^2)))</f>
        <v/>
      </c>
      <c r="AN27" s="140" t="str">
        <f t="array" ref="AN27">IF(OR(AN$1=0, $A27=""),"",SQRT((_xlfn.XLOOKUP(AN$1,$Z$2:$Z$16,$AA$2:$AA$16)-$T27)^2+(_xlfn.XLOOKUP(AN$1,$Z$2:$Z$16,$AB$2:$AB$16)-$U27)^2+(_xlfn.XLOOKUP(AN$1,$Z$2:$Z$16,$AC$2:$AC$16-$V27)^2)))</f>
        <v/>
      </c>
      <c r="AO27" s="140" t="str">
        <f t="array" ref="AO27">IF(OR(AO$1=0, $A27=""),"",SQRT((_xlfn.XLOOKUP(AO$1,$Z$2:$Z$16,$AA$2:$AA$16)-$T27)^2+(_xlfn.XLOOKUP(AO$1,$Z$2:$Z$16,$AB$2:$AB$16)-$U27)^2+(_xlfn.XLOOKUP(AO$1,$Z$2:$Z$16,$AC$2:$AC$16-$V27)^2)))</f>
        <v/>
      </c>
      <c r="AP27" s="141" t="str">
        <f t="array" ref="AP27">IF(OR(AP$1=0, $A27=""),"",SQRT((_xlfn.XLOOKUP(AP$1,$Z$2:$Z$16,$AA$2:$AA$16)-$T27)^2+(_xlfn.XLOOKUP(AP$1,$Z$2:$Z$16,$AB$2:$AB$16)-$U27)^2+(_xlfn.XLOOKUP(AP$1,$Z$2:$Z$16,$AC$2:$AC$16-$V27)^2)))</f>
        <v/>
      </c>
      <c r="AQ27" s="141" t="str">
        <f t="array" ref="AQ27">IF(OR(AQ$1=0, $A27=""),"",SQRT((_xlfn.XLOOKUP(AQ$1,$Z$2:$Z$16,$AA$2:$AA$16)-$T27)^2+(_xlfn.XLOOKUP(AQ$1,$Z$2:$Z$16,$AB$2:$AB$16)-$U27)^2+(_xlfn.XLOOKUP(AQ$1,$Z$2:$Z$16,$AC$2:$AC$16-$V27)^2)))</f>
        <v/>
      </c>
      <c r="AR27" s="141" t="str">
        <f t="array" ref="AR27">IF(OR(AR$1=0, $A27=""),"",SQRT((_xlfn.XLOOKUP(AR$1,$Z$2:$Z$16,$AA$2:$AA$16)-$T27)^2+(_xlfn.XLOOKUP(AR$1,$Z$2:$Z$16,$AB$2:$AB$16)-$U27)^2+(_xlfn.XLOOKUP(AR$1,$Z$2:$Z$16,$AC$2:$AC$16-$V27)^2)))</f>
        <v/>
      </c>
      <c r="AS27" s="141" t="str">
        <f t="array" ref="AS27">IF(OR(AS$1=0, $A27=""),"",SQRT((_xlfn.XLOOKUP(AS$1,$Z$2:$Z$16,$AA$2:$AA$16)-$T27)^2+(_xlfn.XLOOKUP(AS$1,$Z$2:$Z$16,$AB$2:$AB$16)-$U27)^2+(_xlfn.XLOOKUP(AS$1,$Z$2:$Z$16,$AC$2:$AC$16-$V27)^2)))</f>
        <v/>
      </c>
      <c r="AT27" s="141" t="str">
        <f t="array" ref="AT27">IF(OR(AT$1=0, $A27=""),"",SQRT((_xlfn.XLOOKUP(AT$1,$Z$2:$Z$16,$AA$2:$AA$16)-$T27)^2+(_xlfn.XLOOKUP(AT$1,$Z$2:$Z$16,$AB$2:$AB$16)-$U27)^2+(_xlfn.XLOOKUP(AT$1,$Z$2:$Z$16,$AC$2:$AC$16-$V27)^2)))</f>
        <v/>
      </c>
      <c r="AU27" s="141" t="str">
        <f t="array" ref="AU27">IF(OR(AU$1=0, $A27=""),"",SQRT((_xlfn.XLOOKUP(AU$1,$Z$2:$Z$16,$AA$2:$AA$16)-$T27)^2+(_xlfn.XLOOKUP(AU$1,$Z$2:$Z$16,$AB$2:$AB$16)-$U27)^2+(_xlfn.XLOOKUP(AU$1,$Z$2:$Z$16,$AC$2:$AC$16-$V27)^2)))</f>
        <v/>
      </c>
      <c r="AV27" s="142" t="str">
        <f t="array" ref="AV27">IF(OR(AV$1=0, $A27=""),"",SQRT((_xlfn.XLOOKUP(AV$1,$Z$2:$Z$16,$AA$2:$AA$16)-$T27)^2+(_xlfn.XLOOKUP(AV$1,$Z$2:$Z$16,$AB$2:$AB$16)-$U27)^2+(_xlfn.XLOOKUP(AV$1,$Z$2:$Z$16,$AC$2:$AC$16-$V27)^2)))</f>
        <v/>
      </c>
      <c r="AW27" s="124"/>
      <c r="AX27" s="124"/>
      <c r="AY27" s="125">
        <f t="shared" si="4"/>
        <v>-40.149592721907098</v>
      </c>
      <c r="AZ27" s="143">
        <f t="shared" si="5"/>
        <v>-35.225758480702112</v>
      </c>
      <c r="BA27" s="143">
        <f t="shared" si="6"/>
        <v>-35.515601966884013</v>
      </c>
      <c r="BB27" s="143">
        <f t="shared" si="7"/>
        <v>-41.473695638048923</v>
      </c>
      <c r="BC27" s="143">
        <f t="shared" si="8"/>
        <v>-43.886016689157323</v>
      </c>
      <c r="BD27" s="143">
        <f t="shared" si="9"/>
        <v>0</v>
      </c>
      <c r="BE27" s="143">
        <f t="shared" si="10"/>
        <v>0</v>
      </c>
      <c r="BF27" s="143">
        <f t="shared" si="11"/>
        <v>0</v>
      </c>
      <c r="BG27" s="144">
        <f t="shared" si="12"/>
        <v>0</v>
      </c>
      <c r="BH27" s="144">
        <f t="shared" si="13"/>
        <v>0</v>
      </c>
      <c r="BI27" s="144">
        <f t="shared" si="14"/>
        <v>0</v>
      </c>
      <c r="BJ27" s="144">
        <f t="shared" si="15"/>
        <v>0</v>
      </c>
      <c r="BK27" s="144">
        <f t="shared" si="16"/>
        <v>0</v>
      </c>
      <c r="BL27" s="144">
        <f t="shared" si="17"/>
        <v>0</v>
      </c>
      <c r="BM27" s="145">
        <f t="shared" si="18"/>
        <v>0</v>
      </c>
      <c r="BN27" s="124"/>
      <c r="BO27" s="39" t="s">
        <v>2</v>
      </c>
      <c r="BP27" s="20">
        <v>0</v>
      </c>
      <c r="BQ27" s="20">
        <f>'Input LwA_XYZ'!BS4</f>
        <v>74.25</v>
      </c>
      <c r="BR27" s="20" t="str">
        <f>"A = " &amp; ROUND('Input LwA_XYZ'!BP13,1) &amp; ", B = " &amp;ROUND('Input LwA_XYZ'!BP14,1) &amp;", D = " &amp;ROUND('Input LwA_XYZ'!BP11,1)</f>
        <v>A = 28.2, B = 45.1, D = 72.7</v>
      </c>
      <c r="BT27" s="124"/>
      <c r="BU27" s="124"/>
      <c r="BV27" s="130">
        <v>0</v>
      </c>
      <c r="BW27" s="130">
        <v>0</v>
      </c>
      <c r="BX27" s="130">
        <v>11</v>
      </c>
      <c r="BY27" s="130">
        <v>11</v>
      </c>
      <c r="BZ27" s="130">
        <v>9</v>
      </c>
      <c r="CA27" s="130"/>
      <c r="CB27" s="130"/>
      <c r="CC27" s="130"/>
      <c r="CD27" s="130"/>
      <c r="CE27" s="130"/>
      <c r="CF27" s="130"/>
      <c r="CG27" s="130"/>
      <c r="CH27" s="130"/>
      <c r="CI27" s="130"/>
      <c r="CJ27" s="130"/>
      <c r="CK27" s="124"/>
      <c r="CL27" s="124"/>
      <c r="CM27" s="146">
        <f t="shared" si="35"/>
        <v>25.850407278092902</v>
      </c>
      <c r="CN27" s="147">
        <f t="shared" si="36"/>
        <v>30.774241519297888</v>
      </c>
      <c r="CO27" s="147">
        <f t="shared" si="37"/>
        <v>19.484398033115987</v>
      </c>
      <c r="CP27" s="147">
        <f t="shared" si="38"/>
        <v>13.526304361951077</v>
      </c>
      <c r="CQ27" s="147">
        <f t="shared" si="39"/>
        <v>13.113983310842677</v>
      </c>
      <c r="CR27" s="147" t="str">
        <f t="shared" si="40"/>
        <v/>
      </c>
      <c r="CS27" s="147" t="str">
        <f t="shared" si="41"/>
        <v/>
      </c>
      <c r="CT27" s="147" t="str">
        <f t="shared" si="42"/>
        <v/>
      </c>
      <c r="CU27" s="148" t="str">
        <f t="shared" si="43"/>
        <v/>
      </c>
      <c r="CV27" s="148" t="str">
        <f t="shared" si="44"/>
        <v/>
      </c>
      <c r="CW27" s="148" t="str">
        <f t="shared" si="45"/>
        <v/>
      </c>
      <c r="CX27" s="148" t="str">
        <f t="shared" si="46"/>
        <v/>
      </c>
      <c r="CY27" s="133" t="str">
        <f t="shared" si="47"/>
        <v/>
      </c>
      <c r="CZ27" s="133" t="str">
        <f t="shared" si="48"/>
        <v/>
      </c>
      <c r="DA27" s="134" t="str">
        <f t="shared" si="49"/>
        <v/>
      </c>
    </row>
    <row r="28" spans="1:105" ht="16.5" customHeight="1" x14ac:dyDescent="0.3">
      <c r="A28" s="135">
        <v>1</v>
      </c>
      <c r="B28" s="136" t="s">
        <v>152</v>
      </c>
      <c r="C28" s="136" t="s">
        <v>124</v>
      </c>
      <c r="D28" s="137" t="s">
        <v>121</v>
      </c>
      <c r="E28" s="176" t="s">
        <v>141</v>
      </c>
      <c r="F28" s="182"/>
      <c r="G28" s="183"/>
      <c r="H28" s="183"/>
      <c r="I28" s="183"/>
      <c r="J28" s="183"/>
      <c r="K28" s="183"/>
      <c r="L28" s="183"/>
      <c r="M28" s="186"/>
      <c r="N28" s="182">
        <v>65.873120921161103</v>
      </c>
      <c r="O28" s="184">
        <v>0</v>
      </c>
      <c r="P28" s="178">
        <v>1</v>
      </c>
      <c r="Q28" s="118">
        <f t="shared" si="34"/>
        <v>66</v>
      </c>
      <c r="R28" s="3">
        <v>2</v>
      </c>
      <c r="S28" s="3"/>
      <c r="T28" s="4">
        <v>171.41</v>
      </c>
      <c r="U28" s="4">
        <v>52.12</v>
      </c>
      <c r="V28" s="99">
        <f t="shared" si="3"/>
        <v>75</v>
      </c>
      <c r="W28" s="71">
        <v>73</v>
      </c>
      <c r="X28" s="138">
        <v>2</v>
      </c>
      <c r="Z28" s="105" t="s">
        <v>164</v>
      </c>
      <c r="AA28" s="103">
        <v>211.31</v>
      </c>
      <c r="AB28" s="51">
        <v>31.68</v>
      </c>
      <c r="AC28" s="96">
        <v>75.400000000000006</v>
      </c>
      <c r="AD28" s="51">
        <v>236.06</v>
      </c>
      <c r="AE28" s="51">
        <v>36.96</v>
      </c>
      <c r="AF28" s="52">
        <v>75.400000000000006</v>
      </c>
      <c r="AH28" s="158">
        <f t="array" ref="AH28">IF(OR(AH$1=0, $A28=""),"",SQRT((_xlfn.XLOOKUP(AH$1,$Z$2:$Z$16,$AA$2:$AA$16)-$T28)^2+(_xlfn.XLOOKUP(AH$1,$Z$2:$Z$16,$AB$2:$AB$16)-$U28)^2+(_xlfn.XLOOKUP(AH$1,$Z$2:$Z$16,$AC$2:$AC$16-$V28)^2)))</f>
        <v>142.48560243056139</v>
      </c>
      <c r="AI28" s="140">
        <f t="array" ref="AI28">IF(OR(AI$1=0, $A28=""),"",SQRT((_xlfn.XLOOKUP(AI$1,$Z$2:$Z$16,$AA$2:$AA$16)-$T28)^2+(_xlfn.XLOOKUP(AI$1,$Z$2:$Z$16,$AB$2:$AB$16)-$U28)^2+(_xlfn.XLOOKUP(AI$1,$Z$2:$Z$16,$AC$2:$AC$16-$V28)^2)))</f>
        <v>75.407735677448898</v>
      </c>
      <c r="AJ28" s="140">
        <f t="array" ref="AJ28">IF(OR(AJ$1=0, $A28=""),"",SQRT((_xlfn.XLOOKUP(AJ$1,$Z$2:$Z$16,$AA$2:$AA$16)-$T28)^2+(_xlfn.XLOOKUP(AJ$1,$Z$2:$Z$16,$AB$2:$AB$16)-$U28)^2+(_xlfn.XLOOKUP(AJ$1,$Z$2:$Z$16,$AC$2:$AC$16-$V28)^2)))</f>
        <v>56.406598904738082</v>
      </c>
      <c r="AK28" s="140">
        <f t="array" ref="AK28">IF(OR(AK$1=0, $A28=""),"",SQRT((_xlfn.XLOOKUP(AK$1,$Z$2:$Z$16,$AA$2:$AA$16)-$T28)^2+(_xlfn.XLOOKUP(AK$1,$Z$2:$Z$16,$AB$2:$AB$16)-$U28)^2+(_xlfn.XLOOKUP(AK$1,$Z$2:$Z$16,$AC$2:$AC$16-$V28)^2)))</f>
        <v>153.51262944787314</v>
      </c>
      <c r="AL28" s="140">
        <f t="array" ref="AL28">IF(OR(AL$1=0, $A28=""),"",SQRT((_xlfn.XLOOKUP(AL$1,$Z$2:$Z$16,$AA$2:$AA$16)-$T28)^2+(_xlfn.XLOOKUP(AL$1,$Z$2:$Z$16,$AB$2:$AB$16)-$U28)^2+(_xlfn.XLOOKUP(AL$1,$Z$2:$Z$16,$AC$2:$AC$16-$V28)^2)))</f>
        <v>227.49873955694787</v>
      </c>
      <c r="AM28" s="140" t="str">
        <f t="array" ref="AM28">IF(OR(AM$1=0, $A28=""),"",SQRT((_xlfn.XLOOKUP(AM$1,$Z$2:$Z$16,$AA$2:$AA$16)-$T28)^2+(_xlfn.XLOOKUP(AM$1,$Z$2:$Z$16,$AB$2:$AB$16)-$U28)^2+(_xlfn.XLOOKUP(AM$1,$Z$2:$Z$16,$AC$2:$AC$16-$V28)^2)))</f>
        <v/>
      </c>
      <c r="AN28" s="140" t="str">
        <f t="array" ref="AN28">IF(OR(AN$1=0, $A28=""),"",SQRT((_xlfn.XLOOKUP(AN$1,$Z$2:$Z$16,$AA$2:$AA$16)-$T28)^2+(_xlfn.XLOOKUP(AN$1,$Z$2:$Z$16,$AB$2:$AB$16)-$U28)^2+(_xlfn.XLOOKUP(AN$1,$Z$2:$Z$16,$AC$2:$AC$16-$V28)^2)))</f>
        <v/>
      </c>
      <c r="AO28" s="140" t="str">
        <f t="array" ref="AO28">IF(OR(AO$1=0, $A28=""),"",SQRT((_xlfn.XLOOKUP(AO$1,$Z$2:$Z$16,$AA$2:$AA$16)-$T28)^2+(_xlfn.XLOOKUP(AO$1,$Z$2:$Z$16,$AB$2:$AB$16)-$U28)^2+(_xlfn.XLOOKUP(AO$1,$Z$2:$Z$16,$AC$2:$AC$16-$V28)^2)))</f>
        <v/>
      </c>
      <c r="AP28" s="141" t="str">
        <f t="array" ref="AP28">IF(OR(AP$1=0, $A28=""),"",SQRT((_xlfn.XLOOKUP(AP$1,$Z$2:$Z$16,$AA$2:$AA$16)-$T28)^2+(_xlfn.XLOOKUP(AP$1,$Z$2:$Z$16,$AB$2:$AB$16)-$U28)^2+(_xlfn.XLOOKUP(AP$1,$Z$2:$Z$16,$AC$2:$AC$16-$V28)^2)))</f>
        <v/>
      </c>
      <c r="AQ28" s="141" t="str">
        <f t="array" ref="AQ28">IF(OR(AQ$1=0, $A28=""),"",SQRT((_xlfn.XLOOKUP(AQ$1,$Z$2:$Z$16,$AA$2:$AA$16)-$T28)^2+(_xlfn.XLOOKUP(AQ$1,$Z$2:$Z$16,$AB$2:$AB$16)-$U28)^2+(_xlfn.XLOOKUP(AQ$1,$Z$2:$Z$16,$AC$2:$AC$16-$V28)^2)))</f>
        <v/>
      </c>
      <c r="AR28" s="141" t="str">
        <f t="array" ref="AR28">IF(OR(AR$1=0, $A28=""),"",SQRT((_xlfn.XLOOKUP(AR$1,$Z$2:$Z$16,$AA$2:$AA$16)-$T28)^2+(_xlfn.XLOOKUP(AR$1,$Z$2:$Z$16,$AB$2:$AB$16)-$U28)^2+(_xlfn.XLOOKUP(AR$1,$Z$2:$Z$16,$AC$2:$AC$16-$V28)^2)))</f>
        <v/>
      </c>
      <c r="AS28" s="141" t="str">
        <f t="array" ref="AS28">IF(OR(AS$1=0, $A28=""),"",SQRT((_xlfn.XLOOKUP(AS$1,$Z$2:$Z$16,$AA$2:$AA$16)-$T28)^2+(_xlfn.XLOOKUP(AS$1,$Z$2:$Z$16,$AB$2:$AB$16)-$U28)^2+(_xlfn.XLOOKUP(AS$1,$Z$2:$Z$16,$AC$2:$AC$16-$V28)^2)))</f>
        <v/>
      </c>
      <c r="AT28" s="141" t="str">
        <f t="array" ref="AT28">IF(OR(AT$1=0, $A28=""),"",SQRT((_xlfn.XLOOKUP(AT$1,$Z$2:$Z$16,$AA$2:$AA$16)-$T28)^2+(_xlfn.XLOOKUP(AT$1,$Z$2:$Z$16,$AB$2:$AB$16)-$U28)^2+(_xlfn.XLOOKUP(AT$1,$Z$2:$Z$16,$AC$2:$AC$16-$V28)^2)))</f>
        <v/>
      </c>
      <c r="AU28" s="141" t="str">
        <f t="array" ref="AU28">IF(OR(AU$1=0, $A28=""),"",SQRT((_xlfn.XLOOKUP(AU$1,$Z$2:$Z$16,$AA$2:$AA$16)-$T28)^2+(_xlfn.XLOOKUP(AU$1,$Z$2:$Z$16,$AB$2:$AB$16)-$U28)^2+(_xlfn.XLOOKUP(AU$1,$Z$2:$Z$16,$AC$2:$AC$16-$V28)^2)))</f>
        <v/>
      </c>
      <c r="AV28" s="142" t="str">
        <f t="array" ref="AV28">IF(OR(AV$1=0, $A28=""),"",SQRT((_xlfn.XLOOKUP(AV$1,$Z$2:$Z$16,$AA$2:$AA$16)-$T28)^2+(_xlfn.XLOOKUP(AV$1,$Z$2:$Z$16,$AB$2:$AB$16)-$U28)^2+(_xlfn.XLOOKUP(AV$1,$Z$2:$Z$16,$AC$2:$AC$16-$V28)^2)))</f>
        <v/>
      </c>
      <c r="AW28" s="124"/>
      <c r="AX28" s="124"/>
      <c r="AY28" s="125">
        <f t="shared" si="4"/>
        <v>-40.737517595632369</v>
      </c>
      <c r="AZ28" s="143">
        <f t="shared" si="5"/>
        <v>-35.210415939130058</v>
      </c>
      <c r="BA28" s="143">
        <f t="shared" si="6"/>
        <v>-32.688696222369288</v>
      </c>
      <c r="BB28" s="143">
        <f t="shared" si="7"/>
        <v>-41.384980148687582</v>
      </c>
      <c r="BC28" s="143">
        <f t="shared" si="8"/>
        <v>-44.801677833280422</v>
      </c>
      <c r="BD28" s="143">
        <f t="shared" si="9"/>
        <v>0</v>
      </c>
      <c r="BE28" s="143">
        <f t="shared" si="10"/>
        <v>0</v>
      </c>
      <c r="BF28" s="143">
        <f t="shared" si="11"/>
        <v>0</v>
      </c>
      <c r="BG28" s="144">
        <f t="shared" si="12"/>
        <v>0</v>
      </c>
      <c r="BH28" s="144">
        <f t="shared" si="13"/>
        <v>0</v>
      </c>
      <c r="BI28" s="144">
        <f t="shared" si="14"/>
        <v>0</v>
      </c>
      <c r="BJ28" s="144">
        <f t="shared" si="15"/>
        <v>0</v>
      </c>
      <c r="BK28" s="144">
        <f t="shared" si="16"/>
        <v>0</v>
      </c>
      <c r="BL28" s="144">
        <f t="shared" si="17"/>
        <v>0</v>
      </c>
      <c r="BM28" s="145">
        <f t="shared" si="18"/>
        <v>0</v>
      </c>
      <c r="BN28" s="124"/>
      <c r="BO28" s="39" t="s">
        <v>66</v>
      </c>
      <c r="BP28" s="20">
        <f>'Input LwA_XYZ'!BP9</f>
        <v>28.221749697515794</v>
      </c>
      <c r="BQ28" s="42">
        <f>'Input LwA_XYZ'!BP21</f>
        <v>75.400000000000006</v>
      </c>
      <c r="BR28" s="20" t="str">
        <f>"Source Height: " &amp; ROUND(BQ30,1) &amp; " ft"</f>
        <v>Source Height: 74.3 ft</v>
      </c>
      <c r="BT28" s="124"/>
      <c r="BU28" s="124"/>
      <c r="BV28" s="130">
        <v>0</v>
      </c>
      <c r="BW28" s="130">
        <v>0</v>
      </c>
      <c r="BX28" s="130">
        <v>7</v>
      </c>
      <c r="BY28" s="130">
        <v>10</v>
      </c>
      <c r="BZ28" s="130">
        <v>10</v>
      </c>
      <c r="CA28" s="130"/>
      <c r="CB28" s="130"/>
      <c r="CC28" s="130"/>
      <c r="CD28" s="130"/>
      <c r="CE28" s="130"/>
      <c r="CF28" s="130"/>
      <c r="CG28" s="130"/>
      <c r="CH28" s="130"/>
      <c r="CI28" s="130"/>
      <c r="CJ28" s="130"/>
      <c r="CK28" s="124"/>
      <c r="CL28" s="124"/>
      <c r="CM28" s="146">
        <f t="shared" si="35"/>
        <v>25.262482404367631</v>
      </c>
      <c r="CN28" s="147">
        <f t="shared" si="36"/>
        <v>30.789584060869942</v>
      </c>
      <c r="CO28" s="147">
        <f t="shared" si="37"/>
        <v>26.311303777630712</v>
      </c>
      <c r="CP28" s="147">
        <f t="shared" si="38"/>
        <v>14.615019851312418</v>
      </c>
      <c r="CQ28" s="147">
        <f t="shared" si="39"/>
        <v>11.198322166719578</v>
      </c>
      <c r="CR28" s="147" t="str">
        <f t="shared" si="40"/>
        <v/>
      </c>
      <c r="CS28" s="147" t="str">
        <f t="shared" si="41"/>
        <v/>
      </c>
      <c r="CT28" s="147" t="str">
        <f t="shared" si="42"/>
        <v/>
      </c>
      <c r="CU28" s="148" t="str">
        <f t="shared" si="43"/>
        <v/>
      </c>
      <c r="CV28" s="148" t="str">
        <f t="shared" si="44"/>
        <v/>
      </c>
      <c r="CW28" s="148" t="str">
        <f t="shared" si="45"/>
        <v/>
      </c>
      <c r="CX28" s="148" t="str">
        <f t="shared" si="46"/>
        <v/>
      </c>
      <c r="CY28" s="133" t="str">
        <f t="shared" si="47"/>
        <v/>
      </c>
      <c r="CZ28" s="133" t="str">
        <f t="shared" si="48"/>
        <v/>
      </c>
      <c r="DA28" s="134" t="str">
        <f t="shared" si="49"/>
        <v/>
      </c>
    </row>
    <row r="29" spans="1:105" ht="16.5" customHeight="1" x14ac:dyDescent="0.3">
      <c r="A29" s="135">
        <v>1</v>
      </c>
      <c r="B29" s="136" t="s">
        <v>153</v>
      </c>
      <c r="C29" s="136" t="s">
        <v>124</v>
      </c>
      <c r="D29" s="137" t="s">
        <v>121</v>
      </c>
      <c r="E29" s="176" t="s">
        <v>140</v>
      </c>
      <c r="F29" s="182"/>
      <c r="G29" s="183"/>
      <c r="H29" s="183"/>
      <c r="I29" s="183"/>
      <c r="J29" s="183"/>
      <c r="K29" s="183"/>
      <c r="L29" s="183"/>
      <c r="M29" s="186"/>
      <c r="N29" s="182">
        <v>57.392737795737183</v>
      </c>
      <c r="O29" s="184">
        <v>0</v>
      </c>
      <c r="P29" s="178">
        <v>1</v>
      </c>
      <c r="Q29" s="118">
        <f t="shared" si="34"/>
        <v>57</v>
      </c>
      <c r="R29" s="3">
        <v>2</v>
      </c>
      <c r="S29" s="3"/>
      <c r="T29" s="4">
        <v>177.48</v>
      </c>
      <c r="U29" s="4">
        <v>27.21</v>
      </c>
      <c r="V29" s="99">
        <f t="shared" si="3"/>
        <v>75</v>
      </c>
      <c r="W29" s="71">
        <v>73</v>
      </c>
      <c r="X29" s="138">
        <v>2</v>
      </c>
      <c r="Z29" s="105" t="s">
        <v>165</v>
      </c>
      <c r="AA29" s="103">
        <v>236.29</v>
      </c>
      <c r="AB29" s="51">
        <v>37.729999999999997</v>
      </c>
      <c r="AC29" s="96">
        <v>75.400000000000006</v>
      </c>
      <c r="AD29" s="51">
        <v>233.65</v>
      </c>
      <c r="AE29" s="51">
        <v>50.6</v>
      </c>
      <c r="AF29" s="52">
        <v>75.400000000000006</v>
      </c>
      <c r="AH29" s="158">
        <f t="array" ref="AH29">IF(OR(AH$1=0, $A29=""),"",SQRT((_xlfn.XLOOKUP(AH$1,$Z$2:$Z$16,$AA$2:$AA$16)-$T29)^2+(_xlfn.XLOOKUP(AH$1,$Z$2:$Z$16,$AB$2:$AB$16)-$U29)^2+(_xlfn.XLOOKUP(AH$1,$Z$2:$Z$16,$AC$2:$AC$16-$V29)^2)))</f>
        <v>155.90178991916673</v>
      </c>
      <c r="AI29" s="140">
        <f t="array" ref="AI29">IF(OR(AI$1=0, $A29=""),"",SQRT((_xlfn.XLOOKUP(AI$1,$Z$2:$Z$16,$AA$2:$AA$16)-$T29)^2+(_xlfn.XLOOKUP(AI$1,$Z$2:$Z$16,$AB$2:$AB$16)-$U29)^2+(_xlfn.XLOOKUP(AI$1,$Z$2:$Z$16,$AC$2:$AC$16-$V29)^2)))</f>
        <v>84.775546002370277</v>
      </c>
      <c r="AJ29" s="140">
        <f t="array" ref="AJ29">IF(OR(AJ$1=0, $A29=""),"",SQRT((_xlfn.XLOOKUP(AJ$1,$Z$2:$Z$16,$AA$2:$AA$16)-$T29)^2+(_xlfn.XLOOKUP(AJ$1,$Z$2:$Z$16,$AB$2:$AB$16)-$U29)^2+(_xlfn.XLOOKUP(AJ$1,$Z$2:$Z$16,$AC$2:$AC$16-$V29)^2)))</f>
        <v>42.541802970725158</v>
      </c>
      <c r="AK29" s="140">
        <f t="array" ref="AK29">IF(OR(AK$1=0, $A29=""),"",SQRT((_xlfn.XLOOKUP(AK$1,$Z$2:$Z$16,$AA$2:$AA$16)-$T29)^2+(_xlfn.XLOOKUP(AK$1,$Z$2:$Z$16,$AB$2:$AB$16)-$U29)^2+(_xlfn.XLOOKUP(AK$1,$Z$2:$Z$16,$AC$2:$AC$16-$V29)^2)))</f>
        <v>155.47675067353322</v>
      </c>
      <c r="AL29" s="140">
        <f t="array" ref="AL29">IF(OR(AL$1=0, $A29=""),"",SQRT((_xlfn.XLOOKUP(AL$1,$Z$2:$Z$16,$AA$2:$AA$16)-$T29)^2+(_xlfn.XLOOKUP(AL$1,$Z$2:$Z$16,$AB$2:$AB$16)-$U29)^2+(_xlfn.XLOOKUP(AL$1,$Z$2:$Z$16,$AC$2:$AC$16-$V29)^2)))</f>
        <v>249.75505380272088</v>
      </c>
      <c r="AM29" s="140" t="str">
        <f t="array" ref="AM29">IF(OR(AM$1=0, $A29=""),"",SQRT((_xlfn.XLOOKUP(AM$1,$Z$2:$Z$16,$AA$2:$AA$16)-$T29)^2+(_xlfn.XLOOKUP(AM$1,$Z$2:$Z$16,$AB$2:$AB$16)-$U29)^2+(_xlfn.XLOOKUP(AM$1,$Z$2:$Z$16,$AC$2:$AC$16-$V29)^2)))</f>
        <v/>
      </c>
      <c r="AN29" s="140" t="str">
        <f t="array" ref="AN29">IF(OR(AN$1=0, $A29=""),"",SQRT((_xlfn.XLOOKUP(AN$1,$Z$2:$Z$16,$AA$2:$AA$16)-$T29)^2+(_xlfn.XLOOKUP(AN$1,$Z$2:$Z$16,$AB$2:$AB$16)-$U29)^2+(_xlfn.XLOOKUP(AN$1,$Z$2:$Z$16,$AC$2:$AC$16-$V29)^2)))</f>
        <v/>
      </c>
      <c r="AO29" s="140" t="str">
        <f t="array" ref="AO29">IF(OR(AO$1=0, $A29=""),"",SQRT((_xlfn.XLOOKUP(AO$1,$Z$2:$Z$16,$AA$2:$AA$16)-$T29)^2+(_xlfn.XLOOKUP(AO$1,$Z$2:$Z$16,$AB$2:$AB$16)-$U29)^2+(_xlfn.XLOOKUP(AO$1,$Z$2:$Z$16,$AC$2:$AC$16-$V29)^2)))</f>
        <v/>
      </c>
      <c r="AP29" s="141" t="str">
        <f t="array" ref="AP29">IF(OR(AP$1=0, $A29=""),"",SQRT((_xlfn.XLOOKUP(AP$1,$Z$2:$Z$16,$AA$2:$AA$16)-$T29)^2+(_xlfn.XLOOKUP(AP$1,$Z$2:$Z$16,$AB$2:$AB$16)-$U29)^2+(_xlfn.XLOOKUP(AP$1,$Z$2:$Z$16,$AC$2:$AC$16-$V29)^2)))</f>
        <v/>
      </c>
      <c r="AQ29" s="141" t="str">
        <f t="array" ref="AQ29">IF(OR(AQ$1=0, $A29=""),"",SQRT((_xlfn.XLOOKUP(AQ$1,$Z$2:$Z$16,$AA$2:$AA$16)-$T29)^2+(_xlfn.XLOOKUP(AQ$1,$Z$2:$Z$16,$AB$2:$AB$16)-$U29)^2+(_xlfn.XLOOKUP(AQ$1,$Z$2:$Z$16,$AC$2:$AC$16-$V29)^2)))</f>
        <v/>
      </c>
      <c r="AR29" s="141" t="str">
        <f t="array" ref="AR29">IF(OR(AR$1=0, $A29=""),"",SQRT((_xlfn.XLOOKUP(AR$1,$Z$2:$Z$16,$AA$2:$AA$16)-$T29)^2+(_xlfn.XLOOKUP(AR$1,$Z$2:$Z$16,$AB$2:$AB$16)-$U29)^2+(_xlfn.XLOOKUP(AR$1,$Z$2:$Z$16,$AC$2:$AC$16-$V29)^2)))</f>
        <v/>
      </c>
      <c r="AS29" s="141" t="str">
        <f t="array" ref="AS29">IF(OR(AS$1=0, $A29=""),"",SQRT((_xlfn.XLOOKUP(AS$1,$Z$2:$Z$16,$AA$2:$AA$16)-$T29)^2+(_xlfn.XLOOKUP(AS$1,$Z$2:$Z$16,$AB$2:$AB$16)-$U29)^2+(_xlfn.XLOOKUP(AS$1,$Z$2:$Z$16,$AC$2:$AC$16-$V29)^2)))</f>
        <v/>
      </c>
      <c r="AT29" s="141" t="str">
        <f t="array" ref="AT29">IF(OR(AT$1=0, $A29=""),"",SQRT((_xlfn.XLOOKUP(AT$1,$Z$2:$Z$16,$AA$2:$AA$16)-$T29)^2+(_xlfn.XLOOKUP(AT$1,$Z$2:$Z$16,$AB$2:$AB$16)-$U29)^2+(_xlfn.XLOOKUP(AT$1,$Z$2:$Z$16,$AC$2:$AC$16-$V29)^2)))</f>
        <v/>
      </c>
      <c r="AU29" s="141" t="str">
        <f t="array" ref="AU29">IF(OR(AU$1=0, $A29=""),"",SQRT((_xlfn.XLOOKUP(AU$1,$Z$2:$Z$16,$AA$2:$AA$16)-$T29)^2+(_xlfn.XLOOKUP(AU$1,$Z$2:$Z$16,$AB$2:$AB$16)-$U29)^2+(_xlfn.XLOOKUP(AU$1,$Z$2:$Z$16,$AC$2:$AC$16-$V29)^2)))</f>
        <v/>
      </c>
      <c r="AV29" s="142" t="str">
        <f t="array" ref="AV29">IF(OR(AV$1=0, $A29=""),"",SQRT((_xlfn.XLOOKUP(AV$1,$Z$2:$Z$16,$AA$2:$AA$16)-$T29)^2+(_xlfn.XLOOKUP(AV$1,$Z$2:$Z$16,$AB$2:$AB$16)-$U29)^2+(_xlfn.XLOOKUP(AV$1,$Z$2:$Z$16,$AC$2:$AC$16-$V29)^2)))</f>
        <v/>
      </c>
      <c r="AW29" s="124"/>
      <c r="AX29" s="124"/>
      <c r="AY29" s="125">
        <f t="shared" si="4"/>
        <v>-41.519119964577712</v>
      </c>
      <c r="AZ29" s="143">
        <f t="shared" si="5"/>
        <v>-36.227509848147307</v>
      </c>
      <c r="BA29" s="143">
        <f t="shared" si="6"/>
        <v>-30.238415774098335</v>
      </c>
      <c r="BB29" s="143">
        <f t="shared" si="7"/>
        <v>-41.495407050608833</v>
      </c>
      <c r="BC29" s="143">
        <f t="shared" si="8"/>
        <v>-45.612383635968108</v>
      </c>
      <c r="BD29" s="143">
        <f t="shared" si="9"/>
        <v>0</v>
      </c>
      <c r="BE29" s="143">
        <f t="shared" si="10"/>
        <v>0</v>
      </c>
      <c r="BF29" s="143">
        <f t="shared" si="11"/>
        <v>0</v>
      </c>
      <c r="BG29" s="144">
        <f t="shared" si="12"/>
        <v>0</v>
      </c>
      <c r="BH29" s="144">
        <f t="shared" si="13"/>
        <v>0</v>
      </c>
      <c r="BI29" s="144">
        <f t="shared" si="14"/>
        <v>0</v>
      </c>
      <c r="BJ29" s="144">
        <f t="shared" si="15"/>
        <v>0</v>
      </c>
      <c r="BK29" s="144">
        <f t="shared" si="16"/>
        <v>0</v>
      </c>
      <c r="BL29" s="144">
        <f t="shared" si="17"/>
        <v>0</v>
      </c>
      <c r="BM29" s="145">
        <f t="shared" si="18"/>
        <v>0</v>
      </c>
      <c r="BN29" s="124"/>
      <c r="BO29" s="39" t="s">
        <v>22</v>
      </c>
      <c r="BP29" s="20">
        <f>'Input LwA_XYZ'!BP8</f>
        <v>72.147250813873711</v>
      </c>
      <c r="BQ29" s="20">
        <f>'Input LwA_XYZ'!BS5</f>
        <v>65</v>
      </c>
      <c r="BR29" s="20" t="str">
        <f>"Barrier Location: X = " &amp; ROUND(BP28,1) &amp; " ft, Y = " &amp; ROUND(BQ28,1) &amp; " ft"</f>
        <v>Barrier Location: X = 28.2 ft, Y = 75.4 ft</v>
      </c>
      <c r="BT29" s="124"/>
      <c r="BU29" s="124"/>
      <c r="BV29" s="130">
        <v>0</v>
      </c>
      <c r="BW29" s="130">
        <v>0</v>
      </c>
      <c r="BX29" s="130">
        <v>0</v>
      </c>
      <c r="BY29" s="130">
        <v>11</v>
      </c>
      <c r="BZ29" s="130">
        <v>11</v>
      </c>
      <c r="CA29" s="130"/>
      <c r="CB29" s="130"/>
      <c r="CC29" s="130"/>
      <c r="CD29" s="130"/>
      <c r="CE29" s="130"/>
      <c r="CF29" s="130"/>
      <c r="CG29" s="130"/>
      <c r="CH29" s="130"/>
      <c r="CI29" s="130"/>
      <c r="CJ29" s="130"/>
      <c r="CK29" s="124"/>
      <c r="CL29" s="124"/>
      <c r="CM29" s="146">
        <f t="shared" si="35"/>
        <v>15.480880035422288</v>
      </c>
      <c r="CN29" s="147">
        <f t="shared" si="36"/>
        <v>20.772490151852693</v>
      </c>
      <c r="CO29" s="147">
        <f t="shared" si="37"/>
        <v>26.761584225901665</v>
      </c>
      <c r="CP29" s="147">
        <f t="shared" si="38"/>
        <v>4.5045929493911672</v>
      </c>
      <c r="CQ29" s="147">
        <f t="shared" si="39"/>
        <v>0.38761636403189215</v>
      </c>
      <c r="CR29" s="147" t="str">
        <f t="shared" si="40"/>
        <v/>
      </c>
      <c r="CS29" s="147" t="str">
        <f t="shared" si="41"/>
        <v/>
      </c>
      <c r="CT29" s="147" t="str">
        <f t="shared" si="42"/>
        <v/>
      </c>
      <c r="CU29" s="148" t="str">
        <f t="shared" si="43"/>
        <v/>
      </c>
      <c r="CV29" s="148" t="str">
        <f t="shared" si="44"/>
        <v/>
      </c>
      <c r="CW29" s="148" t="str">
        <f t="shared" si="45"/>
        <v/>
      </c>
      <c r="CX29" s="148" t="str">
        <f t="shared" si="46"/>
        <v/>
      </c>
      <c r="CY29" s="133" t="str">
        <f t="shared" si="47"/>
        <v/>
      </c>
      <c r="CZ29" s="133" t="str">
        <f t="shared" si="48"/>
        <v/>
      </c>
      <c r="DA29" s="134" t="str">
        <f t="shared" si="49"/>
        <v/>
      </c>
    </row>
    <row r="30" spans="1:105" ht="16.5" customHeight="1" x14ac:dyDescent="0.3">
      <c r="A30" s="135">
        <v>1</v>
      </c>
      <c r="B30" s="136" t="s">
        <v>154</v>
      </c>
      <c r="C30" s="136" t="s">
        <v>124</v>
      </c>
      <c r="D30" s="137" t="s">
        <v>121</v>
      </c>
      <c r="E30" s="176" t="s">
        <v>140</v>
      </c>
      <c r="F30" s="182"/>
      <c r="G30" s="183"/>
      <c r="H30" s="183"/>
      <c r="I30" s="183"/>
      <c r="J30" s="183"/>
      <c r="K30" s="183"/>
      <c r="L30" s="183"/>
      <c r="M30" s="186"/>
      <c r="N30" s="182">
        <v>57.392737795737183</v>
      </c>
      <c r="O30" s="184">
        <v>0</v>
      </c>
      <c r="P30" s="178">
        <v>1</v>
      </c>
      <c r="Q30" s="118">
        <f t="shared" si="34"/>
        <v>57</v>
      </c>
      <c r="R30" s="3">
        <v>2</v>
      </c>
      <c r="S30" s="3"/>
      <c r="T30" s="4">
        <v>219.58</v>
      </c>
      <c r="U30" s="4">
        <v>35.75</v>
      </c>
      <c r="V30" s="99">
        <f t="shared" si="3"/>
        <v>75</v>
      </c>
      <c r="W30" s="71">
        <v>73</v>
      </c>
      <c r="X30" s="138">
        <v>2</v>
      </c>
      <c r="Z30" s="105" t="s">
        <v>166</v>
      </c>
      <c r="AA30" s="103">
        <v>219.02</v>
      </c>
      <c r="AB30" s="51">
        <v>47.74</v>
      </c>
      <c r="AC30" s="96">
        <v>75.400000000000006</v>
      </c>
      <c r="AD30" s="51">
        <v>233.1</v>
      </c>
      <c r="AE30" s="51">
        <v>50.6</v>
      </c>
      <c r="AF30" s="52">
        <v>75.400000000000006</v>
      </c>
      <c r="AH30" s="158">
        <f t="array" ref="AH30">IF(OR(AH$1=0, $A30=""),"",SQRT((_xlfn.XLOOKUP(AH$1,$Z$2:$Z$16,$AA$2:$AA$16)-$T30)^2+(_xlfn.XLOOKUP(AH$1,$Z$2:$Z$16,$AB$2:$AB$16)-$U30)^2+(_xlfn.XLOOKUP(AH$1,$Z$2:$Z$16,$AC$2:$AC$16-$V30)^2)))</f>
        <v>193.11837535563518</v>
      </c>
      <c r="AI30" s="140">
        <f t="array" ref="AI30">IF(OR(AI$1=0, $A30=""),"",SQRT((_xlfn.XLOOKUP(AI$1,$Z$2:$Z$16,$AA$2:$AA$16)-$T30)^2+(_xlfn.XLOOKUP(AI$1,$Z$2:$Z$16,$AB$2:$AB$16)-$U30)^2+(_xlfn.XLOOKUP(AI$1,$Z$2:$Z$16,$AC$2:$AC$16-$V30)^2)))</f>
        <v>121.36919708064316</v>
      </c>
      <c r="AJ30" s="140">
        <f t="array" ref="AJ30">IF(OR(AJ$1=0, $A30=""),"",SQRT((_xlfn.XLOOKUP(AJ$1,$Z$2:$Z$16,$AA$2:$AA$16)-$T30)^2+(_xlfn.XLOOKUP(AJ$1,$Z$2:$Z$16,$AB$2:$AB$16)-$U30)^2+(_xlfn.XLOOKUP(AJ$1,$Z$2:$Z$16,$AC$2:$AC$16-$V30)^2)))</f>
        <v>20.178389430279118</v>
      </c>
      <c r="AK30" s="140">
        <f t="array" ref="AK30">IF(OR(AK$1=0, $A30=""),"",SQRT((_xlfn.XLOOKUP(AK$1,$Z$2:$Z$16,$AA$2:$AA$16)-$T30)^2+(_xlfn.XLOOKUP(AK$1,$Z$2:$Z$16,$AB$2:$AB$16)-$U30)^2+(_xlfn.XLOOKUP(AK$1,$Z$2:$Z$16,$AC$2:$AC$16-$V30)^2)))</f>
        <v>115.191312172403</v>
      </c>
      <c r="AL30" s="140">
        <f t="array" ref="AL30">IF(OR(AL$1=0, $A30=""),"",SQRT((_xlfn.XLOOKUP(AL$1,$Z$2:$Z$16,$AA$2:$AA$16)-$T30)^2+(_xlfn.XLOOKUP(AL$1,$Z$2:$Z$16,$AB$2:$AB$16)-$U30)^2+(_xlfn.XLOOKUP(AL$1,$Z$2:$Z$16,$AC$2:$AC$16-$V30)^2)))</f>
        <v>273.46134809146253</v>
      </c>
      <c r="AM30" s="140" t="str">
        <f t="array" ref="AM30">IF(OR(AM$1=0, $A30=""),"",SQRT((_xlfn.XLOOKUP(AM$1,$Z$2:$Z$16,$AA$2:$AA$16)-$T30)^2+(_xlfn.XLOOKUP(AM$1,$Z$2:$Z$16,$AB$2:$AB$16)-$U30)^2+(_xlfn.XLOOKUP(AM$1,$Z$2:$Z$16,$AC$2:$AC$16-$V30)^2)))</f>
        <v/>
      </c>
      <c r="AN30" s="140" t="str">
        <f t="array" ref="AN30">IF(OR(AN$1=0, $A30=""),"",SQRT((_xlfn.XLOOKUP(AN$1,$Z$2:$Z$16,$AA$2:$AA$16)-$T30)^2+(_xlfn.XLOOKUP(AN$1,$Z$2:$Z$16,$AB$2:$AB$16)-$U30)^2+(_xlfn.XLOOKUP(AN$1,$Z$2:$Z$16,$AC$2:$AC$16-$V30)^2)))</f>
        <v/>
      </c>
      <c r="AO30" s="140" t="str">
        <f t="array" ref="AO30">IF(OR(AO$1=0, $A30=""),"",SQRT((_xlfn.XLOOKUP(AO$1,$Z$2:$Z$16,$AA$2:$AA$16)-$T30)^2+(_xlfn.XLOOKUP(AO$1,$Z$2:$Z$16,$AB$2:$AB$16)-$U30)^2+(_xlfn.XLOOKUP(AO$1,$Z$2:$Z$16,$AC$2:$AC$16-$V30)^2)))</f>
        <v/>
      </c>
      <c r="AP30" s="141" t="str">
        <f t="array" ref="AP30">IF(OR(AP$1=0, $A30=""),"",SQRT((_xlfn.XLOOKUP(AP$1,$Z$2:$Z$16,$AA$2:$AA$16)-$T30)^2+(_xlfn.XLOOKUP(AP$1,$Z$2:$Z$16,$AB$2:$AB$16)-$U30)^2+(_xlfn.XLOOKUP(AP$1,$Z$2:$Z$16,$AC$2:$AC$16-$V30)^2)))</f>
        <v/>
      </c>
      <c r="AQ30" s="141" t="str">
        <f t="array" ref="AQ30">IF(OR(AQ$1=0, $A30=""),"",SQRT((_xlfn.XLOOKUP(AQ$1,$Z$2:$Z$16,$AA$2:$AA$16)-$T30)^2+(_xlfn.XLOOKUP(AQ$1,$Z$2:$Z$16,$AB$2:$AB$16)-$U30)^2+(_xlfn.XLOOKUP(AQ$1,$Z$2:$Z$16,$AC$2:$AC$16-$V30)^2)))</f>
        <v/>
      </c>
      <c r="AR30" s="141" t="str">
        <f t="array" ref="AR30">IF(OR(AR$1=0, $A30=""),"",SQRT((_xlfn.XLOOKUP(AR$1,$Z$2:$Z$16,$AA$2:$AA$16)-$T30)^2+(_xlfn.XLOOKUP(AR$1,$Z$2:$Z$16,$AB$2:$AB$16)-$U30)^2+(_xlfn.XLOOKUP(AR$1,$Z$2:$Z$16,$AC$2:$AC$16-$V30)^2)))</f>
        <v/>
      </c>
      <c r="AS30" s="141" t="str">
        <f t="array" ref="AS30">IF(OR(AS$1=0, $A30=""),"",SQRT((_xlfn.XLOOKUP(AS$1,$Z$2:$Z$16,$AA$2:$AA$16)-$T30)^2+(_xlfn.XLOOKUP(AS$1,$Z$2:$Z$16,$AB$2:$AB$16)-$U30)^2+(_xlfn.XLOOKUP(AS$1,$Z$2:$Z$16,$AC$2:$AC$16-$V30)^2)))</f>
        <v/>
      </c>
      <c r="AT30" s="141" t="str">
        <f t="array" ref="AT30">IF(OR(AT$1=0, $A30=""),"",SQRT((_xlfn.XLOOKUP(AT$1,$Z$2:$Z$16,$AA$2:$AA$16)-$T30)^2+(_xlfn.XLOOKUP(AT$1,$Z$2:$Z$16,$AB$2:$AB$16)-$U30)^2+(_xlfn.XLOOKUP(AT$1,$Z$2:$Z$16,$AC$2:$AC$16-$V30)^2)))</f>
        <v/>
      </c>
      <c r="AU30" s="141" t="str">
        <f t="array" ref="AU30">IF(OR(AU$1=0, $A30=""),"",SQRT((_xlfn.XLOOKUP(AU$1,$Z$2:$Z$16,$AA$2:$AA$16)-$T30)^2+(_xlfn.XLOOKUP(AU$1,$Z$2:$Z$16,$AB$2:$AB$16)-$U30)^2+(_xlfn.XLOOKUP(AU$1,$Z$2:$Z$16,$AC$2:$AC$16-$V30)^2)))</f>
        <v/>
      </c>
      <c r="AV30" s="142" t="str">
        <f t="array" ref="AV30">IF(OR(AV$1=0, $A30=""),"",SQRT((_xlfn.XLOOKUP(AV$1,$Z$2:$Z$16,$AA$2:$AA$16)-$T30)^2+(_xlfn.XLOOKUP(AV$1,$Z$2:$Z$16,$AB$2:$AB$16)-$U30)^2+(_xlfn.XLOOKUP(AV$1,$Z$2:$Z$16,$AC$2:$AC$16-$V30)^2)))</f>
        <v/>
      </c>
      <c r="AW30" s="124"/>
      <c r="AX30" s="124"/>
      <c r="AY30" s="125">
        <f t="shared" si="4"/>
        <v>-43.37856992063805</v>
      </c>
      <c r="AZ30" s="143">
        <f t="shared" si="5"/>
        <v>-39.344267514330525</v>
      </c>
      <c r="BA30" s="143">
        <f t="shared" si="6"/>
        <v>-23.759827924746016</v>
      </c>
      <c r="BB30" s="143">
        <f t="shared" si="7"/>
        <v>-38.890492446130118</v>
      </c>
      <c r="BC30" s="143">
        <f t="shared" si="8"/>
        <v>-46.400016945432725</v>
      </c>
      <c r="BD30" s="143">
        <f t="shared" si="9"/>
        <v>0</v>
      </c>
      <c r="BE30" s="143">
        <f t="shared" si="10"/>
        <v>0</v>
      </c>
      <c r="BF30" s="143">
        <f t="shared" si="11"/>
        <v>0</v>
      </c>
      <c r="BG30" s="144">
        <f t="shared" si="12"/>
        <v>0</v>
      </c>
      <c r="BH30" s="144">
        <f t="shared" si="13"/>
        <v>0</v>
      </c>
      <c r="BI30" s="144">
        <f t="shared" si="14"/>
        <v>0</v>
      </c>
      <c r="BJ30" s="144">
        <f t="shared" si="15"/>
        <v>0</v>
      </c>
      <c r="BK30" s="144">
        <f t="shared" si="16"/>
        <v>0</v>
      </c>
      <c r="BL30" s="144">
        <f t="shared" si="17"/>
        <v>0</v>
      </c>
      <c r="BM30" s="145">
        <f t="shared" si="18"/>
        <v>0</v>
      </c>
      <c r="BN30" s="124"/>
      <c r="BO30" s="39" t="s">
        <v>21</v>
      </c>
      <c r="BP30" s="20">
        <v>0</v>
      </c>
      <c r="BQ30" s="20">
        <f>BQ27</f>
        <v>74.25</v>
      </c>
      <c r="BR30" s="20" t="str">
        <f>"Receiver Location: X = " &amp; ROUND(BP29,1) &amp; " ft, Y = " &amp; ROUND(BQ29,1) &amp; " ft"</f>
        <v>Receiver Location: X = 72.1 ft, Y = 65 ft</v>
      </c>
      <c r="BT30" s="124"/>
      <c r="BU30" s="124"/>
      <c r="BV30" s="130">
        <v>1</v>
      </c>
      <c r="BW30" s="130">
        <v>12</v>
      </c>
      <c r="BX30" s="130">
        <v>8</v>
      </c>
      <c r="BY30" s="130">
        <v>7</v>
      </c>
      <c r="BZ30" s="130">
        <v>10</v>
      </c>
      <c r="CA30" s="130"/>
      <c r="CB30" s="130"/>
      <c r="CC30" s="130"/>
      <c r="CD30" s="130"/>
      <c r="CE30" s="130"/>
      <c r="CF30" s="130"/>
      <c r="CG30" s="130"/>
      <c r="CH30" s="130"/>
      <c r="CI30" s="130"/>
      <c r="CJ30" s="130"/>
      <c r="CK30" s="124"/>
      <c r="CL30" s="124"/>
      <c r="CM30" s="146">
        <f t="shared" si="35"/>
        <v>12.62143007936195</v>
      </c>
      <c r="CN30" s="147">
        <f t="shared" si="36"/>
        <v>5.6557324856694748</v>
      </c>
      <c r="CO30" s="147">
        <f t="shared" si="37"/>
        <v>25.24017207525398</v>
      </c>
      <c r="CP30" s="147">
        <f t="shared" si="38"/>
        <v>11.109507553869882</v>
      </c>
      <c r="CQ30" s="147">
        <f t="shared" si="39"/>
        <v>0.59998305456727508</v>
      </c>
      <c r="CR30" s="147" t="str">
        <f t="shared" si="40"/>
        <v/>
      </c>
      <c r="CS30" s="147" t="str">
        <f t="shared" si="41"/>
        <v/>
      </c>
      <c r="CT30" s="147" t="str">
        <f t="shared" si="42"/>
        <v/>
      </c>
      <c r="CU30" s="148" t="str">
        <f t="shared" si="43"/>
        <v/>
      </c>
      <c r="CV30" s="148" t="str">
        <f t="shared" si="44"/>
        <v/>
      </c>
      <c r="CW30" s="148" t="str">
        <f t="shared" si="45"/>
        <v/>
      </c>
      <c r="CX30" s="148" t="str">
        <f t="shared" si="46"/>
        <v/>
      </c>
      <c r="CY30" s="133" t="str">
        <f t="shared" si="47"/>
        <v/>
      </c>
      <c r="CZ30" s="133" t="str">
        <f t="shared" si="48"/>
        <v/>
      </c>
      <c r="DA30" s="134" t="str">
        <f t="shared" si="49"/>
        <v/>
      </c>
    </row>
    <row r="31" spans="1:105" ht="16.5" customHeight="1" x14ac:dyDescent="0.3">
      <c r="A31" s="135">
        <v>1</v>
      </c>
      <c r="B31" s="136" t="s">
        <v>155</v>
      </c>
      <c r="C31" s="136" t="s">
        <v>124</v>
      </c>
      <c r="D31" s="137" t="s">
        <v>121</v>
      </c>
      <c r="E31" s="176" t="s">
        <v>141</v>
      </c>
      <c r="F31" s="182"/>
      <c r="G31" s="183"/>
      <c r="H31" s="183"/>
      <c r="I31" s="183"/>
      <c r="J31" s="183"/>
      <c r="K31" s="183"/>
      <c r="L31" s="183"/>
      <c r="M31" s="186"/>
      <c r="N31" s="182">
        <v>65.873120921161103</v>
      </c>
      <c r="O31" s="184">
        <v>0</v>
      </c>
      <c r="P31" s="178">
        <v>1</v>
      </c>
      <c r="Q31" s="118">
        <f t="shared" si="34"/>
        <v>66</v>
      </c>
      <c r="R31" s="3">
        <v>2</v>
      </c>
      <c r="S31" s="3"/>
      <c r="T31" s="4">
        <v>217.55</v>
      </c>
      <c r="U31" s="4">
        <v>62.52</v>
      </c>
      <c r="V31" s="99">
        <f t="shared" si="3"/>
        <v>75</v>
      </c>
      <c r="W31" s="71">
        <v>73</v>
      </c>
      <c r="X31" s="138">
        <v>2</v>
      </c>
      <c r="Z31" s="105" t="s">
        <v>167</v>
      </c>
      <c r="AA31" s="103">
        <v>219.34</v>
      </c>
      <c r="AB31" s="51">
        <v>48.62</v>
      </c>
      <c r="AC31" s="96">
        <v>75.400000000000006</v>
      </c>
      <c r="AD31" s="51">
        <v>214.39</v>
      </c>
      <c r="AE31" s="51">
        <v>74.8</v>
      </c>
      <c r="AF31" s="52">
        <v>75.400000000000006</v>
      </c>
      <c r="AH31" s="158">
        <f t="array" ref="AH31">IF(OR(AH$1=0, $A31=""),"",SQRT((_xlfn.XLOOKUP(AH$1,$Z$2:$Z$16,$AA$2:$AA$16)-$T31)^2+(_xlfn.XLOOKUP(AH$1,$Z$2:$Z$16,$AB$2:$AB$16)-$U31)^2+(_xlfn.XLOOKUP(AH$1,$Z$2:$Z$16,$AC$2:$AC$16-$V31)^2)))</f>
        <v>185.98129717796897</v>
      </c>
      <c r="AI31" s="140">
        <f t="array" ref="AI31">IF(OR(AI$1=0, $A31=""),"",SQRT((_xlfn.XLOOKUP(AI$1,$Z$2:$Z$16,$AA$2:$AA$16)-$T31)^2+(_xlfn.XLOOKUP(AI$1,$Z$2:$Z$16,$AB$2:$AB$16)-$U31)^2+(_xlfn.XLOOKUP(AI$1,$Z$2:$Z$16,$AC$2:$AC$16-$V31)^2)))</f>
        <v>118.63071861874563</v>
      </c>
      <c r="AJ31" s="140">
        <f t="array" ref="AJ31">IF(OR(AJ$1=0, $A31=""),"",SQRT((_xlfn.XLOOKUP(AJ$1,$Z$2:$Z$16,$AA$2:$AA$16)-$T31)^2+(_xlfn.XLOOKUP(AJ$1,$Z$2:$Z$16,$AB$2:$AB$16)-$U31)^2+(_xlfn.XLOOKUP(AJ$1,$Z$2:$Z$16,$AC$2:$AC$16-$V31)^2)))</f>
        <v>42.742157175322824</v>
      </c>
      <c r="AK31" s="140">
        <f t="array" ref="AK31">IF(OR(AK$1=0, $A31=""),"",SQRT((_xlfn.XLOOKUP(AK$1,$Z$2:$Z$16,$AA$2:$AA$16)-$T31)^2+(_xlfn.XLOOKUP(AK$1,$Z$2:$Z$16,$AB$2:$AB$16)-$U31)^2+(_xlfn.XLOOKUP(AK$1,$Z$2:$Z$16,$AC$2:$AC$16-$V31)^2)))</f>
        <v>108.00424528693304</v>
      </c>
      <c r="AL31" s="140">
        <f t="array" ref="AL31">IF(OR(AL$1=0, $A31=""),"",SQRT((_xlfn.XLOOKUP(AL$1,$Z$2:$Z$16,$AA$2:$AA$16)-$T31)^2+(_xlfn.XLOOKUP(AL$1,$Z$2:$Z$16,$AB$2:$AB$16)-$U31)^2+(_xlfn.XLOOKUP(AL$1,$Z$2:$Z$16,$AC$2:$AC$16-$V31)^2)))</f>
        <v>255.21312368293289</v>
      </c>
      <c r="AM31" s="140" t="str">
        <f t="array" ref="AM31">IF(OR(AM$1=0, $A31=""),"",SQRT((_xlfn.XLOOKUP(AM$1,$Z$2:$Z$16,$AA$2:$AA$16)-$T31)^2+(_xlfn.XLOOKUP(AM$1,$Z$2:$Z$16,$AB$2:$AB$16)-$U31)^2+(_xlfn.XLOOKUP(AM$1,$Z$2:$Z$16,$AC$2:$AC$16-$V31)^2)))</f>
        <v/>
      </c>
      <c r="AN31" s="140" t="str">
        <f t="array" ref="AN31">IF(OR(AN$1=0, $A31=""),"",SQRT((_xlfn.XLOOKUP(AN$1,$Z$2:$Z$16,$AA$2:$AA$16)-$T31)^2+(_xlfn.XLOOKUP(AN$1,$Z$2:$Z$16,$AB$2:$AB$16)-$U31)^2+(_xlfn.XLOOKUP(AN$1,$Z$2:$Z$16,$AC$2:$AC$16-$V31)^2)))</f>
        <v/>
      </c>
      <c r="AO31" s="140" t="str">
        <f t="array" ref="AO31">IF(OR(AO$1=0, $A31=""),"",SQRT((_xlfn.XLOOKUP(AO$1,$Z$2:$Z$16,$AA$2:$AA$16)-$T31)^2+(_xlfn.XLOOKUP(AO$1,$Z$2:$Z$16,$AB$2:$AB$16)-$U31)^2+(_xlfn.XLOOKUP(AO$1,$Z$2:$Z$16,$AC$2:$AC$16-$V31)^2)))</f>
        <v/>
      </c>
      <c r="AP31" s="141" t="str">
        <f t="array" ref="AP31">IF(OR(AP$1=0, $A31=""),"",SQRT((_xlfn.XLOOKUP(AP$1,$Z$2:$Z$16,$AA$2:$AA$16)-$T31)^2+(_xlfn.XLOOKUP(AP$1,$Z$2:$Z$16,$AB$2:$AB$16)-$U31)^2+(_xlfn.XLOOKUP(AP$1,$Z$2:$Z$16,$AC$2:$AC$16-$V31)^2)))</f>
        <v/>
      </c>
      <c r="AQ31" s="141" t="str">
        <f t="array" ref="AQ31">IF(OR(AQ$1=0, $A31=""),"",SQRT((_xlfn.XLOOKUP(AQ$1,$Z$2:$Z$16,$AA$2:$AA$16)-$T31)^2+(_xlfn.XLOOKUP(AQ$1,$Z$2:$Z$16,$AB$2:$AB$16)-$U31)^2+(_xlfn.XLOOKUP(AQ$1,$Z$2:$Z$16,$AC$2:$AC$16-$V31)^2)))</f>
        <v/>
      </c>
      <c r="AR31" s="141" t="str">
        <f t="array" ref="AR31">IF(OR(AR$1=0, $A31=""),"",SQRT((_xlfn.XLOOKUP(AR$1,$Z$2:$Z$16,$AA$2:$AA$16)-$T31)^2+(_xlfn.XLOOKUP(AR$1,$Z$2:$Z$16,$AB$2:$AB$16)-$U31)^2+(_xlfn.XLOOKUP(AR$1,$Z$2:$Z$16,$AC$2:$AC$16-$V31)^2)))</f>
        <v/>
      </c>
      <c r="AS31" s="141" t="str">
        <f t="array" ref="AS31">IF(OR(AS$1=0, $A31=""),"",SQRT((_xlfn.XLOOKUP(AS$1,$Z$2:$Z$16,$AA$2:$AA$16)-$T31)^2+(_xlfn.XLOOKUP(AS$1,$Z$2:$Z$16,$AB$2:$AB$16)-$U31)^2+(_xlfn.XLOOKUP(AS$1,$Z$2:$Z$16,$AC$2:$AC$16-$V31)^2)))</f>
        <v/>
      </c>
      <c r="AT31" s="141" t="str">
        <f t="array" ref="AT31">IF(OR(AT$1=0, $A31=""),"",SQRT((_xlfn.XLOOKUP(AT$1,$Z$2:$Z$16,$AA$2:$AA$16)-$T31)^2+(_xlfn.XLOOKUP(AT$1,$Z$2:$Z$16,$AB$2:$AB$16)-$U31)^2+(_xlfn.XLOOKUP(AT$1,$Z$2:$Z$16,$AC$2:$AC$16-$V31)^2)))</f>
        <v/>
      </c>
      <c r="AU31" s="141" t="str">
        <f t="array" ref="AU31">IF(OR(AU$1=0, $A31=""),"",SQRT((_xlfn.XLOOKUP(AU$1,$Z$2:$Z$16,$AA$2:$AA$16)-$T31)^2+(_xlfn.XLOOKUP(AU$1,$Z$2:$Z$16,$AB$2:$AB$16)-$U31)^2+(_xlfn.XLOOKUP(AU$1,$Z$2:$Z$16,$AC$2:$AC$16-$V31)^2)))</f>
        <v/>
      </c>
      <c r="AV31" s="142" t="str">
        <f t="array" ref="AV31">IF(OR(AV$1=0, $A31=""),"",SQRT((_xlfn.XLOOKUP(AV$1,$Z$2:$Z$16,$AA$2:$AA$16)-$T31)^2+(_xlfn.XLOOKUP(AV$1,$Z$2:$Z$16,$AB$2:$AB$16)-$U31)^2+(_xlfn.XLOOKUP(AV$1,$Z$2:$Z$16,$AC$2:$AC$16-$V31)^2)))</f>
        <v/>
      </c>
      <c r="AW31" s="124"/>
      <c r="AX31" s="124"/>
      <c r="AY31" s="125">
        <f t="shared" si="4"/>
        <v>-43.051483386795766</v>
      </c>
      <c r="AZ31" s="143">
        <f t="shared" si="5"/>
        <v>-39.146041160868727</v>
      </c>
      <c r="BA31" s="143">
        <f t="shared" si="6"/>
        <v>-30.27922667706742</v>
      </c>
      <c r="BB31" s="143">
        <f t="shared" si="7"/>
        <v>-38.330914466755416</v>
      </c>
      <c r="BC31" s="143">
        <f t="shared" si="8"/>
        <v>-45.800157999085378</v>
      </c>
      <c r="BD31" s="143">
        <f t="shared" si="9"/>
        <v>0</v>
      </c>
      <c r="BE31" s="143">
        <f t="shared" si="10"/>
        <v>0</v>
      </c>
      <c r="BF31" s="143">
        <f t="shared" si="11"/>
        <v>0</v>
      </c>
      <c r="BG31" s="144">
        <f t="shared" si="12"/>
        <v>0</v>
      </c>
      <c r="BH31" s="144">
        <f t="shared" si="13"/>
        <v>0</v>
      </c>
      <c r="BI31" s="144">
        <f t="shared" si="14"/>
        <v>0</v>
      </c>
      <c r="BJ31" s="144">
        <f t="shared" si="15"/>
        <v>0</v>
      </c>
      <c r="BK31" s="144">
        <f t="shared" si="16"/>
        <v>0</v>
      </c>
      <c r="BL31" s="144">
        <f t="shared" si="17"/>
        <v>0</v>
      </c>
      <c r="BM31" s="145">
        <f t="shared" si="18"/>
        <v>0</v>
      </c>
      <c r="BN31" s="124"/>
      <c r="BO31" s="39" t="s">
        <v>67</v>
      </c>
      <c r="BP31" s="20" t="e">
        <f>#REF!</f>
        <v>#REF!</v>
      </c>
      <c r="BQ31" s="20">
        <v>3.28</v>
      </c>
      <c r="BR31" s="20" t="str">
        <f>BO33</f>
        <v>MAU-R1 to R1</v>
      </c>
      <c r="BT31" s="124"/>
      <c r="BU31" s="124"/>
      <c r="BV31" s="130">
        <v>1</v>
      </c>
      <c r="BW31" s="130">
        <v>12</v>
      </c>
      <c r="BX31" s="130">
        <v>14</v>
      </c>
      <c r="BY31" s="130">
        <v>0</v>
      </c>
      <c r="BZ31" s="130">
        <v>9</v>
      </c>
      <c r="CA31" s="130"/>
      <c r="CB31" s="130"/>
      <c r="CC31" s="130"/>
      <c r="CD31" s="130"/>
      <c r="CE31" s="130"/>
      <c r="CF31" s="130"/>
      <c r="CG31" s="130"/>
      <c r="CH31" s="130"/>
      <c r="CI31" s="130"/>
      <c r="CJ31" s="130"/>
      <c r="CK31" s="124"/>
      <c r="CL31" s="124"/>
      <c r="CM31" s="146">
        <f t="shared" si="35"/>
        <v>21.948516613204234</v>
      </c>
      <c r="CN31" s="147">
        <f t="shared" si="36"/>
        <v>14.853958839131273</v>
      </c>
      <c r="CO31" s="147">
        <f t="shared" si="37"/>
        <v>21.72077332293258</v>
      </c>
      <c r="CP31" s="147">
        <f t="shared" si="38"/>
        <v>27.669085533244584</v>
      </c>
      <c r="CQ31" s="147">
        <f t="shared" si="39"/>
        <v>11.199842000914622</v>
      </c>
      <c r="CR31" s="147" t="str">
        <f t="shared" si="40"/>
        <v/>
      </c>
      <c r="CS31" s="147" t="str">
        <f t="shared" si="41"/>
        <v/>
      </c>
      <c r="CT31" s="147" t="str">
        <f t="shared" si="42"/>
        <v/>
      </c>
      <c r="CU31" s="148" t="str">
        <f t="shared" si="43"/>
        <v/>
      </c>
      <c r="CV31" s="148" t="str">
        <f t="shared" si="44"/>
        <v/>
      </c>
      <c r="CW31" s="148" t="str">
        <f t="shared" si="45"/>
        <v/>
      </c>
      <c r="CX31" s="148" t="str">
        <f t="shared" si="46"/>
        <v/>
      </c>
      <c r="CY31" s="133" t="str">
        <f t="shared" si="47"/>
        <v/>
      </c>
      <c r="CZ31" s="133" t="str">
        <f t="shared" si="48"/>
        <v/>
      </c>
      <c r="DA31" s="134" t="str">
        <f t="shared" si="49"/>
        <v/>
      </c>
    </row>
    <row r="32" spans="1:105" ht="16.5" customHeight="1" x14ac:dyDescent="0.3">
      <c r="A32" s="135">
        <v>1</v>
      </c>
      <c r="B32" s="136" t="s">
        <v>156</v>
      </c>
      <c r="C32" s="136" t="s">
        <v>124</v>
      </c>
      <c r="D32" s="137" t="s">
        <v>121</v>
      </c>
      <c r="E32" s="176" t="s">
        <v>141</v>
      </c>
      <c r="F32" s="182"/>
      <c r="G32" s="183"/>
      <c r="H32" s="183"/>
      <c r="I32" s="183"/>
      <c r="J32" s="183"/>
      <c r="K32" s="183"/>
      <c r="L32" s="183"/>
      <c r="M32" s="186"/>
      <c r="N32" s="182">
        <v>65.873120921161103</v>
      </c>
      <c r="O32" s="184">
        <v>0</v>
      </c>
      <c r="P32" s="178">
        <v>1</v>
      </c>
      <c r="Q32" s="118">
        <f t="shared" si="34"/>
        <v>66</v>
      </c>
      <c r="R32" s="3">
        <v>2</v>
      </c>
      <c r="S32" s="3"/>
      <c r="T32" s="4">
        <v>214.65</v>
      </c>
      <c r="U32" s="4">
        <v>91.59</v>
      </c>
      <c r="V32" s="99">
        <f t="shared" si="3"/>
        <v>75</v>
      </c>
      <c r="W32" s="71">
        <v>73</v>
      </c>
      <c r="X32" s="138">
        <v>2</v>
      </c>
      <c r="Z32" s="105" t="s">
        <v>168</v>
      </c>
      <c r="AA32" s="103">
        <v>213.85</v>
      </c>
      <c r="AB32" s="51">
        <v>75.13</v>
      </c>
      <c r="AC32" s="96">
        <v>75.400000000000006</v>
      </c>
      <c r="AD32" s="51">
        <v>227.71</v>
      </c>
      <c r="AE32" s="51">
        <v>77.77</v>
      </c>
      <c r="AF32" s="52">
        <v>75.400000000000006</v>
      </c>
      <c r="AH32" s="158">
        <f t="array" ref="AH32">IF(OR(AH$1=0, $A32=""),"",SQRT((_xlfn.XLOOKUP(AH$1,$Z$2:$Z$16,$AA$2:$AA$16)-$T32)^2+(_xlfn.XLOOKUP(AH$1,$Z$2:$Z$16,$AB$2:$AB$16)-$U32)^2+(_xlfn.XLOOKUP(AH$1,$Z$2:$Z$16,$AC$2:$AC$16-$V32)^2)))</f>
        <v>181.74354954165497</v>
      </c>
      <c r="AI32" s="140">
        <f t="array" ref="AI32">IF(OR(AI$1=0, $A32=""),"",SQRT((_xlfn.XLOOKUP(AI$1,$Z$2:$Z$16,$AA$2:$AA$16)-$T32)^2+(_xlfn.XLOOKUP(AI$1,$Z$2:$Z$16,$AB$2:$AB$16)-$U32)^2+(_xlfn.XLOOKUP(AI$1,$Z$2:$Z$16,$AC$2:$AC$16-$V32)^2)))</f>
        <v>121.81376482155045</v>
      </c>
      <c r="AJ32" s="140">
        <f t="array" ref="AJ32">IF(OR(AJ$1=0, $A32=""),"",SQRT((_xlfn.XLOOKUP(AJ$1,$Z$2:$Z$16,$AA$2:$AA$16)-$T32)^2+(_xlfn.XLOOKUP(AJ$1,$Z$2:$Z$16,$AB$2:$AB$16)-$U32)^2+(_xlfn.XLOOKUP(AJ$1,$Z$2:$Z$16,$AC$2:$AC$16-$V32)^2)))</f>
        <v>70.738940478353229</v>
      </c>
      <c r="AK32" s="140">
        <f t="array" ref="AK32">IF(OR(AK$1=0, $A32=""),"",SQRT((_xlfn.XLOOKUP(AK$1,$Z$2:$Z$16,$AA$2:$AA$16)-$T32)^2+(_xlfn.XLOOKUP(AK$1,$Z$2:$Z$16,$AB$2:$AB$16)-$U32)^2+(_xlfn.XLOOKUP(AK$1,$Z$2:$Z$16,$AC$2:$AC$16-$V32)^2)))</f>
        <v>108.15399067995595</v>
      </c>
      <c r="AL32" s="140">
        <f t="array" ref="AL32">IF(OR(AL$1=0, $A32=""),"",SQRT((_xlfn.XLOOKUP(AL$1,$Z$2:$Z$16,$AA$2:$AA$16)-$T32)^2+(_xlfn.XLOOKUP(AL$1,$Z$2:$Z$16,$AB$2:$AB$16)-$U32)^2+(_xlfn.XLOOKUP(AL$1,$Z$2:$Z$16,$AC$2:$AC$16-$V32)^2)))</f>
        <v>236.66599671266678</v>
      </c>
      <c r="AM32" s="140" t="str">
        <f t="array" ref="AM32">IF(OR(AM$1=0, $A32=""),"",SQRT((_xlfn.XLOOKUP(AM$1,$Z$2:$Z$16,$AA$2:$AA$16)-$T32)^2+(_xlfn.XLOOKUP(AM$1,$Z$2:$Z$16,$AB$2:$AB$16)-$U32)^2+(_xlfn.XLOOKUP(AM$1,$Z$2:$Z$16,$AC$2:$AC$16-$V32)^2)))</f>
        <v/>
      </c>
      <c r="AN32" s="140" t="str">
        <f t="array" ref="AN32">IF(OR(AN$1=0, $A32=""),"",SQRT((_xlfn.XLOOKUP(AN$1,$Z$2:$Z$16,$AA$2:$AA$16)-$T32)^2+(_xlfn.XLOOKUP(AN$1,$Z$2:$Z$16,$AB$2:$AB$16)-$U32)^2+(_xlfn.XLOOKUP(AN$1,$Z$2:$Z$16,$AC$2:$AC$16-$V32)^2)))</f>
        <v/>
      </c>
      <c r="AO32" s="140" t="str">
        <f t="array" ref="AO32">IF(OR(AO$1=0, $A32=""),"",SQRT((_xlfn.XLOOKUP(AO$1,$Z$2:$Z$16,$AA$2:$AA$16)-$T32)^2+(_xlfn.XLOOKUP(AO$1,$Z$2:$Z$16,$AB$2:$AB$16)-$U32)^2+(_xlfn.XLOOKUP(AO$1,$Z$2:$Z$16,$AC$2:$AC$16-$V32)^2)))</f>
        <v/>
      </c>
      <c r="AP32" s="141" t="str">
        <f t="array" ref="AP32">IF(OR(AP$1=0, $A32=""),"",SQRT((_xlfn.XLOOKUP(AP$1,$Z$2:$Z$16,$AA$2:$AA$16)-$T32)^2+(_xlfn.XLOOKUP(AP$1,$Z$2:$Z$16,$AB$2:$AB$16)-$U32)^2+(_xlfn.XLOOKUP(AP$1,$Z$2:$Z$16,$AC$2:$AC$16-$V32)^2)))</f>
        <v/>
      </c>
      <c r="AQ32" s="141" t="str">
        <f t="array" ref="AQ32">IF(OR(AQ$1=0, $A32=""),"",SQRT((_xlfn.XLOOKUP(AQ$1,$Z$2:$Z$16,$AA$2:$AA$16)-$T32)^2+(_xlfn.XLOOKUP(AQ$1,$Z$2:$Z$16,$AB$2:$AB$16)-$U32)^2+(_xlfn.XLOOKUP(AQ$1,$Z$2:$Z$16,$AC$2:$AC$16-$V32)^2)))</f>
        <v/>
      </c>
      <c r="AR32" s="141" t="str">
        <f t="array" ref="AR32">IF(OR(AR$1=0, $A32=""),"",SQRT((_xlfn.XLOOKUP(AR$1,$Z$2:$Z$16,$AA$2:$AA$16)-$T32)^2+(_xlfn.XLOOKUP(AR$1,$Z$2:$Z$16,$AB$2:$AB$16)-$U32)^2+(_xlfn.XLOOKUP(AR$1,$Z$2:$Z$16,$AC$2:$AC$16-$V32)^2)))</f>
        <v/>
      </c>
      <c r="AS32" s="141" t="str">
        <f t="array" ref="AS32">IF(OR(AS$1=0, $A32=""),"",SQRT((_xlfn.XLOOKUP(AS$1,$Z$2:$Z$16,$AA$2:$AA$16)-$T32)^2+(_xlfn.XLOOKUP(AS$1,$Z$2:$Z$16,$AB$2:$AB$16)-$U32)^2+(_xlfn.XLOOKUP(AS$1,$Z$2:$Z$16,$AC$2:$AC$16-$V32)^2)))</f>
        <v/>
      </c>
      <c r="AT32" s="141" t="str">
        <f t="array" ref="AT32">IF(OR(AT$1=0, $A32=""),"",SQRT((_xlfn.XLOOKUP(AT$1,$Z$2:$Z$16,$AA$2:$AA$16)-$T32)^2+(_xlfn.XLOOKUP(AT$1,$Z$2:$Z$16,$AB$2:$AB$16)-$U32)^2+(_xlfn.XLOOKUP(AT$1,$Z$2:$Z$16,$AC$2:$AC$16-$V32)^2)))</f>
        <v/>
      </c>
      <c r="AU32" s="141" t="str">
        <f t="array" ref="AU32">IF(OR(AU$1=0, $A32=""),"",SQRT((_xlfn.XLOOKUP(AU$1,$Z$2:$Z$16,$AA$2:$AA$16)-$T32)^2+(_xlfn.XLOOKUP(AU$1,$Z$2:$Z$16,$AB$2:$AB$16)-$U32)^2+(_xlfn.XLOOKUP(AU$1,$Z$2:$Z$16,$AC$2:$AC$16-$V32)^2)))</f>
        <v/>
      </c>
      <c r="AV32" s="142" t="str">
        <f t="array" ref="AV32">IF(OR(AV$1=0, $A32=""),"",SQRT((_xlfn.XLOOKUP(AV$1,$Z$2:$Z$16,$AA$2:$AA$16)-$T32)^2+(_xlfn.XLOOKUP(AV$1,$Z$2:$Z$16,$AB$2:$AB$16)-$U32)^2+(_xlfn.XLOOKUP(AV$1,$Z$2:$Z$16,$AC$2:$AC$16-$V32)^2)))</f>
        <v/>
      </c>
      <c r="AW32" s="124"/>
      <c r="AX32" s="124"/>
      <c r="AY32" s="125">
        <f t="shared" si="4"/>
        <v>-42.851278052651232</v>
      </c>
      <c r="AZ32" s="143">
        <f t="shared" si="5"/>
        <v>-39.376025254310932</v>
      </c>
      <c r="BA32" s="143">
        <f t="shared" si="6"/>
        <v>-34.655268950988081</v>
      </c>
      <c r="BB32" s="143">
        <f t="shared" si="7"/>
        <v>-38.342948911428401</v>
      </c>
      <c r="BC32" s="143">
        <f t="shared" si="8"/>
        <v>-45.144815228942875</v>
      </c>
      <c r="BD32" s="143">
        <f t="shared" si="9"/>
        <v>0</v>
      </c>
      <c r="BE32" s="143">
        <f t="shared" si="10"/>
        <v>0</v>
      </c>
      <c r="BF32" s="143">
        <f t="shared" si="11"/>
        <v>0</v>
      </c>
      <c r="BG32" s="144">
        <f t="shared" si="12"/>
        <v>0</v>
      </c>
      <c r="BH32" s="144">
        <f t="shared" si="13"/>
        <v>0</v>
      </c>
      <c r="BI32" s="144">
        <f t="shared" si="14"/>
        <v>0</v>
      </c>
      <c r="BJ32" s="144">
        <f t="shared" si="15"/>
        <v>0</v>
      </c>
      <c r="BK32" s="144">
        <f t="shared" si="16"/>
        <v>0</v>
      </c>
      <c r="BL32" s="144">
        <f t="shared" si="17"/>
        <v>0</v>
      </c>
      <c r="BM32" s="145">
        <f t="shared" si="18"/>
        <v>0</v>
      </c>
      <c r="BN32" s="124"/>
      <c r="BO32" s="20"/>
      <c r="BP32" s="20"/>
      <c r="BQ32" s="20"/>
      <c r="BR32" s="20" t="str">
        <f>"Barrier Reduction per ARI: " &amp; 'Input LwA_XYZ'!BP46 &amp; " dB"</f>
        <v>Barrier Reduction per ARI: 5 dB</v>
      </c>
      <c r="BT32" s="124"/>
      <c r="BU32" s="124"/>
      <c r="BV32" s="130">
        <v>7</v>
      </c>
      <c r="BW32" s="130">
        <v>12</v>
      </c>
      <c r="BX32" s="130">
        <v>15</v>
      </c>
      <c r="BY32" s="130">
        <v>5</v>
      </c>
      <c r="BZ32" s="130">
        <v>8</v>
      </c>
      <c r="CA32" s="130"/>
      <c r="CB32" s="130"/>
      <c r="CC32" s="130"/>
      <c r="CD32" s="130"/>
      <c r="CE32" s="130"/>
      <c r="CF32" s="130"/>
      <c r="CG32" s="130"/>
      <c r="CH32" s="130"/>
      <c r="CI32" s="130"/>
      <c r="CJ32" s="130"/>
      <c r="CK32" s="124"/>
      <c r="CL32" s="124"/>
      <c r="CM32" s="146">
        <f t="shared" si="35"/>
        <v>16.148721947348768</v>
      </c>
      <c r="CN32" s="147">
        <f t="shared" si="36"/>
        <v>14.623974745689068</v>
      </c>
      <c r="CO32" s="147">
        <f t="shared" si="37"/>
        <v>16.344731049011919</v>
      </c>
      <c r="CP32" s="147">
        <f t="shared" si="38"/>
        <v>22.657051088571599</v>
      </c>
      <c r="CQ32" s="147">
        <f t="shared" si="39"/>
        <v>12.855184771057125</v>
      </c>
      <c r="CR32" s="147" t="str">
        <f t="shared" si="40"/>
        <v/>
      </c>
      <c r="CS32" s="147" t="str">
        <f t="shared" si="41"/>
        <v/>
      </c>
      <c r="CT32" s="147" t="str">
        <f t="shared" si="42"/>
        <v/>
      </c>
      <c r="CU32" s="148" t="str">
        <f t="shared" si="43"/>
        <v/>
      </c>
      <c r="CV32" s="148" t="str">
        <f t="shared" si="44"/>
        <v/>
      </c>
      <c r="CW32" s="148" t="str">
        <f t="shared" si="45"/>
        <v/>
      </c>
      <c r="CX32" s="148" t="str">
        <f t="shared" si="46"/>
        <v/>
      </c>
      <c r="CY32" s="133" t="str">
        <f t="shared" si="47"/>
        <v/>
      </c>
      <c r="CZ32" s="133" t="str">
        <f t="shared" si="48"/>
        <v/>
      </c>
      <c r="DA32" s="134" t="str">
        <f t="shared" si="49"/>
        <v/>
      </c>
    </row>
    <row r="33" spans="1:105" ht="16.5" customHeight="1" x14ac:dyDescent="0.3">
      <c r="A33" s="135">
        <v>1</v>
      </c>
      <c r="B33" s="136" t="s">
        <v>157</v>
      </c>
      <c r="C33" s="136" t="s">
        <v>124</v>
      </c>
      <c r="D33" s="137" t="s">
        <v>121</v>
      </c>
      <c r="E33" s="176" t="s">
        <v>141</v>
      </c>
      <c r="F33" s="182"/>
      <c r="G33" s="183"/>
      <c r="H33" s="183"/>
      <c r="I33" s="183"/>
      <c r="J33" s="183"/>
      <c r="K33" s="183"/>
      <c r="L33" s="183"/>
      <c r="M33" s="186"/>
      <c r="N33" s="182">
        <v>65.873120921161103</v>
      </c>
      <c r="O33" s="184">
        <v>0</v>
      </c>
      <c r="P33" s="178">
        <v>1</v>
      </c>
      <c r="Q33" s="118">
        <f t="shared" si="34"/>
        <v>66</v>
      </c>
      <c r="R33" s="3">
        <v>2</v>
      </c>
      <c r="S33" s="3"/>
      <c r="T33" s="4">
        <v>207.15</v>
      </c>
      <c r="U33" s="4">
        <v>116.06</v>
      </c>
      <c r="V33" s="99">
        <f t="shared" si="3"/>
        <v>75</v>
      </c>
      <c r="W33" s="71">
        <v>73</v>
      </c>
      <c r="X33" s="138">
        <v>2</v>
      </c>
      <c r="Z33" s="105" t="s">
        <v>169</v>
      </c>
      <c r="AA33" s="103">
        <v>225.28</v>
      </c>
      <c r="AB33" s="51">
        <v>90.65</v>
      </c>
      <c r="AC33" s="96">
        <v>75.400000000000006</v>
      </c>
      <c r="AD33" s="51">
        <v>227.92</v>
      </c>
      <c r="AE33" s="51">
        <v>77.78</v>
      </c>
      <c r="AF33" s="52">
        <v>75.400000000000006</v>
      </c>
      <c r="AH33" s="158">
        <f t="array" ref="AH33">IF(OR(AH$1=0, $A33=""),"",SQRT((_xlfn.XLOOKUP(AH$1,$Z$2:$Z$16,$AA$2:$AA$16)-$T33)^2+(_xlfn.XLOOKUP(AH$1,$Z$2:$Z$16,$AB$2:$AB$16)-$U33)^2+(_xlfn.XLOOKUP(AH$1,$Z$2:$Z$16,$AC$2:$AC$16-$V33)^2)))</f>
        <v>176.79754098968684</v>
      </c>
      <c r="AI33" s="140">
        <f t="array" ref="AI33">IF(OR(AI$1=0, $A33=""),"",SQRT((_xlfn.XLOOKUP(AI$1,$Z$2:$Z$16,$AA$2:$AA$16)-$T33)^2+(_xlfn.XLOOKUP(AI$1,$Z$2:$Z$16,$AB$2:$AB$16)-$U33)^2+(_xlfn.XLOOKUP(AI$1,$Z$2:$Z$16,$AC$2:$AC$16-$V33)^2)))</f>
        <v>125.47121183761637</v>
      </c>
      <c r="AJ33" s="140">
        <f t="array" ref="AJ33">IF(OR(AJ$1=0, $A33=""),"",SQRT((_xlfn.XLOOKUP(AJ$1,$Z$2:$Z$16,$AA$2:$AA$16)-$T33)^2+(_xlfn.XLOOKUP(AJ$1,$Z$2:$Z$16,$AB$2:$AB$16)-$U33)^2+(_xlfn.XLOOKUP(AJ$1,$Z$2:$Z$16,$AC$2:$AC$16-$V33)^2)))</f>
        <v>95.266432703234997</v>
      </c>
      <c r="AK33" s="140">
        <f t="array" ref="AK33">IF(OR(AK$1=0, $A33=""),"",SQRT((_xlfn.XLOOKUP(AK$1,$Z$2:$Z$16,$AA$2:$AA$16)-$T33)^2+(_xlfn.XLOOKUP(AK$1,$Z$2:$Z$16,$AB$2:$AB$16)-$U33)^2+(_xlfn.XLOOKUP(AK$1,$Z$2:$Z$16,$AC$2:$AC$16-$V33)^2)))</f>
        <v>118.87861119646378</v>
      </c>
      <c r="AL33" s="140">
        <f t="array" ref="AL33">IF(OR(AL$1=0, $A33=""),"",SQRT((_xlfn.XLOOKUP(AL$1,$Z$2:$Z$16,$AA$2:$AA$16)-$T33)^2+(_xlfn.XLOOKUP(AL$1,$Z$2:$Z$16,$AB$2:$AB$16)-$U33)^2+(_xlfn.XLOOKUP(AL$1,$Z$2:$Z$16,$AC$2:$AC$16-$V33)^2)))</f>
        <v>218.35086283319333</v>
      </c>
      <c r="AM33" s="140" t="str">
        <f t="array" ref="AM33">IF(OR(AM$1=0, $A33=""),"",SQRT((_xlfn.XLOOKUP(AM$1,$Z$2:$Z$16,$AA$2:$AA$16)-$T33)^2+(_xlfn.XLOOKUP(AM$1,$Z$2:$Z$16,$AB$2:$AB$16)-$U33)^2+(_xlfn.XLOOKUP(AM$1,$Z$2:$Z$16,$AC$2:$AC$16-$V33)^2)))</f>
        <v/>
      </c>
      <c r="AN33" s="140" t="str">
        <f t="array" ref="AN33">IF(OR(AN$1=0, $A33=""),"",SQRT((_xlfn.XLOOKUP(AN$1,$Z$2:$Z$16,$AA$2:$AA$16)-$T33)^2+(_xlfn.XLOOKUP(AN$1,$Z$2:$Z$16,$AB$2:$AB$16)-$U33)^2+(_xlfn.XLOOKUP(AN$1,$Z$2:$Z$16,$AC$2:$AC$16-$V33)^2)))</f>
        <v/>
      </c>
      <c r="AO33" s="140" t="str">
        <f t="array" ref="AO33">IF(OR(AO$1=0, $A33=""),"",SQRT((_xlfn.XLOOKUP(AO$1,$Z$2:$Z$16,$AA$2:$AA$16)-$T33)^2+(_xlfn.XLOOKUP(AO$1,$Z$2:$Z$16,$AB$2:$AB$16)-$U33)^2+(_xlfn.XLOOKUP(AO$1,$Z$2:$Z$16,$AC$2:$AC$16-$V33)^2)))</f>
        <v/>
      </c>
      <c r="AP33" s="141" t="str">
        <f t="array" ref="AP33">IF(OR(AP$1=0, $A33=""),"",SQRT((_xlfn.XLOOKUP(AP$1,$Z$2:$Z$16,$AA$2:$AA$16)-$T33)^2+(_xlfn.XLOOKUP(AP$1,$Z$2:$Z$16,$AB$2:$AB$16)-$U33)^2+(_xlfn.XLOOKUP(AP$1,$Z$2:$Z$16,$AC$2:$AC$16-$V33)^2)))</f>
        <v/>
      </c>
      <c r="AQ33" s="141" t="str">
        <f t="array" ref="AQ33">IF(OR(AQ$1=0, $A33=""),"",SQRT((_xlfn.XLOOKUP(AQ$1,$Z$2:$Z$16,$AA$2:$AA$16)-$T33)^2+(_xlfn.XLOOKUP(AQ$1,$Z$2:$Z$16,$AB$2:$AB$16)-$U33)^2+(_xlfn.XLOOKUP(AQ$1,$Z$2:$Z$16,$AC$2:$AC$16-$V33)^2)))</f>
        <v/>
      </c>
      <c r="AR33" s="141" t="str">
        <f t="array" ref="AR33">IF(OR(AR$1=0, $A33=""),"",SQRT((_xlfn.XLOOKUP(AR$1,$Z$2:$Z$16,$AA$2:$AA$16)-$T33)^2+(_xlfn.XLOOKUP(AR$1,$Z$2:$Z$16,$AB$2:$AB$16)-$U33)^2+(_xlfn.XLOOKUP(AR$1,$Z$2:$Z$16,$AC$2:$AC$16-$V33)^2)))</f>
        <v/>
      </c>
      <c r="AS33" s="141" t="str">
        <f t="array" ref="AS33">IF(OR(AS$1=0, $A33=""),"",SQRT((_xlfn.XLOOKUP(AS$1,$Z$2:$Z$16,$AA$2:$AA$16)-$T33)^2+(_xlfn.XLOOKUP(AS$1,$Z$2:$Z$16,$AB$2:$AB$16)-$U33)^2+(_xlfn.XLOOKUP(AS$1,$Z$2:$Z$16,$AC$2:$AC$16-$V33)^2)))</f>
        <v/>
      </c>
      <c r="AT33" s="141" t="str">
        <f t="array" ref="AT33">IF(OR(AT$1=0, $A33=""),"",SQRT((_xlfn.XLOOKUP(AT$1,$Z$2:$Z$16,$AA$2:$AA$16)-$T33)^2+(_xlfn.XLOOKUP(AT$1,$Z$2:$Z$16,$AB$2:$AB$16)-$U33)^2+(_xlfn.XLOOKUP(AT$1,$Z$2:$Z$16,$AC$2:$AC$16-$V33)^2)))</f>
        <v/>
      </c>
      <c r="AU33" s="141" t="str">
        <f t="array" ref="AU33">IF(OR(AU$1=0, $A33=""),"",SQRT((_xlfn.XLOOKUP(AU$1,$Z$2:$Z$16,$AA$2:$AA$16)-$T33)^2+(_xlfn.XLOOKUP(AU$1,$Z$2:$Z$16,$AB$2:$AB$16)-$U33)^2+(_xlfn.XLOOKUP(AU$1,$Z$2:$Z$16,$AC$2:$AC$16-$V33)^2)))</f>
        <v/>
      </c>
      <c r="AV33" s="142" t="str">
        <f t="array" ref="AV33">IF(OR(AV$1=0, $A33=""),"",SQRT((_xlfn.XLOOKUP(AV$1,$Z$2:$Z$16,$AA$2:$AA$16)-$T33)^2+(_xlfn.XLOOKUP(AV$1,$Z$2:$Z$16,$AB$2:$AB$16)-$U33)^2+(_xlfn.XLOOKUP(AV$1,$Z$2:$Z$16,$AC$2:$AC$16-$V33)^2)))</f>
        <v/>
      </c>
      <c r="AW33" s="124"/>
      <c r="AX33" s="124"/>
      <c r="AY33" s="125">
        <f t="shared" si="4"/>
        <v>-42.611622342550788</v>
      </c>
      <c r="AZ33" s="143">
        <f t="shared" si="5"/>
        <v>-39.6329797880542</v>
      </c>
      <c r="BA33" s="143">
        <f t="shared" si="6"/>
        <v>-37.240896000115697</v>
      </c>
      <c r="BB33" s="143">
        <f t="shared" si="7"/>
        <v>-39.164172392645419</v>
      </c>
      <c r="BC33" s="143">
        <f t="shared" si="8"/>
        <v>-44.445196185226301</v>
      </c>
      <c r="BD33" s="143">
        <f t="shared" si="9"/>
        <v>0</v>
      </c>
      <c r="BE33" s="143">
        <f t="shared" si="10"/>
        <v>0</v>
      </c>
      <c r="BF33" s="143">
        <f t="shared" si="11"/>
        <v>0</v>
      </c>
      <c r="BG33" s="144">
        <f t="shared" si="12"/>
        <v>0</v>
      </c>
      <c r="BH33" s="144">
        <f t="shared" si="13"/>
        <v>0</v>
      </c>
      <c r="BI33" s="144">
        <f t="shared" si="14"/>
        <v>0</v>
      </c>
      <c r="BJ33" s="144">
        <f t="shared" si="15"/>
        <v>0</v>
      </c>
      <c r="BK33" s="144">
        <f t="shared" si="16"/>
        <v>0</v>
      </c>
      <c r="BL33" s="144">
        <f t="shared" si="17"/>
        <v>0</v>
      </c>
      <c r="BM33" s="145">
        <f t="shared" si="18"/>
        <v>0</v>
      </c>
      <c r="BN33" s="124"/>
      <c r="BO33" s="47" t="str">
        <f>_xlfn.TEXTJOIN(" to ",TRUE,'Input LwA_XYZ'!BP4:BP5)</f>
        <v>MAU-R1 to R1</v>
      </c>
      <c r="BP33" s="20"/>
      <c r="BQ33" s="20"/>
      <c r="BR33" s="20"/>
      <c r="BS33" s="20"/>
      <c r="BT33" s="124"/>
      <c r="BU33" s="124"/>
      <c r="BV33" s="130">
        <v>7</v>
      </c>
      <c r="BW33" s="130">
        <v>12</v>
      </c>
      <c r="BX33" s="130">
        <v>15</v>
      </c>
      <c r="BY33" s="130">
        <v>0</v>
      </c>
      <c r="BZ33" s="130">
        <v>6</v>
      </c>
      <c r="CA33" s="130"/>
      <c r="CB33" s="130"/>
      <c r="CC33" s="130"/>
      <c r="CD33" s="130"/>
      <c r="CE33" s="130"/>
      <c r="CF33" s="130"/>
      <c r="CG33" s="130"/>
      <c r="CH33" s="130"/>
      <c r="CI33" s="130"/>
      <c r="CJ33" s="130"/>
      <c r="CK33" s="124"/>
      <c r="CL33" s="124"/>
      <c r="CM33" s="146">
        <f t="shared" si="35"/>
        <v>16.388377657449212</v>
      </c>
      <c r="CN33" s="147">
        <f t="shared" si="36"/>
        <v>14.3670202119458</v>
      </c>
      <c r="CO33" s="147">
        <f t="shared" si="37"/>
        <v>13.759103999884303</v>
      </c>
      <c r="CP33" s="147">
        <f t="shared" si="38"/>
        <v>26.835827607354581</v>
      </c>
      <c r="CQ33" s="147">
        <f t="shared" si="39"/>
        <v>15.554803814773699</v>
      </c>
      <c r="CR33" s="147" t="str">
        <f t="shared" si="40"/>
        <v/>
      </c>
      <c r="CS33" s="147" t="str">
        <f t="shared" si="41"/>
        <v/>
      </c>
      <c r="CT33" s="147" t="str">
        <f t="shared" si="42"/>
        <v/>
      </c>
      <c r="CU33" s="148" t="str">
        <f t="shared" si="43"/>
        <v/>
      </c>
      <c r="CV33" s="148" t="str">
        <f t="shared" si="44"/>
        <v/>
      </c>
      <c r="CW33" s="148" t="str">
        <f t="shared" si="45"/>
        <v/>
      </c>
      <c r="CX33" s="148" t="str">
        <f t="shared" si="46"/>
        <v/>
      </c>
      <c r="CY33" s="133" t="str">
        <f t="shared" si="47"/>
        <v/>
      </c>
      <c r="CZ33" s="133" t="str">
        <f t="shared" si="48"/>
        <v/>
      </c>
      <c r="DA33" s="134" t="str">
        <f t="shared" si="49"/>
        <v/>
      </c>
    </row>
    <row r="34" spans="1:105" ht="16.5" customHeight="1" x14ac:dyDescent="0.3">
      <c r="A34" s="135">
        <v>1</v>
      </c>
      <c r="B34" s="136" t="s">
        <v>158</v>
      </c>
      <c r="C34" s="136" t="s">
        <v>124</v>
      </c>
      <c r="D34" s="137" t="s">
        <v>121</v>
      </c>
      <c r="E34" s="176" t="s">
        <v>141</v>
      </c>
      <c r="F34" s="182"/>
      <c r="G34" s="183"/>
      <c r="H34" s="183"/>
      <c r="I34" s="183"/>
      <c r="J34" s="183"/>
      <c r="K34" s="183"/>
      <c r="L34" s="183"/>
      <c r="M34" s="186"/>
      <c r="N34" s="182">
        <v>65.873120921161103</v>
      </c>
      <c r="O34" s="184">
        <v>0</v>
      </c>
      <c r="P34" s="178">
        <v>1</v>
      </c>
      <c r="Q34" s="11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99">
        <f t="shared" ref="V34:V58" si="50">SUM(W34:X34)</f>
        <v>75</v>
      </c>
      <c r="W34" s="71">
        <v>73</v>
      </c>
      <c r="X34" s="138">
        <v>2</v>
      </c>
      <c r="Z34" s="105" t="s">
        <v>184</v>
      </c>
      <c r="AA34" s="103">
        <v>209.12</v>
      </c>
      <c r="AB34" s="51">
        <v>88.44</v>
      </c>
      <c r="AC34" s="96">
        <v>75.400000000000006</v>
      </c>
      <c r="AD34" s="51">
        <v>224.19</v>
      </c>
      <c r="AE34" s="51">
        <v>91.3</v>
      </c>
      <c r="AF34" s="52">
        <v>75.400000000000006</v>
      </c>
      <c r="AH34" s="158">
        <f t="array" ref="AH34">IF(OR(AH$1=0, $A34=""),"",SQRT((_xlfn.XLOOKUP(AH$1,$Z$2:$Z$16,$AA$2:$AA$16)-$T34)^2+(_xlfn.XLOOKUP(AH$1,$Z$2:$Z$16,$AB$2:$AB$16)-$U34)^2+(_xlfn.XLOOKUP(AH$1,$Z$2:$Z$16,$AC$2:$AC$16-$V34)^2)))</f>
        <v>116.41241514546462</v>
      </c>
      <c r="AI34" s="140">
        <f t="array" ref="AI34">IF(OR(AI$1=0, $A34=""),"",SQRT((_xlfn.XLOOKUP(AI$1,$Z$2:$Z$16,$AA$2:$AA$16)-$T34)^2+(_xlfn.XLOOKUP(AI$1,$Z$2:$Z$16,$AB$2:$AB$16)-$U34)^2+(_xlfn.XLOOKUP(AI$1,$Z$2:$Z$16,$AC$2:$AC$16-$V34)^2)))</f>
        <v>96.820477689381377</v>
      </c>
      <c r="AJ34" s="140">
        <f t="array" ref="AJ34">IF(OR(AJ$1=0, $A34=""),"",SQRT((_xlfn.XLOOKUP(AJ$1,$Z$2:$Z$16,$AA$2:$AA$16)-$T34)^2+(_xlfn.XLOOKUP(AJ$1,$Z$2:$Z$16,$AB$2:$AB$16)-$U34)^2+(_xlfn.XLOOKUP(AJ$1,$Z$2:$Z$16,$AC$2:$AC$16-$V34)^2)))</f>
        <v>140.25198929070487</v>
      </c>
      <c r="AK34" s="140">
        <f t="array" ref="AK34">IF(OR(AK$1=0, $A34=""),"",SQRT((_xlfn.XLOOKUP(AK$1,$Z$2:$Z$16,$AA$2:$AA$16)-$T34)^2+(_xlfn.XLOOKUP(AK$1,$Z$2:$Z$16,$AB$2:$AB$16)-$U34)^2+(_xlfn.XLOOKUP(AK$1,$Z$2:$Z$16,$AC$2:$AC$16-$V34)^2)))</f>
        <v>189.74701710435397</v>
      </c>
      <c r="AL34" s="140">
        <f t="array" ref="AL34">IF(OR(AL$1=0, $A34=""),"",SQRT((_xlfn.XLOOKUP(AL$1,$Z$2:$Z$16,$AA$2:$AA$16)-$T34)^2+(_xlfn.XLOOKUP(AL$1,$Z$2:$Z$16,$AB$2:$AB$16)-$U34)^2+(_xlfn.XLOOKUP(AL$1,$Z$2:$Z$16,$AC$2:$AC$16-$V34)^2)))</f>
        <v>148.19370094575547</v>
      </c>
      <c r="AM34" s="140" t="str">
        <f t="array" ref="AM34">IF(OR(AM$1=0, $A34=""),"",SQRT((_xlfn.XLOOKUP(AM$1,$Z$2:$Z$16,$AA$2:$AA$16)-$T34)^2+(_xlfn.XLOOKUP(AM$1,$Z$2:$Z$16,$AB$2:$AB$16)-$U34)^2+(_xlfn.XLOOKUP(AM$1,$Z$2:$Z$16,$AC$2:$AC$16-$V34)^2)))</f>
        <v/>
      </c>
      <c r="AN34" s="140" t="str">
        <f t="array" ref="AN34">IF(OR(AN$1=0, $A34=""),"",SQRT((_xlfn.XLOOKUP(AN$1,$Z$2:$Z$16,$AA$2:$AA$16)-$T34)^2+(_xlfn.XLOOKUP(AN$1,$Z$2:$Z$16,$AB$2:$AB$16)-$U34)^2+(_xlfn.XLOOKUP(AN$1,$Z$2:$Z$16,$AC$2:$AC$16-$V34)^2)))</f>
        <v/>
      </c>
      <c r="AO34" s="140" t="str">
        <f t="array" ref="AO34">IF(OR(AO$1=0, $A34=""),"",SQRT((_xlfn.XLOOKUP(AO$1,$Z$2:$Z$16,$AA$2:$AA$16)-$T34)^2+(_xlfn.XLOOKUP(AO$1,$Z$2:$Z$16,$AB$2:$AB$16)-$U34)^2+(_xlfn.XLOOKUP(AO$1,$Z$2:$Z$16,$AC$2:$AC$16-$V34)^2)))</f>
        <v/>
      </c>
      <c r="AP34" s="141" t="str">
        <f t="array" ref="AP34">IF(OR(AP$1=0, $A34=""),"",SQRT((_xlfn.XLOOKUP(AP$1,$Z$2:$Z$16,$AA$2:$AA$16)-$T34)^2+(_xlfn.XLOOKUP(AP$1,$Z$2:$Z$16,$AB$2:$AB$16)-$U34)^2+(_xlfn.XLOOKUP(AP$1,$Z$2:$Z$16,$AC$2:$AC$16-$V34)^2)))</f>
        <v/>
      </c>
      <c r="AQ34" s="141" t="str">
        <f t="array" ref="AQ34">IF(OR(AQ$1=0, $A34=""),"",SQRT((_xlfn.XLOOKUP(AQ$1,$Z$2:$Z$16,$AA$2:$AA$16)-$T34)^2+(_xlfn.XLOOKUP(AQ$1,$Z$2:$Z$16,$AB$2:$AB$16)-$U34)^2+(_xlfn.XLOOKUP(AQ$1,$Z$2:$Z$16,$AC$2:$AC$16-$V34)^2)))</f>
        <v/>
      </c>
      <c r="AR34" s="141" t="str">
        <f t="array" ref="AR34">IF(OR(AR$1=0, $A34=""),"",SQRT((_xlfn.XLOOKUP(AR$1,$Z$2:$Z$16,$AA$2:$AA$16)-$T34)^2+(_xlfn.XLOOKUP(AR$1,$Z$2:$Z$16,$AB$2:$AB$16)-$U34)^2+(_xlfn.XLOOKUP(AR$1,$Z$2:$Z$16,$AC$2:$AC$16-$V34)^2)))</f>
        <v/>
      </c>
      <c r="AS34" s="141" t="str">
        <f t="array" ref="AS34">IF(OR(AS$1=0, $A34=""),"",SQRT((_xlfn.XLOOKUP(AS$1,$Z$2:$Z$16,$AA$2:$AA$16)-$T34)^2+(_xlfn.XLOOKUP(AS$1,$Z$2:$Z$16,$AB$2:$AB$16)-$U34)^2+(_xlfn.XLOOKUP(AS$1,$Z$2:$Z$16,$AC$2:$AC$16-$V34)^2)))</f>
        <v/>
      </c>
      <c r="AT34" s="141" t="str">
        <f t="array" ref="AT34">IF(OR(AT$1=0, $A34=""),"",SQRT((_xlfn.XLOOKUP(AT$1,$Z$2:$Z$16,$AA$2:$AA$16)-$T34)^2+(_xlfn.XLOOKUP(AT$1,$Z$2:$Z$16,$AB$2:$AB$16)-$U34)^2+(_xlfn.XLOOKUP(AT$1,$Z$2:$Z$16,$AC$2:$AC$16-$V34)^2)))</f>
        <v/>
      </c>
      <c r="AU34" s="141" t="str">
        <f t="array" ref="AU34">IF(OR(AU$1=0, $A34=""),"",SQRT((_xlfn.XLOOKUP(AU$1,$Z$2:$Z$16,$AA$2:$AA$16)-$T34)^2+(_xlfn.XLOOKUP(AU$1,$Z$2:$Z$16,$AB$2:$AB$16)-$U34)^2+(_xlfn.XLOOKUP(AU$1,$Z$2:$Z$16,$AC$2:$AC$16-$V34)^2)))</f>
        <v/>
      </c>
      <c r="AV34" s="142" t="str">
        <f t="array" ref="AV34">IF(OR(AV$1=0, $A34=""),"",SQRT((_xlfn.XLOOKUP(AV$1,$Z$2:$Z$16,$AA$2:$AA$16)-$T34)^2+(_xlfn.XLOOKUP(AV$1,$Z$2:$Z$16,$AB$2:$AB$16)-$U34)^2+(_xlfn.XLOOKUP(AV$1,$Z$2:$Z$16,$AC$2:$AC$16-$V34)^2)))</f>
        <v/>
      </c>
      <c r="AW34" s="124"/>
      <c r="AX34" s="124"/>
      <c r="AY34" s="125">
        <f t="shared" ref="AY34:AY58" si="51">IFERROR(-ABS(10*LOG10(($R34/(4*PI()*CONVERT(AH34,"ft","m")^2)))),0)</f>
        <v>-38.982083924935459</v>
      </c>
      <c r="AZ34" s="143">
        <f t="shared" ref="AZ34:AZ58" si="52">IFERROR(-ABS(10*LOG10(($R34/(4*PI()*CONVERT(AI34,"ft","m")^2)))),0)</f>
        <v>-37.381442357264618</v>
      </c>
      <c r="BA34" s="143">
        <f t="shared" ref="BA34:BA58" si="53">IFERROR(-ABS(10*LOG10(($R34/(4*PI()*CONVERT(AJ34,"ft","m")^2)))),0)</f>
        <v>-40.600278534334045</v>
      </c>
      <c r="BB34" s="143">
        <f t="shared" ref="BB34:BB58" si="54">IFERROR(-ABS(10*LOG10(($R34/(4*PI()*CONVERT(AK34,"ft","m")^2)))),0)</f>
        <v>-43.225597083850445</v>
      </c>
      <c r="BC34" s="143">
        <f t="shared" ref="BC34:BC58" si="55">IFERROR(-ABS(10*LOG10(($R34/(4*PI()*CONVERT(AL34,"ft","m")^2)))),0)</f>
        <v>-41.078692819159073</v>
      </c>
      <c r="BD34" s="143">
        <f t="shared" ref="BD34:BD58" si="56">IFERROR(-ABS(10*LOG10(($R34/(4*PI()*CONVERT(AM34,"ft","m")^2)))),0)</f>
        <v>0</v>
      </c>
      <c r="BE34" s="143">
        <f t="shared" ref="BE34:BE58" si="57">IFERROR(-ABS(10*LOG10(($R34/(4*PI()*CONVERT(AN34,"ft","m")^2)))),0)</f>
        <v>0</v>
      </c>
      <c r="BF34" s="143">
        <f t="shared" ref="BF34:BF58" si="58">IFERROR(-ABS(10*LOG10(($R34/(4*PI()*CONVERT(AO34,"ft","m")^2)))),0)</f>
        <v>0</v>
      </c>
      <c r="BG34" s="144">
        <f t="shared" ref="BG34:BG58" si="59">IFERROR(-ABS(10*LOG10(($R34/(4*PI()*CONVERT(AP34,"ft","m")^2)))),0)</f>
        <v>0</v>
      </c>
      <c r="BH34" s="144">
        <f t="shared" ref="BH34:BH58" si="60">IFERROR(-ABS(10*LOG10(($R34/(4*PI()*CONVERT(AQ34,"ft","m")^2)))),0)</f>
        <v>0</v>
      </c>
      <c r="BI34" s="144">
        <f t="shared" ref="BI34:BI58" si="61">IFERROR(-ABS(10*LOG10(($R34/(4*PI()*CONVERT(AR34,"ft","m")^2)))),0)</f>
        <v>0</v>
      </c>
      <c r="BJ34" s="144">
        <f t="shared" ref="BJ34:BJ58" si="62">IFERROR(-ABS(10*LOG10(($R34/(4*PI()*CONVERT(AS34,"ft","m")^2)))),0)</f>
        <v>0</v>
      </c>
      <c r="BK34" s="144">
        <f t="shared" ref="BK34:BK58" si="63">IFERROR(-ABS(10*LOG10(($R34/(4*PI()*CONVERT(AT34,"ft","m")^2)))),0)</f>
        <v>0</v>
      </c>
      <c r="BL34" s="144">
        <f t="shared" ref="BL34:BL58" si="64">IFERROR(-ABS(10*LOG10(($R34/(4*PI()*CONVERT(AU34,"ft","m")^2)))),0)</f>
        <v>0</v>
      </c>
      <c r="BM34" s="145">
        <f t="shared" ref="BM34:BM58" si="65">IFERROR(-ABS(10*LOG10(($R34/(4*PI()*CONVERT(AV34,"ft","m")^2)))),0)</f>
        <v>0</v>
      </c>
      <c r="BN34" s="124"/>
      <c r="BO34" s="124"/>
      <c r="BP34" s="124"/>
      <c r="BQ34" s="124"/>
      <c r="BR34" s="124"/>
      <c r="BS34" s="124"/>
      <c r="BT34" s="124"/>
      <c r="BU34" s="124"/>
      <c r="BV34" s="130">
        <v>7</v>
      </c>
      <c r="BW34" s="130">
        <v>15</v>
      </c>
      <c r="BX34" s="130">
        <v>12</v>
      </c>
      <c r="BY34" s="130">
        <v>10</v>
      </c>
      <c r="BZ34" s="130">
        <v>2</v>
      </c>
      <c r="CA34" s="130"/>
      <c r="CB34" s="130"/>
      <c r="CC34" s="130"/>
      <c r="CD34" s="130"/>
      <c r="CE34" s="130"/>
      <c r="CF34" s="130"/>
      <c r="CG34" s="130"/>
      <c r="CH34" s="130"/>
      <c r="CI34" s="130"/>
      <c r="CJ34" s="130"/>
      <c r="CK34" s="124"/>
      <c r="CL34" s="124"/>
      <c r="CM34" s="146">
        <f t="shared" si="35"/>
        <v>20.017916075064541</v>
      </c>
      <c r="CN34" s="147">
        <f t="shared" si="36"/>
        <v>13.618557642735382</v>
      </c>
      <c r="CO34" s="147">
        <f t="shared" si="37"/>
        <v>13.399721465665955</v>
      </c>
      <c r="CP34" s="147">
        <f t="shared" si="38"/>
        <v>12.774402916149555</v>
      </c>
      <c r="CQ34" s="147">
        <f t="shared" si="39"/>
        <v>22.921307180840927</v>
      </c>
      <c r="CR34" s="147" t="str">
        <f t="shared" si="40"/>
        <v/>
      </c>
      <c r="CS34" s="147" t="str">
        <f t="shared" si="41"/>
        <v/>
      </c>
      <c r="CT34" s="147" t="str">
        <f t="shared" si="42"/>
        <v/>
      </c>
      <c r="CU34" s="148" t="str">
        <f t="shared" si="43"/>
        <v/>
      </c>
      <c r="CV34" s="148" t="str">
        <f t="shared" si="44"/>
        <v/>
      </c>
      <c r="CW34" s="148" t="str">
        <f t="shared" si="45"/>
        <v/>
      </c>
      <c r="CX34" s="148" t="str">
        <f t="shared" si="46"/>
        <v/>
      </c>
      <c r="CY34" s="133" t="str">
        <f t="shared" si="47"/>
        <v/>
      </c>
      <c r="CZ34" s="133" t="str">
        <f t="shared" si="48"/>
        <v/>
      </c>
      <c r="DA34" s="134" t="str">
        <f t="shared" si="49"/>
        <v/>
      </c>
    </row>
    <row r="35" spans="1:105" ht="16.5" customHeight="1" x14ac:dyDescent="0.3">
      <c r="A35" s="135">
        <v>1</v>
      </c>
      <c r="B35" s="136" t="s">
        <v>159</v>
      </c>
      <c r="C35" s="136" t="s">
        <v>124</v>
      </c>
      <c r="D35" s="137" t="s">
        <v>121</v>
      </c>
      <c r="E35" s="176" t="s">
        <v>141</v>
      </c>
      <c r="F35" s="182"/>
      <c r="G35" s="183"/>
      <c r="H35" s="183"/>
      <c r="I35" s="183"/>
      <c r="J35" s="183"/>
      <c r="K35" s="183"/>
      <c r="L35" s="183"/>
      <c r="M35" s="186"/>
      <c r="N35" s="182">
        <v>65.873120921161103</v>
      </c>
      <c r="O35" s="184">
        <v>0</v>
      </c>
      <c r="P35" s="178">
        <v>1</v>
      </c>
      <c r="Q35" s="118">
        <f t="shared" si="34"/>
        <v>66</v>
      </c>
      <c r="R35" s="3">
        <v>2</v>
      </c>
      <c r="S35" s="3"/>
      <c r="T35" s="4">
        <v>97.17</v>
      </c>
      <c r="U35" s="4">
        <v>127.06</v>
      </c>
      <c r="V35" s="99">
        <f t="shared" si="50"/>
        <v>75</v>
      </c>
      <c r="W35" s="71">
        <v>73</v>
      </c>
      <c r="X35" s="138">
        <v>2</v>
      </c>
      <c r="Z35" s="105" t="s">
        <v>185</v>
      </c>
      <c r="AA35" s="103">
        <v>209.22</v>
      </c>
      <c r="AB35" s="51">
        <v>88.44</v>
      </c>
      <c r="AC35" s="96">
        <v>75.400000000000006</v>
      </c>
      <c r="AD35" s="51">
        <v>200.97</v>
      </c>
      <c r="AE35" s="51">
        <v>131.56</v>
      </c>
      <c r="AF35" s="52">
        <v>75.400000000000006</v>
      </c>
      <c r="AH35" s="158">
        <f t="array" ref="AH35">IF(OR(AH$1=0, $A35=""),"",SQRT((_xlfn.XLOOKUP(AH$1,$Z$2:$Z$16,$AA$2:$AA$16)-$T35)^2+(_xlfn.XLOOKUP(AH$1,$Z$2:$Z$16,$AB$2:$AB$16)-$U35)^2+(_xlfn.XLOOKUP(AH$1,$Z$2:$Z$16,$AC$2:$AC$16-$V35)^2)))</f>
        <v>76.806286852053972</v>
      </c>
      <c r="AI35" s="140">
        <f t="array" ref="AI35">IF(OR(AI$1=0, $A35=""),"",SQRT((_xlfn.XLOOKUP(AI$1,$Z$2:$Z$16,$AA$2:$AA$16)-$T35)^2+(_xlfn.XLOOKUP(AI$1,$Z$2:$Z$16,$AB$2:$AB$16)-$U35)^2+(_xlfn.XLOOKUP(AI$1,$Z$2:$Z$16,$AC$2:$AC$16-$V35)^2)))</f>
        <v>82.459120781148272</v>
      </c>
      <c r="AJ35" s="140">
        <f t="array" ref="AJ35">IF(OR(AJ$1=0, $A35=""),"",SQRT((_xlfn.XLOOKUP(AJ$1,$Z$2:$Z$16,$AA$2:$AA$16)-$T35)^2+(_xlfn.XLOOKUP(AJ$1,$Z$2:$Z$16,$AB$2:$AB$16)-$U35)^2+(_xlfn.XLOOKUP(AJ$1,$Z$2:$Z$16,$AC$2:$AC$16-$V35)^2)))</f>
        <v>159.74798652878226</v>
      </c>
      <c r="AK35" s="140">
        <f t="array" ref="AK35">IF(OR(AK$1=0, $A35=""),"",SQRT((_xlfn.XLOOKUP(AK$1,$Z$2:$Z$16,$AA$2:$AA$16)-$T35)^2+(_xlfn.XLOOKUP(AK$1,$Z$2:$Z$16,$AB$2:$AB$16)-$U35)^2+(_xlfn.XLOOKUP(AK$1,$Z$2:$Z$16,$AC$2:$AC$16-$V35)^2)))</f>
        <v>226.11889836986205</v>
      </c>
      <c r="AL35" s="140">
        <f t="array" ref="AL35">IF(OR(AL$1=0, $A35=""),"",SQRT((_xlfn.XLOOKUP(AL$1,$Z$2:$Z$16,$AA$2:$AA$16)-$T35)^2+(_xlfn.XLOOKUP(AL$1,$Z$2:$Z$16,$AB$2:$AB$16)-$U35)^2+(_xlfn.XLOOKUP(AL$1,$Z$2:$Z$16,$AC$2:$AC$16-$V35)^2)))</f>
        <v>123.72581177749453</v>
      </c>
      <c r="AM35" s="140" t="str">
        <f t="array" ref="AM35">IF(OR(AM$1=0, $A35=""),"",SQRT((_xlfn.XLOOKUP(AM$1,$Z$2:$Z$16,$AA$2:$AA$16)-$T35)^2+(_xlfn.XLOOKUP(AM$1,$Z$2:$Z$16,$AB$2:$AB$16)-$U35)^2+(_xlfn.XLOOKUP(AM$1,$Z$2:$Z$16,$AC$2:$AC$16-$V35)^2)))</f>
        <v/>
      </c>
      <c r="AN35" s="140" t="str">
        <f t="array" ref="AN35">IF(OR(AN$1=0, $A35=""),"",SQRT((_xlfn.XLOOKUP(AN$1,$Z$2:$Z$16,$AA$2:$AA$16)-$T35)^2+(_xlfn.XLOOKUP(AN$1,$Z$2:$Z$16,$AB$2:$AB$16)-$U35)^2+(_xlfn.XLOOKUP(AN$1,$Z$2:$Z$16,$AC$2:$AC$16-$V35)^2)))</f>
        <v/>
      </c>
      <c r="AO35" s="140" t="str">
        <f t="array" ref="AO35">IF(OR(AO$1=0, $A35=""),"",SQRT((_xlfn.XLOOKUP(AO$1,$Z$2:$Z$16,$AA$2:$AA$16)-$T35)^2+(_xlfn.XLOOKUP(AO$1,$Z$2:$Z$16,$AB$2:$AB$16)-$U35)^2+(_xlfn.XLOOKUP(AO$1,$Z$2:$Z$16,$AC$2:$AC$16-$V35)^2)))</f>
        <v/>
      </c>
      <c r="AP35" s="141" t="str">
        <f t="array" ref="AP35">IF(OR(AP$1=0, $A35=""),"",SQRT((_xlfn.XLOOKUP(AP$1,$Z$2:$Z$16,$AA$2:$AA$16)-$T35)^2+(_xlfn.XLOOKUP(AP$1,$Z$2:$Z$16,$AB$2:$AB$16)-$U35)^2+(_xlfn.XLOOKUP(AP$1,$Z$2:$Z$16,$AC$2:$AC$16-$V35)^2)))</f>
        <v/>
      </c>
      <c r="AQ35" s="141" t="str">
        <f t="array" ref="AQ35">IF(OR(AQ$1=0, $A35=""),"",SQRT((_xlfn.XLOOKUP(AQ$1,$Z$2:$Z$16,$AA$2:$AA$16)-$T35)^2+(_xlfn.XLOOKUP(AQ$1,$Z$2:$Z$16,$AB$2:$AB$16)-$U35)^2+(_xlfn.XLOOKUP(AQ$1,$Z$2:$Z$16,$AC$2:$AC$16-$V35)^2)))</f>
        <v/>
      </c>
      <c r="AR35" s="141" t="str">
        <f t="array" ref="AR35">IF(OR(AR$1=0, $A35=""),"",SQRT((_xlfn.XLOOKUP(AR$1,$Z$2:$Z$16,$AA$2:$AA$16)-$T35)^2+(_xlfn.XLOOKUP(AR$1,$Z$2:$Z$16,$AB$2:$AB$16)-$U35)^2+(_xlfn.XLOOKUP(AR$1,$Z$2:$Z$16,$AC$2:$AC$16-$V35)^2)))</f>
        <v/>
      </c>
      <c r="AS35" s="141" t="str">
        <f t="array" ref="AS35">IF(OR(AS$1=0, $A35=""),"",SQRT((_xlfn.XLOOKUP(AS$1,$Z$2:$Z$16,$AA$2:$AA$16)-$T35)^2+(_xlfn.XLOOKUP(AS$1,$Z$2:$Z$16,$AB$2:$AB$16)-$U35)^2+(_xlfn.XLOOKUP(AS$1,$Z$2:$Z$16,$AC$2:$AC$16-$V35)^2)))</f>
        <v/>
      </c>
      <c r="AT35" s="141" t="str">
        <f t="array" ref="AT35">IF(OR(AT$1=0, $A35=""),"",SQRT((_xlfn.XLOOKUP(AT$1,$Z$2:$Z$16,$AA$2:$AA$16)-$T35)^2+(_xlfn.XLOOKUP(AT$1,$Z$2:$Z$16,$AB$2:$AB$16)-$U35)^2+(_xlfn.XLOOKUP(AT$1,$Z$2:$Z$16,$AC$2:$AC$16-$V35)^2)))</f>
        <v/>
      </c>
      <c r="AU35" s="141" t="str">
        <f t="array" ref="AU35">IF(OR(AU$1=0, $A35=""),"",SQRT((_xlfn.XLOOKUP(AU$1,$Z$2:$Z$16,$AA$2:$AA$16)-$T35)^2+(_xlfn.XLOOKUP(AU$1,$Z$2:$Z$16,$AB$2:$AB$16)-$U35)^2+(_xlfn.XLOOKUP(AU$1,$Z$2:$Z$16,$AC$2:$AC$16-$V35)^2)))</f>
        <v/>
      </c>
      <c r="AV35" s="142" t="str">
        <f t="array" ref="AV35">IF(OR(AV$1=0, $A35=""),"",SQRT((_xlfn.XLOOKUP(AV$1,$Z$2:$Z$16,$AA$2:$AA$16)-$T35)^2+(_xlfn.XLOOKUP(AV$1,$Z$2:$Z$16,$AB$2:$AB$16)-$U35)^2+(_xlfn.XLOOKUP(AV$1,$Z$2:$Z$16,$AC$2:$AC$16-$V35)^2)))</f>
        <v/>
      </c>
      <c r="AW35" s="124"/>
      <c r="AX35" s="124"/>
      <c r="AY35" s="125">
        <f t="shared" si="51"/>
        <v>-35.370033335846131</v>
      </c>
      <c r="AZ35" s="143">
        <f t="shared" si="52"/>
        <v>-35.986871933595161</v>
      </c>
      <c r="BA35" s="143">
        <f t="shared" si="53"/>
        <v>-41.730805796865099</v>
      </c>
      <c r="BB35" s="143">
        <f t="shared" si="54"/>
        <v>-44.748835155954644</v>
      </c>
      <c r="BC35" s="143">
        <f t="shared" si="55"/>
        <v>-39.511304175778726</v>
      </c>
      <c r="BD35" s="143">
        <f t="shared" si="56"/>
        <v>0</v>
      </c>
      <c r="BE35" s="143">
        <f t="shared" si="57"/>
        <v>0</v>
      </c>
      <c r="BF35" s="143">
        <f t="shared" si="58"/>
        <v>0</v>
      </c>
      <c r="BG35" s="144">
        <f t="shared" si="59"/>
        <v>0</v>
      </c>
      <c r="BH35" s="144">
        <f t="shared" si="60"/>
        <v>0</v>
      </c>
      <c r="BI35" s="144">
        <f t="shared" si="61"/>
        <v>0</v>
      </c>
      <c r="BJ35" s="144">
        <f t="shared" si="62"/>
        <v>0</v>
      </c>
      <c r="BK35" s="144">
        <f t="shared" si="63"/>
        <v>0</v>
      </c>
      <c r="BL35" s="144">
        <f t="shared" si="64"/>
        <v>0</v>
      </c>
      <c r="BM35" s="145">
        <f t="shared" si="65"/>
        <v>0</v>
      </c>
      <c r="BN35" s="124"/>
      <c r="BO35" s="124"/>
      <c r="BP35" s="124"/>
      <c r="BQ35" s="124"/>
      <c r="BR35" s="124"/>
      <c r="BS35" s="124"/>
      <c r="BT35" s="124"/>
      <c r="BU35" s="124"/>
      <c r="BV35" s="130">
        <v>5</v>
      </c>
      <c r="BW35" s="130">
        <v>15</v>
      </c>
      <c r="BX35" s="130">
        <v>12</v>
      </c>
      <c r="BY35" s="130">
        <v>11</v>
      </c>
      <c r="BZ35" s="130">
        <v>3</v>
      </c>
      <c r="CA35" s="130"/>
      <c r="CB35" s="130"/>
      <c r="CC35" s="130"/>
      <c r="CD35" s="130"/>
      <c r="CE35" s="130"/>
      <c r="CF35" s="130"/>
      <c r="CG35" s="130"/>
      <c r="CH35" s="130"/>
      <c r="CI35" s="130"/>
      <c r="CJ35" s="130"/>
      <c r="CK35" s="124"/>
      <c r="CL35" s="124"/>
      <c r="CM35" s="146">
        <f t="shared" si="35"/>
        <v>25.629966664153869</v>
      </c>
      <c r="CN35" s="147">
        <f t="shared" si="36"/>
        <v>15.013128066404839</v>
      </c>
      <c r="CO35" s="147">
        <f t="shared" si="37"/>
        <v>12.269194203134901</v>
      </c>
      <c r="CP35" s="147">
        <f t="shared" si="38"/>
        <v>10.251164844045356</v>
      </c>
      <c r="CQ35" s="147">
        <f t="shared" si="39"/>
        <v>23.488695824221274</v>
      </c>
      <c r="CR35" s="147" t="str">
        <f t="shared" si="40"/>
        <v/>
      </c>
      <c r="CS35" s="147" t="str">
        <f t="shared" si="41"/>
        <v/>
      </c>
      <c r="CT35" s="147" t="str">
        <f t="shared" si="42"/>
        <v/>
      </c>
      <c r="CU35" s="148" t="str">
        <f t="shared" si="43"/>
        <v/>
      </c>
      <c r="CV35" s="148" t="str">
        <f t="shared" si="44"/>
        <v/>
      </c>
      <c r="CW35" s="148" t="str">
        <f t="shared" si="45"/>
        <v/>
      </c>
      <c r="CX35" s="148" t="str">
        <f t="shared" si="46"/>
        <v/>
      </c>
      <c r="CY35" s="133" t="str">
        <f t="shared" si="47"/>
        <v/>
      </c>
      <c r="CZ35" s="133" t="str">
        <f t="shared" si="48"/>
        <v/>
      </c>
      <c r="DA35" s="134" t="str">
        <f t="shared" si="49"/>
        <v/>
      </c>
    </row>
    <row r="36" spans="1:105" ht="16.5" customHeight="1" x14ac:dyDescent="0.3">
      <c r="A36" s="135">
        <v>1</v>
      </c>
      <c r="B36" s="136" t="s">
        <v>144</v>
      </c>
      <c r="C36" s="136" t="s">
        <v>124</v>
      </c>
      <c r="D36" s="137" t="s">
        <v>121</v>
      </c>
      <c r="E36" s="176" t="s">
        <v>141</v>
      </c>
      <c r="F36" s="182"/>
      <c r="G36" s="183"/>
      <c r="H36" s="183"/>
      <c r="I36" s="183"/>
      <c r="J36" s="183"/>
      <c r="K36" s="183"/>
      <c r="L36" s="183"/>
      <c r="M36" s="186"/>
      <c r="N36" s="182">
        <v>65.873120921161103</v>
      </c>
      <c r="O36" s="184">
        <v>0</v>
      </c>
      <c r="P36" s="178">
        <v>1</v>
      </c>
      <c r="Q36" s="118">
        <f t="shared" si="34"/>
        <v>66</v>
      </c>
      <c r="R36" s="3">
        <v>2</v>
      </c>
      <c r="S36" s="3"/>
      <c r="T36" s="4">
        <v>71.17</v>
      </c>
      <c r="U36" s="4">
        <v>121.81</v>
      </c>
      <c r="V36" s="99">
        <f t="shared" si="50"/>
        <v>75</v>
      </c>
      <c r="W36" s="71">
        <v>73</v>
      </c>
      <c r="X36" s="138">
        <v>2</v>
      </c>
      <c r="Z36" s="105" t="s">
        <v>186</v>
      </c>
      <c r="AA36" s="103">
        <v>176.66</v>
      </c>
      <c r="AB36" s="51">
        <v>127.16</v>
      </c>
      <c r="AC36" s="96">
        <v>75.400000000000006</v>
      </c>
      <c r="AD36" s="51">
        <v>200.64</v>
      </c>
      <c r="AE36" s="51">
        <v>132</v>
      </c>
      <c r="AF36" s="52">
        <v>75.400000000000006</v>
      </c>
      <c r="AH36" s="158">
        <f t="array" ref="AH36">IF(OR(AH$1=0, $A36=""),"",SQRT((_xlfn.XLOOKUP(AH$1,$Z$2:$Z$16,$AA$2:$AA$16)-$T36)^2+(_xlfn.XLOOKUP(AH$1,$Z$2:$Z$16,$AB$2:$AB$16)-$U36)^2+(_xlfn.XLOOKUP(AH$1,$Z$2:$Z$16,$AC$2:$AC$16-$V36)^2)))</f>
        <v>53.341992838663238</v>
      </c>
      <c r="AI36" s="140">
        <f t="array" ref="AI36">IF(OR(AI$1=0, $A36=""),"",SQRT((_xlfn.XLOOKUP(AI$1,$Z$2:$Z$16,$AA$2:$AA$16)-$T36)^2+(_xlfn.XLOOKUP(AI$1,$Z$2:$Z$16,$AB$2:$AB$16)-$U36)^2+(_xlfn.XLOOKUP(AI$1,$Z$2:$Z$16,$AC$2:$AC$16-$V36)^2)))</f>
        <v>84.323330697974683</v>
      </c>
      <c r="AJ36" s="140">
        <f t="array" ref="AJ36">IF(OR(AJ$1=0, $A36=""),"",SQRT((_xlfn.XLOOKUP(AJ$1,$Z$2:$Z$16,$AA$2:$AA$16)-$T36)^2+(_xlfn.XLOOKUP(AJ$1,$Z$2:$Z$16,$AB$2:$AB$16)-$U36)^2+(_xlfn.XLOOKUP(AJ$1,$Z$2:$Z$16,$AC$2:$AC$16-$V36)^2)))</f>
        <v>177.07846198789957</v>
      </c>
      <c r="AK36" s="140">
        <f t="array" ref="AK36">IF(OR(AK$1=0, $A36=""),"",SQRT((_xlfn.XLOOKUP(AK$1,$Z$2:$Z$16,$AA$2:$AA$16)-$T36)^2+(_xlfn.XLOOKUP(AK$1,$Z$2:$Z$16,$AB$2:$AB$16)-$U36)^2+(_xlfn.XLOOKUP(AK$1,$Z$2:$Z$16,$AC$2:$AC$16-$V36)^2)))</f>
        <v>250.66280876907129</v>
      </c>
      <c r="AL36" s="140">
        <f t="array" ref="AL36">IF(OR(AL$1=0, $A36=""),"",SQRT((_xlfn.XLOOKUP(AL$1,$Z$2:$Z$16,$AA$2:$AA$16)-$T36)^2+(_xlfn.XLOOKUP(AL$1,$Z$2:$Z$16,$AB$2:$AB$16)-$U36)^2+(_xlfn.XLOOKUP(AL$1,$Z$2:$Z$16,$AC$2:$AC$16-$V36)^2)))</f>
        <v>112.29356170324282</v>
      </c>
      <c r="AM36" s="140" t="str">
        <f t="array" ref="AM36">IF(OR(AM$1=0, $A36=""),"",SQRT((_xlfn.XLOOKUP(AM$1,$Z$2:$Z$16,$AA$2:$AA$16)-$T36)^2+(_xlfn.XLOOKUP(AM$1,$Z$2:$Z$16,$AB$2:$AB$16)-$U36)^2+(_xlfn.XLOOKUP(AM$1,$Z$2:$Z$16,$AC$2:$AC$16-$V36)^2)))</f>
        <v/>
      </c>
      <c r="AN36" s="140" t="str">
        <f t="array" ref="AN36">IF(OR(AN$1=0, $A36=""),"",SQRT((_xlfn.XLOOKUP(AN$1,$Z$2:$Z$16,$AA$2:$AA$16)-$T36)^2+(_xlfn.XLOOKUP(AN$1,$Z$2:$Z$16,$AB$2:$AB$16)-$U36)^2+(_xlfn.XLOOKUP(AN$1,$Z$2:$Z$16,$AC$2:$AC$16-$V36)^2)))</f>
        <v/>
      </c>
      <c r="AO36" s="140" t="str">
        <f t="array" ref="AO36">IF(OR(AO$1=0, $A36=""),"",SQRT((_xlfn.XLOOKUP(AO$1,$Z$2:$Z$16,$AA$2:$AA$16)-$T36)^2+(_xlfn.XLOOKUP(AO$1,$Z$2:$Z$16,$AB$2:$AB$16)-$U36)^2+(_xlfn.XLOOKUP(AO$1,$Z$2:$Z$16,$AC$2:$AC$16-$V36)^2)))</f>
        <v/>
      </c>
      <c r="AP36" s="141" t="str">
        <f t="array" ref="AP36">IF(OR(AP$1=0, $A36=""),"",SQRT((_xlfn.XLOOKUP(AP$1,$Z$2:$Z$16,$AA$2:$AA$16)-$T36)^2+(_xlfn.XLOOKUP(AP$1,$Z$2:$Z$16,$AB$2:$AB$16)-$U36)^2+(_xlfn.XLOOKUP(AP$1,$Z$2:$Z$16,$AC$2:$AC$16-$V36)^2)))</f>
        <v/>
      </c>
      <c r="AQ36" s="141" t="str">
        <f t="array" ref="AQ36">IF(OR(AQ$1=0, $A36=""),"",SQRT((_xlfn.XLOOKUP(AQ$1,$Z$2:$Z$16,$AA$2:$AA$16)-$T36)^2+(_xlfn.XLOOKUP(AQ$1,$Z$2:$Z$16,$AB$2:$AB$16)-$U36)^2+(_xlfn.XLOOKUP(AQ$1,$Z$2:$Z$16,$AC$2:$AC$16-$V36)^2)))</f>
        <v/>
      </c>
      <c r="AR36" s="141" t="str">
        <f t="array" ref="AR36">IF(OR(AR$1=0, $A36=""),"",SQRT((_xlfn.XLOOKUP(AR$1,$Z$2:$Z$16,$AA$2:$AA$16)-$T36)^2+(_xlfn.XLOOKUP(AR$1,$Z$2:$Z$16,$AB$2:$AB$16)-$U36)^2+(_xlfn.XLOOKUP(AR$1,$Z$2:$Z$16,$AC$2:$AC$16-$V36)^2)))</f>
        <v/>
      </c>
      <c r="AS36" s="141" t="str">
        <f t="array" ref="AS36">IF(OR(AS$1=0, $A36=""),"",SQRT((_xlfn.XLOOKUP(AS$1,$Z$2:$Z$16,$AA$2:$AA$16)-$T36)^2+(_xlfn.XLOOKUP(AS$1,$Z$2:$Z$16,$AB$2:$AB$16)-$U36)^2+(_xlfn.XLOOKUP(AS$1,$Z$2:$Z$16,$AC$2:$AC$16-$V36)^2)))</f>
        <v/>
      </c>
      <c r="AT36" s="141" t="str">
        <f t="array" ref="AT36">IF(OR(AT$1=0, $A36=""),"",SQRT((_xlfn.XLOOKUP(AT$1,$Z$2:$Z$16,$AA$2:$AA$16)-$T36)^2+(_xlfn.XLOOKUP(AT$1,$Z$2:$Z$16,$AB$2:$AB$16)-$U36)^2+(_xlfn.XLOOKUP(AT$1,$Z$2:$Z$16,$AC$2:$AC$16-$V36)^2)))</f>
        <v/>
      </c>
      <c r="AU36" s="141" t="str">
        <f t="array" ref="AU36">IF(OR(AU$1=0, $A36=""),"",SQRT((_xlfn.XLOOKUP(AU$1,$Z$2:$Z$16,$AA$2:$AA$16)-$T36)^2+(_xlfn.XLOOKUP(AU$1,$Z$2:$Z$16,$AB$2:$AB$16)-$U36)^2+(_xlfn.XLOOKUP(AU$1,$Z$2:$Z$16,$AC$2:$AC$16-$V36)^2)))</f>
        <v/>
      </c>
      <c r="AV36" s="142" t="str">
        <f t="array" ref="AV36">IF(OR(AV$1=0, $A36=""),"",SQRT((_xlfn.XLOOKUP(AV$1,$Z$2:$Z$16,$AA$2:$AA$16)-$T36)^2+(_xlfn.XLOOKUP(AV$1,$Z$2:$Z$16,$AB$2:$AB$16)-$U36)^2+(_xlfn.XLOOKUP(AV$1,$Z$2:$Z$16,$AC$2:$AC$16-$V36)^2)))</f>
        <v/>
      </c>
      <c r="AW36" s="124"/>
      <c r="AX36" s="124"/>
      <c r="AY36" s="125">
        <f t="shared" si="51"/>
        <v>-32.203482671946404</v>
      </c>
      <c r="AZ36" s="143">
        <f t="shared" si="52"/>
        <v>-36.181052986138432</v>
      </c>
      <c r="BA36" s="143">
        <f t="shared" si="53"/>
        <v>-42.625412762243108</v>
      </c>
      <c r="BB36" s="143">
        <f t="shared" si="54"/>
        <v>-45.643895972733915</v>
      </c>
      <c r="BC36" s="143">
        <f t="shared" si="55"/>
        <v>-38.669195075178486</v>
      </c>
      <c r="BD36" s="143">
        <f t="shared" si="56"/>
        <v>0</v>
      </c>
      <c r="BE36" s="143">
        <f t="shared" si="57"/>
        <v>0</v>
      </c>
      <c r="BF36" s="143">
        <f t="shared" si="58"/>
        <v>0</v>
      </c>
      <c r="BG36" s="144">
        <f t="shared" si="59"/>
        <v>0</v>
      </c>
      <c r="BH36" s="144">
        <f t="shared" si="60"/>
        <v>0</v>
      </c>
      <c r="BI36" s="144">
        <f t="shared" si="61"/>
        <v>0</v>
      </c>
      <c r="BJ36" s="144">
        <f t="shared" si="62"/>
        <v>0</v>
      </c>
      <c r="BK36" s="144">
        <f t="shared" si="63"/>
        <v>0</v>
      </c>
      <c r="BL36" s="144">
        <f t="shared" si="64"/>
        <v>0</v>
      </c>
      <c r="BM36" s="145">
        <f t="shared" si="65"/>
        <v>0</v>
      </c>
      <c r="BN36" s="124"/>
      <c r="BO36" s="124"/>
      <c r="BP36" s="124"/>
      <c r="BQ36" s="124"/>
      <c r="BR36" s="124"/>
      <c r="BS36" s="124"/>
      <c r="BT36" s="124"/>
      <c r="BU36" s="124"/>
      <c r="BV36" s="130">
        <v>2</v>
      </c>
      <c r="BW36" s="130">
        <v>15</v>
      </c>
      <c r="BX36" s="130">
        <v>11</v>
      </c>
      <c r="BY36" s="130">
        <v>12</v>
      </c>
      <c r="BZ36" s="130">
        <v>2</v>
      </c>
      <c r="CA36" s="130"/>
      <c r="CB36" s="130"/>
      <c r="CC36" s="130"/>
      <c r="CD36" s="130"/>
      <c r="CE36" s="130"/>
      <c r="CF36" s="130"/>
      <c r="CG36" s="130"/>
      <c r="CH36" s="130"/>
      <c r="CI36" s="130"/>
      <c r="CJ36" s="130"/>
      <c r="CK36" s="124"/>
      <c r="CL36" s="124"/>
      <c r="CM36" s="146">
        <f t="shared" si="35"/>
        <v>31.796517328053596</v>
      </c>
      <c r="CN36" s="147">
        <f t="shared" si="36"/>
        <v>14.818947013861568</v>
      </c>
      <c r="CO36" s="147">
        <f t="shared" si="37"/>
        <v>12.374587237756892</v>
      </c>
      <c r="CP36" s="147">
        <f t="shared" si="38"/>
        <v>8.3561040272660847</v>
      </c>
      <c r="CQ36" s="147">
        <f t="shared" si="39"/>
        <v>25.330804924821514</v>
      </c>
      <c r="CR36" s="147" t="str">
        <f t="shared" si="40"/>
        <v/>
      </c>
      <c r="CS36" s="147" t="str">
        <f t="shared" si="41"/>
        <v/>
      </c>
      <c r="CT36" s="147" t="str">
        <f t="shared" si="42"/>
        <v/>
      </c>
      <c r="CU36" s="148" t="str">
        <f t="shared" si="43"/>
        <v/>
      </c>
      <c r="CV36" s="148" t="str">
        <f t="shared" si="44"/>
        <v/>
      </c>
      <c r="CW36" s="148" t="str">
        <f t="shared" si="45"/>
        <v/>
      </c>
      <c r="CX36" s="148" t="str">
        <f t="shared" si="46"/>
        <v/>
      </c>
      <c r="CY36" s="133" t="str">
        <f t="shared" si="47"/>
        <v/>
      </c>
      <c r="CZ36" s="133" t="str">
        <f t="shared" si="48"/>
        <v/>
      </c>
      <c r="DA36" s="134" t="str">
        <f t="shared" si="49"/>
        <v/>
      </c>
    </row>
    <row r="37" spans="1:105" ht="16.5" customHeight="1" x14ac:dyDescent="0.3">
      <c r="A37" s="135">
        <v>1</v>
      </c>
      <c r="B37" s="136" t="s">
        <v>145</v>
      </c>
      <c r="C37" s="136" t="s">
        <v>124</v>
      </c>
      <c r="D37" s="137" t="s">
        <v>121</v>
      </c>
      <c r="E37" s="176" t="s">
        <v>140</v>
      </c>
      <c r="F37" s="182"/>
      <c r="G37" s="183"/>
      <c r="H37" s="183"/>
      <c r="I37" s="183"/>
      <c r="J37" s="183"/>
      <c r="K37" s="183"/>
      <c r="L37" s="183"/>
      <c r="M37" s="186"/>
      <c r="N37" s="182">
        <v>57.392737795737183</v>
      </c>
      <c r="O37" s="184">
        <v>0</v>
      </c>
      <c r="P37" s="178">
        <v>1</v>
      </c>
      <c r="Q37" s="118">
        <f t="shared" si="34"/>
        <v>57</v>
      </c>
      <c r="R37" s="3">
        <v>2</v>
      </c>
      <c r="S37" s="3"/>
      <c r="T37" s="4">
        <v>46.64</v>
      </c>
      <c r="U37" s="4">
        <v>122.14</v>
      </c>
      <c r="V37" s="99">
        <f t="shared" si="50"/>
        <v>75</v>
      </c>
      <c r="W37" s="71">
        <v>73</v>
      </c>
      <c r="X37" s="138">
        <v>2</v>
      </c>
      <c r="Z37" s="105" t="s">
        <v>187</v>
      </c>
      <c r="AA37" s="103">
        <v>176.77</v>
      </c>
      <c r="AB37" s="51">
        <v>127.38</v>
      </c>
      <c r="AC37" s="96">
        <v>75.400000000000006</v>
      </c>
      <c r="AD37" s="51">
        <v>173.91</v>
      </c>
      <c r="AE37" s="51">
        <v>142.34</v>
      </c>
      <c r="AF37" s="52">
        <v>75.400000000000006</v>
      </c>
      <c r="AH37" s="158">
        <f t="array" ref="AH37">IF(OR(AH$1=0, $A37=""),"",SQRT((_xlfn.XLOOKUP(AH$1,$Z$2:$Z$16,$AA$2:$AA$16)-$T37)^2+(_xlfn.XLOOKUP(AH$1,$Z$2:$Z$16,$AB$2:$AB$16)-$U37)^2+(_xlfn.XLOOKUP(AH$1,$Z$2:$Z$16,$AC$2:$AC$16-$V37)^2)))</f>
        <v>40.152210399926922</v>
      </c>
      <c r="AI37" s="140">
        <f t="array" ref="AI37">IF(OR(AI$1=0, $A37=""),"",SQRT((_xlfn.XLOOKUP(AI$1,$Z$2:$Z$16,$AA$2:$AA$16)-$T37)^2+(_xlfn.XLOOKUP(AI$1,$Z$2:$Z$16,$AB$2:$AB$16)-$U37)^2+(_xlfn.XLOOKUP(AI$1,$Z$2:$Z$16,$AC$2:$AC$16-$V37)^2)))</f>
        <v>96.947807092270025</v>
      </c>
      <c r="AJ37" s="140">
        <f t="array" ref="AJ37">IF(OR(AJ$1=0, $A37=""),"",SQRT((_xlfn.XLOOKUP(AJ$1,$Z$2:$Z$16,$AA$2:$AA$16)-$T37)^2+(_xlfn.XLOOKUP(AJ$1,$Z$2:$Z$16,$AB$2:$AB$16)-$U37)^2+(_xlfn.XLOOKUP(AJ$1,$Z$2:$Z$16,$AC$2:$AC$16-$V37)^2)))</f>
        <v>197.9370266018968</v>
      </c>
      <c r="AK37" s="140">
        <f t="array" ref="AK37">IF(OR(AK$1=0, $A37=""),"",SQRT((_xlfn.XLOOKUP(AK$1,$Z$2:$Z$16,$AA$2:$AA$16)-$T37)^2+(_xlfn.XLOOKUP(AK$1,$Z$2:$Z$16,$AB$2:$AB$16)-$U37)^2+(_xlfn.XLOOKUP(AK$1,$Z$2:$Z$16,$AC$2:$AC$16-$V37)^2)))</f>
        <v>274.79173295425034</v>
      </c>
      <c r="AL37" s="140">
        <f t="array" ref="AL37">IF(OR(AL$1=0, $A37=""),"",SQRT((_xlfn.XLOOKUP(AL$1,$Z$2:$Z$16,$AA$2:$AA$16)-$T37)^2+(_xlfn.XLOOKUP(AL$1,$Z$2:$Z$16,$AB$2:$AB$16)-$U37)^2+(_xlfn.XLOOKUP(AL$1,$Z$2:$Z$16,$AC$2:$AC$16-$V37)^2)))</f>
        <v>101.7716276768727</v>
      </c>
      <c r="AM37" s="140" t="str">
        <f t="array" ref="AM37">IF(OR(AM$1=0, $A37=""),"",SQRT((_xlfn.XLOOKUP(AM$1,$Z$2:$Z$16,$AA$2:$AA$16)-$T37)^2+(_xlfn.XLOOKUP(AM$1,$Z$2:$Z$16,$AB$2:$AB$16)-$U37)^2+(_xlfn.XLOOKUP(AM$1,$Z$2:$Z$16,$AC$2:$AC$16-$V37)^2)))</f>
        <v/>
      </c>
      <c r="AN37" s="140" t="str">
        <f t="array" ref="AN37">IF(OR(AN$1=0, $A37=""),"",SQRT((_xlfn.XLOOKUP(AN$1,$Z$2:$Z$16,$AA$2:$AA$16)-$T37)^2+(_xlfn.XLOOKUP(AN$1,$Z$2:$Z$16,$AB$2:$AB$16)-$U37)^2+(_xlfn.XLOOKUP(AN$1,$Z$2:$Z$16,$AC$2:$AC$16-$V37)^2)))</f>
        <v/>
      </c>
      <c r="AO37" s="140" t="str">
        <f t="array" ref="AO37">IF(OR(AO$1=0, $A37=""),"",SQRT((_xlfn.XLOOKUP(AO$1,$Z$2:$Z$16,$AA$2:$AA$16)-$T37)^2+(_xlfn.XLOOKUP(AO$1,$Z$2:$Z$16,$AB$2:$AB$16)-$U37)^2+(_xlfn.XLOOKUP(AO$1,$Z$2:$Z$16,$AC$2:$AC$16-$V37)^2)))</f>
        <v/>
      </c>
      <c r="AP37" s="141" t="str">
        <f t="array" ref="AP37">IF(OR(AP$1=0, $A37=""),"",SQRT((_xlfn.XLOOKUP(AP$1,$Z$2:$Z$16,$AA$2:$AA$16)-$T37)^2+(_xlfn.XLOOKUP(AP$1,$Z$2:$Z$16,$AB$2:$AB$16)-$U37)^2+(_xlfn.XLOOKUP(AP$1,$Z$2:$Z$16,$AC$2:$AC$16-$V37)^2)))</f>
        <v/>
      </c>
      <c r="AQ37" s="141" t="str">
        <f t="array" ref="AQ37">IF(OR(AQ$1=0, $A37=""),"",SQRT((_xlfn.XLOOKUP(AQ$1,$Z$2:$Z$16,$AA$2:$AA$16)-$T37)^2+(_xlfn.XLOOKUP(AQ$1,$Z$2:$Z$16,$AB$2:$AB$16)-$U37)^2+(_xlfn.XLOOKUP(AQ$1,$Z$2:$Z$16,$AC$2:$AC$16-$V37)^2)))</f>
        <v/>
      </c>
      <c r="AR37" s="141" t="str">
        <f t="array" ref="AR37">IF(OR(AR$1=0, $A37=""),"",SQRT((_xlfn.XLOOKUP(AR$1,$Z$2:$Z$16,$AA$2:$AA$16)-$T37)^2+(_xlfn.XLOOKUP(AR$1,$Z$2:$Z$16,$AB$2:$AB$16)-$U37)^2+(_xlfn.XLOOKUP(AR$1,$Z$2:$Z$16,$AC$2:$AC$16-$V37)^2)))</f>
        <v/>
      </c>
      <c r="AS37" s="141" t="str">
        <f t="array" ref="AS37">IF(OR(AS$1=0, $A37=""),"",SQRT((_xlfn.XLOOKUP(AS$1,$Z$2:$Z$16,$AA$2:$AA$16)-$T37)^2+(_xlfn.XLOOKUP(AS$1,$Z$2:$Z$16,$AB$2:$AB$16)-$U37)^2+(_xlfn.XLOOKUP(AS$1,$Z$2:$Z$16,$AC$2:$AC$16-$V37)^2)))</f>
        <v/>
      </c>
      <c r="AT37" s="141" t="str">
        <f t="array" ref="AT37">IF(OR(AT$1=0, $A37=""),"",SQRT((_xlfn.XLOOKUP(AT$1,$Z$2:$Z$16,$AA$2:$AA$16)-$T37)^2+(_xlfn.XLOOKUP(AT$1,$Z$2:$Z$16,$AB$2:$AB$16)-$U37)^2+(_xlfn.XLOOKUP(AT$1,$Z$2:$Z$16,$AC$2:$AC$16-$V37)^2)))</f>
        <v/>
      </c>
      <c r="AU37" s="141" t="str">
        <f t="array" ref="AU37">IF(OR(AU$1=0, $A37=""),"",SQRT((_xlfn.XLOOKUP(AU$1,$Z$2:$Z$16,$AA$2:$AA$16)-$T37)^2+(_xlfn.XLOOKUP(AU$1,$Z$2:$Z$16,$AB$2:$AB$16)-$U37)^2+(_xlfn.XLOOKUP(AU$1,$Z$2:$Z$16,$AC$2:$AC$16-$V37)^2)))</f>
        <v/>
      </c>
      <c r="AV37" s="142" t="str">
        <f t="array" ref="AV37">IF(OR(AV$1=0, $A37=""),"",SQRT((_xlfn.XLOOKUP(AV$1,$Z$2:$Z$16,$AA$2:$AA$16)-$T37)^2+(_xlfn.XLOOKUP(AV$1,$Z$2:$Z$16,$AB$2:$AB$16)-$U37)^2+(_xlfn.XLOOKUP(AV$1,$Z$2:$Z$16,$AC$2:$AC$16-$V37)^2)))</f>
        <v/>
      </c>
      <c r="AW37" s="124"/>
      <c r="AX37" s="124"/>
      <c r="AY37" s="125">
        <f t="shared" si="51"/>
        <v>-29.736287105100526</v>
      </c>
      <c r="AZ37" s="143">
        <f t="shared" si="52"/>
        <v>-37.392857737254246</v>
      </c>
      <c r="BA37" s="143">
        <f t="shared" si="53"/>
        <v>-43.592638777580682</v>
      </c>
      <c r="BB37" s="143">
        <f t="shared" si="54"/>
        <v>-46.442171195631914</v>
      </c>
      <c r="BC37" s="143">
        <f t="shared" si="55"/>
        <v>-37.814632345513999</v>
      </c>
      <c r="BD37" s="143">
        <f t="shared" si="56"/>
        <v>0</v>
      </c>
      <c r="BE37" s="143">
        <f t="shared" si="57"/>
        <v>0</v>
      </c>
      <c r="BF37" s="143">
        <f t="shared" si="58"/>
        <v>0</v>
      </c>
      <c r="BG37" s="144">
        <f t="shared" si="59"/>
        <v>0</v>
      </c>
      <c r="BH37" s="144">
        <f t="shared" si="60"/>
        <v>0</v>
      </c>
      <c r="BI37" s="144">
        <f t="shared" si="61"/>
        <v>0</v>
      </c>
      <c r="BJ37" s="144">
        <f t="shared" si="62"/>
        <v>0</v>
      </c>
      <c r="BK37" s="144">
        <f t="shared" si="63"/>
        <v>0</v>
      </c>
      <c r="BL37" s="144">
        <f t="shared" si="64"/>
        <v>0</v>
      </c>
      <c r="BM37" s="145">
        <f t="shared" si="65"/>
        <v>0</v>
      </c>
      <c r="BN37" s="124"/>
      <c r="BO37" s="189" t="s">
        <v>68</v>
      </c>
      <c r="BP37" s="190"/>
      <c r="BQ37" s="20"/>
      <c r="BR37" s="124"/>
      <c r="BS37" s="124"/>
      <c r="BT37" s="124"/>
      <c r="BU37" s="124"/>
      <c r="BV37" s="130">
        <v>0</v>
      </c>
      <c r="BW37" s="130">
        <v>13</v>
      </c>
      <c r="BX37" s="130">
        <v>11</v>
      </c>
      <c r="BY37" s="130">
        <v>12</v>
      </c>
      <c r="BZ37" s="130">
        <v>0</v>
      </c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24"/>
      <c r="CL37" s="124"/>
      <c r="CM37" s="146">
        <f t="shared" si="35"/>
        <v>27.263712894899474</v>
      </c>
      <c r="CN37" s="147">
        <f t="shared" si="36"/>
        <v>6.6071422627457537</v>
      </c>
      <c r="CO37" s="147">
        <f t="shared" si="37"/>
        <v>2.4073612224193184</v>
      </c>
      <c r="CP37" s="147">
        <f t="shared" si="38"/>
        <v>-1.4421711956319143</v>
      </c>
      <c r="CQ37" s="147">
        <f t="shared" si="39"/>
        <v>19.185367654486001</v>
      </c>
      <c r="CR37" s="147" t="str">
        <f t="shared" si="40"/>
        <v/>
      </c>
      <c r="CS37" s="147" t="str">
        <f t="shared" si="41"/>
        <v/>
      </c>
      <c r="CT37" s="147" t="str">
        <f t="shared" si="42"/>
        <v/>
      </c>
      <c r="CU37" s="148" t="str">
        <f t="shared" si="43"/>
        <v/>
      </c>
      <c r="CV37" s="148" t="str">
        <f t="shared" si="44"/>
        <v/>
      </c>
      <c r="CW37" s="148" t="str">
        <f t="shared" si="45"/>
        <v/>
      </c>
      <c r="CX37" s="148" t="str">
        <f t="shared" si="46"/>
        <v/>
      </c>
      <c r="CY37" s="133" t="str">
        <f t="shared" si="47"/>
        <v/>
      </c>
      <c r="CZ37" s="133" t="str">
        <f t="shared" si="48"/>
        <v/>
      </c>
      <c r="DA37" s="134" t="str">
        <f t="shared" si="49"/>
        <v/>
      </c>
    </row>
    <row r="38" spans="1:105" ht="16.5" customHeight="1" x14ac:dyDescent="0.3">
      <c r="A38" s="135">
        <v>1</v>
      </c>
      <c r="B38" s="136" t="s">
        <v>146</v>
      </c>
      <c r="C38" s="136" t="s">
        <v>124</v>
      </c>
      <c r="D38" s="137" t="s">
        <v>121</v>
      </c>
      <c r="E38" s="176" t="s">
        <v>140</v>
      </c>
      <c r="F38" s="182"/>
      <c r="G38" s="183"/>
      <c r="H38" s="183"/>
      <c r="I38" s="183"/>
      <c r="J38" s="183"/>
      <c r="K38" s="183"/>
      <c r="L38" s="183"/>
      <c r="M38" s="186"/>
      <c r="N38" s="182">
        <v>57.392737795737183</v>
      </c>
      <c r="O38" s="184">
        <v>0</v>
      </c>
      <c r="P38" s="178">
        <v>1</v>
      </c>
      <c r="Q38" s="118">
        <f t="shared" si="34"/>
        <v>57</v>
      </c>
      <c r="R38" s="3">
        <v>2</v>
      </c>
      <c r="S38" s="3"/>
      <c r="T38" s="4">
        <v>149.29</v>
      </c>
      <c r="U38" s="4">
        <v>139.38</v>
      </c>
      <c r="V38" s="99">
        <f t="shared" si="50"/>
        <v>75</v>
      </c>
      <c r="W38" s="71">
        <v>73</v>
      </c>
      <c r="X38" s="138">
        <v>2</v>
      </c>
      <c r="Z38" s="105" t="s">
        <v>188</v>
      </c>
      <c r="AA38" s="103">
        <v>162.91</v>
      </c>
      <c r="AB38" s="51">
        <v>140.80000000000001</v>
      </c>
      <c r="AC38" s="96">
        <v>75.400000000000006</v>
      </c>
      <c r="AD38" s="51">
        <v>173.14</v>
      </c>
      <c r="AE38" s="51">
        <v>143</v>
      </c>
      <c r="AF38" s="52">
        <v>75.400000000000006</v>
      </c>
      <c r="AH38" s="158">
        <f t="array" ref="AH38">IF(OR(AH$1=0, $A38=""),"",SQRT((_xlfn.XLOOKUP(AH$1,$Z$2:$Z$16,$AA$2:$AA$16)-$T38)^2+(_xlfn.XLOOKUP(AH$1,$Z$2:$Z$16,$AB$2:$AB$16)-$U38)^2+(_xlfn.XLOOKUP(AH$1,$Z$2:$Z$16,$AC$2:$AC$16-$V38)^2)))</f>
        <v>128.25154073148593</v>
      </c>
      <c r="AI38" s="140">
        <f t="array" ref="AI38">IF(OR(AI$1=0, $A38=""),"",SQRT((_xlfn.XLOOKUP(AI$1,$Z$2:$Z$16,$AA$2:$AA$16)-$T38)^2+(_xlfn.XLOOKUP(AI$1,$Z$2:$Z$16,$AB$2:$AB$16)-$U38)^2+(_xlfn.XLOOKUP(AI$1,$Z$2:$Z$16,$AC$2:$AC$16-$V38)^2)))</f>
        <v>103.54564693892253</v>
      </c>
      <c r="AJ38" s="140">
        <f t="array" ref="AJ38">IF(OR(AJ$1=0, $A38=""),"",SQRT((_xlfn.XLOOKUP(AJ$1,$Z$2:$Z$16,$AA$2:$AA$16)-$T38)^2+(_xlfn.XLOOKUP(AJ$1,$Z$2:$Z$16,$AB$2:$AB$16)-$U38)^2+(_xlfn.XLOOKUP(AJ$1,$Z$2:$Z$16,$AC$2:$AC$16-$V38)^2)))</f>
        <v>135.91148884476249</v>
      </c>
      <c r="AK38" s="140">
        <f t="array" ref="AK38">IF(OR(AK$1=0, $A38=""),"",SQRT((_xlfn.XLOOKUP(AK$1,$Z$2:$Z$16,$AA$2:$AA$16)-$T38)^2+(_xlfn.XLOOKUP(AK$1,$Z$2:$Z$16,$AB$2:$AB$16)-$U38)^2+(_xlfn.XLOOKUP(AK$1,$Z$2:$Z$16,$AC$2:$AC$16-$V38)^2)))</f>
        <v>179.15276665460684</v>
      </c>
      <c r="AL38" s="140">
        <f t="array" ref="AL38">IF(OR(AL$1=0, $A38=""),"",SQRT((_xlfn.XLOOKUP(AL$1,$Z$2:$Z$16,$AA$2:$AA$16)-$T38)^2+(_xlfn.XLOOKUP(AL$1,$Z$2:$Z$16,$AB$2:$AB$16)-$U38)^2+(_xlfn.XLOOKUP(AL$1,$Z$2:$Z$16,$AC$2:$AC$16-$V38)^2)))</f>
        <v>157.1114448409154</v>
      </c>
      <c r="AM38" s="140" t="str">
        <f t="array" ref="AM38">IF(OR(AM$1=0, $A38=""),"",SQRT((_xlfn.XLOOKUP(AM$1,$Z$2:$Z$16,$AA$2:$AA$16)-$T38)^2+(_xlfn.XLOOKUP(AM$1,$Z$2:$Z$16,$AB$2:$AB$16)-$U38)^2+(_xlfn.XLOOKUP(AM$1,$Z$2:$Z$16,$AC$2:$AC$16-$V38)^2)))</f>
        <v/>
      </c>
      <c r="AN38" s="140" t="str">
        <f t="array" ref="AN38">IF(OR(AN$1=0, $A38=""),"",SQRT((_xlfn.XLOOKUP(AN$1,$Z$2:$Z$16,$AA$2:$AA$16)-$T38)^2+(_xlfn.XLOOKUP(AN$1,$Z$2:$Z$16,$AB$2:$AB$16)-$U38)^2+(_xlfn.XLOOKUP(AN$1,$Z$2:$Z$16,$AC$2:$AC$16-$V38)^2)))</f>
        <v/>
      </c>
      <c r="AO38" s="140" t="str">
        <f t="array" ref="AO38">IF(OR(AO$1=0, $A38=""),"",SQRT((_xlfn.XLOOKUP(AO$1,$Z$2:$Z$16,$AA$2:$AA$16)-$T38)^2+(_xlfn.XLOOKUP(AO$1,$Z$2:$Z$16,$AB$2:$AB$16)-$U38)^2+(_xlfn.XLOOKUP(AO$1,$Z$2:$Z$16,$AC$2:$AC$16-$V38)^2)))</f>
        <v/>
      </c>
      <c r="AP38" s="141" t="str">
        <f t="array" ref="AP38">IF(OR(AP$1=0, $A38=""),"",SQRT((_xlfn.XLOOKUP(AP$1,$Z$2:$Z$16,$AA$2:$AA$16)-$T38)^2+(_xlfn.XLOOKUP(AP$1,$Z$2:$Z$16,$AB$2:$AB$16)-$U38)^2+(_xlfn.XLOOKUP(AP$1,$Z$2:$Z$16,$AC$2:$AC$16-$V38)^2)))</f>
        <v/>
      </c>
      <c r="AQ38" s="141" t="str">
        <f t="array" ref="AQ38">IF(OR(AQ$1=0, $A38=""),"",SQRT((_xlfn.XLOOKUP(AQ$1,$Z$2:$Z$16,$AA$2:$AA$16)-$T38)^2+(_xlfn.XLOOKUP(AQ$1,$Z$2:$Z$16,$AB$2:$AB$16)-$U38)^2+(_xlfn.XLOOKUP(AQ$1,$Z$2:$Z$16,$AC$2:$AC$16-$V38)^2)))</f>
        <v/>
      </c>
      <c r="AR38" s="141" t="str">
        <f t="array" ref="AR38">IF(OR(AR$1=0, $A38=""),"",SQRT((_xlfn.XLOOKUP(AR$1,$Z$2:$Z$16,$AA$2:$AA$16)-$T38)^2+(_xlfn.XLOOKUP(AR$1,$Z$2:$Z$16,$AB$2:$AB$16)-$U38)^2+(_xlfn.XLOOKUP(AR$1,$Z$2:$Z$16,$AC$2:$AC$16-$V38)^2)))</f>
        <v/>
      </c>
      <c r="AS38" s="141" t="str">
        <f t="array" ref="AS38">IF(OR(AS$1=0, $A38=""),"",SQRT((_xlfn.XLOOKUP(AS$1,$Z$2:$Z$16,$AA$2:$AA$16)-$T38)^2+(_xlfn.XLOOKUP(AS$1,$Z$2:$Z$16,$AB$2:$AB$16)-$U38)^2+(_xlfn.XLOOKUP(AS$1,$Z$2:$Z$16,$AC$2:$AC$16-$V38)^2)))</f>
        <v/>
      </c>
      <c r="AT38" s="141" t="str">
        <f t="array" ref="AT38">IF(OR(AT$1=0, $A38=""),"",SQRT((_xlfn.XLOOKUP(AT$1,$Z$2:$Z$16,$AA$2:$AA$16)-$T38)^2+(_xlfn.XLOOKUP(AT$1,$Z$2:$Z$16,$AB$2:$AB$16)-$U38)^2+(_xlfn.XLOOKUP(AT$1,$Z$2:$Z$16,$AC$2:$AC$16-$V38)^2)))</f>
        <v/>
      </c>
      <c r="AU38" s="141" t="str">
        <f t="array" ref="AU38">IF(OR(AU$1=0, $A38=""),"",SQRT((_xlfn.XLOOKUP(AU$1,$Z$2:$Z$16,$AA$2:$AA$16)-$T38)^2+(_xlfn.XLOOKUP(AU$1,$Z$2:$Z$16,$AB$2:$AB$16)-$U38)^2+(_xlfn.XLOOKUP(AU$1,$Z$2:$Z$16,$AC$2:$AC$16-$V38)^2)))</f>
        <v/>
      </c>
      <c r="AV38" s="142" t="str">
        <f t="array" ref="AV38">IF(OR(AV$1=0, $A38=""),"",SQRT((_xlfn.XLOOKUP(AV$1,$Z$2:$Z$16,$AA$2:$AA$16)-$T38)^2+(_xlfn.XLOOKUP(AV$1,$Z$2:$Z$16,$AB$2:$AB$16)-$U38)^2+(_xlfn.XLOOKUP(AV$1,$Z$2:$Z$16,$AC$2:$AC$16-$V38)^2)))</f>
        <v/>
      </c>
      <c r="AW38" s="124"/>
      <c r="AX38" s="124"/>
      <c r="AY38" s="125">
        <f t="shared" si="51"/>
        <v>-39.823349759925378</v>
      </c>
      <c r="AZ38" s="143">
        <f t="shared" si="52"/>
        <v>-37.964734854222307</v>
      </c>
      <c r="BA38" s="143">
        <f t="shared" si="53"/>
        <v>-40.327221336628696</v>
      </c>
      <c r="BB38" s="143">
        <f t="shared" si="54"/>
        <v>-42.726568324128365</v>
      </c>
      <c r="BC38" s="143">
        <f t="shared" si="55"/>
        <v>-41.586254387600114</v>
      </c>
      <c r="BD38" s="143">
        <f t="shared" si="56"/>
        <v>0</v>
      </c>
      <c r="BE38" s="143">
        <f t="shared" si="57"/>
        <v>0</v>
      </c>
      <c r="BF38" s="143">
        <f t="shared" si="58"/>
        <v>0</v>
      </c>
      <c r="BG38" s="144">
        <f t="shared" si="59"/>
        <v>0</v>
      </c>
      <c r="BH38" s="144">
        <f t="shared" si="60"/>
        <v>0</v>
      </c>
      <c r="BI38" s="144">
        <f t="shared" si="61"/>
        <v>0</v>
      </c>
      <c r="BJ38" s="144">
        <f t="shared" si="62"/>
        <v>0</v>
      </c>
      <c r="BK38" s="144">
        <f t="shared" si="63"/>
        <v>0</v>
      </c>
      <c r="BL38" s="144">
        <f t="shared" si="64"/>
        <v>0</v>
      </c>
      <c r="BM38" s="145">
        <f t="shared" si="65"/>
        <v>0</v>
      </c>
      <c r="BN38" s="124"/>
      <c r="BO38" s="56" t="s">
        <v>69</v>
      </c>
      <c r="BP38" s="56" t="s">
        <v>70</v>
      </c>
      <c r="BQ38" s="20"/>
      <c r="BR38" s="124"/>
      <c r="BS38" s="124"/>
      <c r="BT38" s="124"/>
      <c r="BU38" s="124"/>
      <c r="BV38" s="130">
        <v>7</v>
      </c>
      <c r="BW38" s="130">
        <v>14</v>
      </c>
      <c r="BX38" s="130">
        <v>15</v>
      </c>
      <c r="BY38" s="130">
        <v>9</v>
      </c>
      <c r="BZ38" s="130">
        <v>2</v>
      </c>
      <c r="CA38" s="130"/>
      <c r="CB38" s="130"/>
      <c r="CC38" s="130"/>
      <c r="CD38" s="130"/>
      <c r="CE38" s="130"/>
      <c r="CF38" s="130"/>
      <c r="CG38" s="130"/>
      <c r="CH38" s="130"/>
      <c r="CI38" s="130"/>
      <c r="CJ38" s="130"/>
      <c r="CK38" s="124"/>
      <c r="CL38" s="124"/>
      <c r="CM38" s="146">
        <f t="shared" si="35"/>
        <v>10.176650240074622</v>
      </c>
      <c r="CN38" s="147">
        <f t="shared" si="36"/>
        <v>5.0352651457776929</v>
      </c>
      <c r="CO38" s="147">
        <f t="shared" si="37"/>
        <v>1.6727786633713038</v>
      </c>
      <c r="CP38" s="147">
        <f t="shared" si="38"/>
        <v>5.2734316758716346</v>
      </c>
      <c r="CQ38" s="147">
        <f t="shared" si="39"/>
        <v>13.413745612399886</v>
      </c>
      <c r="CR38" s="147" t="str">
        <f t="shared" si="40"/>
        <v/>
      </c>
      <c r="CS38" s="147" t="str">
        <f t="shared" si="41"/>
        <v/>
      </c>
      <c r="CT38" s="147" t="str">
        <f t="shared" si="42"/>
        <v/>
      </c>
      <c r="CU38" s="148" t="str">
        <f t="shared" si="43"/>
        <v/>
      </c>
      <c r="CV38" s="148" t="str">
        <f t="shared" si="44"/>
        <v/>
      </c>
      <c r="CW38" s="148" t="str">
        <f t="shared" si="45"/>
        <v/>
      </c>
      <c r="CX38" s="148" t="str">
        <f t="shared" si="46"/>
        <v/>
      </c>
      <c r="CY38" s="133" t="str">
        <f t="shared" si="47"/>
        <v/>
      </c>
      <c r="CZ38" s="133" t="str">
        <f t="shared" si="48"/>
        <v/>
      </c>
      <c r="DA38" s="134" t="str">
        <f t="shared" si="49"/>
        <v/>
      </c>
    </row>
    <row r="39" spans="1:105" ht="16.5" customHeight="1" x14ac:dyDescent="0.3">
      <c r="A39" s="135"/>
      <c r="B39" s="136"/>
      <c r="C39" s="136"/>
      <c r="D39" s="137"/>
      <c r="E39" s="176"/>
      <c r="F39" s="182"/>
      <c r="G39" s="183"/>
      <c r="H39" s="183"/>
      <c r="I39" s="183"/>
      <c r="J39" s="183"/>
      <c r="K39" s="183"/>
      <c r="L39" s="183"/>
      <c r="M39" s="186"/>
      <c r="N39" s="182"/>
      <c r="O39" s="184"/>
      <c r="P39" s="178"/>
      <c r="Q39" s="118">
        <f t="shared" si="34"/>
        <v>0</v>
      </c>
      <c r="R39" s="3"/>
      <c r="S39" s="3"/>
      <c r="T39" s="4"/>
      <c r="U39" s="4"/>
      <c r="V39" s="99">
        <f t="shared" si="50"/>
        <v>0</v>
      </c>
      <c r="W39" s="161"/>
      <c r="X39" s="138"/>
      <c r="Z39" s="105" t="s">
        <v>189</v>
      </c>
      <c r="AA39" s="103">
        <v>162.13999999999999</v>
      </c>
      <c r="AB39" s="51">
        <v>146.19</v>
      </c>
      <c r="AC39" s="96">
        <v>75.400000000000006</v>
      </c>
      <c r="AD39" s="51">
        <v>163.24</v>
      </c>
      <c r="AE39" s="51">
        <v>141.24</v>
      </c>
      <c r="AF39" s="52">
        <v>75.400000000000006</v>
      </c>
      <c r="AH39" s="158" t="str">
        <f t="array" ref="AH39">IF(OR(AH$1=0, $A39=""),"",SQRT((_xlfn.XLOOKUP(AH$1,$Z$2:$Z$16,$AA$2:$AA$16)-$T39)^2+(_xlfn.XLOOKUP(AH$1,$Z$2:$Z$16,$AB$2:$AB$16)-$U39)^2+(_xlfn.XLOOKUP(AH$1,$Z$2:$Z$16,$AC$2:$AC$16-$V39)^2)))</f>
        <v/>
      </c>
      <c r="AI39" s="140" t="str">
        <f t="array" ref="AI39">IF(OR(AI$1=0, $A39=""),"",SQRT((_xlfn.XLOOKUP(AI$1,$Z$2:$Z$16,$AA$2:$AA$16)-$T39)^2+(_xlfn.XLOOKUP(AI$1,$Z$2:$Z$16,$AB$2:$AB$16)-$U39)^2+(_xlfn.XLOOKUP(AI$1,$Z$2:$Z$16,$AC$2:$AC$16-$V39)^2)))</f>
        <v/>
      </c>
      <c r="AJ39" s="140" t="str">
        <f t="array" ref="AJ39">IF(OR(AJ$1=0, $A39=""),"",SQRT((_xlfn.XLOOKUP(AJ$1,$Z$2:$Z$16,$AA$2:$AA$16)-$T39)^2+(_xlfn.XLOOKUP(AJ$1,$Z$2:$Z$16,$AB$2:$AB$16)-$U39)^2+(_xlfn.XLOOKUP(AJ$1,$Z$2:$Z$16,$AC$2:$AC$16-$V39)^2)))</f>
        <v/>
      </c>
      <c r="AK39" s="140" t="str">
        <f t="array" ref="AK39">IF(OR(AK$1=0, $A39=""),"",SQRT((_xlfn.XLOOKUP(AK$1,$Z$2:$Z$16,$AA$2:$AA$16)-$T39)^2+(_xlfn.XLOOKUP(AK$1,$Z$2:$Z$16,$AB$2:$AB$16)-$U39)^2+(_xlfn.XLOOKUP(AK$1,$Z$2:$Z$16,$AC$2:$AC$16-$V39)^2)))</f>
        <v/>
      </c>
      <c r="AL39" s="140" t="str">
        <f t="array" ref="AL39">IF(OR(AL$1=0, $A39=""),"",SQRT((_xlfn.XLOOKUP(AL$1,$Z$2:$Z$16,$AA$2:$AA$16)-$T39)^2+(_xlfn.XLOOKUP(AL$1,$Z$2:$Z$16,$AB$2:$AB$16)-$U39)^2+(_xlfn.XLOOKUP(AL$1,$Z$2:$Z$16,$AC$2:$AC$16-$V39)^2)))</f>
        <v/>
      </c>
      <c r="AM39" s="140" t="str">
        <f t="array" ref="AM39">IF(OR(AM$1=0, $A39=""),"",SQRT((_xlfn.XLOOKUP(AM$1,$Z$2:$Z$16,$AA$2:$AA$16)-$T39)^2+(_xlfn.XLOOKUP(AM$1,$Z$2:$Z$16,$AB$2:$AB$16)-$U39)^2+(_xlfn.XLOOKUP(AM$1,$Z$2:$Z$16,$AC$2:$AC$16-$V39)^2)))</f>
        <v/>
      </c>
      <c r="AN39" s="140" t="str">
        <f t="array" ref="AN39">IF(OR(AN$1=0, $A39=""),"",SQRT((_xlfn.XLOOKUP(AN$1,$Z$2:$Z$16,$AA$2:$AA$16)-$T39)^2+(_xlfn.XLOOKUP(AN$1,$Z$2:$Z$16,$AB$2:$AB$16)-$U39)^2+(_xlfn.XLOOKUP(AN$1,$Z$2:$Z$16,$AC$2:$AC$16-$V39)^2)))</f>
        <v/>
      </c>
      <c r="AO39" s="140" t="str">
        <f t="array" ref="AO39">IF(OR(AO$1=0, $A39=""),"",SQRT((_xlfn.XLOOKUP(AO$1,$Z$2:$Z$16,$AA$2:$AA$16)-$T39)^2+(_xlfn.XLOOKUP(AO$1,$Z$2:$Z$16,$AB$2:$AB$16)-$U39)^2+(_xlfn.XLOOKUP(AO$1,$Z$2:$Z$16,$AC$2:$AC$16-$V39)^2)))</f>
        <v/>
      </c>
      <c r="AP39" s="141" t="str">
        <f t="array" ref="AP39">IF(OR(AP$1=0, $A39=""),"",SQRT((_xlfn.XLOOKUP(AP$1,$Z$2:$Z$16,$AA$2:$AA$16)-$T39)^2+(_xlfn.XLOOKUP(AP$1,$Z$2:$Z$16,$AB$2:$AB$16)-$U39)^2+(_xlfn.XLOOKUP(AP$1,$Z$2:$Z$16,$AC$2:$AC$16-$V39)^2)))</f>
        <v/>
      </c>
      <c r="AQ39" s="141" t="str">
        <f t="array" ref="AQ39">IF(OR(AQ$1=0, $A39=""),"",SQRT((_xlfn.XLOOKUP(AQ$1,$Z$2:$Z$16,$AA$2:$AA$16)-$T39)^2+(_xlfn.XLOOKUP(AQ$1,$Z$2:$Z$16,$AB$2:$AB$16)-$U39)^2+(_xlfn.XLOOKUP(AQ$1,$Z$2:$Z$16,$AC$2:$AC$16-$V39)^2)))</f>
        <v/>
      </c>
      <c r="AR39" s="141" t="str">
        <f t="array" ref="AR39">IF(OR(AR$1=0, $A39=""),"",SQRT((_xlfn.XLOOKUP(AR$1,$Z$2:$Z$16,$AA$2:$AA$16)-$T39)^2+(_xlfn.XLOOKUP(AR$1,$Z$2:$Z$16,$AB$2:$AB$16)-$U39)^2+(_xlfn.XLOOKUP(AR$1,$Z$2:$Z$16,$AC$2:$AC$16-$V39)^2)))</f>
        <v/>
      </c>
      <c r="AS39" s="141" t="str">
        <f t="array" ref="AS39">IF(OR(AS$1=0, $A39=""),"",SQRT((_xlfn.XLOOKUP(AS$1,$Z$2:$Z$16,$AA$2:$AA$16)-$T39)^2+(_xlfn.XLOOKUP(AS$1,$Z$2:$Z$16,$AB$2:$AB$16)-$U39)^2+(_xlfn.XLOOKUP(AS$1,$Z$2:$Z$16,$AC$2:$AC$16-$V39)^2)))</f>
        <v/>
      </c>
      <c r="AT39" s="141" t="str">
        <f t="array" ref="AT39">IF(OR(AT$1=0, $A39=""),"",SQRT((_xlfn.XLOOKUP(AT$1,$Z$2:$Z$16,$AA$2:$AA$16)-$T39)^2+(_xlfn.XLOOKUP(AT$1,$Z$2:$Z$16,$AB$2:$AB$16)-$U39)^2+(_xlfn.XLOOKUP(AT$1,$Z$2:$Z$16,$AC$2:$AC$16-$V39)^2)))</f>
        <v/>
      </c>
      <c r="AU39" s="141" t="str">
        <f t="array" ref="AU39">IF(OR(AU$1=0, $A39=""),"",SQRT((_xlfn.XLOOKUP(AU$1,$Z$2:$Z$16,$AA$2:$AA$16)-$T39)^2+(_xlfn.XLOOKUP(AU$1,$Z$2:$Z$16,$AB$2:$AB$16)-$U39)^2+(_xlfn.XLOOKUP(AU$1,$Z$2:$Z$16,$AC$2:$AC$16-$V39)^2)))</f>
        <v/>
      </c>
      <c r="AV39" s="142" t="str">
        <f t="array" ref="AV39">IF(OR(AV$1=0, $A39=""),"",SQRT((_xlfn.XLOOKUP(AV$1,$Z$2:$Z$16,$AA$2:$AA$16)-$T39)^2+(_xlfn.XLOOKUP(AV$1,$Z$2:$Z$16,$AB$2:$AB$16)-$U39)^2+(_xlfn.XLOOKUP(AV$1,$Z$2:$Z$16,$AC$2:$AC$16-$V39)^2)))</f>
        <v/>
      </c>
      <c r="AW39" s="124"/>
      <c r="AX39" s="124"/>
      <c r="AY39" s="125">
        <f t="shared" si="51"/>
        <v>0</v>
      </c>
      <c r="AZ39" s="143">
        <f t="shared" si="52"/>
        <v>0</v>
      </c>
      <c r="BA39" s="143">
        <f t="shared" si="53"/>
        <v>0</v>
      </c>
      <c r="BB39" s="143">
        <f t="shared" si="54"/>
        <v>0</v>
      </c>
      <c r="BC39" s="143">
        <f t="shared" si="55"/>
        <v>0</v>
      </c>
      <c r="BD39" s="143">
        <f t="shared" si="56"/>
        <v>0</v>
      </c>
      <c r="BE39" s="143">
        <f t="shared" si="57"/>
        <v>0</v>
      </c>
      <c r="BF39" s="143">
        <f t="shared" si="58"/>
        <v>0</v>
      </c>
      <c r="BG39" s="144">
        <f t="shared" si="59"/>
        <v>0</v>
      </c>
      <c r="BH39" s="144">
        <f t="shared" si="60"/>
        <v>0</v>
      </c>
      <c r="BI39" s="144">
        <f t="shared" si="61"/>
        <v>0</v>
      </c>
      <c r="BJ39" s="144">
        <f t="shared" si="62"/>
        <v>0</v>
      </c>
      <c r="BK39" s="144">
        <f t="shared" si="63"/>
        <v>0</v>
      </c>
      <c r="BL39" s="144">
        <f t="shared" si="64"/>
        <v>0</v>
      </c>
      <c r="BM39" s="145">
        <f t="shared" si="65"/>
        <v>0</v>
      </c>
      <c r="BN39" s="124"/>
      <c r="BO39" s="55">
        <v>0</v>
      </c>
      <c r="BP39" s="55">
        <v>0</v>
      </c>
      <c r="BQ39" s="20"/>
      <c r="BR39" s="124"/>
      <c r="BS39" s="124"/>
      <c r="BT39" s="124"/>
      <c r="BU39" s="124"/>
      <c r="BV39" s="130"/>
      <c r="BW39" s="130"/>
      <c r="BX39" s="130"/>
      <c r="BY39" s="130"/>
      <c r="BZ39" s="130"/>
      <c r="CA39" s="130"/>
      <c r="CB39" s="130"/>
      <c r="CC39" s="130"/>
      <c r="CD39" s="130"/>
      <c r="CE39" s="130"/>
      <c r="CF39" s="130"/>
      <c r="CG39" s="130"/>
      <c r="CH39" s="130"/>
      <c r="CI39" s="130"/>
      <c r="CJ39" s="130"/>
      <c r="CK39" s="124"/>
      <c r="CL39" s="124"/>
      <c r="CM39" s="159">
        <f t="shared" ref="CM39:CM58" si="66">IF( CM$1= 0,"",$Q39-$S39+AY39-BV39)</f>
        <v>0</v>
      </c>
      <c r="CN39" s="160">
        <f t="shared" ref="CN39:CN58" si="67">IF( CN$1= 0,"",$Q39-$S39+AZ39-BW39)</f>
        <v>0</v>
      </c>
      <c r="CO39" s="160">
        <f t="shared" ref="CO39:CO58" si="68">IF( CO$1= 0,"",$Q39-$S39+BA39-BX39)</f>
        <v>0</v>
      </c>
      <c r="CP39" s="160">
        <f t="shared" ref="CP39:CP58" si="69">IF( CP$1= 0,"",$Q39-$S39+BB39-BY39)</f>
        <v>0</v>
      </c>
      <c r="CQ39" s="160">
        <f t="shared" ref="CQ39:CQ58" si="70">IF( CQ$1= 0,"",$Q39-$S39+BC39-BZ39)</f>
        <v>0</v>
      </c>
      <c r="CR39" s="160" t="str">
        <f t="shared" ref="CR39:CR58" si="71">IF( CR$1= 0,"",$Q39-$S39+BD39-CA39)</f>
        <v/>
      </c>
      <c r="CS39" s="160" t="str">
        <f t="shared" ref="CS39:CS58" si="72">IF( CS$1= 0,"",$Q39-$S39+BE39-CB39)</f>
        <v/>
      </c>
      <c r="CT39" s="160" t="str">
        <f t="shared" ref="CT39:CT58" si="73">IF( CT$1= 0,"",$Q39-$S39+BF39-CC39)</f>
        <v/>
      </c>
      <c r="CU39" s="162" t="str">
        <f t="shared" ref="CU39:CU58" si="74">IF( CU$1= 0,"",$Q39-$S39+BG39-CD39)</f>
        <v/>
      </c>
      <c r="CV39" s="162" t="str">
        <f t="shared" ref="CV39:CV58" si="75">IF( CV$1= 0,"",$Q39-$S39+BH39-CE39)</f>
        <v/>
      </c>
      <c r="CW39" s="162" t="str">
        <f t="shared" ref="CW39:CW58" si="76">IF( CW$1= 0,"",$Q39-$S39+BI39-CF39)</f>
        <v/>
      </c>
      <c r="CX39" s="162" t="str">
        <f t="shared" ref="CX39:CX58" si="77">IF( CX$1= 0,"",$Q39-$S39+BJ39-CG39)</f>
        <v/>
      </c>
      <c r="CY39" s="162" t="str">
        <f t="shared" ref="CY39:CY58" si="78">IF( CY$1= 0,"",$Q39-$S39+BK39-CH39)</f>
        <v/>
      </c>
      <c r="CZ39" s="162" t="str">
        <f t="shared" ref="CZ39:CZ58" si="79">IF( CZ$1= 0,"",$Q39-$S39+BL39-CI39)</f>
        <v/>
      </c>
      <c r="DA39" s="163" t="str">
        <f t="shared" ref="DA39:DA58" si="80">IF( DA$1= 0,"",$Q39-$S39+BM39-CJ39)</f>
        <v/>
      </c>
    </row>
    <row r="40" spans="1:105" ht="16.5" customHeight="1" x14ac:dyDescent="0.3">
      <c r="A40" s="135"/>
      <c r="B40" s="136"/>
      <c r="C40" s="136"/>
      <c r="D40" s="137"/>
      <c r="E40" s="176"/>
      <c r="F40" s="182"/>
      <c r="G40" s="183"/>
      <c r="H40" s="183"/>
      <c r="I40" s="183"/>
      <c r="J40" s="183"/>
      <c r="K40" s="183"/>
      <c r="L40" s="183"/>
      <c r="M40" s="186"/>
      <c r="N40" s="182"/>
      <c r="O40" s="184"/>
      <c r="P40" s="178"/>
      <c r="Q40" s="118">
        <f t="shared" si="34"/>
        <v>0</v>
      </c>
      <c r="R40" s="3"/>
      <c r="S40" s="3"/>
      <c r="T40" s="4"/>
      <c r="U40" s="4"/>
      <c r="V40" s="99">
        <f t="shared" si="50"/>
        <v>0</v>
      </c>
      <c r="W40" s="161"/>
      <c r="X40" s="138"/>
      <c r="Z40" s="105" t="s">
        <v>190</v>
      </c>
      <c r="AA40" s="103">
        <v>162.36000000000001</v>
      </c>
      <c r="AB40" s="51">
        <v>146.08000000000001</v>
      </c>
      <c r="AC40" s="96">
        <v>75.400000000000006</v>
      </c>
      <c r="AD40" s="51">
        <v>69.52</v>
      </c>
      <c r="AE40" s="51">
        <v>127.6</v>
      </c>
      <c r="AF40" s="52">
        <v>75.400000000000006</v>
      </c>
      <c r="AH40" s="158" t="str">
        <f t="array" ref="AH40">IF(OR(AH$1=0, $A40=""),"",SQRT((_xlfn.XLOOKUP(AH$1,$Z$2:$Z$16,$AA$2:$AA$16)-$T40)^2+(_xlfn.XLOOKUP(AH$1,$Z$2:$Z$16,$AB$2:$AB$16)-$U40)^2+(_xlfn.XLOOKUP(AH$1,$Z$2:$Z$16,$AC$2:$AC$16-$V40)^2)))</f>
        <v/>
      </c>
      <c r="AI40" s="140" t="str">
        <f t="array" ref="AI40">IF(OR(AI$1=0, $A40=""),"",SQRT((_xlfn.XLOOKUP(AI$1,$Z$2:$Z$16,$AA$2:$AA$16)-$T40)^2+(_xlfn.XLOOKUP(AI$1,$Z$2:$Z$16,$AB$2:$AB$16)-$U40)^2+(_xlfn.XLOOKUP(AI$1,$Z$2:$Z$16,$AC$2:$AC$16-$V40)^2)))</f>
        <v/>
      </c>
      <c r="AJ40" s="140" t="str">
        <f t="array" ref="AJ40">IF(OR(AJ$1=0, $A40=""),"",SQRT((_xlfn.XLOOKUP(AJ$1,$Z$2:$Z$16,$AA$2:$AA$16)-$T40)^2+(_xlfn.XLOOKUP(AJ$1,$Z$2:$Z$16,$AB$2:$AB$16)-$U40)^2+(_xlfn.XLOOKUP(AJ$1,$Z$2:$Z$16,$AC$2:$AC$16-$V40)^2)))</f>
        <v/>
      </c>
      <c r="AK40" s="140" t="str">
        <f t="array" ref="AK40">IF(OR(AK$1=0, $A40=""),"",SQRT((_xlfn.XLOOKUP(AK$1,$Z$2:$Z$16,$AA$2:$AA$16)-$T40)^2+(_xlfn.XLOOKUP(AK$1,$Z$2:$Z$16,$AB$2:$AB$16)-$U40)^2+(_xlfn.XLOOKUP(AK$1,$Z$2:$Z$16,$AC$2:$AC$16-$V40)^2)))</f>
        <v/>
      </c>
      <c r="AL40" s="140" t="str">
        <f t="array" ref="AL40">IF(OR(AL$1=0, $A40=""),"",SQRT((_xlfn.XLOOKUP(AL$1,$Z$2:$Z$16,$AA$2:$AA$16)-$T40)^2+(_xlfn.XLOOKUP(AL$1,$Z$2:$Z$16,$AB$2:$AB$16)-$U40)^2+(_xlfn.XLOOKUP(AL$1,$Z$2:$Z$16,$AC$2:$AC$16-$V40)^2)))</f>
        <v/>
      </c>
      <c r="AM40" s="140" t="str">
        <f t="array" ref="AM40">IF(OR(AM$1=0, $A40=""),"",SQRT((_xlfn.XLOOKUP(AM$1,$Z$2:$Z$16,$AA$2:$AA$16)-$T40)^2+(_xlfn.XLOOKUP(AM$1,$Z$2:$Z$16,$AB$2:$AB$16)-$U40)^2+(_xlfn.XLOOKUP(AM$1,$Z$2:$Z$16,$AC$2:$AC$16-$V40)^2)))</f>
        <v/>
      </c>
      <c r="AN40" s="140" t="str">
        <f t="array" ref="AN40">IF(OR(AN$1=0, $A40=""),"",SQRT((_xlfn.XLOOKUP(AN$1,$Z$2:$Z$16,$AA$2:$AA$16)-$T40)^2+(_xlfn.XLOOKUP(AN$1,$Z$2:$Z$16,$AB$2:$AB$16)-$U40)^2+(_xlfn.XLOOKUP(AN$1,$Z$2:$Z$16,$AC$2:$AC$16-$V40)^2)))</f>
        <v/>
      </c>
      <c r="AO40" s="140" t="str">
        <f t="array" ref="AO40">IF(OR(AO$1=0, $A40=""),"",SQRT((_xlfn.XLOOKUP(AO$1,$Z$2:$Z$16,$AA$2:$AA$16)-$T40)^2+(_xlfn.XLOOKUP(AO$1,$Z$2:$Z$16,$AB$2:$AB$16)-$U40)^2+(_xlfn.XLOOKUP(AO$1,$Z$2:$Z$16,$AC$2:$AC$16-$V40)^2)))</f>
        <v/>
      </c>
      <c r="AP40" s="141" t="str">
        <f t="array" ref="AP40">IF(OR(AP$1=0, $A40=""),"",SQRT((_xlfn.XLOOKUP(AP$1,$Z$2:$Z$16,$AA$2:$AA$16)-$T40)^2+(_xlfn.XLOOKUP(AP$1,$Z$2:$Z$16,$AB$2:$AB$16)-$U40)^2+(_xlfn.XLOOKUP(AP$1,$Z$2:$Z$16,$AC$2:$AC$16-$V40)^2)))</f>
        <v/>
      </c>
      <c r="AQ40" s="141" t="str">
        <f t="array" ref="AQ40">IF(OR(AQ$1=0, $A40=""),"",SQRT((_xlfn.XLOOKUP(AQ$1,$Z$2:$Z$16,$AA$2:$AA$16)-$T40)^2+(_xlfn.XLOOKUP(AQ$1,$Z$2:$Z$16,$AB$2:$AB$16)-$U40)^2+(_xlfn.XLOOKUP(AQ$1,$Z$2:$Z$16,$AC$2:$AC$16-$V40)^2)))</f>
        <v/>
      </c>
      <c r="AR40" s="141" t="str">
        <f t="array" ref="AR40">IF(OR(AR$1=0, $A40=""),"",SQRT((_xlfn.XLOOKUP(AR$1,$Z$2:$Z$16,$AA$2:$AA$16)-$T40)^2+(_xlfn.XLOOKUP(AR$1,$Z$2:$Z$16,$AB$2:$AB$16)-$U40)^2+(_xlfn.XLOOKUP(AR$1,$Z$2:$Z$16,$AC$2:$AC$16-$V40)^2)))</f>
        <v/>
      </c>
      <c r="AS40" s="141" t="str">
        <f t="array" ref="AS40">IF(OR(AS$1=0, $A40=""),"",SQRT((_xlfn.XLOOKUP(AS$1,$Z$2:$Z$16,$AA$2:$AA$16)-$T40)^2+(_xlfn.XLOOKUP(AS$1,$Z$2:$Z$16,$AB$2:$AB$16)-$U40)^2+(_xlfn.XLOOKUP(AS$1,$Z$2:$Z$16,$AC$2:$AC$16-$V40)^2)))</f>
        <v/>
      </c>
      <c r="AT40" s="141" t="str">
        <f t="array" ref="AT40">IF(OR(AT$1=0, $A40=""),"",SQRT((_xlfn.XLOOKUP(AT$1,$Z$2:$Z$16,$AA$2:$AA$16)-$T40)^2+(_xlfn.XLOOKUP(AT$1,$Z$2:$Z$16,$AB$2:$AB$16)-$U40)^2+(_xlfn.XLOOKUP(AT$1,$Z$2:$Z$16,$AC$2:$AC$16-$V40)^2)))</f>
        <v/>
      </c>
      <c r="AU40" s="141" t="str">
        <f t="array" ref="AU40">IF(OR(AU$1=0, $A40=""),"",SQRT((_xlfn.XLOOKUP(AU$1,$Z$2:$Z$16,$AA$2:$AA$16)-$T40)^2+(_xlfn.XLOOKUP(AU$1,$Z$2:$Z$16,$AB$2:$AB$16)-$U40)^2+(_xlfn.XLOOKUP(AU$1,$Z$2:$Z$16,$AC$2:$AC$16-$V40)^2)))</f>
        <v/>
      </c>
      <c r="AV40" s="142" t="str">
        <f t="array" ref="AV40">IF(OR(AV$1=0, $A40=""),"",SQRT((_xlfn.XLOOKUP(AV$1,$Z$2:$Z$16,$AA$2:$AA$16)-$T40)^2+(_xlfn.XLOOKUP(AV$1,$Z$2:$Z$16,$AB$2:$AB$16)-$U40)^2+(_xlfn.XLOOKUP(AV$1,$Z$2:$Z$16,$AC$2:$AC$16-$V40)^2)))</f>
        <v/>
      </c>
      <c r="AW40" s="124"/>
      <c r="AX40" s="124"/>
      <c r="AY40" s="125">
        <f t="shared" si="51"/>
        <v>0</v>
      </c>
      <c r="AZ40" s="143">
        <f t="shared" si="52"/>
        <v>0</v>
      </c>
      <c r="BA40" s="143">
        <f t="shared" si="53"/>
        <v>0</v>
      </c>
      <c r="BB40" s="143">
        <f t="shared" si="54"/>
        <v>0</v>
      </c>
      <c r="BC40" s="143">
        <f t="shared" si="55"/>
        <v>0</v>
      </c>
      <c r="BD40" s="143">
        <f t="shared" si="56"/>
        <v>0</v>
      </c>
      <c r="BE40" s="143">
        <f t="shared" si="57"/>
        <v>0</v>
      </c>
      <c r="BF40" s="143">
        <f t="shared" si="58"/>
        <v>0</v>
      </c>
      <c r="BG40" s="144">
        <f t="shared" si="59"/>
        <v>0</v>
      </c>
      <c r="BH40" s="144">
        <f t="shared" si="60"/>
        <v>0</v>
      </c>
      <c r="BI40" s="144">
        <f t="shared" si="61"/>
        <v>0</v>
      </c>
      <c r="BJ40" s="144">
        <f t="shared" si="62"/>
        <v>0</v>
      </c>
      <c r="BK40" s="144">
        <f t="shared" si="63"/>
        <v>0</v>
      </c>
      <c r="BL40" s="144">
        <f t="shared" si="64"/>
        <v>0</v>
      </c>
      <c r="BM40" s="145">
        <f t="shared" si="65"/>
        <v>0</v>
      </c>
      <c r="BN40" s="124"/>
      <c r="BO40" s="55">
        <v>0.5</v>
      </c>
      <c r="BP40" s="55">
        <v>4</v>
      </c>
      <c r="BQ40" s="20"/>
      <c r="BR40" s="124"/>
      <c r="BS40" s="124"/>
      <c r="BT40" s="124"/>
      <c r="BU40" s="124"/>
      <c r="BV40" s="130"/>
      <c r="BW40" s="130"/>
      <c r="BX40" s="130"/>
      <c r="BY40" s="130"/>
      <c r="BZ40" s="130"/>
      <c r="CA40" s="130"/>
      <c r="CB40" s="130"/>
      <c r="CC40" s="130"/>
      <c r="CD40" s="130"/>
      <c r="CE40" s="130"/>
      <c r="CF40" s="130"/>
      <c r="CG40" s="130"/>
      <c r="CH40" s="130"/>
      <c r="CI40" s="130"/>
      <c r="CJ40" s="130"/>
      <c r="CK40" s="124"/>
      <c r="CL40" s="124"/>
      <c r="CM40" s="159">
        <f t="shared" si="66"/>
        <v>0</v>
      </c>
      <c r="CN40" s="160">
        <f t="shared" si="67"/>
        <v>0</v>
      </c>
      <c r="CO40" s="160">
        <f t="shared" si="68"/>
        <v>0</v>
      </c>
      <c r="CP40" s="160">
        <f t="shared" si="69"/>
        <v>0</v>
      </c>
      <c r="CQ40" s="160">
        <f t="shared" si="70"/>
        <v>0</v>
      </c>
      <c r="CR40" s="160" t="str">
        <f t="shared" si="71"/>
        <v/>
      </c>
      <c r="CS40" s="160" t="str">
        <f t="shared" si="72"/>
        <v/>
      </c>
      <c r="CT40" s="160" t="str">
        <f t="shared" si="73"/>
        <v/>
      </c>
      <c r="CU40" s="162" t="str">
        <f t="shared" si="74"/>
        <v/>
      </c>
      <c r="CV40" s="162" t="str">
        <f t="shared" si="75"/>
        <v/>
      </c>
      <c r="CW40" s="162" t="str">
        <f t="shared" si="76"/>
        <v/>
      </c>
      <c r="CX40" s="162" t="str">
        <f t="shared" si="77"/>
        <v/>
      </c>
      <c r="CY40" s="162" t="str">
        <f t="shared" si="78"/>
        <v/>
      </c>
      <c r="CZ40" s="162" t="str">
        <f t="shared" si="79"/>
        <v/>
      </c>
      <c r="DA40" s="163" t="str">
        <f t="shared" si="80"/>
        <v/>
      </c>
    </row>
    <row r="41" spans="1:105" ht="16.5" customHeight="1" x14ac:dyDescent="0.3">
      <c r="A41" s="135"/>
      <c r="B41" s="136"/>
      <c r="C41" s="136"/>
      <c r="D41" s="137"/>
      <c r="E41" s="176"/>
      <c r="F41" s="182"/>
      <c r="G41" s="183"/>
      <c r="H41" s="183"/>
      <c r="I41" s="183"/>
      <c r="J41" s="183"/>
      <c r="K41" s="183"/>
      <c r="L41" s="183"/>
      <c r="M41" s="186"/>
      <c r="N41" s="182"/>
      <c r="O41" s="184"/>
      <c r="P41" s="178"/>
      <c r="Q41" s="118">
        <f t="shared" si="34"/>
        <v>0</v>
      </c>
      <c r="R41" s="3"/>
      <c r="S41" s="3"/>
      <c r="T41" s="4"/>
      <c r="U41" s="4"/>
      <c r="V41" s="99">
        <f t="shared" si="50"/>
        <v>0</v>
      </c>
      <c r="W41" s="161"/>
      <c r="X41" s="138"/>
      <c r="Z41" s="105" t="s">
        <v>191</v>
      </c>
      <c r="AA41" s="103">
        <v>71.94</v>
      </c>
      <c r="AB41" s="51">
        <v>115.39</v>
      </c>
      <c r="AC41" s="96">
        <v>75.400000000000006</v>
      </c>
      <c r="AD41" s="51">
        <v>69.52</v>
      </c>
      <c r="AE41" s="51">
        <v>127.16</v>
      </c>
      <c r="AF41" s="52">
        <v>75.400000000000006</v>
      </c>
      <c r="AH41" s="158" t="str">
        <f t="array" ref="AH41">IF(OR(AH$1=0, $A41=""),"",SQRT((_xlfn.XLOOKUP(AH$1,$Z$2:$Z$16,$AA$2:$AA$16)-$T41)^2+(_xlfn.XLOOKUP(AH$1,$Z$2:$Z$16,$AB$2:$AB$16)-$U41)^2+(_xlfn.XLOOKUP(AH$1,$Z$2:$Z$16,$AC$2:$AC$16-$V41)^2)))</f>
        <v/>
      </c>
      <c r="AI41" s="140" t="str">
        <f t="array" ref="AI41">IF(OR(AI$1=0, $A41=""),"",SQRT((_xlfn.XLOOKUP(AI$1,$Z$2:$Z$16,$AA$2:$AA$16)-$T41)^2+(_xlfn.XLOOKUP(AI$1,$Z$2:$Z$16,$AB$2:$AB$16)-$U41)^2+(_xlfn.XLOOKUP(AI$1,$Z$2:$Z$16,$AC$2:$AC$16-$V41)^2)))</f>
        <v/>
      </c>
      <c r="AJ41" s="140" t="str">
        <f t="array" ref="AJ41">IF(OR(AJ$1=0, $A41=""),"",SQRT((_xlfn.XLOOKUP(AJ$1,$Z$2:$Z$16,$AA$2:$AA$16)-$T41)^2+(_xlfn.XLOOKUP(AJ$1,$Z$2:$Z$16,$AB$2:$AB$16)-$U41)^2+(_xlfn.XLOOKUP(AJ$1,$Z$2:$Z$16,$AC$2:$AC$16-$V41)^2)))</f>
        <v/>
      </c>
      <c r="AK41" s="140" t="str">
        <f t="array" ref="AK41">IF(OR(AK$1=0, $A41=""),"",SQRT((_xlfn.XLOOKUP(AK$1,$Z$2:$Z$16,$AA$2:$AA$16)-$T41)^2+(_xlfn.XLOOKUP(AK$1,$Z$2:$Z$16,$AB$2:$AB$16)-$U41)^2+(_xlfn.XLOOKUP(AK$1,$Z$2:$Z$16,$AC$2:$AC$16-$V41)^2)))</f>
        <v/>
      </c>
      <c r="AL41" s="140" t="str">
        <f t="array" ref="AL41">IF(OR(AL$1=0, $A41=""),"",SQRT((_xlfn.XLOOKUP(AL$1,$Z$2:$Z$16,$AA$2:$AA$16)-$T41)^2+(_xlfn.XLOOKUP(AL$1,$Z$2:$Z$16,$AB$2:$AB$16)-$U41)^2+(_xlfn.XLOOKUP(AL$1,$Z$2:$Z$16,$AC$2:$AC$16-$V41)^2)))</f>
        <v/>
      </c>
      <c r="AM41" s="140" t="str">
        <f t="array" ref="AM41">IF(OR(AM$1=0, $A41=""),"",SQRT((_xlfn.XLOOKUP(AM$1,$Z$2:$Z$16,$AA$2:$AA$16)-$T41)^2+(_xlfn.XLOOKUP(AM$1,$Z$2:$Z$16,$AB$2:$AB$16)-$U41)^2+(_xlfn.XLOOKUP(AM$1,$Z$2:$Z$16,$AC$2:$AC$16-$V41)^2)))</f>
        <v/>
      </c>
      <c r="AN41" s="140" t="str">
        <f t="array" ref="AN41">IF(OR(AN$1=0, $A41=""),"",SQRT((_xlfn.XLOOKUP(AN$1,$Z$2:$Z$16,$AA$2:$AA$16)-$T41)^2+(_xlfn.XLOOKUP(AN$1,$Z$2:$Z$16,$AB$2:$AB$16)-$U41)^2+(_xlfn.XLOOKUP(AN$1,$Z$2:$Z$16,$AC$2:$AC$16-$V41)^2)))</f>
        <v/>
      </c>
      <c r="AO41" s="140" t="str">
        <f t="array" ref="AO41">IF(OR(AO$1=0, $A41=""),"",SQRT((_xlfn.XLOOKUP(AO$1,$Z$2:$Z$16,$AA$2:$AA$16)-$T41)^2+(_xlfn.XLOOKUP(AO$1,$Z$2:$Z$16,$AB$2:$AB$16)-$U41)^2+(_xlfn.XLOOKUP(AO$1,$Z$2:$Z$16,$AC$2:$AC$16-$V41)^2)))</f>
        <v/>
      </c>
      <c r="AP41" s="141" t="str">
        <f t="array" ref="AP41">IF(OR(AP$1=0, $A41=""),"",SQRT((_xlfn.XLOOKUP(AP$1,$Z$2:$Z$16,$AA$2:$AA$16)-$T41)^2+(_xlfn.XLOOKUP(AP$1,$Z$2:$Z$16,$AB$2:$AB$16)-$U41)^2+(_xlfn.XLOOKUP(AP$1,$Z$2:$Z$16,$AC$2:$AC$16-$V41)^2)))</f>
        <v/>
      </c>
      <c r="AQ41" s="141" t="str">
        <f t="array" ref="AQ41">IF(OR(AQ$1=0, $A41=""),"",SQRT((_xlfn.XLOOKUP(AQ$1,$Z$2:$Z$16,$AA$2:$AA$16)-$T41)^2+(_xlfn.XLOOKUP(AQ$1,$Z$2:$Z$16,$AB$2:$AB$16)-$U41)^2+(_xlfn.XLOOKUP(AQ$1,$Z$2:$Z$16,$AC$2:$AC$16-$V41)^2)))</f>
        <v/>
      </c>
      <c r="AR41" s="141" t="str">
        <f t="array" ref="AR41">IF(OR(AR$1=0, $A41=""),"",SQRT((_xlfn.XLOOKUP(AR$1,$Z$2:$Z$16,$AA$2:$AA$16)-$T41)^2+(_xlfn.XLOOKUP(AR$1,$Z$2:$Z$16,$AB$2:$AB$16)-$U41)^2+(_xlfn.XLOOKUP(AR$1,$Z$2:$Z$16,$AC$2:$AC$16-$V41)^2)))</f>
        <v/>
      </c>
      <c r="AS41" s="141" t="str">
        <f t="array" ref="AS41">IF(OR(AS$1=0, $A41=""),"",SQRT((_xlfn.XLOOKUP(AS$1,$Z$2:$Z$16,$AA$2:$AA$16)-$T41)^2+(_xlfn.XLOOKUP(AS$1,$Z$2:$Z$16,$AB$2:$AB$16)-$U41)^2+(_xlfn.XLOOKUP(AS$1,$Z$2:$Z$16,$AC$2:$AC$16-$V41)^2)))</f>
        <v/>
      </c>
      <c r="AT41" s="141" t="str">
        <f t="array" ref="AT41">IF(OR(AT$1=0, $A41=""),"",SQRT((_xlfn.XLOOKUP(AT$1,$Z$2:$Z$16,$AA$2:$AA$16)-$T41)^2+(_xlfn.XLOOKUP(AT$1,$Z$2:$Z$16,$AB$2:$AB$16)-$U41)^2+(_xlfn.XLOOKUP(AT$1,$Z$2:$Z$16,$AC$2:$AC$16-$V41)^2)))</f>
        <v/>
      </c>
      <c r="AU41" s="141" t="str">
        <f t="array" ref="AU41">IF(OR(AU$1=0, $A41=""),"",SQRT((_xlfn.XLOOKUP(AU$1,$Z$2:$Z$16,$AA$2:$AA$16)-$T41)^2+(_xlfn.XLOOKUP(AU$1,$Z$2:$Z$16,$AB$2:$AB$16)-$U41)^2+(_xlfn.XLOOKUP(AU$1,$Z$2:$Z$16,$AC$2:$AC$16-$V41)^2)))</f>
        <v/>
      </c>
      <c r="AV41" s="142" t="str">
        <f t="array" ref="AV41">IF(OR(AV$1=0, $A41=""),"",SQRT((_xlfn.XLOOKUP(AV$1,$Z$2:$Z$16,$AA$2:$AA$16)-$T41)^2+(_xlfn.XLOOKUP(AV$1,$Z$2:$Z$16,$AB$2:$AB$16)-$U41)^2+(_xlfn.XLOOKUP(AV$1,$Z$2:$Z$16,$AC$2:$AC$16-$V41)^2)))</f>
        <v/>
      </c>
      <c r="AW41" s="124"/>
      <c r="AX41" s="124"/>
      <c r="AY41" s="125">
        <f t="shared" si="51"/>
        <v>0</v>
      </c>
      <c r="AZ41" s="143">
        <f t="shared" si="52"/>
        <v>0</v>
      </c>
      <c r="BA41" s="143">
        <f t="shared" si="53"/>
        <v>0</v>
      </c>
      <c r="BB41" s="143">
        <f t="shared" si="54"/>
        <v>0</v>
      </c>
      <c r="BC41" s="143">
        <f t="shared" si="55"/>
        <v>0</v>
      </c>
      <c r="BD41" s="143">
        <f t="shared" si="56"/>
        <v>0</v>
      </c>
      <c r="BE41" s="143">
        <f t="shared" si="57"/>
        <v>0</v>
      </c>
      <c r="BF41" s="143">
        <f t="shared" si="58"/>
        <v>0</v>
      </c>
      <c r="BG41" s="144">
        <f t="shared" si="59"/>
        <v>0</v>
      </c>
      <c r="BH41" s="144">
        <f t="shared" si="60"/>
        <v>0</v>
      </c>
      <c r="BI41" s="144">
        <f t="shared" si="61"/>
        <v>0</v>
      </c>
      <c r="BJ41" s="144">
        <f t="shared" si="62"/>
        <v>0</v>
      </c>
      <c r="BK41" s="144">
        <f t="shared" si="63"/>
        <v>0</v>
      </c>
      <c r="BL41" s="144">
        <f t="shared" si="64"/>
        <v>0</v>
      </c>
      <c r="BM41" s="145">
        <f t="shared" si="65"/>
        <v>0</v>
      </c>
      <c r="BN41" s="124"/>
      <c r="BO41" s="55">
        <v>1</v>
      </c>
      <c r="BP41" s="55">
        <v>7</v>
      </c>
      <c r="BQ41" s="20"/>
      <c r="BR41" s="124"/>
      <c r="BS41" s="124"/>
      <c r="BT41" s="124"/>
      <c r="BU41" s="124"/>
      <c r="BV41" s="130"/>
      <c r="BW41" s="130"/>
      <c r="BX41" s="130"/>
      <c r="BY41" s="130"/>
      <c r="BZ41" s="130"/>
      <c r="CA41" s="130"/>
      <c r="CB41" s="130"/>
      <c r="CC41" s="130"/>
      <c r="CD41" s="130"/>
      <c r="CE41" s="130"/>
      <c r="CF41" s="130"/>
      <c r="CG41" s="130"/>
      <c r="CH41" s="130"/>
      <c r="CI41" s="130"/>
      <c r="CJ41" s="130"/>
      <c r="CK41" s="124"/>
      <c r="CL41" s="124"/>
      <c r="CM41" s="159">
        <f t="shared" si="66"/>
        <v>0</v>
      </c>
      <c r="CN41" s="160">
        <f t="shared" si="67"/>
        <v>0</v>
      </c>
      <c r="CO41" s="160">
        <f t="shared" si="68"/>
        <v>0</v>
      </c>
      <c r="CP41" s="160">
        <f t="shared" si="69"/>
        <v>0</v>
      </c>
      <c r="CQ41" s="160">
        <f t="shared" si="70"/>
        <v>0</v>
      </c>
      <c r="CR41" s="160" t="str">
        <f t="shared" si="71"/>
        <v/>
      </c>
      <c r="CS41" s="160" t="str">
        <f t="shared" si="72"/>
        <v/>
      </c>
      <c r="CT41" s="160" t="str">
        <f t="shared" si="73"/>
        <v/>
      </c>
      <c r="CU41" s="162" t="str">
        <f t="shared" si="74"/>
        <v/>
      </c>
      <c r="CV41" s="162" t="str">
        <f t="shared" si="75"/>
        <v/>
      </c>
      <c r="CW41" s="162" t="str">
        <f t="shared" si="76"/>
        <v/>
      </c>
      <c r="CX41" s="162" t="str">
        <f t="shared" si="77"/>
        <v/>
      </c>
      <c r="CY41" s="162" t="str">
        <f t="shared" si="78"/>
        <v/>
      </c>
      <c r="CZ41" s="162" t="str">
        <f t="shared" si="79"/>
        <v/>
      </c>
      <c r="DA41" s="163" t="str">
        <f t="shared" si="80"/>
        <v/>
      </c>
    </row>
    <row r="42" spans="1:105" ht="16.5" customHeight="1" x14ac:dyDescent="0.3">
      <c r="A42" s="135"/>
      <c r="B42" s="136"/>
      <c r="C42" s="136"/>
      <c r="D42" s="137"/>
      <c r="E42" s="176"/>
      <c r="F42" s="182"/>
      <c r="G42" s="183"/>
      <c r="H42" s="183"/>
      <c r="I42" s="183"/>
      <c r="J42" s="183"/>
      <c r="K42" s="183"/>
      <c r="L42" s="183"/>
      <c r="M42" s="186"/>
      <c r="N42" s="182"/>
      <c r="O42" s="184"/>
      <c r="P42" s="178"/>
      <c r="Q42" s="118">
        <f t="shared" si="34"/>
        <v>0</v>
      </c>
      <c r="R42" s="3"/>
      <c r="S42" s="3"/>
      <c r="T42" s="4"/>
      <c r="U42" s="4"/>
      <c r="V42" s="99">
        <f t="shared" si="50"/>
        <v>0</v>
      </c>
      <c r="W42" s="161"/>
      <c r="X42" s="138"/>
      <c r="Z42" s="105" t="s">
        <v>192</v>
      </c>
      <c r="AA42" s="103">
        <v>64.459999999999994</v>
      </c>
      <c r="AB42" s="51">
        <v>114.18</v>
      </c>
      <c r="AC42" s="96">
        <v>75.400000000000006</v>
      </c>
      <c r="AD42" s="51">
        <v>71.83</v>
      </c>
      <c r="AE42" s="51">
        <v>115.72</v>
      </c>
      <c r="AF42" s="52">
        <v>75.400000000000006</v>
      </c>
      <c r="AH42" s="158" t="str">
        <f t="array" ref="AH42">IF(OR(AH$1=0, $A42=""),"",SQRT((_xlfn.XLOOKUP(AH$1,$Z$2:$Z$16,$AA$2:$AA$16)-$T42)^2+(_xlfn.XLOOKUP(AH$1,$Z$2:$Z$16,$AB$2:$AB$16)-$U42)^2+(_xlfn.XLOOKUP(AH$1,$Z$2:$Z$16,$AC$2:$AC$16-$V42)^2)))</f>
        <v/>
      </c>
      <c r="AI42" s="140" t="str">
        <f t="array" ref="AI42">IF(OR(AI$1=0, $A42=""),"",SQRT((_xlfn.XLOOKUP(AI$1,$Z$2:$Z$16,$AA$2:$AA$16)-$T42)^2+(_xlfn.XLOOKUP(AI$1,$Z$2:$Z$16,$AB$2:$AB$16)-$U42)^2+(_xlfn.XLOOKUP(AI$1,$Z$2:$Z$16,$AC$2:$AC$16-$V42)^2)))</f>
        <v/>
      </c>
      <c r="AJ42" s="140" t="str">
        <f t="array" ref="AJ42">IF(OR(AJ$1=0, $A42=""),"",SQRT((_xlfn.XLOOKUP(AJ$1,$Z$2:$Z$16,$AA$2:$AA$16)-$T42)^2+(_xlfn.XLOOKUP(AJ$1,$Z$2:$Z$16,$AB$2:$AB$16)-$U42)^2+(_xlfn.XLOOKUP(AJ$1,$Z$2:$Z$16,$AC$2:$AC$16-$V42)^2)))</f>
        <v/>
      </c>
      <c r="AK42" s="140" t="str">
        <f t="array" ref="AK42">IF(OR(AK$1=0, $A42=""),"",SQRT((_xlfn.XLOOKUP(AK$1,$Z$2:$Z$16,$AA$2:$AA$16)-$T42)^2+(_xlfn.XLOOKUP(AK$1,$Z$2:$Z$16,$AB$2:$AB$16)-$U42)^2+(_xlfn.XLOOKUP(AK$1,$Z$2:$Z$16,$AC$2:$AC$16-$V42)^2)))</f>
        <v/>
      </c>
      <c r="AL42" s="140" t="str">
        <f t="array" ref="AL42">IF(OR(AL$1=0, $A42=""),"",SQRT((_xlfn.XLOOKUP(AL$1,$Z$2:$Z$16,$AA$2:$AA$16)-$T42)^2+(_xlfn.XLOOKUP(AL$1,$Z$2:$Z$16,$AB$2:$AB$16)-$U42)^2+(_xlfn.XLOOKUP(AL$1,$Z$2:$Z$16,$AC$2:$AC$16-$V42)^2)))</f>
        <v/>
      </c>
      <c r="AM42" s="140" t="str">
        <f t="array" ref="AM42">IF(OR(AM$1=0, $A42=""),"",SQRT((_xlfn.XLOOKUP(AM$1,$Z$2:$Z$16,$AA$2:$AA$16)-$T42)^2+(_xlfn.XLOOKUP(AM$1,$Z$2:$Z$16,$AB$2:$AB$16)-$U42)^2+(_xlfn.XLOOKUP(AM$1,$Z$2:$Z$16,$AC$2:$AC$16-$V42)^2)))</f>
        <v/>
      </c>
      <c r="AN42" s="140" t="str">
        <f t="array" ref="AN42">IF(OR(AN$1=0, $A42=""),"",SQRT((_xlfn.XLOOKUP(AN$1,$Z$2:$Z$16,$AA$2:$AA$16)-$T42)^2+(_xlfn.XLOOKUP(AN$1,$Z$2:$Z$16,$AB$2:$AB$16)-$U42)^2+(_xlfn.XLOOKUP(AN$1,$Z$2:$Z$16,$AC$2:$AC$16-$V42)^2)))</f>
        <v/>
      </c>
      <c r="AO42" s="140" t="str">
        <f t="array" ref="AO42">IF(OR(AO$1=0, $A42=""),"",SQRT((_xlfn.XLOOKUP(AO$1,$Z$2:$Z$16,$AA$2:$AA$16)-$T42)^2+(_xlfn.XLOOKUP(AO$1,$Z$2:$Z$16,$AB$2:$AB$16)-$U42)^2+(_xlfn.XLOOKUP(AO$1,$Z$2:$Z$16,$AC$2:$AC$16-$V42)^2)))</f>
        <v/>
      </c>
      <c r="AP42" s="141" t="str">
        <f t="array" ref="AP42">IF(OR(AP$1=0, $A42=""),"",SQRT((_xlfn.XLOOKUP(AP$1,$Z$2:$Z$16,$AA$2:$AA$16)-$T42)^2+(_xlfn.XLOOKUP(AP$1,$Z$2:$Z$16,$AB$2:$AB$16)-$U42)^2+(_xlfn.XLOOKUP(AP$1,$Z$2:$Z$16,$AC$2:$AC$16-$V42)^2)))</f>
        <v/>
      </c>
      <c r="AQ42" s="141" t="str">
        <f t="array" ref="AQ42">IF(OR(AQ$1=0, $A42=""),"",SQRT((_xlfn.XLOOKUP(AQ$1,$Z$2:$Z$16,$AA$2:$AA$16)-$T42)^2+(_xlfn.XLOOKUP(AQ$1,$Z$2:$Z$16,$AB$2:$AB$16)-$U42)^2+(_xlfn.XLOOKUP(AQ$1,$Z$2:$Z$16,$AC$2:$AC$16-$V42)^2)))</f>
        <v/>
      </c>
      <c r="AR42" s="141" t="str">
        <f t="array" ref="AR42">IF(OR(AR$1=0, $A42=""),"",SQRT((_xlfn.XLOOKUP(AR$1,$Z$2:$Z$16,$AA$2:$AA$16)-$T42)^2+(_xlfn.XLOOKUP(AR$1,$Z$2:$Z$16,$AB$2:$AB$16)-$U42)^2+(_xlfn.XLOOKUP(AR$1,$Z$2:$Z$16,$AC$2:$AC$16-$V42)^2)))</f>
        <v/>
      </c>
      <c r="AS42" s="141" t="str">
        <f t="array" ref="AS42">IF(OR(AS$1=0, $A42=""),"",SQRT((_xlfn.XLOOKUP(AS$1,$Z$2:$Z$16,$AA$2:$AA$16)-$T42)^2+(_xlfn.XLOOKUP(AS$1,$Z$2:$Z$16,$AB$2:$AB$16)-$U42)^2+(_xlfn.XLOOKUP(AS$1,$Z$2:$Z$16,$AC$2:$AC$16-$V42)^2)))</f>
        <v/>
      </c>
      <c r="AT42" s="141" t="str">
        <f t="array" ref="AT42">IF(OR(AT$1=0, $A42=""),"",SQRT((_xlfn.XLOOKUP(AT$1,$Z$2:$Z$16,$AA$2:$AA$16)-$T42)^2+(_xlfn.XLOOKUP(AT$1,$Z$2:$Z$16,$AB$2:$AB$16)-$U42)^2+(_xlfn.XLOOKUP(AT$1,$Z$2:$Z$16,$AC$2:$AC$16-$V42)^2)))</f>
        <v/>
      </c>
      <c r="AU42" s="141" t="str">
        <f t="array" ref="AU42">IF(OR(AU$1=0, $A42=""),"",SQRT((_xlfn.XLOOKUP(AU$1,$Z$2:$Z$16,$AA$2:$AA$16)-$T42)^2+(_xlfn.XLOOKUP(AU$1,$Z$2:$Z$16,$AB$2:$AB$16)-$U42)^2+(_xlfn.XLOOKUP(AU$1,$Z$2:$Z$16,$AC$2:$AC$16-$V42)^2)))</f>
        <v/>
      </c>
      <c r="AV42" s="142" t="str">
        <f t="array" ref="AV42">IF(OR(AV$1=0, $A42=""),"",SQRT((_xlfn.XLOOKUP(AV$1,$Z$2:$Z$16,$AA$2:$AA$16)-$T42)^2+(_xlfn.XLOOKUP(AV$1,$Z$2:$Z$16,$AB$2:$AB$16)-$U42)^2+(_xlfn.XLOOKUP(AV$1,$Z$2:$Z$16,$AC$2:$AC$16-$V42)^2)))</f>
        <v/>
      </c>
      <c r="AW42" s="124"/>
      <c r="AX42" s="124"/>
      <c r="AY42" s="125">
        <f t="shared" si="51"/>
        <v>0</v>
      </c>
      <c r="AZ42" s="143">
        <f t="shared" si="52"/>
        <v>0</v>
      </c>
      <c r="BA42" s="143">
        <f t="shared" si="53"/>
        <v>0</v>
      </c>
      <c r="BB42" s="143">
        <f t="shared" si="54"/>
        <v>0</v>
      </c>
      <c r="BC42" s="143">
        <f t="shared" si="55"/>
        <v>0</v>
      </c>
      <c r="BD42" s="143">
        <f t="shared" si="56"/>
        <v>0</v>
      </c>
      <c r="BE42" s="143">
        <f t="shared" si="57"/>
        <v>0</v>
      </c>
      <c r="BF42" s="143">
        <f t="shared" si="58"/>
        <v>0</v>
      </c>
      <c r="BG42" s="144">
        <f t="shared" si="59"/>
        <v>0</v>
      </c>
      <c r="BH42" s="144">
        <f t="shared" si="60"/>
        <v>0</v>
      </c>
      <c r="BI42" s="144">
        <f t="shared" si="61"/>
        <v>0</v>
      </c>
      <c r="BJ42" s="144">
        <f t="shared" si="62"/>
        <v>0</v>
      </c>
      <c r="BK42" s="144">
        <f t="shared" si="63"/>
        <v>0</v>
      </c>
      <c r="BL42" s="144">
        <f t="shared" si="64"/>
        <v>0</v>
      </c>
      <c r="BM42" s="145">
        <f t="shared" si="65"/>
        <v>0</v>
      </c>
      <c r="BN42" s="124"/>
      <c r="BO42" s="55">
        <v>2</v>
      </c>
      <c r="BP42" s="55">
        <v>10</v>
      </c>
      <c r="BQ42" s="20"/>
      <c r="BR42" s="124"/>
      <c r="BS42" s="124"/>
      <c r="BT42" s="124"/>
      <c r="BU42" s="124"/>
      <c r="BV42" s="130"/>
      <c r="BW42" s="130"/>
      <c r="BX42" s="130"/>
      <c r="BY42" s="130"/>
      <c r="BZ42" s="130"/>
      <c r="CA42" s="130"/>
      <c r="CB42" s="130"/>
      <c r="CC42" s="130"/>
      <c r="CD42" s="130"/>
      <c r="CE42" s="130"/>
      <c r="CF42" s="130"/>
      <c r="CG42" s="130"/>
      <c r="CH42" s="130"/>
      <c r="CI42" s="130"/>
      <c r="CJ42" s="130"/>
      <c r="CK42" s="124"/>
      <c r="CL42" s="124"/>
      <c r="CM42" s="159">
        <f t="shared" si="66"/>
        <v>0</v>
      </c>
      <c r="CN42" s="160">
        <f t="shared" si="67"/>
        <v>0</v>
      </c>
      <c r="CO42" s="160">
        <f t="shared" si="68"/>
        <v>0</v>
      </c>
      <c r="CP42" s="160">
        <f t="shared" si="69"/>
        <v>0</v>
      </c>
      <c r="CQ42" s="160">
        <f t="shared" si="70"/>
        <v>0</v>
      </c>
      <c r="CR42" s="160" t="str">
        <f t="shared" si="71"/>
        <v/>
      </c>
      <c r="CS42" s="160" t="str">
        <f t="shared" si="72"/>
        <v/>
      </c>
      <c r="CT42" s="160" t="str">
        <f t="shared" si="73"/>
        <v/>
      </c>
      <c r="CU42" s="162" t="str">
        <f t="shared" si="74"/>
        <v/>
      </c>
      <c r="CV42" s="162" t="str">
        <f t="shared" si="75"/>
        <v/>
      </c>
      <c r="CW42" s="162" t="str">
        <f t="shared" si="76"/>
        <v/>
      </c>
      <c r="CX42" s="162" t="str">
        <f t="shared" si="77"/>
        <v/>
      </c>
      <c r="CY42" s="162" t="str">
        <f t="shared" si="78"/>
        <v/>
      </c>
      <c r="CZ42" s="162" t="str">
        <f t="shared" si="79"/>
        <v/>
      </c>
      <c r="DA42" s="163" t="str">
        <f t="shared" si="80"/>
        <v/>
      </c>
    </row>
    <row r="43" spans="1:105" ht="16.5" customHeight="1" x14ac:dyDescent="0.3">
      <c r="A43" s="135"/>
      <c r="B43" s="136"/>
      <c r="C43" s="136"/>
      <c r="D43" s="137"/>
      <c r="E43" s="176"/>
      <c r="F43" s="182"/>
      <c r="G43" s="183"/>
      <c r="H43" s="183"/>
      <c r="I43" s="183"/>
      <c r="J43" s="183"/>
      <c r="K43" s="183"/>
      <c r="L43" s="183"/>
      <c r="M43" s="186"/>
      <c r="N43" s="182"/>
      <c r="O43" s="184"/>
      <c r="P43" s="178"/>
      <c r="Q43" s="118">
        <f t="shared" si="34"/>
        <v>0</v>
      </c>
      <c r="R43" s="3"/>
      <c r="S43" s="3"/>
      <c r="T43" s="4"/>
      <c r="U43" s="4"/>
      <c r="V43" s="99">
        <f t="shared" si="50"/>
        <v>0</v>
      </c>
      <c r="W43" s="161"/>
      <c r="X43" s="138"/>
      <c r="Z43" s="105" t="s">
        <v>193</v>
      </c>
      <c r="AA43" s="103">
        <v>64.239999999999995</v>
      </c>
      <c r="AB43" s="51">
        <v>114.29</v>
      </c>
      <c r="AC43" s="96">
        <v>75.400000000000006</v>
      </c>
      <c r="AD43" s="51">
        <v>67.760000000000005</v>
      </c>
      <c r="AE43" s="51">
        <v>96.8</v>
      </c>
      <c r="AF43" s="52">
        <v>75.400000000000006</v>
      </c>
      <c r="AH43" s="158" t="str">
        <f t="array" ref="AH43">IF(OR(AH$1=0, $A43=""),"",SQRT((_xlfn.XLOOKUP(AH$1,$Z$2:$Z$16,$AA$2:$AA$16)-$T43)^2+(_xlfn.XLOOKUP(AH$1,$Z$2:$Z$16,$AB$2:$AB$16)-$U43)^2+(_xlfn.XLOOKUP(AH$1,$Z$2:$Z$16,$AC$2:$AC$16-$V43)^2)))</f>
        <v/>
      </c>
      <c r="AI43" s="140" t="str">
        <f t="array" ref="AI43">IF(OR(AI$1=0, $A43=""),"",SQRT((_xlfn.XLOOKUP(AI$1,$Z$2:$Z$16,$AA$2:$AA$16)-$T43)^2+(_xlfn.XLOOKUP(AI$1,$Z$2:$Z$16,$AB$2:$AB$16)-$U43)^2+(_xlfn.XLOOKUP(AI$1,$Z$2:$Z$16,$AC$2:$AC$16-$V43)^2)))</f>
        <v/>
      </c>
      <c r="AJ43" s="140" t="str">
        <f t="array" ref="AJ43">IF(OR(AJ$1=0, $A43=""),"",SQRT((_xlfn.XLOOKUP(AJ$1,$Z$2:$Z$16,$AA$2:$AA$16)-$T43)^2+(_xlfn.XLOOKUP(AJ$1,$Z$2:$Z$16,$AB$2:$AB$16)-$U43)^2+(_xlfn.XLOOKUP(AJ$1,$Z$2:$Z$16,$AC$2:$AC$16-$V43)^2)))</f>
        <v/>
      </c>
      <c r="AK43" s="140" t="str">
        <f t="array" ref="AK43">IF(OR(AK$1=0, $A43=""),"",SQRT((_xlfn.XLOOKUP(AK$1,$Z$2:$Z$16,$AA$2:$AA$16)-$T43)^2+(_xlfn.XLOOKUP(AK$1,$Z$2:$Z$16,$AB$2:$AB$16)-$U43)^2+(_xlfn.XLOOKUP(AK$1,$Z$2:$Z$16,$AC$2:$AC$16-$V43)^2)))</f>
        <v/>
      </c>
      <c r="AL43" s="140" t="str">
        <f t="array" ref="AL43">IF(OR(AL$1=0, $A43=""),"",SQRT((_xlfn.XLOOKUP(AL$1,$Z$2:$Z$16,$AA$2:$AA$16)-$T43)^2+(_xlfn.XLOOKUP(AL$1,$Z$2:$Z$16,$AB$2:$AB$16)-$U43)^2+(_xlfn.XLOOKUP(AL$1,$Z$2:$Z$16,$AC$2:$AC$16-$V43)^2)))</f>
        <v/>
      </c>
      <c r="AM43" s="140" t="str">
        <f t="array" ref="AM43">IF(OR(AM$1=0, $A43=""),"",SQRT((_xlfn.XLOOKUP(AM$1,$Z$2:$Z$16,$AA$2:$AA$16)-$T43)^2+(_xlfn.XLOOKUP(AM$1,$Z$2:$Z$16,$AB$2:$AB$16)-$U43)^2+(_xlfn.XLOOKUP(AM$1,$Z$2:$Z$16,$AC$2:$AC$16-$V43)^2)))</f>
        <v/>
      </c>
      <c r="AN43" s="140" t="str">
        <f t="array" ref="AN43">IF(OR(AN$1=0, $A43=""),"",SQRT((_xlfn.XLOOKUP(AN$1,$Z$2:$Z$16,$AA$2:$AA$16)-$T43)^2+(_xlfn.XLOOKUP(AN$1,$Z$2:$Z$16,$AB$2:$AB$16)-$U43)^2+(_xlfn.XLOOKUP(AN$1,$Z$2:$Z$16,$AC$2:$AC$16-$V43)^2)))</f>
        <v/>
      </c>
      <c r="AO43" s="140" t="str">
        <f t="array" ref="AO43">IF(OR(AO$1=0, $A43=""),"",SQRT((_xlfn.XLOOKUP(AO$1,$Z$2:$Z$16,$AA$2:$AA$16)-$T43)^2+(_xlfn.XLOOKUP(AO$1,$Z$2:$Z$16,$AB$2:$AB$16)-$U43)^2+(_xlfn.XLOOKUP(AO$1,$Z$2:$Z$16,$AC$2:$AC$16-$V43)^2)))</f>
        <v/>
      </c>
      <c r="AP43" s="141" t="str">
        <f t="array" ref="AP43">IF(OR(AP$1=0, $A43=""),"",SQRT((_xlfn.XLOOKUP(AP$1,$Z$2:$Z$16,$AA$2:$AA$16)-$T43)^2+(_xlfn.XLOOKUP(AP$1,$Z$2:$Z$16,$AB$2:$AB$16)-$U43)^2+(_xlfn.XLOOKUP(AP$1,$Z$2:$Z$16,$AC$2:$AC$16-$V43)^2)))</f>
        <v/>
      </c>
      <c r="AQ43" s="141" t="str">
        <f t="array" ref="AQ43">IF(OR(AQ$1=0, $A43=""),"",SQRT((_xlfn.XLOOKUP(AQ$1,$Z$2:$Z$16,$AA$2:$AA$16)-$T43)^2+(_xlfn.XLOOKUP(AQ$1,$Z$2:$Z$16,$AB$2:$AB$16)-$U43)^2+(_xlfn.XLOOKUP(AQ$1,$Z$2:$Z$16,$AC$2:$AC$16-$V43)^2)))</f>
        <v/>
      </c>
      <c r="AR43" s="141" t="str">
        <f t="array" ref="AR43">IF(OR(AR$1=0, $A43=""),"",SQRT((_xlfn.XLOOKUP(AR$1,$Z$2:$Z$16,$AA$2:$AA$16)-$T43)^2+(_xlfn.XLOOKUP(AR$1,$Z$2:$Z$16,$AB$2:$AB$16)-$U43)^2+(_xlfn.XLOOKUP(AR$1,$Z$2:$Z$16,$AC$2:$AC$16-$V43)^2)))</f>
        <v/>
      </c>
      <c r="AS43" s="141" t="str">
        <f t="array" ref="AS43">IF(OR(AS$1=0, $A43=""),"",SQRT((_xlfn.XLOOKUP(AS$1,$Z$2:$Z$16,$AA$2:$AA$16)-$T43)^2+(_xlfn.XLOOKUP(AS$1,$Z$2:$Z$16,$AB$2:$AB$16)-$U43)^2+(_xlfn.XLOOKUP(AS$1,$Z$2:$Z$16,$AC$2:$AC$16-$V43)^2)))</f>
        <v/>
      </c>
      <c r="AT43" s="141" t="str">
        <f t="array" ref="AT43">IF(OR(AT$1=0, $A43=""),"",SQRT((_xlfn.XLOOKUP(AT$1,$Z$2:$Z$16,$AA$2:$AA$16)-$T43)^2+(_xlfn.XLOOKUP(AT$1,$Z$2:$Z$16,$AB$2:$AB$16)-$U43)^2+(_xlfn.XLOOKUP(AT$1,$Z$2:$Z$16,$AC$2:$AC$16-$V43)^2)))</f>
        <v/>
      </c>
      <c r="AU43" s="141" t="str">
        <f t="array" ref="AU43">IF(OR(AU$1=0, $A43=""),"",SQRT((_xlfn.XLOOKUP(AU$1,$Z$2:$Z$16,$AA$2:$AA$16)-$T43)^2+(_xlfn.XLOOKUP(AU$1,$Z$2:$Z$16,$AB$2:$AB$16)-$U43)^2+(_xlfn.XLOOKUP(AU$1,$Z$2:$Z$16,$AC$2:$AC$16-$V43)^2)))</f>
        <v/>
      </c>
      <c r="AV43" s="142" t="str">
        <f t="array" ref="AV43">IF(OR(AV$1=0, $A43=""),"",SQRT((_xlfn.XLOOKUP(AV$1,$Z$2:$Z$16,$AA$2:$AA$16)-$T43)^2+(_xlfn.XLOOKUP(AV$1,$Z$2:$Z$16,$AB$2:$AB$16)-$U43)^2+(_xlfn.XLOOKUP(AV$1,$Z$2:$Z$16,$AC$2:$AC$16-$V43)^2)))</f>
        <v/>
      </c>
      <c r="AW43" s="124"/>
      <c r="AX43" s="124"/>
      <c r="AY43" s="125">
        <f t="shared" si="51"/>
        <v>0</v>
      </c>
      <c r="AZ43" s="143">
        <f t="shared" si="52"/>
        <v>0</v>
      </c>
      <c r="BA43" s="143">
        <f t="shared" si="53"/>
        <v>0</v>
      </c>
      <c r="BB43" s="143">
        <f t="shared" si="54"/>
        <v>0</v>
      </c>
      <c r="BC43" s="143">
        <f t="shared" si="55"/>
        <v>0</v>
      </c>
      <c r="BD43" s="143">
        <f t="shared" si="56"/>
        <v>0</v>
      </c>
      <c r="BE43" s="143">
        <f t="shared" si="57"/>
        <v>0</v>
      </c>
      <c r="BF43" s="143">
        <f t="shared" si="58"/>
        <v>0</v>
      </c>
      <c r="BG43" s="144">
        <f t="shared" si="59"/>
        <v>0</v>
      </c>
      <c r="BH43" s="144">
        <f t="shared" si="60"/>
        <v>0</v>
      </c>
      <c r="BI43" s="144">
        <f t="shared" si="61"/>
        <v>0</v>
      </c>
      <c r="BJ43" s="144">
        <f t="shared" si="62"/>
        <v>0</v>
      </c>
      <c r="BK43" s="144">
        <f t="shared" si="63"/>
        <v>0</v>
      </c>
      <c r="BL43" s="144">
        <f t="shared" si="64"/>
        <v>0</v>
      </c>
      <c r="BM43" s="145">
        <f t="shared" si="65"/>
        <v>0</v>
      </c>
      <c r="BN43" s="124"/>
      <c r="BO43" s="55">
        <v>3</v>
      </c>
      <c r="BP43" s="55">
        <v>12</v>
      </c>
      <c r="BQ43" s="20"/>
      <c r="BR43" s="124"/>
      <c r="BS43" s="124"/>
      <c r="BT43" s="124"/>
      <c r="BU43" s="124"/>
      <c r="BV43" s="130"/>
      <c r="BW43" s="130"/>
      <c r="BX43" s="130"/>
      <c r="BY43" s="130"/>
      <c r="BZ43" s="130"/>
      <c r="CA43" s="130"/>
      <c r="CB43" s="130"/>
      <c r="CC43" s="130"/>
      <c r="CD43" s="130"/>
      <c r="CE43" s="130"/>
      <c r="CF43" s="130"/>
      <c r="CG43" s="130"/>
      <c r="CH43" s="130"/>
      <c r="CI43" s="130"/>
      <c r="CJ43" s="130"/>
      <c r="CK43" s="124"/>
      <c r="CL43" s="124"/>
      <c r="CM43" s="159">
        <f t="shared" si="66"/>
        <v>0</v>
      </c>
      <c r="CN43" s="160">
        <f t="shared" si="67"/>
        <v>0</v>
      </c>
      <c r="CO43" s="160">
        <f t="shared" si="68"/>
        <v>0</v>
      </c>
      <c r="CP43" s="160">
        <f t="shared" si="69"/>
        <v>0</v>
      </c>
      <c r="CQ43" s="160">
        <f t="shared" si="70"/>
        <v>0</v>
      </c>
      <c r="CR43" s="160" t="str">
        <f t="shared" si="71"/>
        <v/>
      </c>
      <c r="CS43" s="160" t="str">
        <f t="shared" si="72"/>
        <v/>
      </c>
      <c r="CT43" s="160" t="str">
        <f t="shared" si="73"/>
        <v/>
      </c>
      <c r="CU43" s="162" t="str">
        <f t="shared" si="74"/>
        <v/>
      </c>
      <c r="CV43" s="162" t="str">
        <f t="shared" si="75"/>
        <v/>
      </c>
      <c r="CW43" s="162" t="str">
        <f t="shared" si="76"/>
        <v/>
      </c>
      <c r="CX43" s="162" t="str">
        <f t="shared" si="77"/>
        <v/>
      </c>
      <c r="CY43" s="162" t="str">
        <f t="shared" si="78"/>
        <v/>
      </c>
      <c r="CZ43" s="162" t="str">
        <f t="shared" si="79"/>
        <v/>
      </c>
      <c r="DA43" s="163" t="str">
        <f t="shared" si="80"/>
        <v/>
      </c>
    </row>
    <row r="44" spans="1:105" ht="16.5" customHeight="1" x14ac:dyDescent="0.3">
      <c r="A44" s="135"/>
      <c r="B44" s="136"/>
      <c r="C44" s="136"/>
      <c r="D44" s="137"/>
      <c r="E44" s="176"/>
      <c r="F44" s="182"/>
      <c r="G44" s="183"/>
      <c r="H44" s="183"/>
      <c r="I44" s="183"/>
      <c r="J44" s="183"/>
      <c r="K44" s="183"/>
      <c r="L44" s="183"/>
      <c r="M44" s="186"/>
      <c r="N44" s="182"/>
      <c r="O44" s="184"/>
      <c r="P44" s="178"/>
      <c r="Q44" s="118">
        <f t="shared" si="34"/>
        <v>0</v>
      </c>
      <c r="R44" s="3"/>
      <c r="S44" s="3"/>
      <c r="T44" s="4"/>
      <c r="U44" s="4"/>
      <c r="V44" s="99">
        <f t="shared" si="50"/>
        <v>0</v>
      </c>
      <c r="W44" s="161"/>
      <c r="X44" s="138"/>
      <c r="Z44" s="105" t="s">
        <v>194</v>
      </c>
      <c r="AA44" s="103">
        <v>67.760000000000005</v>
      </c>
      <c r="AB44" s="51">
        <v>96.47</v>
      </c>
      <c r="AC44" s="96">
        <v>75.400000000000006</v>
      </c>
      <c r="AD44" s="51">
        <v>75.349999999999994</v>
      </c>
      <c r="AE44" s="51">
        <v>97.79</v>
      </c>
      <c r="AF44" s="52">
        <v>75.400000000000006</v>
      </c>
      <c r="AH44" s="158" t="str">
        <f t="array" ref="AH44">IF(OR(AH$1=0, $A44=""),"",SQRT((_xlfn.XLOOKUP(AH$1,$Z$2:$Z$16,$AA$2:$AA$16)-$T44)^2+(_xlfn.XLOOKUP(AH$1,$Z$2:$Z$16,$AB$2:$AB$16)-$U44)^2+(_xlfn.XLOOKUP(AH$1,$Z$2:$Z$16,$AC$2:$AC$16-$V44)^2)))</f>
        <v/>
      </c>
      <c r="AI44" s="140" t="str">
        <f t="array" ref="AI44">IF(OR(AI$1=0, $A44=""),"",SQRT((_xlfn.XLOOKUP(AI$1,$Z$2:$Z$16,$AA$2:$AA$16)-$T44)^2+(_xlfn.XLOOKUP(AI$1,$Z$2:$Z$16,$AB$2:$AB$16)-$U44)^2+(_xlfn.XLOOKUP(AI$1,$Z$2:$Z$16,$AC$2:$AC$16-$V44)^2)))</f>
        <v/>
      </c>
      <c r="AJ44" s="140" t="str">
        <f t="array" ref="AJ44">IF(OR(AJ$1=0, $A44=""),"",SQRT((_xlfn.XLOOKUP(AJ$1,$Z$2:$Z$16,$AA$2:$AA$16)-$T44)^2+(_xlfn.XLOOKUP(AJ$1,$Z$2:$Z$16,$AB$2:$AB$16)-$U44)^2+(_xlfn.XLOOKUP(AJ$1,$Z$2:$Z$16,$AC$2:$AC$16-$V44)^2)))</f>
        <v/>
      </c>
      <c r="AK44" s="140" t="str">
        <f t="array" ref="AK44">IF(OR(AK$1=0, $A44=""),"",SQRT((_xlfn.XLOOKUP(AK$1,$Z$2:$Z$16,$AA$2:$AA$16)-$T44)^2+(_xlfn.XLOOKUP(AK$1,$Z$2:$Z$16,$AB$2:$AB$16)-$U44)^2+(_xlfn.XLOOKUP(AK$1,$Z$2:$Z$16,$AC$2:$AC$16-$V44)^2)))</f>
        <v/>
      </c>
      <c r="AL44" s="140" t="str">
        <f t="array" ref="AL44">IF(OR(AL$1=0, $A44=""),"",SQRT((_xlfn.XLOOKUP(AL$1,$Z$2:$Z$16,$AA$2:$AA$16)-$T44)^2+(_xlfn.XLOOKUP(AL$1,$Z$2:$Z$16,$AB$2:$AB$16)-$U44)^2+(_xlfn.XLOOKUP(AL$1,$Z$2:$Z$16,$AC$2:$AC$16-$V44)^2)))</f>
        <v/>
      </c>
      <c r="AM44" s="140" t="str">
        <f t="array" ref="AM44">IF(OR(AM$1=0, $A44=""),"",SQRT((_xlfn.XLOOKUP(AM$1,$Z$2:$Z$16,$AA$2:$AA$16)-$T44)^2+(_xlfn.XLOOKUP(AM$1,$Z$2:$Z$16,$AB$2:$AB$16)-$U44)^2+(_xlfn.XLOOKUP(AM$1,$Z$2:$Z$16,$AC$2:$AC$16-$V44)^2)))</f>
        <v/>
      </c>
      <c r="AN44" s="140" t="str">
        <f t="array" ref="AN44">IF(OR(AN$1=0, $A44=""),"",SQRT((_xlfn.XLOOKUP(AN$1,$Z$2:$Z$16,$AA$2:$AA$16)-$T44)^2+(_xlfn.XLOOKUP(AN$1,$Z$2:$Z$16,$AB$2:$AB$16)-$U44)^2+(_xlfn.XLOOKUP(AN$1,$Z$2:$Z$16,$AC$2:$AC$16-$V44)^2)))</f>
        <v/>
      </c>
      <c r="AO44" s="140" t="str">
        <f t="array" ref="AO44">IF(OR(AO$1=0, $A44=""),"",SQRT((_xlfn.XLOOKUP(AO$1,$Z$2:$Z$16,$AA$2:$AA$16)-$T44)^2+(_xlfn.XLOOKUP(AO$1,$Z$2:$Z$16,$AB$2:$AB$16)-$U44)^2+(_xlfn.XLOOKUP(AO$1,$Z$2:$Z$16,$AC$2:$AC$16-$V44)^2)))</f>
        <v/>
      </c>
      <c r="AP44" s="141" t="str">
        <f t="array" ref="AP44">IF(OR(AP$1=0, $A44=""),"",SQRT((_xlfn.XLOOKUP(AP$1,$Z$2:$Z$16,$AA$2:$AA$16)-$T44)^2+(_xlfn.XLOOKUP(AP$1,$Z$2:$Z$16,$AB$2:$AB$16)-$U44)^2+(_xlfn.XLOOKUP(AP$1,$Z$2:$Z$16,$AC$2:$AC$16-$V44)^2)))</f>
        <v/>
      </c>
      <c r="AQ44" s="141" t="str">
        <f t="array" ref="AQ44">IF(OR(AQ$1=0, $A44=""),"",SQRT((_xlfn.XLOOKUP(AQ$1,$Z$2:$Z$16,$AA$2:$AA$16)-$T44)^2+(_xlfn.XLOOKUP(AQ$1,$Z$2:$Z$16,$AB$2:$AB$16)-$U44)^2+(_xlfn.XLOOKUP(AQ$1,$Z$2:$Z$16,$AC$2:$AC$16-$V44)^2)))</f>
        <v/>
      </c>
      <c r="AR44" s="141" t="str">
        <f t="array" ref="AR44">IF(OR(AR$1=0, $A44=""),"",SQRT((_xlfn.XLOOKUP(AR$1,$Z$2:$Z$16,$AA$2:$AA$16)-$T44)^2+(_xlfn.XLOOKUP(AR$1,$Z$2:$Z$16,$AB$2:$AB$16)-$U44)^2+(_xlfn.XLOOKUP(AR$1,$Z$2:$Z$16,$AC$2:$AC$16-$V44)^2)))</f>
        <v/>
      </c>
      <c r="AS44" s="141" t="str">
        <f t="array" ref="AS44">IF(OR(AS$1=0, $A44=""),"",SQRT((_xlfn.XLOOKUP(AS$1,$Z$2:$Z$16,$AA$2:$AA$16)-$T44)^2+(_xlfn.XLOOKUP(AS$1,$Z$2:$Z$16,$AB$2:$AB$16)-$U44)^2+(_xlfn.XLOOKUP(AS$1,$Z$2:$Z$16,$AC$2:$AC$16-$V44)^2)))</f>
        <v/>
      </c>
      <c r="AT44" s="141" t="str">
        <f t="array" ref="AT44">IF(OR(AT$1=0, $A44=""),"",SQRT((_xlfn.XLOOKUP(AT$1,$Z$2:$Z$16,$AA$2:$AA$16)-$T44)^2+(_xlfn.XLOOKUP(AT$1,$Z$2:$Z$16,$AB$2:$AB$16)-$U44)^2+(_xlfn.XLOOKUP(AT$1,$Z$2:$Z$16,$AC$2:$AC$16-$V44)^2)))</f>
        <v/>
      </c>
      <c r="AU44" s="141" t="str">
        <f t="array" ref="AU44">IF(OR(AU$1=0, $A44=""),"",SQRT((_xlfn.XLOOKUP(AU$1,$Z$2:$Z$16,$AA$2:$AA$16)-$T44)^2+(_xlfn.XLOOKUP(AU$1,$Z$2:$Z$16,$AB$2:$AB$16)-$U44)^2+(_xlfn.XLOOKUP(AU$1,$Z$2:$Z$16,$AC$2:$AC$16-$V44)^2)))</f>
        <v/>
      </c>
      <c r="AV44" s="142" t="str">
        <f t="array" ref="AV44">IF(OR(AV$1=0, $A44=""),"",SQRT((_xlfn.XLOOKUP(AV$1,$Z$2:$Z$16,$AA$2:$AA$16)-$T44)^2+(_xlfn.XLOOKUP(AV$1,$Z$2:$Z$16,$AB$2:$AB$16)-$U44)^2+(_xlfn.XLOOKUP(AV$1,$Z$2:$Z$16,$AC$2:$AC$16-$V44)^2)))</f>
        <v/>
      </c>
      <c r="AW44" s="124"/>
      <c r="AX44" s="124"/>
      <c r="AY44" s="125">
        <f t="shared" si="51"/>
        <v>0</v>
      </c>
      <c r="AZ44" s="143">
        <f t="shared" si="52"/>
        <v>0</v>
      </c>
      <c r="BA44" s="143">
        <f t="shared" si="53"/>
        <v>0</v>
      </c>
      <c r="BB44" s="143">
        <f t="shared" si="54"/>
        <v>0</v>
      </c>
      <c r="BC44" s="143">
        <f t="shared" si="55"/>
        <v>0</v>
      </c>
      <c r="BD44" s="143">
        <f t="shared" si="56"/>
        <v>0</v>
      </c>
      <c r="BE44" s="143">
        <f t="shared" si="57"/>
        <v>0</v>
      </c>
      <c r="BF44" s="143">
        <f t="shared" si="58"/>
        <v>0</v>
      </c>
      <c r="BG44" s="144">
        <f t="shared" si="59"/>
        <v>0</v>
      </c>
      <c r="BH44" s="144">
        <f t="shared" si="60"/>
        <v>0</v>
      </c>
      <c r="BI44" s="144">
        <f t="shared" si="61"/>
        <v>0</v>
      </c>
      <c r="BJ44" s="144">
        <f t="shared" si="62"/>
        <v>0</v>
      </c>
      <c r="BK44" s="144">
        <f t="shared" si="63"/>
        <v>0</v>
      </c>
      <c r="BL44" s="144">
        <f t="shared" si="64"/>
        <v>0</v>
      </c>
      <c r="BM44" s="145">
        <f t="shared" si="65"/>
        <v>0</v>
      </c>
      <c r="BN44" s="124"/>
      <c r="BO44" s="55">
        <v>6</v>
      </c>
      <c r="BP44" s="55">
        <v>15</v>
      </c>
      <c r="BQ44" s="20"/>
      <c r="BR44" s="124"/>
      <c r="BS44" s="124"/>
      <c r="BT44" s="124"/>
      <c r="BU44" s="124"/>
      <c r="BV44" s="130"/>
      <c r="BW44" s="130"/>
      <c r="BX44" s="130"/>
      <c r="BY44" s="130"/>
      <c r="BZ44" s="130"/>
      <c r="CA44" s="130"/>
      <c r="CB44" s="130"/>
      <c r="CC44" s="130"/>
      <c r="CD44" s="130"/>
      <c r="CE44" s="130"/>
      <c r="CF44" s="130"/>
      <c r="CG44" s="130"/>
      <c r="CH44" s="130"/>
      <c r="CI44" s="130"/>
      <c r="CJ44" s="130"/>
      <c r="CK44" s="124"/>
      <c r="CL44" s="124"/>
      <c r="CM44" s="159">
        <f t="shared" si="66"/>
        <v>0</v>
      </c>
      <c r="CN44" s="160">
        <f t="shared" si="67"/>
        <v>0</v>
      </c>
      <c r="CO44" s="160">
        <f t="shared" si="68"/>
        <v>0</v>
      </c>
      <c r="CP44" s="160">
        <f t="shared" si="69"/>
        <v>0</v>
      </c>
      <c r="CQ44" s="160">
        <f t="shared" si="70"/>
        <v>0</v>
      </c>
      <c r="CR44" s="160" t="str">
        <f t="shared" si="71"/>
        <v/>
      </c>
      <c r="CS44" s="160" t="str">
        <f t="shared" si="72"/>
        <v/>
      </c>
      <c r="CT44" s="160" t="str">
        <f t="shared" si="73"/>
        <v/>
      </c>
      <c r="CU44" s="162" t="str">
        <f t="shared" si="74"/>
        <v/>
      </c>
      <c r="CV44" s="162" t="str">
        <f t="shared" si="75"/>
        <v/>
      </c>
      <c r="CW44" s="162" t="str">
        <f t="shared" si="76"/>
        <v/>
      </c>
      <c r="CX44" s="162" t="str">
        <f t="shared" si="77"/>
        <v/>
      </c>
      <c r="CY44" s="162" t="str">
        <f t="shared" si="78"/>
        <v/>
      </c>
      <c r="CZ44" s="162" t="str">
        <f t="shared" si="79"/>
        <v/>
      </c>
      <c r="DA44" s="163" t="str">
        <f t="shared" si="80"/>
        <v/>
      </c>
    </row>
    <row r="45" spans="1:105" ht="16.5" customHeight="1" x14ac:dyDescent="0.3">
      <c r="A45" s="135"/>
      <c r="B45" s="136"/>
      <c r="C45" s="136"/>
      <c r="D45" s="137"/>
      <c r="E45" s="176"/>
      <c r="F45" s="182"/>
      <c r="G45" s="183"/>
      <c r="H45" s="183"/>
      <c r="I45" s="183"/>
      <c r="J45" s="183"/>
      <c r="K45" s="183"/>
      <c r="L45" s="183"/>
      <c r="M45" s="186"/>
      <c r="N45" s="182"/>
      <c r="O45" s="184"/>
      <c r="P45" s="178"/>
      <c r="Q45" s="118">
        <f t="shared" si="34"/>
        <v>0</v>
      </c>
      <c r="R45" s="3"/>
      <c r="S45" s="3"/>
      <c r="T45" s="4"/>
      <c r="U45" s="4"/>
      <c r="V45" s="99">
        <f t="shared" si="50"/>
        <v>0</v>
      </c>
      <c r="W45" s="161"/>
      <c r="X45" s="138"/>
      <c r="Z45" s="105" t="s">
        <v>195</v>
      </c>
      <c r="AA45" s="103">
        <v>75.569999999999993</v>
      </c>
      <c r="AB45" s="51">
        <v>98.34</v>
      </c>
      <c r="AC45" s="96">
        <v>75.400000000000006</v>
      </c>
      <c r="AD45" s="51">
        <v>77.77</v>
      </c>
      <c r="AE45" s="51">
        <v>86.79</v>
      </c>
      <c r="AF45" s="52">
        <v>75.400000000000006</v>
      </c>
      <c r="AH45" s="158" t="str">
        <f t="array" ref="AH45">IF(OR(AH$1=0, $A45=""),"",SQRT((_xlfn.XLOOKUP(AH$1,$Z$2:$Z$16,$AA$2:$AA$16)-$T45)^2+(_xlfn.XLOOKUP(AH$1,$Z$2:$Z$16,$AB$2:$AB$16)-$U45)^2+(_xlfn.XLOOKUP(AH$1,$Z$2:$Z$16,$AC$2:$AC$16-$V45)^2)))</f>
        <v/>
      </c>
      <c r="AI45" s="140" t="str">
        <f t="array" ref="AI45">IF(OR(AI$1=0, $A45=""),"",SQRT((_xlfn.XLOOKUP(AI$1,$Z$2:$Z$16,$AA$2:$AA$16)-$T45)^2+(_xlfn.XLOOKUP(AI$1,$Z$2:$Z$16,$AB$2:$AB$16)-$U45)^2+(_xlfn.XLOOKUP(AI$1,$Z$2:$Z$16,$AC$2:$AC$16-$V45)^2)))</f>
        <v/>
      </c>
      <c r="AJ45" s="140" t="str">
        <f t="array" ref="AJ45">IF(OR(AJ$1=0, $A45=""),"",SQRT((_xlfn.XLOOKUP(AJ$1,$Z$2:$Z$16,$AA$2:$AA$16)-$T45)^2+(_xlfn.XLOOKUP(AJ$1,$Z$2:$Z$16,$AB$2:$AB$16)-$U45)^2+(_xlfn.XLOOKUP(AJ$1,$Z$2:$Z$16,$AC$2:$AC$16-$V45)^2)))</f>
        <v/>
      </c>
      <c r="AK45" s="140" t="str">
        <f t="array" ref="AK45">IF(OR(AK$1=0, $A45=""),"",SQRT((_xlfn.XLOOKUP(AK$1,$Z$2:$Z$16,$AA$2:$AA$16)-$T45)^2+(_xlfn.XLOOKUP(AK$1,$Z$2:$Z$16,$AB$2:$AB$16)-$U45)^2+(_xlfn.XLOOKUP(AK$1,$Z$2:$Z$16,$AC$2:$AC$16-$V45)^2)))</f>
        <v/>
      </c>
      <c r="AL45" s="140" t="str">
        <f t="array" ref="AL45">IF(OR(AL$1=0, $A45=""),"",SQRT((_xlfn.XLOOKUP(AL$1,$Z$2:$Z$16,$AA$2:$AA$16)-$T45)^2+(_xlfn.XLOOKUP(AL$1,$Z$2:$Z$16,$AB$2:$AB$16)-$U45)^2+(_xlfn.XLOOKUP(AL$1,$Z$2:$Z$16,$AC$2:$AC$16-$V45)^2)))</f>
        <v/>
      </c>
      <c r="AM45" s="140" t="str">
        <f t="array" ref="AM45">IF(OR(AM$1=0, $A45=""),"",SQRT((_xlfn.XLOOKUP(AM$1,$Z$2:$Z$16,$AA$2:$AA$16)-$T45)^2+(_xlfn.XLOOKUP(AM$1,$Z$2:$Z$16,$AB$2:$AB$16)-$U45)^2+(_xlfn.XLOOKUP(AM$1,$Z$2:$Z$16,$AC$2:$AC$16-$V45)^2)))</f>
        <v/>
      </c>
      <c r="AN45" s="140" t="str">
        <f t="array" ref="AN45">IF(OR(AN$1=0, $A45=""),"",SQRT((_xlfn.XLOOKUP(AN$1,$Z$2:$Z$16,$AA$2:$AA$16)-$T45)^2+(_xlfn.XLOOKUP(AN$1,$Z$2:$Z$16,$AB$2:$AB$16)-$U45)^2+(_xlfn.XLOOKUP(AN$1,$Z$2:$Z$16,$AC$2:$AC$16-$V45)^2)))</f>
        <v/>
      </c>
      <c r="AO45" s="140" t="str">
        <f t="array" ref="AO45">IF(OR(AO$1=0, $A45=""),"",SQRT((_xlfn.XLOOKUP(AO$1,$Z$2:$Z$16,$AA$2:$AA$16)-$T45)^2+(_xlfn.XLOOKUP(AO$1,$Z$2:$Z$16,$AB$2:$AB$16)-$U45)^2+(_xlfn.XLOOKUP(AO$1,$Z$2:$Z$16,$AC$2:$AC$16-$V45)^2)))</f>
        <v/>
      </c>
      <c r="AP45" s="141" t="str">
        <f t="array" ref="AP45">IF(OR(AP$1=0, $A45=""),"",SQRT((_xlfn.XLOOKUP(AP$1,$Z$2:$Z$16,$AA$2:$AA$16)-$T45)^2+(_xlfn.XLOOKUP(AP$1,$Z$2:$Z$16,$AB$2:$AB$16)-$U45)^2+(_xlfn.XLOOKUP(AP$1,$Z$2:$Z$16,$AC$2:$AC$16-$V45)^2)))</f>
        <v/>
      </c>
      <c r="AQ45" s="141" t="str">
        <f t="array" ref="AQ45">IF(OR(AQ$1=0, $A45=""),"",SQRT((_xlfn.XLOOKUP(AQ$1,$Z$2:$Z$16,$AA$2:$AA$16)-$T45)^2+(_xlfn.XLOOKUP(AQ$1,$Z$2:$Z$16,$AB$2:$AB$16)-$U45)^2+(_xlfn.XLOOKUP(AQ$1,$Z$2:$Z$16,$AC$2:$AC$16-$V45)^2)))</f>
        <v/>
      </c>
      <c r="AR45" s="141" t="str">
        <f t="array" ref="AR45">IF(OR(AR$1=0, $A45=""),"",SQRT((_xlfn.XLOOKUP(AR$1,$Z$2:$Z$16,$AA$2:$AA$16)-$T45)^2+(_xlfn.XLOOKUP(AR$1,$Z$2:$Z$16,$AB$2:$AB$16)-$U45)^2+(_xlfn.XLOOKUP(AR$1,$Z$2:$Z$16,$AC$2:$AC$16-$V45)^2)))</f>
        <v/>
      </c>
      <c r="AS45" s="141" t="str">
        <f t="array" ref="AS45">IF(OR(AS$1=0, $A45=""),"",SQRT((_xlfn.XLOOKUP(AS$1,$Z$2:$Z$16,$AA$2:$AA$16)-$T45)^2+(_xlfn.XLOOKUP(AS$1,$Z$2:$Z$16,$AB$2:$AB$16)-$U45)^2+(_xlfn.XLOOKUP(AS$1,$Z$2:$Z$16,$AC$2:$AC$16-$V45)^2)))</f>
        <v/>
      </c>
      <c r="AT45" s="141" t="str">
        <f t="array" ref="AT45">IF(OR(AT$1=0, $A45=""),"",SQRT((_xlfn.XLOOKUP(AT$1,$Z$2:$Z$16,$AA$2:$AA$16)-$T45)^2+(_xlfn.XLOOKUP(AT$1,$Z$2:$Z$16,$AB$2:$AB$16)-$U45)^2+(_xlfn.XLOOKUP(AT$1,$Z$2:$Z$16,$AC$2:$AC$16-$V45)^2)))</f>
        <v/>
      </c>
      <c r="AU45" s="141" t="str">
        <f t="array" ref="AU45">IF(OR(AU$1=0, $A45=""),"",SQRT((_xlfn.XLOOKUP(AU$1,$Z$2:$Z$16,$AA$2:$AA$16)-$T45)^2+(_xlfn.XLOOKUP(AU$1,$Z$2:$Z$16,$AB$2:$AB$16)-$U45)^2+(_xlfn.XLOOKUP(AU$1,$Z$2:$Z$16,$AC$2:$AC$16-$V45)^2)))</f>
        <v/>
      </c>
      <c r="AV45" s="142" t="str">
        <f t="array" ref="AV45">IF(OR(AV$1=0, $A45=""),"",SQRT((_xlfn.XLOOKUP(AV$1,$Z$2:$Z$16,$AA$2:$AA$16)-$T45)^2+(_xlfn.XLOOKUP(AV$1,$Z$2:$Z$16,$AB$2:$AB$16)-$U45)^2+(_xlfn.XLOOKUP(AV$1,$Z$2:$Z$16,$AC$2:$AC$16-$V45)^2)))</f>
        <v/>
      </c>
      <c r="AW45" s="124"/>
      <c r="AX45" s="124"/>
      <c r="AY45" s="125">
        <f t="shared" si="51"/>
        <v>0</v>
      </c>
      <c r="AZ45" s="143">
        <f t="shared" si="52"/>
        <v>0</v>
      </c>
      <c r="BA45" s="143">
        <f t="shared" si="53"/>
        <v>0</v>
      </c>
      <c r="BB45" s="143">
        <f t="shared" si="54"/>
        <v>0</v>
      </c>
      <c r="BC45" s="143">
        <f t="shared" si="55"/>
        <v>0</v>
      </c>
      <c r="BD45" s="143">
        <f t="shared" si="56"/>
        <v>0</v>
      </c>
      <c r="BE45" s="143">
        <f t="shared" si="57"/>
        <v>0</v>
      </c>
      <c r="BF45" s="143">
        <f t="shared" si="58"/>
        <v>0</v>
      </c>
      <c r="BG45" s="144">
        <f t="shared" si="59"/>
        <v>0</v>
      </c>
      <c r="BH45" s="144">
        <f t="shared" si="60"/>
        <v>0</v>
      </c>
      <c r="BI45" s="144">
        <f t="shared" si="61"/>
        <v>0</v>
      </c>
      <c r="BJ45" s="144">
        <f t="shared" si="62"/>
        <v>0</v>
      </c>
      <c r="BK45" s="144">
        <f t="shared" si="63"/>
        <v>0</v>
      </c>
      <c r="BL45" s="144">
        <f t="shared" si="64"/>
        <v>0</v>
      </c>
      <c r="BM45" s="145">
        <f t="shared" si="65"/>
        <v>0</v>
      </c>
      <c r="BN45" s="124"/>
      <c r="BO45" s="55">
        <v>12</v>
      </c>
      <c r="BP45" s="55">
        <v>17</v>
      </c>
      <c r="BQ45" s="20"/>
      <c r="BR45" s="124"/>
      <c r="BS45" s="124"/>
      <c r="BT45" s="124"/>
      <c r="BU45" s="124"/>
      <c r="BV45" s="130"/>
      <c r="BW45" s="130"/>
      <c r="BX45" s="130"/>
      <c r="BY45" s="130"/>
      <c r="BZ45" s="130"/>
      <c r="CA45" s="130"/>
      <c r="CB45" s="130"/>
      <c r="CC45" s="130"/>
      <c r="CD45" s="130"/>
      <c r="CE45" s="130"/>
      <c r="CF45" s="130"/>
      <c r="CG45" s="130"/>
      <c r="CH45" s="130"/>
      <c r="CI45" s="130"/>
      <c r="CJ45" s="130"/>
      <c r="CK45" s="124"/>
      <c r="CL45" s="124"/>
      <c r="CM45" s="159">
        <f t="shared" si="66"/>
        <v>0</v>
      </c>
      <c r="CN45" s="160">
        <f t="shared" si="67"/>
        <v>0</v>
      </c>
      <c r="CO45" s="160">
        <f t="shared" si="68"/>
        <v>0</v>
      </c>
      <c r="CP45" s="160">
        <f t="shared" si="69"/>
        <v>0</v>
      </c>
      <c r="CQ45" s="160">
        <f t="shared" si="70"/>
        <v>0</v>
      </c>
      <c r="CR45" s="160" t="str">
        <f t="shared" si="71"/>
        <v/>
      </c>
      <c r="CS45" s="160" t="str">
        <f t="shared" si="72"/>
        <v/>
      </c>
      <c r="CT45" s="160" t="str">
        <f t="shared" si="73"/>
        <v/>
      </c>
      <c r="CU45" s="162" t="str">
        <f t="shared" si="74"/>
        <v/>
      </c>
      <c r="CV45" s="162" t="str">
        <f t="shared" si="75"/>
        <v/>
      </c>
      <c r="CW45" s="162" t="str">
        <f t="shared" si="76"/>
        <v/>
      </c>
      <c r="CX45" s="162" t="str">
        <f t="shared" si="77"/>
        <v/>
      </c>
      <c r="CY45" s="162" t="str">
        <f t="shared" si="78"/>
        <v/>
      </c>
      <c r="CZ45" s="162" t="str">
        <f t="shared" si="79"/>
        <v/>
      </c>
      <c r="DA45" s="163" t="str">
        <f t="shared" si="80"/>
        <v/>
      </c>
    </row>
    <row r="46" spans="1:105" ht="16.5" customHeight="1" x14ac:dyDescent="0.3">
      <c r="A46" s="135"/>
      <c r="B46" s="136"/>
      <c r="C46" s="136"/>
      <c r="D46" s="137"/>
      <c r="E46" s="176"/>
      <c r="F46" s="182"/>
      <c r="G46" s="183"/>
      <c r="H46" s="183"/>
      <c r="I46" s="183"/>
      <c r="J46" s="183"/>
      <c r="K46" s="183"/>
      <c r="L46" s="183"/>
      <c r="M46" s="186"/>
      <c r="N46" s="182"/>
      <c r="O46" s="184"/>
      <c r="P46" s="178"/>
      <c r="Q46" s="118">
        <f t="shared" si="34"/>
        <v>0</v>
      </c>
      <c r="R46" s="3"/>
      <c r="S46" s="3"/>
      <c r="T46" s="4"/>
      <c r="U46" s="4"/>
      <c r="V46" s="99">
        <f t="shared" si="50"/>
        <v>0</v>
      </c>
      <c r="W46" s="161"/>
      <c r="X46" s="138"/>
      <c r="Z46" s="105" t="s">
        <v>196</v>
      </c>
      <c r="AA46" s="103">
        <v>0</v>
      </c>
      <c r="AB46" s="51">
        <v>0</v>
      </c>
      <c r="AC46" s="96">
        <v>75.400000000000006</v>
      </c>
      <c r="AD46" s="51">
        <v>0</v>
      </c>
      <c r="AE46" s="51">
        <v>0</v>
      </c>
      <c r="AF46" s="52">
        <v>75.400000000000006</v>
      </c>
      <c r="AH46" s="158" t="str">
        <f t="array" ref="AH46">IF(OR(AH$1=0, $A46=""),"",SQRT((_xlfn.XLOOKUP(AH$1,$Z$2:$Z$16,$AA$2:$AA$16)-$T46)^2+(_xlfn.XLOOKUP(AH$1,$Z$2:$Z$16,$AB$2:$AB$16)-$U46)^2+(_xlfn.XLOOKUP(AH$1,$Z$2:$Z$16,$AC$2:$AC$16-$V46)^2)))</f>
        <v/>
      </c>
      <c r="AI46" s="140" t="str">
        <f t="array" ref="AI46">IF(OR(AI$1=0, $A46=""),"",SQRT((_xlfn.XLOOKUP(AI$1,$Z$2:$Z$16,$AA$2:$AA$16)-$T46)^2+(_xlfn.XLOOKUP(AI$1,$Z$2:$Z$16,$AB$2:$AB$16)-$U46)^2+(_xlfn.XLOOKUP(AI$1,$Z$2:$Z$16,$AC$2:$AC$16-$V46)^2)))</f>
        <v/>
      </c>
      <c r="AJ46" s="140" t="str">
        <f t="array" ref="AJ46">IF(OR(AJ$1=0, $A46=""),"",SQRT((_xlfn.XLOOKUP(AJ$1,$Z$2:$Z$16,$AA$2:$AA$16)-$T46)^2+(_xlfn.XLOOKUP(AJ$1,$Z$2:$Z$16,$AB$2:$AB$16)-$U46)^2+(_xlfn.XLOOKUP(AJ$1,$Z$2:$Z$16,$AC$2:$AC$16-$V46)^2)))</f>
        <v/>
      </c>
      <c r="AK46" s="140" t="str">
        <f t="array" ref="AK46">IF(OR(AK$1=0, $A46=""),"",SQRT((_xlfn.XLOOKUP(AK$1,$Z$2:$Z$16,$AA$2:$AA$16)-$T46)^2+(_xlfn.XLOOKUP(AK$1,$Z$2:$Z$16,$AB$2:$AB$16)-$U46)^2+(_xlfn.XLOOKUP(AK$1,$Z$2:$Z$16,$AC$2:$AC$16-$V46)^2)))</f>
        <v/>
      </c>
      <c r="AL46" s="140" t="str">
        <f t="array" ref="AL46">IF(OR(AL$1=0, $A46=""),"",SQRT((_xlfn.XLOOKUP(AL$1,$Z$2:$Z$16,$AA$2:$AA$16)-$T46)^2+(_xlfn.XLOOKUP(AL$1,$Z$2:$Z$16,$AB$2:$AB$16)-$U46)^2+(_xlfn.XLOOKUP(AL$1,$Z$2:$Z$16,$AC$2:$AC$16-$V46)^2)))</f>
        <v/>
      </c>
      <c r="AM46" s="140" t="str">
        <f t="array" ref="AM46">IF(OR(AM$1=0, $A46=""),"",SQRT((_xlfn.XLOOKUP(AM$1,$Z$2:$Z$16,$AA$2:$AA$16)-$T46)^2+(_xlfn.XLOOKUP(AM$1,$Z$2:$Z$16,$AB$2:$AB$16)-$U46)^2+(_xlfn.XLOOKUP(AM$1,$Z$2:$Z$16,$AC$2:$AC$16-$V46)^2)))</f>
        <v/>
      </c>
      <c r="AN46" s="140" t="str">
        <f t="array" ref="AN46">IF(OR(AN$1=0, $A46=""),"",SQRT((_xlfn.XLOOKUP(AN$1,$Z$2:$Z$16,$AA$2:$AA$16)-$T46)^2+(_xlfn.XLOOKUP(AN$1,$Z$2:$Z$16,$AB$2:$AB$16)-$U46)^2+(_xlfn.XLOOKUP(AN$1,$Z$2:$Z$16,$AC$2:$AC$16-$V46)^2)))</f>
        <v/>
      </c>
      <c r="AO46" s="140" t="str">
        <f t="array" ref="AO46">IF(OR(AO$1=0, $A46=""),"",SQRT((_xlfn.XLOOKUP(AO$1,$Z$2:$Z$16,$AA$2:$AA$16)-$T46)^2+(_xlfn.XLOOKUP(AO$1,$Z$2:$Z$16,$AB$2:$AB$16)-$U46)^2+(_xlfn.XLOOKUP(AO$1,$Z$2:$Z$16,$AC$2:$AC$16-$V46)^2)))</f>
        <v/>
      </c>
      <c r="AP46" s="141" t="str">
        <f t="array" ref="AP46">IF(OR(AP$1=0, $A46=""),"",SQRT((_xlfn.XLOOKUP(AP$1,$Z$2:$Z$16,$AA$2:$AA$16)-$T46)^2+(_xlfn.XLOOKUP(AP$1,$Z$2:$Z$16,$AB$2:$AB$16)-$U46)^2+(_xlfn.XLOOKUP(AP$1,$Z$2:$Z$16,$AC$2:$AC$16-$V46)^2)))</f>
        <v/>
      </c>
      <c r="AQ46" s="141" t="str">
        <f t="array" ref="AQ46">IF(OR(AQ$1=0, $A46=""),"",SQRT((_xlfn.XLOOKUP(AQ$1,$Z$2:$Z$16,$AA$2:$AA$16)-$T46)^2+(_xlfn.XLOOKUP(AQ$1,$Z$2:$Z$16,$AB$2:$AB$16)-$U46)^2+(_xlfn.XLOOKUP(AQ$1,$Z$2:$Z$16,$AC$2:$AC$16-$V46)^2)))</f>
        <v/>
      </c>
      <c r="AR46" s="141" t="str">
        <f t="array" ref="AR46">IF(OR(AR$1=0, $A46=""),"",SQRT((_xlfn.XLOOKUP(AR$1,$Z$2:$Z$16,$AA$2:$AA$16)-$T46)^2+(_xlfn.XLOOKUP(AR$1,$Z$2:$Z$16,$AB$2:$AB$16)-$U46)^2+(_xlfn.XLOOKUP(AR$1,$Z$2:$Z$16,$AC$2:$AC$16-$V46)^2)))</f>
        <v/>
      </c>
      <c r="AS46" s="141" t="str">
        <f t="array" ref="AS46">IF(OR(AS$1=0, $A46=""),"",SQRT((_xlfn.XLOOKUP(AS$1,$Z$2:$Z$16,$AA$2:$AA$16)-$T46)^2+(_xlfn.XLOOKUP(AS$1,$Z$2:$Z$16,$AB$2:$AB$16)-$U46)^2+(_xlfn.XLOOKUP(AS$1,$Z$2:$Z$16,$AC$2:$AC$16-$V46)^2)))</f>
        <v/>
      </c>
      <c r="AT46" s="141" t="str">
        <f t="array" ref="AT46">IF(OR(AT$1=0, $A46=""),"",SQRT((_xlfn.XLOOKUP(AT$1,$Z$2:$Z$16,$AA$2:$AA$16)-$T46)^2+(_xlfn.XLOOKUP(AT$1,$Z$2:$Z$16,$AB$2:$AB$16)-$U46)^2+(_xlfn.XLOOKUP(AT$1,$Z$2:$Z$16,$AC$2:$AC$16-$V46)^2)))</f>
        <v/>
      </c>
      <c r="AU46" s="141" t="str">
        <f t="array" ref="AU46">IF(OR(AU$1=0, $A46=""),"",SQRT((_xlfn.XLOOKUP(AU$1,$Z$2:$Z$16,$AA$2:$AA$16)-$T46)^2+(_xlfn.XLOOKUP(AU$1,$Z$2:$Z$16,$AB$2:$AB$16)-$U46)^2+(_xlfn.XLOOKUP(AU$1,$Z$2:$Z$16,$AC$2:$AC$16-$V46)^2)))</f>
        <v/>
      </c>
      <c r="AV46" s="142" t="str">
        <f t="array" ref="AV46">IF(OR(AV$1=0, $A46=""),"",SQRT((_xlfn.XLOOKUP(AV$1,$Z$2:$Z$16,$AA$2:$AA$16)-$T46)^2+(_xlfn.XLOOKUP(AV$1,$Z$2:$Z$16,$AB$2:$AB$16)-$U46)^2+(_xlfn.XLOOKUP(AV$1,$Z$2:$Z$16,$AC$2:$AC$16-$V46)^2)))</f>
        <v/>
      </c>
      <c r="AW46" s="124"/>
      <c r="AX46" s="124"/>
      <c r="AY46" s="125">
        <f t="shared" si="51"/>
        <v>0</v>
      </c>
      <c r="AZ46" s="143">
        <f t="shared" si="52"/>
        <v>0</v>
      </c>
      <c r="BA46" s="143">
        <f t="shared" si="53"/>
        <v>0</v>
      </c>
      <c r="BB46" s="143">
        <f t="shared" si="54"/>
        <v>0</v>
      </c>
      <c r="BC46" s="143">
        <f t="shared" si="55"/>
        <v>0</v>
      </c>
      <c r="BD46" s="143">
        <f t="shared" si="56"/>
        <v>0</v>
      </c>
      <c r="BE46" s="143">
        <f t="shared" si="57"/>
        <v>0</v>
      </c>
      <c r="BF46" s="143">
        <f t="shared" si="58"/>
        <v>0</v>
      </c>
      <c r="BG46" s="144">
        <f t="shared" si="59"/>
        <v>0</v>
      </c>
      <c r="BH46" s="144">
        <f t="shared" si="60"/>
        <v>0</v>
      </c>
      <c r="BI46" s="144">
        <f t="shared" si="61"/>
        <v>0</v>
      </c>
      <c r="BJ46" s="144">
        <f t="shared" si="62"/>
        <v>0</v>
      </c>
      <c r="BK46" s="144">
        <f t="shared" si="63"/>
        <v>0</v>
      </c>
      <c r="BL46" s="144">
        <f t="shared" si="64"/>
        <v>0</v>
      </c>
      <c r="BM46" s="145">
        <f t="shared" si="65"/>
        <v>0</v>
      </c>
      <c r="BN46" s="124"/>
      <c r="BO46" s="20" t="s">
        <v>71</v>
      </c>
      <c r="BP46" s="20">
        <f>ROUND(BQ49,0)</f>
        <v>5</v>
      </c>
      <c r="BQ46" s="20">
        <f>_xlfn.XLOOKUP(BP48,BO39:BO45,BP39:BP45,"error",0,1)</f>
        <v>4</v>
      </c>
      <c r="BR46" s="124"/>
      <c r="BS46" s="124"/>
      <c r="BT46" s="124"/>
      <c r="BU46" s="124"/>
      <c r="BV46" s="130"/>
      <c r="BW46" s="130"/>
      <c r="BX46" s="130"/>
      <c r="BY46" s="130"/>
      <c r="BZ46" s="130"/>
      <c r="CA46" s="130"/>
      <c r="CB46" s="130"/>
      <c r="CC46" s="130"/>
      <c r="CD46" s="130"/>
      <c r="CE46" s="130"/>
      <c r="CF46" s="130"/>
      <c r="CG46" s="130"/>
      <c r="CH46" s="130"/>
      <c r="CI46" s="130"/>
      <c r="CJ46" s="130"/>
      <c r="CK46" s="124"/>
      <c r="CL46" s="124"/>
      <c r="CM46" s="159">
        <f t="shared" si="66"/>
        <v>0</v>
      </c>
      <c r="CN46" s="160">
        <f t="shared" si="67"/>
        <v>0</v>
      </c>
      <c r="CO46" s="160">
        <f t="shared" si="68"/>
        <v>0</v>
      </c>
      <c r="CP46" s="160">
        <f t="shared" si="69"/>
        <v>0</v>
      </c>
      <c r="CQ46" s="160">
        <f t="shared" si="70"/>
        <v>0</v>
      </c>
      <c r="CR46" s="160" t="str">
        <f t="shared" si="71"/>
        <v/>
      </c>
      <c r="CS46" s="160" t="str">
        <f t="shared" si="72"/>
        <v/>
      </c>
      <c r="CT46" s="160" t="str">
        <f t="shared" si="73"/>
        <v/>
      </c>
      <c r="CU46" s="162" t="str">
        <f t="shared" si="74"/>
        <v/>
      </c>
      <c r="CV46" s="162" t="str">
        <f t="shared" si="75"/>
        <v/>
      </c>
      <c r="CW46" s="162" t="str">
        <f t="shared" si="76"/>
        <v/>
      </c>
      <c r="CX46" s="162" t="str">
        <f t="shared" si="77"/>
        <v/>
      </c>
      <c r="CY46" s="162" t="str">
        <f t="shared" si="78"/>
        <v/>
      </c>
      <c r="CZ46" s="162" t="str">
        <f t="shared" si="79"/>
        <v/>
      </c>
      <c r="DA46" s="163" t="str">
        <f t="shared" si="80"/>
        <v/>
      </c>
    </row>
    <row r="47" spans="1:105" ht="16.5" customHeight="1" x14ac:dyDescent="0.3">
      <c r="A47" s="135"/>
      <c r="B47" s="136"/>
      <c r="C47" s="136"/>
      <c r="D47" s="137"/>
      <c r="E47" s="176"/>
      <c r="F47" s="182"/>
      <c r="G47" s="183"/>
      <c r="H47" s="183"/>
      <c r="I47" s="183"/>
      <c r="J47" s="183"/>
      <c r="K47" s="183"/>
      <c r="L47" s="183"/>
      <c r="M47" s="186"/>
      <c r="N47" s="182"/>
      <c r="O47" s="184"/>
      <c r="P47" s="178"/>
      <c r="Q47" s="118">
        <f t="shared" si="34"/>
        <v>0</v>
      </c>
      <c r="R47" s="3"/>
      <c r="S47" s="3"/>
      <c r="T47" s="4"/>
      <c r="U47" s="4"/>
      <c r="V47" s="99">
        <f t="shared" si="50"/>
        <v>0</v>
      </c>
      <c r="W47" s="161"/>
      <c r="X47" s="138"/>
      <c r="Z47" s="105" t="s">
        <v>197</v>
      </c>
      <c r="AA47" s="103">
        <v>0</v>
      </c>
      <c r="AB47" s="51">
        <v>0</v>
      </c>
      <c r="AC47" s="96">
        <v>75.400000000000006</v>
      </c>
      <c r="AD47" s="51">
        <v>0</v>
      </c>
      <c r="AE47" s="51">
        <v>0</v>
      </c>
      <c r="AF47" s="52">
        <v>75.400000000000006</v>
      </c>
      <c r="AH47" s="158" t="str">
        <f t="array" ref="AH47">IF(OR(AH$1=0, $A47=""),"",SQRT((_xlfn.XLOOKUP(AH$1,$Z$2:$Z$16,$AA$2:$AA$16)-$T47)^2+(_xlfn.XLOOKUP(AH$1,$Z$2:$Z$16,$AB$2:$AB$16)-$U47)^2+(_xlfn.XLOOKUP(AH$1,$Z$2:$Z$16,$AC$2:$AC$16-$V47)^2)))</f>
        <v/>
      </c>
      <c r="AI47" s="140" t="str">
        <f t="array" ref="AI47">IF(OR(AI$1=0, $A47=""),"",SQRT((_xlfn.XLOOKUP(AI$1,$Z$2:$Z$16,$AA$2:$AA$16)-$T47)^2+(_xlfn.XLOOKUP(AI$1,$Z$2:$Z$16,$AB$2:$AB$16)-$U47)^2+(_xlfn.XLOOKUP(AI$1,$Z$2:$Z$16,$AC$2:$AC$16-$V47)^2)))</f>
        <v/>
      </c>
      <c r="AJ47" s="140" t="str">
        <f t="array" ref="AJ47">IF(OR(AJ$1=0, $A47=""),"",SQRT((_xlfn.XLOOKUP(AJ$1,$Z$2:$Z$16,$AA$2:$AA$16)-$T47)^2+(_xlfn.XLOOKUP(AJ$1,$Z$2:$Z$16,$AB$2:$AB$16)-$U47)^2+(_xlfn.XLOOKUP(AJ$1,$Z$2:$Z$16,$AC$2:$AC$16-$V47)^2)))</f>
        <v/>
      </c>
      <c r="AK47" s="140" t="str">
        <f t="array" ref="AK47">IF(OR(AK$1=0, $A47=""),"",SQRT((_xlfn.XLOOKUP(AK$1,$Z$2:$Z$16,$AA$2:$AA$16)-$T47)^2+(_xlfn.XLOOKUP(AK$1,$Z$2:$Z$16,$AB$2:$AB$16)-$U47)^2+(_xlfn.XLOOKUP(AK$1,$Z$2:$Z$16,$AC$2:$AC$16-$V47)^2)))</f>
        <v/>
      </c>
      <c r="AL47" s="140" t="str">
        <f t="array" ref="AL47">IF(OR(AL$1=0, $A47=""),"",SQRT((_xlfn.XLOOKUP(AL$1,$Z$2:$Z$16,$AA$2:$AA$16)-$T47)^2+(_xlfn.XLOOKUP(AL$1,$Z$2:$Z$16,$AB$2:$AB$16)-$U47)^2+(_xlfn.XLOOKUP(AL$1,$Z$2:$Z$16,$AC$2:$AC$16-$V47)^2)))</f>
        <v/>
      </c>
      <c r="AM47" s="140" t="str">
        <f t="array" ref="AM47">IF(OR(AM$1=0, $A47=""),"",SQRT((_xlfn.XLOOKUP(AM$1,$Z$2:$Z$16,$AA$2:$AA$16)-$T47)^2+(_xlfn.XLOOKUP(AM$1,$Z$2:$Z$16,$AB$2:$AB$16)-$U47)^2+(_xlfn.XLOOKUP(AM$1,$Z$2:$Z$16,$AC$2:$AC$16-$V47)^2)))</f>
        <v/>
      </c>
      <c r="AN47" s="140" t="str">
        <f t="array" ref="AN47">IF(OR(AN$1=0, $A47=""),"",SQRT((_xlfn.XLOOKUP(AN$1,$Z$2:$Z$16,$AA$2:$AA$16)-$T47)^2+(_xlfn.XLOOKUP(AN$1,$Z$2:$Z$16,$AB$2:$AB$16)-$U47)^2+(_xlfn.XLOOKUP(AN$1,$Z$2:$Z$16,$AC$2:$AC$16-$V47)^2)))</f>
        <v/>
      </c>
      <c r="AO47" s="140" t="str">
        <f t="array" ref="AO47">IF(OR(AO$1=0, $A47=""),"",SQRT((_xlfn.XLOOKUP(AO$1,$Z$2:$Z$16,$AA$2:$AA$16)-$T47)^2+(_xlfn.XLOOKUP(AO$1,$Z$2:$Z$16,$AB$2:$AB$16)-$U47)^2+(_xlfn.XLOOKUP(AO$1,$Z$2:$Z$16,$AC$2:$AC$16-$V47)^2)))</f>
        <v/>
      </c>
      <c r="AP47" s="141" t="str">
        <f t="array" ref="AP47">IF(OR(AP$1=0, $A47=""),"",SQRT((_xlfn.XLOOKUP(AP$1,$Z$2:$Z$16,$AA$2:$AA$16)-$T47)^2+(_xlfn.XLOOKUP(AP$1,$Z$2:$Z$16,$AB$2:$AB$16)-$U47)^2+(_xlfn.XLOOKUP(AP$1,$Z$2:$Z$16,$AC$2:$AC$16-$V47)^2)))</f>
        <v/>
      </c>
      <c r="AQ47" s="141" t="str">
        <f t="array" ref="AQ47">IF(OR(AQ$1=0, $A47=""),"",SQRT((_xlfn.XLOOKUP(AQ$1,$Z$2:$Z$16,$AA$2:$AA$16)-$T47)^2+(_xlfn.XLOOKUP(AQ$1,$Z$2:$Z$16,$AB$2:$AB$16)-$U47)^2+(_xlfn.XLOOKUP(AQ$1,$Z$2:$Z$16,$AC$2:$AC$16-$V47)^2)))</f>
        <v/>
      </c>
      <c r="AR47" s="141" t="str">
        <f t="array" ref="AR47">IF(OR(AR$1=0, $A47=""),"",SQRT((_xlfn.XLOOKUP(AR$1,$Z$2:$Z$16,$AA$2:$AA$16)-$T47)^2+(_xlfn.XLOOKUP(AR$1,$Z$2:$Z$16,$AB$2:$AB$16)-$U47)^2+(_xlfn.XLOOKUP(AR$1,$Z$2:$Z$16,$AC$2:$AC$16-$V47)^2)))</f>
        <v/>
      </c>
      <c r="AS47" s="141" t="str">
        <f t="array" ref="AS47">IF(OR(AS$1=0, $A47=""),"",SQRT((_xlfn.XLOOKUP(AS$1,$Z$2:$Z$16,$AA$2:$AA$16)-$T47)^2+(_xlfn.XLOOKUP(AS$1,$Z$2:$Z$16,$AB$2:$AB$16)-$U47)^2+(_xlfn.XLOOKUP(AS$1,$Z$2:$Z$16,$AC$2:$AC$16-$V47)^2)))</f>
        <v/>
      </c>
      <c r="AT47" s="141" t="str">
        <f t="array" ref="AT47">IF(OR(AT$1=0, $A47=""),"",SQRT((_xlfn.XLOOKUP(AT$1,$Z$2:$Z$16,$AA$2:$AA$16)-$T47)^2+(_xlfn.XLOOKUP(AT$1,$Z$2:$Z$16,$AB$2:$AB$16)-$U47)^2+(_xlfn.XLOOKUP(AT$1,$Z$2:$Z$16,$AC$2:$AC$16-$V47)^2)))</f>
        <v/>
      </c>
      <c r="AU47" s="141" t="str">
        <f t="array" ref="AU47">IF(OR(AU$1=0, $A47=""),"",SQRT((_xlfn.XLOOKUP(AU$1,$Z$2:$Z$16,$AA$2:$AA$16)-$T47)^2+(_xlfn.XLOOKUP(AU$1,$Z$2:$Z$16,$AB$2:$AB$16)-$U47)^2+(_xlfn.XLOOKUP(AU$1,$Z$2:$Z$16,$AC$2:$AC$16-$V47)^2)))</f>
        <v/>
      </c>
      <c r="AV47" s="142" t="str">
        <f t="array" ref="AV47">IF(OR(AV$1=0, $A47=""),"",SQRT((_xlfn.XLOOKUP(AV$1,$Z$2:$Z$16,$AA$2:$AA$16)-$T47)^2+(_xlfn.XLOOKUP(AV$1,$Z$2:$Z$16,$AB$2:$AB$16)-$U47)^2+(_xlfn.XLOOKUP(AV$1,$Z$2:$Z$16,$AC$2:$AC$16-$V47)^2)))</f>
        <v/>
      </c>
      <c r="AW47" s="124"/>
      <c r="AX47" s="124"/>
      <c r="AY47" s="125">
        <f t="shared" si="51"/>
        <v>0</v>
      </c>
      <c r="AZ47" s="143">
        <f t="shared" si="52"/>
        <v>0</v>
      </c>
      <c r="BA47" s="143">
        <f t="shared" si="53"/>
        <v>0</v>
      </c>
      <c r="BB47" s="143">
        <f t="shared" si="54"/>
        <v>0</v>
      </c>
      <c r="BC47" s="143">
        <f t="shared" si="55"/>
        <v>0</v>
      </c>
      <c r="BD47" s="143">
        <f t="shared" si="56"/>
        <v>0</v>
      </c>
      <c r="BE47" s="143">
        <f t="shared" si="57"/>
        <v>0</v>
      </c>
      <c r="BF47" s="143">
        <f t="shared" si="58"/>
        <v>0</v>
      </c>
      <c r="BG47" s="144">
        <f t="shared" si="59"/>
        <v>0</v>
      </c>
      <c r="BH47" s="144">
        <f t="shared" si="60"/>
        <v>0</v>
      </c>
      <c r="BI47" s="144">
        <f t="shared" si="61"/>
        <v>0</v>
      </c>
      <c r="BJ47" s="144">
        <f t="shared" si="62"/>
        <v>0</v>
      </c>
      <c r="BK47" s="144">
        <f t="shared" si="63"/>
        <v>0</v>
      </c>
      <c r="BL47" s="144">
        <f t="shared" si="64"/>
        <v>0</v>
      </c>
      <c r="BM47" s="145">
        <f t="shared" si="65"/>
        <v>0</v>
      </c>
      <c r="BN47" s="124"/>
      <c r="BO47" s="20" t="s">
        <v>72</v>
      </c>
      <c r="BP47" s="42">
        <f>'Input LwA_XYZ'!BP12</f>
        <v>0.6472550947896849</v>
      </c>
      <c r="BQ47" s="20">
        <f>_xlfn.XLOOKUP(BP49,BO39:BO45,BP39:BP45,"error",0,1)</f>
        <v>7</v>
      </c>
      <c r="BR47" s="124"/>
      <c r="BS47" s="124"/>
      <c r="BT47" s="124"/>
      <c r="BU47" s="124"/>
      <c r="BV47" s="130"/>
      <c r="BW47" s="130"/>
      <c r="BX47" s="130"/>
      <c r="BY47" s="130"/>
      <c r="BZ47" s="130"/>
      <c r="CA47" s="130"/>
      <c r="CB47" s="130"/>
      <c r="CC47" s="130"/>
      <c r="CD47" s="130"/>
      <c r="CE47" s="130"/>
      <c r="CF47" s="130"/>
      <c r="CG47" s="130"/>
      <c r="CH47" s="130"/>
      <c r="CI47" s="130"/>
      <c r="CJ47" s="130"/>
      <c r="CK47" s="124"/>
      <c r="CL47" s="124"/>
      <c r="CM47" s="159">
        <f t="shared" si="66"/>
        <v>0</v>
      </c>
      <c r="CN47" s="160">
        <f t="shared" si="67"/>
        <v>0</v>
      </c>
      <c r="CO47" s="160">
        <f t="shared" si="68"/>
        <v>0</v>
      </c>
      <c r="CP47" s="160">
        <f t="shared" si="69"/>
        <v>0</v>
      </c>
      <c r="CQ47" s="160">
        <f t="shared" si="70"/>
        <v>0</v>
      </c>
      <c r="CR47" s="160" t="str">
        <f t="shared" si="71"/>
        <v/>
      </c>
      <c r="CS47" s="160" t="str">
        <f t="shared" si="72"/>
        <v/>
      </c>
      <c r="CT47" s="160" t="str">
        <f t="shared" si="73"/>
        <v/>
      </c>
      <c r="CU47" s="162" t="str">
        <f t="shared" si="74"/>
        <v/>
      </c>
      <c r="CV47" s="162" t="str">
        <f t="shared" si="75"/>
        <v/>
      </c>
      <c r="CW47" s="162" t="str">
        <f t="shared" si="76"/>
        <v/>
      </c>
      <c r="CX47" s="162" t="str">
        <f t="shared" si="77"/>
        <v/>
      </c>
      <c r="CY47" s="162" t="str">
        <f t="shared" si="78"/>
        <v/>
      </c>
      <c r="CZ47" s="162" t="str">
        <f t="shared" si="79"/>
        <v/>
      </c>
      <c r="DA47" s="163" t="str">
        <f t="shared" si="80"/>
        <v/>
      </c>
    </row>
    <row r="48" spans="1:105" ht="16.5" customHeight="1" x14ac:dyDescent="0.3">
      <c r="A48" s="135"/>
      <c r="B48" s="136"/>
      <c r="C48" s="136"/>
      <c r="D48" s="137"/>
      <c r="E48" s="176"/>
      <c r="F48" s="182"/>
      <c r="G48" s="183"/>
      <c r="H48" s="183"/>
      <c r="I48" s="183"/>
      <c r="J48" s="183"/>
      <c r="K48" s="183"/>
      <c r="L48" s="183"/>
      <c r="M48" s="186"/>
      <c r="N48" s="182"/>
      <c r="O48" s="184"/>
      <c r="P48" s="178"/>
      <c r="Q48" s="118">
        <f t="shared" si="34"/>
        <v>0</v>
      </c>
      <c r="R48" s="3"/>
      <c r="S48" s="3"/>
      <c r="T48" s="4"/>
      <c r="U48" s="4"/>
      <c r="V48" s="99">
        <f t="shared" si="50"/>
        <v>0</v>
      </c>
      <c r="W48" s="161"/>
      <c r="X48" s="138"/>
      <c r="Z48" s="106"/>
      <c r="AA48" s="103"/>
      <c r="AB48" s="51"/>
      <c r="AC48" s="52"/>
      <c r="AD48" s="51"/>
      <c r="AE48" s="51"/>
      <c r="AF48" s="52"/>
      <c r="AH48" s="158" t="str">
        <f t="array" ref="AH48">IF(OR(AH$1=0, $A48=""),"",SQRT((_xlfn.XLOOKUP(AH$1,$Z$2:$Z$16,$AA$2:$AA$16)-$T48)^2+(_xlfn.XLOOKUP(AH$1,$Z$2:$Z$16,$AB$2:$AB$16)-$U48)^2+(_xlfn.XLOOKUP(AH$1,$Z$2:$Z$16,$AC$2:$AC$16-$V48)^2)))</f>
        <v/>
      </c>
      <c r="AI48" s="140" t="str">
        <f t="array" ref="AI48">IF(OR(AI$1=0, $A48=""),"",SQRT((_xlfn.XLOOKUP(AI$1,$Z$2:$Z$16,$AA$2:$AA$16)-$T48)^2+(_xlfn.XLOOKUP(AI$1,$Z$2:$Z$16,$AB$2:$AB$16)-$U48)^2+(_xlfn.XLOOKUP(AI$1,$Z$2:$Z$16,$AC$2:$AC$16-$V48)^2)))</f>
        <v/>
      </c>
      <c r="AJ48" s="140" t="str">
        <f t="array" ref="AJ48">IF(OR(AJ$1=0, $A48=""),"",SQRT((_xlfn.XLOOKUP(AJ$1,$Z$2:$Z$16,$AA$2:$AA$16)-$T48)^2+(_xlfn.XLOOKUP(AJ$1,$Z$2:$Z$16,$AB$2:$AB$16)-$U48)^2+(_xlfn.XLOOKUP(AJ$1,$Z$2:$Z$16,$AC$2:$AC$16-$V48)^2)))</f>
        <v/>
      </c>
      <c r="AK48" s="140" t="str">
        <f t="array" ref="AK48">IF(OR(AK$1=0, $A48=""),"",SQRT((_xlfn.XLOOKUP(AK$1,$Z$2:$Z$16,$AA$2:$AA$16)-$T48)^2+(_xlfn.XLOOKUP(AK$1,$Z$2:$Z$16,$AB$2:$AB$16)-$U48)^2+(_xlfn.XLOOKUP(AK$1,$Z$2:$Z$16,$AC$2:$AC$16-$V48)^2)))</f>
        <v/>
      </c>
      <c r="AL48" s="140" t="str">
        <f t="array" ref="AL48">IF(OR(AL$1=0, $A48=""),"",SQRT((_xlfn.XLOOKUP(AL$1,$Z$2:$Z$16,$AA$2:$AA$16)-$T48)^2+(_xlfn.XLOOKUP(AL$1,$Z$2:$Z$16,$AB$2:$AB$16)-$U48)^2+(_xlfn.XLOOKUP(AL$1,$Z$2:$Z$16,$AC$2:$AC$16-$V48)^2)))</f>
        <v/>
      </c>
      <c r="AM48" s="140" t="str">
        <f t="array" ref="AM48">IF(OR(AM$1=0, $A48=""),"",SQRT((_xlfn.XLOOKUP(AM$1,$Z$2:$Z$16,$AA$2:$AA$16)-$T48)^2+(_xlfn.XLOOKUP(AM$1,$Z$2:$Z$16,$AB$2:$AB$16)-$U48)^2+(_xlfn.XLOOKUP(AM$1,$Z$2:$Z$16,$AC$2:$AC$16-$V48)^2)))</f>
        <v/>
      </c>
      <c r="AN48" s="140" t="str">
        <f t="array" ref="AN48">IF(OR(AN$1=0, $A48=""),"",SQRT((_xlfn.XLOOKUP(AN$1,$Z$2:$Z$16,$AA$2:$AA$16)-$T48)^2+(_xlfn.XLOOKUP(AN$1,$Z$2:$Z$16,$AB$2:$AB$16)-$U48)^2+(_xlfn.XLOOKUP(AN$1,$Z$2:$Z$16,$AC$2:$AC$16-$V48)^2)))</f>
        <v/>
      </c>
      <c r="AO48" s="140" t="str">
        <f t="array" ref="AO48">IF(OR(AO$1=0, $A48=""),"",SQRT((_xlfn.XLOOKUP(AO$1,$Z$2:$Z$16,$AA$2:$AA$16)-$T48)^2+(_xlfn.XLOOKUP(AO$1,$Z$2:$Z$16,$AB$2:$AB$16)-$U48)^2+(_xlfn.XLOOKUP(AO$1,$Z$2:$Z$16,$AC$2:$AC$16-$V48)^2)))</f>
        <v/>
      </c>
      <c r="AP48" s="141" t="str">
        <f t="array" ref="AP48">IF(OR(AP$1=0, $A48=""),"",SQRT((_xlfn.XLOOKUP(AP$1,$Z$2:$Z$16,$AA$2:$AA$16)-$T48)^2+(_xlfn.XLOOKUP(AP$1,$Z$2:$Z$16,$AB$2:$AB$16)-$U48)^2+(_xlfn.XLOOKUP(AP$1,$Z$2:$Z$16,$AC$2:$AC$16-$V48)^2)))</f>
        <v/>
      </c>
      <c r="AQ48" s="141" t="str">
        <f t="array" ref="AQ48">IF(OR(AQ$1=0, $A48=""),"",SQRT((_xlfn.XLOOKUP(AQ$1,$Z$2:$Z$16,$AA$2:$AA$16)-$T48)^2+(_xlfn.XLOOKUP(AQ$1,$Z$2:$Z$16,$AB$2:$AB$16)-$U48)^2+(_xlfn.XLOOKUP(AQ$1,$Z$2:$Z$16,$AC$2:$AC$16-$V48)^2)))</f>
        <v/>
      </c>
      <c r="AR48" s="141" t="str">
        <f t="array" ref="AR48">IF(OR(AR$1=0, $A48=""),"",SQRT((_xlfn.XLOOKUP(AR$1,$Z$2:$Z$16,$AA$2:$AA$16)-$T48)^2+(_xlfn.XLOOKUP(AR$1,$Z$2:$Z$16,$AB$2:$AB$16)-$U48)^2+(_xlfn.XLOOKUP(AR$1,$Z$2:$Z$16,$AC$2:$AC$16-$V48)^2)))</f>
        <v/>
      </c>
      <c r="AS48" s="141" t="str">
        <f t="array" ref="AS48">IF(OR(AS$1=0, $A48=""),"",SQRT((_xlfn.XLOOKUP(AS$1,$Z$2:$Z$16,$AA$2:$AA$16)-$T48)^2+(_xlfn.XLOOKUP(AS$1,$Z$2:$Z$16,$AB$2:$AB$16)-$U48)^2+(_xlfn.XLOOKUP(AS$1,$Z$2:$Z$16,$AC$2:$AC$16-$V48)^2)))</f>
        <v/>
      </c>
      <c r="AT48" s="141" t="str">
        <f t="array" ref="AT48">IF(OR(AT$1=0, $A48=""),"",SQRT((_xlfn.XLOOKUP(AT$1,$Z$2:$Z$16,$AA$2:$AA$16)-$T48)^2+(_xlfn.XLOOKUP(AT$1,$Z$2:$Z$16,$AB$2:$AB$16)-$U48)^2+(_xlfn.XLOOKUP(AT$1,$Z$2:$Z$16,$AC$2:$AC$16-$V48)^2)))</f>
        <v/>
      </c>
      <c r="AU48" s="141" t="str">
        <f t="array" ref="AU48">IF(OR(AU$1=0, $A48=""),"",SQRT((_xlfn.XLOOKUP(AU$1,$Z$2:$Z$16,$AA$2:$AA$16)-$T48)^2+(_xlfn.XLOOKUP(AU$1,$Z$2:$Z$16,$AB$2:$AB$16)-$U48)^2+(_xlfn.XLOOKUP(AU$1,$Z$2:$Z$16,$AC$2:$AC$16-$V48)^2)))</f>
        <v/>
      </c>
      <c r="AV48" s="142" t="str">
        <f t="array" ref="AV48">IF(OR(AV$1=0, $A48=""),"",SQRT((_xlfn.XLOOKUP(AV$1,$Z$2:$Z$16,$AA$2:$AA$16)-$T48)^2+(_xlfn.XLOOKUP(AV$1,$Z$2:$Z$16,$AB$2:$AB$16)-$U48)^2+(_xlfn.XLOOKUP(AV$1,$Z$2:$Z$16,$AC$2:$AC$16-$V48)^2)))</f>
        <v/>
      </c>
      <c r="AW48" s="124"/>
      <c r="AX48" s="124"/>
      <c r="AY48" s="125">
        <f t="shared" si="51"/>
        <v>0</v>
      </c>
      <c r="AZ48" s="143">
        <f t="shared" si="52"/>
        <v>0</v>
      </c>
      <c r="BA48" s="143">
        <f t="shared" si="53"/>
        <v>0</v>
      </c>
      <c r="BB48" s="143">
        <f t="shared" si="54"/>
        <v>0</v>
      </c>
      <c r="BC48" s="143">
        <f t="shared" si="55"/>
        <v>0</v>
      </c>
      <c r="BD48" s="143">
        <f t="shared" si="56"/>
        <v>0</v>
      </c>
      <c r="BE48" s="143">
        <f t="shared" si="57"/>
        <v>0</v>
      </c>
      <c r="BF48" s="143">
        <f t="shared" si="58"/>
        <v>0</v>
      </c>
      <c r="BG48" s="144">
        <f t="shared" si="59"/>
        <v>0</v>
      </c>
      <c r="BH48" s="144">
        <f t="shared" si="60"/>
        <v>0</v>
      </c>
      <c r="BI48" s="144">
        <f t="shared" si="61"/>
        <v>0</v>
      </c>
      <c r="BJ48" s="144">
        <f t="shared" si="62"/>
        <v>0</v>
      </c>
      <c r="BK48" s="144">
        <f t="shared" si="63"/>
        <v>0</v>
      </c>
      <c r="BL48" s="144">
        <f t="shared" si="64"/>
        <v>0</v>
      </c>
      <c r="BM48" s="145">
        <f t="shared" si="65"/>
        <v>0</v>
      </c>
      <c r="BN48" s="124"/>
      <c r="BO48" s="20" t="s">
        <v>73</v>
      </c>
      <c r="BP48" s="20">
        <f>_xlfn.XLOOKUP(BP47,BO39:BO45,BO39:BO45,"error",-1,1)</f>
        <v>0.5</v>
      </c>
      <c r="BQ48" s="20">
        <f>BQ47-BQ46</f>
        <v>3</v>
      </c>
      <c r="BR48" s="124"/>
      <c r="BS48" s="124"/>
      <c r="BT48" s="124"/>
      <c r="BU48" s="124"/>
      <c r="BV48" s="130"/>
      <c r="BW48" s="130"/>
      <c r="BX48" s="130"/>
      <c r="BY48" s="130"/>
      <c r="BZ48" s="130"/>
      <c r="CA48" s="130"/>
      <c r="CB48" s="130"/>
      <c r="CC48" s="130"/>
      <c r="CD48" s="130"/>
      <c r="CE48" s="130"/>
      <c r="CF48" s="130"/>
      <c r="CG48" s="130"/>
      <c r="CH48" s="130"/>
      <c r="CI48" s="130"/>
      <c r="CJ48" s="130"/>
      <c r="CK48" s="124"/>
      <c r="CL48" s="124"/>
      <c r="CM48" s="159">
        <f t="shared" si="66"/>
        <v>0</v>
      </c>
      <c r="CN48" s="160">
        <f t="shared" si="67"/>
        <v>0</v>
      </c>
      <c r="CO48" s="160">
        <f t="shared" si="68"/>
        <v>0</v>
      </c>
      <c r="CP48" s="160">
        <f t="shared" si="69"/>
        <v>0</v>
      </c>
      <c r="CQ48" s="160">
        <f t="shared" si="70"/>
        <v>0</v>
      </c>
      <c r="CR48" s="160" t="str">
        <f t="shared" si="71"/>
        <v/>
      </c>
      <c r="CS48" s="160" t="str">
        <f t="shared" si="72"/>
        <v/>
      </c>
      <c r="CT48" s="160" t="str">
        <f t="shared" si="73"/>
        <v/>
      </c>
      <c r="CU48" s="162" t="str">
        <f t="shared" si="74"/>
        <v/>
      </c>
      <c r="CV48" s="162" t="str">
        <f t="shared" si="75"/>
        <v/>
      </c>
      <c r="CW48" s="162" t="str">
        <f t="shared" si="76"/>
        <v/>
      </c>
      <c r="CX48" s="162" t="str">
        <f t="shared" si="77"/>
        <v/>
      </c>
      <c r="CY48" s="162" t="str">
        <f t="shared" si="78"/>
        <v/>
      </c>
      <c r="CZ48" s="162" t="str">
        <f t="shared" si="79"/>
        <v/>
      </c>
      <c r="DA48" s="163" t="str">
        <f t="shared" si="80"/>
        <v/>
      </c>
    </row>
    <row r="49" spans="1:105" ht="16.5" customHeight="1" x14ac:dyDescent="0.3">
      <c r="A49" s="135"/>
      <c r="B49" s="136"/>
      <c r="C49" s="136"/>
      <c r="D49" s="137"/>
      <c r="E49" s="176"/>
      <c r="F49" s="182"/>
      <c r="G49" s="183"/>
      <c r="H49" s="183"/>
      <c r="I49" s="183"/>
      <c r="J49" s="183"/>
      <c r="K49" s="183"/>
      <c r="L49" s="183"/>
      <c r="M49" s="186"/>
      <c r="N49" s="182"/>
      <c r="O49" s="184"/>
      <c r="P49" s="178"/>
      <c r="Q49" s="118">
        <f t="shared" si="34"/>
        <v>0</v>
      </c>
      <c r="R49" s="3"/>
      <c r="S49" s="3"/>
      <c r="T49" s="4"/>
      <c r="U49" s="4"/>
      <c r="V49" s="99">
        <f t="shared" si="50"/>
        <v>0</v>
      </c>
      <c r="W49" s="161"/>
      <c r="X49" s="138"/>
      <c r="Z49" s="106"/>
      <c r="AA49" s="103"/>
      <c r="AB49" s="51"/>
      <c r="AC49" s="52"/>
      <c r="AD49" s="51"/>
      <c r="AE49" s="51"/>
      <c r="AF49" s="52"/>
      <c r="AH49" s="158" t="str">
        <f t="array" ref="AH49">IF(OR(AH$1=0, $A49=""),"",SQRT((_xlfn.XLOOKUP(AH$1,$Z$2:$Z$16,$AA$2:$AA$16)-$T49)^2+(_xlfn.XLOOKUP(AH$1,$Z$2:$Z$16,$AB$2:$AB$16)-$U49)^2+(_xlfn.XLOOKUP(AH$1,$Z$2:$Z$16,$AC$2:$AC$16-$V49)^2)))</f>
        <v/>
      </c>
      <c r="AI49" s="140" t="str">
        <f t="array" ref="AI49">IF(OR(AI$1=0, $A49=""),"",SQRT((_xlfn.XLOOKUP(AI$1,$Z$2:$Z$16,$AA$2:$AA$16)-$T49)^2+(_xlfn.XLOOKUP(AI$1,$Z$2:$Z$16,$AB$2:$AB$16)-$U49)^2+(_xlfn.XLOOKUP(AI$1,$Z$2:$Z$16,$AC$2:$AC$16-$V49)^2)))</f>
        <v/>
      </c>
      <c r="AJ49" s="140" t="str">
        <f t="array" ref="AJ49">IF(OR(AJ$1=0, $A49=""),"",SQRT((_xlfn.XLOOKUP(AJ$1,$Z$2:$Z$16,$AA$2:$AA$16)-$T49)^2+(_xlfn.XLOOKUP(AJ$1,$Z$2:$Z$16,$AB$2:$AB$16)-$U49)^2+(_xlfn.XLOOKUP(AJ$1,$Z$2:$Z$16,$AC$2:$AC$16-$V49)^2)))</f>
        <v/>
      </c>
      <c r="AK49" s="140" t="str">
        <f t="array" ref="AK49">IF(OR(AK$1=0, $A49=""),"",SQRT((_xlfn.XLOOKUP(AK$1,$Z$2:$Z$16,$AA$2:$AA$16)-$T49)^2+(_xlfn.XLOOKUP(AK$1,$Z$2:$Z$16,$AB$2:$AB$16)-$U49)^2+(_xlfn.XLOOKUP(AK$1,$Z$2:$Z$16,$AC$2:$AC$16-$V49)^2)))</f>
        <v/>
      </c>
      <c r="AL49" s="140" t="str">
        <f t="array" ref="AL49">IF(OR(AL$1=0, $A49=""),"",SQRT((_xlfn.XLOOKUP(AL$1,$Z$2:$Z$16,$AA$2:$AA$16)-$T49)^2+(_xlfn.XLOOKUP(AL$1,$Z$2:$Z$16,$AB$2:$AB$16)-$U49)^2+(_xlfn.XLOOKUP(AL$1,$Z$2:$Z$16,$AC$2:$AC$16-$V49)^2)))</f>
        <v/>
      </c>
      <c r="AM49" s="140" t="str">
        <f t="array" ref="AM49">IF(OR(AM$1=0, $A49=""),"",SQRT((_xlfn.XLOOKUP(AM$1,$Z$2:$Z$16,$AA$2:$AA$16)-$T49)^2+(_xlfn.XLOOKUP(AM$1,$Z$2:$Z$16,$AB$2:$AB$16)-$U49)^2+(_xlfn.XLOOKUP(AM$1,$Z$2:$Z$16,$AC$2:$AC$16-$V49)^2)))</f>
        <v/>
      </c>
      <c r="AN49" s="140" t="str">
        <f t="array" ref="AN49">IF(OR(AN$1=0, $A49=""),"",SQRT((_xlfn.XLOOKUP(AN$1,$Z$2:$Z$16,$AA$2:$AA$16)-$T49)^2+(_xlfn.XLOOKUP(AN$1,$Z$2:$Z$16,$AB$2:$AB$16)-$U49)^2+(_xlfn.XLOOKUP(AN$1,$Z$2:$Z$16,$AC$2:$AC$16-$V49)^2)))</f>
        <v/>
      </c>
      <c r="AO49" s="140" t="str">
        <f t="array" ref="AO49">IF(OR(AO$1=0, $A49=""),"",SQRT((_xlfn.XLOOKUP(AO$1,$Z$2:$Z$16,$AA$2:$AA$16)-$T49)^2+(_xlfn.XLOOKUP(AO$1,$Z$2:$Z$16,$AB$2:$AB$16)-$U49)^2+(_xlfn.XLOOKUP(AO$1,$Z$2:$Z$16,$AC$2:$AC$16-$V49)^2)))</f>
        <v/>
      </c>
      <c r="AP49" s="141" t="str">
        <f t="array" ref="AP49">IF(OR(AP$1=0, $A49=""),"",SQRT((_xlfn.XLOOKUP(AP$1,$Z$2:$Z$16,$AA$2:$AA$16)-$T49)^2+(_xlfn.XLOOKUP(AP$1,$Z$2:$Z$16,$AB$2:$AB$16)-$U49)^2+(_xlfn.XLOOKUP(AP$1,$Z$2:$Z$16,$AC$2:$AC$16-$V49)^2)))</f>
        <v/>
      </c>
      <c r="AQ49" s="141" t="str">
        <f t="array" ref="AQ49">IF(OR(AQ$1=0, $A49=""),"",SQRT((_xlfn.XLOOKUP(AQ$1,$Z$2:$Z$16,$AA$2:$AA$16)-$T49)^2+(_xlfn.XLOOKUP(AQ$1,$Z$2:$Z$16,$AB$2:$AB$16)-$U49)^2+(_xlfn.XLOOKUP(AQ$1,$Z$2:$Z$16,$AC$2:$AC$16-$V49)^2)))</f>
        <v/>
      </c>
      <c r="AR49" s="141" t="str">
        <f t="array" ref="AR49">IF(OR(AR$1=0, $A49=""),"",SQRT((_xlfn.XLOOKUP(AR$1,$Z$2:$Z$16,$AA$2:$AA$16)-$T49)^2+(_xlfn.XLOOKUP(AR$1,$Z$2:$Z$16,$AB$2:$AB$16)-$U49)^2+(_xlfn.XLOOKUP(AR$1,$Z$2:$Z$16,$AC$2:$AC$16-$V49)^2)))</f>
        <v/>
      </c>
      <c r="AS49" s="141" t="str">
        <f t="array" ref="AS49">IF(OR(AS$1=0, $A49=""),"",SQRT((_xlfn.XLOOKUP(AS$1,$Z$2:$Z$16,$AA$2:$AA$16)-$T49)^2+(_xlfn.XLOOKUP(AS$1,$Z$2:$Z$16,$AB$2:$AB$16)-$U49)^2+(_xlfn.XLOOKUP(AS$1,$Z$2:$Z$16,$AC$2:$AC$16-$V49)^2)))</f>
        <v/>
      </c>
      <c r="AT49" s="141" t="str">
        <f t="array" ref="AT49">IF(OR(AT$1=0, $A49=""),"",SQRT((_xlfn.XLOOKUP(AT$1,$Z$2:$Z$16,$AA$2:$AA$16)-$T49)^2+(_xlfn.XLOOKUP(AT$1,$Z$2:$Z$16,$AB$2:$AB$16)-$U49)^2+(_xlfn.XLOOKUP(AT$1,$Z$2:$Z$16,$AC$2:$AC$16-$V49)^2)))</f>
        <v/>
      </c>
      <c r="AU49" s="141" t="str">
        <f t="array" ref="AU49">IF(OR(AU$1=0, $A49=""),"",SQRT((_xlfn.XLOOKUP(AU$1,$Z$2:$Z$16,$AA$2:$AA$16)-$T49)^2+(_xlfn.XLOOKUP(AU$1,$Z$2:$Z$16,$AB$2:$AB$16)-$U49)^2+(_xlfn.XLOOKUP(AU$1,$Z$2:$Z$16,$AC$2:$AC$16-$V49)^2)))</f>
        <v/>
      </c>
      <c r="AV49" s="142" t="str">
        <f t="array" ref="AV49">IF(OR(AV$1=0, $A49=""),"",SQRT((_xlfn.XLOOKUP(AV$1,$Z$2:$Z$16,$AA$2:$AA$16)-$T49)^2+(_xlfn.XLOOKUP(AV$1,$Z$2:$Z$16,$AB$2:$AB$16)-$U49)^2+(_xlfn.XLOOKUP(AV$1,$Z$2:$Z$16,$AC$2:$AC$16-$V49)^2)))</f>
        <v/>
      </c>
      <c r="AW49" s="124"/>
      <c r="AX49" s="124"/>
      <c r="AY49" s="125">
        <f t="shared" si="51"/>
        <v>0</v>
      </c>
      <c r="AZ49" s="143">
        <f t="shared" si="52"/>
        <v>0</v>
      </c>
      <c r="BA49" s="143">
        <f t="shared" si="53"/>
        <v>0</v>
      </c>
      <c r="BB49" s="143">
        <f t="shared" si="54"/>
        <v>0</v>
      </c>
      <c r="BC49" s="143">
        <f t="shared" si="55"/>
        <v>0</v>
      </c>
      <c r="BD49" s="143">
        <f t="shared" si="56"/>
        <v>0</v>
      </c>
      <c r="BE49" s="143">
        <f t="shared" si="57"/>
        <v>0</v>
      </c>
      <c r="BF49" s="143">
        <f t="shared" si="58"/>
        <v>0</v>
      </c>
      <c r="BG49" s="144">
        <f t="shared" si="59"/>
        <v>0</v>
      </c>
      <c r="BH49" s="144">
        <f t="shared" si="60"/>
        <v>0</v>
      </c>
      <c r="BI49" s="144">
        <f t="shared" si="61"/>
        <v>0</v>
      </c>
      <c r="BJ49" s="144">
        <f t="shared" si="62"/>
        <v>0</v>
      </c>
      <c r="BK49" s="144">
        <f t="shared" si="63"/>
        <v>0</v>
      </c>
      <c r="BL49" s="144">
        <f t="shared" si="64"/>
        <v>0</v>
      </c>
      <c r="BM49" s="145">
        <f t="shared" si="65"/>
        <v>0</v>
      </c>
      <c r="BN49" s="124"/>
      <c r="BO49" s="20" t="s">
        <v>74</v>
      </c>
      <c r="BP49" s="20">
        <f>_xlfn.XLOOKUP(BP47,BO39:BO45,BO39:BO45,12,1,1)</f>
        <v>1</v>
      </c>
      <c r="BQ49" s="20">
        <f>BQ46+(BQ48*BP51)</f>
        <v>4.8835305687381094</v>
      </c>
      <c r="BR49" s="124"/>
      <c r="BS49" s="124"/>
      <c r="BT49" s="124"/>
      <c r="BU49" s="124"/>
      <c r="BV49" s="130"/>
      <c r="BW49" s="130"/>
      <c r="BX49" s="130"/>
      <c r="BY49" s="130"/>
      <c r="BZ49" s="130"/>
      <c r="CA49" s="130"/>
      <c r="CB49" s="130"/>
      <c r="CC49" s="130"/>
      <c r="CD49" s="130"/>
      <c r="CE49" s="130"/>
      <c r="CF49" s="130"/>
      <c r="CG49" s="130"/>
      <c r="CH49" s="130"/>
      <c r="CI49" s="130"/>
      <c r="CJ49" s="130"/>
      <c r="CK49" s="124"/>
      <c r="CL49" s="124"/>
      <c r="CM49" s="159">
        <f t="shared" si="66"/>
        <v>0</v>
      </c>
      <c r="CN49" s="160">
        <f t="shared" si="67"/>
        <v>0</v>
      </c>
      <c r="CO49" s="160">
        <f t="shared" si="68"/>
        <v>0</v>
      </c>
      <c r="CP49" s="160">
        <f t="shared" si="69"/>
        <v>0</v>
      </c>
      <c r="CQ49" s="160">
        <f t="shared" si="70"/>
        <v>0</v>
      </c>
      <c r="CR49" s="160" t="str">
        <f t="shared" si="71"/>
        <v/>
      </c>
      <c r="CS49" s="160" t="str">
        <f t="shared" si="72"/>
        <v/>
      </c>
      <c r="CT49" s="160" t="str">
        <f t="shared" si="73"/>
        <v/>
      </c>
      <c r="CU49" s="162" t="str">
        <f t="shared" si="74"/>
        <v/>
      </c>
      <c r="CV49" s="162" t="str">
        <f t="shared" si="75"/>
        <v/>
      </c>
      <c r="CW49" s="162" t="str">
        <f t="shared" si="76"/>
        <v/>
      </c>
      <c r="CX49" s="162" t="str">
        <f t="shared" si="77"/>
        <v/>
      </c>
      <c r="CY49" s="162" t="str">
        <f t="shared" si="78"/>
        <v/>
      </c>
      <c r="CZ49" s="162" t="str">
        <f t="shared" si="79"/>
        <v/>
      </c>
      <c r="DA49" s="163" t="str">
        <f t="shared" si="80"/>
        <v/>
      </c>
    </row>
    <row r="50" spans="1:105" ht="17.25" customHeight="1" thickBot="1" x14ac:dyDescent="0.35">
      <c r="A50" s="135"/>
      <c r="B50" s="136"/>
      <c r="C50" s="136"/>
      <c r="D50" s="137"/>
      <c r="E50" s="176"/>
      <c r="F50" s="182"/>
      <c r="G50" s="183"/>
      <c r="H50" s="183"/>
      <c r="I50" s="183"/>
      <c r="J50" s="183"/>
      <c r="K50" s="183"/>
      <c r="L50" s="183"/>
      <c r="M50" s="186"/>
      <c r="N50" s="182"/>
      <c r="O50" s="184"/>
      <c r="P50" s="178"/>
      <c r="Q50" s="118">
        <f t="shared" si="34"/>
        <v>0</v>
      </c>
      <c r="R50" s="3"/>
      <c r="S50" s="3"/>
      <c r="T50" s="4"/>
      <c r="U50" s="4"/>
      <c r="V50" s="99">
        <f t="shared" si="50"/>
        <v>0</v>
      </c>
      <c r="W50" s="161"/>
      <c r="X50" s="138"/>
      <c r="Z50" s="107"/>
      <c r="AA50" s="104"/>
      <c r="AB50" s="53"/>
      <c r="AC50" s="54"/>
      <c r="AD50" s="53"/>
      <c r="AE50" s="53"/>
      <c r="AF50" s="54"/>
      <c r="AH50" s="158" t="str">
        <f t="array" ref="AH50">IF(OR(AH$1=0, $A50=""),"",SQRT((_xlfn.XLOOKUP(AH$1,$Z$2:$Z$16,$AA$2:$AA$16)-$T50)^2+(_xlfn.XLOOKUP(AH$1,$Z$2:$Z$16,$AB$2:$AB$16)-$U50)^2+(_xlfn.XLOOKUP(AH$1,$Z$2:$Z$16,$AC$2:$AC$16-$V50)^2)))</f>
        <v/>
      </c>
      <c r="AI50" s="140" t="str">
        <f t="array" ref="AI50">IF(OR(AI$1=0, $A50=""),"",SQRT((_xlfn.XLOOKUP(AI$1,$Z$2:$Z$16,$AA$2:$AA$16)-$T50)^2+(_xlfn.XLOOKUP(AI$1,$Z$2:$Z$16,$AB$2:$AB$16)-$U50)^2+(_xlfn.XLOOKUP(AI$1,$Z$2:$Z$16,$AC$2:$AC$16-$V50)^2)))</f>
        <v/>
      </c>
      <c r="AJ50" s="140" t="str">
        <f t="array" ref="AJ50">IF(OR(AJ$1=0, $A50=""),"",SQRT((_xlfn.XLOOKUP(AJ$1,$Z$2:$Z$16,$AA$2:$AA$16)-$T50)^2+(_xlfn.XLOOKUP(AJ$1,$Z$2:$Z$16,$AB$2:$AB$16)-$U50)^2+(_xlfn.XLOOKUP(AJ$1,$Z$2:$Z$16,$AC$2:$AC$16-$V50)^2)))</f>
        <v/>
      </c>
      <c r="AK50" s="140" t="str">
        <f t="array" ref="AK50">IF(OR(AK$1=0, $A50=""),"",SQRT((_xlfn.XLOOKUP(AK$1,$Z$2:$Z$16,$AA$2:$AA$16)-$T50)^2+(_xlfn.XLOOKUP(AK$1,$Z$2:$Z$16,$AB$2:$AB$16)-$U50)^2+(_xlfn.XLOOKUP(AK$1,$Z$2:$Z$16,$AC$2:$AC$16-$V50)^2)))</f>
        <v/>
      </c>
      <c r="AL50" s="140" t="str">
        <f t="array" ref="AL50">IF(OR(AL$1=0, $A50=""),"",SQRT((_xlfn.XLOOKUP(AL$1,$Z$2:$Z$16,$AA$2:$AA$16)-$T50)^2+(_xlfn.XLOOKUP(AL$1,$Z$2:$Z$16,$AB$2:$AB$16)-$U50)^2+(_xlfn.XLOOKUP(AL$1,$Z$2:$Z$16,$AC$2:$AC$16-$V50)^2)))</f>
        <v/>
      </c>
      <c r="AM50" s="140" t="str">
        <f t="array" ref="AM50">IF(OR(AM$1=0, $A50=""),"",SQRT((_xlfn.XLOOKUP(AM$1,$Z$2:$Z$16,$AA$2:$AA$16)-$T50)^2+(_xlfn.XLOOKUP(AM$1,$Z$2:$Z$16,$AB$2:$AB$16)-$U50)^2+(_xlfn.XLOOKUP(AM$1,$Z$2:$Z$16,$AC$2:$AC$16-$V50)^2)))</f>
        <v/>
      </c>
      <c r="AN50" s="140" t="str">
        <f t="array" ref="AN50">IF(OR(AN$1=0, $A50=""),"",SQRT((_xlfn.XLOOKUP(AN$1,$Z$2:$Z$16,$AA$2:$AA$16)-$T50)^2+(_xlfn.XLOOKUP(AN$1,$Z$2:$Z$16,$AB$2:$AB$16)-$U50)^2+(_xlfn.XLOOKUP(AN$1,$Z$2:$Z$16,$AC$2:$AC$16-$V50)^2)))</f>
        <v/>
      </c>
      <c r="AO50" s="140" t="str">
        <f t="array" ref="AO50">IF(OR(AO$1=0, $A50=""),"",SQRT((_xlfn.XLOOKUP(AO$1,$Z$2:$Z$16,$AA$2:$AA$16)-$T50)^2+(_xlfn.XLOOKUP(AO$1,$Z$2:$Z$16,$AB$2:$AB$16)-$U50)^2+(_xlfn.XLOOKUP(AO$1,$Z$2:$Z$16,$AC$2:$AC$16-$V50)^2)))</f>
        <v/>
      </c>
      <c r="AP50" s="141" t="str">
        <f t="array" ref="AP50">IF(OR(AP$1=0, $A50=""),"",SQRT((_xlfn.XLOOKUP(AP$1,$Z$2:$Z$16,$AA$2:$AA$16)-$T50)^2+(_xlfn.XLOOKUP(AP$1,$Z$2:$Z$16,$AB$2:$AB$16)-$U50)^2+(_xlfn.XLOOKUP(AP$1,$Z$2:$Z$16,$AC$2:$AC$16-$V50)^2)))</f>
        <v/>
      </c>
      <c r="AQ50" s="141" t="str">
        <f t="array" ref="AQ50">IF(OR(AQ$1=0, $A50=""),"",SQRT((_xlfn.XLOOKUP(AQ$1,$Z$2:$Z$16,$AA$2:$AA$16)-$T50)^2+(_xlfn.XLOOKUP(AQ$1,$Z$2:$Z$16,$AB$2:$AB$16)-$U50)^2+(_xlfn.XLOOKUP(AQ$1,$Z$2:$Z$16,$AC$2:$AC$16-$V50)^2)))</f>
        <v/>
      </c>
      <c r="AR50" s="141" t="str">
        <f t="array" ref="AR50">IF(OR(AR$1=0, $A50=""),"",SQRT((_xlfn.XLOOKUP(AR$1,$Z$2:$Z$16,$AA$2:$AA$16)-$T50)^2+(_xlfn.XLOOKUP(AR$1,$Z$2:$Z$16,$AB$2:$AB$16)-$U50)^2+(_xlfn.XLOOKUP(AR$1,$Z$2:$Z$16,$AC$2:$AC$16-$V50)^2)))</f>
        <v/>
      </c>
      <c r="AS50" s="141" t="str">
        <f t="array" ref="AS50">IF(OR(AS$1=0, $A50=""),"",SQRT((_xlfn.XLOOKUP(AS$1,$Z$2:$Z$16,$AA$2:$AA$16)-$T50)^2+(_xlfn.XLOOKUP(AS$1,$Z$2:$Z$16,$AB$2:$AB$16)-$U50)^2+(_xlfn.XLOOKUP(AS$1,$Z$2:$Z$16,$AC$2:$AC$16-$V50)^2)))</f>
        <v/>
      </c>
      <c r="AT50" s="141" t="str">
        <f t="array" ref="AT50">IF(OR(AT$1=0, $A50=""),"",SQRT((_xlfn.XLOOKUP(AT$1,$Z$2:$Z$16,$AA$2:$AA$16)-$T50)^2+(_xlfn.XLOOKUP(AT$1,$Z$2:$Z$16,$AB$2:$AB$16)-$U50)^2+(_xlfn.XLOOKUP(AT$1,$Z$2:$Z$16,$AC$2:$AC$16-$V50)^2)))</f>
        <v/>
      </c>
      <c r="AU50" s="141" t="str">
        <f t="array" ref="AU50">IF(OR(AU$1=0, $A50=""),"",SQRT((_xlfn.XLOOKUP(AU$1,$Z$2:$Z$16,$AA$2:$AA$16)-$T50)^2+(_xlfn.XLOOKUP(AU$1,$Z$2:$Z$16,$AB$2:$AB$16)-$U50)^2+(_xlfn.XLOOKUP(AU$1,$Z$2:$Z$16,$AC$2:$AC$16-$V50)^2)))</f>
        <v/>
      </c>
      <c r="AV50" s="142" t="str">
        <f t="array" ref="AV50">IF(OR(AV$1=0, $A50=""),"",SQRT((_xlfn.XLOOKUP(AV$1,$Z$2:$Z$16,$AA$2:$AA$16)-$T50)^2+(_xlfn.XLOOKUP(AV$1,$Z$2:$Z$16,$AB$2:$AB$16)-$U50)^2+(_xlfn.XLOOKUP(AV$1,$Z$2:$Z$16,$AC$2:$AC$16-$V50)^2)))</f>
        <v/>
      </c>
      <c r="AW50" s="124"/>
      <c r="AX50" s="124"/>
      <c r="AY50" s="125">
        <f t="shared" si="51"/>
        <v>0</v>
      </c>
      <c r="AZ50" s="143">
        <f t="shared" si="52"/>
        <v>0</v>
      </c>
      <c r="BA50" s="143">
        <f t="shared" si="53"/>
        <v>0</v>
      </c>
      <c r="BB50" s="143">
        <f t="shared" si="54"/>
        <v>0</v>
      </c>
      <c r="BC50" s="143">
        <f t="shared" si="55"/>
        <v>0</v>
      </c>
      <c r="BD50" s="143">
        <f t="shared" si="56"/>
        <v>0</v>
      </c>
      <c r="BE50" s="143">
        <f t="shared" si="57"/>
        <v>0</v>
      </c>
      <c r="BF50" s="143">
        <f t="shared" si="58"/>
        <v>0</v>
      </c>
      <c r="BG50" s="144">
        <f t="shared" si="59"/>
        <v>0</v>
      </c>
      <c r="BH50" s="144">
        <f t="shared" si="60"/>
        <v>0</v>
      </c>
      <c r="BI50" s="144">
        <f t="shared" si="61"/>
        <v>0</v>
      </c>
      <c r="BJ50" s="144">
        <f t="shared" si="62"/>
        <v>0</v>
      </c>
      <c r="BK50" s="144">
        <f t="shared" si="63"/>
        <v>0</v>
      </c>
      <c r="BL50" s="144">
        <f t="shared" si="64"/>
        <v>0</v>
      </c>
      <c r="BM50" s="145">
        <f t="shared" si="65"/>
        <v>0</v>
      </c>
      <c r="BN50" s="124"/>
      <c r="BO50" s="20" t="s">
        <v>75</v>
      </c>
      <c r="BP50" s="20">
        <f>BP49-BP48</f>
        <v>0.5</v>
      </c>
      <c r="BQ50" s="20"/>
      <c r="BR50" s="124"/>
      <c r="BS50" s="124"/>
      <c r="BT50" s="124"/>
      <c r="BU50" s="124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24"/>
      <c r="CL50" s="124"/>
      <c r="CM50" s="159">
        <f t="shared" si="66"/>
        <v>0</v>
      </c>
      <c r="CN50" s="160">
        <f t="shared" si="67"/>
        <v>0</v>
      </c>
      <c r="CO50" s="160">
        <f t="shared" si="68"/>
        <v>0</v>
      </c>
      <c r="CP50" s="160">
        <f t="shared" si="69"/>
        <v>0</v>
      </c>
      <c r="CQ50" s="160">
        <f t="shared" si="70"/>
        <v>0</v>
      </c>
      <c r="CR50" s="160" t="str">
        <f t="shared" si="71"/>
        <v/>
      </c>
      <c r="CS50" s="160" t="str">
        <f t="shared" si="72"/>
        <v/>
      </c>
      <c r="CT50" s="160" t="str">
        <f t="shared" si="73"/>
        <v/>
      </c>
      <c r="CU50" s="162" t="str">
        <f t="shared" si="74"/>
        <v/>
      </c>
      <c r="CV50" s="162" t="str">
        <f t="shared" si="75"/>
        <v/>
      </c>
      <c r="CW50" s="162" t="str">
        <f t="shared" si="76"/>
        <v/>
      </c>
      <c r="CX50" s="162" t="str">
        <f t="shared" si="77"/>
        <v/>
      </c>
      <c r="CY50" s="162" t="str">
        <f t="shared" si="78"/>
        <v/>
      </c>
      <c r="CZ50" s="162" t="str">
        <f t="shared" si="79"/>
        <v/>
      </c>
      <c r="DA50" s="163" t="str">
        <f t="shared" si="80"/>
        <v/>
      </c>
    </row>
    <row r="51" spans="1:105" ht="16.5" customHeight="1" x14ac:dyDescent="0.3">
      <c r="A51" s="135"/>
      <c r="B51" s="136"/>
      <c r="C51" s="136"/>
      <c r="D51" s="137"/>
      <c r="E51" s="176"/>
      <c r="F51" s="182"/>
      <c r="G51" s="183"/>
      <c r="H51" s="183"/>
      <c r="I51" s="183"/>
      <c r="J51" s="183"/>
      <c r="K51" s="183"/>
      <c r="L51" s="183"/>
      <c r="M51" s="186"/>
      <c r="N51" s="182"/>
      <c r="O51" s="184"/>
      <c r="P51" s="178"/>
      <c r="Q51" s="118">
        <f t="shared" si="34"/>
        <v>0</v>
      </c>
      <c r="R51" s="3"/>
      <c r="S51" s="3"/>
      <c r="T51" s="4"/>
      <c r="U51" s="4"/>
      <c r="V51" s="99">
        <f t="shared" si="50"/>
        <v>0</v>
      </c>
      <c r="W51" s="161"/>
      <c r="X51" s="138"/>
      <c r="AH51" s="158" t="str">
        <f t="array" ref="AH51">IF(OR(AH$1=0, $A51=""),"",SQRT((_xlfn.XLOOKUP(AH$1,$Z$2:$Z$16,$AA$2:$AA$16)-$T51)^2+(_xlfn.XLOOKUP(AH$1,$Z$2:$Z$16,$AB$2:$AB$16)-$U51)^2+(_xlfn.XLOOKUP(AH$1,$Z$2:$Z$16,$AC$2:$AC$16-$V51)^2)))</f>
        <v/>
      </c>
      <c r="AI51" s="140" t="str">
        <f t="array" ref="AI51">IF(OR(AI$1=0, $A51=""),"",SQRT((_xlfn.XLOOKUP(AI$1,$Z$2:$Z$16,$AA$2:$AA$16)-$T51)^2+(_xlfn.XLOOKUP(AI$1,$Z$2:$Z$16,$AB$2:$AB$16)-$U51)^2+(_xlfn.XLOOKUP(AI$1,$Z$2:$Z$16,$AC$2:$AC$16-$V51)^2)))</f>
        <v/>
      </c>
      <c r="AJ51" s="140" t="str">
        <f t="array" ref="AJ51">IF(OR(AJ$1=0, $A51=""),"",SQRT((_xlfn.XLOOKUP(AJ$1,$Z$2:$Z$16,$AA$2:$AA$16)-$T51)^2+(_xlfn.XLOOKUP(AJ$1,$Z$2:$Z$16,$AB$2:$AB$16)-$U51)^2+(_xlfn.XLOOKUP(AJ$1,$Z$2:$Z$16,$AC$2:$AC$16-$V51)^2)))</f>
        <v/>
      </c>
      <c r="AK51" s="140" t="str">
        <f t="array" ref="AK51">IF(OR(AK$1=0, $A51=""),"",SQRT((_xlfn.XLOOKUP(AK$1,$Z$2:$Z$16,$AA$2:$AA$16)-$T51)^2+(_xlfn.XLOOKUP(AK$1,$Z$2:$Z$16,$AB$2:$AB$16)-$U51)^2+(_xlfn.XLOOKUP(AK$1,$Z$2:$Z$16,$AC$2:$AC$16-$V51)^2)))</f>
        <v/>
      </c>
      <c r="AL51" s="140" t="str">
        <f t="array" ref="AL51">IF(OR(AL$1=0, $A51=""),"",SQRT((_xlfn.XLOOKUP(AL$1,$Z$2:$Z$16,$AA$2:$AA$16)-$T51)^2+(_xlfn.XLOOKUP(AL$1,$Z$2:$Z$16,$AB$2:$AB$16)-$U51)^2+(_xlfn.XLOOKUP(AL$1,$Z$2:$Z$16,$AC$2:$AC$16-$V51)^2)))</f>
        <v/>
      </c>
      <c r="AM51" s="140" t="str">
        <f t="array" ref="AM51">IF(OR(AM$1=0, $A51=""),"",SQRT((_xlfn.XLOOKUP(AM$1,$Z$2:$Z$16,$AA$2:$AA$16)-$T51)^2+(_xlfn.XLOOKUP(AM$1,$Z$2:$Z$16,$AB$2:$AB$16)-$U51)^2+(_xlfn.XLOOKUP(AM$1,$Z$2:$Z$16,$AC$2:$AC$16-$V51)^2)))</f>
        <v/>
      </c>
      <c r="AN51" s="140" t="str">
        <f t="array" ref="AN51">IF(OR(AN$1=0, $A51=""),"",SQRT((_xlfn.XLOOKUP(AN$1,$Z$2:$Z$16,$AA$2:$AA$16)-$T51)^2+(_xlfn.XLOOKUP(AN$1,$Z$2:$Z$16,$AB$2:$AB$16)-$U51)^2+(_xlfn.XLOOKUP(AN$1,$Z$2:$Z$16,$AC$2:$AC$16-$V51)^2)))</f>
        <v/>
      </c>
      <c r="AO51" s="140" t="str">
        <f t="array" ref="AO51">IF(OR(AO$1=0, $A51=""),"",SQRT((_xlfn.XLOOKUP(AO$1,$Z$2:$Z$16,$AA$2:$AA$16)-$T51)^2+(_xlfn.XLOOKUP(AO$1,$Z$2:$Z$16,$AB$2:$AB$16)-$U51)^2+(_xlfn.XLOOKUP(AO$1,$Z$2:$Z$16,$AC$2:$AC$16-$V51)^2)))</f>
        <v/>
      </c>
      <c r="AP51" s="141" t="str">
        <f t="array" ref="AP51">IF(OR(AP$1=0, $A51=""),"",SQRT((_xlfn.XLOOKUP(AP$1,$Z$2:$Z$16,$AA$2:$AA$16)-$T51)^2+(_xlfn.XLOOKUP(AP$1,$Z$2:$Z$16,$AB$2:$AB$16)-$U51)^2+(_xlfn.XLOOKUP(AP$1,$Z$2:$Z$16,$AC$2:$AC$16-$V51)^2)))</f>
        <v/>
      </c>
      <c r="AQ51" s="141" t="str">
        <f t="array" ref="AQ51">IF(OR(AQ$1=0, $A51=""),"",SQRT((_xlfn.XLOOKUP(AQ$1,$Z$2:$Z$16,$AA$2:$AA$16)-$T51)^2+(_xlfn.XLOOKUP(AQ$1,$Z$2:$Z$16,$AB$2:$AB$16)-$U51)^2+(_xlfn.XLOOKUP(AQ$1,$Z$2:$Z$16,$AC$2:$AC$16-$V51)^2)))</f>
        <v/>
      </c>
      <c r="AR51" s="141" t="str">
        <f t="array" ref="AR51">IF(OR(AR$1=0, $A51=""),"",SQRT((_xlfn.XLOOKUP(AR$1,$Z$2:$Z$16,$AA$2:$AA$16)-$T51)^2+(_xlfn.XLOOKUP(AR$1,$Z$2:$Z$16,$AB$2:$AB$16)-$U51)^2+(_xlfn.XLOOKUP(AR$1,$Z$2:$Z$16,$AC$2:$AC$16-$V51)^2)))</f>
        <v/>
      </c>
      <c r="AS51" s="141" t="str">
        <f t="array" ref="AS51">IF(OR(AS$1=0, $A51=""),"",SQRT((_xlfn.XLOOKUP(AS$1,$Z$2:$Z$16,$AA$2:$AA$16)-$T51)^2+(_xlfn.XLOOKUP(AS$1,$Z$2:$Z$16,$AB$2:$AB$16)-$U51)^2+(_xlfn.XLOOKUP(AS$1,$Z$2:$Z$16,$AC$2:$AC$16-$V51)^2)))</f>
        <v/>
      </c>
      <c r="AT51" s="141" t="str">
        <f t="array" ref="AT51">IF(OR(AT$1=0, $A51=""),"",SQRT((_xlfn.XLOOKUP(AT$1,$Z$2:$Z$16,$AA$2:$AA$16)-$T51)^2+(_xlfn.XLOOKUP(AT$1,$Z$2:$Z$16,$AB$2:$AB$16)-$U51)^2+(_xlfn.XLOOKUP(AT$1,$Z$2:$Z$16,$AC$2:$AC$16-$V51)^2)))</f>
        <v/>
      </c>
      <c r="AU51" s="141" t="str">
        <f t="array" ref="AU51">IF(OR(AU$1=0, $A51=""),"",SQRT((_xlfn.XLOOKUP(AU$1,$Z$2:$Z$16,$AA$2:$AA$16)-$T51)^2+(_xlfn.XLOOKUP(AU$1,$Z$2:$Z$16,$AB$2:$AB$16)-$U51)^2+(_xlfn.XLOOKUP(AU$1,$Z$2:$Z$16,$AC$2:$AC$16-$V51)^2)))</f>
        <v/>
      </c>
      <c r="AV51" s="142" t="str">
        <f t="array" ref="AV51">IF(OR(AV$1=0, $A51=""),"",SQRT((_xlfn.XLOOKUP(AV$1,$Z$2:$Z$16,$AA$2:$AA$16)-$T51)^2+(_xlfn.XLOOKUP(AV$1,$Z$2:$Z$16,$AB$2:$AB$16)-$U51)^2+(_xlfn.XLOOKUP(AV$1,$Z$2:$Z$16,$AC$2:$AC$16-$V51)^2)))</f>
        <v/>
      </c>
      <c r="AW51" s="124"/>
      <c r="AX51" s="124"/>
      <c r="AY51" s="125">
        <f t="shared" si="51"/>
        <v>0</v>
      </c>
      <c r="AZ51" s="143">
        <f t="shared" si="52"/>
        <v>0</v>
      </c>
      <c r="BA51" s="143">
        <f t="shared" si="53"/>
        <v>0</v>
      </c>
      <c r="BB51" s="143">
        <f t="shared" si="54"/>
        <v>0</v>
      </c>
      <c r="BC51" s="143">
        <f t="shared" si="55"/>
        <v>0</v>
      </c>
      <c r="BD51" s="143">
        <f t="shared" si="56"/>
        <v>0</v>
      </c>
      <c r="BE51" s="143">
        <f t="shared" si="57"/>
        <v>0</v>
      </c>
      <c r="BF51" s="143">
        <f t="shared" si="58"/>
        <v>0</v>
      </c>
      <c r="BG51" s="144">
        <f t="shared" si="59"/>
        <v>0</v>
      </c>
      <c r="BH51" s="144">
        <f t="shared" si="60"/>
        <v>0</v>
      </c>
      <c r="BI51" s="144">
        <f t="shared" si="61"/>
        <v>0</v>
      </c>
      <c r="BJ51" s="144">
        <f t="shared" si="62"/>
        <v>0</v>
      </c>
      <c r="BK51" s="144">
        <f t="shared" si="63"/>
        <v>0</v>
      </c>
      <c r="BL51" s="144">
        <f t="shared" si="64"/>
        <v>0</v>
      </c>
      <c r="BM51" s="145">
        <f t="shared" si="65"/>
        <v>0</v>
      </c>
      <c r="BN51" s="124"/>
      <c r="BO51" s="20" t="s">
        <v>76</v>
      </c>
      <c r="BP51" s="20">
        <f>IFERROR((BP47-BP48)/BP50,0)</f>
        <v>0.29451018957936981</v>
      </c>
      <c r="BQ51" s="20"/>
      <c r="BR51" s="124"/>
      <c r="BS51" s="124"/>
      <c r="BT51" s="124"/>
      <c r="BU51" s="124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24"/>
      <c r="CL51" s="124"/>
      <c r="CM51" s="159">
        <f t="shared" si="66"/>
        <v>0</v>
      </c>
      <c r="CN51" s="160">
        <f t="shared" si="67"/>
        <v>0</v>
      </c>
      <c r="CO51" s="160">
        <f t="shared" si="68"/>
        <v>0</v>
      </c>
      <c r="CP51" s="160">
        <f t="shared" si="69"/>
        <v>0</v>
      </c>
      <c r="CQ51" s="160">
        <f t="shared" si="70"/>
        <v>0</v>
      </c>
      <c r="CR51" s="160" t="str">
        <f t="shared" si="71"/>
        <v/>
      </c>
      <c r="CS51" s="160" t="str">
        <f t="shared" si="72"/>
        <v/>
      </c>
      <c r="CT51" s="160" t="str">
        <f t="shared" si="73"/>
        <v/>
      </c>
      <c r="CU51" s="162" t="str">
        <f t="shared" si="74"/>
        <v/>
      </c>
      <c r="CV51" s="162" t="str">
        <f t="shared" si="75"/>
        <v/>
      </c>
      <c r="CW51" s="162" t="str">
        <f t="shared" si="76"/>
        <v/>
      </c>
      <c r="CX51" s="162" t="str">
        <f t="shared" si="77"/>
        <v/>
      </c>
      <c r="CY51" s="162" t="str">
        <f t="shared" si="78"/>
        <v/>
      </c>
      <c r="CZ51" s="162" t="str">
        <f t="shared" si="79"/>
        <v/>
      </c>
      <c r="DA51" s="163" t="str">
        <f t="shared" si="80"/>
        <v/>
      </c>
    </row>
    <row r="52" spans="1:105" ht="16.5" customHeight="1" x14ac:dyDescent="0.3">
      <c r="A52" s="135"/>
      <c r="B52" s="136"/>
      <c r="C52" s="136"/>
      <c r="D52" s="137"/>
      <c r="E52" s="176"/>
      <c r="F52" s="182"/>
      <c r="G52" s="183"/>
      <c r="H52" s="183"/>
      <c r="I52" s="183"/>
      <c r="J52" s="183"/>
      <c r="K52" s="183"/>
      <c r="L52" s="183"/>
      <c r="M52" s="186"/>
      <c r="N52" s="182"/>
      <c r="O52" s="184"/>
      <c r="P52" s="178"/>
      <c r="Q52" s="118">
        <f t="shared" si="34"/>
        <v>0</v>
      </c>
      <c r="R52" s="3"/>
      <c r="S52" s="3"/>
      <c r="T52" s="4"/>
      <c r="U52" s="4"/>
      <c r="V52" s="99">
        <f t="shared" si="50"/>
        <v>0</v>
      </c>
      <c r="W52" s="161"/>
      <c r="X52" s="138"/>
      <c r="AH52" s="158" t="str">
        <f t="array" ref="AH52">IF(OR(AH$1=0, $A52=""),"",SQRT((_xlfn.XLOOKUP(AH$1,$Z$2:$Z$16,$AA$2:$AA$16)-$T52)^2+(_xlfn.XLOOKUP(AH$1,$Z$2:$Z$16,$AB$2:$AB$16)-$U52)^2+(_xlfn.XLOOKUP(AH$1,$Z$2:$Z$16,$AC$2:$AC$16-$V52)^2)))</f>
        <v/>
      </c>
      <c r="AI52" s="140" t="str">
        <f t="array" ref="AI52">IF(OR(AI$1=0, $A52=""),"",SQRT((_xlfn.XLOOKUP(AI$1,$Z$2:$Z$16,$AA$2:$AA$16)-$T52)^2+(_xlfn.XLOOKUP(AI$1,$Z$2:$Z$16,$AB$2:$AB$16)-$U52)^2+(_xlfn.XLOOKUP(AI$1,$Z$2:$Z$16,$AC$2:$AC$16-$V52)^2)))</f>
        <v/>
      </c>
      <c r="AJ52" s="140" t="str">
        <f t="array" ref="AJ52">IF(OR(AJ$1=0, $A52=""),"",SQRT((_xlfn.XLOOKUP(AJ$1,$Z$2:$Z$16,$AA$2:$AA$16)-$T52)^2+(_xlfn.XLOOKUP(AJ$1,$Z$2:$Z$16,$AB$2:$AB$16)-$U52)^2+(_xlfn.XLOOKUP(AJ$1,$Z$2:$Z$16,$AC$2:$AC$16-$V52)^2)))</f>
        <v/>
      </c>
      <c r="AK52" s="140" t="str">
        <f t="array" ref="AK52">IF(OR(AK$1=0, $A52=""),"",SQRT((_xlfn.XLOOKUP(AK$1,$Z$2:$Z$16,$AA$2:$AA$16)-$T52)^2+(_xlfn.XLOOKUP(AK$1,$Z$2:$Z$16,$AB$2:$AB$16)-$U52)^2+(_xlfn.XLOOKUP(AK$1,$Z$2:$Z$16,$AC$2:$AC$16-$V52)^2)))</f>
        <v/>
      </c>
      <c r="AL52" s="140" t="str">
        <f t="array" ref="AL52">IF(OR(AL$1=0, $A52=""),"",SQRT((_xlfn.XLOOKUP(AL$1,$Z$2:$Z$16,$AA$2:$AA$16)-$T52)^2+(_xlfn.XLOOKUP(AL$1,$Z$2:$Z$16,$AB$2:$AB$16)-$U52)^2+(_xlfn.XLOOKUP(AL$1,$Z$2:$Z$16,$AC$2:$AC$16-$V52)^2)))</f>
        <v/>
      </c>
      <c r="AM52" s="140" t="str">
        <f t="array" ref="AM52">IF(OR(AM$1=0, $A52=""),"",SQRT((_xlfn.XLOOKUP(AM$1,$Z$2:$Z$16,$AA$2:$AA$16)-$T52)^2+(_xlfn.XLOOKUP(AM$1,$Z$2:$Z$16,$AB$2:$AB$16)-$U52)^2+(_xlfn.XLOOKUP(AM$1,$Z$2:$Z$16,$AC$2:$AC$16-$V52)^2)))</f>
        <v/>
      </c>
      <c r="AN52" s="140" t="str">
        <f t="array" ref="AN52">IF(OR(AN$1=0, $A52=""),"",SQRT((_xlfn.XLOOKUP(AN$1,$Z$2:$Z$16,$AA$2:$AA$16)-$T52)^2+(_xlfn.XLOOKUP(AN$1,$Z$2:$Z$16,$AB$2:$AB$16)-$U52)^2+(_xlfn.XLOOKUP(AN$1,$Z$2:$Z$16,$AC$2:$AC$16-$V52)^2)))</f>
        <v/>
      </c>
      <c r="AO52" s="140" t="str">
        <f t="array" ref="AO52">IF(OR(AO$1=0, $A52=""),"",SQRT((_xlfn.XLOOKUP(AO$1,$Z$2:$Z$16,$AA$2:$AA$16)-$T52)^2+(_xlfn.XLOOKUP(AO$1,$Z$2:$Z$16,$AB$2:$AB$16)-$U52)^2+(_xlfn.XLOOKUP(AO$1,$Z$2:$Z$16,$AC$2:$AC$16-$V52)^2)))</f>
        <v/>
      </c>
      <c r="AP52" s="141" t="str">
        <f t="array" ref="AP52">IF(OR(AP$1=0, $A52=""),"",SQRT((_xlfn.XLOOKUP(AP$1,$Z$2:$Z$16,$AA$2:$AA$16)-$T52)^2+(_xlfn.XLOOKUP(AP$1,$Z$2:$Z$16,$AB$2:$AB$16)-$U52)^2+(_xlfn.XLOOKUP(AP$1,$Z$2:$Z$16,$AC$2:$AC$16-$V52)^2)))</f>
        <v/>
      </c>
      <c r="AQ52" s="141" t="str">
        <f t="array" ref="AQ52">IF(OR(AQ$1=0, $A52=""),"",SQRT((_xlfn.XLOOKUP(AQ$1,$Z$2:$Z$16,$AA$2:$AA$16)-$T52)^2+(_xlfn.XLOOKUP(AQ$1,$Z$2:$Z$16,$AB$2:$AB$16)-$U52)^2+(_xlfn.XLOOKUP(AQ$1,$Z$2:$Z$16,$AC$2:$AC$16-$V52)^2)))</f>
        <v/>
      </c>
      <c r="AR52" s="141" t="str">
        <f t="array" ref="AR52">IF(OR(AR$1=0, $A52=""),"",SQRT((_xlfn.XLOOKUP(AR$1,$Z$2:$Z$16,$AA$2:$AA$16)-$T52)^2+(_xlfn.XLOOKUP(AR$1,$Z$2:$Z$16,$AB$2:$AB$16)-$U52)^2+(_xlfn.XLOOKUP(AR$1,$Z$2:$Z$16,$AC$2:$AC$16-$V52)^2)))</f>
        <v/>
      </c>
      <c r="AS52" s="141" t="str">
        <f t="array" ref="AS52">IF(OR(AS$1=0, $A52=""),"",SQRT((_xlfn.XLOOKUP(AS$1,$Z$2:$Z$16,$AA$2:$AA$16)-$T52)^2+(_xlfn.XLOOKUP(AS$1,$Z$2:$Z$16,$AB$2:$AB$16)-$U52)^2+(_xlfn.XLOOKUP(AS$1,$Z$2:$Z$16,$AC$2:$AC$16-$V52)^2)))</f>
        <v/>
      </c>
      <c r="AT52" s="141" t="str">
        <f t="array" ref="AT52">IF(OR(AT$1=0, $A52=""),"",SQRT((_xlfn.XLOOKUP(AT$1,$Z$2:$Z$16,$AA$2:$AA$16)-$T52)^2+(_xlfn.XLOOKUP(AT$1,$Z$2:$Z$16,$AB$2:$AB$16)-$U52)^2+(_xlfn.XLOOKUP(AT$1,$Z$2:$Z$16,$AC$2:$AC$16-$V52)^2)))</f>
        <v/>
      </c>
      <c r="AU52" s="141" t="str">
        <f t="array" ref="AU52">IF(OR(AU$1=0, $A52=""),"",SQRT((_xlfn.XLOOKUP(AU$1,$Z$2:$Z$16,$AA$2:$AA$16)-$T52)^2+(_xlfn.XLOOKUP(AU$1,$Z$2:$Z$16,$AB$2:$AB$16)-$U52)^2+(_xlfn.XLOOKUP(AU$1,$Z$2:$Z$16,$AC$2:$AC$16-$V52)^2)))</f>
        <v/>
      </c>
      <c r="AV52" s="142" t="str">
        <f t="array" ref="AV52">IF(OR(AV$1=0, $A52=""),"",SQRT((_xlfn.XLOOKUP(AV$1,$Z$2:$Z$16,$AA$2:$AA$16)-$T52)^2+(_xlfn.XLOOKUP(AV$1,$Z$2:$Z$16,$AB$2:$AB$16)-$U52)^2+(_xlfn.XLOOKUP(AV$1,$Z$2:$Z$16,$AC$2:$AC$16-$V52)^2)))</f>
        <v/>
      </c>
      <c r="AW52" s="124"/>
      <c r="AX52" s="124"/>
      <c r="AY52" s="125">
        <f t="shared" si="51"/>
        <v>0</v>
      </c>
      <c r="AZ52" s="143">
        <f t="shared" si="52"/>
        <v>0</v>
      </c>
      <c r="BA52" s="143">
        <f t="shared" si="53"/>
        <v>0</v>
      </c>
      <c r="BB52" s="143">
        <f t="shared" si="54"/>
        <v>0</v>
      </c>
      <c r="BC52" s="143">
        <f t="shared" si="55"/>
        <v>0</v>
      </c>
      <c r="BD52" s="143">
        <f t="shared" si="56"/>
        <v>0</v>
      </c>
      <c r="BE52" s="143">
        <f t="shared" si="57"/>
        <v>0</v>
      </c>
      <c r="BF52" s="143">
        <f t="shared" si="58"/>
        <v>0</v>
      </c>
      <c r="BG52" s="144">
        <f t="shared" si="59"/>
        <v>0</v>
      </c>
      <c r="BH52" s="144">
        <f t="shared" si="60"/>
        <v>0</v>
      </c>
      <c r="BI52" s="144">
        <f t="shared" si="61"/>
        <v>0</v>
      </c>
      <c r="BJ52" s="144">
        <f t="shared" si="62"/>
        <v>0</v>
      </c>
      <c r="BK52" s="144">
        <f t="shared" si="63"/>
        <v>0</v>
      </c>
      <c r="BL52" s="144">
        <f t="shared" si="64"/>
        <v>0</v>
      </c>
      <c r="BM52" s="145">
        <f t="shared" si="65"/>
        <v>0</v>
      </c>
      <c r="BN52" s="124"/>
      <c r="BO52" s="124"/>
      <c r="BP52" s="124"/>
      <c r="BQ52" s="124"/>
      <c r="BR52" s="124"/>
      <c r="BS52" s="124"/>
      <c r="BT52" s="124"/>
      <c r="BU52" s="124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24"/>
      <c r="CL52" s="124"/>
      <c r="CM52" s="159">
        <f t="shared" si="66"/>
        <v>0</v>
      </c>
      <c r="CN52" s="160">
        <f t="shared" si="67"/>
        <v>0</v>
      </c>
      <c r="CO52" s="160">
        <f t="shared" si="68"/>
        <v>0</v>
      </c>
      <c r="CP52" s="160">
        <f t="shared" si="69"/>
        <v>0</v>
      </c>
      <c r="CQ52" s="160">
        <f t="shared" si="70"/>
        <v>0</v>
      </c>
      <c r="CR52" s="160" t="str">
        <f t="shared" si="71"/>
        <v/>
      </c>
      <c r="CS52" s="160" t="str">
        <f t="shared" si="72"/>
        <v/>
      </c>
      <c r="CT52" s="160" t="str">
        <f t="shared" si="73"/>
        <v/>
      </c>
      <c r="CU52" s="162" t="str">
        <f t="shared" si="74"/>
        <v/>
      </c>
      <c r="CV52" s="162" t="str">
        <f t="shared" si="75"/>
        <v/>
      </c>
      <c r="CW52" s="162" t="str">
        <f t="shared" si="76"/>
        <v/>
      </c>
      <c r="CX52" s="162" t="str">
        <f t="shared" si="77"/>
        <v/>
      </c>
      <c r="CY52" s="162" t="str">
        <f t="shared" si="78"/>
        <v/>
      </c>
      <c r="CZ52" s="162" t="str">
        <f t="shared" si="79"/>
        <v/>
      </c>
      <c r="DA52" s="163" t="str">
        <f t="shared" si="80"/>
        <v/>
      </c>
    </row>
    <row r="53" spans="1:105" ht="16.5" customHeight="1" x14ac:dyDescent="0.3">
      <c r="A53" s="135"/>
      <c r="B53" s="136"/>
      <c r="C53" s="136"/>
      <c r="D53" s="137"/>
      <c r="E53" s="176"/>
      <c r="F53" s="182"/>
      <c r="G53" s="183"/>
      <c r="H53" s="183"/>
      <c r="I53" s="183"/>
      <c r="J53" s="183"/>
      <c r="K53" s="183"/>
      <c r="L53" s="183"/>
      <c r="M53" s="186"/>
      <c r="N53" s="182"/>
      <c r="O53" s="184"/>
      <c r="P53" s="178"/>
      <c r="Q53" s="118">
        <f t="shared" si="34"/>
        <v>0</v>
      </c>
      <c r="R53" s="3"/>
      <c r="S53" s="3"/>
      <c r="T53" s="4"/>
      <c r="U53" s="4"/>
      <c r="V53" s="99">
        <f t="shared" si="50"/>
        <v>0</v>
      </c>
      <c r="W53" s="161"/>
      <c r="X53" s="138"/>
      <c r="AH53" s="158" t="str">
        <f t="array" ref="AH53">IF(OR(AH$1=0, $A53=""),"",SQRT((_xlfn.XLOOKUP(AH$1,$Z$2:$Z$16,$AA$2:$AA$16)-$T53)^2+(_xlfn.XLOOKUP(AH$1,$Z$2:$Z$16,$AB$2:$AB$16)-$U53)^2+(_xlfn.XLOOKUP(AH$1,$Z$2:$Z$16,$AC$2:$AC$16-$V53)^2)))</f>
        <v/>
      </c>
      <c r="AI53" s="140" t="str">
        <f t="array" ref="AI53">IF(OR(AI$1=0, $A53=""),"",SQRT((_xlfn.XLOOKUP(AI$1,$Z$2:$Z$16,$AA$2:$AA$16)-$T53)^2+(_xlfn.XLOOKUP(AI$1,$Z$2:$Z$16,$AB$2:$AB$16)-$U53)^2+(_xlfn.XLOOKUP(AI$1,$Z$2:$Z$16,$AC$2:$AC$16-$V53)^2)))</f>
        <v/>
      </c>
      <c r="AJ53" s="140" t="str">
        <f t="array" ref="AJ53">IF(OR(AJ$1=0, $A53=""),"",SQRT((_xlfn.XLOOKUP(AJ$1,$Z$2:$Z$16,$AA$2:$AA$16)-$T53)^2+(_xlfn.XLOOKUP(AJ$1,$Z$2:$Z$16,$AB$2:$AB$16)-$U53)^2+(_xlfn.XLOOKUP(AJ$1,$Z$2:$Z$16,$AC$2:$AC$16-$V53)^2)))</f>
        <v/>
      </c>
      <c r="AK53" s="140" t="str">
        <f t="array" ref="AK53">IF(OR(AK$1=0, $A53=""),"",SQRT((_xlfn.XLOOKUP(AK$1,$Z$2:$Z$16,$AA$2:$AA$16)-$T53)^2+(_xlfn.XLOOKUP(AK$1,$Z$2:$Z$16,$AB$2:$AB$16)-$U53)^2+(_xlfn.XLOOKUP(AK$1,$Z$2:$Z$16,$AC$2:$AC$16-$V53)^2)))</f>
        <v/>
      </c>
      <c r="AL53" s="140" t="str">
        <f t="array" ref="AL53">IF(OR(AL$1=0, $A53=""),"",SQRT((_xlfn.XLOOKUP(AL$1,$Z$2:$Z$16,$AA$2:$AA$16)-$T53)^2+(_xlfn.XLOOKUP(AL$1,$Z$2:$Z$16,$AB$2:$AB$16)-$U53)^2+(_xlfn.XLOOKUP(AL$1,$Z$2:$Z$16,$AC$2:$AC$16-$V53)^2)))</f>
        <v/>
      </c>
      <c r="AM53" s="140" t="str">
        <f t="array" ref="AM53">IF(OR(AM$1=0, $A53=""),"",SQRT((_xlfn.XLOOKUP(AM$1,$Z$2:$Z$16,$AA$2:$AA$16)-$T53)^2+(_xlfn.XLOOKUP(AM$1,$Z$2:$Z$16,$AB$2:$AB$16)-$U53)^2+(_xlfn.XLOOKUP(AM$1,$Z$2:$Z$16,$AC$2:$AC$16-$V53)^2)))</f>
        <v/>
      </c>
      <c r="AN53" s="140" t="str">
        <f t="array" ref="AN53">IF(OR(AN$1=0, $A53=""),"",SQRT((_xlfn.XLOOKUP(AN$1,$Z$2:$Z$16,$AA$2:$AA$16)-$T53)^2+(_xlfn.XLOOKUP(AN$1,$Z$2:$Z$16,$AB$2:$AB$16)-$U53)^2+(_xlfn.XLOOKUP(AN$1,$Z$2:$Z$16,$AC$2:$AC$16-$V53)^2)))</f>
        <v/>
      </c>
      <c r="AO53" s="140" t="str">
        <f t="array" ref="AO53">IF(OR(AO$1=0, $A53=""),"",SQRT((_xlfn.XLOOKUP(AO$1,$Z$2:$Z$16,$AA$2:$AA$16)-$T53)^2+(_xlfn.XLOOKUP(AO$1,$Z$2:$Z$16,$AB$2:$AB$16)-$U53)^2+(_xlfn.XLOOKUP(AO$1,$Z$2:$Z$16,$AC$2:$AC$16-$V53)^2)))</f>
        <v/>
      </c>
      <c r="AP53" s="141" t="str">
        <f t="array" ref="AP53">IF(OR(AP$1=0, $A53=""),"",SQRT((_xlfn.XLOOKUP(AP$1,$Z$2:$Z$16,$AA$2:$AA$16)-$T53)^2+(_xlfn.XLOOKUP(AP$1,$Z$2:$Z$16,$AB$2:$AB$16)-$U53)^2+(_xlfn.XLOOKUP(AP$1,$Z$2:$Z$16,$AC$2:$AC$16-$V53)^2)))</f>
        <v/>
      </c>
      <c r="AQ53" s="141" t="str">
        <f t="array" ref="AQ53">IF(OR(AQ$1=0, $A53=""),"",SQRT((_xlfn.XLOOKUP(AQ$1,$Z$2:$Z$16,$AA$2:$AA$16)-$T53)^2+(_xlfn.XLOOKUP(AQ$1,$Z$2:$Z$16,$AB$2:$AB$16)-$U53)^2+(_xlfn.XLOOKUP(AQ$1,$Z$2:$Z$16,$AC$2:$AC$16-$V53)^2)))</f>
        <v/>
      </c>
      <c r="AR53" s="141" t="str">
        <f t="array" ref="AR53">IF(OR(AR$1=0, $A53=""),"",SQRT((_xlfn.XLOOKUP(AR$1,$Z$2:$Z$16,$AA$2:$AA$16)-$T53)^2+(_xlfn.XLOOKUP(AR$1,$Z$2:$Z$16,$AB$2:$AB$16)-$U53)^2+(_xlfn.XLOOKUP(AR$1,$Z$2:$Z$16,$AC$2:$AC$16-$V53)^2)))</f>
        <v/>
      </c>
      <c r="AS53" s="141" t="str">
        <f t="array" ref="AS53">IF(OR(AS$1=0, $A53=""),"",SQRT((_xlfn.XLOOKUP(AS$1,$Z$2:$Z$16,$AA$2:$AA$16)-$T53)^2+(_xlfn.XLOOKUP(AS$1,$Z$2:$Z$16,$AB$2:$AB$16)-$U53)^2+(_xlfn.XLOOKUP(AS$1,$Z$2:$Z$16,$AC$2:$AC$16-$V53)^2)))</f>
        <v/>
      </c>
      <c r="AT53" s="141" t="str">
        <f t="array" ref="AT53">IF(OR(AT$1=0, $A53=""),"",SQRT((_xlfn.XLOOKUP(AT$1,$Z$2:$Z$16,$AA$2:$AA$16)-$T53)^2+(_xlfn.XLOOKUP(AT$1,$Z$2:$Z$16,$AB$2:$AB$16)-$U53)^2+(_xlfn.XLOOKUP(AT$1,$Z$2:$Z$16,$AC$2:$AC$16-$V53)^2)))</f>
        <v/>
      </c>
      <c r="AU53" s="141" t="str">
        <f t="array" ref="AU53">IF(OR(AU$1=0, $A53=""),"",SQRT((_xlfn.XLOOKUP(AU$1,$Z$2:$Z$16,$AA$2:$AA$16)-$T53)^2+(_xlfn.XLOOKUP(AU$1,$Z$2:$Z$16,$AB$2:$AB$16)-$U53)^2+(_xlfn.XLOOKUP(AU$1,$Z$2:$Z$16,$AC$2:$AC$16-$V53)^2)))</f>
        <v/>
      </c>
      <c r="AV53" s="142" t="str">
        <f t="array" ref="AV53">IF(OR(AV$1=0, $A53=""),"",SQRT((_xlfn.XLOOKUP(AV$1,$Z$2:$Z$16,$AA$2:$AA$16)-$T53)^2+(_xlfn.XLOOKUP(AV$1,$Z$2:$Z$16,$AB$2:$AB$16)-$U53)^2+(_xlfn.XLOOKUP(AV$1,$Z$2:$Z$16,$AC$2:$AC$16-$V53)^2)))</f>
        <v/>
      </c>
      <c r="AW53" s="124"/>
      <c r="AX53" s="124"/>
      <c r="AY53" s="125">
        <f t="shared" si="51"/>
        <v>0</v>
      </c>
      <c r="AZ53" s="143">
        <f t="shared" si="52"/>
        <v>0</v>
      </c>
      <c r="BA53" s="143">
        <f t="shared" si="53"/>
        <v>0</v>
      </c>
      <c r="BB53" s="143">
        <f t="shared" si="54"/>
        <v>0</v>
      </c>
      <c r="BC53" s="143">
        <f t="shared" si="55"/>
        <v>0</v>
      </c>
      <c r="BD53" s="143">
        <f t="shared" si="56"/>
        <v>0</v>
      </c>
      <c r="BE53" s="143">
        <f t="shared" si="57"/>
        <v>0</v>
      </c>
      <c r="BF53" s="143">
        <f t="shared" si="58"/>
        <v>0</v>
      </c>
      <c r="BG53" s="144">
        <f t="shared" si="59"/>
        <v>0</v>
      </c>
      <c r="BH53" s="144">
        <f t="shared" si="60"/>
        <v>0</v>
      </c>
      <c r="BI53" s="144">
        <f t="shared" si="61"/>
        <v>0</v>
      </c>
      <c r="BJ53" s="144">
        <f t="shared" si="62"/>
        <v>0</v>
      </c>
      <c r="BK53" s="144">
        <f t="shared" si="63"/>
        <v>0</v>
      </c>
      <c r="BL53" s="144">
        <f t="shared" si="64"/>
        <v>0</v>
      </c>
      <c r="BM53" s="145">
        <f t="shared" si="65"/>
        <v>0</v>
      </c>
      <c r="BN53" s="124"/>
      <c r="BO53" s="124"/>
      <c r="BP53" s="124"/>
      <c r="BQ53" s="124"/>
      <c r="BR53" s="124"/>
      <c r="BS53" s="124"/>
      <c r="BT53" s="124"/>
      <c r="BU53" s="124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24"/>
      <c r="CL53" s="124"/>
      <c r="CM53" s="159">
        <f t="shared" si="66"/>
        <v>0</v>
      </c>
      <c r="CN53" s="160">
        <f t="shared" si="67"/>
        <v>0</v>
      </c>
      <c r="CO53" s="160">
        <f t="shared" si="68"/>
        <v>0</v>
      </c>
      <c r="CP53" s="160">
        <f t="shared" si="69"/>
        <v>0</v>
      </c>
      <c r="CQ53" s="160">
        <f t="shared" si="70"/>
        <v>0</v>
      </c>
      <c r="CR53" s="160" t="str">
        <f t="shared" si="71"/>
        <v/>
      </c>
      <c r="CS53" s="160" t="str">
        <f t="shared" si="72"/>
        <v/>
      </c>
      <c r="CT53" s="160" t="str">
        <f t="shared" si="73"/>
        <v/>
      </c>
      <c r="CU53" s="162" t="str">
        <f t="shared" si="74"/>
        <v/>
      </c>
      <c r="CV53" s="162" t="str">
        <f t="shared" si="75"/>
        <v/>
      </c>
      <c r="CW53" s="162" t="str">
        <f t="shared" si="76"/>
        <v/>
      </c>
      <c r="CX53" s="162" t="str">
        <f t="shared" si="77"/>
        <v/>
      </c>
      <c r="CY53" s="162" t="str">
        <f t="shared" si="78"/>
        <v/>
      </c>
      <c r="CZ53" s="162" t="str">
        <f t="shared" si="79"/>
        <v/>
      </c>
      <c r="DA53" s="163" t="str">
        <f t="shared" si="80"/>
        <v/>
      </c>
    </row>
    <row r="54" spans="1:105" ht="16.5" customHeight="1" x14ac:dyDescent="0.3">
      <c r="A54" s="135"/>
      <c r="B54" s="136"/>
      <c r="C54" s="136"/>
      <c r="D54" s="137"/>
      <c r="E54" s="176"/>
      <c r="F54" s="182"/>
      <c r="G54" s="183"/>
      <c r="H54" s="183"/>
      <c r="I54" s="183"/>
      <c r="J54" s="183"/>
      <c r="K54" s="183"/>
      <c r="L54" s="183"/>
      <c r="M54" s="186"/>
      <c r="N54" s="182"/>
      <c r="O54" s="184"/>
      <c r="P54" s="178"/>
      <c r="Q54" s="118">
        <f t="shared" si="34"/>
        <v>0</v>
      </c>
      <c r="R54" s="3"/>
      <c r="S54" s="3"/>
      <c r="T54" s="4"/>
      <c r="U54" s="4"/>
      <c r="V54" s="99">
        <f t="shared" si="50"/>
        <v>0</v>
      </c>
      <c r="W54" s="161"/>
      <c r="X54" s="138"/>
      <c r="AH54" s="158" t="str">
        <f t="array" ref="AH54">IF(OR(AH$1=0, $A54=""),"",SQRT((_xlfn.XLOOKUP(AH$1,$Z$2:$Z$16,$AA$2:$AA$16)-$T54)^2+(_xlfn.XLOOKUP(AH$1,$Z$2:$Z$16,$AB$2:$AB$16)-$U54)^2+(_xlfn.XLOOKUP(AH$1,$Z$2:$Z$16,$AC$2:$AC$16-$V54)^2)))</f>
        <v/>
      </c>
      <c r="AI54" s="140" t="str">
        <f t="array" ref="AI54">IF(OR(AI$1=0, $A54=""),"",SQRT((_xlfn.XLOOKUP(AI$1,$Z$2:$Z$16,$AA$2:$AA$16)-$T54)^2+(_xlfn.XLOOKUP(AI$1,$Z$2:$Z$16,$AB$2:$AB$16)-$U54)^2+(_xlfn.XLOOKUP(AI$1,$Z$2:$Z$16,$AC$2:$AC$16-$V54)^2)))</f>
        <v/>
      </c>
      <c r="AJ54" s="140" t="str">
        <f t="array" ref="AJ54">IF(OR(AJ$1=0, $A54=""),"",SQRT((_xlfn.XLOOKUP(AJ$1,$Z$2:$Z$16,$AA$2:$AA$16)-$T54)^2+(_xlfn.XLOOKUP(AJ$1,$Z$2:$Z$16,$AB$2:$AB$16)-$U54)^2+(_xlfn.XLOOKUP(AJ$1,$Z$2:$Z$16,$AC$2:$AC$16-$V54)^2)))</f>
        <v/>
      </c>
      <c r="AK54" s="140" t="str">
        <f t="array" ref="AK54">IF(OR(AK$1=0, $A54=""),"",SQRT((_xlfn.XLOOKUP(AK$1,$Z$2:$Z$16,$AA$2:$AA$16)-$T54)^2+(_xlfn.XLOOKUP(AK$1,$Z$2:$Z$16,$AB$2:$AB$16)-$U54)^2+(_xlfn.XLOOKUP(AK$1,$Z$2:$Z$16,$AC$2:$AC$16-$V54)^2)))</f>
        <v/>
      </c>
      <c r="AL54" s="140" t="str">
        <f t="array" ref="AL54">IF(OR(AL$1=0, $A54=""),"",SQRT((_xlfn.XLOOKUP(AL$1,$Z$2:$Z$16,$AA$2:$AA$16)-$T54)^2+(_xlfn.XLOOKUP(AL$1,$Z$2:$Z$16,$AB$2:$AB$16)-$U54)^2+(_xlfn.XLOOKUP(AL$1,$Z$2:$Z$16,$AC$2:$AC$16-$V54)^2)))</f>
        <v/>
      </c>
      <c r="AM54" s="140" t="str">
        <f t="array" ref="AM54">IF(OR(AM$1=0, $A54=""),"",SQRT((_xlfn.XLOOKUP(AM$1,$Z$2:$Z$16,$AA$2:$AA$16)-$T54)^2+(_xlfn.XLOOKUP(AM$1,$Z$2:$Z$16,$AB$2:$AB$16)-$U54)^2+(_xlfn.XLOOKUP(AM$1,$Z$2:$Z$16,$AC$2:$AC$16-$V54)^2)))</f>
        <v/>
      </c>
      <c r="AN54" s="140" t="str">
        <f t="array" ref="AN54">IF(OR(AN$1=0, $A54=""),"",SQRT((_xlfn.XLOOKUP(AN$1,$Z$2:$Z$16,$AA$2:$AA$16)-$T54)^2+(_xlfn.XLOOKUP(AN$1,$Z$2:$Z$16,$AB$2:$AB$16)-$U54)^2+(_xlfn.XLOOKUP(AN$1,$Z$2:$Z$16,$AC$2:$AC$16-$V54)^2)))</f>
        <v/>
      </c>
      <c r="AO54" s="140" t="str">
        <f t="array" ref="AO54">IF(OR(AO$1=0, $A54=""),"",SQRT((_xlfn.XLOOKUP(AO$1,$Z$2:$Z$16,$AA$2:$AA$16)-$T54)^2+(_xlfn.XLOOKUP(AO$1,$Z$2:$Z$16,$AB$2:$AB$16)-$U54)^2+(_xlfn.XLOOKUP(AO$1,$Z$2:$Z$16,$AC$2:$AC$16-$V54)^2)))</f>
        <v/>
      </c>
      <c r="AP54" s="141" t="str">
        <f t="array" ref="AP54">IF(OR(AP$1=0, $A54=""),"",SQRT((_xlfn.XLOOKUP(AP$1,$Z$2:$Z$16,$AA$2:$AA$16)-$T54)^2+(_xlfn.XLOOKUP(AP$1,$Z$2:$Z$16,$AB$2:$AB$16)-$U54)^2+(_xlfn.XLOOKUP(AP$1,$Z$2:$Z$16,$AC$2:$AC$16-$V54)^2)))</f>
        <v/>
      </c>
      <c r="AQ54" s="141" t="str">
        <f t="array" ref="AQ54">IF(OR(AQ$1=0, $A54=""),"",SQRT((_xlfn.XLOOKUP(AQ$1,$Z$2:$Z$16,$AA$2:$AA$16)-$T54)^2+(_xlfn.XLOOKUP(AQ$1,$Z$2:$Z$16,$AB$2:$AB$16)-$U54)^2+(_xlfn.XLOOKUP(AQ$1,$Z$2:$Z$16,$AC$2:$AC$16-$V54)^2)))</f>
        <v/>
      </c>
      <c r="AR54" s="141" t="str">
        <f t="array" ref="AR54">IF(OR(AR$1=0, $A54=""),"",SQRT((_xlfn.XLOOKUP(AR$1,$Z$2:$Z$16,$AA$2:$AA$16)-$T54)^2+(_xlfn.XLOOKUP(AR$1,$Z$2:$Z$16,$AB$2:$AB$16)-$U54)^2+(_xlfn.XLOOKUP(AR$1,$Z$2:$Z$16,$AC$2:$AC$16-$V54)^2)))</f>
        <v/>
      </c>
      <c r="AS54" s="141" t="str">
        <f t="array" ref="AS54">IF(OR(AS$1=0, $A54=""),"",SQRT((_xlfn.XLOOKUP(AS$1,$Z$2:$Z$16,$AA$2:$AA$16)-$T54)^2+(_xlfn.XLOOKUP(AS$1,$Z$2:$Z$16,$AB$2:$AB$16)-$U54)^2+(_xlfn.XLOOKUP(AS$1,$Z$2:$Z$16,$AC$2:$AC$16-$V54)^2)))</f>
        <v/>
      </c>
      <c r="AT54" s="141" t="str">
        <f t="array" ref="AT54">IF(OR(AT$1=0, $A54=""),"",SQRT((_xlfn.XLOOKUP(AT$1,$Z$2:$Z$16,$AA$2:$AA$16)-$T54)^2+(_xlfn.XLOOKUP(AT$1,$Z$2:$Z$16,$AB$2:$AB$16)-$U54)^2+(_xlfn.XLOOKUP(AT$1,$Z$2:$Z$16,$AC$2:$AC$16-$V54)^2)))</f>
        <v/>
      </c>
      <c r="AU54" s="141" t="str">
        <f t="array" ref="AU54">IF(OR(AU$1=0, $A54=""),"",SQRT((_xlfn.XLOOKUP(AU$1,$Z$2:$Z$16,$AA$2:$AA$16)-$T54)^2+(_xlfn.XLOOKUP(AU$1,$Z$2:$Z$16,$AB$2:$AB$16)-$U54)^2+(_xlfn.XLOOKUP(AU$1,$Z$2:$Z$16,$AC$2:$AC$16-$V54)^2)))</f>
        <v/>
      </c>
      <c r="AV54" s="142" t="str">
        <f t="array" ref="AV54">IF(OR(AV$1=0, $A54=""),"",SQRT((_xlfn.XLOOKUP(AV$1,$Z$2:$Z$16,$AA$2:$AA$16)-$T54)^2+(_xlfn.XLOOKUP(AV$1,$Z$2:$Z$16,$AB$2:$AB$16)-$U54)^2+(_xlfn.XLOOKUP(AV$1,$Z$2:$Z$16,$AC$2:$AC$16-$V54)^2)))</f>
        <v/>
      </c>
      <c r="AW54" s="124"/>
      <c r="AX54" s="124"/>
      <c r="AY54" s="125">
        <f t="shared" si="51"/>
        <v>0</v>
      </c>
      <c r="AZ54" s="143">
        <f t="shared" si="52"/>
        <v>0</v>
      </c>
      <c r="BA54" s="143">
        <f t="shared" si="53"/>
        <v>0</v>
      </c>
      <c r="BB54" s="143">
        <f t="shared" si="54"/>
        <v>0</v>
      </c>
      <c r="BC54" s="143">
        <f t="shared" si="55"/>
        <v>0</v>
      </c>
      <c r="BD54" s="143">
        <f t="shared" si="56"/>
        <v>0</v>
      </c>
      <c r="BE54" s="143">
        <f t="shared" si="57"/>
        <v>0</v>
      </c>
      <c r="BF54" s="143">
        <f t="shared" si="58"/>
        <v>0</v>
      </c>
      <c r="BG54" s="144">
        <f t="shared" si="59"/>
        <v>0</v>
      </c>
      <c r="BH54" s="144">
        <f t="shared" si="60"/>
        <v>0</v>
      </c>
      <c r="BI54" s="144">
        <f t="shared" si="61"/>
        <v>0</v>
      </c>
      <c r="BJ54" s="144">
        <f t="shared" si="62"/>
        <v>0</v>
      </c>
      <c r="BK54" s="144">
        <f t="shared" si="63"/>
        <v>0</v>
      </c>
      <c r="BL54" s="144">
        <f t="shared" si="64"/>
        <v>0</v>
      </c>
      <c r="BM54" s="145">
        <f t="shared" si="65"/>
        <v>0</v>
      </c>
      <c r="BN54" s="124"/>
      <c r="BO54" s="124"/>
      <c r="BP54" s="124"/>
      <c r="BQ54" s="124"/>
      <c r="BR54" s="124"/>
      <c r="BS54" s="124"/>
      <c r="BT54" s="124"/>
      <c r="BU54" s="124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K54" s="124"/>
      <c r="CL54" s="124"/>
      <c r="CM54" s="159">
        <f t="shared" si="66"/>
        <v>0</v>
      </c>
      <c r="CN54" s="160">
        <f t="shared" si="67"/>
        <v>0</v>
      </c>
      <c r="CO54" s="160">
        <f t="shared" si="68"/>
        <v>0</v>
      </c>
      <c r="CP54" s="160">
        <f t="shared" si="69"/>
        <v>0</v>
      </c>
      <c r="CQ54" s="160">
        <f t="shared" si="70"/>
        <v>0</v>
      </c>
      <c r="CR54" s="160" t="str">
        <f t="shared" si="71"/>
        <v/>
      </c>
      <c r="CS54" s="160" t="str">
        <f t="shared" si="72"/>
        <v/>
      </c>
      <c r="CT54" s="160" t="str">
        <f t="shared" si="73"/>
        <v/>
      </c>
      <c r="CU54" s="162" t="str">
        <f t="shared" si="74"/>
        <v/>
      </c>
      <c r="CV54" s="162" t="str">
        <f t="shared" si="75"/>
        <v/>
      </c>
      <c r="CW54" s="162" t="str">
        <f t="shared" si="76"/>
        <v/>
      </c>
      <c r="CX54" s="162" t="str">
        <f t="shared" si="77"/>
        <v/>
      </c>
      <c r="CY54" s="162" t="str">
        <f t="shared" si="78"/>
        <v/>
      </c>
      <c r="CZ54" s="162" t="str">
        <f t="shared" si="79"/>
        <v/>
      </c>
      <c r="DA54" s="163" t="str">
        <f t="shared" si="80"/>
        <v/>
      </c>
    </row>
    <row r="55" spans="1:105" ht="16.5" customHeight="1" x14ac:dyDescent="0.3">
      <c r="A55" s="135"/>
      <c r="B55" s="136"/>
      <c r="C55" s="136"/>
      <c r="D55" s="137"/>
      <c r="E55" s="176"/>
      <c r="F55" s="182"/>
      <c r="G55" s="183"/>
      <c r="H55" s="183"/>
      <c r="I55" s="183"/>
      <c r="J55" s="183"/>
      <c r="K55" s="183"/>
      <c r="L55" s="183"/>
      <c r="M55" s="186"/>
      <c r="N55" s="182"/>
      <c r="O55" s="184"/>
      <c r="P55" s="178"/>
      <c r="Q55" s="118">
        <f t="shared" si="34"/>
        <v>0</v>
      </c>
      <c r="R55" s="3"/>
      <c r="S55" s="3"/>
      <c r="T55" s="4"/>
      <c r="U55" s="4"/>
      <c r="V55" s="99">
        <f t="shared" si="50"/>
        <v>0</v>
      </c>
      <c r="W55" s="161"/>
      <c r="X55" s="138"/>
      <c r="AH55" s="158" t="str">
        <f t="array" ref="AH55">IF(OR(AH$1=0, $A55=""),"",SQRT((_xlfn.XLOOKUP(AH$1,$Z$2:$Z$16,$AA$2:$AA$16)-$T55)^2+(_xlfn.XLOOKUP(AH$1,$Z$2:$Z$16,$AB$2:$AB$16)-$U55)^2+(_xlfn.XLOOKUP(AH$1,$Z$2:$Z$16,$AC$2:$AC$16-$V55)^2)))</f>
        <v/>
      </c>
      <c r="AI55" s="140" t="str">
        <f t="array" ref="AI55">IF(OR(AI$1=0, $A55=""),"",SQRT((_xlfn.XLOOKUP(AI$1,$Z$2:$Z$16,$AA$2:$AA$16)-$T55)^2+(_xlfn.XLOOKUP(AI$1,$Z$2:$Z$16,$AB$2:$AB$16)-$U55)^2+(_xlfn.XLOOKUP(AI$1,$Z$2:$Z$16,$AC$2:$AC$16-$V55)^2)))</f>
        <v/>
      </c>
      <c r="AJ55" s="140" t="str">
        <f t="array" ref="AJ55">IF(OR(AJ$1=0, $A55=""),"",SQRT((_xlfn.XLOOKUP(AJ$1,$Z$2:$Z$16,$AA$2:$AA$16)-$T55)^2+(_xlfn.XLOOKUP(AJ$1,$Z$2:$Z$16,$AB$2:$AB$16)-$U55)^2+(_xlfn.XLOOKUP(AJ$1,$Z$2:$Z$16,$AC$2:$AC$16-$V55)^2)))</f>
        <v/>
      </c>
      <c r="AK55" s="140" t="str">
        <f t="array" ref="AK55">IF(OR(AK$1=0, $A55=""),"",SQRT((_xlfn.XLOOKUP(AK$1,$Z$2:$Z$16,$AA$2:$AA$16)-$T55)^2+(_xlfn.XLOOKUP(AK$1,$Z$2:$Z$16,$AB$2:$AB$16)-$U55)^2+(_xlfn.XLOOKUP(AK$1,$Z$2:$Z$16,$AC$2:$AC$16-$V55)^2)))</f>
        <v/>
      </c>
      <c r="AL55" s="140" t="str">
        <f t="array" ref="AL55">IF(OR(AL$1=0, $A55=""),"",SQRT((_xlfn.XLOOKUP(AL$1,$Z$2:$Z$16,$AA$2:$AA$16)-$T55)^2+(_xlfn.XLOOKUP(AL$1,$Z$2:$Z$16,$AB$2:$AB$16)-$U55)^2+(_xlfn.XLOOKUP(AL$1,$Z$2:$Z$16,$AC$2:$AC$16-$V55)^2)))</f>
        <v/>
      </c>
      <c r="AM55" s="140" t="str">
        <f t="array" ref="AM55">IF(OR(AM$1=0, $A55=""),"",SQRT((_xlfn.XLOOKUP(AM$1,$Z$2:$Z$16,$AA$2:$AA$16)-$T55)^2+(_xlfn.XLOOKUP(AM$1,$Z$2:$Z$16,$AB$2:$AB$16)-$U55)^2+(_xlfn.XLOOKUP(AM$1,$Z$2:$Z$16,$AC$2:$AC$16-$V55)^2)))</f>
        <v/>
      </c>
      <c r="AN55" s="140" t="str">
        <f t="array" ref="AN55">IF(OR(AN$1=0, $A55=""),"",SQRT((_xlfn.XLOOKUP(AN$1,$Z$2:$Z$16,$AA$2:$AA$16)-$T55)^2+(_xlfn.XLOOKUP(AN$1,$Z$2:$Z$16,$AB$2:$AB$16)-$U55)^2+(_xlfn.XLOOKUP(AN$1,$Z$2:$Z$16,$AC$2:$AC$16-$V55)^2)))</f>
        <v/>
      </c>
      <c r="AO55" s="140" t="str">
        <f t="array" ref="AO55">IF(OR(AO$1=0, $A55=""),"",SQRT((_xlfn.XLOOKUP(AO$1,$Z$2:$Z$16,$AA$2:$AA$16)-$T55)^2+(_xlfn.XLOOKUP(AO$1,$Z$2:$Z$16,$AB$2:$AB$16)-$U55)^2+(_xlfn.XLOOKUP(AO$1,$Z$2:$Z$16,$AC$2:$AC$16-$V55)^2)))</f>
        <v/>
      </c>
      <c r="AP55" s="141" t="str">
        <f t="array" ref="AP55">IF(OR(AP$1=0, $A55=""),"",SQRT((_xlfn.XLOOKUP(AP$1,$Z$2:$Z$16,$AA$2:$AA$16)-$T55)^2+(_xlfn.XLOOKUP(AP$1,$Z$2:$Z$16,$AB$2:$AB$16)-$U55)^2+(_xlfn.XLOOKUP(AP$1,$Z$2:$Z$16,$AC$2:$AC$16-$V55)^2)))</f>
        <v/>
      </c>
      <c r="AQ55" s="141" t="str">
        <f t="array" ref="AQ55">IF(OR(AQ$1=0, $A55=""),"",SQRT((_xlfn.XLOOKUP(AQ$1,$Z$2:$Z$16,$AA$2:$AA$16)-$T55)^2+(_xlfn.XLOOKUP(AQ$1,$Z$2:$Z$16,$AB$2:$AB$16)-$U55)^2+(_xlfn.XLOOKUP(AQ$1,$Z$2:$Z$16,$AC$2:$AC$16-$V55)^2)))</f>
        <v/>
      </c>
      <c r="AR55" s="141" t="str">
        <f t="array" ref="AR55">IF(OR(AR$1=0, $A55=""),"",SQRT((_xlfn.XLOOKUP(AR$1,$Z$2:$Z$16,$AA$2:$AA$16)-$T55)^2+(_xlfn.XLOOKUP(AR$1,$Z$2:$Z$16,$AB$2:$AB$16)-$U55)^2+(_xlfn.XLOOKUP(AR$1,$Z$2:$Z$16,$AC$2:$AC$16-$V55)^2)))</f>
        <v/>
      </c>
      <c r="AS55" s="141" t="str">
        <f t="array" ref="AS55">IF(OR(AS$1=0, $A55=""),"",SQRT((_xlfn.XLOOKUP(AS$1,$Z$2:$Z$16,$AA$2:$AA$16)-$T55)^2+(_xlfn.XLOOKUP(AS$1,$Z$2:$Z$16,$AB$2:$AB$16)-$U55)^2+(_xlfn.XLOOKUP(AS$1,$Z$2:$Z$16,$AC$2:$AC$16-$V55)^2)))</f>
        <v/>
      </c>
      <c r="AT55" s="141" t="str">
        <f t="array" ref="AT55">IF(OR(AT$1=0, $A55=""),"",SQRT((_xlfn.XLOOKUP(AT$1,$Z$2:$Z$16,$AA$2:$AA$16)-$T55)^2+(_xlfn.XLOOKUP(AT$1,$Z$2:$Z$16,$AB$2:$AB$16)-$U55)^2+(_xlfn.XLOOKUP(AT$1,$Z$2:$Z$16,$AC$2:$AC$16-$V55)^2)))</f>
        <v/>
      </c>
      <c r="AU55" s="141" t="str">
        <f t="array" ref="AU55">IF(OR(AU$1=0, $A55=""),"",SQRT((_xlfn.XLOOKUP(AU$1,$Z$2:$Z$16,$AA$2:$AA$16)-$T55)^2+(_xlfn.XLOOKUP(AU$1,$Z$2:$Z$16,$AB$2:$AB$16)-$U55)^2+(_xlfn.XLOOKUP(AU$1,$Z$2:$Z$16,$AC$2:$AC$16-$V55)^2)))</f>
        <v/>
      </c>
      <c r="AV55" s="142" t="str">
        <f t="array" ref="AV55">IF(OR(AV$1=0, $A55=""),"",SQRT((_xlfn.XLOOKUP(AV$1,$Z$2:$Z$16,$AA$2:$AA$16)-$T55)^2+(_xlfn.XLOOKUP(AV$1,$Z$2:$Z$16,$AB$2:$AB$16)-$U55)^2+(_xlfn.XLOOKUP(AV$1,$Z$2:$Z$16,$AC$2:$AC$16-$V55)^2)))</f>
        <v/>
      </c>
      <c r="AW55" s="124"/>
      <c r="AX55" s="124"/>
      <c r="AY55" s="125">
        <f t="shared" si="51"/>
        <v>0</v>
      </c>
      <c r="AZ55" s="143">
        <f t="shared" si="52"/>
        <v>0</v>
      </c>
      <c r="BA55" s="143">
        <f t="shared" si="53"/>
        <v>0</v>
      </c>
      <c r="BB55" s="143">
        <f t="shared" si="54"/>
        <v>0</v>
      </c>
      <c r="BC55" s="143">
        <f t="shared" si="55"/>
        <v>0</v>
      </c>
      <c r="BD55" s="143">
        <f t="shared" si="56"/>
        <v>0</v>
      </c>
      <c r="BE55" s="143">
        <f t="shared" si="57"/>
        <v>0</v>
      </c>
      <c r="BF55" s="143">
        <f t="shared" si="58"/>
        <v>0</v>
      </c>
      <c r="BG55" s="144">
        <f t="shared" si="59"/>
        <v>0</v>
      </c>
      <c r="BH55" s="144">
        <f t="shared" si="60"/>
        <v>0</v>
      </c>
      <c r="BI55" s="144">
        <f t="shared" si="61"/>
        <v>0</v>
      </c>
      <c r="BJ55" s="144">
        <f t="shared" si="62"/>
        <v>0</v>
      </c>
      <c r="BK55" s="144">
        <f t="shared" si="63"/>
        <v>0</v>
      </c>
      <c r="BL55" s="144">
        <f t="shared" si="64"/>
        <v>0</v>
      </c>
      <c r="BM55" s="145">
        <f t="shared" si="65"/>
        <v>0</v>
      </c>
      <c r="BN55" s="124"/>
      <c r="BO55" s="124"/>
      <c r="BP55" s="124"/>
      <c r="BQ55" s="124"/>
      <c r="BR55" s="124"/>
      <c r="BS55" s="124"/>
      <c r="BT55" s="124"/>
      <c r="BU55" s="124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K55" s="124"/>
      <c r="CL55" s="124"/>
      <c r="CM55" s="159">
        <f t="shared" si="66"/>
        <v>0</v>
      </c>
      <c r="CN55" s="160">
        <f t="shared" si="67"/>
        <v>0</v>
      </c>
      <c r="CO55" s="160">
        <f t="shared" si="68"/>
        <v>0</v>
      </c>
      <c r="CP55" s="160">
        <f t="shared" si="69"/>
        <v>0</v>
      </c>
      <c r="CQ55" s="160">
        <f t="shared" si="70"/>
        <v>0</v>
      </c>
      <c r="CR55" s="160" t="str">
        <f t="shared" si="71"/>
        <v/>
      </c>
      <c r="CS55" s="160" t="str">
        <f t="shared" si="72"/>
        <v/>
      </c>
      <c r="CT55" s="160" t="str">
        <f t="shared" si="73"/>
        <v/>
      </c>
      <c r="CU55" s="162" t="str">
        <f t="shared" si="74"/>
        <v/>
      </c>
      <c r="CV55" s="162" t="str">
        <f t="shared" si="75"/>
        <v/>
      </c>
      <c r="CW55" s="162" t="str">
        <f t="shared" si="76"/>
        <v/>
      </c>
      <c r="CX55" s="162" t="str">
        <f t="shared" si="77"/>
        <v/>
      </c>
      <c r="CY55" s="162" t="str">
        <f t="shared" si="78"/>
        <v/>
      </c>
      <c r="CZ55" s="162" t="str">
        <f t="shared" si="79"/>
        <v/>
      </c>
      <c r="DA55" s="163" t="str">
        <f t="shared" si="80"/>
        <v/>
      </c>
    </row>
    <row r="56" spans="1:105" ht="16.5" customHeight="1" x14ac:dyDescent="0.3">
      <c r="A56" s="135"/>
      <c r="B56" s="136"/>
      <c r="C56" s="136"/>
      <c r="D56" s="137"/>
      <c r="E56" s="176"/>
      <c r="F56" s="182"/>
      <c r="G56" s="183"/>
      <c r="H56" s="183"/>
      <c r="I56" s="183"/>
      <c r="J56" s="183"/>
      <c r="K56" s="183"/>
      <c r="L56" s="183"/>
      <c r="M56" s="186"/>
      <c r="N56" s="182"/>
      <c r="O56" s="184"/>
      <c r="P56" s="178"/>
      <c r="Q56" s="118">
        <f t="shared" si="34"/>
        <v>0</v>
      </c>
      <c r="R56" s="3"/>
      <c r="S56" s="3"/>
      <c r="T56" s="4"/>
      <c r="U56" s="4"/>
      <c r="V56" s="99">
        <f t="shared" si="50"/>
        <v>0</v>
      </c>
      <c r="W56" s="161"/>
      <c r="X56" s="138"/>
      <c r="AH56" s="158" t="str">
        <f t="array" ref="AH56">IF(OR(AH$1=0, $A56=""),"",SQRT((_xlfn.XLOOKUP(AH$1,$Z$2:$Z$16,$AA$2:$AA$16)-$T56)^2+(_xlfn.XLOOKUP(AH$1,$Z$2:$Z$16,$AB$2:$AB$16)-$U56)^2+(_xlfn.XLOOKUP(AH$1,$Z$2:$Z$16,$AC$2:$AC$16-$V56)^2)))</f>
        <v/>
      </c>
      <c r="AI56" s="140" t="str">
        <f t="array" ref="AI56">IF(OR(AI$1=0, $A56=""),"",SQRT((_xlfn.XLOOKUP(AI$1,$Z$2:$Z$16,$AA$2:$AA$16)-$T56)^2+(_xlfn.XLOOKUP(AI$1,$Z$2:$Z$16,$AB$2:$AB$16)-$U56)^2+(_xlfn.XLOOKUP(AI$1,$Z$2:$Z$16,$AC$2:$AC$16-$V56)^2)))</f>
        <v/>
      </c>
      <c r="AJ56" s="140" t="str">
        <f t="array" ref="AJ56">IF(OR(AJ$1=0, $A56=""),"",SQRT((_xlfn.XLOOKUP(AJ$1,$Z$2:$Z$16,$AA$2:$AA$16)-$T56)^2+(_xlfn.XLOOKUP(AJ$1,$Z$2:$Z$16,$AB$2:$AB$16)-$U56)^2+(_xlfn.XLOOKUP(AJ$1,$Z$2:$Z$16,$AC$2:$AC$16-$V56)^2)))</f>
        <v/>
      </c>
      <c r="AK56" s="140" t="str">
        <f t="array" ref="AK56">IF(OR(AK$1=0, $A56=""),"",SQRT((_xlfn.XLOOKUP(AK$1,$Z$2:$Z$16,$AA$2:$AA$16)-$T56)^2+(_xlfn.XLOOKUP(AK$1,$Z$2:$Z$16,$AB$2:$AB$16)-$U56)^2+(_xlfn.XLOOKUP(AK$1,$Z$2:$Z$16,$AC$2:$AC$16-$V56)^2)))</f>
        <v/>
      </c>
      <c r="AL56" s="140" t="str">
        <f t="array" ref="AL56">IF(OR(AL$1=0, $A56=""),"",SQRT((_xlfn.XLOOKUP(AL$1,$Z$2:$Z$16,$AA$2:$AA$16)-$T56)^2+(_xlfn.XLOOKUP(AL$1,$Z$2:$Z$16,$AB$2:$AB$16)-$U56)^2+(_xlfn.XLOOKUP(AL$1,$Z$2:$Z$16,$AC$2:$AC$16-$V56)^2)))</f>
        <v/>
      </c>
      <c r="AM56" s="140" t="str">
        <f t="array" ref="AM56">IF(OR(AM$1=0, $A56=""),"",SQRT((_xlfn.XLOOKUP(AM$1,$Z$2:$Z$16,$AA$2:$AA$16)-$T56)^2+(_xlfn.XLOOKUP(AM$1,$Z$2:$Z$16,$AB$2:$AB$16)-$U56)^2+(_xlfn.XLOOKUP(AM$1,$Z$2:$Z$16,$AC$2:$AC$16-$V56)^2)))</f>
        <v/>
      </c>
      <c r="AN56" s="140" t="str">
        <f t="array" ref="AN56">IF(OR(AN$1=0, $A56=""),"",SQRT((_xlfn.XLOOKUP(AN$1,$Z$2:$Z$16,$AA$2:$AA$16)-$T56)^2+(_xlfn.XLOOKUP(AN$1,$Z$2:$Z$16,$AB$2:$AB$16)-$U56)^2+(_xlfn.XLOOKUP(AN$1,$Z$2:$Z$16,$AC$2:$AC$16-$V56)^2)))</f>
        <v/>
      </c>
      <c r="AO56" s="140" t="str">
        <f t="array" ref="AO56">IF(OR(AO$1=0, $A56=""),"",SQRT((_xlfn.XLOOKUP(AO$1,$Z$2:$Z$16,$AA$2:$AA$16)-$T56)^2+(_xlfn.XLOOKUP(AO$1,$Z$2:$Z$16,$AB$2:$AB$16)-$U56)^2+(_xlfn.XLOOKUP(AO$1,$Z$2:$Z$16,$AC$2:$AC$16-$V56)^2)))</f>
        <v/>
      </c>
      <c r="AP56" s="141" t="str">
        <f t="array" ref="AP56">IF(OR(AP$1=0, $A56=""),"",SQRT((_xlfn.XLOOKUP(AP$1,$Z$2:$Z$16,$AA$2:$AA$16)-$T56)^2+(_xlfn.XLOOKUP(AP$1,$Z$2:$Z$16,$AB$2:$AB$16)-$U56)^2+(_xlfn.XLOOKUP(AP$1,$Z$2:$Z$16,$AC$2:$AC$16-$V56)^2)))</f>
        <v/>
      </c>
      <c r="AQ56" s="141" t="str">
        <f t="array" ref="AQ56">IF(OR(AQ$1=0, $A56=""),"",SQRT((_xlfn.XLOOKUP(AQ$1,$Z$2:$Z$16,$AA$2:$AA$16)-$T56)^2+(_xlfn.XLOOKUP(AQ$1,$Z$2:$Z$16,$AB$2:$AB$16)-$U56)^2+(_xlfn.XLOOKUP(AQ$1,$Z$2:$Z$16,$AC$2:$AC$16-$V56)^2)))</f>
        <v/>
      </c>
      <c r="AR56" s="141" t="str">
        <f t="array" ref="AR56">IF(OR(AR$1=0, $A56=""),"",SQRT((_xlfn.XLOOKUP(AR$1,$Z$2:$Z$16,$AA$2:$AA$16)-$T56)^2+(_xlfn.XLOOKUP(AR$1,$Z$2:$Z$16,$AB$2:$AB$16)-$U56)^2+(_xlfn.XLOOKUP(AR$1,$Z$2:$Z$16,$AC$2:$AC$16-$V56)^2)))</f>
        <v/>
      </c>
      <c r="AS56" s="141" t="str">
        <f t="array" ref="AS56">IF(OR(AS$1=0, $A56=""),"",SQRT((_xlfn.XLOOKUP(AS$1,$Z$2:$Z$16,$AA$2:$AA$16)-$T56)^2+(_xlfn.XLOOKUP(AS$1,$Z$2:$Z$16,$AB$2:$AB$16)-$U56)^2+(_xlfn.XLOOKUP(AS$1,$Z$2:$Z$16,$AC$2:$AC$16-$V56)^2)))</f>
        <v/>
      </c>
      <c r="AT56" s="141" t="str">
        <f t="array" ref="AT56">IF(OR(AT$1=0, $A56=""),"",SQRT((_xlfn.XLOOKUP(AT$1,$Z$2:$Z$16,$AA$2:$AA$16)-$T56)^2+(_xlfn.XLOOKUP(AT$1,$Z$2:$Z$16,$AB$2:$AB$16)-$U56)^2+(_xlfn.XLOOKUP(AT$1,$Z$2:$Z$16,$AC$2:$AC$16-$V56)^2)))</f>
        <v/>
      </c>
      <c r="AU56" s="141" t="str">
        <f t="array" ref="AU56">IF(OR(AU$1=0, $A56=""),"",SQRT((_xlfn.XLOOKUP(AU$1,$Z$2:$Z$16,$AA$2:$AA$16)-$T56)^2+(_xlfn.XLOOKUP(AU$1,$Z$2:$Z$16,$AB$2:$AB$16)-$U56)^2+(_xlfn.XLOOKUP(AU$1,$Z$2:$Z$16,$AC$2:$AC$16-$V56)^2)))</f>
        <v/>
      </c>
      <c r="AV56" s="142" t="str">
        <f t="array" ref="AV56">IF(OR(AV$1=0, $A56=""),"",SQRT((_xlfn.XLOOKUP(AV$1,$Z$2:$Z$16,$AA$2:$AA$16)-$T56)^2+(_xlfn.XLOOKUP(AV$1,$Z$2:$Z$16,$AB$2:$AB$16)-$U56)^2+(_xlfn.XLOOKUP(AV$1,$Z$2:$Z$16,$AC$2:$AC$16-$V56)^2)))</f>
        <v/>
      </c>
      <c r="AW56" s="124"/>
      <c r="AX56" s="124"/>
      <c r="AY56" s="125">
        <f t="shared" si="51"/>
        <v>0</v>
      </c>
      <c r="AZ56" s="143">
        <f t="shared" si="52"/>
        <v>0</v>
      </c>
      <c r="BA56" s="143">
        <f t="shared" si="53"/>
        <v>0</v>
      </c>
      <c r="BB56" s="143">
        <f t="shared" si="54"/>
        <v>0</v>
      </c>
      <c r="BC56" s="143">
        <f t="shared" si="55"/>
        <v>0</v>
      </c>
      <c r="BD56" s="143">
        <f t="shared" si="56"/>
        <v>0</v>
      </c>
      <c r="BE56" s="143">
        <f t="shared" si="57"/>
        <v>0</v>
      </c>
      <c r="BF56" s="143">
        <f t="shared" si="58"/>
        <v>0</v>
      </c>
      <c r="BG56" s="144">
        <f t="shared" si="59"/>
        <v>0</v>
      </c>
      <c r="BH56" s="144">
        <f t="shared" si="60"/>
        <v>0</v>
      </c>
      <c r="BI56" s="144">
        <f t="shared" si="61"/>
        <v>0</v>
      </c>
      <c r="BJ56" s="144">
        <f t="shared" si="62"/>
        <v>0</v>
      </c>
      <c r="BK56" s="144">
        <f t="shared" si="63"/>
        <v>0</v>
      </c>
      <c r="BL56" s="144">
        <f t="shared" si="64"/>
        <v>0</v>
      </c>
      <c r="BM56" s="145">
        <f t="shared" si="65"/>
        <v>0</v>
      </c>
      <c r="BN56" s="124"/>
      <c r="BO56" s="124"/>
      <c r="BP56" s="124"/>
      <c r="BQ56" s="124"/>
      <c r="BR56" s="124"/>
      <c r="BS56" s="124"/>
      <c r="BT56" s="124"/>
      <c r="BU56" s="124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24"/>
      <c r="CL56" s="124"/>
      <c r="CM56" s="159">
        <f t="shared" si="66"/>
        <v>0</v>
      </c>
      <c r="CN56" s="160">
        <f t="shared" si="67"/>
        <v>0</v>
      </c>
      <c r="CO56" s="160">
        <f t="shared" si="68"/>
        <v>0</v>
      </c>
      <c r="CP56" s="160">
        <f t="shared" si="69"/>
        <v>0</v>
      </c>
      <c r="CQ56" s="160">
        <f t="shared" si="70"/>
        <v>0</v>
      </c>
      <c r="CR56" s="160" t="str">
        <f t="shared" si="71"/>
        <v/>
      </c>
      <c r="CS56" s="160" t="str">
        <f t="shared" si="72"/>
        <v/>
      </c>
      <c r="CT56" s="160" t="str">
        <f t="shared" si="73"/>
        <v/>
      </c>
      <c r="CU56" s="162" t="str">
        <f t="shared" si="74"/>
        <v/>
      </c>
      <c r="CV56" s="162" t="str">
        <f t="shared" si="75"/>
        <v/>
      </c>
      <c r="CW56" s="162" t="str">
        <f t="shared" si="76"/>
        <v/>
      </c>
      <c r="CX56" s="162" t="str">
        <f t="shared" si="77"/>
        <v/>
      </c>
      <c r="CY56" s="162" t="str">
        <f t="shared" si="78"/>
        <v/>
      </c>
      <c r="CZ56" s="162" t="str">
        <f t="shared" si="79"/>
        <v/>
      </c>
      <c r="DA56" s="163" t="str">
        <f t="shared" si="80"/>
        <v/>
      </c>
    </row>
    <row r="57" spans="1:105" ht="16.5" customHeight="1" x14ac:dyDescent="0.3">
      <c r="A57" s="135"/>
      <c r="B57" s="136"/>
      <c r="C57" s="136"/>
      <c r="D57" s="137"/>
      <c r="E57" s="176"/>
      <c r="F57" s="182"/>
      <c r="G57" s="183"/>
      <c r="H57" s="183"/>
      <c r="I57" s="183"/>
      <c r="J57" s="183"/>
      <c r="K57" s="183"/>
      <c r="L57" s="183"/>
      <c r="M57" s="186"/>
      <c r="N57" s="182"/>
      <c r="O57" s="184"/>
      <c r="P57" s="178"/>
      <c r="Q57" s="118">
        <f t="shared" si="34"/>
        <v>0</v>
      </c>
      <c r="R57" s="3"/>
      <c r="S57" s="3"/>
      <c r="T57" s="4"/>
      <c r="U57" s="4"/>
      <c r="V57" s="99">
        <f t="shared" si="50"/>
        <v>0</v>
      </c>
      <c r="W57" s="161"/>
      <c r="X57" s="138"/>
      <c r="AH57" s="158" t="str">
        <f t="array" ref="AH57">IF(OR(AH$1=0, $A57=""),"",SQRT((_xlfn.XLOOKUP(AH$1,$Z$2:$Z$16,$AA$2:$AA$16)-$T57)^2+(_xlfn.XLOOKUP(AH$1,$Z$2:$Z$16,$AB$2:$AB$16)-$U57)^2+(_xlfn.XLOOKUP(AH$1,$Z$2:$Z$16,$AC$2:$AC$16-$V57)^2)))</f>
        <v/>
      </c>
      <c r="AI57" s="140" t="str">
        <f t="array" ref="AI57">IF(OR(AI$1=0, $A57=""),"",SQRT((_xlfn.XLOOKUP(AI$1,$Z$2:$Z$16,$AA$2:$AA$16)-$T57)^2+(_xlfn.XLOOKUP(AI$1,$Z$2:$Z$16,$AB$2:$AB$16)-$U57)^2+(_xlfn.XLOOKUP(AI$1,$Z$2:$Z$16,$AC$2:$AC$16-$V57)^2)))</f>
        <v/>
      </c>
      <c r="AJ57" s="140" t="str">
        <f t="array" ref="AJ57">IF(OR(AJ$1=0, $A57=""),"",SQRT((_xlfn.XLOOKUP(AJ$1,$Z$2:$Z$16,$AA$2:$AA$16)-$T57)^2+(_xlfn.XLOOKUP(AJ$1,$Z$2:$Z$16,$AB$2:$AB$16)-$U57)^2+(_xlfn.XLOOKUP(AJ$1,$Z$2:$Z$16,$AC$2:$AC$16-$V57)^2)))</f>
        <v/>
      </c>
      <c r="AK57" s="140" t="str">
        <f t="array" ref="AK57">IF(OR(AK$1=0, $A57=""),"",SQRT((_xlfn.XLOOKUP(AK$1,$Z$2:$Z$16,$AA$2:$AA$16)-$T57)^2+(_xlfn.XLOOKUP(AK$1,$Z$2:$Z$16,$AB$2:$AB$16)-$U57)^2+(_xlfn.XLOOKUP(AK$1,$Z$2:$Z$16,$AC$2:$AC$16-$V57)^2)))</f>
        <v/>
      </c>
      <c r="AL57" s="140" t="str">
        <f t="array" ref="AL57">IF(OR(AL$1=0, $A57=""),"",SQRT((_xlfn.XLOOKUP(AL$1,$Z$2:$Z$16,$AA$2:$AA$16)-$T57)^2+(_xlfn.XLOOKUP(AL$1,$Z$2:$Z$16,$AB$2:$AB$16)-$U57)^2+(_xlfn.XLOOKUP(AL$1,$Z$2:$Z$16,$AC$2:$AC$16-$V57)^2)))</f>
        <v/>
      </c>
      <c r="AM57" s="140" t="str">
        <f t="array" ref="AM57">IF(OR(AM$1=0, $A57=""),"",SQRT((_xlfn.XLOOKUP(AM$1,$Z$2:$Z$16,$AA$2:$AA$16)-$T57)^2+(_xlfn.XLOOKUP(AM$1,$Z$2:$Z$16,$AB$2:$AB$16)-$U57)^2+(_xlfn.XLOOKUP(AM$1,$Z$2:$Z$16,$AC$2:$AC$16-$V57)^2)))</f>
        <v/>
      </c>
      <c r="AN57" s="140" t="str">
        <f t="array" ref="AN57">IF(OR(AN$1=0, $A57=""),"",SQRT((_xlfn.XLOOKUP(AN$1,$Z$2:$Z$16,$AA$2:$AA$16)-$T57)^2+(_xlfn.XLOOKUP(AN$1,$Z$2:$Z$16,$AB$2:$AB$16)-$U57)^2+(_xlfn.XLOOKUP(AN$1,$Z$2:$Z$16,$AC$2:$AC$16-$V57)^2)))</f>
        <v/>
      </c>
      <c r="AO57" s="140" t="str">
        <f t="array" ref="AO57">IF(OR(AO$1=0, $A57=""),"",SQRT((_xlfn.XLOOKUP(AO$1,$Z$2:$Z$16,$AA$2:$AA$16)-$T57)^2+(_xlfn.XLOOKUP(AO$1,$Z$2:$Z$16,$AB$2:$AB$16)-$U57)^2+(_xlfn.XLOOKUP(AO$1,$Z$2:$Z$16,$AC$2:$AC$16-$V57)^2)))</f>
        <v/>
      </c>
      <c r="AP57" s="141" t="str">
        <f t="array" ref="AP57">IF(OR(AP$1=0, $A57=""),"",SQRT((_xlfn.XLOOKUP(AP$1,$Z$2:$Z$16,$AA$2:$AA$16)-$T57)^2+(_xlfn.XLOOKUP(AP$1,$Z$2:$Z$16,$AB$2:$AB$16)-$U57)^2+(_xlfn.XLOOKUP(AP$1,$Z$2:$Z$16,$AC$2:$AC$16-$V57)^2)))</f>
        <v/>
      </c>
      <c r="AQ57" s="141" t="str">
        <f t="array" ref="AQ57">IF(OR(AQ$1=0, $A57=""),"",SQRT((_xlfn.XLOOKUP(AQ$1,$Z$2:$Z$16,$AA$2:$AA$16)-$T57)^2+(_xlfn.XLOOKUP(AQ$1,$Z$2:$Z$16,$AB$2:$AB$16)-$U57)^2+(_xlfn.XLOOKUP(AQ$1,$Z$2:$Z$16,$AC$2:$AC$16-$V57)^2)))</f>
        <v/>
      </c>
      <c r="AR57" s="141" t="str">
        <f t="array" ref="AR57">IF(OR(AR$1=0, $A57=""),"",SQRT((_xlfn.XLOOKUP(AR$1,$Z$2:$Z$16,$AA$2:$AA$16)-$T57)^2+(_xlfn.XLOOKUP(AR$1,$Z$2:$Z$16,$AB$2:$AB$16)-$U57)^2+(_xlfn.XLOOKUP(AR$1,$Z$2:$Z$16,$AC$2:$AC$16-$V57)^2)))</f>
        <v/>
      </c>
      <c r="AS57" s="141" t="str">
        <f t="array" ref="AS57">IF(OR(AS$1=0, $A57=""),"",SQRT((_xlfn.XLOOKUP(AS$1,$Z$2:$Z$16,$AA$2:$AA$16)-$T57)^2+(_xlfn.XLOOKUP(AS$1,$Z$2:$Z$16,$AB$2:$AB$16)-$U57)^2+(_xlfn.XLOOKUP(AS$1,$Z$2:$Z$16,$AC$2:$AC$16-$V57)^2)))</f>
        <v/>
      </c>
      <c r="AT57" s="141" t="str">
        <f t="array" ref="AT57">IF(OR(AT$1=0, $A57=""),"",SQRT((_xlfn.XLOOKUP(AT$1,$Z$2:$Z$16,$AA$2:$AA$16)-$T57)^2+(_xlfn.XLOOKUP(AT$1,$Z$2:$Z$16,$AB$2:$AB$16)-$U57)^2+(_xlfn.XLOOKUP(AT$1,$Z$2:$Z$16,$AC$2:$AC$16-$V57)^2)))</f>
        <v/>
      </c>
      <c r="AU57" s="141" t="str">
        <f t="array" ref="AU57">IF(OR(AU$1=0, $A57=""),"",SQRT((_xlfn.XLOOKUP(AU$1,$Z$2:$Z$16,$AA$2:$AA$16)-$T57)^2+(_xlfn.XLOOKUP(AU$1,$Z$2:$Z$16,$AB$2:$AB$16)-$U57)^2+(_xlfn.XLOOKUP(AU$1,$Z$2:$Z$16,$AC$2:$AC$16-$V57)^2)))</f>
        <v/>
      </c>
      <c r="AV57" s="142" t="str">
        <f t="array" ref="AV57">IF(OR(AV$1=0, $A57=""),"",SQRT((_xlfn.XLOOKUP(AV$1,$Z$2:$Z$16,$AA$2:$AA$16)-$T57)^2+(_xlfn.XLOOKUP(AV$1,$Z$2:$Z$16,$AB$2:$AB$16)-$U57)^2+(_xlfn.XLOOKUP(AV$1,$Z$2:$Z$16,$AC$2:$AC$16-$V57)^2)))</f>
        <v/>
      </c>
      <c r="AW57" s="124"/>
      <c r="AX57" s="124"/>
      <c r="AY57" s="125">
        <f t="shared" si="51"/>
        <v>0</v>
      </c>
      <c r="AZ57" s="143">
        <f t="shared" si="52"/>
        <v>0</v>
      </c>
      <c r="BA57" s="143">
        <f t="shared" si="53"/>
        <v>0</v>
      </c>
      <c r="BB57" s="143">
        <f t="shared" si="54"/>
        <v>0</v>
      </c>
      <c r="BC57" s="143">
        <f t="shared" si="55"/>
        <v>0</v>
      </c>
      <c r="BD57" s="143">
        <f t="shared" si="56"/>
        <v>0</v>
      </c>
      <c r="BE57" s="143">
        <f t="shared" si="57"/>
        <v>0</v>
      </c>
      <c r="BF57" s="143">
        <f t="shared" si="58"/>
        <v>0</v>
      </c>
      <c r="BG57" s="144">
        <f t="shared" si="59"/>
        <v>0</v>
      </c>
      <c r="BH57" s="144">
        <f t="shared" si="60"/>
        <v>0</v>
      </c>
      <c r="BI57" s="144">
        <f t="shared" si="61"/>
        <v>0</v>
      </c>
      <c r="BJ57" s="144">
        <f t="shared" si="62"/>
        <v>0</v>
      </c>
      <c r="BK57" s="144">
        <f t="shared" si="63"/>
        <v>0</v>
      </c>
      <c r="BL57" s="144">
        <f t="shared" si="64"/>
        <v>0</v>
      </c>
      <c r="BM57" s="145">
        <f t="shared" si="65"/>
        <v>0</v>
      </c>
      <c r="BN57" s="124"/>
      <c r="BO57" s="124"/>
      <c r="BP57" s="124"/>
      <c r="BQ57" s="124"/>
      <c r="BR57" s="124"/>
      <c r="BS57" s="124"/>
      <c r="BT57" s="124"/>
      <c r="BU57" s="124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24"/>
      <c r="CL57" s="124"/>
      <c r="CM57" s="159">
        <f t="shared" si="66"/>
        <v>0</v>
      </c>
      <c r="CN57" s="160">
        <f t="shared" si="67"/>
        <v>0</v>
      </c>
      <c r="CO57" s="160">
        <f t="shared" si="68"/>
        <v>0</v>
      </c>
      <c r="CP57" s="160">
        <f t="shared" si="69"/>
        <v>0</v>
      </c>
      <c r="CQ57" s="160">
        <f t="shared" si="70"/>
        <v>0</v>
      </c>
      <c r="CR57" s="160" t="str">
        <f t="shared" si="71"/>
        <v/>
      </c>
      <c r="CS57" s="160" t="str">
        <f t="shared" si="72"/>
        <v/>
      </c>
      <c r="CT57" s="160" t="str">
        <f t="shared" si="73"/>
        <v/>
      </c>
      <c r="CU57" s="162" t="str">
        <f t="shared" si="74"/>
        <v/>
      </c>
      <c r="CV57" s="162" t="str">
        <f t="shared" si="75"/>
        <v/>
      </c>
      <c r="CW57" s="162" t="str">
        <f t="shared" si="76"/>
        <v/>
      </c>
      <c r="CX57" s="162" t="str">
        <f t="shared" si="77"/>
        <v/>
      </c>
      <c r="CY57" s="162" t="str">
        <f t="shared" si="78"/>
        <v/>
      </c>
      <c r="CZ57" s="162" t="str">
        <f t="shared" si="79"/>
        <v/>
      </c>
      <c r="DA57" s="163" t="str">
        <f t="shared" si="80"/>
        <v/>
      </c>
    </row>
    <row r="58" spans="1:105" ht="17.25" customHeight="1" x14ac:dyDescent="0.3">
      <c r="A58" s="135"/>
      <c r="B58" s="136"/>
      <c r="C58" s="136"/>
      <c r="D58" s="137"/>
      <c r="E58" s="176"/>
      <c r="F58" s="182"/>
      <c r="G58" s="183"/>
      <c r="H58" s="183"/>
      <c r="I58" s="183"/>
      <c r="J58" s="183"/>
      <c r="K58" s="183"/>
      <c r="L58" s="183"/>
      <c r="M58" s="186"/>
      <c r="N58" s="182"/>
      <c r="O58" s="184"/>
      <c r="P58" s="178"/>
      <c r="Q58" s="118">
        <f t="shared" ref="Q58:Q121" si="81">IFERROR(10*LOG10(A58)+ROUND(IF(AND(A58&gt;0, O58&gt;0), N58+ABS(10*LOG10(P58/(4*PI()*CONVERT(O58,"ft", "m")^2))), N58),0), 0)</f>
        <v>0</v>
      </c>
      <c r="R58" s="3"/>
      <c r="S58" s="3"/>
      <c r="T58" s="4"/>
      <c r="U58" s="4"/>
      <c r="V58" s="99">
        <f t="shared" ref="V58:V121" si="82">SUM(W58:X58)</f>
        <v>0</v>
      </c>
      <c r="W58" s="161"/>
      <c r="X58" s="138"/>
      <c r="AH58" s="158" t="str">
        <f t="array" ref="AH58">IF(OR(AH$1=0, $A58=""),"",SQRT((_xlfn.XLOOKUP(AH$1,$Z$2:$Z$16,$AA$2:$AA$16)-$T58)^2+(_xlfn.XLOOKUP(AH$1,$Z$2:$Z$16,$AB$2:$AB$16)-$U58)^2+(_xlfn.XLOOKUP(AH$1,$Z$2:$Z$16,$AC$2:$AC$16-$V58)^2)))</f>
        <v/>
      </c>
      <c r="AI58" s="140" t="str">
        <f t="array" ref="AI58">IF(OR(AI$1=0, $A58=""),"",SQRT((_xlfn.XLOOKUP(AI$1,$Z$2:$Z$16,$AA$2:$AA$16)-$T58)^2+(_xlfn.XLOOKUP(AI$1,$Z$2:$Z$16,$AB$2:$AB$16)-$U58)^2+(_xlfn.XLOOKUP(AI$1,$Z$2:$Z$16,$AC$2:$AC$16-$V58)^2)))</f>
        <v/>
      </c>
      <c r="AJ58" s="140" t="str">
        <f t="array" ref="AJ58">IF(OR(AJ$1=0, $A58=""),"",SQRT((_xlfn.XLOOKUP(AJ$1,$Z$2:$Z$16,$AA$2:$AA$16)-$T58)^2+(_xlfn.XLOOKUP(AJ$1,$Z$2:$Z$16,$AB$2:$AB$16)-$U58)^2+(_xlfn.XLOOKUP(AJ$1,$Z$2:$Z$16,$AC$2:$AC$16-$V58)^2)))</f>
        <v/>
      </c>
      <c r="AK58" s="140" t="str">
        <f t="array" ref="AK58">IF(OR(AK$1=0, $A58=""),"",SQRT((_xlfn.XLOOKUP(AK$1,$Z$2:$Z$16,$AA$2:$AA$16)-$T58)^2+(_xlfn.XLOOKUP(AK$1,$Z$2:$Z$16,$AB$2:$AB$16)-$U58)^2+(_xlfn.XLOOKUP(AK$1,$Z$2:$Z$16,$AC$2:$AC$16-$V58)^2)))</f>
        <v/>
      </c>
      <c r="AL58" s="140" t="str">
        <f t="array" ref="AL58">IF(OR(AL$1=0, $A58=""),"",SQRT((_xlfn.XLOOKUP(AL$1,$Z$2:$Z$16,$AA$2:$AA$16)-$T58)^2+(_xlfn.XLOOKUP(AL$1,$Z$2:$Z$16,$AB$2:$AB$16)-$U58)^2+(_xlfn.XLOOKUP(AL$1,$Z$2:$Z$16,$AC$2:$AC$16-$V58)^2)))</f>
        <v/>
      </c>
      <c r="AM58" s="140" t="str">
        <f t="array" ref="AM58">IF(OR(AM$1=0, $A58=""),"",SQRT((_xlfn.XLOOKUP(AM$1,$Z$2:$Z$16,$AA$2:$AA$16)-$T58)^2+(_xlfn.XLOOKUP(AM$1,$Z$2:$Z$16,$AB$2:$AB$16)-$U58)^2+(_xlfn.XLOOKUP(AM$1,$Z$2:$Z$16,$AC$2:$AC$16-$V58)^2)))</f>
        <v/>
      </c>
      <c r="AN58" s="140" t="str">
        <f t="array" ref="AN58">IF(OR(AN$1=0, $A58=""),"",SQRT((_xlfn.XLOOKUP(AN$1,$Z$2:$Z$16,$AA$2:$AA$16)-$T58)^2+(_xlfn.XLOOKUP(AN$1,$Z$2:$Z$16,$AB$2:$AB$16)-$U58)^2+(_xlfn.XLOOKUP(AN$1,$Z$2:$Z$16,$AC$2:$AC$16-$V58)^2)))</f>
        <v/>
      </c>
      <c r="AO58" s="140" t="str">
        <f t="array" ref="AO58">IF(OR(AO$1=0, $A58=""),"",SQRT((_xlfn.XLOOKUP(AO$1,$Z$2:$Z$16,$AA$2:$AA$16)-$T58)^2+(_xlfn.XLOOKUP(AO$1,$Z$2:$Z$16,$AB$2:$AB$16)-$U58)^2+(_xlfn.XLOOKUP(AO$1,$Z$2:$Z$16,$AC$2:$AC$16-$V58)^2)))</f>
        <v/>
      </c>
      <c r="AP58" s="141" t="str">
        <f t="array" ref="AP58">IF(OR(AP$1=0, $A58=""),"",SQRT((_xlfn.XLOOKUP(AP$1,$Z$2:$Z$16,$AA$2:$AA$16)-$T58)^2+(_xlfn.XLOOKUP(AP$1,$Z$2:$Z$16,$AB$2:$AB$16)-$U58)^2+(_xlfn.XLOOKUP(AP$1,$Z$2:$Z$16,$AC$2:$AC$16-$V58)^2)))</f>
        <v/>
      </c>
      <c r="AQ58" s="141" t="str">
        <f t="array" ref="AQ58">IF(OR(AQ$1=0, $A58=""),"",SQRT((_xlfn.XLOOKUP(AQ$1,$Z$2:$Z$16,$AA$2:$AA$16)-$T58)^2+(_xlfn.XLOOKUP(AQ$1,$Z$2:$Z$16,$AB$2:$AB$16)-$U58)^2+(_xlfn.XLOOKUP(AQ$1,$Z$2:$Z$16,$AC$2:$AC$16-$V58)^2)))</f>
        <v/>
      </c>
      <c r="AR58" s="141" t="str">
        <f t="array" ref="AR58">IF(OR(AR$1=0, $A58=""),"",SQRT((_xlfn.XLOOKUP(AR$1,$Z$2:$Z$16,$AA$2:$AA$16)-$T58)^2+(_xlfn.XLOOKUP(AR$1,$Z$2:$Z$16,$AB$2:$AB$16)-$U58)^2+(_xlfn.XLOOKUP(AR$1,$Z$2:$Z$16,$AC$2:$AC$16-$V58)^2)))</f>
        <v/>
      </c>
      <c r="AS58" s="141" t="str">
        <f t="array" ref="AS58">IF(OR(AS$1=0, $A58=""),"",SQRT((_xlfn.XLOOKUP(AS$1,$Z$2:$Z$16,$AA$2:$AA$16)-$T58)^2+(_xlfn.XLOOKUP(AS$1,$Z$2:$Z$16,$AB$2:$AB$16)-$U58)^2+(_xlfn.XLOOKUP(AS$1,$Z$2:$Z$16,$AC$2:$AC$16-$V58)^2)))</f>
        <v/>
      </c>
      <c r="AT58" s="141" t="str">
        <f t="array" ref="AT58">IF(OR(AT$1=0, $A58=""),"",SQRT((_xlfn.XLOOKUP(AT$1,$Z$2:$Z$16,$AA$2:$AA$16)-$T58)^2+(_xlfn.XLOOKUP(AT$1,$Z$2:$Z$16,$AB$2:$AB$16)-$U58)^2+(_xlfn.XLOOKUP(AT$1,$Z$2:$Z$16,$AC$2:$AC$16-$V58)^2)))</f>
        <v/>
      </c>
      <c r="AU58" s="141" t="str">
        <f t="array" ref="AU58">IF(OR(AU$1=0, $A58=""),"",SQRT((_xlfn.XLOOKUP(AU$1,$Z$2:$Z$16,$AA$2:$AA$16)-$T58)^2+(_xlfn.XLOOKUP(AU$1,$Z$2:$Z$16,$AB$2:$AB$16)-$U58)^2+(_xlfn.XLOOKUP(AU$1,$Z$2:$Z$16,$AC$2:$AC$16-$V58)^2)))</f>
        <v/>
      </c>
      <c r="AV58" s="142" t="str">
        <f t="array" ref="AV58">IF(OR(AV$1=0, $A58=""),"",SQRT((_xlfn.XLOOKUP(AV$1,$Z$2:$Z$16,$AA$2:$AA$16)-$T58)^2+(_xlfn.XLOOKUP(AV$1,$Z$2:$Z$16,$AB$2:$AB$16)-$U58)^2+(_xlfn.XLOOKUP(AV$1,$Z$2:$Z$16,$AC$2:$AC$16-$V58)^2)))</f>
        <v/>
      </c>
      <c r="AW58" s="124"/>
      <c r="AX58" s="124"/>
      <c r="AY58" s="125">
        <f t="shared" ref="AY58:AY121" si="83">IFERROR(-ABS(10*LOG10(($R58/(4*PI()*CONVERT(AH58,"ft","m")^2)))),0)</f>
        <v>0</v>
      </c>
      <c r="AZ58" s="143">
        <f t="shared" ref="AZ58:AZ121" si="84">IFERROR(-ABS(10*LOG10(($R58/(4*PI()*CONVERT(AI58,"ft","m")^2)))),0)</f>
        <v>0</v>
      </c>
      <c r="BA58" s="143">
        <f t="shared" ref="BA58:BA121" si="85">IFERROR(-ABS(10*LOG10(($R58/(4*PI()*CONVERT(AJ58,"ft","m")^2)))),0)</f>
        <v>0</v>
      </c>
      <c r="BB58" s="143">
        <f t="shared" ref="BB58:BB121" si="86">IFERROR(-ABS(10*LOG10(($R58/(4*PI()*CONVERT(AK58,"ft","m")^2)))),0)</f>
        <v>0</v>
      </c>
      <c r="BC58" s="143">
        <f t="shared" ref="BC58:BC121" si="87">IFERROR(-ABS(10*LOG10(($R58/(4*PI()*CONVERT(AL58,"ft","m")^2)))),0)</f>
        <v>0</v>
      </c>
      <c r="BD58" s="143">
        <f t="shared" ref="BD58:BD121" si="88">IFERROR(-ABS(10*LOG10(($R58/(4*PI()*CONVERT(AM58,"ft","m")^2)))),0)</f>
        <v>0</v>
      </c>
      <c r="BE58" s="143">
        <f t="shared" ref="BE58:BE121" si="89">IFERROR(-ABS(10*LOG10(($R58/(4*PI()*CONVERT(AN58,"ft","m")^2)))),0)</f>
        <v>0</v>
      </c>
      <c r="BF58" s="143">
        <f t="shared" ref="BF58:BF121" si="90">IFERROR(-ABS(10*LOG10(($R58/(4*PI()*CONVERT(AO58,"ft","m")^2)))),0)</f>
        <v>0</v>
      </c>
      <c r="BG58" s="144">
        <f t="shared" ref="BG58:BG121" si="91">IFERROR(-ABS(10*LOG10(($R58/(4*PI()*CONVERT(AP58,"ft","m")^2)))),0)</f>
        <v>0</v>
      </c>
      <c r="BH58" s="144">
        <f t="shared" ref="BH58:BH121" si="92">IFERROR(-ABS(10*LOG10(($R58/(4*PI()*CONVERT(AQ58,"ft","m")^2)))),0)</f>
        <v>0</v>
      </c>
      <c r="BI58" s="144">
        <f t="shared" ref="BI58:BI121" si="93">IFERROR(-ABS(10*LOG10(($R58/(4*PI()*CONVERT(AR58,"ft","m")^2)))),0)</f>
        <v>0</v>
      </c>
      <c r="BJ58" s="144">
        <f t="shared" ref="BJ58:BJ121" si="94">IFERROR(-ABS(10*LOG10(($R58/(4*PI()*CONVERT(AS58,"ft","m")^2)))),0)</f>
        <v>0</v>
      </c>
      <c r="BK58" s="144">
        <f t="shared" ref="BK58:BK121" si="95">IFERROR(-ABS(10*LOG10(($R58/(4*PI()*CONVERT(AT58,"ft","m")^2)))),0)</f>
        <v>0</v>
      </c>
      <c r="BL58" s="144">
        <f t="shared" ref="BL58:BL121" si="96">IFERROR(-ABS(10*LOG10(($R58/(4*PI()*CONVERT(AU58,"ft","m")^2)))),0)</f>
        <v>0</v>
      </c>
      <c r="BM58" s="145">
        <f t="shared" ref="BM58:BM121" si="97">IFERROR(-ABS(10*LOG10(($R58/(4*PI()*CONVERT(AV58,"ft","m")^2)))),0)</f>
        <v>0</v>
      </c>
      <c r="BN58" s="124"/>
      <c r="BO58" s="124"/>
      <c r="BP58" s="124"/>
      <c r="BQ58" s="124"/>
      <c r="BR58" s="124"/>
      <c r="BS58" s="124"/>
      <c r="BT58" s="124"/>
      <c r="BU58" s="124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24"/>
      <c r="CL58" s="124"/>
      <c r="CM58" s="159">
        <f t="shared" ref="CM58:CM121" si="98">IF( CM$1= 0,"",$Q58-$S58+AY58-BV58)</f>
        <v>0</v>
      </c>
      <c r="CN58" s="160">
        <f t="shared" ref="CN58:CN121" si="99">IF( CN$1= 0,"",$Q58-$S58+AZ58-BW58)</f>
        <v>0</v>
      </c>
      <c r="CO58" s="160">
        <f t="shared" ref="CO58:CO121" si="100">IF( CO$1= 0,"",$Q58-$S58+BA58-BX58)</f>
        <v>0</v>
      </c>
      <c r="CP58" s="160">
        <f t="shared" ref="CP58:CP121" si="101">IF( CP$1= 0,"",$Q58-$S58+BB58-BY58)</f>
        <v>0</v>
      </c>
      <c r="CQ58" s="160">
        <f t="shared" ref="CQ58:CQ121" si="102">IF( CQ$1= 0,"",$Q58-$S58+BC58-BZ58)</f>
        <v>0</v>
      </c>
      <c r="CR58" s="160" t="str">
        <f t="shared" ref="CR58:CR121" si="103">IF( CR$1= 0,"",$Q58-$S58+BD58-CA58)</f>
        <v/>
      </c>
      <c r="CS58" s="160" t="str">
        <f t="shared" ref="CS58:CS121" si="104">IF( CS$1= 0,"",$Q58-$S58+BE58-CB58)</f>
        <v/>
      </c>
      <c r="CT58" s="160" t="str">
        <f t="shared" ref="CT58:CT121" si="105">IF( CT$1= 0,"",$Q58-$S58+BF58-CC58)</f>
        <v/>
      </c>
      <c r="CU58" s="162" t="str">
        <f t="shared" ref="CU58:CU121" si="106">IF( CU$1= 0,"",$Q58-$S58+BG58-CD58)</f>
        <v/>
      </c>
      <c r="CV58" s="162" t="str">
        <f t="shared" ref="CV58:CV121" si="107">IF( CV$1= 0,"",$Q58-$S58+BH58-CE58)</f>
        <v/>
      </c>
      <c r="CW58" s="162" t="str">
        <f t="shared" ref="CW58:CW121" si="108">IF( CW$1= 0,"",$Q58-$S58+BI58-CF58)</f>
        <v/>
      </c>
      <c r="CX58" s="162" t="str">
        <f t="shared" ref="CX58:CX121" si="109">IF( CX$1= 0,"",$Q58-$S58+BJ58-CG58)</f>
        <v/>
      </c>
      <c r="CY58" s="162" t="str">
        <f t="shared" ref="CY58:CY121" si="110">IF( CY$1= 0,"",$Q58-$S58+BK58-CH58)</f>
        <v/>
      </c>
      <c r="CZ58" s="162" t="str">
        <f t="shared" ref="CZ58:CZ121" si="111">IF( CZ$1= 0,"",$Q58-$S58+BL58-CI58)</f>
        <v/>
      </c>
      <c r="DA58" s="163" t="str">
        <f t="shared" ref="DA58:DA121" si="112">IF( DA$1= 0,"",$Q58-$S58+BM58-CJ58)</f>
        <v/>
      </c>
    </row>
    <row r="59" spans="1:105" ht="15.75" customHeight="1" x14ac:dyDescent="0.3">
      <c r="A59" s="135"/>
      <c r="B59" s="136"/>
      <c r="C59" s="136"/>
      <c r="D59" s="137"/>
      <c r="E59" s="176"/>
      <c r="F59" s="182"/>
      <c r="G59" s="183"/>
      <c r="H59" s="183"/>
      <c r="I59" s="183"/>
      <c r="J59" s="183"/>
      <c r="K59" s="183"/>
      <c r="L59" s="183"/>
      <c r="M59" s="186"/>
      <c r="N59" s="182"/>
      <c r="O59" s="184"/>
      <c r="P59" s="178"/>
      <c r="Q59" s="118">
        <f t="shared" si="81"/>
        <v>0</v>
      </c>
      <c r="R59" s="3"/>
      <c r="S59" s="3"/>
      <c r="T59" s="4"/>
      <c r="U59" s="4"/>
      <c r="V59" s="99">
        <f t="shared" si="82"/>
        <v>0</v>
      </c>
      <c r="W59" s="161"/>
      <c r="X59" s="138"/>
      <c r="AH59" s="158" t="str">
        <f t="array" ref="AH59">IF(OR(AH$1=0, $A59=""),"",SQRT((_xlfn.XLOOKUP(AH$1,$Z$2:$Z$16,$AA$2:$AA$16)-$T59)^2+(_xlfn.XLOOKUP(AH$1,$Z$2:$Z$16,$AB$2:$AB$16)-$U59)^2+(_xlfn.XLOOKUP(AH$1,$Z$2:$Z$16,$AC$2:$AC$16-$V59)^2)))</f>
        <v/>
      </c>
      <c r="AI59" s="140" t="str">
        <f t="array" ref="AI59">IF(OR(AI$1=0, $A59=""),"",SQRT((_xlfn.XLOOKUP(AI$1,$Z$2:$Z$16,$AA$2:$AA$16)-$T59)^2+(_xlfn.XLOOKUP(AI$1,$Z$2:$Z$16,$AB$2:$AB$16)-$U59)^2+(_xlfn.XLOOKUP(AI$1,$Z$2:$Z$16,$AC$2:$AC$16-$V59)^2)))</f>
        <v/>
      </c>
      <c r="AJ59" s="140" t="str">
        <f t="array" ref="AJ59">IF(OR(AJ$1=0, $A59=""),"",SQRT((_xlfn.XLOOKUP(AJ$1,$Z$2:$Z$16,$AA$2:$AA$16)-$T59)^2+(_xlfn.XLOOKUP(AJ$1,$Z$2:$Z$16,$AB$2:$AB$16)-$U59)^2+(_xlfn.XLOOKUP(AJ$1,$Z$2:$Z$16,$AC$2:$AC$16-$V59)^2)))</f>
        <v/>
      </c>
      <c r="AK59" s="140" t="str">
        <f t="array" ref="AK59">IF(OR(AK$1=0, $A59=""),"",SQRT((_xlfn.XLOOKUP(AK$1,$Z$2:$Z$16,$AA$2:$AA$16)-$T59)^2+(_xlfn.XLOOKUP(AK$1,$Z$2:$Z$16,$AB$2:$AB$16)-$U59)^2+(_xlfn.XLOOKUP(AK$1,$Z$2:$Z$16,$AC$2:$AC$16-$V59)^2)))</f>
        <v/>
      </c>
      <c r="AL59" s="140" t="str">
        <f t="array" ref="AL59">IF(OR(AL$1=0, $A59=""),"",SQRT((_xlfn.XLOOKUP(AL$1,$Z$2:$Z$16,$AA$2:$AA$16)-$T59)^2+(_xlfn.XLOOKUP(AL$1,$Z$2:$Z$16,$AB$2:$AB$16)-$U59)^2+(_xlfn.XLOOKUP(AL$1,$Z$2:$Z$16,$AC$2:$AC$16-$V59)^2)))</f>
        <v/>
      </c>
      <c r="AM59" s="140" t="str">
        <f t="array" ref="AM59">IF(OR(AM$1=0, $A59=""),"",SQRT((_xlfn.XLOOKUP(AM$1,$Z$2:$Z$16,$AA$2:$AA$16)-$T59)^2+(_xlfn.XLOOKUP(AM$1,$Z$2:$Z$16,$AB$2:$AB$16)-$U59)^2+(_xlfn.XLOOKUP(AM$1,$Z$2:$Z$16,$AC$2:$AC$16-$V59)^2)))</f>
        <v/>
      </c>
      <c r="AN59" s="140" t="str">
        <f t="array" ref="AN59">IF(OR(AN$1=0, $A59=""),"",SQRT((_xlfn.XLOOKUP(AN$1,$Z$2:$Z$16,$AA$2:$AA$16)-$T59)^2+(_xlfn.XLOOKUP(AN$1,$Z$2:$Z$16,$AB$2:$AB$16)-$U59)^2+(_xlfn.XLOOKUP(AN$1,$Z$2:$Z$16,$AC$2:$AC$16-$V59)^2)))</f>
        <v/>
      </c>
      <c r="AO59" s="140" t="str">
        <f t="array" ref="AO59">IF(OR(AO$1=0, $A59=""),"",SQRT((_xlfn.XLOOKUP(AO$1,$Z$2:$Z$16,$AA$2:$AA$16)-$T59)^2+(_xlfn.XLOOKUP(AO$1,$Z$2:$Z$16,$AB$2:$AB$16)-$U59)^2+(_xlfn.XLOOKUP(AO$1,$Z$2:$Z$16,$AC$2:$AC$16-$V59)^2)))</f>
        <v/>
      </c>
      <c r="AP59" s="141" t="str">
        <f t="array" ref="AP59">IF(OR(AP$1=0, $A59=""),"",SQRT((_xlfn.XLOOKUP(AP$1,$Z$2:$Z$16,$AA$2:$AA$16)-$T59)^2+(_xlfn.XLOOKUP(AP$1,$Z$2:$Z$16,$AB$2:$AB$16)-$U59)^2+(_xlfn.XLOOKUP(AP$1,$Z$2:$Z$16,$AC$2:$AC$16-$V59)^2)))</f>
        <v/>
      </c>
      <c r="AQ59" s="141" t="str">
        <f t="array" ref="AQ59">IF(OR(AQ$1=0, $A59=""),"",SQRT((_xlfn.XLOOKUP(AQ$1,$Z$2:$Z$16,$AA$2:$AA$16)-$T59)^2+(_xlfn.XLOOKUP(AQ$1,$Z$2:$Z$16,$AB$2:$AB$16)-$U59)^2+(_xlfn.XLOOKUP(AQ$1,$Z$2:$Z$16,$AC$2:$AC$16-$V59)^2)))</f>
        <v/>
      </c>
      <c r="AR59" s="141" t="str">
        <f t="array" ref="AR59">IF(OR(AR$1=0, $A59=""),"",SQRT((_xlfn.XLOOKUP(AR$1,$Z$2:$Z$16,$AA$2:$AA$16)-$T59)^2+(_xlfn.XLOOKUP(AR$1,$Z$2:$Z$16,$AB$2:$AB$16)-$U59)^2+(_xlfn.XLOOKUP(AR$1,$Z$2:$Z$16,$AC$2:$AC$16-$V59)^2)))</f>
        <v/>
      </c>
      <c r="AS59" s="141" t="str">
        <f t="array" ref="AS59">IF(OR(AS$1=0, $A59=""),"",SQRT((_xlfn.XLOOKUP(AS$1,$Z$2:$Z$16,$AA$2:$AA$16)-$T59)^2+(_xlfn.XLOOKUP(AS$1,$Z$2:$Z$16,$AB$2:$AB$16)-$U59)^2+(_xlfn.XLOOKUP(AS$1,$Z$2:$Z$16,$AC$2:$AC$16-$V59)^2)))</f>
        <v/>
      </c>
      <c r="AT59" s="141" t="str">
        <f t="array" ref="AT59">IF(OR(AT$1=0, $A59=""),"",SQRT((_xlfn.XLOOKUP(AT$1,$Z$2:$Z$16,$AA$2:$AA$16)-$T59)^2+(_xlfn.XLOOKUP(AT$1,$Z$2:$Z$16,$AB$2:$AB$16)-$U59)^2+(_xlfn.XLOOKUP(AT$1,$Z$2:$Z$16,$AC$2:$AC$16-$V59)^2)))</f>
        <v/>
      </c>
      <c r="AU59" s="141" t="str">
        <f t="array" ref="AU59">IF(OR(AU$1=0, $A59=""),"",SQRT((_xlfn.XLOOKUP(AU$1,$Z$2:$Z$16,$AA$2:$AA$16)-$T59)^2+(_xlfn.XLOOKUP(AU$1,$Z$2:$Z$16,$AB$2:$AB$16)-$U59)^2+(_xlfn.XLOOKUP(AU$1,$Z$2:$Z$16,$AC$2:$AC$16-$V59)^2)))</f>
        <v/>
      </c>
      <c r="AV59" s="142" t="str">
        <f t="array" ref="AV59">IF(OR(AV$1=0, $A59=""),"",SQRT((_xlfn.XLOOKUP(AV$1,$Z$2:$Z$16,$AA$2:$AA$16)-$T59)^2+(_xlfn.XLOOKUP(AV$1,$Z$2:$Z$16,$AB$2:$AB$16)-$U59)^2+(_xlfn.XLOOKUP(AV$1,$Z$2:$Z$16,$AC$2:$AC$16-$V59)^2)))</f>
        <v/>
      </c>
      <c r="AW59" s="124"/>
      <c r="AX59" s="124"/>
      <c r="AY59" s="125">
        <f t="shared" si="83"/>
        <v>0</v>
      </c>
      <c r="AZ59" s="143">
        <f t="shared" si="84"/>
        <v>0</v>
      </c>
      <c r="BA59" s="143">
        <f t="shared" si="85"/>
        <v>0</v>
      </c>
      <c r="BB59" s="143">
        <f t="shared" si="86"/>
        <v>0</v>
      </c>
      <c r="BC59" s="143">
        <f t="shared" si="87"/>
        <v>0</v>
      </c>
      <c r="BD59" s="143">
        <f t="shared" si="88"/>
        <v>0</v>
      </c>
      <c r="BE59" s="143">
        <f t="shared" si="89"/>
        <v>0</v>
      </c>
      <c r="BF59" s="143">
        <f t="shared" si="90"/>
        <v>0</v>
      </c>
      <c r="BG59" s="144">
        <f t="shared" si="91"/>
        <v>0</v>
      </c>
      <c r="BH59" s="144">
        <f t="shared" si="92"/>
        <v>0</v>
      </c>
      <c r="BI59" s="144">
        <f t="shared" si="93"/>
        <v>0</v>
      </c>
      <c r="BJ59" s="144">
        <f t="shared" si="94"/>
        <v>0</v>
      </c>
      <c r="BK59" s="144">
        <f t="shared" si="95"/>
        <v>0</v>
      </c>
      <c r="BL59" s="144">
        <f t="shared" si="96"/>
        <v>0</v>
      </c>
      <c r="BM59" s="145">
        <f t="shared" si="97"/>
        <v>0</v>
      </c>
      <c r="BN59" s="124"/>
      <c r="BO59" s="124"/>
      <c r="BP59" s="124"/>
      <c r="BQ59" s="124"/>
      <c r="BR59" s="124"/>
      <c r="BS59" s="124"/>
      <c r="BT59" s="124"/>
      <c r="BU59" s="124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M59" s="159">
        <f t="shared" si="98"/>
        <v>0</v>
      </c>
      <c r="CN59" s="160">
        <f t="shared" si="99"/>
        <v>0</v>
      </c>
      <c r="CO59" s="160">
        <f t="shared" si="100"/>
        <v>0</v>
      </c>
      <c r="CP59" s="160">
        <f t="shared" si="101"/>
        <v>0</v>
      </c>
      <c r="CQ59" s="160">
        <f t="shared" si="102"/>
        <v>0</v>
      </c>
      <c r="CR59" s="160" t="str">
        <f t="shared" si="103"/>
        <v/>
      </c>
      <c r="CS59" s="160" t="str">
        <f t="shared" si="104"/>
        <v/>
      </c>
      <c r="CT59" s="160" t="str">
        <f t="shared" si="105"/>
        <v/>
      </c>
      <c r="CU59" s="162" t="str">
        <f t="shared" si="106"/>
        <v/>
      </c>
      <c r="CV59" s="162" t="str">
        <f t="shared" si="107"/>
        <v/>
      </c>
      <c r="CW59" s="162" t="str">
        <f t="shared" si="108"/>
        <v/>
      </c>
      <c r="CX59" s="162" t="str">
        <f t="shared" si="109"/>
        <v/>
      </c>
      <c r="CY59" s="162" t="str">
        <f t="shared" si="110"/>
        <v/>
      </c>
      <c r="CZ59" s="162" t="str">
        <f t="shared" si="111"/>
        <v/>
      </c>
      <c r="DA59" s="163" t="str">
        <f t="shared" si="112"/>
        <v/>
      </c>
    </row>
    <row r="60" spans="1:105" ht="17.25" customHeight="1" x14ac:dyDescent="0.3">
      <c r="A60" s="135"/>
      <c r="B60" s="136"/>
      <c r="C60" s="136"/>
      <c r="D60" s="137"/>
      <c r="E60" s="176"/>
      <c r="F60" s="182"/>
      <c r="G60" s="183"/>
      <c r="H60" s="183"/>
      <c r="I60" s="183"/>
      <c r="J60" s="183"/>
      <c r="K60" s="183"/>
      <c r="L60" s="183"/>
      <c r="M60" s="186"/>
      <c r="N60" s="182"/>
      <c r="O60" s="184"/>
      <c r="P60" s="178"/>
      <c r="Q60" s="118">
        <f t="shared" si="81"/>
        <v>0</v>
      </c>
      <c r="R60" s="3"/>
      <c r="S60" s="3"/>
      <c r="T60" s="4"/>
      <c r="U60" s="4"/>
      <c r="V60" s="99">
        <f t="shared" si="82"/>
        <v>0</v>
      </c>
      <c r="W60" s="161"/>
      <c r="X60" s="138"/>
      <c r="AH60" s="158" t="str">
        <f t="array" ref="AH60">IF(OR(AH$1=0, $A60=""),"",SQRT((_xlfn.XLOOKUP(AH$1,$Z$2:$Z$16,$AA$2:$AA$16)-$T60)^2+(_xlfn.XLOOKUP(AH$1,$Z$2:$Z$16,$AB$2:$AB$16)-$U60)^2+(_xlfn.XLOOKUP(AH$1,$Z$2:$Z$16,$AC$2:$AC$16-$V60)^2)))</f>
        <v/>
      </c>
      <c r="AI60" s="140" t="str">
        <f t="array" ref="AI60">IF(OR(AI$1=0, $A60=""),"",SQRT((_xlfn.XLOOKUP(AI$1,$Z$2:$Z$16,$AA$2:$AA$16)-$T60)^2+(_xlfn.XLOOKUP(AI$1,$Z$2:$Z$16,$AB$2:$AB$16)-$U60)^2+(_xlfn.XLOOKUP(AI$1,$Z$2:$Z$16,$AC$2:$AC$16-$V60)^2)))</f>
        <v/>
      </c>
      <c r="AJ60" s="140" t="str">
        <f t="array" ref="AJ60">IF(OR(AJ$1=0, $A60=""),"",SQRT((_xlfn.XLOOKUP(AJ$1,$Z$2:$Z$16,$AA$2:$AA$16)-$T60)^2+(_xlfn.XLOOKUP(AJ$1,$Z$2:$Z$16,$AB$2:$AB$16)-$U60)^2+(_xlfn.XLOOKUP(AJ$1,$Z$2:$Z$16,$AC$2:$AC$16-$V60)^2)))</f>
        <v/>
      </c>
      <c r="AK60" s="140" t="str">
        <f t="array" ref="AK60">IF(OR(AK$1=0, $A60=""),"",SQRT((_xlfn.XLOOKUP(AK$1,$Z$2:$Z$16,$AA$2:$AA$16)-$T60)^2+(_xlfn.XLOOKUP(AK$1,$Z$2:$Z$16,$AB$2:$AB$16)-$U60)^2+(_xlfn.XLOOKUP(AK$1,$Z$2:$Z$16,$AC$2:$AC$16-$V60)^2)))</f>
        <v/>
      </c>
      <c r="AL60" s="140" t="str">
        <f t="array" ref="AL60">IF(OR(AL$1=0, $A60=""),"",SQRT((_xlfn.XLOOKUP(AL$1,$Z$2:$Z$16,$AA$2:$AA$16)-$T60)^2+(_xlfn.XLOOKUP(AL$1,$Z$2:$Z$16,$AB$2:$AB$16)-$U60)^2+(_xlfn.XLOOKUP(AL$1,$Z$2:$Z$16,$AC$2:$AC$16-$V60)^2)))</f>
        <v/>
      </c>
      <c r="AM60" s="140" t="str">
        <f t="array" ref="AM60">IF(OR(AM$1=0, $A60=""),"",SQRT((_xlfn.XLOOKUP(AM$1,$Z$2:$Z$16,$AA$2:$AA$16)-$T60)^2+(_xlfn.XLOOKUP(AM$1,$Z$2:$Z$16,$AB$2:$AB$16)-$U60)^2+(_xlfn.XLOOKUP(AM$1,$Z$2:$Z$16,$AC$2:$AC$16-$V60)^2)))</f>
        <v/>
      </c>
      <c r="AN60" s="140" t="str">
        <f t="array" ref="AN60">IF(OR(AN$1=0, $A60=""),"",SQRT((_xlfn.XLOOKUP(AN$1,$Z$2:$Z$16,$AA$2:$AA$16)-$T60)^2+(_xlfn.XLOOKUP(AN$1,$Z$2:$Z$16,$AB$2:$AB$16)-$U60)^2+(_xlfn.XLOOKUP(AN$1,$Z$2:$Z$16,$AC$2:$AC$16-$V60)^2)))</f>
        <v/>
      </c>
      <c r="AO60" s="140" t="str">
        <f t="array" ref="AO60">IF(OR(AO$1=0, $A60=""),"",SQRT((_xlfn.XLOOKUP(AO$1,$Z$2:$Z$16,$AA$2:$AA$16)-$T60)^2+(_xlfn.XLOOKUP(AO$1,$Z$2:$Z$16,$AB$2:$AB$16)-$U60)^2+(_xlfn.XLOOKUP(AO$1,$Z$2:$Z$16,$AC$2:$AC$16-$V60)^2)))</f>
        <v/>
      </c>
      <c r="AP60" s="141" t="str">
        <f t="array" ref="AP60">IF(OR(AP$1=0, $A60=""),"",SQRT((_xlfn.XLOOKUP(AP$1,$Z$2:$Z$16,$AA$2:$AA$16)-$T60)^2+(_xlfn.XLOOKUP(AP$1,$Z$2:$Z$16,$AB$2:$AB$16)-$U60)^2+(_xlfn.XLOOKUP(AP$1,$Z$2:$Z$16,$AC$2:$AC$16-$V60)^2)))</f>
        <v/>
      </c>
      <c r="AQ60" s="141" t="str">
        <f t="array" ref="AQ60">IF(OR(AQ$1=0, $A60=""),"",SQRT((_xlfn.XLOOKUP(AQ$1,$Z$2:$Z$16,$AA$2:$AA$16)-$T60)^2+(_xlfn.XLOOKUP(AQ$1,$Z$2:$Z$16,$AB$2:$AB$16)-$U60)^2+(_xlfn.XLOOKUP(AQ$1,$Z$2:$Z$16,$AC$2:$AC$16-$V60)^2)))</f>
        <v/>
      </c>
      <c r="AR60" s="141" t="str">
        <f t="array" ref="AR60">IF(OR(AR$1=0, $A60=""),"",SQRT((_xlfn.XLOOKUP(AR$1,$Z$2:$Z$16,$AA$2:$AA$16)-$T60)^2+(_xlfn.XLOOKUP(AR$1,$Z$2:$Z$16,$AB$2:$AB$16)-$U60)^2+(_xlfn.XLOOKUP(AR$1,$Z$2:$Z$16,$AC$2:$AC$16-$V60)^2)))</f>
        <v/>
      </c>
      <c r="AS60" s="141" t="str">
        <f t="array" ref="AS60">IF(OR(AS$1=0, $A60=""),"",SQRT((_xlfn.XLOOKUP(AS$1,$Z$2:$Z$16,$AA$2:$AA$16)-$T60)^2+(_xlfn.XLOOKUP(AS$1,$Z$2:$Z$16,$AB$2:$AB$16)-$U60)^2+(_xlfn.XLOOKUP(AS$1,$Z$2:$Z$16,$AC$2:$AC$16-$V60)^2)))</f>
        <v/>
      </c>
      <c r="AT60" s="141" t="str">
        <f t="array" ref="AT60">IF(OR(AT$1=0, $A60=""),"",SQRT((_xlfn.XLOOKUP(AT$1,$Z$2:$Z$16,$AA$2:$AA$16)-$T60)^2+(_xlfn.XLOOKUP(AT$1,$Z$2:$Z$16,$AB$2:$AB$16)-$U60)^2+(_xlfn.XLOOKUP(AT$1,$Z$2:$Z$16,$AC$2:$AC$16-$V60)^2)))</f>
        <v/>
      </c>
      <c r="AU60" s="141" t="str">
        <f t="array" ref="AU60">IF(OR(AU$1=0, $A60=""),"",SQRT((_xlfn.XLOOKUP(AU$1,$Z$2:$Z$16,$AA$2:$AA$16)-$T60)^2+(_xlfn.XLOOKUP(AU$1,$Z$2:$Z$16,$AB$2:$AB$16)-$U60)^2+(_xlfn.XLOOKUP(AU$1,$Z$2:$Z$16,$AC$2:$AC$16-$V60)^2)))</f>
        <v/>
      </c>
      <c r="AV60" s="142" t="str">
        <f t="array" ref="AV60">IF(OR(AV$1=0, $A60=""),"",SQRT((_xlfn.XLOOKUP(AV$1,$Z$2:$Z$16,$AA$2:$AA$16)-$T60)^2+(_xlfn.XLOOKUP(AV$1,$Z$2:$Z$16,$AB$2:$AB$16)-$U60)^2+(_xlfn.XLOOKUP(AV$1,$Z$2:$Z$16,$AC$2:$AC$16-$V60)^2)))</f>
        <v/>
      </c>
      <c r="AW60" s="124"/>
      <c r="AX60" s="124"/>
      <c r="AY60" s="125">
        <f t="shared" si="83"/>
        <v>0</v>
      </c>
      <c r="AZ60" s="143">
        <f t="shared" si="84"/>
        <v>0</v>
      </c>
      <c r="BA60" s="143">
        <f t="shared" si="85"/>
        <v>0</v>
      </c>
      <c r="BB60" s="143">
        <f t="shared" si="86"/>
        <v>0</v>
      </c>
      <c r="BC60" s="143">
        <f t="shared" si="87"/>
        <v>0</v>
      </c>
      <c r="BD60" s="143">
        <f t="shared" si="88"/>
        <v>0</v>
      </c>
      <c r="BE60" s="143">
        <f t="shared" si="89"/>
        <v>0</v>
      </c>
      <c r="BF60" s="143">
        <f t="shared" si="90"/>
        <v>0</v>
      </c>
      <c r="BG60" s="144">
        <f t="shared" si="91"/>
        <v>0</v>
      </c>
      <c r="BH60" s="144">
        <f t="shared" si="92"/>
        <v>0</v>
      </c>
      <c r="BI60" s="144">
        <f t="shared" si="93"/>
        <v>0</v>
      </c>
      <c r="BJ60" s="144">
        <f t="shared" si="94"/>
        <v>0</v>
      </c>
      <c r="BK60" s="144">
        <f t="shared" si="95"/>
        <v>0</v>
      </c>
      <c r="BL60" s="144">
        <f t="shared" si="96"/>
        <v>0</v>
      </c>
      <c r="BM60" s="145">
        <f t="shared" si="97"/>
        <v>0</v>
      </c>
      <c r="BN60" s="124"/>
      <c r="BO60" s="124"/>
      <c r="BP60" s="124"/>
      <c r="BQ60" s="124"/>
      <c r="BR60" s="124"/>
      <c r="BS60" s="124"/>
      <c r="BT60" s="124"/>
      <c r="BU60" s="124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M60" s="159">
        <f t="shared" si="98"/>
        <v>0</v>
      </c>
      <c r="CN60" s="160">
        <f t="shared" si="99"/>
        <v>0</v>
      </c>
      <c r="CO60" s="160">
        <f t="shared" si="100"/>
        <v>0</v>
      </c>
      <c r="CP60" s="160">
        <f t="shared" si="101"/>
        <v>0</v>
      </c>
      <c r="CQ60" s="160">
        <f t="shared" si="102"/>
        <v>0</v>
      </c>
      <c r="CR60" s="160" t="str">
        <f t="shared" si="103"/>
        <v/>
      </c>
      <c r="CS60" s="160" t="str">
        <f t="shared" si="104"/>
        <v/>
      </c>
      <c r="CT60" s="160" t="str">
        <f t="shared" si="105"/>
        <v/>
      </c>
      <c r="CU60" s="162" t="str">
        <f t="shared" si="106"/>
        <v/>
      </c>
      <c r="CV60" s="162" t="str">
        <f t="shared" si="107"/>
        <v/>
      </c>
      <c r="CW60" s="162" t="str">
        <f t="shared" si="108"/>
        <v/>
      </c>
      <c r="CX60" s="162" t="str">
        <f t="shared" si="109"/>
        <v/>
      </c>
      <c r="CY60" s="162" t="str">
        <f t="shared" si="110"/>
        <v/>
      </c>
      <c r="CZ60" s="162" t="str">
        <f t="shared" si="111"/>
        <v/>
      </c>
      <c r="DA60" s="163" t="str">
        <f t="shared" si="112"/>
        <v/>
      </c>
    </row>
    <row r="61" spans="1:105" ht="16.5" x14ac:dyDescent="0.3">
      <c r="A61" s="135"/>
      <c r="B61" s="136"/>
      <c r="C61" s="136"/>
      <c r="D61" s="137"/>
      <c r="E61" s="176"/>
      <c r="F61" s="182"/>
      <c r="G61" s="183"/>
      <c r="H61" s="183"/>
      <c r="I61" s="183"/>
      <c r="J61" s="183"/>
      <c r="K61" s="183"/>
      <c r="L61" s="183"/>
      <c r="M61" s="186"/>
      <c r="N61" s="182"/>
      <c r="O61" s="184"/>
      <c r="P61" s="178"/>
      <c r="Q61" s="118">
        <f t="shared" si="81"/>
        <v>0</v>
      </c>
      <c r="R61" s="3"/>
      <c r="S61" s="3"/>
      <c r="T61" s="4"/>
      <c r="U61" s="4"/>
      <c r="V61" s="99">
        <f t="shared" si="82"/>
        <v>0</v>
      </c>
      <c r="W61" s="161"/>
      <c r="X61" s="138"/>
      <c r="AH61" s="158" t="str">
        <f t="array" ref="AH61">IF(OR(AH$1=0, $A61=""),"",SQRT((_xlfn.XLOOKUP(AH$1,$Z$2:$Z$16,$AA$2:$AA$16)-$T61)^2+(_xlfn.XLOOKUP(AH$1,$Z$2:$Z$16,$AB$2:$AB$16)-$U61)^2+(_xlfn.XLOOKUP(AH$1,$Z$2:$Z$16,$AC$2:$AC$16-$V61)^2)))</f>
        <v/>
      </c>
      <c r="AI61" s="140" t="str">
        <f t="array" ref="AI61">IF(OR(AI$1=0, $A61=""),"",SQRT((_xlfn.XLOOKUP(AI$1,$Z$2:$Z$16,$AA$2:$AA$16)-$T61)^2+(_xlfn.XLOOKUP(AI$1,$Z$2:$Z$16,$AB$2:$AB$16)-$U61)^2+(_xlfn.XLOOKUP(AI$1,$Z$2:$Z$16,$AC$2:$AC$16-$V61)^2)))</f>
        <v/>
      </c>
      <c r="AJ61" s="140" t="str">
        <f t="array" ref="AJ61">IF(OR(AJ$1=0, $A61=""),"",SQRT((_xlfn.XLOOKUP(AJ$1,$Z$2:$Z$16,$AA$2:$AA$16)-$T61)^2+(_xlfn.XLOOKUP(AJ$1,$Z$2:$Z$16,$AB$2:$AB$16)-$U61)^2+(_xlfn.XLOOKUP(AJ$1,$Z$2:$Z$16,$AC$2:$AC$16-$V61)^2)))</f>
        <v/>
      </c>
      <c r="AK61" s="140" t="str">
        <f t="array" ref="AK61">IF(OR(AK$1=0, $A61=""),"",SQRT((_xlfn.XLOOKUP(AK$1,$Z$2:$Z$16,$AA$2:$AA$16)-$T61)^2+(_xlfn.XLOOKUP(AK$1,$Z$2:$Z$16,$AB$2:$AB$16)-$U61)^2+(_xlfn.XLOOKUP(AK$1,$Z$2:$Z$16,$AC$2:$AC$16-$V61)^2)))</f>
        <v/>
      </c>
      <c r="AL61" s="140" t="str">
        <f t="array" ref="AL61">IF(OR(AL$1=0, $A61=""),"",SQRT((_xlfn.XLOOKUP(AL$1,$Z$2:$Z$16,$AA$2:$AA$16)-$T61)^2+(_xlfn.XLOOKUP(AL$1,$Z$2:$Z$16,$AB$2:$AB$16)-$U61)^2+(_xlfn.XLOOKUP(AL$1,$Z$2:$Z$16,$AC$2:$AC$16-$V61)^2)))</f>
        <v/>
      </c>
      <c r="AM61" s="140" t="str">
        <f t="array" ref="AM61">IF(OR(AM$1=0, $A61=""),"",SQRT((_xlfn.XLOOKUP(AM$1,$Z$2:$Z$16,$AA$2:$AA$16)-$T61)^2+(_xlfn.XLOOKUP(AM$1,$Z$2:$Z$16,$AB$2:$AB$16)-$U61)^2+(_xlfn.XLOOKUP(AM$1,$Z$2:$Z$16,$AC$2:$AC$16-$V61)^2)))</f>
        <v/>
      </c>
      <c r="AN61" s="140" t="str">
        <f t="array" ref="AN61">IF(OR(AN$1=0, $A61=""),"",SQRT((_xlfn.XLOOKUP(AN$1,$Z$2:$Z$16,$AA$2:$AA$16)-$T61)^2+(_xlfn.XLOOKUP(AN$1,$Z$2:$Z$16,$AB$2:$AB$16)-$U61)^2+(_xlfn.XLOOKUP(AN$1,$Z$2:$Z$16,$AC$2:$AC$16-$V61)^2)))</f>
        <v/>
      </c>
      <c r="AO61" s="140" t="str">
        <f t="array" ref="AO61">IF(OR(AO$1=0, $A61=""),"",SQRT((_xlfn.XLOOKUP(AO$1,$Z$2:$Z$16,$AA$2:$AA$16)-$T61)^2+(_xlfn.XLOOKUP(AO$1,$Z$2:$Z$16,$AB$2:$AB$16)-$U61)^2+(_xlfn.XLOOKUP(AO$1,$Z$2:$Z$16,$AC$2:$AC$16-$V61)^2)))</f>
        <v/>
      </c>
      <c r="AP61" s="141" t="str">
        <f t="array" ref="AP61">IF(OR(AP$1=0, $A61=""),"",SQRT((_xlfn.XLOOKUP(AP$1,$Z$2:$Z$16,$AA$2:$AA$16)-$T61)^2+(_xlfn.XLOOKUP(AP$1,$Z$2:$Z$16,$AB$2:$AB$16)-$U61)^2+(_xlfn.XLOOKUP(AP$1,$Z$2:$Z$16,$AC$2:$AC$16-$V61)^2)))</f>
        <v/>
      </c>
      <c r="AQ61" s="141" t="str">
        <f t="array" ref="AQ61">IF(OR(AQ$1=0, $A61=""),"",SQRT((_xlfn.XLOOKUP(AQ$1,$Z$2:$Z$16,$AA$2:$AA$16)-$T61)^2+(_xlfn.XLOOKUP(AQ$1,$Z$2:$Z$16,$AB$2:$AB$16)-$U61)^2+(_xlfn.XLOOKUP(AQ$1,$Z$2:$Z$16,$AC$2:$AC$16-$V61)^2)))</f>
        <v/>
      </c>
      <c r="AR61" s="141" t="str">
        <f t="array" ref="AR61">IF(OR(AR$1=0, $A61=""),"",SQRT((_xlfn.XLOOKUP(AR$1,$Z$2:$Z$16,$AA$2:$AA$16)-$T61)^2+(_xlfn.XLOOKUP(AR$1,$Z$2:$Z$16,$AB$2:$AB$16)-$U61)^2+(_xlfn.XLOOKUP(AR$1,$Z$2:$Z$16,$AC$2:$AC$16-$V61)^2)))</f>
        <v/>
      </c>
      <c r="AS61" s="141" t="str">
        <f t="array" ref="AS61">IF(OR(AS$1=0, $A61=""),"",SQRT((_xlfn.XLOOKUP(AS$1,$Z$2:$Z$16,$AA$2:$AA$16)-$T61)^2+(_xlfn.XLOOKUP(AS$1,$Z$2:$Z$16,$AB$2:$AB$16)-$U61)^2+(_xlfn.XLOOKUP(AS$1,$Z$2:$Z$16,$AC$2:$AC$16-$V61)^2)))</f>
        <v/>
      </c>
      <c r="AT61" s="141" t="str">
        <f t="array" ref="AT61">IF(OR(AT$1=0, $A61=""),"",SQRT((_xlfn.XLOOKUP(AT$1,$Z$2:$Z$16,$AA$2:$AA$16)-$T61)^2+(_xlfn.XLOOKUP(AT$1,$Z$2:$Z$16,$AB$2:$AB$16)-$U61)^2+(_xlfn.XLOOKUP(AT$1,$Z$2:$Z$16,$AC$2:$AC$16-$V61)^2)))</f>
        <v/>
      </c>
      <c r="AU61" s="141" t="str">
        <f t="array" ref="AU61">IF(OR(AU$1=0, $A61=""),"",SQRT((_xlfn.XLOOKUP(AU$1,$Z$2:$Z$16,$AA$2:$AA$16)-$T61)^2+(_xlfn.XLOOKUP(AU$1,$Z$2:$Z$16,$AB$2:$AB$16)-$U61)^2+(_xlfn.XLOOKUP(AU$1,$Z$2:$Z$16,$AC$2:$AC$16-$V61)^2)))</f>
        <v/>
      </c>
      <c r="AV61" s="142" t="str">
        <f t="array" ref="AV61">IF(OR(AV$1=0, $A61=""),"",SQRT((_xlfn.XLOOKUP(AV$1,$Z$2:$Z$16,$AA$2:$AA$16)-$T61)^2+(_xlfn.XLOOKUP(AV$1,$Z$2:$Z$16,$AB$2:$AB$16)-$U61)^2+(_xlfn.XLOOKUP(AV$1,$Z$2:$Z$16,$AC$2:$AC$16-$V61)^2)))</f>
        <v/>
      </c>
      <c r="AW61" s="124"/>
      <c r="AX61" s="124"/>
      <c r="AY61" s="125">
        <f t="shared" si="83"/>
        <v>0</v>
      </c>
      <c r="AZ61" s="143">
        <f t="shared" si="84"/>
        <v>0</v>
      </c>
      <c r="BA61" s="143">
        <f t="shared" si="85"/>
        <v>0</v>
      </c>
      <c r="BB61" s="143">
        <f t="shared" si="86"/>
        <v>0</v>
      </c>
      <c r="BC61" s="143">
        <f t="shared" si="87"/>
        <v>0</v>
      </c>
      <c r="BD61" s="143">
        <f t="shared" si="88"/>
        <v>0</v>
      </c>
      <c r="BE61" s="143">
        <f t="shared" si="89"/>
        <v>0</v>
      </c>
      <c r="BF61" s="143">
        <f t="shared" si="90"/>
        <v>0</v>
      </c>
      <c r="BG61" s="144">
        <f t="shared" si="91"/>
        <v>0</v>
      </c>
      <c r="BH61" s="144">
        <f t="shared" si="92"/>
        <v>0</v>
      </c>
      <c r="BI61" s="144">
        <f t="shared" si="93"/>
        <v>0</v>
      </c>
      <c r="BJ61" s="144">
        <f t="shared" si="94"/>
        <v>0</v>
      </c>
      <c r="BK61" s="144">
        <f t="shared" si="95"/>
        <v>0</v>
      </c>
      <c r="BL61" s="144">
        <f t="shared" si="96"/>
        <v>0</v>
      </c>
      <c r="BM61" s="145">
        <f t="shared" si="97"/>
        <v>0</v>
      </c>
      <c r="BN61" s="124"/>
      <c r="BO61" s="124"/>
      <c r="BP61" s="124"/>
      <c r="BQ61" s="124"/>
      <c r="BR61" s="124"/>
      <c r="BS61" s="124"/>
      <c r="BT61" s="124"/>
      <c r="BU61" s="124"/>
      <c r="BV61" s="130"/>
      <c r="BW61" s="130"/>
      <c r="BX61" s="130"/>
      <c r="BY61" s="130"/>
      <c r="BZ61" s="130"/>
      <c r="CA61" s="130"/>
      <c r="CB61" s="130"/>
      <c r="CC61" s="130"/>
      <c r="CD61" s="130"/>
      <c r="CE61" s="130"/>
      <c r="CF61" s="130"/>
      <c r="CG61" s="130"/>
      <c r="CH61" s="130"/>
      <c r="CI61" s="130"/>
      <c r="CJ61" s="130"/>
      <c r="CM61" s="159">
        <f t="shared" si="98"/>
        <v>0</v>
      </c>
      <c r="CN61" s="160">
        <f t="shared" si="99"/>
        <v>0</v>
      </c>
      <c r="CO61" s="160">
        <f t="shared" si="100"/>
        <v>0</v>
      </c>
      <c r="CP61" s="160">
        <f t="shared" si="101"/>
        <v>0</v>
      </c>
      <c r="CQ61" s="160">
        <f t="shared" si="102"/>
        <v>0</v>
      </c>
      <c r="CR61" s="160" t="str">
        <f t="shared" si="103"/>
        <v/>
      </c>
      <c r="CS61" s="160" t="str">
        <f t="shared" si="104"/>
        <v/>
      </c>
      <c r="CT61" s="160" t="str">
        <f t="shared" si="105"/>
        <v/>
      </c>
      <c r="CU61" s="162" t="str">
        <f t="shared" si="106"/>
        <v/>
      </c>
      <c r="CV61" s="162" t="str">
        <f t="shared" si="107"/>
        <v/>
      </c>
      <c r="CW61" s="162" t="str">
        <f t="shared" si="108"/>
        <v/>
      </c>
      <c r="CX61" s="162" t="str">
        <f t="shared" si="109"/>
        <v/>
      </c>
      <c r="CY61" s="162" t="str">
        <f t="shared" si="110"/>
        <v/>
      </c>
      <c r="CZ61" s="162" t="str">
        <f t="shared" si="111"/>
        <v/>
      </c>
      <c r="DA61" s="163" t="str">
        <f t="shared" si="112"/>
        <v/>
      </c>
    </row>
    <row r="62" spans="1:105" ht="15.75" customHeight="1" x14ac:dyDescent="0.3">
      <c r="A62" s="135"/>
      <c r="B62" s="136"/>
      <c r="C62" s="136"/>
      <c r="D62" s="137"/>
      <c r="E62" s="176"/>
      <c r="F62" s="182"/>
      <c r="G62" s="183"/>
      <c r="H62" s="183"/>
      <c r="I62" s="183"/>
      <c r="J62" s="183"/>
      <c r="K62" s="183"/>
      <c r="L62" s="183"/>
      <c r="M62" s="186"/>
      <c r="N62" s="182"/>
      <c r="O62" s="184"/>
      <c r="P62" s="178"/>
      <c r="Q62" s="118">
        <f t="shared" si="81"/>
        <v>0</v>
      </c>
      <c r="R62" s="3"/>
      <c r="S62" s="3"/>
      <c r="T62" s="4"/>
      <c r="U62" s="4"/>
      <c r="V62" s="99">
        <f t="shared" si="82"/>
        <v>0</v>
      </c>
      <c r="W62" s="161"/>
      <c r="X62" s="138"/>
      <c r="AH62" s="158" t="str">
        <f t="array" ref="AH62">IF(OR(AH$1=0, $A62=""),"",SQRT((_xlfn.XLOOKUP(AH$1,$Z$2:$Z$16,$AA$2:$AA$16)-$T62)^2+(_xlfn.XLOOKUP(AH$1,$Z$2:$Z$16,$AB$2:$AB$16)-$U62)^2+(_xlfn.XLOOKUP(AH$1,$Z$2:$Z$16,$AC$2:$AC$16-$V62)^2)))</f>
        <v/>
      </c>
      <c r="AI62" s="140" t="str">
        <f t="array" ref="AI62">IF(OR(AI$1=0, $A62=""),"",SQRT((_xlfn.XLOOKUP(AI$1,$Z$2:$Z$16,$AA$2:$AA$16)-$T62)^2+(_xlfn.XLOOKUP(AI$1,$Z$2:$Z$16,$AB$2:$AB$16)-$U62)^2+(_xlfn.XLOOKUP(AI$1,$Z$2:$Z$16,$AC$2:$AC$16-$V62)^2)))</f>
        <v/>
      </c>
      <c r="AJ62" s="140" t="str">
        <f t="array" ref="AJ62">IF(OR(AJ$1=0, $A62=""),"",SQRT((_xlfn.XLOOKUP(AJ$1,$Z$2:$Z$16,$AA$2:$AA$16)-$T62)^2+(_xlfn.XLOOKUP(AJ$1,$Z$2:$Z$16,$AB$2:$AB$16)-$U62)^2+(_xlfn.XLOOKUP(AJ$1,$Z$2:$Z$16,$AC$2:$AC$16-$V62)^2)))</f>
        <v/>
      </c>
      <c r="AK62" s="140" t="str">
        <f t="array" ref="AK62">IF(OR(AK$1=0, $A62=""),"",SQRT((_xlfn.XLOOKUP(AK$1,$Z$2:$Z$16,$AA$2:$AA$16)-$T62)^2+(_xlfn.XLOOKUP(AK$1,$Z$2:$Z$16,$AB$2:$AB$16)-$U62)^2+(_xlfn.XLOOKUP(AK$1,$Z$2:$Z$16,$AC$2:$AC$16-$V62)^2)))</f>
        <v/>
      </c>
      <c r="AL62" s="140" t="str">
        <f t="array" ref="AL62">IF(OR(AL$1=0, $A62=""),"",SQRT((_xlfn.XLOOKUP(AL$1,$Z$2:$Z$16,$AA$2:$AA$16)-$T62)^2+(_xlfn.XLOOKUP(AL$1,$Z$2:$Z$16,$AB$2:$AB$16)-$U62)^2+(_xlfn.XLOOKUP(AL$1,$Z$2:$Z$16,$AC$2:$AC$16-$V62)^2)))</f>
        <v/>
      </c>
      <c r="AM62" s="140" t="str">
        <f t="array" ref="AM62">IF(OR(AM$1=0, $A62=""),"",SQRT((_xlfn.XLOOKUP(AM$1,$Z$2:$Z$16,$AA$2:$AA$16)-$T62)^2+(_xlfn.XLOOKUP(AM$1,$Z$2:$Z$16,$AB$2:$AB$16)-$U62)^2+(_xlfn.XLOOKUP(AM$1,$Z$2:$Z$16,$AC$2:$AC$16-$V62)^2)))</f>
        <v/>
      </c>
      <c r="AN62" s="140" t="str">
        <f t="array" ref="AN62">IF(OR(AN$1=0, $A62=""),"",SQRT((_xlfn.XLOOKUP(AN$1,$Z$2:$Z$16,$AA$2:$AA$16)-$T62)^2+(_xlfn.XLOOKUP(AN$1,$Z$2:$Z$16,$AB$2:$AB$16)-$U62)^2+(_xlfn.XLOOKUP(AN$1,$Z$2:$Z$16,$AC$2:$AC$16-$V62)^2)))</f>
        <v/>
      </c>
      <c r="AO62" s="140" t="str">
        <f t="array" ref="AO62">IF(OR(AO$1=0, $A62=""),"",SQRT((_xlfn.XLOOKUP(AO$1,$Z$2:$Z$16,$AA$2:$AA$16)-$T62)^2+(_xlfn.XLOOKUP(AO$1,$Z$2:$Z$16,$AB$2:$AB$16)-$U62)^2+(_xlfn.XLOOKUP(AO$1,$Z$2:$Z$16,$AC$2:$AC$16-$V62)^2)))</f>
        <v/>
      </c>
      <c r="AP62" s="141" t="str">
        <f t="array" ref="AP62">IF(OR(AP$1=0, $A62=""),"",SQRT((_xlfn.XLOOKUP(AP$1,$Z$2:$Z$16,$AA$2:$AA$16)-$T62)^2+(_xlfn.XLOOKUP(AP$1,$Z$2:$Z$16,$AB$2:$AB$16)-$U62)^2+(_xlfn.XLOOKUP(AP$1,$Z$2:$Z$16,$AC$2:$AC$16-$V62)^2)))</f>
        <v/>
      </c>
      <c r="AQ62" s="141" t="str">
        <f t="array" ref="AQ62">IF(OR(AQ$1=0, $A62=""),"",SQRT((_xlfn.XLOOKUP(AQ$1,$Z$2:$Z$16,$AA$2:$AA$16)-$T62)^2+(_xlfn.XLOOKUP(AQ$1,$Z$2:$Z$16,$AB$2:$AB$16)-$U62)^2+(_xlfn.XLOOKUP(AQ$1,$Z$2:$Z$16,$AC$2:$AC$16-$V62)^2)))</f>
        <v/>
      </c>
      <c r="AR62" s="141" t="str">
        <f t="array" ref="AR62">IF(OR(AR$1=0, $A62=""),"",SQRT((_xlfn.XLOOKUP(AR$1,$Z$2:$Z$16,$AA$2:$AA$16)-$T62)^2+(_xlfn.XLOOKUP(AR$1,$Z$2:$Z$16,$AB$2:$AB$16)-$U62)^2+(_xlfn.XLOOKUP(AR$1,$Z$2:$Z$16,$AC$2:$AC$16-$V62)^2)))</f>
        <v/>
      </c>
      <c r="AS62" s="141" t="str">
        <f t="array" ref="AS62">IF(OR(AS$1=0, $A62=""),"",SQRT((_xlfn.XLOOKUP(AS$1,$Z$2:$Z$16,$AA$2:$AA$16)-$T62)^2+(_xlfn.XLOOKUP(AS$1,$Z$2:$Z$16,$AB$2:$AB$16)-$U62)^2+(_xlfn.XLOOKUP(AS$1,$Z$2:$Z$16,$AC$2:$AC$16-$V62)^2)))</f>
        <v/>
      </c>
      <c r="AT62" s="141" t="str">
        <f t="array" ref="AT62">IF(OR(AT$1=0, $A62=""),"",SQRT((_xlfn.XLOOKUP(AT$1,$Z$2:$Z$16,$AA$2:$AA$16)-$T62)^2+(_xlfn.XLOOKUP(AT$1,$Z$2:$Z$16,$AB$2:$AB$16)-$U62)^2+(_xlfn.XLOOKUP(AT$1,$Z$2:$Z$16,$AC$2:$AC$16-$V62)^2)))</f>
        <v/>
      </c>
      <c r="AU62" s="141" t="str">
        <f t="array" ref="AU62">IF(OR(AU$1=0, $A62=""),"",SQRT((_xlfn.XLOOKUP(AU$1,$Z$2:$Z$16,$AA$2:$AA$16)-$T62)^2+(_xlfn.XLOOKUP(AU$1,$Z$2:$Z$16,$AB$2:$AB$16)-$U62)^2+(_xlfn.XLOOKUP(AU$1,$Z$2:$Z$16,$AC$2:$AC$16-$V62)^2)))</f>
        <v/>
      </c>
      <c r="AV62" s="142" t="str">
        <f t="array" ref="AV62">IF(OR(AV$1=0, $A62=""),"",SQRT((_xlfn.XLOOKUP(AV$1,$Z$2:$Z$16,$AA$2:$AA$16)-$T62)^2+(_xlfn.XLOOKUP(AV$1,$Z$2:$Z$16,$AB$2:$AB$16)-$U62)^2+(_xlfn.XLOOKUP(AV$1,$Z$2:$Z$16,$AC$2:$AC$16-$V62)^2)))</f>
        <v/>
      </c>
      <c r="AW62" s="124"/>
      <c r="AX62" s="124"/>
      <c r="AY62" s="125">
        <f t="shared" si="83"/>
        <v>0</v>
      </c>
      <c r="AZ62" s="143">
        <f t="shared" si="84"/>
        <v>0</v>
      </c>
      <c r="BA62" s="143">
        <f t="shared" si="85"/>
        <v>0</v>
      </c>
      <c r="BB62" s="143">
        <f t="shared" si="86"/>
        <v>0</v>
      </c>
      <c r="BC62" s="143">
        <f t="shared" si="87"/>
        <v>0</v>
      </c>
      <c r="BD62" s="143">
        <f t="shared" si="88"/>
        <v>0</v>
      </c>
      <c r="BE62" s="143">
        <f t="shared" si="89"/>
        <v>0</v>
      </c>
      <c r="BF62" s="143">
        <f t="shared" si="90"/>
        <v>0</v>
      </c>
      <c r="BG62" s="144">
        <f t="shared" si="91"/>
        <v>0</v>
      </c>
      <c r="BH62" s="144">
        <f t="shared" si="92"/>
        <v>0</v>
      </c>
      <c r="BI62" s="144">
        <f t="shared" si="93"/>
        <v>0</v>
      </c>
      <c r="BJ62" s="144">
        <f t="shared" si="94"/>
        <v>0</v>
      </c>
      <c r="BK62" s="144">
        <f t="shared" si="95"/>
        <v>0</v>
      </c>
      <c r="BL62" s="144">
        <f t="shared" si="96"/>
        <v>0</v>
      </c>
      <c r="BM62" s="145">
        <f t="shared" si="97"/>
        <v>0</v>
      </c>
      <c r="BN62" s="124"/>
      <c r="BO62" s="124"/>
      <c r="BP62" s="124"/>
      <c r="BQ62" s="124"/>
      <c r="BR62" s="124"/>
      <c r="BS62" s="124"/>
      <c r="BT62" s="124"/>
      <c r="BU62" s="124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M62" s="159">
        <f t="shared" si="98"/>
        <v>0</v>
      </c>
      <c r="CN62" s="160">
        <f t="shared" si="99"/>
        <v>0</v>
      </c>
      <c r="CO62" s="160">
        <f t="shared" si="100"/>
        <v>0</v>
      </c>
      <c r="CP62" s="160">
        <f t="shared" si="101"/>
        <v>0</v>
      </c>
      <c r="CQ62" s="160">
        <f t="shared" si="102"/>
        <v>0</v>
      </c>
      <c r="CR62" s="160" t="str">
        <f t="shared" si="103"/>
        <v/>
      </c>
      <c r="CS62" s="160" t="str">
        <f t="shared" si="104"/>
        <v/>
      </c>
      <c r="CT62" s="160" t="str">
        <f t="shared" si="105"/>
        <v/>
      </c>
      <c r="CU62" s="162" t="str">
        <f t="shared" si="106"/>
        <v/>
      </c>
      <c r="CV62" s="162" t="str">
        <f t="shared" si="107"/>
        <v/>
      </c>
      <c r="CW62" s="162" t="str">
        <f t="shared" si="108"/>
        <v/>
      </c>
      <c r="CX62" s="162" t="str">
        <f t="shared" si="109"/>
        <v/>
      </c>
      <c r="CY62" s="162" t="str">
        <f t="shared" si="110"/>
        <v/>
      </c>
      <c r="CZ62" s="162" t="str">
        <f t="shared" si="111"/>
        <v/>
      </c>
      <c r="DA62" s="163" t="str">
        <f t="shared" si="112"/>
        <v/>
      </c>
    </row>
    <row r="63" spans="1:105" ht="16.5" x14ac:dyDescent="0.3">
      <c r="A63" s="135"/>
      <c r="B63" s="136"/>
      <c r="C63" s="136"/>
      <c r="D63" s="137"/>
      <c r="E63" s="176"/>
      <c r="F63" s="182"/>
      <c r="G63" s="183"/>
      <c r="H63" s="183"/>
      <c r="I63" s="183"/>
      <c r="J63" s="183"/>
      <c r="K63" s="183"/>
      <c r="L63" s="183"/>
      <c r="M63" s="186"/>
      <c r="N63" s="182"/>
      <c r="O63" s="184"/>
      <c r="P63" s="178"/>
      <c r="Q63" s="118">
        <f t="shared" si="81"/>
        <v>0</v>
      </c>
      <c r="R63" s="3"/>
      <c r="S63" s="3"/>
      <c r="T63" s="4"/>
      <c r="U63" s="4"/>
      <c r="V63" s="99">
        <f t="shared" si="82"/>
        <v>0</v>
      </c>
      <c r="W63" s="161"/>
      <c r="X63" s="138"/>
      <c r="AH63" s="158" t="str">
        <f t="array" ref="AH63">IF(OR(AH$1=0, $A63=""),"",SQRT((_xlfn.XLOOKUP(AH$1,$Z$2:$Z$16,$AA$2:$AA$16)-$T63)^2+(_xlfn.XLOOKUP(AH$1,$Z$2:$Z$16,$AB$2:$AB$16)-$U63)^2+(_xlfn.XLOOKUP(AH$1,$Z$2:$Z$16,$AC$2:$AC$16-$V63)^2)))</f>
        <v/>
      </c>
      <c r="AI63" s="140" t="str">
        <f t="array" ref="AI63">IF(OR(AI$1=0, $A63=""),"",SQRT((_xlfn.XLOOKUP(AI$1,$Z$2:$Z$16,$AA$2:$AA$16)-$T63)^2+(_xlfn.XLOOKUP(AI$1,$Z$2:$Z$16,$AB$2:$AB$16)-$U63)^2+(_xlfn.XLOOKUP(AI$1,$Z$2:$Z$16,$AC$2:$AC$16-$V63)^2)))</f>
        <v/>
      </c>
      <c r="AJ63" s="140" t="str">
        <f t="array" ref="AJ63">IF(OR(AJ$1=0, $A63=""),"",SQRT((_xlfn.XLOOKUP(AJ$1,$Z$2:$Z$16,$AA$2:$AA$16)-$T63)^2+(_xlfn.XLOOKUP(AJ$1,$Z$2:$Z$16,$AB$2:$AB$16)-$U63)^2+(_xlfn.XLOOKUP(AJ$1,$Z$2:$Z$16,$AC$2:$AC$16-$V63)^2)))</f>
        <v/>
      </c>
      <c r="AK63" s="140" t="str">
        <f t="array" ref="AK63">IF(OR(AK$1=0, $A63=""),"",SQRT((_xlfn.XLOOKUP(AK$1,$Z$2:$Z$16,$AA$2:$AA$16)-$T63)^2+(_xlfn.XLOOKUP(AK$1,$Z$2:$Z$16,$AB$2:$AB$16)-$U63)^2+(_xlfn.XLOOKUP(AK$1,$Z$2:$Z$16,$AC$2:$AC$16-$V63)^2)))</f>
        <v/>
      </c>
      <c r="AL63" s="140" t="str">
        <f t="array" ref="AL63">IF(OR(AL$1=0, $A63=""),"",SQRT((_xlfn.XLOOKUP(AL$1,$Z$2:$Z$16,$AA$2:$AA$16)-$T63)^2+(_xlfn.XLOOKUP(AL$1,$Z$2:$Z$16,$AB$2:$AB$16)-$U63)^2+(_xlfn.XLOOKUP(AL$1,$Z$2:$Z$16,$AC$2:$AC$16-$V63)^2)))</f>
        <v/>
      </c>
      <c r="AM63" s="140" t="str">
        <f t="array" ref="AM63">IF(OR(AM$1=0, $A63=""),"",SQRT((_xlfn.XLOOKUP(AM$1,$Z$2:$Z$16,$AA$2:$AA$16)-$T63)^2+(_xlfn.XLOOKUP(AM$1,$Z$2:$Z$16,$AB$2:$AB$16)-$U63)^2+(_xlfn.XLOOKUP(AM$1,$Z$2:$Z$16,$AC$2:$AC$16-$V63)^2)))</f>
        <v/>
      </c>
      <c r="AN63" s="140" t="str">
        <f t="array" ref="AN63">IF(OR(AN$1=0, $A63=""),"",SQRT((_xlfn.XLOOKUP(AN$1,$Z$2:$Z$16,$AA$2:$AA$16)-$T63)^2+(_xlfn.XLOOKUP(AN$1,$Z$2:$Z$16,$AB$2:$AB$16)-$U63)^2+(_xlfn.XLOOKUP(AN$1,$Z$2:$Z$16,$AC$2:$AC$16-$V63)^2)))</f>
        <v/>
      </c>
      <c r="AO63" s="140" t="str">
        <f t="array" ref="AO63">IF(OR(AO$1=0, $A63=""),"",SQRT((_xlfn.XLOOKUP(AO$1,$Z$2:$Z$16,$AA$2:$AA$16)-$T63)^2+(_xlfn.XLOOKUP(AO$1,$Z$2:$Z$16,$AB$2:$AB$16)-$U63)^2+(_xlfn.XLOOKUP(AO$1,$Z$2:$Z$16,$AC$2:$AC$16-$V63)^2)))</f>
        <v/>
      </c>
      <c r="AP63" s="141" t="str">
        <f t="array" ref="AP63">IF(OR(AP$1=0, $A63=""),"",SQRT((_xlfn.XLOOKUP(AP$1,$Z$2:$Z$16,$AA$2:$AA$16)-$T63)^2+(_xlfn.XLOOKUP(AP$1,$Z$2:$Z$16,$AB$2:$AB$16)-$U63)^2+(_xlfn.XLOOKUP(AP$1,$Z$2:$Z$16,$AC$2:$AC$16-$V63)^2)))</f>
        <v/>
      </c>
      <c r="AQ63" s="141" t="str">
        <f t="array" ref="AQ63">IF(OR(AQ$1=0, $A63=""),"",SQRT((_xlfn.XLOOKUP(AQ$1,$Z$2:$Z$16,$AA$2:$AA$16)-$T63)^2+(_xlfn.XLOOKUP(AQ$1,$Z$2:$Z$16,$AB$2:$AB$16)-$U63)^2+(_xlfn.XLOOKUP(AQ$1,$Z$2:$Z$16,$AC$2:$AC$16-$V63)^2)))</f>
        <v/>
      </c>
      <c r="AR63" s="141" t="str">
        <f t="array" ref="AR63">IF(OR(AR$1=0, $A63=""),"",SQRT((_xlfn.XLOOKUP(AR$1,$Z$2:$Z$16,$AA$2:$AA$16)-$T63)^2+(_xlfn.XLOOKUP(AR$1,$Z$2:$Z$16,$AB$2:$AB$16)-$U63)^2+(_xlfn.XLOOKUP(AR$1,$Z$2:$Z$16,$AC$2:$AC$16-$V63)^2)))</f>
        <v/>
      </c>
      <c r="AS63" s="141" t="str">
        <f t="array" ref="AS63">IF(OR(AS$1=0, $A63=""),"",SQRT((_xlfn.XLOOKUP(AS$1,$Z$2:$Z$16,$AA$2:$AA$16)-$T63)^2+(_xlfn.XLOOKUP(AS$1,$Z$2:$Z$16,$AB$2:$AB$16)-$U63)^2+(_xlfn.XLOOKUP(AS$1,$Z$2:$Z$16,$AC$2:$AC$16-$V63)^2)))</f>
        <v/>
      </c>
      <c r="AT63" s="141" t="str">
        <f t="array" ref="AT63">IF(OR(AT$1=0, $A63=""),"",SQRT((_xlfn.XLOOKUP(AT$1,$Z$2:$Z$16,$AA$2:$AA$16)-$T63)^2+(_xlfn.XLOOKUP(AT$1,$Z$2:$Z$16,$AB$2:$AB$16)-$U63)^2+(_xlfn.XLOOKUP(AT$1,$Z$2:$Z$16,$AC$2:$AC$16-$V63)^2)))</f>
        <v/>
      </c>
      <c r="AU63" s="141" t="str">
        <f t="array" ref="AU63">IF(OR(AU$1=0, $A63=""),"",SQRT((_xlfn.XLOOKUP(AU$1,$Z$2:$Z$16,$AA$2:$AA$16)-$T63)^2+(_xlfn.XLOOKUP(AU$1,$Z$2:$Z$16,$AB$2:$AB$16)-$U63)^2+(_xlfn.XLOOKUP(AU$1,$Z$2:$Z$16,$AC$2:$AC$16-$V63)^2)))</f>
        <v/>
      </c>
      <c r="AV63" s="142" t="str">
        <f t="array" ref="AV63">IF(OR(AV$1=0, $A63=""),"",SQRT((_xlfn.XLOOKUP(AV$1,$Z$2:$Z$16,$AA$2:$AA$16)-$T63)^2+(_xlfn.XLOOKUP(AV$1,$Z$2:$Z$16,$AB$2:$AB$16)-$U63)^2+(_xlfn.XLOOKUP(AV$1,$Z$2:$Z$16,$AC$2:$AC$16-$V63)^2)))</f>
        <v/>
      </c>
      <c r="AW63" s="124"/>
      <c r="AX63" s="124"/>
      <c r="AY63" s="125">
        <f t="shared" si="83"/>
        <v>0</v>
      </c>
      <c r="AZ63" s="143">
        <f t="shared" si="84"/>
        <v>0</v>
      </c>
      <c r="BA63" s="143">
        <f t="shared" si="85"/>
        <v>0</v>
      </c>
      <c r="BB63" s="143">
        <f t="shared" si="86"/>
        <v>0</v>
      </c>
      <c r="BC63" s="143">
        <f t="shared" si="87"/>
        <v>0</v>
      </c>
      <c r="BD63" s="143">
        <f t="shared" si="88"/>
        <v>0</v>
      </c>
      <c r="BE63" s="143">
        <f t="shared" si="89"/>
        <v>0</v>
      </c>
      <c r="BF63" s="143">
        <f t="shared" si="90"/>
        <v>0</v>
      </c>
      <c r="BG63" s="144">
        <f t="shared" si="91"/>
        <v>0</v>
      </c>
      <c r="BH63" s="144">
        <f t="shared" si="92"/>
        <v>0</v>
      </c>
      <c r="BI63" s="144">
        <f t="shared" si="93"/>
        <v>0</v>
      </c>
      <c r="BJ63" s="144">
        <f t="shared" si="94"/>
        <v>0</v>
      </c>
      <c r="BK63" s="144">
        <f t="shared" si="95"/>
        <v>0</v>
      </c>
      <c r="BL63" s="144">
        <f t="shared" si="96"/>
        <v>0</v>
      </c>
      <c r="BM63" s="145">
        <f t="shared" si="97"/>
        <v>0</v>
      </c>
      <c r="BN63" s="124"/>
      <c r="BO63" s="124"/>
      <c r="BP63" s="124"/>
      <c r="BQ63" s="124"/>
      <c r="BR63" s="124"/>
      <c r="BS63" s="124"/>
      <c r="BT63" s="124"/>
      <c r="BU63" s="124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M63" s="159">
        <f t="shared" si="98"/>
        <v>0</v>
      </c>
      <c r="CN63" s="160">
        <f t="shared" si="99"/>
        <v>0</v>
      </c>
      <c r="CO63" s="160">
        <f t="shared" si="100"/>
        <v>0</v>
      </c>
      <c r="CP63" s="160">
        <f t="shared" si="101"/>
        <v>0</v>
      </c>
      <c r="CQ63" s="160">
        <f t="shared" si="102"/>
        <v>0</v>
      </c>
      <c r="CR63" s="160" t="str">
        <f t="shared" si="103"/>
        <v/>
      </c>
      <c r="CS63" s="160" t="str">
        <f t="shared" si="104"/>
        <v/>
      </c>
      <c r="CT63" s="160" t="str">
        <f t="shared" si="105"/>
        <v/>
      </c>
      <c r="CU63" s="162" t="str">
        <f t="shared" si="106"/>
        <v/>
      </c>
      <c r="CV63" s="162" t="str">
        <f t="shared" si="107"/>
        <v/>
      </c>
      <c r="CW63" s="162" t="str">
        <f t="shared" si="108"/>
        <v/>
      </c>
      <c r="CX63" s="162" t="str">
        <f t="shared" si="109"/>
        <v/>
      </c>
      <c r="CY63" s="162" t="str">
        <f t="shared" si="110"/>
        <v/>
      </c>
      <c r="CZ63" s="162" t="str">
        <f t="shared" si="111"/>
        <v/>
      </c>
      <c r="DA63" s="163" t="str">
        <f t="shared" si="112"/>
        <v/>
      </c>
    </row>
    <row r="64" spans="1:105" ht="16.5" x14ac:dyDescent="0.3">
      <c r="A64" s="135"/>
      <c r="B64" s="136"/>
      <c r="C64" s="136"/>
      <c r="D64" s="137"/>
      <c r="E64" s="176"/>
      <c r="F64" s="182"/>
      <c r="G64" s="183"/>
      <c r="H64" s="183"/>
      <c r="I64" s="183"/>
      <c r="J64" s="183"/>
      <c r="K64" s="183"/>
      <c r="L64" s="183"/>
      <c r="M64" s="186"/>
      <c r="N64" s="182"/>
      <c r="O64" s="184"/>
      <c r="P64" s="178"/>
      <c r="Q64" s="118">
        <f t="shared" si="81"/>
        <v>0</v>
      </c>
      <c r="R64" s="3"/>
      <c r="S64" s="3"/>
      <c r="T64" s="4"/>
      <c r="U64" s="4"/>
      <c r="V64" s="99">
        <f t="shared" si="82"/>
        <v>0</v>
      </c>
      <c r="W64" s="161"/>
      <c r="X64" s="138"/>
      <c r="AH64" s="158" t="str">
        <f t="array" ref="AH64">IF(OR(AH$1=0, $A64=""),"",SQRT((_xlfn.XLOOKUP(AH$1,$Z$2:$Z$16,$AA$2:$AA$16)-$T64)^2+(_xlfn.XLOOKUP(AH$1,$Z$2:$Z$16,$AB$2:$AB$16)-$U64)^2+(_xlfn.XLOOKUP(AH$1,$Z$2:$Z$16,$AC$2:$AC$16-$V64)^2)))</f>
        <v/>
      </c>
      <c r="AI64" s="140" t="str">
        <f t="array" ref="AI64">IF(OR(AI$1=0, $A64=""),"",SQRT((_xlfn.XLOOKUP(AI$1,$Z$2:$Z$16,$AA$2:$AA$16)-$T64)^2+(_xlfn.XLOOKUP(AI$1,$Z$2:$Z$16,$AB$2:$AB$16)-$U64)^2+(_xlfn.XLOOKUP(AI$1,$Z$2:$Z$16,$AC$2:$AC$16-$V64)^2)))</f>
        <v/>
      </c>
      <c r="AJ64" s="140" t="str">
        <f t="array" ref="AJ64">IF(OR(AJ$1=0, $A64=""),"",SQRT((_xlfn.XLOOKUP(AJ$1,$Z$2:$Z$16,$AA$2:$AA$16)-$T64)^2+(_xlfn.XLOOKUP(AJ$1,$Z$2:$Z$16,$AB$2:$AB$16)-$U64)^2+(_xlfn.XLOOKUP(AJ$1,$Z$2:$Z$16,$AC$2:$AC$16-$V64)^2)))</f>
        <v/>
      </c>
      <c r="AK64" s="140" t="str">
        <f t="array" ref="AK64">IF(OR(AK$1=0, $A64=""),"",SQRT((_xlfn.XLOOKUP(AK$1,$Z$2:$Z$16,$AA$2:$AA$16)-$T64)^2+(_xlfn.XLOOKUP(AK$1,$Z$2:$Z$16,$AB$2:$AB$16)-$U64)^2+(_xlfn.XLOOKUP(AK$1,$Z$2:$Z$16,$AC$2:$AC$16-$V64)^2)))</f>
        <v/>
      </c>
      <c r="AL64" s="140" t="str">
        <f t="array" ref="AL64">IF(OR(AL$1=0, $A64=""),"",SQRT((_xlfn.XLOOKUP(AL$1,$Z$2:$Z$16,$AA$2:$AA$16)-$T64)^2+(_xlfn.XLOOKUP(AL$1,$Z$2:$Z$16,$AB$2:$AB$16)-$U64)^2+(_xlfn.XLOOKUP(AL$1,$Z$2:$Z$16,$AC$2:$AC$16-$V64)^2)))</f>
        <v/>
      </c>
      <c r="AM64" s="140" t="str">
        <f t="array" ref="AM64">IF(OR(AM$1=0, $A64=""),"",SQRT((_xlfn.XLOOKUP(AM$1,$Z$2:$Z$16,$AA$2:$AA$16)-$T64)^2+(_xlfn.XLOOKUP(AM$1,$Z$2:$Z$16,$AB$2:$AB$16)-$U64)^2+(_xlfn.XLOOKUP(AM$1,$Z$2:$Z$16,$AC$2:$AC$16-$V64)^2)))</f>
        <v/>
      </c>
      <c r="AN64" s="140" t="str">
        <f t="array" ref="AN64">IF(OR(AN$1=0, $A64=""),"",SQRT((_xlfn.XLOOKUP(AN$1,$Z$2:$Z$16,$AA$2:$AA$16)-$T64)^2+(_xlfn.XLOOKUP(AN$1,$Z$2:$Z$16,$AB$2:$AB$16)-$U64)^2+(_xlfn.XLOOKUP(AN$1,$Z$2:$Z$16,$AC$2:$AC$16-$V64)^2)))</f>
        <v/>
      </c>
      <c r="AO64" s="140" t="str">
        <f t="array" ref="AO64">IF(OR(AO$1=0, $A64=""),"",SQRT((_xlfn.XLOOKUP(AO$1,$Z$2:$Z$16,$AA$2:$AA$16)-$T64)^2+(_xlfn.XLOOKUP(AO$1,$Z$2:$Z$16,$AB$2:$AB$16)-$U64)^2+(_xlfn.XLOOKUP(AO$1,$Z$2:$Z$16,$AC$2:$AC$16-$V64)^2)))</f>
        <v/>
      </c>
      <c r="AP64" s="141" t="str">
        <f t="array" ref="AP64">IF(OR(AP$1=0, $A64=""),"",SQRT((_xlfn.XLOOKUP(AP$1,$Z$2:$Z$16,$AA$2:$AA$16)-$T64)^2+(_xlfn.XLOOKUP(AP$1,$Z$2:$Z$16,$AB$2:$AB$16)-$U64)^2+(_xlfn.XLOOKUP(AP$1,$Z$2:$Z$16,$AC$2:$AC$16-$V64)^2)))</f>
        <v/>
      </c>
      <c r="AQ64" s="141" t="str">
        <f t="array" ref="AQ64">IF(OR(AQ$1=0, $A64=""),"",SQRT((_xlfn.XLOOKUP(AQ$1,$Z$2:$Z$16,$AA$2:$AA$16)-$T64)^2+(_xlfn.XLOOKUP(AQ$1,$Z$2:$Z$16,$AB$2:$AB$16)-$U64)^2+(_xlfn.XLOOKUP(AQ$1,$Z$2:$Z$16,$AC$2:$AC$16-$V64)^2)))</f>
        <v/>
      </c>
      <c r="AR64" s="141" t="str">
        <f t="array" ref="AR64">IF(OR(AR$1=0, $A64=""),"",SQRT((_xlfn.XLOOKUP(AR$1,$Z$2:$Z$16,$AA$2:$AA$16)-$T64)^2+(_xlfn.XLOOKUP(AR$1,$Z$2:$Z$16,$AB$2:$AB$16)-$U64)^2+(_xlfn.XLOOKUP(AR$1,$Z$2:$Z$16,$AC$2:$AC$16-$V64)^2)))</f>
        <v/>
      </c>
      <c r="AS64" s="141" t="str">
        <f t="array" ref="AS64">IF(OR(AS$1=0, $A64=""),"",SQRT((_xlfn.XLOOKUP(AS$1,$Z$2:$Z$16,$AA$2:$AA$16)-$T64)^2+(_xlfn.XLOOKUP(AS$1,$Z$2:$Z$16,$AB$2:$AB$16)-$U64)^2+(_xlfn.XLOOKUP(AS$1,$Z$2:$Z$16,$AC$2:$AC$16-$V64)^2)))</f>
        <v/>
      </c>
      <c r="AT64" s="141" t="str">
        <f t="array" ref="AT64">IF(OR(AT$1=0, $A64=""),"",SQRT((_xlfn.XLOOKUP(AT$1,$Z$2:$Z$16,$AA$2:$AA$16)-$T64)^2+(_xlfn.XLOOKUP(AT$1,$Z$2:$Z$16,$AB$2:$AB$16)-$U64)^2+(_xlfn.XLOOKUP(AT$1,$Z$2:$Z$16,$AC$2:$AC$16-$V64)^2)))</f>
        <v/>
      </c>
      <c r="AU64" s="141" t="str">
        <f t="array" ref="AU64">IF(OR(AU$1=0, $A64=""),"",SQRT((_xlfn.XLOOKUP(AU$1,$Z$2:$Z$16,$AA$2:$AA$16)-$T64)^2+(_xlfn.XLOOKUP(AU$1,$Z$2:$Z$16,$AB$2:$AB$16)-$U64)^2+(_xlfn.XLOOKUP(AU$1,$Z$2:$Z$16,$AC$2:$AC$16-$V64)^2)))</f>
        <v/>
      </c>
      <c r="AV64" s="142" t="str">
        <f t="array" ref="AV64">IF(OR(AV$1=0, $A64=""),"",SQRT((_xlfn.XLOOKUP(AV$1,$Z$2:$Z$16,$AA$2:$AA$16)-$T64)^2+(_xlfn.XLOOKUP(AV$1,$Z$2:$Z$16,$AB$2:$AB$16)-$U64)^2+(_xlfn.XLOOKUP(AV$1,$Z$2:$Z$16,$AC$2:$AC$16-$V64)^2)))</f>
        <v/>
      </c>
      <c r="AW64" s="124"/>
      <c r="AX64" s="124"/>
      <c r="AY64" s="125">
        <f t="shared" si="83"/>
        <v>0</v>
      </c>
      <c r="AZ64" s="143">
        <f t="shared" si="84"/>
        <v>0</v>
      </c>
      <c r="BA64" s="143">
        <f t="shared" si="85"/>
        <v>0</v>
      </c>
      <c r="BB64" s="143">
        <f t="shared" si="86"/>
        <v>0</v>
      </c>
      <c r="BC64" s="143">
        <f t="shared" si="87"/>
        <v>0</v>
      </c>
      <c r="BD64" s="143">
        <f t="shared" si="88"/>
        <v>0</v>
      </c>
      <c r="BE64" s="143">
        <f t="shared" si="89"/>
        <v>0</v>
      </c>
      <c r="BF64" s="143">
        <f t="shared" si="90"/>
        <v>0</v>
      </c>
      <c r="BG64" s="144">
        <f t="shared" si="91"/>
        <v>0</v>
      </c>
      <c r="BH64" s="144">
        <f t="shared" si="92"/>
        <v>0</v>
      </c>
      <c r="BI64" s="144">
        <f t="shared" si="93"/>
        <v>0</v>
      </c>
      <c r="BJ64" s="144">
        <f t="shared" si="94"/>
        <v>0</v>
      </c>
      <c r="BK64" s="144">
        <f t="shared" si="95"/>
        <v>0</v>
      </c>
      <c r="BL64" s="144">
        <f t="shared" si="96"/>
        <v>0</v>
      </c>
      <c r="BM64" s="145">
        <f t="shared" si="97"/>
        <v>0</v>
      </c>
      <c r="BN64" s="124"/>
      <c r="BO64" s="124"/>
      <c r="BP64" s="124"/>
      <c r="BQ64" s="124"/>
      <c r="BR64" s="124"/>
      <c r="BS64" s="124"/>
      <c r="BT64" s="124"/>
      <c r="BU64" s="124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M64" s="159">
        <f t="shared" si="98"/>
        <v>0</v>
      </c>
      <c r="CN64" s="160">
        <f t="shared" si="99"/>
        <v>0</v>
      </c>
      <c r="CO64" s="160">
        <f t="shared" si="100"/>
        <v>0</v>
      </c>
      <c r="CP64" s="160">
        <f t="shared" si="101"/>
        <v>0</v>
      </c>
      <c r="CQ64" s="160">
        <f t="shared" si="102"/>
        <v>0</v>
      </c>
      <c r="CR64" s="160" t="str">
        <f t="shared" si="103"/>
        <v/>
      </c>
      <c r="CS64" s="160" t="str">
        <f t="shared" si="104"/>
        <v/>
      </c>
      <c r="CT64" s="160" t="str">
        <f t="shared" si="105"/>
        <v/>
      </c>
      <c r="CU64" s="162" t="str">
        <f t="shared" si="106"/>
        <v/>
      </c>
      <c r="CV64" s="162" t="str">
        <f t="shared" si="107"/>
        <v/>
      </c>
      <c r="CW64" s="162" t="str">
        <f t="shared" si="108"/>
        <v/>
      </c>
      <c r="CX64" s="162" t="str">
        <f t="shared" si="109"/>
        <v/>
      </c>
      <c r="CY64" s="162" t="str">
        <f t="shared" si="110"/>
        <v/>
      </c>
      <c r="CZ64" s="162" t="str">
        <f t="shared" si="111"/>
        <v/>
      </c>
      <c r="DA64" s="163" t="str">
        <f t="shared" si="112"/>
        <v/>
      </c>
    </row>
    <row r="65" spans="1:105" ht="15.75" customHeight="1" x14ac:dyDescent="0.3">
      <c r="A65" s="135"/>
      <c r="B65" s="136"/>
      <c r="C65" s="136"/>
      <c r="D65" s="137"/>
      <c r="E65" s="176"/>
      <c r="F65" s="182"/>
      <c r="G65" s="183"/>
      <c r="H65" s="183"/>
      <c r="I65" s="183"/>
      <c r="J65" s="183"/>
      <c r="K65" s="183"/>
      <c r="L65" s="183"/>
      <c r="M65" s="186"/>
      <c r="N65" s="182"/>
      <c r="O65" s="184"/>
      <c r="P65" s="178"/>
      <c r="Q65" s="118">
        <f t="shared" si="81"/>
        <v>0</v>
      </c>
      <c r="R65" s="3"/>
      <c r="S65" s="3"/>
      <c r="T65" s="4"/>
      <c r="U65" s="4"/>
      <c r="V65" s="99">
        <f t="shared" si="82"/>
        <v>0</v>
      </c>
      <c r="W65" s="161"/>
      <c r="X65" s="138"/>
      <c r="AH65" s="158" t="str">
        <f t="array" ref="AH65">IF(OR(AH$1=0, $A65=""),"",SQRT((_xlfn.XLOOKUP(AH$1,$Z$2:$Z$16,$AA$2:$AA$16)-$T65)^2+(_xlfn.XLOOKUP(AH$1,$Z$2:$Z$16,$AB$2:$AB$16)-$U65)^2+(_xlfn.XLOOKUP(AH$1,$Z$2:$Z$16,$AC$2:$AC$16-$V65)^2)))</f>
        <v/>
      </c>
      <c r="AI65" s="140" t="str">
        <f t="array" ref="AI65">IF(OR(AI$1=0, $A65=""),"",SQRT((_xlfn.XLOOKUP(AI$1,$Z$2:$Z$16,$AA$2:$AA$16)-$T65)^2+(_xlfn.XLOOKUP(AI$1,$Z$2:$Z$16,$AB$2:$AB$16)-$U65)^2+(_xlfn.XLOOKUP(AI$1,$Z$2:$Z$16,$AC$2:$AC$16-$V65)^2)))</f>
        <v/>
      </c>
      <c r="AJ65" s="140" t="str">
        <f t="array" ref="AJ65">IF(OR(AJ$1=0, $A65=""),"",SQRT((_xlfn.XLOOKUP(AJ$1,$Z$2:$Z$16,$AA$2:$AA$16)-$T65)^2+(_xlfn.XLOOKUP(AJ$1,$Z$2:$Z$16,$AB$2:$AB$16)-$U65)^2+(_xlfn.XLOOKUP(AJ$1,$Z$2:$Z$16,$AC$2:$AC$16-$V65)^2)))</f>
        <v/>
      </c>
      <c r="AK65" s="140" t="str">
        <f t="array" ref="AK65">IF(OR(AK$1=0, $A65=""),"",SQRT((_xlfn.XLOOKUP(AK$1,$Z$2:$Z$16,$AA$2:$AA$16)-$T65)^2+(_xlfn.XLOOKUP(AK$1,$Z$2:$Z$16,$AB$2:$AB$16)-$U65)^2+(_xlfn.XLOOKUP(AK$1,$Z$2:$Z$16,$AC$2:$AC$16-$V65)^2)))</f>
        <v/>
      </c>
      <c r="AL65" s="140" t="str">
        <f t="array" ref="AL65">IF(OR(AL$1=0, $A65=""),"",SQRT((_xlfn.XLOOKUP(AL$1,$Z$2:$Z$16,$AA$2:$AA$16)-$T65)^2+(_xlfn.XLOOKUP(AL$1,$Z$2:$Z$16,$AB$2:$AB$16)-$U65)^2+(_xlfn.XLOOKUP(AL$1,$Z$2:$Z$16,$AC$2:$AC$16-$V65)^2)))</f>
        <v/>
      </c>
      <c r="AM65" s="140" t="str">
        <f t="array" ref="AM65">IF(OR(AM$1=0, $A65=""),"",SQRT((_xlfn.XLOOKUP(AM$1,$Z$2:$Z$16,$AA$2:$AA$16)-$T65)^2+(_xlfn.XLOOKUP(AM$1,$Z$2:$Z$16,$AB$2:$AB$16)-$U65)^2+(_xlfn.XLOOKUP(AM$1,$Z$2:$Z$16,$AC$2:$AC$16-$V65)^2)))</f>
        <v/>
      </c>
      <c r="AN65" s="140" t="str">
        <f t="array" ref="AN65">IF(OR(AN$1=0, $A65=""),"",SQRT((_xlfn.XLOOKUP(AN$1,$Z$2:$Z$16,$AA$2:$AA$16)-$T65)^2+(_xlfn.XLOOKUP(AN$1,$Z$2:$Z$16,$AB$2:$AB$16)-$U65)^2+(_xlfn.XLOOKUP(AN$1,$Z$2:$Z$16,$AC$2:$AC$16-$V65)^2)))</f>
        <v/>
      </c>
      <c r="AO65" s="140" t="str">
        <f t="array" ref="AO65">IF(OR(AO$1=0, $A65=""),"",SQRT((_xlfn.XLOOKUP(AO$1,$Z$2:$Z$16,$AA$2:$AA$16)-$T65)^2+(_xlfn.XLOOKUP(AO$1,$Z$2:$Z$16,$AB$2:$AB$16)-$U65)^2+(_xlfn.XLOOKUP(AO$1,$Z$2:$Z$16,$AC$2:$AC$16-$V65)^2)))</f>
        <v/>
      </c>
      <c r="AP65" s="141" t="str">
        <f t="array" ref="AP65">IF(OR(AP$1=0, $A65=""),"",SQRT((_xlfn.XLOOKUP(AP$1,$Z$2:$Z$16,$AA$2:$AA$16)-$T65)^2+(_xlfn.XLOOKUP(AP$1,$Z$2:$Z$16,$AB$2:$AB$16)-$U65)^2+(_xlfn.XLOOKUP(AP$1,$Z$2:$Z$16,$AC$2:$AC$16-$V65)^2)))</f>
        <v/>
      </c>
      <c r="AQ65" s="141" t="str">
        <f t="array" ref="AQ65">IF(OR(AQ$1=0, $A65=""),"",SQRT((_xlfn.XLOOKUP(AQ$1,$Z$2:$Z$16,$AA$2:$AA$16)-$T65)^2+(_xlfn.XLOOKUP(AQ$1,$Z$2:$Z$16,$AB$2:$AB$16)-$U65)^2+(_xlfn.XLOOKUP(AQ$1,$Z$2:$Z$16,$AC$2:$AC$16-$V65)^2)))</f>
        <v/>
      </c>
      <c r="AR65" s="141" t="str">
        <f t="array" ref="AR65">IF(OR(AR$1=0, $A65=""),"",SQRT((_xlfn.XLOOKUP(AR$1,$Z$2:$Z$16,$AA$2:$AA$16)-$T65)^2+(_xlfn.XLOOKUP(AR$1,$Z$2:$Z$16,$AB$2:$AB$16)-$U65)^2+(_xlfn.XLOOKUP(AR$1,$Z$2:$Z$16,$AC$2:$AC$16-$V65)^2)))</f>
        <v/>
      </c>
      <c r="AS65" s="141" t="str">
        <f t="array" ref="AS65">IF(OR(AS$1=0, $A65=""),"",SQRT((_xlfn.XLOOKUP(AS$1,$Z$2:$Z$16,$AA$2:$AA$16)-$T65)^2+(_xlfn.XLOOKUP(AS$1,$Z$2:$Z$16,$AB$2:$AB$16)-$U65)^2+(_xlfn.XLOOKUP(AS$1,$Z$2:$Z$16,$AC$2:$AC$16-$V65)^2)))</f>
        <v/>
      </c>
      <c r="AT65" s="141" t="str">
        <f t="array" ref="AT65">IF(OR(AT$1=0, $A65=""),"",SQRT((_xlfn.XLOOKUP(AT$1,$Z$2:$Z$16,$AA$2:$AA$16)-$T65)^2+(_xlfn.XLOOKUP(AT$1,$Z$2:$Z$16,$AB$2:$AB$16)-$U65)^2+(_xlfn.XLOOKUP(AT$1,$Z$2:$Z$16,$AC$2:$AC$16-$V65)^2)))</f>
        <v/>
      </c>
      <c r="AU65" s="141" t="str">
        <f t="array" ref="AU65">IF(OR(AU$1=0, $A65=""),"",SQRT((_xlfn.XLOOKUP(AU$1,$Z$2:$Z$16,$AA$2:$AA$16)-$T65)^2+(_xlfn.XLOOKUP(AU$1,$Z$2:$Z$16,$AB$2:$AB$16)-$U65)^2+(_xlfn.XLOOKUP(AU$1,$Z$2:$Z$16,$AC$2:$AC$16-$V65)^2)))</f>
        <v/>
      </c>
      <c r="AV65" s="142" t="str">
        <f t="array" ref="AV65">IF(OR(AV$1=0, $A65=""),"",SQRT((_xlfn.XLOOKUP(AV$1,$Z$2:$Z$16,$AA$2:$AA$16)-$T65)^2+(_xlfn.XLOOKUP(AV$1,$Z$2:$Z$16,$AB$2:$AB$16)-$U65)^2+(_xlfn.XLOOKUP(AV$1,$Z$2:$Z$16,$AC$2:$AC$16-$V65)^2)))</f>
        <v/>
      </c>
      <c r="AW65" s="124"/>
      <c r="AX65" s="124"/>
      <c r="AY65" s="125">
        <f t="shared" si="83"/>
        <v>0</v>
      </c>
      <c r="AZ65" s="143">
        <f t="shared" si="84"/>
        <v>0</v>
      </c>
      <c r="BA65" s="143">
        <f t="shared" si="85"/>
        <v>0</v>
      </c>
      <c r="BB65" s="143">
        <f t="shared" si="86"/>
        <v>0</v>
      </c>
      <c r="BC65" s="143">
        <f t="shared" si="87"/>
        <v>0</v>
      </c>
      <c r="BD65" s="143">
        <f t="shared" si="88"/>
        <v>0</v>
      </c>
      <c r="BE65" s="143">
        <f t="shared" si="89"/>
        <v>0</v>
      </c>
      <c r="BF65" s="143">
        <f t="shared" si="90"/>
        <v>0</v>
      </c>
      <c r="BG65" s="144">
        <f t="shared" si="91"/>
        <v>0</v>
      </c>
      <c r="BH65" s="144">
        <f t="shared" si="92"/>
        <v>0</v>
      </c>
      <c r="BI65" s="144">
        <f t="shared" si="93"/>
        <v>0</v>
      </c>
      <c r="BJ65" s="144">
        <f t="shared" si="94"/>
        <v>0</v>
      </c>
      <c r="BK65" s="144">
        <f t="shared" si="95"/>
        <v>0</v>
      </c>
      <c r="BL65" s="144">
        <f t="shared" si="96"/>
        <v>0</v>
      </c>
      <c r="BM65" s="145">
        <f t="shared" si="97"/>
        <v>0</v>
      </c>
      <c r="BN65" s="124"/>
      <c r="BO65" s="124"/>
      <c r="BP65" s="124"/>
      <c r="BQ65" s="124"/>
      <c r="BR65" s="124"/>
      <c r="BS65" s="124"/>
      <c r="BT65" s="124"/>
      <c r="BU65" s="124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M65" s="159">
        <f t="shared" si="98"/>
        <v>0</v>
      </c>
      <c r="CN65" s="160">
        <f t="shared" si="99"/>
        <v>0</v>
      </c>
      <c r="CO65" s="160">
        <f t="shared" si="100"/>
        <v>0</v>
      </c>
      <c r="CP65" s="160">
        <f t="shared" si="101"/>
        <v>0</v>
      </c>
      <c r="CQ65" s="160">
        <f t="shared" si="102"/>
        <v>0</v>
      </c>
      <c r="CR65" s="160" t="str">
        <f t="shared" si="103"/>
        <v/>
      </c>
      <c r="CS65" s="160" t="str">
        <f t="shared" si="104"/>
        <v/>
      </c>
      <c r="CT65" s="160" t="str">
        <f t="shared" si="105"/>
        <v/>
      </c>
      <c r="CU65" s="162" t="str">
        <f t="shared" si="106"/>
        <v/>
      </c>
      <c r="CV65" s="162" t="str">
        <f t="shared" si="107"/>
        <v/>
      </c>
      <c r="CW65" s="162" t="str">
        <f t="shared" si="108"/>
        <v/>
      </c>
      <c r="CX65" s="162" t="str">
        <f t="shared" si="109"/>
        <v/>
      </c>
      <c r="CY65" s="162" t="str">
        <f t="shared" si="110"/>
        <v/>
      </c>
      <c r="CZ65" s="162" t="str">
        <f t="shared" si="111"/>
        <v/>
      </c>
      <c r="DA65" s="163" t="str">
        <f t="shared" si="112"/>
        <v/>
      </c>
    </row>
    <row r="66" spans="1:105" ht="16.5" x14ac:dyDescent="0.3">
      <c r="A66" s="135"/>
      <c r="B66" s="136"/>
      <c r="C66" s="136"/>
      <c r="D66" s="137"/>
      <c r="E66" s="176"/>
      <c r="F66" s="182"/>
      <c r="G66" s="183"/>
      <c r="H66" s="183"/>
      <c r="I66" s="183"/>
      <c r="J66" s="183"/>
      <c r="K66" s="183"/>
      <c r="L66" s="183"/>
      <c r="M66" s="186"/>
      <c r="N66" s="182"/>
      <c r="O66" s="184"/>
      <c r="P66" s="178"/>
      <c r="Q66" s="118">
        <f t="shared" si="81"/>
        <v>0</v>
      </c>
      <c r="R66" s="3"/>
      <c r="S66" s="3"/>
      <c r="T66" s="4"/>
      <c r="U66" s="4"/>
      <c r="V66" s="99">
        <f t="shared" si="82"/>
        <v>0</v>
      </c>
      <c r="W66" s="161"/>
      <c r="X66" s="138"/>
      <c r="AH66" s="158" t="str">
        <f t="array" ref="AH66">IF(OR(AH$1=0, $A66=""),"",SQRT((_xlfn.XLOOKUP(AH$1,$Z$2:$Z$16,$AA$2:$AA$16)-$T66)^2+(_xlfn.XLOOKUP(AH$1,$Z$2:$Z$16,$AB$2:$AB$16)-$U66)^2+(_xlfn.XLOOKUP(AH$1,$Z$2:$Z$16,$AC$2:$AC$16-$V66)^2)))</f>
        <v/>
      </c>
      <c r="AI66" s="140" t="str">
        <f t="array" ref="AI66">IF(OR(AI$1=0, $A66=""),"",SQRT((_xlfn.XLOOKUP(AI$1,$Z$2:$Z$16,$AA$2:$AA$16)-$T66)^2+(_xlfn.XLOOKUP(AI$1,$Z$2:$Z$16,$AB$2:$AB$16)-$U66)^2+(_xlfn.XLOOKUP(AI$1,$Z$2:$Z$16,$AC$2:$AC$16-$V66)^2)))</f>
        <v/>
      </c>
      <c r="AJ66" s="140" t="str">
        <f t="array" ref="AJ66">IF(OR(AJ$1=0, $A66=""),"",SQRT((_xlfn.XLOOKUP(AJ$1,$Z$2:$Z$16,$AA$2:$AA$16)-$T66)^2+(_xlfn.XLOOKUP(AJ$1,$Z$2:$Z$16,$AB$2:$AB$16)-$U66)^2+(_xlfn.XLOOKUP(AJ$1,$Z$2:$Z$16,$AC$2:$AC$16-$V66)^2)))</f>
        <v/>
      </c>
      <c r="AK66" s="140" t="str">
        <f t="array" ref="AK66">IF(OR(AK$1=0, $A66=""),"",SQRT((_xlfn.XLOOKUP(AK$1,$Z$2:$Z$16,$AA$2:$AA$16)-$T66)^2+(_xlfn.XLOOKUP(AK$1,$Z$2:$Z$16,$AB$2:$AB$16)-$U66)^2+(_xlfn.XLOOKUP(AK$1,$Z$2:$Z$16,$AC$2:$AC$16-$V66)^2)))</f>
        <v/>
      </c>
      <c r="AL66" s="140" t="str">
        <f t="array" ref="AL66">IF(OR(AL$1=0, $A66=""),"",SQRT((_xlfn.XLOOKUP(AL$1,$Z$2:$Z$16,$AA$2:$AA$16)-$T66)^2+(_xlfn.XLOOKUP(AL$1,$Z$2:$Z$16,$AB$2:$AB$16)-$U66)^2+(_xlfn.XLOOKUP(AL$1,$Z$2:$Z$16,$AC$2:$AC$16-$V66)^2)))</f>
        <v/>
      </c>
      <c r="AM66" s="140" t="str">
        <f t="array" ref="AM66">IF(OR(AM$1=0, $A66=""),"",SQRT((_xlfn.XLOOKUP(AM$1,$Z$2:$Z$16,$AA$2:$AA$16)-$T66)^2+(_xlfn.XLOOKUP(AM$1,$Z$2:$Z$16,$AB$2:$AB$16)-$U66)^2+(_xlfn.XLOOKUP(AM$1,$Z$2:$Z$16,$AC$2:$AC$16-$V66)^2)))</f>
        <v/>
      </c>
      <c r="AN66" s="140" t="str">
        <f t="array" ref="AN66">IF(OR(AN$1=0, $A66=""),"",SQRT((_xlfn.XLOOKUP(AN$1,$Z$2:$Z$16,$AA$2:$AA$16)-$T66)^2+(_xlfn.XLOOKUP(AN$1,$Z$2:$Z$16,$AB$2:$AB$16)-$U66)^2+(_xlfn.XLOOKUP(AN$1,$Z$2:$Z$16,$AC$2:$AC$16-$V66)^2)))</f>
        <v/>
      </c>
      <c r="AO66" s="140" t="str">
        <f t="array" ref="AO66">IF(OR(AO$1=0, $A66=""),"",SQRT((_xlfn.XLOOKUP(AO$1,$Z$2:$Z$16,$AA$2:$AA$16)-$T66)^2+(_xlfn.XLOOKUP(AO$1,$Z$2:$Z$16,$AB$2:$AB$16)-$U66)^2+(_xlfn.XLOOKUP(AO$1,$Z$2:$Z$16,$AC$2:$AC$16-$V66)^2)))</f>
        <v/>
      </c>
      <c r="AP66" s="141" t="str">
        <f t="array" ref="AP66">IF(OR(AP$1=0, $A66=""),"",SQRT((_xlfn.XLOOKUP(AP$1,$Z$2:$Z$16,$AA$2:$AA$16)-$T66)^2+(_xlfn.XLOOKUP(AP$1,$Z$2:$Z$16,$AB$2:$AB$16)-$U66)^2+(_xlfn.XLOOKUP(AP$1,$Z$2:$Z$16,$AC$2:$AC$16-$V66)^2)))</f>
        <v/>
      </c>
      <c r="AQ66" s="141" t="str">
        <f t="array" ref="AQ66">IF(OR(AQ$1=0, $A66=""),"",SQRT((_xlfn.XLOOKUP(AQ$1,$Z$2:$Z$16,$AA$2:$AA$16)-$T66)^2+(_xlfn.XLOOKUP(AQ$1,$Z$2:$Z$16,$AB$2:$AB$16)-$U66)^2+(_xlfn.XLOOKUP(AQ$1,$Z$2:$Z$16,$AC$2:$AC$16-$V66)^2)))</f>
        <v/>
      </c>
      <c r="AR66" s="141" t="str">
        <f t="array" ref="AR66">IF(OR(AR$1=0, $A66=""),"",SQRT((_xlfn.XLOOKUP(AR$1,$Z$2:$Z$16,$AA$2:$AA$16)-$T66)^2+(_xlfn.XLOOKUP(AR$1,$Z$2:$Z$16,$AB$2:$AB$16)-$U66)^2+(_xlfn.XLOOKUP(AR$1,$Z$2:$Z$16,$AC$2:$AC$16-$V66)^2)))</f>
        <v/>
      </c>
      <c r="AS66" s="141" t="str">
        <f t="array" ref="AS66">IF(OR(AS$1=0, $A66=""),"",SQRT((_xlfn.XLOOKUP(AS$1,$Z$2:$Z$16,$AA$2:$AA$16)-$T66)^2+(_xlfn.XLOOKUP(AS$1,$Z$2:$Z$16,$AB$2:$AB$16)-$U66)^2+(_xlfn.XLOOKUP(AS$1,$Z$2:$Z$16,$AC$2:$AC$16-$V66)^2)))</f>
        <v/>
      </c>
      <c r="AT66" s="141" t="str">
        <f t="array" ref="AT66">IF(OR(AT$1=0, $A66=""),"",SQRT((_xlfn.XLOOKUP(AT$1,$Z$2:$Z$16,$AA$2:$AA$16)-$T66)^2+(_xlfn.XLOOKUP(AT$1,$Z$2:$Z$16,$AB$2:$AB$16)-$U66)^2+(_xlfn.XLOOKUP(AT$1,$Z$2:$Z$16,$AC$2:$AC$16-$V66)^2)))</f>
        <v/>
      </c>
      <c r="AU66" s="141" t="str">
        <f t="array" ref="AU66">IF(OR(AU$1=0, $A66=""),"",SQRT((_xlfn.XLOOKUP(AU$1,$Z$2:$Z$16,$AA$2:$AA$16)-$T66)^2+(_xlfn.XLOOKUP(AU$1,$Z$2:$Z$16,$AB$2:$AB$16)-$U66)^2+(_xlfn.XLOOKUP(AU$1,$Z$2:$Z$16,$AC$2:$AC$16-$V66)^2)))</f>
        <v/>
      </c>
      <c r="AV66" s="142" t="str">
        <f t="array" ref="AV66">IF(OR(AV$1=0, $A66=""),"",SQRT((_xlfn.XLOOKUP(AV$1,$Z$2:$Z$16,$AA$2:$AA$16)-$T66)^2+(_xlfn.XLOOKUP(AV$1,$Z$2:$Z$16,$AB$2:$AB$16)-$U66)^2+(_xlfn.XLOOKUP(AV$1,$Z$2:$Z$16,$AC$2:$AC$16-$V66)^2)))</f>
        <v/>
      </c>
      <c r="AW66" s="124"/>
      <c r="AX66" s="124"/>
      <c r="AY66" s="125">
        <f t="shared" si="83"/>
        <v>0</v>
      </c>
      <c r="AZ66" s="143">
        <f t="shared" si="84"/>
        <v>0</v>
      </c>
      <c r="BA66" s="143">
        <f t="shared" si="85"/>
        <v>0</v>
      </c>
      <c r="BB66" s="143">
        <f t="shared" si="86"/>
        <v>0</v>
      </c>
      <c r="BC66" s="143">
        <f t="shared" si="87"/>
        <v>0</v>
      </c>
      <c r="BD66" s="143">
        <f t="shared" si="88"/>
        <v>0</v>
      </c>
      <c r="BE66" s="143">
        <f t="shared" si="89"/>
        <v>0</v>
      </c>
      <c r="BF66" s="143">
        <f t="shared" si="90"/>
        <v>0</v>
      </c>
      <c r="BG66" s="144">
        <f t="shared" si="91"/>
        <v>0</v>
      </c>
      <c r="BH66" s="144">
        <f t="shared" si="92"/>
        <v>0</v>
      </c>
      <c r="BI66" s="144">
        <f t="shared" si="93"/>
        <v>0</v>
      </c>
      <c r="BJ66" s="144">
        <f t="shared" si="94"/>
        <v>0</v>
      </c>
      <c r="BK66" s="144">
        <f t="shared" si="95"/>
        <v>0</v>
      </c>
      <c r="BL66" s="144">
        <f t="shared" si="96"/>
        <v>0</v>
      </c>
      <c r="BM66" s="145">
        <f t="shared" si="97"/>
        <v>0</v>
      </c>
      <c r="BN66" s="124"/>
      <c r="BO66" s="124"/>
      <c r="BP66" s="124"/>
      <c r="BQ66" s="124"/>
      <c r="BR66" s="124"/>
      <c r="BS66" s="124"/>
      <c r="BT66" s="124"/>
      <c r="BU66" s="124"/>
      <c r="BV66" s="130"/>
      <c r="BW66" s="130"/>
      <c r="BX66" s="130"/>
      <c r="BY66" s="130"/>
      <c r="BZ66" s="130"/>
      <c r="CA66" s="130"/>
      <c r="CB66" s="130"/>
      <c r="CC66" s="130"/>
      <c r="CD66" s="130"/>
      <c r="CE66" s="130"/>
      <c r="CF66" s="130"/>
      <c r="CG66" s="130"/>
      <c r="CH66" s="130"/>
      <c r="CI66" s="130"/>
      <c r="CJ66" s="130"/>
      <c r="CM66" s="159">
        <f t="shared" si="98"/>
        <v>0</v>
      </c>
      <c r="CN66" s="160">
        <f t="shared" si="99"/>
        <v>0</v>
      </c>
      <c r="CO66" s="160">
        <f t="shared" si="100"/>
        <v>0</v>
      </c>
      <c r="CP66" s="160">
        <f t="shared" si="101"/>
        <v>0</v>
      </c>
      <c r="CQ66" s="160">
        <f t="shared" si="102"/>
        <v>0</v>
      </c>
      <c r="CR66" s="160" t="str">
        <f t="shared" si="103"/>
        <v/>
      </c>
      <c r="CS66" s="160" t="str">
        <f t="shared" si="104"/>
        <v/>
      </c>
      <c r="CT66" s="160" t="str">
        <f t="shared" si="105"/>
        <v/>
      </c>
      <c r="CU66" s="162" t="str">
        <f t="shared" si="106"/>
        <v/>
      </c>
      <c r="CV66" s="162" t="str">
        <f t="shared" si="107"/>
        <v/>
      </c>
      <c r="CW66" s="162" t="str">
        <f t="shared" si="108"/>
        <v/>
      </c>
      <c r="CX66" s="162" t="str">
        <f t="shared" si="109"/>
        <v/>
      </c>
      <c r="CY66" s="162" t="str">
        <f t="shared" si="110"/>
        <v/>
      </c>
      <c r="CZ66" s="162" t="str">
        <f t="shared" si="111"/>
        <v/>
      </c>
      <c r="DA66" s="163" t="str">
        <f t="shared" si="112"/>
        <v/>
      </c>
    </row>
    <row r="67" spans="1:105" ht="16.5" x14ac:dyDescent="0.3">
      <c r="A67" s="135"/>
      <c r="B67" s="136"/>
      <c r="C67" s="136"/>
      <c r="D67" s="137"/>
      <c r="E67" s="176"/>
      <c r="F67" s="182"/>
      <c r="G67" s="183"/>
      <c r="H67" s="183"/>
      <c r="I67" s="183"/>
      <c r="J67" s="183"/>
      <c r="K67" s="183"/>
      <c r="L67" s="183"/>
      <c r="M67" s="186"/>
      <c r="N67" s="182"/>
      <c r="O67" s="184"/>
      <c r="P67" s="178"/>
      <c r="Q67" s="118">
        <f t="shared" si="81"/>
        <v>0</v>
      </c>
      <c r="R67" s="3"/>
      <c r="S67" s="3"/>
      <c r="T67" s="4"/>
      <c r="U67" s="4"/>
      <c r="V67" s="99">
        <f t="shared" si="82"/>
        <v>0</v>
      </c>
      <c r="W67" s="161"/>
      <c r="X67" s="138"/>
      <c r="AH67" s="158" t="str">
        <f t="array" ref="AH67">IF(OR(AH$1=0, $A67=""),"",SQRT((_xlfn.XLOOKUP(AH$1,$Z$2:$Z$16,$AA$2:$AA$16)-$T67)^2+(_xlfn.XLOOKUP(AH$1,$Z$2:$Z$16,$AB$2:$AB$16)-$U67)^2+(_xlfn.XLOOKUP(AH$1,$Z$2:$Z$16,$AC$2:$AC$16-$V67)^2)))</f>
        <v/>
      </c>
      <c r="AI67" s="140" t="str">
        <f t="array" ref="AI67">IF(OR(AI$1=0, $A67=""),"",SQRT((_xlfn.XLOOKUP(AI$1,$Z$2:$Z$16,$AA$2:$AA$16)-$T67)^2+(_xlfn.XLOOKUP(AI$1,$Z$2:$Z$16,$AB$2:$AB$16)-$U67)^2+(_xlfn.XLOOKUP(AI$1,$Z$2:$Z$16,$AC$2:$AC$16-$V67)^2)))</f>
        <v/>
      </c>
      <c r="AJ67" s="140" t="str">
        <f t="array" ref="AJ67">IF(OR(AJ$1=0, $A67=""),"",SQRT((_xlfn.XLOOKUP(AJ$1,$Z$2:$Z$16,$AA$2:$AA$16)-$T67)^2+(_xlfn.XLOOKUP(AJ$1,$Z$2:$Z$16,$AB$2:$AB$16)-$U67)^2+(_xlfn.XLOOKUP(AJ$1,$Z$2:$Z$16,$AC$2:$AC$16-$V67)^2)))</f>
        <v/>
      </c>
      <c r="AK67" s="140" t="str">
        <f t="array" ref="AK67">IF(OR(AK$1=0, $A67=""),"",SQRT((_xlfn.XLOOKUP(AK$1,$Z$2:$Z$16,$AA$2:$AA$16)-$T67)^2+(_xlfn.XLOOKUP(AK$1,$Z$2:$Z$16,$AB$2:$AB$16)-$U67)^2+(_xlfn.XLOOKUP(AK$1,$Z$2:$Z$16,$AC$2:$AC$16-$V67)^2)))</f>
        <v/>
      </c>
      <c r="AL67" s="140" t="str">
        <f t="array" ref="AL67">IF(OR(AL$1=0, $A67=""),"",SQRT((_xlfn.XLOOKUP(AL$1,$Z$2:$Z$16,$AA$2:$AA$16)-$T67)^2+(_xlfn.XLOOKUP(AL$1,$Z$2:$Z$16,$AB$2:$AB$16)-$U67)^2+(_xlfn.XLOOKUP(AL$1,$Z$2:$Z$16,$AC$2:$AC$16-$V67)^2)))</f>
        <v/>
      </c>
      <c r="AM67" s="140" t="str">
        <f t="array" ref="AM67">IF(OR(AM$1=0, $A67=""),"",SQRT((_xlfn.XLOOKUP(AM$1,$Z$2:$Z$16,$AA$2:$AA$16)-$T67)^2+(_xlfn.XLOOKUP(AM$1,$Z$2:$Z$16,$AB$2:$AB$16)-$U67)^2+(_xlfn.XLOOKUP(AM$1,$Z$2:$Z$16,$AC$2:$AC$16-$V67)^2)))</f>
        <v/>
      </c>
      <c r="AN67" s="140" t="str">
        <f t="array" ref="AN67">IF(OR(AN$1=0, $A67=""),"",SQRT((_xlfn.XLOOKUP(AN$1,$Z$2:$Z$16,$AA$2:$AA$16)-$T67)^2+(_xlfn.XLOOKUP(AN$1,$Z$2:$Z$16,$AB$2:$AB$16)-$U67)^2+(_xlfn.XLOOKUP(AN$1,$Z$2:$Z$16,$AC$2:$AC$16-$V67)^2)))</f>
        <v/>
      </c>
      <c r="AO67" s="140" t="str">
        <f t="array" ref="AO67">IF(OR(AO$1=0, $A67=""),"",SQRT((_xlfn.XLOOKUP(AO$1,$Z$2:$Z$16,$AA$2:$AA$16)-$T67)^2+(_xlfn.XLOOKUP(AO$1,$Z$2:$Z$16,$AB$2:$AB$16)-$U67)^2+(_xlfn.XLOOKUP(AO$1,$Z$2:$Z$16,$AC$2:$AC$16-$V67)^2)))</f>
        <v/>
      </c>
      <c r="AP67" s="141" t="str">
        <f t="array" ref="AP67">IF(OR(AP$1=0, $A67=""),"",SQRT((_xlfn.XLOOKUP(AP$1,$Z$2:$Z$16,$AA$2:$AA$16)-$T67)^2+(_xlfn.XLOOKUP(AP$1,$Z$2:$Z$16,$AB$2:$AB$16)-$U67)^2+(_xlfn.XLOOKUP(AP$1,$Z$2:$Z$16,$AC$2:$AC$16-$V67)^2)))</f>
        <v/>
      </c>
      <c r="AQ67" s="141" t="str">
        <f t="array" ref="AQ67">IF(OR(AQ$1=0, $A67=""),"",SQRT((_xlfn.XLOOKUP(AQ$1,$Z$2:$Z$16,$AA$2:$AA$16)-$T67)^2+(_xlfn.XLOOKUP(AQ$1,$Z$2:$Z$16,$AB$2:$AB$16)-$U67)^2+(_xlfn.XLOOKUP(AQ$1,$Z$2:$Z$16,$AC$2:$AC$16-$V67)^2)))</f>
        <v/>
      </c>
      <c r="AR67" s="141" t="str">
        <f t="array" ref="AR67">IF(OR(AR$1=0, $A67=""),"",SQRT((_xlfn.XLOOKUP(AR$1,$Z$2:$Z$16,$AA$2:$AA$16)-$T67)^2+(_xlfn.XLOOKUP(AR$1,$Z$2:$Z$16,$AB$2:$AB$16)-$U67)^2+(_xlfn.XLOOKUP(AR$1,$Z$2:$Z$16,$AC$2:$AC$16-$V67)^2)))</f>
        <v/>
      </c>
      <c r="AS67" s="141" t="str">
        <f t="array" ref="AS67">IF(OR(AS$1=0, $A67=""),"",SQRT((_xlfn.XLOOKUP(AS$1,$Z$2:$Z$16,$AA$2:$AA$16)-$T67)^2+(_xlfn.XLOOKUP(AS$1,$Z$2:$Z$16,$AB$2:$AB$16)-$U67)^2+(_xlfn.XLOOKUP(AS$1,$Z$2:$Z$16,$AC$2:$AC$16-$V67)^2)))</f>
        <v/>
      </c>
      <c r="AT67" s="141" t="str">
        <f t="array" ref="AT67">IF(OR(AT$1=0, $A67=""),"",SQRT((_xlfn.XLOOKUP(AT$1,$Z$2:$Z$16,$AA$2:$AA$16)-$T67)^2+(_xlfn.XLOOKUP(AT$1,$Z$2:$Z$16,$AB$2:$AB$16)-$U67)^2+(_xlfn.XLOOKUP(AT$1,$Z$2:$Z$16,$AC$2:$AC$16-$V67)^2)))</f>
        <v/>
      </c>
      <c r="AU67" s="141" t="str">
        <f t="array" ref="AU67">IF(OR(AU$1=0, $A67=""),"",SQRT((_xlfn.XLOOKUP(AU$1,$Z$2:$Z$16,$AA$2:$AA$16)-$T67)^2+(_xlfn.XLOOKUP(AU$1,$Z$2:$Z$16,$AB$2:$AB$16)-$U67)^2+(_xlfn.XLOOKUP(AU$1,$Z$2:$Z$16,$AC$2:$AC$16-$V67)^2)))</f>
        <v/>
      </c>
      <c r="AV67" s="142" t="str">
        <f t="array" ref="AV67">IF(OR(AV$1=0, $A67=""),"",SQRT((_xlfn.XLOOKUP(AV$1,$Z$2:$Z$16,$AA$2:$AA$16)-$T67)^2+(_xlfn.XLOOKUP(AV$1,$Z$2:$Z$16,$AB$2:$AB$16)-$U67)^2+(_xlfn.XLOOKUP(AV$1,$Z$2:$Z$16,$AC$2:$AC$16-$V67)^2)))</f>
        <v/>
      </c>
      <c r="AW67" s="124"/>
      <c r="AX67" s="124"/>
      <c r="AY67" s="125">
        <f t="shared" si="83"/>
        <v>0</v>
      </c>
      <c r="AZ67" s="143">
        <f t="shared" si="84"/>
        <v>0</v>
      </c>
      <c r="BA67" s="143">
        <f t="shared" si="85"/>
        <v>0</v>
      </c>
      <c r="BB67" s="143">
        <f t="shared" si="86"/>
        <v>0</v>
      </c>
      <c r="BC67" s="143">
        <f t="shared" si="87"/>
        <v>0</v>
      </c>
      <c r="BD67" s="143">
        <f t="shared" si="88"/>
        <v>0</v>
      </c>
      <c r="BE67" s="143">
        <f t="shared" si="89"/>
        <v>0</v>
      </c>
      <c r="BF67" s="143">
        <f t="shared" si="90"/>
        <v>0</v>
      </c>
      <c r="BG67" s="144">
        <f t="shared" si="91"/>
        <v>0</v>
      </c>
      <c r="BH67" s="144">
        <f t="shared" si="92"/>
        <v>0</v>
      </c>
      <c r="BI67" s="144">
        <f t="shared" si="93"/>
        <v>0</v>
      </c>
      <c r="BJ67" s="144">
        <f t="shared" si="94"/>
        <v>0</v>
      </c>
      <c r="BK67" s="144">
        <f t="shared" si="95"/>
        <v>0</v>
      </c>
      <c r="BL67" s="144">
        <f t="shared" si="96"/>
        <v>0</v>
      </c>
      <c r="BM67" s="145">
        <f t="shared" si="97"/>
        <v>0</v>
      </c>
      <c r="BN67" s="124"/>
      <c r="BO67" s="124"/>
      <c r="BP67" s="124"/>
      <c r="BQ67" s="124"/>
      <c r="BR67" s="124"/>
      <c r="BS67" s="124"/>
      <c r="BT67" s="124"/>
      <c r="BU67" s="124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M67" s="159">
        <f t="shared" si="98"/>
        <v>0</v>
      </c>
      <c r="CN67" s="160">
        <f t="shared" si="99"/>
        <v>0</v>
      </c>
      <c r="CO67" s="160">
        <f t="shared" si="100"/>
        <v>0</v>
      </c>
      <c r="CP67" s="160">
        <f t="shared" si="101"/>
        <v>0</v>
      </c>
      <c r="CQ67" s="160">
        <f t="shared" si="102"/>
        <v>0</v>
      </c>
      <c r="CR67" s="160" t="str">
        <f t="shared" si="103"/>
        <v/>
      </c>
      <c r="CS67" s="160" t="str">
        <f t="shared" si="104"/>
        <v/>
      </c>
      <c r="CT67" s="160" t="str">
        <f t="shared" si="105"/>
        <v/>
      </c>
      <c r="CU67" s="162" t="str">
        <f t="shared" si="106"/>
        <v/>
      </c>
      <c r="CV67" s="162" t="str">
        <f t="shared" si="107"/>
        <v/>
      </c>
      <c r="CW67" s="162" t="str">
        <f t="shared" si="108"/>
        <v/>
      </c>
      <c r="CX67" s="162" t="str">
        <f t="shared" si="109"/>
        <v/>
      </c>
      <c r="CY67" s="162" t="str">
        <f t="shared" si="110"/>
        <v/>
      </c>
      <c r="CZ67" s="162" t="str">
        <f t="shared" si="111"/>
        <v/>
      </c>
      <c r="DA67" s="163" t="str">
        <f t="shared" si="112"/>
        <v/>
      </c>
    </row>
    <row r="68" spans="1:105" ht="16.5" x14ac:dyDescent="0.3">
      <c r="A68" s="135"/>
      <c r="B68" s="136"/>
      <c r="C68" s="136"/>
      <c r="D68" s="137"/>
      <c r="E68" s="176"/>
      <c r="F68" s="182"/>
      <c r="G68" s="183"/>
      <c r="H68" s="183"/>
      <c r="I68" s="183"/>
      <c r="J68" s="183"/>
      <c r="K68" s="183"/>
      <c r="L68" s="183"/>
      <c r="M68" s="186"/>
      <c r="N68" s="182"/>
      <c r="O68" s="184"/>
      <c r="P68" s="178"/>
      <c r="Q68" s="118">
        <f t="shared" si="81"/>
        <v>0</v>
      </c>
      <c r="R68" s="3"/>
      <c r="S68" s="3"/>
      <c r="T68" s="4"/>
      <c r="U68" s="4"/>
      <c r="V68" s="99">
        <f t="shared" si="82"/>
        <v>0</v>
      </c>
      <c r="W68" s="161"/>
      <c r="X68" s="138"/>
      <c r="AH68" s="158" t="str">
        <f t="array" ref="AH68">IF(OR(AH$1=0, $A68=""),"",SQRT((_xlfn.XLOOKUP(AH$1,$Z$2:$Z$16,$AA$2:$AA$16)-$T68)^2+(_xlfn.XLOOKUP(AH$1,$Z$2:$Z$16,$AB$2:$AB$16)-$U68)^2+(_xlfn.XLOOKUP(AH$1,$Z$2:$Z$16,$AC$2:$AC$16-$V68)^2)))</f>
        <v/>
      </c>
      <c r="AI68" s="140" t="str">
        <f t="array" ref="AI68">IF(OR(AI$1=0, $A68=""),"",SQRT((_xlfn.XLOOKUP(AI$1,$Z$2:$Z$16,$AA$2:$AA$16)-$T68)^2+(_xlfn.XLOOKUP(AI$1,$Z$2:$Z$16,$AB$2:$AB$16)-$U68)^2+(_xlfn.XLOOKUP(AI$1,$Z$2:$Z$16,$AC$2:$AC$16-$V68)^2)))</f>
        <v/>
      </c>
      <c r="AJ68" s="140" t="str">
        <f t="array" ref="AJ68">IF(OR(AJ$1=0, $A68=""),"",SQRT((_xlfn.XLOOKUP(AJ$1,$Z$2:$Z$16,$AA$2:$AA$16)-$T68)^2+(_xlfn.XLOOKUP(AJ$1,$Z$2:$Z$16,$AB$2:$AB$16)-$U68)^2+(_xlfn.XLOOKUP(AJ$1,$Z$2:$Z$16,$AC$2:$AC$16-$V68)^2)))</f>
        <v/>
      </c>
      <c r="AK68" s="140" t="str">
        <f t="array" ref="AK68">IF(OR(AK$1=0, $A68=""),"",SQRT((_xlfn.XLOOKUP(AK$1,$Z$2:$Z$16,$AA$2:$AA$16)-$T68)^2+(_xlfn.XLOOKUP(AK$1,$Z$2:$Z$16,$AB$2:$AB$16)-$U68)^2+(_xlfn.XLOOKUP(AK$1,$Z$2:$Z$16,$AC$2:$AC$16-$V68)^2)))</f>
        <v/>
      </c>
      <c r="AL68" s="140" t="str">
        <f t="array" ref="AL68">IF(OR(AL$1=0, $A68=""),"",SQRT((_xlfn.XLOOKUP(AL$1,$Z$2:$Z$16,$AA$2:$AA$16)-$T68)^2+(_xlfn.XLOOKUP(AL$1,$Z$2:$Z$16,$AB$2:$AB$16)-$U68)^2+(_xlfn.XLOOKUP(AL$1,$Z$2:$Z$16,$AC$2:$AC$16-$V68)^2)))</f>
        <v/>
      </c>
      <c r="AM68" s="140" t="str">
        <f t="array" ref="AM68">IF(OR(AM$1=0, $A68=""),"",SQRT((_xlfn.XLOOKUP(AM$1,$Z$2:$Z$16,$AA$2:$AA$16)-$T68)^2+(_xlfn.XLOOKUP(AM$1,$Z$2:$Z$16,$AB$2:$AB$16)-$U68)^2+(_xlfn.XLOOKUP(AM$1,$Z$2:$Z$16,$AC$2:$AC$16-$V68)^2)))</f>
        <v/>
      </c>
      <c r="AN68" s="140" t="str">
        <f t="array" ref="AN68">IF(OR(AN$1=0, $A68=""),"",SQRT((_xlfn.XLOOKUP(AN$1,$Z$2:$Z$16,$AA$2:$AA$16)-$T68)^2+(_xlfn.XLOOKUP(AN$1,$Z$2:$Z$16,$AB$2:$AB$16)-$U68)^2+(_xlfn.XLOOKUP(AN$1,$Z$2:$Z$16,$AC$2:$AC$16-$V68)^2)))</f>
        <v/>
      </c>
      <c r="AO68" s="140" t="str">
        <f t="array" ref="AO68">IF(OR(AO$1=0, $A68=""),"",SQRT((_xlfn.XLOOKUP(AO$1,$Z$2:$Z$16,$AA$2:$AA$16)-$T68)^2+(_xlfn.XLOOKUP(AO$1,$Z$2:$Z$16,$AB$2:$AB$16)-$U68)^2+(_xlfn.XLOOKUP(AO$1,$Z$2:$Z$16,$AC$2:$AC$16-$V68)^2)))</f>
        <v/>
      </c>
      <c r="AP68" s="141" t="str">
        <f t="array" ref="AP68">IF(OR(AP$1=0, $A68=""),"",SQRT((_xlfn.XLOOKUP(AP$1,$Z$2:$Z$16,$AA$2:$AA$16)-$T68)^2+(_xlfn.XLOOKUP(AP$1,$Z$2:$Z$16,$AB$2:$AB$16)-$U68)^2+(_xlfn.XLOOKUP(AP$1,$Z$2:$Z$16,$AC$2:$AC$16-$V68)^2)))</f>
        <v/>
      </c>
      <c r="AQ68" s="141" t="str">
        <f t="array" ref="AQ68">IF(OR(AQ$1=0, $A68=""),"",SQRT((_xlfn.XLOOKUP(AQ$1,$Z$2:$Z$16,$AA$2:$AA$16)-$T68)^2+(_xlfn.XLOOKUP(AQ$1,$Z$2:$Z$16,$AB$2:$AB$16)-$U68)^2+(_xlfn.XLOOKUP(AQ$1,$Z$2:$Z$16,$AC$2:$AC$16-$V68)^2)))</f>
        <v/>
      </c>
      <c r="AR68" s="141" t="str">
        <f t="array" ref="AR68">IF(OR(AR$1=0, $A68=""),"",SQRT((_xlfn.XLOOKUP(AR$1,$Z$2:$Z$16,$AA$2:$AA$16)-$T68)^2+(_xlfn.XLOOKUP(AR$1,$Z$2:$Z$16,$AB$2:$AB$16)-$U68)^2+(_xlfn.XLOOKUP(AR$1,$Z$2:$Z$16,$AC$2:$AC$16-$V68)^2)))</f>
        <v/>
      </c>
      <c r="AS68" s="141" t="str">
        <f t="array" ref="AS68">IF(OR(AS$1=0, $A68=""),"",SQRT((_xlfn.XLOOKUP(AS$1,$Z$2:$Z$16,$AA$2:$AA$16)-$T68)^2+(_xlfn.XLOOKUP(AS$1,$Z$2:$Z$16,$AB$2:$AB$16)-$U68)^2+(_xlfn.XLOOKUP(AS$1,$Z$2:$Z$16,$AC$2:$AC$16-$V68)^2)))</f>
        <v/>
      </c>
      <c r="AT68" s="141" t="str">
        <f t="array" ref="AT68">IF(OR(AT$1=0, $A68=""),"",SQRT((_xlfn.XLOOKUP(AT$1,$Z$2:$Z$16,$AA$2:$AA$16)-$T68)^2+(_xlfn.XLOOKUP(AT$1,$Z$2:$Z$16,$AB$2:$AB$16)-$U68)^2+(_xlfn.XLOOKUP(AT$1,$Z$2:$Z$16,$AC$2:$AC$16-$V68)^2)))</f>
        <v/>
      </c>
      <c r="AU68" s="141" t="str">
        <f t="array" ref="AU68">IF(OR(AU$1=0, $A68=""),"",SQRT((_xlfn.XLOOKUP(AU$1,$Z$2:$Z$16,$AA$2:$AA$16)-$T68)^2+(_xlfn.XLOOKUP(AU$1,$Z$2:$Z$16,$AB$2:$AB$16)-$U68)^2+(_xlfn.XLOOKUP(AU$1,$Z$2:$Z$16,$AC$2:$AC$16-$V68)^2)))</f>
        <v/>
      </c>
      <c r="AV68" s="142" t="str">
        <f t="array" ref="AV68">IF(OR(AV$1=0, $A68=""),"",SQRT((_xlfn.XLOOKUP(AV$1,$Z$2:$Z$16,$AA$2:$AA$16)-$T68)^2+(_xlfn.XLOOKUP(AV$1,$Z$2:$Z$16,$AB$2:$AB$16)-$U68)^2+(_xlfn.XLOOKUP(AV$1,$Z$2:$Z$16,$AC$2:$AC$16-$V68)^2)))</f>
        <v/>
      </c>
      <c r="AW68" s="124"/>
      <c r="AX68" s="124"/>
      <c r="AY68" s="125">
        <f t="shared" si="83"/>
        <v>0</v>
      </c>
      <c r="AZ68" s="143">
        <f t="shared" si="84"/>
        <v>0</v>
      </c>
      <c r="BA68" s="143">
        <f t="shared" si="85"/>
        <v>0</v>
      </c>
      <c r="BB68" s="143">
        <f t="shared" si="86"/>
        <v>0</v>
      </c>
      <c r="BC68" s="143">
        <f t="shared" si="87"/>
        <v>0</v>
      </c>
      <c r="BD68" s="143">
        <f t="shared" si="88"/>
        <v>0</v>
      </c>
      <c r="BE68" s="143">
        <f t="shared" si="89"/>
        <v>0</v>
      </c>
      <c r="BF68" s="143">
        <f t="shared" si="90"/>
        <v>0</v>
      </c>
      <c r="BG68" s="144">
        <f t="shared" si="91"/>
        <v>0</v>
      </c>
      <c r="BH68" s="144">
        <f t="shared" si="92"/>
        <v>0</v>
      </c>
      <c r="BI68" s="144">
        <f t="shared" si="93"/>
        <v>0</v>
      </c>
      <c r="BJ68" s="144">
        <f t="shared" si="94"/>
        <v>0</v>
      </c>
      <c r="BK68" s="144">
        <f t="shared" si="95"/>
        <v>0</v>
      </c>
      <c r="BL68" s="144">
        <f t="shared" si="96"/>
        <v>0</v>
      </c>
      <c r="BM68" s="145">
        <f t="shared" si="97"/>
        <v>0</v>
      </c>
      <c r="BN68" s="124"/>
      <c r="BO68" s="124"/>
      <c r="BP68" s="124"/>
      <c r="BQ68" s="124"/>
      <c r="BR68" s="124"/>
      <c r="BS68" s="124"/>
      <c r="BT68" s="124"/>
      <c r="BU68" s="124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M68" s="159">
        <f t="shared" si="98"/>
        <v>0</v>
      </c>
      <c r="CN68" s="160">
        <f t="shared" si="99"/>
        <v>0</v>
      </c>
      <c r="CO68" s="160">
        <f t="shared" si="100"/>
        <v>0</v>
      </c>
      <c r="CP68" s="160">
        <f t="shared" si="101"/>
        <v>0</v>
      </c>
      <c r="CQ68" s="160">
        <f t="shared" si="102"/>
        <v>0</v>
      </c>
      <c r="CR68" s="160" t="str">
        <f t="shared" si="103"/>
        <v/>
      </c>
      <c r="CS68" s="160" t="str">
        <f t="shared" si="104"/>
        <v/>
      </c>
      <c r="CT68" s="160" t="str">
        <f t="shared" si="105"/>
        <v/>
      </c>
      <c r="CU68" s="162" t="str">
        <f t="shared" si="106"/>
        <v/>
      </c>
      <c r="CV68" s="162" t="str">
        <f t="shared" si="107"/>
        <v/>
      </c>
      <c r="CW68" s="162" t="str">
        <f t="shared" si="108"/>
        <v/>
      </c>
      <c r="CX68" s="162" t="str">
        <f t="shared" si="109"/>
        <v/>
      </c>
      <c r="CY68" s="162" t="str">
        <f t="shared" si="110"/>
        <v/>
      </c>
      <c r="CZ68" s="162" t="str">
        <f t="shared" si="111"/>
        <v/>
      </c>
      <c r="DA68" s="163" t="str">
        <f t="shared" si="112"/>
        <v/>
      </c>
    </row>
    <row r="69" spans="1:105" ht="16.5" x14ac:dyDescent="0.3">
      <c r="A69" s="135"/>
      <c r="B69" s="136"/>
      <c r="C69" s="136"/>
      <c r="D69" s="137"/>
      <c r="E69" s="176"/>
      <c r="F69" s="182"/>
      <c r="G69" s="183"/>
      <c r="H69" s="183"/>
      <c r="I69" s="183"/>
      <c r="J69" s="183"/>
      <c r="K69" s="183"/>
      <c r="L69" s="183"/>
      <c r="M69" s="186"/>
      <c r="N69" s="182"/>
      <c r="O69" s="184"/>
      <c r="P69" s="178"/>
      <c r="Q69" s="118">
        <f t="shared" si="81"/>
        <v>0</v>
      </c>
      <c r="R69" s="3"/>
      <c r="S69" s="3"/>
      <c r="T69" s="4"/>
      <c r="U69" s="4"/>
      <c r="V69" s="99">
        <f t="shared" si="82"/>
        <v>0</v>
      </c>
      <c r="W69" s="161"/>
      <c r="X69" s="138"/>
      <c r="AH69" s="158" t="str">
        <f t="array" ref="AH69">IF(OR(AH$1=0, $A69=""),"",SQRT((_xlfn.XLOOKUP(AH$1,$Z$2:$Z$16,$AA$2:$AA$16)-$T69)^2+(_xlfn.XLOOKUP(AH$1,$Z$2:$Z$16,$AB$2:$AB$16)-$U69)^2+(_xlfn.XLOOKUP(AH$1,$Z$2:$Z$16,$AC$2:$AC$16-$V69)^2)))</f>
        <v/>
      </c>
      <c r="AI69" s="140" t="str">
        <f t="array" ref="AI69">IF(OR(AI$1=0, $A69=""),"",SQRT((_xlfn.XLOOKUP(AI$1,$Z$2:$Z$16,$AA$2:$AA$16)-$T69)^2+(_xlfn.XLOOKUP(AI$1,$Z$2:$Z$16,$AB$2:$AB$16)-$U69)^2+(_xlfn.XLOOKUP(AI$1,$Z$2:$Z$16,$AC$2:$AC$16-$V69)^2)))</f>
        <v/>
      </c>
      <c r="AJ69" s="140" t="str">
        <f t="array" ref="AJ69">IF(OR(AJ$1=0, $A69=""),"",SQRT((_xlfn.XLOOKUP(AJ$1,$Z$2:$Z$16,$AA$2:$AA$16)-$T69)^2+(_xlfn.XLOOKUP(AJ$1,$Z$2:$Z$16,$AB$2:$AB$16)-$U69)^2+(_xlfn.XLOOKUP(AJ$1,$Z$2:$Z$16,$AC$2:$AC$16-$V69)^2)))</f>
        <v/>
      </c>
      <c r="AK69" s="140" t="str">
        <f t="array" ref="AK69">IF(OR(AK$1=0, $A69=""),"",SQRT((_xlfn.XLOOKUP(AK$1,$Z$2:$Z$16,$AA$2:$AA$16)-$T69)^2+(_xlfn.XLOOKUP(AK$1,$Z$2:$Z$16,$AB$2:$AB$16)-$U69)^2+(_xlfn.XLOOKUP(AK$1,$Z$2:$Z$16,$AC$2:$AC$16-$V69)^2)))</f>
        <v/>
      </c>
      <c r="AL69" s="140" t="str">
        <f t="array" ref="AL69">IF(OR(AL$1=0, $A69=""),"",SQRT((_xlfn.XLOOKUP(AL$1,$Z$2:$Z$16,$AA$2:$AA$16)-$T69)^2+(_xlfn.XLOOKUP(AL$1,$Z$2:$Z$16,$AB$2:$AB$16)-$U69)^2+(_xlfn.XLOOKUP(AL$1,$Z$2:$Z$16,$AC$2:$AC$16-$V69)^2)))</f>
        <v/>
      </c>
      <c r="AM69" s="140" t="str">
        <f t="array" ref="AM69">IF(OR(AM$1=0, $A69=""),"",SQRT((_xlfn.XLOOKUP(AM$1,$Z$2:$Z$16,$AA$2:$AA$16)-$T69)^2+(_xlfn.XLOOKUP(AM$1,$Z$2:$Z$16,$AB$2:$AB$16)-$U69)^2+(_xlfn.XLOOKUP(AM$1,$Z$2:$Z$16,$AC$2:$AC$16-$V69)^2)))</f>
        <v/>
      </c>
      <c r="AN69" s="140" t="str">
        <f t="array" ref="AN69">IF(OR(AN$1=0, $A69=""),"",SQRT((_xlfn.XLOOKUP(AN$1,$Z$2:$Z$16,$AA$2:$AA$16)-$T69)^2+(_xlfn.XLOOKUP(AN$1,$Z$2:$Z$16,$AB$2:$AB$16)-$U69)^2+(_xlfn.XLOOKUP(AN$1,$Z$2:$Z$16,$AC$2:$AC$16-$V69)^2)))</f>
        <v/>
      </c>
      <c r="AO69" s="140" t="str">
        <f t="array" ref="AO69">IF(OR(AO$1=0, $A69=""),"",SQRT((_xlfn.XLOOKUP(AO$1,$Z$2:$Z$16,$AA$2:$AA$16)-$T69)^2+(_xlfn.XLOOKUP(AO$1,$Z$2:$Z$16,$AB$2:$AB$16)-$U69)^2+(_xlfn.XLOOKUP(AO$1,$Z$2:$Z$16,$AC$2:$AC$16-$V69)^2)))</f>
        <v/>
      </c>
      <c r="AP69" s="141" t="str">
        <f t="array" ref="AP69">IF(OR(AP$1=0, $A69=""),"",SQRT((_xlfn.XLOOKUP(AP$1,$Z$2:$Z$16,$AA$2:$AA$16)-$T69)^2+(_xlfn.XLOOKUP(AP$1,$Z$2:$Z$16,$AB$2:$AB$16)-$U69)^2+(_xlfn.XLOOKUP(AP$1,$Z$2:$Z$16,$AC$2:$AC$16-$V69)^2)))</f>
        <v/>
      </c>
      <c r="AQ69" s="141" t="str">
        <f t="array" ref="AQ69">IF(OR(AQ$1=0, $A69=""),"",SQRT((_xlfn.XLOOKUP(AQ$1,$Z$2:$Z$16,$AA$2:$AA$16)-$T69)^2+(_xlfn.XLOOKUP(AQ$1,$Z$2:$Z$16,$AB$2:$AB$16)-$U69)^2+(_xlfn.XLOOKUP(AQ$1,$Z$2:$Z$16,$AC$2:$AC$16-$V69)^2)))</f>
        <v/>
      </c>
      <c r="AR69" s="141" t="str">
        <f t="array" ref="AR69">IF(OR(AR$1=0, $A69=""),"",SQRT((_xlfn.XLOOKUP(AR$1,$Z$2:$Z$16,$AA$2:$AA$16)-$T69)^2+(_xlfn.XLOOKUP(AR$1,$Z$2:$Z$16,$AB$2:$AB$16)-$U69)^2+(_xlfn.XLOOKUP(AR$1,$Z$2:$Z$16,$AC$2:$AC$16-$V69)^2)))</f>
        <v/>
      </c>
      <c r="AS69" s="141" t="str">
        <f t="array" ref="AS69">IF(OR(AS$1=0, $A69=""),"",SQRT((_xlfn.XLOOKUP(AS$1,$Z$2:$Z$16,$AA$2:$AA$16)-$T69)^2+(_xlfn.XLOOKUP(AS$1,$Z$2:$Z$16,$AB$2:$AB$16)-$U69)^2+(_xlfn.XLOOKUP(AS$1,$Z$2:$Z$16,$AC$2:$AC$16-$V69)^2)))</f>
        <v/>
      </c>
      <c r="AT69" s="141" t="str">
        <f t="array" ref="AT69">IF(OR(AT$1=0, $A69=""),"",SQRT((_xlfn.XLOOKUP(AT$1,$Z$2:$Z$16,$AA$2:$AA$16)-$T69)^2+(_xlfn.XLOOKUP(AT$1,$Z$2:$Z$16,$AB$2:$AB$16)-$U69)^2+(_xlfn.XLOOKUP(AT$1,$Z$2:$Z$16,$AC$2:$AC$16-$V69)^2)))</f>
        <v/>
      </c>
      <c r="AU69" s="141" t="str">
        <f t="array" ref="AU69">IF(OR(AU$1=0, $A69=""),"",SQRT((_xlfn.XLOOKUP(AU$1,$Z$2:$Z$16,$AA$2:$AA$16)-$T69)^2+(_xlfn.XLOOKUP(AU$1,$Z$2:$Z$16,$AB$2:$AB$16)-$U69)^2+(_xlfn.XLOOKUP(AU$1,$Z$2:$Z$16,$AC$2:$AC$16-$V69)^2)))</f>
        <v/>
      </c>
      <c r="AV69" s="142" t="str">
        <f t="array" ref="AV69">IF(OR(AV$1=0, $A69=""),"",SQRT((_xlfn.XLOOKUP(AV$1,$Z$2:$Z$16,$AA$2:$AA$16)-$T69)^2+(_xlfn.XLOOKUP(AV$1,$Z$2:$Z$16,$AB$2:$AB$16)-$U69)^2+(_xlfn.XLOOKUP(AV$1,$Z$2:$Z$16,$AC$2:$AC$16-$V69)^2)))</f>
        <v/>
      </c>
      <c r="AW69" s="124"/>
      <c r="AX69" s="124"/>
      <c r="AY69" s="125">
        <f t="shared" si="83"/>
        <v>0</v>
      </c>
      <c r="AZ69" s="143">
        <f t="shared" si="84"/>
        <v>0</v>
      </c>
      <c r="BA69" s="143">
        <f t="shared" si="85"/>
        <v>0</v>
      </c>
      <c r="BB69" s="143">
        <f t="shared" si="86"/>
        <v>0</v>
      </c>
      <c r="BC69" s="143">
        <f t="shared" si="87"/>
        <v>0</v>
      </c>
      <c r="BD69" s="143">
        <f t="shared" si="88"/>
        <v>0</v>
      </c>
      <c r="BE69" s="143">
        <f t="shared" si="89"/>
        <v>0</v>
      </c>
      <c r="BF69" s="143">
        <f t="shared" si="90"/>
        <v>0</v>
      </c>
      <c r="BG69" s="144">
        <f t="shared" si="91"/>
        <v>0</v>
      </c>
      <c r="BH69" s="144">
        <f t="shared" si="92"/>
        <v>0</v>
      </c>
      <c r="BI69" s="144">
        <f t="shared" si="93"/>
        <v>0</v>
      </c>
      <c r="BJ69" s="144">
        <f t="shared" si="94"/>
        <v>0</v>
      </c>
      <c r="BK69" s="144">
        <f t="shared" si="95"/>
        <v>0</v>
      </c>
      <c r="BL69" s="144">
        <f t="shared" si="96"/>
        <v>0</v>
      </c>
      <c r="BM69" s="145">
        <f t="shared" si="97"/>
        <v>0</v>
      </c>
      <c r="BN69" s="124"/>
      <c r="BO69" s="124"/>
      <c r="BP69" s="124"/>
      <c r="BQ69" s="124"/>
      <c r="BR69" s="124"/>
      <c r="BS69" s="124"/>
      <c r="BT69" s="124"/>
      <c r="BU69" s="124"/>
      <c r="BV69" s="130"/>
      <c r="BW69" s="130"/>
      <c r="BX69" s="130"/>
      <c r="BY69" s="130"/>
      <c r="BZ69" s="130"/>
      <c r="CA69" s="130"/>
      <c r="CB69" s="130"/>
      <c r="CC69" s="130"/>
      <c r="CD69" s="130"/>
      <c r="CE69" s="130"/>
      <c r="CF69" s="130"/>
      <c r="CG69" s="130"/>
      <c r="CH69" s="130"/>
      <c r="CI69" s="130"/>
      <c r="CJ69" s="130"/>
      <c r="CM69" s="159">
        <f t="shared" si="98"/>
        <v>0</v>
      </c>
      <c r="CN69" s="160">
        <f t="shared" si="99"/>
        <v>0</v>
      </c>
      <c r="CO69" s="160">
        <f t="shared" si="100"/>
        <v>0</v>
      </c>
      <c r="CP69" s="160">
        <f t="shared" si="101"/>
        <v>0</v>
      </c>
      <c r="CQ69" s="160">
        <f t="shared" si="102"/>
        <v>0</v>
      </c>
      <c r="CR69" s="160" t="str">
        <f t="shared" si="103"/>
        <v/>
      </c>
      <c r="CS69" s="160" t="str">
        <f t="shared" si="104"/>
        <v/>
      </c>
      <c r="CT69" s="160" t="str">
        <f t="shared" si="105"/>
        <v/>
      </c>
      <c r="CU69" s="162" t="str">
        <f t="shared" si="106"/>
        <v/>
      </c>
      <c r="CV69" s="162" t="str">
        <f t="shared" si="107"/>
        <v/>
      </c>
      <c r="CW69" s="162" t="str">
        <f t="shared" si="108"/>
        <v/>
      </c>
      <c r="CX69" s="162" t="str">
        <f t="shared" si="109"/>
        <v/>
      </c>
      <c r="CY69" s="162" t="str">
        <f t="shared" si="110"/>
        <v/>
      </c>
      <c r="CZ69" s="162" t="str">
        <f t="shared" si="111"/>
        <v/>
      </c>
      <c r="DA69" s="163" t="str">
        <f t="shared" si="112"/>
        <v/>
      </c>
    </row>
    <row r="70" spans="1:105" ht="16.5" x14ac:dyDescent="0.3">
      <c r="A70" s="135"/>
      <c r="B70" s="136"/>
      <c r="C70" s="136"/>
      <c r="D70" s="137"/>
      <c r="E70" s="176"/>
      <c r="F70" s="182"/>
      <c r="G70" s="183"/>
      <c r="H70" s="183"/>
      <c r="I70" s="183"/>
      <c r="J70" s="183"/>
      <c r="K70" s="183"/>
      <c r="L70" s="183"/>
      <c r="M70" s="186"/>
      <c r="N70" s="182"/>
      <c r="O70" s="184"/>
      <c r="P70" s="178"/>
      <c r="Q70" s="118">
        <f t="shared" si="81"/>
        <v>0</v>
      </c>
      <c r="R70" s="3"/>
      <c r="S70" s="3"/>
      <c r="T70" s="4"/>
      <c r="U70" s="4"/>
      <c r="V70" s="99">
        <f t="shared" si="82"/>
        <v>0</v>
      </c>
      <c r="W70" s="161"/>
      <c r="X70" s="138"/>
      <c r="AH70" s="158" t="str">
        <f t="array" ref="AH70">IF(OR(AH$1=0, $A70=""),"",SQRT((_xlfn.XLOOKUP(AH$1,$Z$2:$Z$16,$AA$2:$AA$16)-$T70)^2+(_xlfn.XLOOKUP(AH$1,$Z$2:$Z$16,$AB$2:$AB$16)-$U70)^2+(_xlfn.XLOOKUP(AH$1,$Z$2:$Z$16,$AC$2:$AC$16-$V70)^2)))</f>
        <v/>
      </c>
      <c r="AI70" s="140" t="str">
        <f t="array" ref="AI70">IF(OR(AI$1=0, $A70=""),"",SQRT((_xlfn.XLOOKUP(AI$1,$Z$2:$Z$16,$AA$2:$AA$16)-$T70)^2+(_xlfn.XLOOKUP(AI$1,$Z$2:$Z$16,$AB$2:$AB$16)-$U70)^2+(_xlfn.XLOOKUP(AI$1,$Z$2:$Z$16,$AC$2:$AC$16-$V70)^2)))</f>
        <v/>
      </c>
      <c r="AJ70" s="140" t="str">
        <f t="array" ref="AJ70">IF(OR(AJ$1=0, $A70=""),"",SQRT((_xlfn.XLOOKUP(AJ$1,$Z$2:$Z$16,$AA$2:$AA$16)-$T70)^2+(_xlfn.XLOOKUP(AJ$1,$Z$2:$Z$16,$AB$2:$AB$16)-$U70)^2+(_xlfn.XLOOKUP(AJ$1,$Z$2:$Z$16,$AC$2:$AC$16-$V70)^2)))</f>
        <v/>
      </c>
      <c r="AK70" s="140" t="str">
        <f t="array" ref="AK70">IF(OR(AK$1=0, $A70=""),"",SQRT((_xlfn.XLOOKUP(AK$1,$Z$2:$Z$16,$AA$2:$AA$16)-$T70)^2+(_xlfn.XLOOKUP(AK$1,$Z$2:$Z$16,$AB$2:$AB$16)-$U70)^2+(_xlfn.XLOOKUP(AK$1,$Z$2:$Z$16,$AC$2:$AC$16-$V70)^2)))</f>
        <v/>
      </c>
      <c r="AL70" s="140" t="str">
        <f t="array" ref="AL70">IF(OR(AL$1=0, $A70=""),"",SQRT((_xlfn.XLOOKUP(AL$1,$Z$2:$Z$16,$AA$2:$AA$16)-$T70)^2+(_xlfn.XLOOKUP(AL$1,$Z$2:$Z$16,$AB$2:$AB$16)-$U70)^2+(_xlfn.XLOOKUP(AL$1,$Z$2:$Z$16,$AC$2:$AC$16-$V70)^2)))</f>
        <v/>
      </c>
      <c r="AM70" s="140" t="str">
        <f t="array" ref="AM70">IF(OR(AM$1=0, $A70=""),"",SQRT((_xlfn.XLOOKUP(AM$1,$Z$2:$Z$16,$AA$2:$AA$16)-$T70)^2+(_xlfn.XLOOKUP(AM$1,$Z$2:$Z$16,$AB$2:$AB$16)-$U70)^2+(_xlfn.XLOOKUP(AM$1,$Z$2:$Z$16,$AC$2:$AC$16-$V70)^2)))</f>
        <v/>
      </c>
      <c r="AN70" s="140" t="str">
        <f t="array" ref="AN70">IF(OR(AN$1=0, $A70=""),"",SQRT((_xlfn.XLOOKUP(AN$1,$Z$2:$Z$16,$AA$2:$AA$16)-$T70)^2+(_xlfn.XLOOKUP(AN$1,$Z$2:$Z$16,$AB$2:$AB$16)-$U70)^2+(_xlfn.XLOOKUP(AN$1,$Z$2:$Z$16,$AC$2:$AC$16-$V70)^2)))</f>
        <v/>
      </c>
      <c r="AO70" s="140" t="str">
        <f t="array" ref="AO70">IF(OR(AO$1=0, $A70=""),"",SQRT((_xlfn.XLOOKUP(AO$1,$Z$2:$Z$16,$AA$2:$AA$16)-$T70)^2+(_xlfn.XLOOKUP(AO$1,$Z$2:$Z$16,$AB$2:$AB$16)-$U70)^2+(_xlfn.XLOOKUP(AO$1,$Z$2:$Z$16,$AC$2:$AC$16-$V70)^2)))</f>
        <v/>
      </c>
      <c r="AP70" s="141" t="str">
        <f t="array" ref="AP70">IF(OR(AP$1=0, $A70=""),"",SQRT((_xlfn.XLOOKUP(AP$1,$Z$2:$Z$16,$AA$2:$AA$16)-$T70)^2+(_xlfn.XLOOKUP(AP$1,$Z$2:$Z$16,$AB$2:$AB$16)-$U70)^2+(_xlfn.XLOOKUP(AP$1,$Z$2:$Z$16,$AC$2:$AC$16-$V70)^2)))</f>
        <v/>
      </c>
      <c r="AQ70" s="141" t="str">
        <f t="array" ref="AQ70">IF(OR(AQ$1=0, $A70=""),"",SQRT((_xlfn.XLOOKUP(AQ$1,$Z$2:$Z$16,$AA$2:$AA$16)-$T70)^2+(_xlfn.XLOOKUP(AQ$1,$Z$2:$Z$16,$AB$2:$AB$16)-$U70)^2+(_xlfn.XLOOKUP(AQ$1,$Z$2:$Z$16,$AC$2:$AC$16-$V70)^2)))</f>
        <v/>
      </c>
      <c r="AR70" s="141" t="str">
        <f t="array" ref="AR70">IF(OR(AR$1=0, $A70=""),"",SQRT((_xlfn.XLOOKUP(AR$1,$Z$2:$Z$16,$AA$2:$AA$16)-$T70)^2+(_xlfn.XLOOKUP(AR$1,$Z$2:$Z$16,$AB$2:$AB$16)-$U70)^2+(_xlfn.XLOOKUP(AR$1,$Z$2:$Z$16,$AC$2:$AC$16-$V70)^2)))</f>
        <v/>
      </c>
      <c r="AS70" s="141" t="str">
        <f t="array" ref="AS70">IF(OR(AS$1=0, $A70=""),"",SQRT((_xlfn.XLOOKUP(AS$1,$Z$2:$Z$16,$AA$2:$AA$16)-$T70)^2+(_xlfn.XLOOKUP(AS$1,$Z$2:$Z$16,$AB$2:$AB$16)-$U70)^2+(_xlfn.XLOOKUP(AS$1,$Z$2:$Z$16,$AC$2:$AC$16-$V70)^2)))</f>
        <v/>
      </c>
      <c r="AT70" s="141" t="str">
        <f t="array" ref="AT70">IF(OR(AT$1=0, $A70=""),"",SQRT((_xlfn.XLOOKUP(AT$1,$Z$2:$Z$16,$AA$2:$AA$16)-$T70)^2+(_xlfn.XLOOKUP(AT$1,$Z$2:$Z$16,$AB$2:$AB$16)-$U70)^2+(_xlfn.XLOOKUP(AT$1,$Z$2:$Z$16,$AC$2:$AC$16-$V70)^2)))</f>
        <v/>
      </c>
      <c r="AU70" s="141" t="str">
        <f t="array" ref="AU70">IF(OR(AU$1=0, $A70=""),"",SQRT((_xlfn.XLOOKUP(AU$1,$Z$2:$Z$16,$AA$2:$AA$16)-$T70)^2+(_xlfn.XLOOKUP(AU$1,$Z$2:$Z$16,$AB$2:$AB$16)-$U70)^2+(_xlfn.XLOOKUP(AU$1,$Z$2:$Z$16,$AC$2:$AC$16-$V70)^2)))</f>
        <v/>
      </c>
      <c r="AV70" s="142" t="str">
        <f t="array" ref="AV70">IF(OR(AV$1=0, $A70=""),"",SQRT((_xlfn.XLOOKUP(AV$1,$Z$2:$Z$16,$AA$2:$AA$16)-$T70)^2+(_xlfn.XLOOKUP(AV$1,$Z$2:$Z$16,$AB$2:$AB$16)-$U70)^2+(_xlfn.XLOOKUP(AV$1,$Z$2:$Z$16,$AC$2:$AC$16-$V70)^2)))</f>
        <v/>
      </c>
      <c r="AW70" s="124"/>
      <c r="AX70" s="124"/>
      <c r="AY70" s="125">
        <f t="shared" si="83"/>
        <v>0</v>
      </c>
      <c r="AZ70" s="143">
        <f t="shared" si="84"/>
        <v>0</v>
      </c>
      <c r="BA70" s="143">
        <f t="shared" si="85"/>
        <v>0</v>
      </c>
      <c r="BB70" s="143">
        <f t="shared" si="86"/>
        <v>0</v>
      </c>
      <c r="BC70" s="143">
        <f t="shared" si="87"/>
        <v>0</v>
      </c>
      <c r="BD70" s="143">
        <f t="shared" si="88"/>
        <v>0</v>
      </c>
      <c r="BE70" s="143">
        <f t="shared" si="89"/>
        <v>0</v>
      </c>
      <c r="BF70" s="143">
        <f t="shared" si="90"/>
        <v>0</v>
      </c>
      <c r="BG70" s="144">
        <f t="shared" si="91"/>
        <v>0</v>
      </c>
      <c r="BH70" s="144">
        <f t="shared" si="92"/>
        <v>0</v>
      </c>
      <c r="BI70" s="144">
        <f t="shared" si="93"/>
        <v>0</v>
      </c>
      <c r="BJ70" s="144">
        <f t="shared" si="94"/>
        <v>0</v>
      </c>
      <c r="BK70" s="144">
        <f t="shared" si="95"/>
        <v>0</v>
      </c>
      <c r="BL70" s="144">
        <f t="shared" si="96"/>
        <v>0</v>
      </c>
      <c r="BM70" s="145">
        <f t="shared" si="97"/>
        <v>0</v>
      </c>
      <c r="BN70" s="124"/>
      <c r="BO70" s="124"/>
      <c r="BP70" s="124"/>
      <c r="BQ70" s="124"/>
      <c r="BR70" s="124"/>
      <c r="BS70" s="124"/>
      <c r="BT70" s="124"/>
      <c r="BU70" s="124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M70" s="159">
        <f t="shared" si="98"/>
        <v>0</v>
      </c>
      <c r="CN70" s="160">
        <f t="shared" si="99"/>
        <v>0</v>
      </c>
      <c r="CO70" s="160">
        <f t="shared" si="100"/>
        <v>0</v>
      </c>
      <c r="CP70" s="160">
        <f t="shared" si="101"/>
        <v>0</v>
      </c>
      <c r="CQ70" s="160">
        <f t="shared" si="102"/>
        <v>0</v>
      </c>
      <c r="CR70" s="160" t="str">
        <f t="shared" si="103"/>
        <v/>
      </c>
      <c r="CS70" s="160" t="str">
        <f t="shared" si="104"/>
        <v/>
      </c>
      <c r="CT70" s="160" t="str">
        <f t="shared" si="105"/>
        <v/>
      </c>
      <c r="CU70" s="162" t="str">
        <f t="shared" si="106"/>
        <v/>
      </c>
      <c r="CV70" s="162" t="str">
        <f t="shared" si="107"/>
        <v/>
      </c>
      <c r="CW70" s="162" t="str">
        <f t="shared" si="108"/>
        <v/>
      </c>
      <c r="CX70" s="162" t="str">
        <f t="shared" si="109"/>
        <v/>
      </c>
      <c r="CY70" s="162" t="str">
        <f t="shared" si="110"/>
        <v/>
      </c>
      <c r="CZ70" s="162" t="str">
        <f t="shared" si="111"/>
        <v/>
      </c>
      <c r="DA70" s="163" t="str">
        <f t="shared" si="112"/>
        <v/>
      </c>
    </row>
    <row r="71" spans="1:105" ht="16.5" x14ac:dyDescent="0.3">
      <c r="A71" s="135"/>
      <c r="B71" s="136"/>
      <c r="C71" s="136"/>
      <c r="D71" s="137"/>
      <c r="E71" s="176"/>
      <c r="F71" s="182"/>
      <c r="G71" s="183"/>
      <c r="H71" s="183"/>
      <c r="I71" s="183"/>
      <c r="J71" s="183"/>
      <c r="K71" s="183"/>
      <c r="L71" s="183"/>
      <c r="M71" s="186"/>
      <c r="N71" s="182"/>
      <c r="O71" s="184"/>
      <c r="P71" s="178"/>
      <c r="Q71" s="118">
        <f t="shared" si="81"/>
        <v>0</v>
      </c>
      <c r="R71" s="3"/>
      <c r="S71" s="3"/>
      <c r="T71" s="4"/>
      <c r="U71" s="4"/>
      <c r="V71" s="99">
        <f t="shared" si="82"/>
        <v>0</v>
      </c>
      <c r="W71" s="161"/>
      <c r="X71" s="138"/>
      <c r="AH71" s="158" t="str">
        <f t="array" ref="AH71">IF(OR(AH$1=0, $A71=""),"",SQRT((_xlfn.XLOOKUP(AH$1,$Z$2:$Z$16,$AA$2:$AA$16)-$T71)^2+(_xlfn.XLOOKUP(AH$1,$Z$2:$Z$16,$AB$2:$AB$16)-$U71)^2+(_xlfn.XLOOKUP(AH$1,$Z$2:$Z$16,$AC$2:$AC$16-$V71)^2)))</f>
        <v/>
      </c>
      <c r="AI71" s="140" t="str">
        <f t="array" ref="AI71">IF(OR(AI$1=0, $A71=""),"",SQRT((_xlfn.XLOOKUP(AI$1,$Z$2:$Z$16,$AA$2:$AA$16)-$T71)^2+(_xlfn.XLOOKUP(AI$1,$Z$2:$Z$16,$AB$2:$AB$16)-$U71)^2+(_xlfn.XLOOKUP(AI$1,$Z$2:$Z$16,$AC$2:$AC$16-$V71)^2)))</f>
        <v/>
      </c>
      <c r="AJ71" s="140" t="str">
        <f t="array" ref="AJ71">IF(OR(AJ$1=0, $A71=""),"",SQRT((_xlfn.XLOOKUP(AJ$1,$Z$2:$Z$16,$AA$2:$AA$16)-$T71)^2+(_xlfn.XLOOKUP(AJ$1,$Z$2:$Z$16,$AB$2:$AB$16)-$U71)^2+(_xlfn.XLOOKUP(AJ$1,$Z$2:$Z$16,$AC$2:$AC$16-$V71)^2)))</f>
        <v/>
      </c>
      <c r="AK71" s="140" t="str">
        <f t="array" ref="AK71">IF(OR(AK$1=0, $A71=""),"",SQRT((_xlfn.XLOOKUP(AK$1,$Z$2:$Z$16,$AA$2:$AA$16)-$T71)^2+(_xlfn.XLOOKUP(AK$1,$Z$2:$Z$16,$AB$2:$AB$16)-$U71)^2+(_xlfn.XLOOKUP(AK$1,$Z$2:$Z$16,$AC$2:$AC$16-$V71)^2)))</f>
        <v/>
      </c>
      <c r="AL71" s="140" t="str">
        <f t="array" ref="AL71">IF(OR(AL$1=0, $A71=""),"",SQRT((_xlfn.XLOOKUP(AL$1,$Z$2:$Z$16,$AA$2:$AA$16)-$T71)^2+(_xlfn.XLOOKUP(AL$1,$Z$2:$Z$16,$AB$2:$AB$16)-$U71)^2+(_xlfn.XLOOKUP(AL$1,$Z$2:$Z$16,$AC$2:$AC$16-$V71)^2)))</f>
        <v/>
      </c>
      <c r="AM71" s="140" t="str">
        <f t="array" ref="AM71">IF(OR(AM$1=0, $A71=""),"",SQRT((_xlfn.XLOOKUP(AM$1,$Z$2:$Z$16,$AA$2:$AA$16)-$T71)^2+(_xlfn.XLOOKUP(AM$1,$Z$2:$Z$16,$AB$2:$AB$16)-$U71)^2+(_xlfn.XLOOKUP(AM$1,$Z$2:$Z$16,$AC$2:$AC$16-$V71)^2)))</f>
        <v/>
      </c>
      <c r="AN71" s="140" t="str">
        <f t="array" ref="AN71">IF(OR(AN$1=0, $A71=""),"",SQRT((_xlfn.XLOOKUP(AN$1,$Z$2:$Z$16,$AA$2:$AA$16)-$T71)^2+(_xlfn.XLOOKUP(AN$1,$Z$2:$Z$16,$AB$2:$AB$16)-$U71)^2+(_xlfn.XLOOKUP(AN$1,$Z$2:$Z$16,$AC$2:$AC$16-$V71)^2)))</f>
        <v/>
      </c>
      <c r="AO71" s="140" t="str">
        <f t="array" ref="AO71">IF(OR(AO$1=0, $A71=""),"",SQRT((_xlfn.XLOOKUP(AO$1,$Z$2:$Z$16,$AA$2:$AA$16)-$T71)^2+(_xlfn.XLOOKUP(AO$1,$Z$2:$Z$16,$AB$2:$AB$16)-$U71)^2+(_xlfn.XLOOKUP(AO$1,$Z$2:$Z$16,$AC$2:$AC$16-$V71)^2)))</f>
        <v/>
      </c>
      <c r="AP71" s="141" t="str">
        <f t="array" ref="AP71">IF(OR(AP$1=0, $A71=""),"",SQRT((_xlfn.XLOOKUP(AP$1,$Z$2:$Z$16,$AA$2:$AA$16)-$T71)^2+(_xlfn.XLOOKUP(AP$1,$Z$2:$Z$16,$AB$2:$AB$16)-$U71)^2+(_xlfn.XLOOKUP(AP$1,$Z$2:$Z$16,$AC$2:$AC$16-$V71)^2)))</f>
        <v/>
      </c>
      <c r="AQ71" s="141" t="str">
        <f t="array" ref="AQ71">IF(OR(AQ$1=0, $A71=""),"",SQRT((_xlfn.XLOOKUP(AQ$1,$Z$2:$Z$16,$AA$2:$AA$16)-$T71)^2+(_xlfn.XLOOKUP(AQ$1,$Z$2:$Z$16,$AB$2:$AB$16)-$U71)^2+(_xlfn.XLOOKUP(AQ$1,$Z$2:$Z$16,$AC$2:$AC$16-$V71)^2)))</f>
        <v/>
      </c>
      <c r="AR71" s="141" t="str">
        <f t="array" ref="AR71">IF(OR(AR$1=0, $A71=""),"",SQRT((_xlfn.XLOOKUP(AR$1,$Z$2:$Z$16,$AA$2:$AA$16)-$T71)^2+(_xlfn.XLOOKUP(AR$1,$Z$2:$Z$16,$AB$2:$AB$16)-$U71)^2+(_xlfn.XLOOKUP(AR$1,$Z$2:$Z$16,$AC$2:$AC$16-$V71)^2)))</f>
        <v/>
      </c>
      <c r="AS71" s="141" t="str">
        <f t="array" ref="AS71">IF(OR(AS$1=0, $A71=""),"",SQRT((_xlfn.XLOOKUP(AS$1,$Z$2:$Z$16,$AA$2:$AA$16)-$T71)^2+(_xlfn.XLOOKUP(AS$1,$Z$2:$Z$16,$AB$2:$AB$16)-$U71)^2+(_xlfn.XLOOKUP(AS$1,$Z$2:$Z$16,$AC$2:$AC$16-$V71)^2)))</f>
        <v/>
      </c>
      <c r="AT71" s="141" t="str">
        <f t="array" ref="AT71">IF(OR(AT$1=0, $A71=""),"",SQRT((_xlfn.XLOOKUP(AT$1,$Z$2:$Z$16,$AA$2:$AA$16)-$T71)^2+(_xlfn.XLOOKUP(AT$1,$Z$2:$Z$16,$AB$2:$AB$16)-$U71)^2+(_xlfn.XLOOKUP(AT$1,$Z$2:$Z$16,$AC$2:$AC$16-$V71)^2)))</f>
        <v/>
      </c>
      <c r="AU71" s="141" t="str">
        <f t="array" ref="AU71">IF(OR(AU$1=0, $A71=""),"",SQRT((_xlfn.XLOOKUP(AU$1,$Z$2:$Z$16,$AA$2:$AA$16)-$T71)^2+(_xlfn.XLOOKUP(AU$1,$Z$2:$Z$16,$AB$2:$AB$16)-$U71)^2+(_xlfn.XLOOKUP(AU$1,$Z$2:$Z$16,$AC$2:$AC$16-$V71)^2)))</f>
        <v/>
      </c>
      <c r="AV71" s="142" t="str">
        <f t="array" ref="AV71">IF(OR(AV$1=0, $A71=""),"",SQRT((_xlfn.XLOOKUP(AV$1,$Z$2:$Z$16,$AA$2:$AA$16)-$T71)^2+(_xlfn.XLOOKUP(AV$1,$Z$2:$Z$16,$AB$2:$AB$16)-$U71)^2+(_xlfn.XLOOKUP(AV$1,$Z$2:$Z$16,$AC$2:$AC$16-$V71)^2)))</f>
        <v/>
      </c>
      <c r="AW71" s="124"/>
      <c r="AX71" s="124"/>
      <c r="AY71" s="125">
        <f t="shared" si="83"/>
        <v>0</v>
      </c>
      <c r="AZ71" s="143">
        <f t="shared" si="84"/>
        <v>0</v>
      </c>
      <c r="BA71" s="143">
        <f t="shared" si="85"/>
        <v>0</v>
      </c>
      <c r="BB71" s="143">
        <f t="shared" si="86"/>
        <v>0</v>
      </c>
      <c r="BC71" s="143">
        <f t="shared" si="87"/>
        <v>0</v>
      </c>
      <c r="BD71" s="143">
        <f t="shared" si="88"/>
        <v>0</v>
      </c>
      <c r="BE71" s="143">
        <f t="shared" si="89"/>
        <v>0</v>
      </c>
      <c r="BF71" s="143">
        <f t="shared" si="90"/>
        <v>0</v>
      </c>
      <c r="BG71" s="144">
        <f t="shared" si="91"/>
        <v>0</v>
      </c>
      <c r="BH71" s="144">
        <f t="shared" si="92"/>
        <v>0</v>
      </c>
      <c r="BI71" s="144">
        <f t="shared" si="93"/>
        <v>0</v>
      </c>
      <c r="BJ71" s="144">
        <f t="shared" si="94"/>
        <v>0</v>
      </c>
      <c r="BK71" s="144">
        <f t="shared" si="95"/>
        <v>0</v>
      </c>
      <c r="BL71" s="144">
        <f t="shared" si="96"/>
        <v>0</v>
      </c>
      <c r="BM71" s="145">
        <f t="shared" si="97"/>
        <v>0</v>
      </c>
      <c r="BN71" s="124"/>
      <c r="BO71" s="124"/>
      <c r="BP71" s="124"/>
      <c r="BQ71" s="124"/>
      <c r="BR71" s="124"/>
      <c r="BS71" s="124"/>
      <c r="BT71" s="124"/>
      <c r="BU71" s="124"/>
      <c r="BV71" s="130"/>
      <c r="BW71" s="130"/>
      <c r="BX71" s="130"/>
      <c r="BY71" s="130"/>
      <c r="BZ71" s="130"/>
      <c r="CA71" s="130"/>
      <c r="CB71" s="130"/>
      <c r="CC71" s="130"/>
      <c r="CD71" s="130"/>
      <c r="CE71" s="130"/>
      <c r="CF71" s="130"/>
      <c r="CG71" s="130"/>
      <c r="CH71" s="130"/>
      <c r="CI71" s="130"/>
      <c r="CJ71" s="130"/>
      <c r="CM71" s="159">
        <f t="shared" si="98"/>
        <v>0</v>
      </c>
      <c r="CN71" s="160">
        <f t="shared" si="99"/>
        <v>0</v>
      </c>
      <c r="CO71" s="160">
        <f t="shared" si="100"/>
        <v>0</v>
      </c>
      <c r="CP71" s="160">
        <f t="shared" si="101"/>
        <v>0</v>
      </c>
      <c r="CQ71" s="160">
        <f t="shared" si="102"/>
        <v>0</v>
      </c>
      <c r="CR71" s="160" t="str">
        <f t="shared" si="103"/>
        <v/>
      </c>
      <c r="CS71" s="160" t="str">
        <f t="shared" si="104"/>
        <v/>
      </c>
      <c r="CT71" s="160" t="str">
        <f t="shared" si="105"/>
        <v/>
      </c>
      <c r="CU71" s="162" t="str">
        <f t="shared" si="106"/>
        <v/>
      </c>
      <c r="CV71" s="162" t="str">
        <f t="shared" si="107"/>
        <v/>
      </c>
      <c r="CW71" s="162" t="str">
        <f t="shared" si="108"/>
        <v/>
      </c>
      <c r="CX71" s="162" t="str">
        <f t="shared" si="109"/>
        <v/>
      </c>
      <c r="CY71" s="162" t="str">
        <f t="shared" si="110"/>
        <v/>
      </c>
      <c r="CZ71" s="162" t="str">
        <f t="shared" si="111"/>
        <v/>
      </c>
      <c r="DA71" s="163" t="str">
        <f t="shared" si="112"/>
        <v/>
      </c>
    </row>
    <row r="72" spans="1:105" ht="16.5" x14ac:dyDescent="0.3">
      <c r="A72" s="135"/>
      <c r="B72" s="136"/>
      <c r="C72" s="136"/>
      <c r="D72" s="137"/>
      <c r="E72" s="176"/>
      <c r="F72" s="182"/>
      <c r="G72" s="183"/>
      <c r="H72" s="183"/>
      <c r="I72" s="183"/>
      <c r="J72" s="183"/>
      <c r="K72" s="183"/>
      <c r="L72" s="183"/>
      <c r="M72" s="186"/>
      <c r="N72" s="182"/>
      <c r="O72" s="184"/>
      <c r="P72" s="178"/>
      <c r="Q72" s="118">
        <f t="shared" si="81"/>
        <v>0</v>
      </c>
      <c r="R72" s="3"/>
      <c r="S72" s="3"/>
      <c r="T72" s="4"/>
      <c r="U72" s="4"/>
      <c r="V72" s="99">
        <f t="shared" si="82"/>
        <v>0</v>
      </c>
      <c r="W72" s="161"/>
      <c r="X72" s="138"/>
      <c r="AH72" s="158" t="str">
        <f t="array" ref="AH72">IF(OR(AH$1=0, $A72=""),"",SQRT((_xlfn.XLOOKUP(AH$1,$Z$2:$Z$16,$AA$2:$AA$16)-$T72)^2+(_xlfn.XLOOKUP(AH$1,$Z$2:$Z$16,$AB$2:$AB$16)-$U72)^2+(_xlfn.XLOOKUP(AH$1,$Z$2:$Z$16,$AC$2:$AC$16-$V72)^2)))</f>
        <v/>
      </c>
      <c r="AI72" s="140" t="str">
        <f t="array" ref="AI72">IF(OR(AI$1=0, $A72=""),"",SQRT((_xlfn.XLOOKUP(AI$1,$Z$2:$Z$16,$AA$2:$AA$16)-$T72)^2+(_xlfn.XLOOKUP(AI$1,$Z$2:$Z$16,$AB$2:$AB$16)-$U72)^2+(_xlfn.XLOOKUP(AI$1,$Z$2:$Z$16,$AC$2:$AC$16-$V72)^2)))</f>
        <v/>
      </c>
      <c r="AJ72" s="140" t="str">
        <f t="array" ref="AJ72">IF(OR(AJ$1=0, $A72=""),"",SQRT((_xlfn.XLOOKUP(AJ$1,$Z$2:$Z$16,$AA$2:$AA$16)-$T72)^2+(_xlfn.XLOOKUP(AJ$1,$Z$2:$Z$16,$AB$2:$AB$16)-$U72)^2+(_xlfn.XLOOKUP(AJ$1,$Z$2:$Z$16,$AC$2:$AC$16-$V72)^2)))</f>
        <v/>
      </c>
      <c r="AK72" s="140" t="str">
        <f t="array" ref="AK72">IF(OR(AK$1=0, $A72=""),"",SQRT((_xlfn.XLOOKUP(AK$1,$Z$2:$Z$16,$AA$2:$AA$16)-$T72)^2+(_xlfn.XLOOKUP(AK$1,$Z$2:$Z$16,$AB$2:$AB$16)-$U72)^2+(_xlfn.XLOOKUP(AK$1,$Z$2:$Z$16,$AC$2:$AC$16-$V72)^2)))</f>
        <v/>
      </c>
      <c r="AL72" s="140" t="str">
        <f t="array" ref="AL72">IF(OR(AL$1=0, $A72=""),"",SQRT((_xlfn.XLOOKUP(AL$1,$Z$2:$Z$16,$AA$2:$AA$16)-$T72)^2+(_xlfn.XLOOKUP(AL$1,$Z$2:$Z$16,$AB$2:$AB$16)-$U72)^2+(_xlfn.XLOOKUP(AL$1,$Z$2:$Z$16,$AC$2:$AC$16-$V72)^2)))</f>
        <v/>
      </c>
      <c r="AM72" s="140" t="str">
        <f t="array" ref="AM72">IF(OR(AM$1=0, $A72=""),"",SQRT((_xlfn.XLOOKUP(AM$1,$Z$2:$Z$16,$AA$2:$AA$16)-$T72)^2+(_xlfn.XLOOKUP(AM$1,$Z$2:$Z$16,$AB$2:$AB$16)-$U72)^2+(_xlfn.XLOOKUP(AM$1,$Z$2:$Z$16,$AC$2:$AC$16-$V72)^2)))</f>
        <v/>
      </c>
      <c r="AN72" s="140" t="str">
        <f t="array" ref="AN72">IF(OR(AN$1=0, $A72=""),"",SQRT((_xlfn.XLOOKUP(AN$1,$Z$2:$Z$16,$AA$2:$AA$16)-$T72)^2+(_xlfn.XLOOKUP(AN$1,$Z$2:$Z$16,$AB$2:$AB$16)-$U72)^2+(_xlfn.XLOOKUP(AN$1,$Z$2:$Z$16,$AC$2:$AC$16-$V72)^2)))</f>
        <v/>
      </c>
      <c r="AO72" s="140" t="str">
        <f t="array" ref="AO72">IF(OR(AO$1=0, $A72=""),"",SQRT((_xlfn.XLOOKUP(AO$1,$Z$2:$Z$16,$AA$2:$AA$16)-$T72)^2+(_xlfn.XLOOKUP(AO$1,$Z$2:$Z$16,$AB$2:$AB$16)-$U72)^2+(_xlfn.XLOOKUP(AO$1,$Z$2:$Z$16,$AC$2:$AC$16-$V72)^2)))</f>
        <v/>
      </c>
      <c r="AP72" s="141" t="str">
        <f t="array" ref="AP72">IF(OR(AP$1=0, $A72=""),"",SQRT((_xlfn.XLOOKUP(AP$1,$Z$2:$Z$16,$AA$2:$AA$16)-$T72)^2+(_xlfn.XLOOKUP(AP$1,$Z$2:$Z$16,$AB$2:$AB$16)-$U72)^2+(_xlfn.XLOOKUP(AP$1,$Z$2:$Z$16,$AC$2:$AC$16-$V72)^2)))</f>
        <v/>
      </c>
      <c r="AQ72" s="141" t="str">
        <f t="array" ref="AQ72">IF(OR(AQ$1=0, $A72=""),"",SQRT((_xlfn.XLOOKUP(AQ$1,$Z$2:$Z$16,$AA$2:$AA$16)-$T72)^2+(_xlfn.XLOOKUP(AQ$1,$Z$2:$Z$16,$AB$2:$AB$16)-$U72)^2+(_xlfn.XLOOKUP(AQ$1,$Z$2:$Z$16,$AC$2:$AC$16-$V72)^2)))</f>
        <v/>
      </c>
      <c r="AR72" s="141" t="str">
        <f t="array" ref="AR72">IF(OR(AR$1=0, $A72=""),"",SQRT((_xlfn.XLOOKUP(AR$1,$Z$2:$Z$16,$AA$2:$AA$16)-$T72)^2+(_xlfn.XLOOKUP(AR$1,$Z$2:$Z$16,$AB$2:$AB$16)-$U72)^2+(_xlfn.XLOOKUP(AR$1,$Z$2:$Z$16,$AC$2:$AC$16-$V72)^2)))</f>
        <v/>
      </c>
      <c r="AS72" s="141" t="str">
        <f t="array" ref="AS72">IF(OR(AS$1=0, $A72=""),"",SQRT((_xlfn.XLOOKUP(AS$1,$Z$2:$Z$16,$AA$2:$AA$16)-$T72)^2+(_xlfn.XLOOKUP(AS$1,$Z$2:$Z$16,$AB$2:$AB$16)-$U72)^2+(_xlfn.XLOOKUP(AS$1,$Z$2:$Z$16,$AC$2:$AC$16-$V72)^2)))</f>
        <v/>
      </c>
      <c r="AT72" s="141" t="str">
        <f t="array" ref="AT72">IF(OR(AT$1=0, $A72=""),"",SQRT((_xlfn.XLOOKUP(AT$1,$Z$2:$Z$16,$AA$2:$AA$16)-$T72)^2+(_xlfn.XLOOKUP(AT$1,$Z$2:$Z$16,$AB$2:$AB$16)-$U72)^2+(_xlfn.XLOOKUP(AT$1,$Z$2:$Z$16,$AC$2:$AC$16-$V72)^2)))</f>
        <v/>
      </c>
      <c r="AU72" s="141" t="str">
        <f t="array" ref="AU72">IF(OR(AU$1=0, $A72=""),"",SQRT((_xlfn.XLOOKUP(AU$1,$Z$2:$Z$16,$AA$2:$AA$16)-$T72)^2+(_xlfn.XLOOKUP(AU$1,$Z$2:$Z$16,$AB$2:$AB$16)-$U72)^2+(_xlfn.XLOOKUP(AU$1,$Z$2:$Z$16,$AC$2:$AC$16-$V72)^2)))</f>
        <v/>
      </c>
      <c r="AV72" s="142" t="str">
        <f t="array" ref="AV72">IF(OR(AV$1=0, $A72=""),"",SQRT((_xlfn.XLOOKUP(AV$1,$Z$2:$Z$16,$AA$2:$AA$16)-$T72)^2+(_xlfn.XLOOKUP(AV$1,$Z$2:$Z$16,$AB$2:$AB$16)-$U72)^2+(_xlfn.XLOOKUP(AV$1,$Z$2:$Z$16,$AC$2:$AC$16-$V72)^2)))</f>
        <v/>
      </c>
      <c r="AW72" s="124"/>
      <c r="AX72" s="124"/>
      <c r="AY72" s="125">
        <f t="shared" si="83"/>
        <v>0</v>
      </c>
      <c r="AZ72" s="143">
        <f t="shared" si="84"/>
        <v>0</v>
      </c>
      <c r="BA72" s="143">
        <f t="shared" si="85"/>
        <v>0</v>
      </c>
      <c r="BB72" s="143">
        <f t="shared" si="86"/>
        <v>0</v>
      </c>
      <c r="BC72" s="143">
        <f t="shared" si="87"/>
        <v>0</v>
      </c>
      <c r="BD72" s="143">
        <f t="shared" si="88"/>
        <v>0</v>
      </c>
      <c r="BE72" s="143">
        <f t="shared" si="89"/>
        <v>0</v>
      </c>
      <c r="BF72" s="143">
        <f t="shared" si="90"/>
        <v>0</v>
      </c>
      <c r="BG72" s="144">
        <f t="shared" si="91"/>
        <v>0</v>
      </c>
      <c r="BH72" s="144">
        <f t="shared" si="92"/>
        <v>0</v>
      </c>
      <c r="BI72" s="144">
        <f t="shared" si="93"/>
        <v>0</v>
      </c>
      <c r="BJ72" s="144">
        <f t="shared" si="94"/>
        <v>0</v>
      </c>
      <c r="BK72" s="144">
        <f t="shared" si="95"/>
        <v>0</v>
      </c>
      <c r="BL72" s="144">
        <f t="shared" si="96"/>
        <v>0</v>
      </c>
      <c r="BM72" s="145">
        <f t="shared" si="97"/>
        <v>0</v>
      </c>
      <c r="BN72" s="124"/>
      <c r="BO72" s="124"/>
      <c r="BP72" s="124"/>
      <c r="BQ72" s="124"/>
      <c r="BR72" s="124"/>
      <c r="BS72" s="124"/>
      <c r="BT72" s="124"/>
      <c r="BU72" s="124"/>
      <c r="BV72" s="130"/>
      <c r="BW72" s="130"/>
      <c r="BX72" s="130"/>
      <c r="BY72" s="130"/>
      <c r="BZ72" s="130"/>
      <c r="CA72" s="130"/>
      <c r="CB72" s="130"/>
      <c r="CC72" s="130"/>
      <c r="CD72" s="130"/>
      <c r="CE72" s="130"/>
      <c r="CF72" s="130"/>
      <c r="CG72" s="130"/>
      <c r="CH72" s="130"/>
      <c r="CI72" s="130"/>
      <c r="CJ72" s="130"/>
      <c r="CM72" s="159">
        <f t="shared" si="98"/>
        <v>0</v>
      </c>
      <c r="CN72" s="160">
        <f t="shared" si="99"/>
        <v>0</v>
      </c>
      <c r="CO72" s="160">
        <f t="shared" si="100"/>
        <v>0</v>
      </c>
      <c r="CP72" s="160">
        <f t="shared" si="101"/>
        <v>0</v>
      </c>
      <c r="CQ72" s="160">
        <f t="shared" si="102"/>
        <v>0</v>
      </c>
      <c r="CR72" s="160" t="str">
        <f t="shared" si="103"/>
        <v/>
      </c>
      <c r="CS72" s="160" t="str">
        <f t="shared" si="104"/>
        <v/>
      </c>
      <c r="CT72" s="160" t="str">
        <f t="shared" si="105"/>
        <v/>
      </c>
      <c r="CU72" s="162" t="str">
        <f t="shared" si="106"/>
        <v/>
      </c>
      <c r="CV72" s="162" t="str">
        <f t="shared" si="107"/>
        <v/>
      </c>
      <c r="CW72" s="162" t="str">
        <f t="shared" si="108"/>
        <v/>
      </c>
      <c r="CX72" s="162" t="str">
        <f t="shared" si="109"/>
        <v/>
      </c>
      <c r="CY72" s="162" t="str">
        <f t="shared" si="110"/>
        <v/>
      </c>
      <c r="CZ72" s="162" t="str">
        <f t="shared" si="111"/>
        <v/>
      </c>
      <c r="DA72" s="163" t="str">
        <f t="shared" si="112"/>
        <v/>
      </c>
    </row>
    <row r="73" spans="1:105" ht="16.5" x14ac:dyDescent="0.3">
      <c r="A73" s="135"/>
      <c r="B73" s="136"/>
      <c r="C73" s="136"/>
      <c r="D73" s="137"/>
      <c r="E73" s="176"/>
      <c r="F73" s="182"/>
      <c r="G73" s="183"/>
      <c r="H73" s="183"/>
      <c r="I73" s="183"/>
      <c r="J73" s="183"/>
      <c r="K73" s="183"/>
      <c r="L73" s="183"/>
      <c r="M73" s="186"/>
      <c r="N73" s="182"/>
      <c r="O73" s="184"/>
      <c r="P73" s="178"/>
      <c r="Q73" s="118">
        <f t="shared" si="81"/>
        <v>0</v>
      </c>
      <c r="R73" s="3"/>
      <c r="S73" s="3"/>
      <c r="T73" s="4"/>
      <c r="U73" s="4"/>
      <c r="V73" s="99">
        <f t="shared" si="82"/>
        <v>0</v>
      </c>
      <c r="W73" s="161"/>
      <c r="X73" s="138"/>
      <c r="AH73" s="158" t="str">
        <f t="array" ref="AH73">IF(OR(AH$1=0, $A73=""),"",SQRT((_xlfn.XLOOKUP(AH$1,$Z$2:$Z$16,$AA$2:$AA$16)-$T73)^2+(_xlfn.XLOOKUP(AH$1,$Z$2:$Z$16,$AB$2:$AB$16)-$U73)^2+(_xlfn.XLOOKUP(AH$1,$Z$2:$Z$16,$AC$2:$AC$16-$V73)^2)))</f>
        <v/>
      </c>
      <c r="AI73" s="140" t="str">
        <f t="array" ref="AI73">IF(OR(AI$1=0, $A73=""),"",SQRT((_xlfn.XLOOKUP(AI$1,$Z$2:$Z$16,$AA$2:$AA$16)-$T73)^2+(_xlfn.XLOOKUP(AI$1,$Z$2:$Z$16,$AB$2:$AB$16)-$U73)^2+(_xlfn.XLOOKUP(AI$1,$Z$2:$Z$16,$AC$2:$AC$16-$V73)^2)))</f>
        <v/>
      </c>
      <c r="AJ73" s="140" t="str">
        <f t="array" ref="AJ73">IF(OR(AJ$1=0, $A73=""),"",SQRT((_xlfn.XLOOKUP(AJ$1,$Z$2:$Z$16,$AA$2:$AA$16)-$T73)^2+(_xlfn.XLOOKUP(AJ$1,$Z$2:$Z$16,$AB$2:$AB$16)-$U73)^2+(_xlfn.XLOOKUP(AJ$1,$Z$2:$Z$16,$AC$2:$AC$16-$V73)^2)))</f>
        <v/>
      </c>
      <c r="AK73" s="140" t="str">
        <f t="array" ref="AK73">IF(OR(AK$1=0, $A73=""),"",SQRT((_xlfn.XLOOKUP(AK$1,$Z$2:$Z$16,$AA$2:$AA$16)-$T73)^2+(_xlfn.XLOOKUP(AK$1,$Z$2:$Z$16,$AB$2:$AB$16)-$U73)^2+(_xlfn.XLOOKUP(AK$1,$Z$2:$Z$16,$AC$2:$AC$16-$V73)^2)))</f>
        <v/>
      </c>
      <c r="AL73" s="140" t="str">
        <f t="array" ref="AL73">IF(OR(AL$1=0, $A73=""),"",SQRT((_xlfn.XLOOKUP(AL$1,$Z$2:$Z$16,$AA$2:$AA$16)-$T73)^2+(_xlfn.XLOOKUP(AL$1,$Z$2:$Z$16,$AB$2:$AB$16)-$U73)^2+(_xlfn.XLOOKUP(AL$1,$Z$2:$Z$16,$AC$2:$AC$16-$V73)^2)))</f>
        <v/>
      </c>
      <c r="AM73" s="140" t="str">
        <f t="array" ref="AM73">IF(OR(AM$1=0, $A73=""),"",SQRT((_xlfn.XLOOKUP(AM$1,$Z$2:$Z$16,$AA$2:$AA$16)-$T73)^2+(_xlfn.XLOOKUP(AM$1,$Z$2:$Z$16,$AB$2:$AB$16)-$U73)^2+(_xlfn.XLOOKUP(AM$1,$Z$2:$Z$16,$AC$2:$AC$16-$V73)^2)))</f>
        <v/>
      </c>
      <c r="AN73" s="140" t="str">
        <f t="array" ref="AN73">IF(OR(AN$1=0, $A73=""),"",SQRT((_xlfn.XLOOKUP(AN$1,$Z$2:$Z$16,$AA$2:$AA$16)-$T73)^2+(_xlfn.XLOOKUP(AN$1,$Z$2:$Z$16,$AB$2:$AB$16)-$U73)^2+(_xlfn.XLOOKUP(AN$1,$Z$2:$Z$16,$AC$2:$AC$16-$V73)^2)))</f>
        <v/>
      </c>
      <c r="AO73" s="140" t="str">
        <f t="array" ref="AO73">IF(OR(AO$1=0, $A73=""),"",SQRT((_xlfn.XLOOKUP(AO$1,$Z$2:$Z$16,$AA$2:$AA$16)-$T73)^2+(_xlfn.XLOOKUP(AO$1,$Z$2:$Z$16,$AB$2:$AB$16)-$U73)^2+(_xlfn.XLOOKUP(AO$1,$Z$2:$Z$16,$AC$2:$AC$16-$V73)^2)))</f>
        <v/>
      </c>
      <c r="AP73" s="141" t="str">
        <f t="array" ref="AP73">IF(OR(AP$1=0, $A73=""),"",SQRT((_xlfn.XLOOKUP(AP$1,$Z$2:$Z$16,$AA$2:$AA$16)-$T73)^2+(_xlfn.XLOOKUP(AP$1,$Z$2:$Z$16,$AB$2:$AB$16)-$U73)^2+(_xlfn.XLOOKUP(AP$1,$Z$2:$Z$16,$AC$2:$AC$16-$V73)^2)))</f>
        <v/>
      </c>
      <c r="AQ73" s="141" t="str">
        <f t="array" ref="AQ73">IF(OR(AQ$1=0, $A73=""),"",SQRT((_xlfn.XLOOKUP(AQ$1,$Z$2:$Z$16,$AA$2:$AA$16)-$T73)^2+(_xlfn.XLOOKUP(AQ$1,$Z$2:$Z$16,$AB$2:$AB$16)-$U73)^2+(_xlfn.XLOOKUP(AQ$1,$Z$2:$Z$16,$AC$2:$AC$16-$V73)^2)))</f>
        <v/>
      </c>
      <c r="AR73" s="141" t="str">
        <f t="array" ref="AR73">IF(OR(AR$1=0, $A73=""),"",SQRT((_xlfn.XLOOKUP(AR$1,$Z$2:$Z$16,$AA$2:$AA$16)-$T73)^2+(_xlfn.XLOOKUP(AR$1,$Z$2:$Z$16,$AB$2:$AB$16)-$U73)^2+(_xlfn.XLOOKUP(AR$1,$Z$2:$Z$16,$AC$2:$AC$16-$V73)^2)))</f>
        <v/>
      </c>
      <c r="AS73" s="141" t="str">
        <f t="array" ref="AS73">IF(OR(AS$1=0, $A73=""),"",SQRT((_xlfn.XLOOKUP(AS$1,$Z$2:$Z$16,$AA$2:$AA$16)-$T73)^2+(_xlfn.XLOOKUP(AS$1,$Z$2:$Z$16,$AB$2:$AB$16)-$U73)^2+(_xlfn.XLOOKUP(AS$1,$Z$2:$Z$16,$AC$2:$AC$16-$V73)^2)))</f>
        <v/>
      </c>
      <c r="AT73" s="141" t="str">
        <f t="array" ref="AT73">IF(OR(AT$1=0, $A73=""),"",SQRT((_xlfn.XLOOKUP(AT$1,$Z$2:$Z$16,$AA$2:$AA$16)-$T73)^2+(_xlfn.XLOOKUP(AT$1,$Z$2:$Z$16,$AB$2:$AB$16)-$U73)^2+(_xlfn.XLOOKUP(AT$1,$Z$2:$Z$16,$AC$2:$AC$16-$V73)^2)))</f>
        <v/>
      </c>
      <c r="AU73" s="141" t="str">
        <f t="array" ref="AU73">IF(OR(AU$1=0, $A73=""),"",SQRT((_xlfn.XLOOKUP(AU$1,$Z$2:$Z$16,$AA$2:$AA$16)-$T73)^2+(_xlfn.XLOOKUP(AU$1,$Z$2:$Z$16,$AB$2:$AB$16)-$U73)^2+(_xlfn.XLOOKUP(AU$1,$Z$2:$Z$16,$AC$2:$AC$16-$V73)^2)))</f>
        <v/>
      </c>
      <c r="AV73" s="142" t="str">
        <f t="array" ref="AV73">IF(OR(AV$1=0, $A73=""),"",SQRT((_xlfn.XLOOKUP(AV$1,$Z$2:$Z$16,$AA$2:$AA$16)-$T73)^2+(_xlfn.XLOOKUP(AV$1,$Z$2:$Z$16,$AB$2:$AB$16)-$U73)^2+(_xlfn.XLOOKUP(AV$1,$Z$2:$Z$16,$AC$2:$AC$16-$V73)^2)))</f>
        <v/>
      </c>
      <c r="AW73" s="124"/>
      <c r="AX73" s="124"/>
      <c r="AY73" s="125">
        <f t="shared" si="83"/>
        <v>0</v>
      </c>
      <c r="AZ73" s="143">
        <f t="shared" si="84"/>
        <v>0</v>
      </c>
      <c r="BA73" s="143">
        <f t="shared" si="85"/>
        <v>0</v>
      </c>
      <c r="BB73" s="143">
        <f t="shared" si="86"/>
        <v>0</v>
      </c>
      <c r="BC73" s="143">
        <f t="shared" si="87"/>
        <v>0</v>
      </c>
      <c r="BD73" s="143">
        <f t="shared" si="88"/>
        <v>0</v>
      </c>
      <c r="BE73" s="143">
        <f t="shared" si="89"/>
        <v>0</v>
      </c>
      <c r="BF73" s="143">
        <f t="shared" si="90"/>
        <v>0</v>
      </c>
      <c r="BG73" s="144">
        <f t="shared" si="91"/>
        <v>0</v>
      </c>
      <c r="BH73" s="144">
        <f t="shared" si="92"/>
        <v>0</v>
      </c>
      <c r="BI73" s="144">
        <f t="shared" si="93"/>
        <v>0</v>
      </c>
      <c r="BJ73" s="144">
        <f t="shared" si="94"/>
        <v>0</v>
      </c>
      <c r="BK73" s="144">
        <f t="shared" si="95"/>
        <v>0</v>
      </c>
      <c r="BL73" s="144">
        <f t="shared" si="96"/>
        <v>0</v>
      </c>
      <c r="BM73" s="145">
        <f t="shared" si="97"/>
        <v>0</v>
      </c>
      <c r="BN73" s="124"/>
      <c r="BO73" s="124"/>
      <c r="BP73" s="124"/>
      <c r="BQ73" s="124"/>
      <c r="BR73" s="124"/>
      <c r="BS73" s="124"/>
      <c r="BT73" s="124"/>
      <c r="BU73" s="124"/>
      <c r="BV73" s="130"/>
      <c r="BW73" s="130"/>
      <c r="BX73" s="130"/>
      <c r="BY73" s="130"/>
      <c r="BZ73" s="130"/>
      <c r="CA73" s="130"/>
      <c r="CB73" s="130"/>
      <c r="CC73" s="130"/>
      <c r="CD73" s="130"/>
      <c r="CE73" s="130"/>
      <c r="CF73" s="130"/>
      <c r="CG73" s="130"/>
      <c r="CH73" s="130"/>
      <c r="CI73" s="130"/>
      <c r="CJ73" s="130"/>
      <c r="CM73" s="159">
        <f t="shared" si="98"/>
        <v>0</v>
      </c>
      <c r="CN73" s="160">
        <f t="shared" si="99"/>
        <v>0</v>
      </c>
      <c r="CO73" s="160">
        <f t="shared" si="100"/>
        <v>0</v>
      </c>
      <c r="CP73" s="160">
        <f t="shared" si="101"/>
        <v>0</v>
      </c>
      <c r="CQ73" s="160">
        <f t="shared" si="102"/>
        <v>0</v>
      </c>
      <c r="CR73" s="160" t="str">
        <f t="shared" si="103"/>
        <v/>
      </c>
      <c r="CS73" s="160" t="str">
        <f t="shared" si="104"/>
        <v/>
      </c>
      <c r="CT73" s="160" t="str">
        <f t="shared" si="105"/>
        <v/>
      </c>
      <c r="CU73" s="162" t="str">
        <f t="shared" si="106"/>
        <v/>
      </c>
      <c r="CV73" s="162" t="str">
        <f t="shared" si="107"/>
        <v/>
      </c>
      <c r="CW73" s="162" t="str">
        <f t="shared" si="108"/>
        <v/>
      </c>
      <c r="CX73" s="162" t="str">
        <f t="shared" si="109"/>
        <v/>
      </c>
      <c r="CY73" s="162" t="str">
        <f t="shared" si="110"/>
        <v/>
      </c>
      <c r="CZ73" s="162" t="str">
        <f t="shared" si="111"/>
        <v/>
      </c>
      <c r="DA73" s="163" t="str">
        <f t="shared" si="112"/>
        <v/>
      </c>
    </row>
    <row r="74" spans="1:105" ht="16.5" x14ac:dyDescent="0.3">
      <c r="A74" s="135"/>
      <c r="B74" s="136"/>
      <c r="C74" s="136"/>
      <c r="D74" s="137"/>
      <c r="E74" s="176"/>
      <c r="F74" s="182"/>
      <c r="G74" s="183"/>
      <c r="H74" s="183"/>
      <c r="I74" s="183"/>
      <c r="J74" s="183"/>
      <c r="K74" s="183"/>
      <c r="L74" s="183"/>
      <c r="M74" s="186"/>
      <c r="N74" s="182"/>
      <c r="O74" s="184"/>
      <c r="P74" s="178"/>
      <c r="Q74" s="118">
        <f t="shared" si="81"/>
        <v>0</v>
      </c>
      <c r="R74" s="3"/>
      <c r="S74" s="3"/>
      <c r="T74" s="4"/>
      <c r="U74" s="4"/>
      <c r="V74" s="99">
        <f t="shared" si="82"/>
        <v>0</v>
      </c>
      <c r="W74" s="161"/>
      <c r="X74" s="138"/>
      <c r="AH74" s="158" t="str">
        <f t="array" ref="AH74">IF(OR(AH$1=0, $A74=""),"",SQRT((_xlfn.XLOOKUP(AH$1,$Z$2:$Z$16,$AA$2:$AA$16)-$T74)^2+(_xlfn.XLOOKUP(AH$1,$Z$2:$Z$16,$AB$2:$AB$16)-$U74)^2+(_xlfn.XLOOKUP(AH$1,$Z$2:$Z$16,$AC$2:$AC$16-$V74)^2)))</f>
        <v/>
      </c>
      <c r="AI74" s="140" t="str">
        <f t="array" ref="AI74">IF(OR(AI$1=0, $A74=""),"",SQRT((_xlfn.XLOOKUP(AI$1,$Z$2:$Z$16,$AA$2:$AA$16)-$T74)^2+(_xlfn.XLOOKUP(AI$1,$Z$2:$Z$16,$AB$2:$AB$16)-$U74)^2+(_xlfn.XLOOKUP(AI$1,$Z$2:$Z$16,$AC$2:$AC$16-$V74)^2)))</f>
        <v/>
      </c>
      <c r="AJ74" s="140" t="str">
        <f t="array" ref="AJ74">IF(OR(AJ$1=0, $A74=""),"",SQRT((_xlfn.XLOOKUP(AJ$1,$Z$2:$Z$16,$AA$2:$AA$16)-$T74)^2+(_xlfn.XLOOKUP(AJ$1,$Z$2:$Z$16,$AB$2:$AB$16)-$U74)^2+(_xlfn.XLOOKUP(AJ$1,$Z$2:$Z$16,$AC$2:$AC$16-$V74)^2)))</f>
        <v/>
      </c>
      <c r="AK74" s="140" t="str">
        <f t="array" ref="AK74">IF(OR(AK$1=0, $A74=""),"",SQRT((_xlfn.XLOOKUP(AK$1,$Z$2:$Z$16,$AA$2:$AA$16)-$T74)^2+(_xlfn.XLOOKUP(AK$1,$Z$2:$Z$16,$AB$2:$AB$16)-$U74)^2+(_xlfn.XLOOKUP(AK$1,$Z$2:$Z$16,$AC$2:$AC$16-$V74)^2)))</f>
        <v/>
      </c>
      <c r="AL74" s="140" t="str">
        <f t="array" ref="AL74">IF(OR(AL$1=0, $A74=""),"",SQRT((_xlfn.XLOOKUP(AL$1,$Z$2:$Z$16,$AA$2:$AA$16)-$T74)^2+(_xlfn.XLOOKUP(AL$1,$Z$2:$Z$16,$AB$2:$AB$16)-$U74)^2+(_xlfn.XLOOKUP(AL$1,$Z$2:$Z$16,$AC$2:$AC$16-$V74)^2)))</f>
        <v/>
      </c>
      <c r="AM74" s="140" t="str">
        <f t="array" ref="AM74">IF(OR(AM$1=0, $A74=""),"",SQRT((_xlfn.XLOOKUP(AM$1,$Z$2:$Z$16,$AA$2:$AA$16)-$T74)^2+(_xlfn.XLOOKUP(AM$1,$Z$2:$Z$16,$AB$2:$AB$16)-$U74)^2+(_xlfn.XLOOKUP(AM$1,$Z$2:$Z$16,$AC$2:$AC$16-$V74)^2)))</f>
        <v/>
      </c>
      <c r="AN74" s="140" t="str">
        <f t="array" ref="AN74">IF(OR(AN$1=0, $A74=""),"",SQRT((_xlfn.XLOOKUP(AN$1,$Z$2:$Z$16,$AA$2:$AA$16)-$T74)^2+(_xlfn.XLOOKUP(AN$1,$Z$2:$Z$16,$AB$2:$AB$16)-$U74)^2+(_xlfn.XLOOKUP(AN$1,$Z$2:$Z$16,$AC$2:$AC$16-$V74)^2)))</f>
        <v/>
      </c>
      <c r="AO74" s="140" t="str">
        <f t="array" ref="AO74">IF(OR(AO$1=0, $A74=""),"",SQRT((_xlfn.XLOOKUP(AO$1,$Z$2:$Z$16,$AA$2:$AA$16)-$T74)^2+(_xlfn.XLOOKUP(AO$1,$Z$2:$Z$16,$AB$2:$AB$16)-$U74)^2+(_xlfn.XLOOKUP(AO$1,$Z$2:$Z$16,$AC$2:$AC$16-$V74)^2)))</f>
        <v/>
      </c>
      <c r="AP74" s="141" t="str">
        <f t="array" ref="AP74">IF(OR(AP$1=0, $A74=""),"",SQRT((_xlfn.XLOOKUP(AP$1,$Z$2:$Z$16,$AA$2:$AA$16)-$T74)^2+(_xlfn.XLOOKUP(AP$1,$Z$2:$Z$16,$AB$2:$AB$16)-$U74)^2+(_xlfn.XLOOKUP(AP$1,$Z$2:$Z$16,$AC$2:$AC$16-$V74)^2)))</f>
        <v/>
      </c>
      <c r="AQ74" s="141" t="str">
        <f t="array" ref="AQ74">IF(OR(AQ$1=0, $A74=""),"",SQRT((_xlfn.XLOOKUP(AQ$1,$Z$2:$Z$16,$AA$2:$AA$16)-$T74)^2+(_xlfn.XLOOKUP(AQ$1,$Z$2:$Z$16,$AB$2:$AB$16)-$U74)^2+(_xlfn.XLOOKUP(AQ$1,$Z$2:$Z$16,$AC$2:$AC$16-$V74)^2)))</f>
        <v/>
      </c>
      <c r="AR74" s="141" t="str">
        <f t="array" ref="AR74">IF(OR(AR$1=0, $A74=""),"",SQRT((_xlfn.XLOOKUP(AR$1,$Z$2:$Z$16,$AA$2:$AA$16)-$T74)^2+(_xlfn.XLOOKUP(AR$1,$Z$2:$Z$16,$AB$2:$AB$16)-$U74)^2+(_xlfn.XLOOKUP(AR$1,$Z$2:$Z$16,$AC$2:$AC$16-$V74)^2)))</f>
        <v/>
      </c>
      <c r="AS74" s="141" t="str">
        <f t="array" ref="AS74">IF(OR(AS$1=0, $A74=""),"",SQRT((_xlfn.XLOOKUP(AS$1,$Z$2:$Z$16,$AA$2:$AA$16)-$T74)^2+(_xlfn.XLOOKUP(AS$1,$Z$2:$Z$16,$AB$2:$AB$16)-$U74)^2+(_xlfn.XLOOKUP(AS$1,$Z$2:$Z$16,$AC$2:$AC$16-$V74)^2)))</f>
        <v/>
      </c>
      <c r="AT74" s="141" t="str">
        <f t="array" ref="AT74">IF(OR(AT$1=0, $A74=""),"",SQRT((_xlfn.XLOOKUP(AT$1,$Z$2:$Z$16,$AA$2:$AA$16)-$T74)^2+(_xlfn.XLOOKUP(AT$1,$Z$2:$Z$16,$AB$2:$AB$16)-$U74)^2+(_xlfn.XLOOKUP(AT$1,$Z$2:$Z$16,$AC$2:$AC$16-$V74)^2)))</f>
        <v/>
      </c>
      <c r="AU74" s="141" t="str">
        <f t="array" ref="AU74">IF(OR(AU$1=0, $A74=""),"",SQRT((_xlfn.XLOOKUP(AU$1,$Z$2:$Z$16,$AA$2:$AA$16)-$T74)^2+(_xlfn.XLOOKUP(AU$1,$Z$2:$Z$16,$AB$2:$AB$16)-$U74)^2+(_xlfn.XLOOKUP(AU$1,$Z$2:$Z$16,$AC$2:$AC$16-$V74)^2)))</f>
        <v/>
      </c>
      <c r="AV74" s="142" t="str">
        <f t="array" ref="AV74">IF(OR(AV$1=0, $A74=""),"",SQRT((_xlfn.XLOOKUP(AV$1,$Z$2:$Z$16,$AA$2:$AA$16)-$T74)^2+(_xlfn.XLOOKUP(AV$1,$Z$2:$Z$16,$AB$2:$AB$16)-$U74)^2+(_xlfn.XLOOKUP(AV$1,$Z$2:$Z$16,$AC$2:$AC$16-$V74)^2)))</f>
        <v/>
      </c>
      <c r="AW74" s="124"/>
      <c r="AX74" s="124"/>
      <c r="AY74" s="125">
        <f t="shared" si="83"/>
        <v>0</v>
      </c>
      <c r="AZ74" s="143">
        <f t="shared" si="84"/>
        <v>0</v>
      </c>
      <c r="BA74" s="143">
        <f t="shared" si="85"/>
        <v>0</v>
      </c>
      <c r="BB74" s="143">
        <f t="shared" si="86"/>
        <v>0</v>
      </c>
      <c r="BC74" s="143">
        <f t="shared" si="87"/>
        <v>0</v>
      </c>
      <c r="BD74" s="143">
        <f t="shared" si="88"/>
        <v>0</v>
      </c>
      <c r="BE74" s="143">
        <f t="shared" si="89"/>
        <v>0</v>
      </c>
      <c r="BF74" s="143">
        <f t="shared" si="90"/>
        <v>0</v>
      </c>
      <c r="BG74" s="144">
        <f t="shared" si="91"/>
        <v>0</v>
      </c>
      <c r="BH74" s="144">
        <f t="shared" si="92"/>
        <v>0</v>
      </c>
      <c r="BI74" s="144">
        <f t="shared" si="93"/>
        <v>0</v>
      </c>
      <c r="BJ74" s="144">
        <f t="shared" si="94"/>
        <v>0</v>
      </c>
      <c r="BK74" s="144">
        <f t="shared" si="95"/>
        <v>0</v>
      </c>
      <c r="BL74" s="144">
        <f t="shared" si="96"/>
        <v>0</v>
      </c>
      <c r="BM74" s="145">
        <f t="shared" si="97"/>
        <v>0</v>
      </c>
      <c r="BN74" s="124"/>
      <c r="BO74" s="124"/>
      <c r="BP74" s="124"/>
      <c r="BQ74" s="124"/>
      <c r="BR74" s="124"/>
      <c r="BS74" s="124"/>
      <c r="BT74" s="124"/>
      <c r="BU74" s="124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M74" s="159">
        <f t="shared" si="98"/>
        <v>0</v>
      </c>
      <c r="CN74" s="160">
        <f t="shared" si="99"/>
        <v>0</v>
      </c>
      <c r="CO74" s="160">
        <f t="shared" si="100"/>
        <v>0</v>
      </c>
      <c r="CP74" s="160">
        <f t="shared" si="101"/>
        <v>0</v>
      </c>
      <c r="CQ74" s="160">
        <f t="shared" si="102"/>
        <v>0</v>
      </c>
      <c r="CR74" s="160" t="str">
        <f t="shared" si="103"/>
        <v/>
      </c>
      <c r="CS74" s="160" t="str">
        <f t="shared" si="104"/>
        <v/>
      </c>
      <c r="CT74" s="160" t="str">
        <f t="shared" si="105"/>
        <v/>
      </c>
      <c r="CU74" s="162" t="str">
        <f t="shared" si="106"/>
        <v/>
      </c>
      <c r="CV74" s="162" t="str">
        <f t="shared" si="107"/>
        <v/>
      </c>
      <c r="CW74" s="162" t="str">
        <f t="shared" si="108"/>
        <v/>
      </c>
      <c r="CX74" s="162" t="str">
        <f t="shared" si="109"/>
        <v/>
      </c>
      <c r="CY74" s="162" t="str">
        <f t="shared" si="110"/>
        <v/>
      </c>
      <c r="CZ74" s="162" t="str">
        <f t="shared" si="111"/>
        <v/>
      </c>
      <c r="DA74" s="163" t="str">
        <f t="shared" si="112"/>
        <v/>
      </c>
    </row>
    <row r="75" spans="1:105" ht="16.5" x14ac:dyDescent="0.3">
      <c r="A75" s="135"/>
      <c r="B75" s="136"/>
      <c r="C75" s="136"/>
      <c r="D75" s="137"/>
      <c r="E75" s="176"/>
      <c r="F75" s="182"/>
      <c r="G75" s="183"/>
      <c r="H75" s="183"/>
      <c r="I75" s="183"/>
      <c r="J75" s="183"/>
      <c r="K75" s="183"/>
      <c r="L75" s="183"/>
      <c r="M75" s="186"/>
      <c r="N75" s="182"/>
      <c r="O75" s="184"/>
      <c r="P75" s="178"/>
      <c r="Q75" s="118">
        <f t="shared" si="81"/>
        <v>0</v>
      </c>
      <c r="R75" s="3"/>
      <c r="S75" s="3"/>
      <c r="T75" s="4"/>
      <c r="U75" s="4"/>
      <c r="V75" s="99">
        <f t="shared" si="82"/>
        <v>0</v>
      </c>
      <c r="W75" s="161"/>
      <c r="X75" s="138"/>
      <c r="AH75" s="158" t="str">
        <f t="array" ref="AH75">IF(OR(AH$1=0, $A75=""),"",SQRT((_xlfn.XLOOKUP(AH$1,$Z$2:$Z$16,$AA$2:$AA$16)-$T75)^2+(_xlfn.XLOOKUP(AH$1,$Z$2:$Z$16,$AB$2:$AB$16)-$U75)^2+(_xlfn.XLOOKUP(AH$1,$Z$2:$Z$16,$AC$2:$AC$16-$V75)^2)))</f>
        <v/>
      </c>
      <c r="AI75" s="140" t="str">
        <f t="array" ref="AI75">IF(OR(AI$1=0, $A75=""),"",SQRT((_xlfn.XLOOKUP(AI$1,$Z$2:$Z$16,$AA$2:$AA$16)-$T75)^2+(_xlfn.XLOOKUP(AI$1,$Z$2:$Z$16,$AB$2:$AB$16)-$U75)^2+(_xlfn.XLOOKUP(AI$1,$Z$2:$Z$16,$AC$2:$AC$16-$V75)^2)))</f>
        <v/>
      </c>
      <c r="AJ75" s="140" t="str">
        <f t="array" ref="AJ75">IF(OR(AJ$1=0, $A75=""),"",SQRT((_xlfn.XLOOKUP(AJ$1,$Z$2:$Z$16,$AA$2:$AA$16)-$T75)^2+(_xlfn.XLOOKUP(AJ$1,$Z$2:$Z$16,$AB$2:$AB$16)-$U75)^2+(_xlfn.XLOOKUP(AJ$1,$Z$2:$Z$16,$AC$2:$AC$16-$V75)^2)))</f>
        <v/>
      </c>
      <c r="AK75" s="140" t="str">
        <f t="array" ref="AK75">IF(OR(AK$1=0, $A75=""),"",SQRT((_xlfn.XLOOKUP(AK$1,$Z$2:$Z$16,$AA$2:$AA$16)-$T75)^2+(_xlfn.XLOOKUP(AK$1,$Z$2:$Z$16,$AB$2:$AB$16)-$U75)^2+(_xlfn.XLOOKUP(AK$1,$Z$2:$Z$16,$AC$2:$AC$16-$V75)^2)))</f>
        <v/>
      </c>
      <c r="AL75" s="140" t="str">
        <f t="array" ref="AL75">IF(OR(AL$1=0, $A75=""),"",SQRT((_xlfn.XLOOKUP(AL$1,$Z$2:$Z$16,$AA$2:$AA$16)-$T75)^2+(_xlfn.XLOOKUP(AL$1,$Z$2:$Z$16,$AB$2:$AB$16)-$U75)^2+(_xlfn.XLOOKUP(AL$1,$Z$2:$Z$16,$AC$2:$AC$16-$V75)^2)))</f>
        <v/>
      </c>
      <c r="AM75" s="140" t="str">
        <f t="array" ref="AM75">IF(OR(AM$1=0, $A75=""),"",SQRT((_xlfn.XLOOKUP(AM$1,$Z$2:$Z$16,$AA$2:$AA$16)-$T75)^2+(_xlfn.XLOOKUP(AM$1,$Z$2:$Z$16,$AB$2:$AB$16)-$U75)^2+(_xlfn.XLOOKUP(AM$1,$Z$2:$Z$16,$AC$2:$AC$16-$V75)^2)))</f>
        <v/>
      </c>
      <c r="AN75" s="140" t="str">
        <f t="array" ref="AN75">IF(OR(AN$1=0, $A75=""),"",SQRT((_xlfn.XLOOKUP(AN$1,$Z$2:$Z$16,$AA$2:$AA$16)-$T75)^2+(_xlfn.XLOOKUP(AN$1,$Z$2:$Z$16,$AB$2:$AB$16)-$U75)^2+(_xlfn.XLOOKUP(AN$1,$Z$2:$Z$16,$AC$2:$AC$16-$V75)^2)))</f>
        <v/>
      </c>
      <c r="AO75" s="140" t="str">
        <f t="array" ref="AO75">IF(OR(AO$1=0, $A75=""),"",SQRT((_xlfn.XLOOKUP(AO$1,$Z$2:$Z$16,$AA$2:$AA$16)-$T75)^2+(_xlfn.XLOOKUP(AO$1,$Z$2:$Z$16,$AB$2:$AB$16)-$U75)^2+(_xlfn.XLOOKUP(AO$1,$Z$2:$Z$16,$AC$2:$AC$16-$V75)^2)))</f>
        <v/>
      </c>
      <c r="AP75" s="141" t="str">
        <f t="array" ref="AP75">IF(OR(AP$1=0, $A75=""),"",SQRT((_xlfn.XLOOKUP(AP$1,$Z$2:$Z$16,$AA$2:$AA$16)-$T75)^2+(_xlfn.XLOOKUP(AP$1,$Z$2:$Z$16,$AB$2:$AB$16)-$U75)^2+(_xlfn.XLOOKUP(AP$1,$Z$2:$Z$16,$AC$2:$AC$16-$V75)^2)))</f>
        <v/>
      </c>
      <c r="AQ75" s="141" t="str">
        <f t="array" ref="AQ75">IF(OR(AQ$1=0, $A75=""),"",SQRT((_xlfn.XLOOKUP(AQ$1,$Z$2:$Z$16,$AA$2:$AA$16)-$T75)^2+(_xlfn.XLOOKUP(AQ$1,$Z$2:$Z$16,$AB$2:$AB$16)-$U75)^2+(_xlfn.XLOOKUP(AQ$1,$Z$2:$Z$16,$AC$2:$AC$16-$V75)^2)))</f>
        <v/>
      </c>
      <c r="AR75" s="141" t="str">
        <f t="array" ref="AR75">IF(OR(AR$1=0, $A75=""),"",SQRT((_xlfn.XLOOKUP(AR$1,$Z$2:$Z$16,$AA$2:$AA$16)-$T75)^2+(_xlfn.XLOOKUP(AR$1,$Z$2:$Z$16,$AB$2:$AB$16)-$U75)^2+(_xlfn.XLOOKUP(AR$1,$Z$2:$Z$16,$AC$2:$AC$16-$V75)^2)))</f>
        <v/>
      </c>
      <c r="AS75" s="141" t="str">
        <f t="array" ref="AS75">IF(OR(AS$1=0, $A75=""),"",SQRT((_xlfn.XLOOKUP(AS$1,$Z$2:$Z$16,$AA$2:$AA$16)-$T75)^2+(_xlfn.XLOOKUP(AS$1,$Z$2:$Z$16,$AB$2:$AB$16)-$U75)^2+(_xlfn.XLOOKUP(AS$1,$Z$2:$Z$16,$AC$2:$AC$16-$V75)^2)))</f>
        <v/>
      </c>
      <c r="AT75" s="141" t="str">
        <f t="array" ref="AT75">IF(OR(AT$1=0, $A75=""),"",SQRT((_xlfn.XLOOKUP(AT$1,$Z$2:$Z$16,$AA$2:$AA$16)-$T75)^2+(_xlfn.XLOOKUP(AT$1,$Z$2:$Z$16,$AB$2:$AB$16)-$U75)^2+(_xlfn.XLOOKUP(AT$1,$Z$2:$Z$16,$AC$2:$AC$16-$V75)^2)))</f>
        <v/>
      </c>
      <c r="AU75" s="141" t="str">
        <f t="array" ref="AU75">IF(OR(AU$1=0, $A75=""),"",SQRT((_xlfn.XLOOKUP(AU$1,$Z$2:$Z$16,$AA$2:$AA$16)-$T75)^2+(_xlfn.XLOOKUP(AU$1,$Z$2:$Z$16,$AB$2:$AB$16)-$U75)^2+(_xlfn.XLOOKUP(AU$1,$Z$2:$Z$16,$AC$2:$AC$16-$V75)^2)))</f>
        <v/>
      </c>
      <c r="AV75" s="142" t="str">
        <f t="array" ref="AV75">IF(OR(AV$1=0, $A75=""),"",SQRT((_xlfn.XLOOKUP(AV$1,$Z$2:$Z$16,$AA$2:$AA$16)-$T75)^2+(_xlfn.XLOOKUP(AV$1,$Z$2:$Z$16,$AB$2:$AB$16)-$U75)^2+(_xlfn.XLOOKUP(AV$1,$Z$2:$Z$16,$AC$2:$AC$16-$V75)^2)))</f>
        <v/>
      </c>
      <c r="AW75" s="124"/>
      <c r="AX75" s="124"/>
      <c r="AY75" s="125">
        <f t="shared" si="83"/>
        <v>0</v>
      </c>
      <c r="AZ75" s="143">
        <f t="shared" si="84"/>
        <v>0</v>
      </c>
      <c r="BA75" s="143">
        <f t="shared" si="85"/>
        <v>0</v>
      </c>
      <c r="BB75" s="143">
        <f t="shared" si="86"/>
        <v>0</v>
      </c>
      <c r="BC75" s="143">
        <f t="shared" si="87"/>
        <v>0</v>
      </c>
      <c r="BD75" s="143">
        <f t="shared" si="88"/>
        <v>0</v>
      </c>
      <c r="BE75" s="143">
        <f t="shared" si="89"/>
        <v>0</v>
      </c>
      <c r="BF75" s="143">
        <f t="shared" si="90"/>
        <v>0</v>
      </c>
      <c r="BG75" s="144">
        <f t="shared" si="91"/>
        <v>0</v>
      </c>
      <c r="BH75" s="144">
        <f t="shared" si="92"/>
        <v>0</v>
      </c>
      <c r="BI75" s="144">
        <f t="shared" si="93"/>
        <v>0</v>
      </c>
      <c r="BJ75" s="144">
        <f t="shared" si="94"/>
        <v>0</v>
      </c>
      <c r="BK75" s="144">
        <f t="shared" si="95"/>
        <v>0</v>
      </c>
      <c r="BL75" s="144">
        <f t="shared" si="96"/>
        <v>0</v>
      </c>
      <c r="BM75" s="145">
        <f t="shared" si="97"/>
        <v>0</v>
      </c>
      <c r="BN75" s="124"/>
      <c r="BO75" s="124"/>
      <c r="BP75" s="124"/>
      <c r="BQ75" s="124"/>
      <c r="BR75" s="124"/>
      <c r="BS75" s="124"/>
      <c r="BT75" s="124"/>
      <c r="BU75" s="124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M75" s="159">
        <f t="shared" si="98"/>
        <v>0</v>
      </c>
      <c r="CN75" s="160">
        <f t="shared" si="99"/>
        <v>0</v>
      </c>
      <c r="CO75" s="160">
        <f t="shared" si="100"/>
        <v>0</v>
      </c>
      <c r="CP75" s="160">
        <f t="shared" si="101"/>
        <v>0</v>
      </c>
      <c r="CQ75" s="160">
        <f t="shared" si="102"/>
        <v>0</v>
      </c>
      <c r="CR75" s="160" t="str">
        <f t="shared" si="103"/>
        <v/>
      </c>
      <c r="CS75" s="160" t="str">
        <f t="shared" si="104"/>
        <v/>
      </c>
      <c r="CT75" s="160" t="str">
        <f t="shared" si="105"/>
        <v/>
      </c>
      <c r="CU75" s="162" t="str">
        <f t="shared" si="106"/>
        <v/>
      </c>
      <c r="CV75" s="162" t="str">
        <f t="shared" si="107"/>
        <v/>
      </c>
      <c r="CW75" s="162" t="str">
        <f t="shared" si="108"/>
        <v/>
      </c>
      <c r="CX75" s="162" t="str">
        <f t="shared" si="109"/>
        <v/>
      </c>
      <c r="CY75" s="162" t="str">
        <f t="shared" si="110"/>
        <v/>
      </c>
      <c r="CZ75" s="162" t="str">
        <f t="shared" si="111"/>
        <v/>
      </c>
      <c r="DA75" s="163" t="str">
        <f t="shared" si="112"/>
        <v/>
      </c>
    </row>
    <row r="76" spans="1:105" ht="16.5" x14ac:dyDescent="0.3">
      <c r="A76" s="135"/>
      <c r="B76" s="136"/>
      <c r="C76" s="136"/>
      <c r="D76" s="137"/>
      <c r="E76" s="176"/>
      <c r="F76" s="182"/>
      <c r="G76" s="183"/>
      <c r="H76" s="183"/>
      <c r="I76" s="183"/>
      <c r="J76" s="183"/>
      <c r="K76" s="183"/>
      <c r="L76" s="183"/>
      <c r="M76" s="186"/>
      <c r="N76" s="182"/>
      <c r="O76" s="184"/>
      <c r="P76" s="178"/>
      <c r="Q76" s="118">
        <f t="shared" si="81"/>
        <v>0</v>
      </c>
      <c r="R76" s="3"/>
      <c r="S76" s="3"/>
      <c r="T76" s="4"/>
      <c r="U76" s="4"/>
      <c r="V76" s="99">
        <f t="shared" si="82"/>
        <v>0</v>
      </c>
      <c r="W76" s="161"/>
      <c r="X76" s="138"/>
      <c r="AH76" s="158" t="str">
        <f t="array" ref="AH76">IF(OR(AH$1=0, $A76=""),"",SQRT((_xlfn.XLOOKUP(AH$1,$Z$2:$Z$16,$AA$2:$AA$16)-$T76)^2+(_xlfn.XLOOKUP(AH$1,$Z$2:$Z$16,$AB$2:$AB$16)-$U76)^2+(_xlfn.XLOOKUP(AH$1,$Z$2:$Z$16,$AC$2:$AC$16-$V76)^2)))</f>
        <v/>
      </c>
      <c r="AI76" s="140" t="str">
        <f t="array" ref="AI76">IF(OR(AI$1=0, $A76=""),"",SQRT((_xlfn.XLOOKUP(AI$1,$Z$2:$Z$16,$AA$2:$AA$16)-$T76)^2+(_xlfn.XLOOKUP(AI$1,$Z$2:$Z$16,$AB$2:$AB$16)-$U76)^2+(_xlfn.XLOOKUP(AI$1,$Z$2:$Z$16,$AC$2:$AC$16-$V76)^2)))</f>
        <v/>
      </c>
      <c r="AJ76" s="140" t="str">
        <f t="array" ref="AJ76">IF(OR(AJ$1=0, $A76=""),"",SQRT((_xlfn.XLOOKUP(AJ$1,$Z$2:$Z$16,$AA$2:$AA$16)-$T76)^2+(_xlfn.XLOOKUP(AJ$1,$Z$2:$Z$16,$AB$2:$AB$16)-$U76)^2+(_xlfn.XLOOKUP(AJ$1,$Z$2:$Z$16,$AC$2:$AC$16-$V76)^2)))</f>
        <v/>
      </c>
      <c r="AK76" s="140" t="str">
        <f t="array" ref="AK76">IF(OR(AK$1=0, $A76=""),"",SQRT((_xlfn.XLOOKUP(AK$1,$Z$2:$Z$16,$AA$2:$AA$16)-$T76)^2+(_xlfn.XLOOKUP(AK$1,$Z$2:$Z$16,$AB$2:$AB$16)-$U76)^2+(_xlfn.XLOOKUP(AK$1,$Z$2:$Z$16,$AC$2:$AC$16-$V76)^2)))</f>
        <v/>
      </c>
      <c r="AL76" s="140" t="str">
        <f t="array" ref="AL76">IF(OR(AL$1=0, $A76=""),"",SQRT((_xlfn.XLOOKUP(AL$1,$Z$2:$Z$16,$AA$2:$AA$16)-$T76)^2+(_xlfn.XLOOKUP(AL$1,$Z$2:$Z$16,$AB$2:$AB$16)-$U76)^2+(_xlfn.XLOOKUP(AL$1,$Z$2:$Z$16,$AC$2:$AC$16-$V76)^2)))</f>
        <v/>
      </c>
      <c r="AM76" s="140" t="str">
        <f t="array" ref="AM76">IF(OR(AM$1=0, $A76=""),"",SQRT((_xlfn.XLOOKUP(AM$1,$Z$2:$Z$16,$AA$2:$AA$16)-$T76)^2+(_xlfn.XLOOKUP(AM$1,$Z$2:$Z$16,$AB$2:$AB$16)-$U76)^2+(_xlfn.XLOOKUP(AM$1,$Z$2:$Z$16,$AC$2:$AC$16-$V76)^2)))</f>
        <v/>
      </c>
      <c r="AN76" s="140" t="str">
        <f t="array" ref="AN76">IF(OR(AN$1=0, $A76=""),"",SQRT((_xlfn.XLOOKUP(AN$1,$Z$2:$Z$16,$AA$2:$AA$16)-$T76)^2+(_xlfn.XLOOKUP(AN$1,$Z$2:$Z$16,$AB$2:$AB$16)-$U76)^2+(_xlfn.XLOOKUP(AN$1,$Z$2:$Z$16,$AC$2:$AC$16-$V76)^2)))</f>
        <v/>
      </c>
      <c r="AO76" s="140" t="str">
        <f t="array" ref="AO76">IF(OR(AO$1=0, $A76=""),"",SQRT((_xlfn.XLOOKUP(AO$1,$Z$2:$Z$16,$AA$2:$AA$16)-$T76)^2+(_xlfn.XLOOKUP(AO$1,$Z$2:$Z$16,$AB$2:$AB$16)-$U76)^2+(_xlfn.XLOOKUP(AO$1,$Z$2:$Z$16,$AC$2:$AC$16-$V76)^2)))</f>
        <v/>
      </c>
      <c r="AP76" s="141" t="str">
        <f t="array" ref="AP76">IF(OR(AP$1=0, $A76=""),"",SQRT((_xlfn.XLOOKUP(AP$1,$Z$2:$Z$16,$AA$2:$AA$16)-$T76)^2+(_xlfn.XLOOKUP(AP$1,$Z$2:$Z$16,$AB$2:$AB$16)-$U76)^2+(_xlfn.XLOOKUP(AP$1,$Z$2:$Z$16,$AC$2:$AC$16-$V76)^2)))</f>
        <v/>
      </c>
      <c r="AQ76" s="141" t="str">
        <f t="array" ref="AQ76">IF(OR(AQ$1=0, $A76=""),"",SQRT((_xlfn.XLOOKUP(AQ$1,$Z$2:$Z$16,$AA$2:$AA$16)-$T76)^2+(_xlfn.XLOOKUP(AQ$1,$Z$2:$Z$16,$AB$2:$AB$16)-$U76)^2+(_xlfn.XLOOKUP(AQ$1,$Z$2:$Z$16,$AC$2:$AC$16-$V76)^2)))</f>
        <v/>
      </c>
      <c r="AR76" s="141" t="str">
        <f t="array" ref="AR76">IF(OR(AR$1=0, $A76=""),"",SQRT((_xlfn.XLOOKUP(AR$1,$Z$2:$Z$16,$AA$2:$AA$16)-$T76)^2+(_xlfn.XLOOKUP(AR$1,$Z$2:$Z$16,$AB$2:$AB$16)-$U76)^2+(_xlfn.XLOOKUP(AR$1,$Z$2:$Z$16,$AC$2:$AC$16-$V76)^2)))</f>
        <v/>
      </c>
      <c r="AS76" s="141" t="str">
        <f t="array" ref="AS76">IF(OR(AS$1=0, $A76=""),"",SQRT((_xlfn.XLOOKUP(AS$1,$Z$2:$Z$16,$AA$2:$AA$16)-$T76)^2+(_xlfn.XLOOKUP(AS$1,$Z$2:$Z$16,$AB$2:$AB$16)-$U76)^2+(_xlfn.XLOOKUP(AS$1,$Z$2:$Z$16,$AC$2:$AC$16-$V76)^2)))</f>
        <v/>
      </c>
      <c r="AT76" s="141" t="str">
        <f t="array" ref="AT76">IF(OR(AT$1=0, $A76=""),"",SQRT((_xlfn.XLOOKUP(AT$1,$Z$2:$Z$16,$AA$2:$AA$16)-$T76)^2+(_xlfn.XLOOKUP(AT$1,$Z$2:$Z$16,$AB$2:$AB$16)-$U76)^2+(_xlfn.XLOOKUP(AT$1,$Z$2:$Z$16,$AC$2:$AC$16-$V76)^2)))</f>
        <v/>
      </c>
      <c r="AU76" s="141" t="str">
        <f t="array" ref="AU76">IF(OR(AU$1=0, $A76=""),"",SQRT((_xlfn.XLOOKUP(AU$1,$Z$2:$Z$16,$AA$2:$AA$16)-$T76)^2+(_xlfn.XLOOKUP(AU$1,$Z$2:$Z$16,$AB$2:$AB$16)-$U76)^2+(_xlfn.XLOOKUP(AU$1,$Z$2:$Z$16,$AC$2:$AC$16-$V76)^2)))</f>
        <v/>
      </c>
      <c r="AV76" s="142" t="str">
        <f t="array" ref="AV76">IF(OR(AV$1=0, $A76=""),"",SQRT((_xlfn.XLOOKUP(AV$1,$Z$2:$Z$16,$AA$2:$AA$16)-$T76)^2+(_xlfn.XLOOKUP(AV$1,$Z$2:$Z$16,$AB$2:$AB$16)-$U76)^2+(_xlfn.XLOOKUP(AV$1,$Z$2:$Z$16,$AC$2:$AC$16-$V76)^2)))</f>
        <v/>
      </c>
      <c r="AW76" s="124"/>
      <c r="AX76" s="124"/>
      <c r="AY76" s="125">
        <f t="shared" si="83"/>
        <v>0</v>
      </c>
      <c r="AZ76" s="143">
        <f t="shared" si="84"/>
        <v>0</v>
      </c>
      <c r="BA76" s="143">
        <f t="shared" si="85"/>
        <v>0</v>
      </c>
      <c r="BB76" s="143">
        <f t="shared" si="86"/>
        <v>0</v>
      </c>
      <c r="BC76" s="143">
        <f t="shared" si="87"/>
        <v>0</v>
      </c>
      <c r="BD76" s="143">
        <f t="shared" si="88"/>
        <v>0</v>
      </c>
      <c r="BE76" s="143">
        <f t="shared" si="89"/>
        <v>0</v>
      </c>
      <c r="BF76" s="143">
        <f t="shared" si="90"/>
        <v>0</v>
      </c>
      <c r="BG76" s="144">
        <f t="shared" si="91"/>
        <v>0</v>
      </c>
      <c r="BH76" s="144">
        <f t="shared" si="92"/>
        <v>0</v>
      </c>
      <c r="BI76" s="144">
        <f t="shared" si="93"/>
        <v>0</v>
      </c>
      <c r="BJ76" s="144">
        <f t="shared" si="94"/>
        <v>0</v>
      </c>
      <c r="BK76" s="144">
        <f t="shared" si="95"/>
        <v>0</v>
      </c>
      <c r="BL76" s="144">
        <f t="shared" si="96"/>
        <v>0</v>
      </c>
      <c r="BM76" s="145">
        <f t="shared" si="97"/>
        <v>0</v>
      </c>
      <c r="BN76" s="124"/>
      <c r="BO76" s="124"/>
      <c r="BP76" s="124"/>
      <c r="BQ76" s="124"/>
      <c r="BR76" s="124"/>
      <c r="BS76" s="124"/>
      <c r="BT76" s="124"/>
      <c r="BU76" s="124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M76" s="159">
        <f t="shared" si="98"/>
        <v>0</v>
      </c>
      <c r="CN76" s="160">
        <f t="shared" si="99"/>
        <v>0</v>
      </c>
      <c r="CO76" s="160">
        <f t="shared" si="100"/>
        <v>0</v>
      </c>
      <c r="CP76" s="160">
        <f t="shared" si="101"/>
        <v>0</v>
      </c>
      <c r="CQ76" s="160">
        <f t="shared" si="102"/>
        <v>0</v>
      </c>
      <c r="CR76" s="160" t="str">
        <f t="shared" si="103"/>
        <v/>
      </c>
      <c r="CS76" s="160" t="str">
        <f t="shared" si="104"/>
        <v/>
      </c>
      <c r="CT76" s="160" t="str">
        <f t="shared" si="105"/>
        <v/>
      </c>
      <c r="CU76" s="162" t="str">
        <f t="shared" si="106"/>
        <v/>
      </c>
      <c r="CV76" s="162" t="str">
        <f t="shared" si="107"/>
        <v/>
      </c>
      <c r="CW76" s="162" t="str">
        <f t="shared" si="108"/>
        <v/>
      </c>
      <c r="CX76" s="162" t="str">
        <f t="shared" si="109"/>
        <v/>
      </c>
      <c r="CY76" s="162" t="str">
        <f t="shared" si="110"/>
        <v/>
      </c>
      <c r="CZ76" s="162" t="str">
        <f t="shared" si="111"/>
        <v/>
      </c>
      <c r="DA76" s="163" t="str">
        <f t="shared" si="112"/>
        <v/>
      </c>
    </row>
    <row r="77" spans="1:105" ht="16.5" x14ac:dyDescent="0.3">
      <c r="A77" s="135"/>
      <c r="B77" s="136"/>
      <c r="C77" s="136"/>
      <c r="D77" s="137"/>
      <c r="E77" s="176"/>
      <c r="F77" s="182"/>
      <c r="G77" s="183"/>
      <c r="H77" s="183"/>
      <c r="I77" s="183"/>
      <c r="J77" s="183"/>
      <c r="K77" s="183"/>
      <c r="L77" s="183"/>
      <c r="M77" s="186"/>
      <c r="N77" s="182"/>
      <c r="O77" s="184"/>
      <c r="P77" s="178"/>
      <c r="Q77" s="118">
        <f t="shared" si="81"/>
        <v>0</v>
      </c>
      <c r="R77" s="3"/>
      <c r="S77" s="3"/>
      <c r="T77" s="4"/>
      <c r="U77" s="4"/>
      <c r="V77" s="99">
        <f t="shared" si="82"/>
        <v>0</v>
      </c>
      <c r="W77" s="161"/>
      <c r="X77" s="138"/>
      <c r="AH77" s="158" t="str">
        <f t="array" ref="AH77">IF(OR(AH$1=0, $A77=""),"",SQRT((_xlfn.XLOOKUP(AH$1,$Z$2:$Z$16,$AA$2:$AA$16)-$T77)^2+(_xlfn.XLOOKUP(AH$1,$Z$2:$Z$16,$AB$2:$AB$16)-$U77)^2+(_xlfn.XLOOKUP(AH$1,$Z$2:$Z$16,$AC$2:$AC$16-$V77)^2)))</f>
        <v/>
      </c>
      <c r="AI77" s="140" t="str">
        <f t="array" ref="AI77">IF(OR(AI$1=0, $A77=""),"",SQRT((_xlfn.XLOOKUP(AI$1,$Z$2:$Z$16,$AA$2:$AA$16)-$T77)^2+(_xlfn.XLOOKUP(AI$1,$Z$2:$Z$16,$AB$2:$AB$16)-$U77)^2+(_xlfn.XLOOKUP(AI$1,$Z$2:$Z$16,$AC$2:$AC$16-$V77)^2)))</f>
        <v/>
      </c>
      <c r="AJ77" s="140" t="str">
        <f t="array" ref="AJ77">IF(OR(AJ$1=0, $A77=""),"",SQRT((_xlfn.XLOOKUP(AJ$1,$Z$2:$Z$16,$AA$2:$AA$16)-$T77)^2+(_xlfn.XLOOKUP(AJ$1,$Z$2:$Z$16,$AB$2:$AB$16)-$U77)^2+(_xlfn.XLOOKUP(AJ$1,$Z$2:$Z$16,$AC$2:$AC$16-$V77)^2)))</f>
        <v/>
      </c>
      <c r="AK77" s="140" t="str">
        <f t="array" ref="AK77">IF(OR(AK$1=0, $A77=""),"",SQRT((_xlfn.XLOOKUP(AK$1,$Z$2:$Z$16,$AA$2:$AA$16)-$T77)^2+(_xlfn.XLOOKUP(AK$1,$Z$2:$Z$16,$AB$2:$AB$16)-$U77)^2+(_xlfn.XLOOKUP(AK$1,$Z$2:$Z$16,$AC$2:$AC$16-$V77)^2)))</f>
        <v/>
      </c>
      <c r="AL77" s="140" t="str">
        <f t="array" ref="AL77">IF(OR(AL$1=0, $A77=""),"",SQRT((_xlfn.XLOOKUP(AL$1,$Z$2:$Z$16,$AA$2:$AA$16)-$T77)^2+(_xlfn.XLOOKUP(AL$1,$Z$2:$Z$16,$AB$2:$AB$16)-$U77)^2+(_xlfn.XLOOKUP(AL$1,$Z$2:$Z$16,$AC$2:$AC$16-$V77)^2)))</f>
        <v/>
      </c>
      <c r="AM77" s="140" t="str">
        <f t="array" ref="AM77">IF(OR(AM$1=0, $A77=""),"",SQRT((_xlfn.XLOOKUP(AM$1,$Z$2:$Z$16,$AA$2:$AA$16)-$T77)^2+(_xlfn.XLOOKUP(AM$1,$Z$2:$Z$16,$AB$2:$AB$16)-$U77)^2+(_xlfn.XLOOKUP(AM$1,$Z$2:$Z$16,$AC$2:$AC$16-$V77)^2)))</f>
        <v/>
      </c>
      <c r="AN77" s="140" t="str">
        <f t="array" ref="AN77">IF(OR(AN$1=0, $A77=""),"",SQRT((_xlfn.XLOOKUP(AN$1,$Z$2:$Z$16,$AA$2:$AA$16)-$T77)^2+(_xlfn.XLOOKUP(AN$1,$Z$2:$Z$16,$AB$2:$AB$16)-$U77)^2+(_xlfn.XLOOKUP(AN$1,$Z$2:$Z$16,$AC$2:$AC$16-$V77)^2)))</f>
        <v/>
      </c>
      <c r="AO77" s="140" t="str">
        <f t="array" ref="AO77">IF(OR(AO$1=0, $A77=""),"",SQRT((_xlfn.XLOOKUP(AO$1,$Z$2:$Z$16,$AA$2:$AA$16)-$T77)^2+(_xlfn.XLOOKUP(AO$1,$Z$2:$Z$16,$AB$2:$AB$16)-$U77)^2+(_xlfn.XLOOKUP(AO$1,$Z$2:$Z$16,$AC$2:$AC$16-$V77)^2)))</f>
        <v/>
      </c>
      <c r="AP77" s="141" t="str">
        <f t="array" ref="AP77">IF(OR(AP$1=0, $A77=""),"",SQRT((_xlfn.XLOOKUP(AP$1,$Z$2:$Z$16,$AA$2:$AA$16)-$T77)^2+(_xlfn.XLOOKUP(AP$1,$Z$2:$Z$16,$AB$2:$AB$16)-$U77)^2+(_xlfn.XLOOKUP(AP$1,$Z$2:$Z$16,$AC$2:$AC$16-$V77)^2)))</f>
        <v/>
      </c>
      <c r="AQ77" s="141" t="str">
        <f t="array" ref="AQ77">IF(OR(AQ$1=0, $A77=""),"",SQRT((_xlfn.XLOOKUP(AQ$1,$Z$2:$Z$16,$AA$2:$AA$16)-$T77)^2+(_xlfn.XLOOKUP(AQ$1,$Z$2:$Z$16,$AB$2:$AB$16)-$U77)^2+(_xlfn.XLOOKUP(AQ$1,$Z$2:$Z$16,$AC$2:$AC$16-$V77)^2)))</f>
        <v/>
      </c>
      <c r="AR77" s="141" t="str">
        <f t="array" ref="AR77">IF(OR(AR$1=0, $A77=""),"",SQRT((_xlfn.XLOOKUP(AR$1,$Z$2:$Z$16,$AA$2:$AA$16)-$T77)^2+(_xlfn.XLOOKUP(AR$1,$Z$2:$Z$16,$AB$2:$AB$16)-$U77)^2+(_xlfn.XLOOKUP(AR$1,$Z$2:$Z$16,$AC$2:$AC$16-$V77)^2)))</f>
        <v/>
      </c>
      <c r="AS77" s="141" t="str">
        <f t="array" ref="AS77">IF(OR(AS$1=0, $A77=""),"",SQRT((_xlfn.XLOOKUP(AS$1,$Z$2:$Z$16,$AA$2:$AA$16)-$T77)^2+(_xlfn.XLOOKUP(AS$1,$Z$2:$Z$16,$AB$2:$AB$16)-$U77)^2+(_xlfn.XLOOKUP(AS$1,$Z$2:$Z$16,$AC$2:$AC$16-$V77)^2)))</f>
        <v/>
      </c>
      <c r="AT77" s="141" t="str">
        <f t="array" ref="AT77">IF(OR(AT$1=0, $A77=""),"",SQRT((_xlfn.XLOOKUP(AT$1,$Z$2:$Z$16,$AA$2:$AA$16)-$T77)^2+(_xlfn.XLOOKUP(AT$1,$Z$2:$Z$16,$AB$2:$AB$16)-$U77)^2+(_xlfn.XLOOKUP(AT$1,$Z$2:$Z$16,$AC$2:$AC$16-$V77)^2)))</f>
        <v/>
      </c>
      <c r="AU77" s="141" t="str">
        <f t="array" ref="AU77">IF(OR(AU$1=0, $A77=""),"",SQRT((_xlfn.XLOOKUP(AU$1,$Z$2:$Z$16,$AA$2:$AA$16)-$T77)^2+(_xlfn.XLOOKUP(AU$1,$Z$2:$Z$16,$AB$2:$AB$16)-$U77)^2+(_xlfn.XLOOKUP(AU$1,$Z$2:$Z$16,$AC$2:$AC$16-$V77)^2)))</f>
        <v/>
      </c>
      <c r="AV77" s="142" t="str">
        <f t="array" ref="AV77">IF(OR(AV$1=0, $A77=""),"",SQRT((_xlfn.XLOOKUP(AV$1,$Z$2:$Z$16,$AA$2:$AA$16)-$T77)^2+(_xlfn.XLOOKUP(AV$1,$Z$2:$Z$16,$AB$2:$AB$16)-$U77)^2+(_xlfn.XLOOKUP(AV$1,$Z$2:$Z$16,$AC$2:$AC$16-$V77)^2)))</f>
        <v/>
      </c>
      <c r="AW77" s="124"/>
      <c r="AX77" s="124"/>
      <c r="AY77" s="125">
        <f t="shared" si="83"/>
        <v>0</v>
      </c>
      <c r="AZ77" s="143">
        <f t="shared" si="84"/>
        <v>0</v>
      </c>
      <c r="BA77" s="143">
        <f t="shared" si="85"/>
        <v>0</v>
      </c>
      <c r="BB77" s="143">
        <f t="shared" si="86"/>
        <v>0</v>
      </c>
      <c r="BC77" s="143">
        <f t="shared" si="87"/>
        <v>0</v>
      </c>
      <c r="BD77" s="143">
        <f t="shared" si="88"/>
        <v>0</v>
      </c>
      <c r="BE77" s="143">
        <f t="shared" si="89"/>
        <v>0</v>
      </c>
      <c r="BF77" s="143">
        <f t="shared" si="90"/>
        <v>0</v>
      </c>
      <c r="BG77" s="144">
        <f t="shared" si="91"/>
        <v>0</v>
      </c>
      <c r="BH77" s="144">
        <f t="shared" si="92"/>
        <v>0</v>
      </c>
      <c r="BI77" s="144">
        <f t="shared" si="93"/>
        <v>0</v>
      </c>
      <c r="BJ77" s="144">
        <f t="shared" si="94"/>
        <v>0</v>
      </c>
      <c r="BK77" s="144">
        <f t="shared" si="95"/>
        <v>0</v>
      </c>
      <c r="BL77" s="144">
        <f t="shared" si="96"/>
        <v>0</v>
      </c>
      <c r="BM77" s="145">
        <f t="shared" si="97"/>
        <v>0</v>
      </c>
      <c r="BN77" s="124"/>
      <c r="BO77" s="124"/>
      <c r="BP77" s="124"/>
      <c r="BQ77" s="124"/>
      <c r="BR77" s="124"/>
      <c r="BS77" s="124"/>
      <c r="BT77" s="124"/>
      <c r="BU77" s="124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M77" s="159">
        <f t="shared" si="98"/>
        <v>0</v>
      </c>
      <c r="CN77" s="160">
        <f t="shared" si="99"/>
        <v>0</v>
      </c>
      <c r="CO77" s="160">
        <f t="shared" si="100"/>
        <v>0</v>
      </c>
      <c r="CP77" s="160">
        <f t="shared" si="101"/>
        <v>0</v>
      </c>
      <c r="CQ77" s="160">
        <f t="shared" si="102"/>
        <v>0</v>
      </c>
      <c r="CR77" s="160" t="str">
        <f t="shared" si="103"/>
        <v/>
      </c>
      <c r="CS77" s="160" t="str">
        <f t="shared" si="104"/>
        <v/>
      </c>
      <c r="CT77" s="160" t="str">
        <f t="shared" si="105"/>
        <v/>
      </c>
      <c r="CU77" s="162" t="str">
        <f t="shared" si="106"/>
        <v/>
      </c>
      <c r="CV77" s="162" t="str">
        <f t="shared" si="107"/>
        <v/>
      </c>
      <c r="CW77" s="162" t="str">
        <f t="shared" si="108"/>
        <v/>
      </c>
      <c r="CX77" s="162" t="str">
        <f t="shared" si="109"/>
        <v/>
      </c>
      <c r="CY77" s="162" t="str">
        <f t="shared" si="110"/>
        <v/>
      </c>
      <c r="CZ77" s="162" t="str">
        <f t="shared" si="111"/>
        <v/>
      </c>
      <c r="DA77" s="163" t="str">
        <f t="shared" si="112"/>
        <v/>
      </c>
    </row>
    <row r="78" spans="1:105" ht="16.5" x14ac:dyDescent="0.3">
      <c r="A78" s="135"/>
      <c r="B78" s="136"/>
      <c r="C78" s="136"/>
      <c r="D78" s="137"/>
      <c r="E78" s="176"/>
      <c r="F78" s="182"/>
      <c r="G78" s="183"/>
      <c r="H78" s="183"/>
      <c r="I78" s="183"/>
      <c r="J78" s="183"/>
      <c r="K78" s="183"/>
      <c r="L78" s="183"/>
      <c r="M78" s="186"/>
      <c r="N78" s="182"/>
      <c r="O78" s="184"/>
      <c r="P78" s="178"/>
      <c r="Q78" s="118">
        <f t="shared" si="81"/>
        <v>0</v>
      </c>
      <c r="R78" s="3"/>
      <c r="S78" s="3"/>
      <c r="T78" s="4"/>
      <c r="U78" s="4"/>
      <c r="V78" s="99">
        <f t="shared" si="82"/>
        <v>0</v>
      </c>
      <c r="W78" s="161"/>
      <c r="X78" s="138"/>
      <c r="AH78" s="158" t="str">
        <f t="array" ref="AH78">IF(OR(AH$1=0, $A78=""),"",SQRT((_xlfn.XLOOKUP(AH$1,$Z$2:$Z$16,$AA$2:$AA$16)-$T78)^2+(_xlfn.XLOOKUP(AH$1,$Z$2:$Z$16,$AB$2:$AB$16)-$U78)^2+(_xlfn.XLOOKUP(AH$1,$Z$2:$Z$16,$AC$2:$AC$16-$V78)^2)))</f>
        <v/>
      </c>
      <c r="AI78" s="140" t="str">
        <f t="array" ref="AI78">IF(OR(AI$1=0, $A78=""),"",SQRT((_xlfn.XLOOKUP(AI$1,$Z$2:$Z$16,$AA$2:$AA$16)-$T78)^2+(_xlfn.XLOOKUP(AI$1,$Z$2:$Z$16,$AB$2:$AB$16)-$U78)^2+(_xlfn.XLOOKUP(AI$1,$Z$2:$Z$16,$AC$2:$AC$16-$V78)^2)))</f>
        <v/>
      </c>
      <c r="AJ78" s="140" t="str">
        <f t="array" ref="AJ78">IF(OR(AJ$1=0, $A78=""),"",SQRT((_xlfn.XLOOKUP(AJ$1,$Z$2:$Z$16,$AA$2:$AA$16)-$T78)^2+(_xlfn.XLOOKUP(AJ$1,$Z$2:$Z$16,$AB$2:$AB$16)-$U78)^2+(_xlfn.XLOOKUP(AJ$1,$Z$2:$Z$16,$AC$2:$AC$16-$V78)^2)))</f>
        <v/>
      </c>
      <c r="AK78" s="140" t="str">
        <f t="array" ref="AK78">IF(OR(AK$1=0, $A78=""),"",SQRT((_xlfn.XLOOKUP(AK$1,$Z$2:$Z$16,$AA$2:$AA$16)-$T78)^2+(_xlfn.XLOOKUP(AK$1,$Z$2:$Z$16,$AB$2:$AB$16)-$U78)^2+(_xlfn.XLOOKUP(AK$1,$Z$2:$Z$16,$AC$2:$AC$16-$V78)^2)))</f>
        <v/>
      </c>
      <c r="AL78" s="140" t="str">
        <f t="array" ref="AL78">IF(OR(AL$1=0, $A78=""),"",SQRT((_xlfn.XLOOKUP(AL$1,$Z$2:$Z$16,$AA$2:$AA$16)-$T78)^2+(_xlfn.XLOOKUP(AL$1,$Z$2:$Z$16,$AB$2:$AB$16)-$U78)^2+(_xlfn.XLOOKUP(AL$1,$Z$2:$Z$16,$AC$2:$AC$16-$V78)^2)))</f>
        <v/>
      </c>
      <c r="AM78" s="140" t="str">
        <f t="array" ref="AM78">IF(OR(AM$1=0, $A78=""),"",SQRT((_xlfn.XLOOKUP(AM$1,$Z$2:$Z$16,$AA$2:$AA$16)-$T78)^2+(_xlfn.XLOOKUP(AM$1,$Z$2:$Z$16,$AB$2:$AB$16)-$U78)^2+(_xlfn.XLOOKUP(AM$1,$Z$2:$Z$16,$AC$2:$AC$16-$V78)^2)))</f>
        <v/>
      </c>
      <c r="AN78" s="140" t="str">
        <f t="array" ref="AN78">IF(OR(AN$1=0, $A78=""),"",SQRT((_xlfn.XLOOKUP(AN$1,$Z$2:$Z$16,$AA$2:$AA$16)-$T78)^2+(_xlfn.XLOOKUP(AN$1,$Z$2:$Z$16,$AB$2:$AB$16)-$U78)^2+(_xlfn.XLOOKUP(AN$1,$Z$2:$Z$16,$AC$2:$AC$16-$V78)^2)))</f>
        <v/>
      </c>
      <c r="AO78" s="140" t="str">
        <f t="array" ref="AO78">IF(OR(AO$1=0, $A78=""),"",SQRT((_xlfn.XLOOKUP(AO$1,$Z$2:$Z$16,$AA$2:$AA$16)-$T78)^2+(_xlfn.XLOOKUP(AO$1,$Z$2:$Z$16,$AB$2:$AB$16)-$U78)^2+(_xlfn.XLOOKUP(AO$1,$Z$2:$Z$16,$AC$2:$AC$16-$V78)^2)))</f>
        <v/>
      </c>
      <c r="AP78" s="141" t="str">
        <f t="array" ref="AP78">IF(OR(AP$1=0, $A78=""),"",SQRT((_xlfn.XLOOKUP(AP$1,$Z$2:$Z$16,$AA$2:$AA$16)-$T78)^2+(_xlfn.XLOOKUP(AP$1,$Z$2:$Z$16,$AB$2:$AB$16)-$U78)^2+(_xlfn.XLOOKUP(AP$1,$Z$2:$Z$16,$AC$2:$AC$16-$V78)^2)))</f>
        <v/>
      </c>
      <c r="AQ78" s="141" t="str">
        <f t="array" ref="AQ78">IF(OR(AQ$1=0, $A78=""),"",SQRT((_xlfn.XLOOKUP(AQ$1,$Z$2:$Z$16,$AA$2:$AA$16)-$T78)^2+(_xlfn.XLOOKUP(AQ$1,$Z$2:$Z$16,$AB$2:$AB$16)-$U78)^2+(_xlfn.XLOOKUP(AQ$1,$Z$2:$Z$16,$AC$2:$AC$16-$V78)^2)))</f>
        <v/>
      </c>
      <c r="AR78" s="141" t="str">
        <f t="array" ref="AR78">IF(OR(AR$1=0, $A78=""),"",SQRT((_xlfn.XLOOKUP(AR$1,$Z$2:$Z$16,$AA$2:$AA$16)-$T78)^2+(_xlfn.XLOOKUP(AR$1,$Z$2:$Z$16,$AB$2:$AB$16)-$U78)^2+(_xlfn.XLOOKUP(AR$1,$Z$2:$Z$16,$AC$2:$AC$16-$V78)^2)))</f>
        <v/>
      </c>
      <c r="AS78" s="141" t="str">
        <f t="array" ref="AS78">IF(OR(AS$1=0, $A78=""),"",SQRT((_xlfn.XLOOKUP(AS$1,$Z$2:$Z$16,$AA$2:$AA$16)-$T78)^2+(_xlfn.XLOOKUP(AS$1,$Z$2:$Z$16,$AB$2:$AB$16)-$U78)^2+(_xlfn.XLOOKUP(AS$1,$Z$2:$Z$16,$AC$2:$AC$16-$V78)^2)))</f>
        <v/>
      </c>
      <c r="AT78" s="141" t="str">
        <f t="array" ref="AT78">IF(OR(AT$1=0, $A78=""),"",SQRT((_xlfn.XLOOKUP(AT$1,$Z$2:$Z$16,$AA$2:$AA$16)-$T78)^2+(_xlfn.XLOOKUP(AT$1,$Z$2:$Z$16,$AB$2:$AB$16)-$U78)^2+(_xlfn.XLOOKUP(AT$1,$Z$2:$Z$16,$AC$2:$AC$16-$V78)^2)))</f>
        <v/>
      </c>
      <c r="AU78" s="141" t="str">
        <f t="array" ref="AU78">IF(OR(AU$1=0, $A78=""),"",SQRT((_xlfn.XLOOKUP(AU$1,$Z$2:$Z$16,$AA$2:$AA$16)-$T78)^2+(_xlfn.XLOOKUP(AU$1,$Z$2:$Z$16,$AB$2:$AB$16)-$U78)^2+(_xlfn.XLOOKUP(AU$1,$Z$2:$Z$16,$AC$2:$AC$16-$V78)^2)))</f>
        <v/>
      </c>
      <c r="AV78" s="142" t="str">
        <f t="array" ref="AV78">IF(OR(AV$1=0, $A78=""),"",SQRT((_xlfn.XLOOKUP(AV$1,$Z$2:$Z$16,$AA$2:$AA$16)-$T78)^2+(_xlfn.XLOOKUP(AV$1,$Z$2:$Z$16,$AB$2:$AB$16)-$U78)^2+(_xlfn.XLOOKUP(AV$1,$Z$2:$Z$16,$AC$2:$AC$16-$V78)^2)))</f>
        <v/>
      </c>
      <c r="AW78" s="124"/>
      <c r="AX78" s="124"/>
      <c r="AY78" s="125">
        <f t="shared" si="83"/>
        <v>0</v>
      </c>
      <c r="AZ78" s="143">
        <f t="shared" si="84"/>
        <v>0</v>
      </c>
      <c r="BA78" s="143">
        <f t="shared" si="85"/>
        <v>0</v>
      </c>
      <c r="BB78" s="143">
        <f t="shared" si="86"/>
        <v>0</v>
      </c>
      <c r="BC78" s="143">
        <f t="shared" si="87"/>
        <v>0</v>
      </c>
      <c r="BD78" s="143">
        <f t="shared" si="88"/>
        <v>0</v>
      </c>
      <c r="BE78" s="143">
        <f t="shared" si="89"/>
        <v>0</v>
      </c>
      <c r="BF78" s="143">
        <f t="shared" si="90"/>
        <v>0</v>
      </c>
      <c r="BG78" s="144">
        <f t="shared" si="91"/>
        <v>0</v>
      </c>
      <c r="BH78" s="144">
        <f t="shared" si="92"/>
        <v>0</v>
      </c>
      <c r="BI78" s="144">
        <f t="shared" si="93"/>
        <v>0</v>
      </c>
      <c r="BJ78" s="144">
        <f t="shared" si="94"/>
        <v>0</v>
      </c>
      <c r="BK78" s="144">
        <f t="shared" si="95"/>
        <v>0</v>
      </c>
      <c r="BL78" s="144">
        <f t="shared" si="96"/>
        <v>0</v>
      </c>
      <c r="BM78" s="145">
        <f t="shared" si="97"/>
        <v>0</v>
      </c>
      <c r="BN78" s="124"/>
      <c r="BO78" s="124"/>
      <c r="BP78" s="124"/>
      <c r="BQ78" s="124"/>
      <c r="BR78" s="124"/>
      <c r="BS78" s="124"/>
      <c r="BT78" s="124"/>
      <c r="BU78" s="124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M78" s="159">
        <f t="shared" si="98"/>
        <v>0</v>
      </c>
      <c r="CN78" s="160">
        <f t="shared" si="99"/>
        <v>0</v>
      </c>
      <c r="CO78" s="160">
        <f t="shared" si="100"/>
        <v>0</v>
      </c>
      <c r="CP78" s="160">
        <f t="shared" si="101"/>
        <v>0</v>
      </c>
      <c r="CQ78" s="160">
        <f t="shared" si="102"/>
        <v>0</v>
      </c>
      <c r="CR78" s="160" t="str">
        <f t="shared" si="103"/>
        <v/>
      </c>
      <c r="CS78" s="160" t="str">
        <f t="shared" si="104"/>
        <v/>
      </c>
      <c r="CT78" s="160" t="str">
        <f t="shared" si="105"/>
        <v/>
      </c>
      <c r="CU78" s="162" t="str">
        <f t="shared" si="106"/>
        <v/>
      </c>
      <c r="CV78" s="162" t="str">
        <f t="shared" si="107"/>
        <v/>
      </c>
      <c r="CW78" s="162" t="str">
        <f t="shared" si="108"/>
        <v/>
      </c>
      <c r="CX78" s="162" t="str">
        <f t="shared" si="109"/>
        <v/>
      </c>
      <c r="CY78" s="162" t="str">
        <f t="shared" si="110"/>
        <v/>
      </c>
      <c r="CZ78" s="162" t="str">
        <f t="shared" si="111"/>
        <v/>
      </c>
      <c r="DA78" s="163" t="str">
        <f t="shared" si="112"/>
        <v/>
      </c>
    </row>
    <row r="79" spans="1:105" ht="16.5" x14ac:dyDescent="0.3">
      <c r="A79" s="135"/>
      <c r="B79" s="136"/>
      <c r="C79" s="136"/>
      <c r="D79" s="137"/>
      <c r="E79" s="176"/>
      <c r="F79" s="182"/>
      <c r="G79" s="183"/>
      <c r="H79" s="183"/>
      <c r="I79" s="183"/>
      <c r="J79" s="183"/>
      <c r="K79" s="183"/>
      <c r="L79" s="183"/>
      <c r="M79" s="186"/>
      <c r="N79" s="182"/>
      <c r="O79" s="184"/>
      <c r="P79" s="178"/>
      <c r="Q79" s="118">
        <f t="shared" si="81"/>
        <v>0</v>
      </c>
      <c r="R79" s="3"/>
      <c r="S79" s="3"/>
      <c r="T79" s="4"/>
      <c r="U79" s="4"/>
      <c r="V79" s="99">
        <f t="shared" si="82"/>
        <v>0</v>
      </c>
      <c r="W79" s="161"/>
      <c r="X79" s="138"/>
      <c r="AH79" s="158" t="str">
        <f t="array" ref="AH79">IF(OR(AH$1=0, $A79=""),"",SQRT((_xlfn.XLOOKUP(AH$1,$Z$2:$Z$16,$AA$2:$AA$16)-$T79)^2+(_xlfn.XLOOKUP(AH$1,$Z$2:$Z$16,$AB$2:$AB$16)-$U79)^2+(_xlfn.XLOOKUP(AH$1,$Z$2:$Z$16,$AC$2:$AC$16-$V79)^2)))</f>
        <v/>
      </c>
      <c r="AI79" s="140" t="str">
        <f t="array" ref="AI79">IF(OR(AI$1=0, $A79=""),"",SQRT((_xlfn.XLOOKUP(AI$1,$Z$2:$Z$16,$AA$2:$AA$16)-$T79)^2+(_xlfn.XLOOKUP(AI$1,$Z$2:$Z$16,$AB$2:$AB$16)-$U79)^2+(_xlfn.XLOOKUP(AI$1,$Z$2:$Z$16,$AC$2:$AC$16-$V79)^2)))</f>
        <v/>
      </c>
      <c r="AJ79" s="140" t="str">
        <f t="array" ref="AJ79">IF(OR(AJ$1=0, $A79=""),"",SQRT((_xlfn.XLOOKUP(AJ$1,$Z$2:$Z$16,$AA$2:$AA$16)-$T79)^2+(_xlfn.XLOOKUP(AJ$1,$Z$2:$Z$16,$AB$2:$AB$16)-$U79)^2+(_xlfn.XLOOKUP(AJ$1,$Z$2:$Z$16,$AC$2:$AC$16-$V79)^2)))</f>
        <v/>
      </c>
      <c r="AK79" s="140" t="str">
        <f t="array" ref="AK79">IF(OR(AK$1=0, $A79=""),"",SQRT((_xlfn.XLOOKUP(AK$1,$Z$2:$Z$16,$AA$2:$AA$16)-$T79)^2+(_xlfn.XLOOKUP(AK$1,$Z$2:$Z$16,$AB$2:$AB$16)-$U79)^2+(_xlfn.XLOOKUP(AK$1,$Z$2:$Z$16,$AC$2:$AC$16-$V79)^2)))</f>
        <v/>
      </c>
      <c r="AL79" s="140" t="str">
        <f t="array" ref="AL79">IF(OR(AL$1=0, $A79=""),"",SQRT((_xlfn.XLOOKUP(AL$1,$Z$2:$Z$16,$AA$2:$AA$16)-$T79)^2+(_xlfn.XLOOKUP(AL$1,$Z$2:$Z$16,$AB$2:$AB$16)-$U79)^2+(_xlfn.XLOOKUP(AL$1,$Z$2:$Z$16,$AC$2:$AC$16-$V79)^2)))</f>
        <v/>
      </c>
      <c r="AM79" s="140" t="str">
        <f t="array" ref="AM79">IF(OR(AM$1=0, $A79=""),"",SQRT((_xlfn.XLOOKUP(AM$1,$Z$2:$Z$16,$AA$2:$AA$16)-$T79)^2+(_xlfn.XLOOKUP(AM$1,$Z$2:$Z$16,$AB$2:$AB$16)-$U79)^2+(_xlfn.XLOOKUP(AM$1,$Z$2:$Z$16,$AC$2:$AC$16-$V79)^2)))</f>
        <v/>
      </c>
      <c r="AN79" s="140" t="str">
        <f t="array" ref="AN79">IF(OR(AN$1=0, $A79=""),"",SQRT((_xlfn.XLOOKUP(AN$1,$Z$2:$Z$16,$AA$2:$AA$16)-$T79)^2+(_xlfn.XLOOKUP(AN$1,$Z$2:$Z$16,$AB$2:$AB$16)-$U79)^2+(_xlfn.XLOOKUP(AN$1,$Z$2:$Z$16,$AC$2:$AC$16-$V79)^2)))</f>
        <v/>
      </c>
      <c r="AO79" s="140" t="str">
        <f t="array" ref="AO79">IF(OR(AO$1=0, $A79=""),"",SQRT((_xlfn.XLOOKUP(AO$1,$Z$2:$Z$16,$AA$2:$AA$16)-$T79)^2+(_xlfn.XLOOKUP(AO$1,$Z$2:$Z$16,$AB$2:$AB$16)-$U79)^2+(_xlfn.XLOOKUP(AO$1,$Z$2:$Z$16,$AC$2:$AC$16-$V79)^2)))</f>
        <v/>
      </c>
      <c r="AP79" s="141" t="str">
        <f t="array" ref="AP79">IF(OR(AP$1=0, $A79=""),"",SQRT((_xlfn.XLOOKUP(AP$1,$Z$2:$Z$16,$AA$2:$AA$16)-$T79)^2+(_xlfn.XLOOKUP(AP$1,$Z$2:$Z$16,$AB$2:$AB$16)-$U79)^2+(_xlfn.XLOOKUP(AP$1,$Z$2:$Z$16,$AC$2:$AC$16-$V79)^2)))</f>
        <v/>
      </c>
      <c r="AQ79" s="141" t="str">
        <f t="array" ref="AQ79">IF(OR(AQ$1=0, $A79=""),"",SQRT((_xlfn.XLOOKUP(AQ$1,$Z$2:$Z$16,$AA$2:$AA$16)-$T79)^2+(_xlfn.XLOOKUP(AQ$1,$Z$2:$Z$16,$AB$2:$AB$16)-$U79)^2+(_xlfn.XLOOKUP(AQ$1,$Z$2:$Z$16,$AC$2:$AC$16-$V79)^2)))</f>
        <v/>
      </c>
      <c r="AR79" s="141" t="str">
        <f t="array" ref="AR79">IF(OR(AR$1=0, $A79=""),"",SQRT((_xlfn.XLOOKUP(AR$1,$Z$2:$Z$16,$AA$2:$AA$16)-$T79)^2+(_xlfn.XLOOKUP(AR$1,$Z$2:$Z$16,$AB$2:$AB$16)-$U79)^2+(_xlfn.XLOOKUP(AR$1,$Z$2:$Z$16,$AC$2:$AC$16-$V79)^2)))</f>
        <v/>
      </c>
      <c r="AS79" s="141" t="str">
        <f t="array" ref="AS79">IF(OR(AS$1=0, $A79=""),"",SQRT((_xlfn.XLOOKUP(AS$1,$Z$2:$Z$16,$AA$2:$AA$16)-$T79)^2+(_xlfn.XLOOKUP(AS$1,$Z$2:$Z$16,$AB$2:$AB$16)-$U79)^2+(_xlfn.XLOOKUP(AS$1,$Z$2:$Z$16,$AC$2:$AC$16-$V79)^2)))</f>
        <v/>
      </c>
      <c r="AT79" s="141" t="str">
        <f t="array" ref="AT79">IF(OR(AT$1=0, $A79=""),"",SQRT((_xlfn.XLOOKUP(AT$1,$Z$2:$Z$16,$AA$2:$AA$16)-$T79)^2+(_xlfn.XLOOKUP(AT$1,$Z$2:$Z$16,$AB$2:$AB$16)-$U79)^2+(_xlfn.XLOOKUP(AT$1,$Z$2:$Z$16,$AC$2:$AC$16-$V79)^2)))</f>
        <v/>
      </c>
      <c r="AU79" s="141" t="str">
        <f t="array" ref="AU79">IF(OR(AU$1=0, $A79=""),"",SQRT((_xlfn.XLOOKUP(AU$1,$Z$2:$Z$16,$AA$2:$AA$16)-$T79)^2+(_xlfn.XLOOKUP(AU$1,$Z$2:$Z$16,$AB$2:$AB$16)-$U79)^2+(_xlfn.XLOOKUP(AU$1,$Z$2:$Z$16,$AC$2:$AC$16-$V79)^2)))</f>
        <v/>
      </c>
      <c r="AV79" s="142" t="str">
        <f t="array" ref="AV79">IF(OR(AV$1=0, $A79=""),"",SQRT((_xlfn.XLOOKUP(AV$1,$Z$2:$Z$16,$AA$2:$AA$16)-$T79)^2+(_xlfn.XLOOKUP(AV$1,$Z$2:$Z$16,$AB$2:$AB$16)-$U79)^2+(_xlfn.XLOOKUP(AV$1,$Z$2:$Z$16,$AC$2:$AC$16-$V79)^2)))</f>
        <v/>
      </c>
      <c r="AW79" s="124"/>
      <c r="AX79" s="124"/>
      <c r="AY79" s="125">
        <f t="shared" si="83"/>
        <v>0</v>
      </c>
      <c r="AZ79" s="143">
        <f t="shared" si="84"/>
        <v>0</v>
      </c>
      <c r="BA79" s="143">
        <f t="shared" si="85"/>
        <v>0</v>
      </c>
      <c r="BB79" s="143">
        <f t="shared" si="86"/>
        <v>0</v>
      </c>
      <c r="BC79" s="143">
        <f t="shared" si="87"/>
        <v>0</v>
      </c>
      <c r="BD79" s="143">
        <f t="shared" si="88"/>
        <v>0</v>
      </c>
      <c r="BE79" s="143">
        <f t="shared" si="89"/>
        <v>0</v>
      </c>
      <c r="BF79" s="143">
        <f t="shared" si="90"/>
        <v>0</v>
      </c>
      <c r="BG79" s="144">
        <f t="shared" si="91"/>
        <v>0</v>
      </c>
      <c r="BH79" s="144">
        <f t="shared" si="92"/>
        <v>0</v>
      </c>
      <c r="BI79" s="144">
        <f t="shared" si="93"/>
        <v>0</v>
      </c>
      <c r="BJ79" s="144">
        <f t="shared" si="94"/>
        <v>0</v>
      </c>
      <c r="BK79" s="144">
        <f t="shared" si="95"/>
        <v>0</v>
      </c>
      <c r="BL79" s="144">
        <f t="shared" si="96"/>
        <v>0</v>
      </c>
      <c r="BM79" s="145">
        <f t="shared" si="97"/>
        <v>0</v>
      </c>
      <c r="BN79" s="124"/>
      <c r="BO79" s="124"/>
      <c r="BP79" s="124"/>
      <c r="BQ79" s="124"/>
      <c r="BR79" s="124"/>
      <c r="BS79" s="124"/>
      <c r="BT79" s="124"/>
      <c r="BU79" s="124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M79" s="159">
        <f t="shared" si="98"/>
        <v>0</v>
      </c>
      <c r="CN79" s="160">
        <f t="shared" si="99"/>
        <v>0</v>
      </c>
      <c r="CO79" s="160">
        <f t="shared" si="100"/>
        <v>0</v>
      </c>
      <c r="CP79" s="160">
        <f t="shared" si="101"/>
        <v>0</v>
      </c>
      <c r="CQ79" s="160">
        <f t="shared" si="102"/>
        <v>0</v>
      </c>
      <c r="CR79" s="160" t="str">
        <f t="shared" si="103"/>
        <v/>
      </c>
      <c r="CS79" s="160" t="str">
        <f t="shared" si="104"/>
        <v/>
      </c>
      <c r="CT79" s="160" t="str">
        <f t="shared" si="105"/>
        <v/>
      </c>
      <c r="CU79" s="162" t="str">
        <f t="shared" si="106"/>
        <v/>
      </c>
      <c r="CV79" s="162" t="str">
        <f t="shared" si="107"/>
        <v/>
      </c>
      <c r="CW79" s="162" t="str">
        <f t="shared" si="108"/>
        <v/>
      </c>
      <c r="CX79" s="162" t="str">
        <f t="shared" si="109"/>
        <v/>
      </c>
      <c r="CY79" s="162" t="str">
        <f t="shared" si="110"/>
        <v/>
      </c>
      <c r="CZ79" s="162" t="str">
        <f t="shared" si="111"/>
        <v/>
      </c>
      <c r="DA79" s="163" t="str">
        <f t="shared" si="112"/>
        <v/>
      </c>
    </row>
    <row r="80" spans="1:105" ht="16.5" x14ac:dyDescent="0.3">
      <c r="A80" s="135"/>
      <c r="B80" s="136"/>
      <c r="C80" s="136"/>
      <c r="D80" s="137"/>
      <c r="E80" s="176"/>
      <c r="F80" s="182"/>
      <c r="G80" s="183"/>
      <c r="H80" s="183"/>
      <c r="I80" s="183"/>
      <c r="J80" s="183"/>
      <c r="K80" s="183"/>
      <c r="L80" s="183"/>
      <c r="M80" s="186"/>
      <c r="N80" s="182"/>
      <c r="O80" s="184"/>
      <c r="P80" s="178"/>
      <c r="Q80" s="118">
        <f t="shared" si="81"/>
        <v>0</v>
      </c>
      <c r="R80" s="3"/>
      <c r="S80" s="3"/>
      <c r="T80" s="4"/>
      <c r="U80" s="4"/>
      <c r="V80" s="99">
        <f t="shared" si="82"/>
        <v>0</v>
      </c>
      <c r="W80" s="161"/>
      <c r="X80" s="138"/>
      <c r="AH80" s="158" t="str">
        <f t="array" ref="AH80">IF(OR(AH$1=0, $A80=""),"",SQRT((_xlfn.XLOOKUP(AH$1,$Z$2:$Z$16,$AA$2:$AA$16)-$T80)^2+(_xlfn.XLOOKUP(AH$1,$Z$2:$Z$16,$AB$2:$AB$16)-$U80)^2+(_xlfn.XLOOKUP(AH$1,$Z$2:$Z$16,$AC$2:$AC$16-$V80)^2)))</f>
        <v/>
      </c>
      <c r="AI80" s="140" t="str">
        <f t="array" ref="AI80">IF(OR(AI$1=0, $A80=""),"",SQRT((_xlfn.XLOOKUP(AI$1,$Z$2:$Z$16,$AA$2:$AA$16)-$T80)^2+(_xlfn.XLOOKUP(AI$1,$Z$2:$Z$16,$AB$2:$AB$16)-$U80)^2+(_xlfn.XLOOKUP(AI$1,$Z$2:$Z$16,$AC$2:$AC$16-$V80)^2)))</f>
        <v/>
      </c>
      <c r="AJ80" s="140" t="str">
        <f t="array" ref="AJ80">IF(OR(AJ$1=0, $A80=""),"",SQRT((_xlfn.XLOOKUP(AJ$1,$Z$2:$Z$16,$AA$2:$AA$16)-$T80)^2+(_xlfn.XLOOKUP(AJ$1,$Z$2:$Z$16,$AB$2:$AB$16)-$U80)^2+(_xlfn.XLOOKUP(AJ$1,$Z$2:$Z$16,$AC$2:$AC$16-$V80)^2)))</f>
        <v/>
      </c>
      <c r="AK80" s="140" t="str">
        <f t="array" ref="AK80">IF(OR(AK$1=0, $A80=""),"",SQRT((_xlfn.XLOOKUP(AK$1,$Z$2:$Z$16,$AA$2:$AA$16)-$T80)^2+(_xlfn.XLOOKUP(AK$1,$Z$2:$Z$16,$AB$2:$AB$16)-$U80)^2+(_xlfn.XLOOKUP(AK$1,$Z$2:$Z$16,$AC$2:$AC$16-$V80)^2)))</f>
        <v/>
      </c>
      <c r="AL80" s="140" t="str">
        <f t="array" ref="AL80">IF(OR(AL$1=0, $A80=""),"",SQRT((_xlfn.XLOOKUP(AL$1,$Z$2:$Z$16,$AA$2:$AA$16)-$T80)^2+(_xlfn.XLOOKUP(AL$1,$Z$2:$Z$16,$AB$2:$AB$16)-$U80)^2+(_xlfn.XLOOKUP(AL$1,$Z$2:$Z$16,$AC$2:$AC$16-$V80)^2)))</f>
        <v/>
      </c>
      <c r="AM80" s="140" t="str">
        <f t="array" ref="AM80">IF(OR(AM$1=0, $A80=""),"",SQRT((_xlfn.XLOOKUP(AM$1,$Z$2:$Z$16,$AA$2:$AA$16)-$T80)^2+(_xlfn.XLOOKUP(AM$1,$Z$2:$Z$16,$AB$2:$AB$16)-$U80)^2+(_xlfn.XLOOKUP(AM$1,$Z$2:$Z$16,$AC$2:$AC$16-$V80)^2)))</f>
        <v/>
      </c>
      <c r="AN80" s="140" t="str">
        <f t="array" ref="AN80">IF(OR(AN$1=0, $A80=""),"",SQRT((_xlfn.XLOOKUP(AN$1,$Z$2:$Z$16,$AA$2:$AA$16)-$T80)^2+(_xlfn.XLOOKUP(AN$1,$Z$2:$Z$16,$AB$2:$AB$16)-$U80)^2+(_xlfn.XLOOKUP(AN$1,$Z$2:$Z$16,$AC$2:$AC$16-$V80)^2)))</f>
        <v/>
      </c>
      <c r="AO80" s="140" t="str">
        <f t="array" ref="AO80">IF(OR(AO$1=0, $A80=""),"",SQRT((_xlfn.XLOOKUP(AO$1,$Z$2:$Z$16,$AA$2:$AA$16)-$T80)^2+(_xlfn.XLOOKUP(AO$1,$Z$2:$Z$16,$AB$2:$AB$16)-$U80)^2+(_xlfn.XLOOKUP(AO$1,$Z$2:$Z$16,$AC$2:$AC$16-$V80)^2)))</f>
        <v/>
      </c>
      <c r="AP80" s="141" t="str">
        <f t="array" ref="AP80">IF(OR(AP$1=0, $A80=""),"",SQRT((_xlfn.XLOOKUP(AP$1,$Z$2:$Z$16,$AA$2:$AA$16)-$T80)^2+(_xlfn.XLOOKUP(AP$1,$Z$2:$Z$16,$AB$2:$AB$16)-$U80)^2+(_xlfn.XLOOKUP(AP$1,$Z$2:$Z$16,$AC$2:$AC$16-$V80)^2)))</f>
        <v/>
      </c>
      <c r="AQ80" s="141" t="str">
        <f t="array" ref="AQ80">IF(OR(AQ$1=0, $A80=""),"",SQRT((_xlfn.XLOOKUP(AQ$1,$Z$2:$Z$16,$AA$2:$AA$16)-$T80)^2+(_xlfn.XLOOKUP(AQ$1,$Z$2:$Z$16,$AB$2:$AB$16)-$U80)^2+(_xlfn.XLOOKUP(AQ$1,$Z$2:$Z$16,$AC$2:$AC$16-$V80)^2)))</f>
        <v/>
      </c>
      <c r="AR80" s="141" t="str">
        <f t="array" ref="AR80">IF(OR(AR$1=0, $A80=""),"",SQRT((_xlfn.XLOOKUP(AR$1,$Z$2:$Z$16,$AA$2:$AA$16)-$T80)^2+(_xlfn.XLOOKUP(AR$1,$Z$2:$Z$16,$AB$2:$AB$16)-$U80)^2+(_xlfn.XLOOKUP(AR$1,$Z$2:$Z$16,$AC$2:$AC$16-$V80)^2)))</f>
        <v/>
      </c>
      <c r="AS80" s="141" t="str">
        <f t="array" ref="AS80">IF(OR(AS$1=0, $A80=""),"",SQRT((_xlfn.XLOOKUP(AS$1,$Z$2:$Z$16,$AA$2:$AA$16)-$T80)^2+(_xlfn.XLOOKUP(AS$1,$Z$2:$Z$16,$AB$2:$AB$16)-$U80)^2+(_xlfn.XLOOKUP(AS$1,$Z$2:$Z$16,$AC$2:$AC$16-$V80)^2)))</f>
        <v/>
      </c>
      <c r="AT80" s="141" t="str">
        <f t="array" ref="AT80">IF(OR(AT$1=0, $A80=""),"",SQRT((_xlfn.XLOOKUP(AT$1,$Z$2:$Z$16,$AA$2:$AA$16)-$T80)^2+(_xlfn.XLOOKUP(AT$1,$Z$2:$Z$16,$AB$2:$AB$16)-$U80)^2+(_xlfn.XLOOKUP(AT$1,$Z$2:$Z$16,$AC$2:$AC$16-$V80)^2)))</f>
        <v/>
      </c>
      <c r="AU80" s="141" t="str">
        <f t="array" ref="AU80">IF(OR(AU$1=0, $A80=""),"",SQRT((_xlfn.XLOOKUP(AU$1,$Z$2:$Z$16,$AA$2:$AA$16)-$T80)^2+(_xlfn.XLOOKUP(AU$1,$Z$2:$Z$16,$AB$2:$AB$16)-$U80)^2+(_xlfn.XLOOKUP(AU$1,$Z$2:$Z$16,$AC$2:$AC$16-$V80)^2)))</f>
        <v/>
      </c>
      <c r="AV80" s="142" t="str">
        <f t="array" ref="AV80">IF(OR(AV$1=0, $A80=""),"",SQRT((_xlfn.XLOOKUP(AV$1,$Z$2:$Z$16,$AA$2:$AA$16)-$T80)^2+(_xlfn.XLOOKUP(AV$1,$Z$2:$Z$16,$AB$2:$AB$16)-$U80)^2+(_xlfn.XLOOKUP(AV$1,$Z$2:$Z$16,$AC$2:$AC$16-$V80)^2)))</f>
        <v/>
      </c>
      <c r="AW80" s="124"/>
      <c r="AX80" s="124"/>
      <c r="AY80" s="125">
        <f t="shared" si="83"/>
        <v>0</v>
      </c>
      <c r="AZ80" s="143">
        <f t="shared" si="84"/>
        <v>0</v>
      </c>
      <c r="BA80" s="143">
        <f t="shared" si="85"/>
        <v>0</v>
      </c>
      <c r="BB80" s="143">
        <f t="shared" si="86"/>
        <v>0</v>
      </c>
      <c r="BC80" s="143">
        <f t="shared" si="87"/>
        <v>0</v>
      </c>
      <c r="BD80" s="143">
        <f t="shared" si="88"/>
        <v>0</v>
      </c>
      <c r="BE80" s="143">
        <f t="shared" si="89"/>
        <v>0</v>
      </c>
      <c r="BF80" s="143">
        <f t="shared" si="90"/>
        <v>0</v>
      </c>
      <c r="BG80" s="144">
        <f t="shared" si="91"/>
        <v>0</v>
      </c>
      <c r="BH80" s="144">
        <f t="shared" si="92"/>
        <v>0</v>
      </c>
      <c r="BI80" s="144">
        <f t="shared" si="93"/>
        <v>0</v>
      </c>
      <c r="BJ80" s="144">
        <f t="shared" si="94"/>
        <v>0</v>
      </c>
      <c r="BK80" s="144">
        <f t="shared" si="95"/>
        <v>0</v>
      </c>
      <c r="BL80" s="144">
        <f t="shared" si="96"/>
        <v>0</v>
      </c>
      <c r="BM80" s="145">
        <f t="shared" si="97"/>
        <v>0</v>
      </c>
      <c r="BN80" s="124"/>
      <c r="BO80" s="124"/>
      <c r="BP80" s="124"/>
      <c r="BQ80" s="124"/>
      <c r="BR80" s="124"/>
      <c r="BS80" s="124"/>
      <c r="BT80" s="124"/>
      <c r="BU80" s="124"/>
      <c r="BV80" s="130"/>
      <c r="BW80" s="130"/>
      <c r="BX80" s="130"/>
      <c r="BY80" s="130"/>
      <c r="BZ80" s="130"/>
      <c r="CA80" s="130"/>
      <c r="CB80" s="130"/>
      <c r="CC80" s="130"/>
      <c r="CD80" s="130"/>
      <c r="CE80" s="130"/>
      <c r="CF80" s="130"/>
      <c r="CG80" s="130"/>
      <c r="CH80" s="130"/>
      <c r="CI80" s="130"/>
      <c r="CJ80" s="130"/>
      <c r="CM80" s="159">
        <f t="shared" si="98"/>
        <v>0</v>
      </c>
      <c r="CN80" s="160">
        <f t="shared" si="99"/>
        <v>0</v>
      </c>
      <c r="CO80" s="160">
        <f t="shared" si="100"/>
        <v>0</v>
      </c>
      <c r="CP80" s="160">
        <f t="shared" si="101"/>
        <v>0</v>
      </c>
      <c r="CQ80" s="160">
        <f t="shared" si="102"/>
        <v>0</v>
      </c>
      <c r="CR80" s="160" t="str">
        <f t="shared" si="103"/>
        <v/>
      </c>
      <c r="CS80" s="160" t="str">
        <f t="shared" si="104"/>
        <v/>
      </c>
      <c r="CT80" s="160" t="str">
        <f t="shared" si="105"/>
        <v/>
      </c>
      <c r="CU80" s="162" t="str">
        <f t="shared" si="106"/>
        <v/>
      </c>
      <c r="CV80" s="162" t="str">
        <f t="shared" si="107"/>
        <v/>
      </c>
      <c r="CW80" s="162" t="str">
        <f t="shared" si="108"/>
        <v/>
      </c>
      <c r="CX80" s="162" t="str">
        <f t="shared" si="109"/>
        <v/>
      </c>
      <c r="CY80" s="162" t="str">
        <f t="shared" si="110"/>
        <v/>
      </c>
      <c r="CZ80" s="162" t="str">
        <f t="shared" si="111"/>
        <v/>
      </c>
      <c r="DA80" s="163" t="str">
        <f t="shared" si="112"/>
        <v/>
      </c>
    </row>
    <row r="81" spans="1:105" ht="16.5" x14ac:dyDescent="0.3">
      <c r="A81" s="135"/>
      <c r="B81" s="136"/>
      <c r="C81" s="136"/>
      <c r="D81" s="137"/>
      <c r="E81" s="176"/>
      <c r="F81" s="182"/>
      <c r="G81" s="183"/>
      <c r="H81" s="183"/>
      <c r="I81" s="183"/>
      <c r="J81" s="183"/>
      <c r="K81" s="183"/>
      <c r="L81" s="183"/>
      <c r="M81" s="186"/>
      <c r="N81" s="182"/>
      <c r="O81" s="184"/>
      <c r="P81" s="178"/>
      <c r="Q81" s="118">
        <f t="shared" si="81"/>
        <v>0</v>
      </c>
      <c r="R81" s="3"/>
      <c r="S81" s="3"/>
      <c r="T81" s="4"/>
      <c r="U81" s="4"/>
      <c r="V81" s="99">
        <f t="shared" si="82"/>
        <v>0</v>
      </c>
      <c r="W81" s="161"/>
      <c r="X81" s="138"/>
      <c r="AH81" s="158" t="str">
        <f t="array" ref="AH81">IF(OR(AH$1=0, $A81=""),"",SQRT((_xlfn.XLOOKUP(AH$1,$Z$2:$Z$16,$AA$2:$AA$16)-$T81)^2+(_xlfn.XLOOKUP(AH$1,$Z$2:$Z$16,$AB$2:$AB$16)-$U81)^2+(_xlfn.XLOOKUP(AH$1,$Z$2:$Z$16,$AC$2:$AC$16-$V81)^2)))</f>
        <v/>
      </c>
      <c r="AI81" s="140" t="str">
        <f t="array" ref="AI81">IF(OR(AI$1=0, $A81=""),"",SQRT((_xlfn.XLOOKUP(AI$1,$Z$2:$Z$16,$AA$2:$AA$16)-$T81)^2+(_xlfn.XLOOKUP(AI$1,$Z$2:$Z$16,$AB$2:$AB$16)-$U81)^2+(_xlfn.XLOOKUP(AI$1,$Z$2:$Z$16,$AC$2:$AC$16-$V81)^2)))</f>
        <v/>
      </c>
      <c r="AJ81" s="140" t="str">
        <f t="array" ref="AJ81">IF(OR(AJ$1=0, $A81=""),"",SQRT((_xlfn.XLOOKUP(AJ$1,$Z$2:$Z$16,$AA$2:$AA$16)-$T81)^2+(_xlfn.XLOOKUP(AJ$1,$Z$2:$Z$16,$AB$2:$AB$16)-$U81)^2+(_xlfn.XLOOKUP(AJ$1,$Z$2:$Z$16,$AC$2:$AC$16-$V81)^2)))</f>
        <v/>
      </c>
      <c r="AK81" s="140" t="str">
        <f t="array" ref="AK81">IF(OR(AK$1=0, $A81=""),"",SQRT((_xlfn.XLOOKUP(AK$1,$Z$2:$Z$16,$AA$2:$AA$16)-$T81)^2+(_xlfn.XLOOKUP(AK$1,$Z$2:$Z$16,$AB$2:$AB$16)-$U81)^2+(_xlfn.XLOOKUP(AK$1,$Z$2:$Z$16,$AC$2:$AC$16-$V81)^2)))</f>
        <v/>
      </c>
      <c r="AL81" s="140" t="str">
        <f t="array" ref="AL81">IF(OR(AL$1=0, $A81=""),"",SQRT((_xlfn.XLOOKUP(AL$1,$Z$2:$Z$16,$AA$2:$AA$16)-$T81)^2+(_xlfn.XLOOKUP(AL$1,$Z$2:$Z$16,$AB$2:$AB$16)-$U81)^2+(_xlfn.XLOOKUP(AL$1,$Z$2:$Z$16,$AC$2:$AC$16-$V81)^2)))</f>
        <v/>
      </c>
      <c r="AM81" s="140" t="str">
        <f t="array" ref="AM81">IF(OR(AM$1=0, $A81=""),"",SQRT((_xlfn.XLOOKUP(AM$1,$Z$2:$Z$16,$AA$2:$AA$16)-$T81)^2+(_xlfn.XLOOKUP(AM$1,$Z$2:$Z$16,$AB$2:$AB$16)-$U81)^2+(_xlfn.XLOOKUP(AM$1,$Z$2:$Z$16,$AC$2:$AC$16-$V81)^2)))</f>
        <v/>
      </c>
      <c r="AN81" s="140" t="str">
        <f t="array" ref="AN81">IF(OR(AN$1=0, $A81=""),"",SQRT((_xlfn.XLOOKUP(AN$1,$Z$2:$Z$16,$AA$2:$AA$16)-$T81)^2+(_xlfn.XLOOKUP(AN$1,$Z$2:$Z$16,$AB$2:$AB$16)-$U81)^2+(_xlfn.XLOOKUP(AN$1,$Z$2:$Z$16,$AC$2:$AC$16-$V81)^2)))</f>
        <v/>
      </c>
      <c r="AO81" s="140" t="str">
        <f t="array" ref="AO81">IF(OR(AO$1=0, $A81=""),"",SQRT((_xlfn.XLOOKUP(AO$1,$Z$2:$Z$16,$AA$2:$AA$16)-$T81)^2+(_xlfn.XLOOKUP(AO$1,$Z$2:$Z$16,$AB$2:$AB$16)-$U81)^2+(_xlfn.XLOOKUP(AO$1,$Z$2:$Z$16,$AC$2:$AC$16-$V81)^2)))</f>
        <v/>
      </c>
      <c r="AP81" s="141" t="str">
        <f t="array" ref="AP81">IF(OR(AP$1=0, $A81=""),"",SQRT((_xlfn.XLOOKUP(AP$1,$Z$2:$Z$16,$AA$2:$AA$16)-$T81)^2+(_xlfn.XLOOKUP(AP$1,$Z$2:$Z$16,$AB$2:$AB$16)-$U81)^2+(_xlfn.XLOOKUP(AP$1,$Z$2:$Z$16,$AC$2:$AC$16-$V81)^2)))</f>
        <v/>
      </c>
      <c r="AQ81" s="141" t="str">
        <f t="array" ref="AQ81">IF(OR(AQ$1=0, $A81=""),"",SQRT((_xlfn.XLOOKUP(AQ$1,$Z$2:$Z$16,$AA$2:$AA$16)-$T81)^2+(_xlfn.XLOOKUP(AQ$1,$Z$2:$Z$16,$AB$2:$AB$16)-$U81)^2+(_xlfn.XLOOKUP(AQ$1,$Z$2:$Z$16,$AC$2:$AC$16-$V81)^2)))</f>
        <v/>
      </c>
      <c r="AR81" s="141" t="str">
        <f t="array" ref="AR81">IF(OR(AR$1=0, $A81=""),"",SQRT((_xlfn.XLOOKUP(AR$1,$Z$2:$Z$16,$AA$2:$AA$16)-$T81)^2+(_xlfn.XLOOKUP(AR$1,$Z$2:$Z$16,$AB$2:$AB$16)-$U81)^2+(_xlfn.XLOOKUP(AR$1,$Z$2:$Z$16,$AC$2:$AC$16-$V81)^2)))</f>
        <v/>
      </c>
      <c r="AS81" s="141" t="str">
        <f t="array" ref="AS81">IF(OR(AS$1=0, $A81=""),"",SQRT((_xlfn.XLOOKUP(AS$1,$Z$2:$Z$16,$AA$2:$AA$16)-$T81)^2+(_xlfn.XLOOKUP(AS$1,$Z$2:$Z$16,$AB$2:$AB$16)-$U81)^2+(_xlfn.XLOOKUP(AS$1,$Z$2:$Z$16,$AC$2:$AC$16-$V81)^2)))</f>
        <v/>
      </c>
      <c r="AT81" s="141" t="str">
        <f t="array" ref="AT81">IF(OR(AT$1=0, $A81=""),"",SQRT((_xlfn.XLOOKUP(AT$1,$Z$2:$Z$16,$AA$2:$AA$16)-$T81)^2+(_xlfn.XLOOKUP(AT$1,$Z$2:$Z$16,$AB$2:$AB$16)-$U81)^2+(_xlfn.XLOOKUP(AT$1,$Z$2:$Z$16,$AC$2:$AC$16-$V81)^2)))</f>
        <v/>
      </c>
      <c r="AU81" s="141" t="str">
        <f t="array" ref="AU81">IF(OR(AU$1=0, $A81=""),"",SQRT((_xlfn.XLOOKUP(AU$1,$Z$2:$Z$16,$AA$2:$AA$16)-$T81)^2+(_xlfn.XLOOKUP(AU$1,$Z$2:$Z$16,$AB$2:$AB$16)-$U81)^2+(_xlfn.XLOOKUP(AU$1,$Z$2:$Z$16,$AC$2:$AC$16-$V81)^2)))</f>
        <v/>
      </c>
      <c r="AV81" s="142" t="str">
        <f t="array" ref="AV81">IF(OR(AV$1=0, $A81=""),"",SQRT((_xlfn.XLOOKUP(AV$1,$Z$2:$Z$16,$AA$2:$AA$16)-$T81)^2+(_xlfn.XLOOKUP(AV$1,$Z$2:$Z$16,$AB$2:$AB$16)-$U81)^2+(_xlfn.XLOOKUP(AV$1,$Z$2:$Z$16,$AC$2:$AC$16-$V81)^2)))</f>
        <v/>
      </c>
      <c r="AW81" s="124"/>
      <c r="AX81" s="124"/>
      <c r="AY81" s="125">
        <f t="shared" si="83"/>
        <v>0</v>
      </c>
      <c r="AZ81" s="143">
        <f t="shared" si="84"/>
        <v>0</v>
      </c>
      <c r="BA81" s="143">
        <f t="shared" si="85"/>
        <v>0</v>
      </c>
      <c r="BB81" s="143">
        <f t="shared" si="86"/>
        <v>0</v>
      </c>
      <c r="BC81" s="143">
        <f t="shared" si="87"/>
        <v>0</v>
      </c>
      <c r="BD81" s="143">
        <f t="shared" si="88"/>
        <v>0</v>
      </c>
      <c r="BE81" s="143">
        <f t="shared" si="89"/>
        <v>0</v>
      </c>
      <c r="BF81" s="143">
        <f t="shared" si="90"/>
        <v>0</v>
      </c>
      <c r="BG81" s="144">
        <f t="shared" si="91"/>
        <v>0</v>
      </c>
      <c r="BH81" s="144">
        <f t="shared" si="92"/>
        <v>0</v>
      </c>
      <c r="BI81" s="144">
        <f t="shared" si="93"/>
        <v>0</v>
      </c>
      <c r="BJ81" s="144">
        <f t="shared" si="94"/>
        <v>0</v>
      </c>
      <c r="BK81" s="144">
        <f t="shared" si="95"/>
        <v>0</v>
      </c>
      <c r="BL81" s="144">
        <f t="shared" si="96"/>
        <v>0</v>
      </c>
      <c r="BM81" s="145">
        <f t="shared" si="97"/>
        <v>0</v>
      </c>
      <c r="BN81" s="124"/>
      <c r="BO81" s="124"/>
      <c r="BP81" s="124"/>
      <c r="BQ81" s="124"/>
      <c r="BR81" s="124"/>
      <c r="BS81" s="124"/>
      <c r="BT81" s="124"/>
      <c r="BU81" s="124"/>
      <c r="BV81" s="130"/>
      <c r="BW81" s="130"/>
      <c r="BX81" s="130"/>
      <c r="BY81" s="130"/>
      <c r="BZ81" s="130"/>
      <c r="CA81" s="130"/>
      <c r="CB81" s="130"/>
      <c r="CC81" s="130"/>
      <c r="CD81" s="130"/>
      <c r="CE81" s="130"/>
      <c r="CF81" s="130"/>
      <c r="CG81" s="130"/>
      <c r="CH81" s="130"/>
      <c r="CI81" s="130"/>
      <c r="CJ81" s="130"/>
      <c r="CM81" s="159">
        <f t="shared" si="98"/>
        <v>0</v>
      </c>
      <c r="CN81" s="160">
        <f t="shared" si="99"/>
        <v>0</v>
      </c>
      <c r="CO81" s="160">
        <f t="shared" si="100"/>
        <v>0</v>
      </c>
      <c r="CP81" s="160">
        <f t="shared" si="101"/>
        <v>0</v>
      </c>
      <c r="CQ81" s="160">
        <f t="shared" si="102"/>
        <v>0</v>
      </c>
      <c r="CR81" s="160" t="str">
        <f t="shared" si="103"/>
        <v/>
      </c>
      <c r="CS81" s="160" t="str">
        <f t="shared" si="104"/>
        <v/>
      </c>
      <c r="CT81" s="160" t="str">
        <f t="shared" si="105"/>
        <v/>
      </c>
      <c r="CU81" s="162" t="str">
        <f t="shared" si="106"/>
        <v/>
      </c>
      <c r="CV81" s="162" t="str">
        <f t="shared" si="107"/>
        <v/>
      </c>
      <c r="CW81" s="162" t="str">
        <f t="shared" si="108"/>
        <v/>
      </c>
      <c r="CX81" s="162" t="str">
        <f t="shared" si="109"/>
        <v/>
      </c>
      <c r="CY81" s="162" t="str">
        <f t="shared" si="110"/>
        <v/>
      </c>
      <c r="CZ81" s="162" t="str">
        <f t="shared" si="111"/>
        <v/>
      </c>
      <c r="DA81" s="163" t="str">
        <f t="shared" si="112"/>
        <v/>
      </c>
    </row>
    <row r="82" spans="1:105" ht="16.5" x14ac:dyDescent="0.3">
      <c r="A82" s="135"/>
      <c r="B82" s="136"/>
      <c r="C82" s="136"/>
      <c r="D82" s="137"/>
      <c r="E82" s="176"/>
      <c r="F82" s="182"/>
      <c r="G82" s="183"/>
      <c r="H82" s="183"/>
      <c r="I82" s="183"/>
      <c r="J82" s="183"/>
      <c r="K82" s="183"/>
      <c r="L82" s="183"/>
      <c r="M82" s="186"/>
      <c r="N82" s="182"/>
      <c r="O82" s="184"/>
      <c r="P82" s="178"/>
      <c r="Q82" s="118">
        <f t="shared" si="81"/>
        <v>0</v>
      </c>
      <c r="R82" s="3"/>
      <c r="S82" s="3"/>
      <c r="T82" s="4"/>
      <c r="U82" s="4"/>
      <c r="V82" s="99">
        <f t="shared" si="82"/>
        <v>0</v>
      </c>
      <c r="W82" s="161"/>
      <c r="X82" s="138"/>
      <c r="AH82" s="158" t="str">
        <f t="array" ref="AH82">IF(OR(AH$1=0, $A82=""),"",SQRT((_xlfn.XLOOKUP(AH$1,$Z$2:$Z$16,$AA$2:$AA$16)-$T82)^2+(_xlfn.XLOOKUP(AH$1,$Z$2:$Z$16,$AB$2:$AB$16)-$U82)^2+(_xlfn.XLOOKUP(AH$1,$Z$2:$Z$16,$AC$2:$AC$16-$V82)^2)))</f>
        <v/>
      </c>
      <c r="AI82" s="140" t="str">
        <f t="array" ref="AI82">IF(OR(AI$1=0, $A82=""),"",SQRT((_xlfn.XLOOKUP(AI$1,$Z$2:$Z$16,$AA$2:$AA$16)-$T82)^2+(_xlfn.XLOOKUP(AI$1,$Z$2:$Z$16,$AB$2:$AB$16)-$U82)^2+(_xlfn.XLOOKUP(AI$1,$Z$2:$Z$16,$AC$2:$AC$16-$V82)^2)))</f>
        <v/>
      </c>
      <c r="AJ82" s="140" t="str">
        <f t="array" ref="AJ82">IF(OR(AJ$1=0, $A82=""),"",SQRT((_xlfn.XLOOKUP(AJ$1,$Z$2:$Z$16,$AA$2:$AA$16)-$T82)^2+(_xlfn.XLOOKUP(AJ$1,$Z$2:$Z$16,$AB$2:$AB$16)-$U82)^2+(_xlfn.XLOOKUP(AJ$1,$Z$2:$Z$16,$AC$2:$AC$16-$V82)^2)))</f>
        <v/>
      </c>
      <c r="AK82" s="140" t="str">
        <f t="array" ref="AK82">IF(OR(AK$1=0, $A82=""),"",SQRT((_xlfn.XLOOKUP(AK$1,$Z$2:$Z$16,$AA$2:$AA$16)-$T82)^2+(_xlfn.XLOOKUP(AK$1,$Z$2:$Z$16,$AB$2:$AB$16)-$U82)^2+(_xlfn.XLOOKUP(AK$1,$Z$2:$Z$16,$AC$2:$AC$16-$V82)^2)))</f>
        <v/>
      </c>
      <c r="AL82" s="140" t="str">
        <f t="array" ref="AL82">IF(OR(AL$1=0, $A82=""),"",SQRT((_xlfn.XLOOKUP(AL$1,$Z$2:$Z$16,$AA$2:$AA$16)-$T82)^2+(_xlfn.XLOOKUP(AL$1,$Z$2:$Z$16,$AB$2:$AB$16)-$U82)^2+(_xlfn.XLOOKUP(AL$1,$Z$2:$Z$16,$AC$2:$AC$16-$V82)^2)))</f>
        <v/>
      </c>
      <c r="AM82" s="140" t="str">
        <f t="array" ref="AM82">IF(OR(AM$1=0, $A82=""),"",SQRT((_xlfn.XLOOKUP(AM$1,$Z$2:$Z$16,$AA$2:$AA$16)-$T82)^2+(_xlfn.XLOOKUP(AM$1,$Z$2:$Z$16,$AB$2:$AB$16)-$U82)^2+(_xlfn.XLOOKUP(AM$1,$Z$2:$Z$16,$AC$2:$AC$16-$V82)^2)))</f>
        <v/>
      </c>
      <c r="AN82" s="140" t="str">
        <f t="array" ref="AN82">IF(OR(AN$1=0, $A82=""),"",SQRT((_xlfn.XLOOKUP(AN$1,$Z$2:$Z$16,$AA$2:$AA$16)-$T82)^2+(_xlfn.XLOOKUP(AN$1,$Z$2:$Z$16,$AB$2:$AB$16)-$U82)^2+(_xlfn.XLOOKUP(AN$1,$Z$2:$Z$16,$AC$2:$AC$16-$V82)^2)))</f>
        <v/>
      </c>
      <c r="AO82" s="140" t="str">
        <f t="array" ref="AO82">IF(OR(AO$1=0, $A82=""),"",SQRT((_xlfn.XLOOKUP(AO$1,$Z$2:$Z$16,$AA$2:$AA$16)-$T82)^2+(_xlfn.XLOOKUP(AO$1,$Z$2:$Z$16,$AB$2:$AB$16)-$U82)^2+(_xlfn.XLOOKUP(AO$1,$Z$2:$Z$16,$AC$2:$AC$16-$V82)^2)))</f>
        <v/>
      </c>
      <c r="AP82" s="141" t="str">
        <f t="array" ref="AP82">IF(OR(AP$1=0, $A82=""),"",SQRT((_xlfn.XLOOKUP(AP$1,$Z$2:$Z$16,$AA$2:$AA$16)-$T82)^2+(_xlfn.XLOOKUP(AP$1,$Z$2:$Z$16,$AB$2:$AB$16)-$U82)^2+(_xlfn.XLOOKUP(AP$1,$Z$2:$Z$16,$AC$2:$AC$16-$V82)^2)))</f>
        <v/>
      </c>
      <c r="AQ82" s="141" t="str">
        <f t="array" ref="AQ82">IF(OR(AQ$1=0, $A82=""),"",SQRT((_xlfn.XLOOKUP(AQ$1,$Z$2:$Z$16,$AA$2:$AA$16)-$T82)^2+(_xlfn.XLOOKUP(AQ$1,$Z$2:$Z$16,$AB$2:$AB$16)-$U82)^2+(_xlfn.XLOOKUP(AQ$1,$Z$2:$Z$16,$AC$2:$AC$16-$V82)^2)))</f>
        <v/>
      </c>
      <c r="AR82" s="141" t="str">
        <f t="array" ref="AR82">IF(OR(AR$1=0, $A82=""),"",SQRT((_xlfn.XLOOKUP(AR$1,$Z$2:$Z$16,$AA$2:$AA$16)-$T82)^2+(_xlfn.XLOOKUP(AR$1,$Z$2:$Z$16,$AB$2:$AB$16)-$U82)^2+(_xlfn.XLOOKUP(AR$1,$Z$2:$Z$16,$AC$2:$AC$16-$V82)^2)))</f>
        <v/>
      </c>
      <c r="AS82" s="141" t="str">
        <f t="array" ref="AS82">IF(OR(AS$1=0, $A82=""),"",SQRT((_xlfn.XLOOKUP(AS$1,$Z$2:$Z$16,$AA$2:$AA$16)-$T82)^2+(_xlfn.XLOOKUP(AS$1,$Z$2:$Z$16,$AB$2:$AB$16)-$U82)^2+(_xlfn.XLOOKUP(AS$1,$Z$2:$Z$16,$AC$2:$AC$16-$V82)^2)))</f>
        <v/>
      </c>
      <c r="AT82" s="141" t="str">
        <f t="array" ref="AT82">IF(OR(AT$1=0, $A82=""),"",SQRT((_xlfn.XLOOKUP(AT$1,$Z$2:$Z$16,$AA$2:$AA$16)-$T82)^2+(_xlfn.XLOOKUP(AT$1,$Z$2:$Z$16,$AB$2:$AB$16)-$U82)^2+(_xlfn.XLOOKUP(AT$1,$Z$2:$Z$16,$AC$2:$AC$16-$V82)^2)))</f>
        <v/>
      </c>
      <c r="AU82" s="141" t="str">
        <f t="array" ref="AU82">IF(OR(AU$1=0, $A82=""),"",SQRT((_xlfn.XLOOKUP(AU$1,$Z$2:$Z$16,$AA$2:$AA$16)-$T82)^2+(_xlfn.XLOOKUP(AU$1,$Z$2:$Z$16,$AB$2:$AB$16)-$U82)^2+(_xlfn.XLOOKUP(AU$1,$Z$2:$Z$16,$AC$2:$AC$16-$V82)^2)))</f>
        <v/>
      </c>
      <c r="AV82" s="142" t="str">
        <f t="array" ref="AV82">IF(OR(AV$1=0, $A82=""),"",SQRT((_xlfn.XLOOKUP(AV$1,$Z$2:$Z$16,$AA$2:$AA$16)-$T82)^2+(_xlfn.XLOOKUP(AV$1,$Z$2:$Z$16,$AB$2:$AB$16)-$U82)^2+(_xlfn.XLOOKUP(AV$1,$Z$2:$Z$16,$AC$2:$AC$16-$V82)^2)))</f>
        <v/>
      </c>
      <c r="AW82" s="124"/>
      <c r="AX82" s="124"/>
      <c r="AY82" s="125">
        <f t="shared" si="83"/>
        <v>0</v>
      </c>
      <c r="AZ82" s="143">
        <f t="shared" si="84"/>
        <v>0</v>
      </c>
      <c r="BA82" s="143">
        <f t="shared" si="85"/>
        <v>0</v>
      </c>
      <c r="BB82" s="143">
        <f t="shared" si="86"/>
        <v>0</v>
      </c>
      <c r="BC82" s="143">
        <f t="shared" si="87"/>
        <v>0</v>
      </c>
      <c r="BD82" s="143">
        <f t="shared" si="88"/>
        <v>0</v>
      </c>
      <c r="BE82" s="143">
        <f t="shared" si="89"/>
        <v>0</v>
      </c>
      <c r="BF82" s="143">
        <f t="shared" si="90"/>
        <v>0</v>
      </c>
      <c r="BG82" s="144">
        <f t="shared" si="91"/>
        <v>0</v>
      </c>
      <c r="BH82" s="144">
        <f t="shared" si="92"/>
        <v>0</v>
      </c>
      <c r="BI82" s="144">
        <f t="shared" si="93"/>
        <v>0</v>
      </c>
      <c r="BJ82" s="144">
        <f t="shared" si="94"/>
        <v>0</v>
      </c>
      <c r="BK82" s="144">
        <f t="shared" si="95"/>
        <v>0</v>
      </c>
      <c r="BL82" s="144">
        <f t="shared" si="96"/>
        <v>0</v>
      </c>
      <c r="BM82" s="145">
        <f t="shared" si="97"/>
        <v>0</v>
      </c>
      <c r="BN82" s="124"/>
      <c r="BO82" s="124"/>
      <c r="BP82" s="124"/>
      <c r="BQ82" s="124"/>
      <c r="BR82" s="124"/>
      <c r="BS82" s="124"/>
      <c r="BT82" s="124"/>
      <c r="BU82" s="124"/>
      <c r="BV82" s="130"/>
      <c r="BW82" s="130"/>
      <c r="BX82" s="130"/>
      <c r="BY82" s="130"/>
      <c r="BZ82" s="130"/>
      <c r="CA82" s="130"/>
      <c r="CB82" s="130"/>
      <c r="CC82" s="130"/>
      <c r="CD82" s="130"/>
      <c r="CE82" s="130"/>
      <c r="CF82" s="130"/>
      <c r="CG82" s="130"/>
      <c r="CH82" s="130"/>
      <c r="CI82" s="130"/>
      <c r="CJ82" s="130"/>
      <c r="CM82" s="159">
        <f t="shared" si="98"/>
        <v>0</v>
      </c>
      <c r="CN82" s="160">
        <f t="shared" si="99"/>
        <v>0</v>
      </c>
      <c r="CO82" s="160">
        <f t="shared" si="100"/>
        <v>0</v>
      </c>
      <c r="CP82" s="160">
        <f t="shared" si="101"/>
        <v>0</v>
      </c>
      <c r="CQ82" s="160">
        <f t="shared" si="102"/>
        <v>0</v>
      </c>
      <c r="CR82" s="160" t="str">
        <f t="shared" si="103"/>
        <v/>
      </c>
      <c r="CS82" s="160" t="str">
        <f t="shared" si="104"/>
        <v/>
      </c>
      <c r="CT82" s="160" t="str">
        <f t="shared" si="105"/>
        <v/>
      </c>
      <c r="CU82" s="162" t="str">
        <f t="shared" si="106"/>
        <v/>
      </c>
      <c r="CV82" s="162" t="str">
        <f t="shared" si="107"/>
        <v/>
      </c>
      <c r="CW82" s="162" t="str">
        <f t="shared" si="108"/>
        <v/>
      </c>
      <c r="CX82" s="162" t="str">
        <f t="shared" si="109"/>
        <v/>
      </c>
      <c r="CY82" s="162" t="str">
        <f t="shared" si="110"/>
        <v/>
      </c>
      <c r="CZ82" s="162" t="str">
        <f t="shared" si="111"/>
        <v/>
      </c>
      <c r="DA82" s="163" t="str">
        <f t="shared" si="112"/>
        <v/>
      </c>
    </row>
    <row r="83" spans="1:105" ht="16.5" x14ac:dyDescent="0.3">
      <c r="A83" s="135"/>
      <c r="B83" s="136"/>
      <c r="C83" s="136"/>
      <c r="D83" s="137"/>
      <c r="E83" s="176"/>
      <c r="F83" s="182"/>
      <c r="G83" s="183"/>
      <c r="H83" s="183"/>
      <c r="I83" s="183"/>
      <c r="J83" s="183"/>
      <c r="K83" s="183"/>
      <c r="L83" s="183"/>
      <c r="M83" s="186"/>
      <c r="N83" s="182"/>
      <c r="O83" s="184"/>
      <c r="P83" s="178"/>
      <c r="Q83" s="118">
        <f t="shared" si="81"/>
        <v>0</v>
      </c>
      <c r="R83" s="3"/>
      <c r="S83" s="3"/>
      <c r="T83" s="4"/>
      <c r="U83" s="4"/>
      <c r="V83" s="99">
        <f t="shared" si="82"/>
        <v>0</v>
      </c>
      <c r="W83" s="161"/>
      <c r="X83" s="138"/>
      <c r="AH83" s="158" t="str">
        <f t="array" ref="AH83">IF(OR(AH$1=0, $A83=""),"",SQRT((_xlfn.XLOOKUP(AH$1,$Z$2:$Z$16,$AA$2:$AA$16)-$T83)^2+(_xlfn.XLOOKUP(AH$1,$Z$2:$Z$16,$AB$2:$AB$16)-$U83)^2+(_xlfn.XLOOKUP(AH$1,$Z$2:$Z$16,$AC$2:$AC$16-$V83)^2)))</f>
        <v/>
      </c>
      <c r="AI83" s="140" t="str">
        <f t="array" ref="AI83">IF(OR(AI$1=0, $A83=""),"",SQRT((_xlfn.XLOOKUP(AI$1,$Z$2:$Z$16,$AA$2:$AA$16)-$T83)^2+(_xlfn.XLOOKUP(AI$1,$Z$2:$Z$16,$AB$2:$AB$16)-$U83)^2+(_xlfn.XLOOKUP(AI$1,$Z$2:$Z$16,$AC$2:$AC$16-$V83)^2)))</f>
        <v/>
      </c>
      <c r="AJ83" s="140" t="str">
        <f t="array" ref="AJ83">IF(OR(AJ$1=0, $A83=""),"",SQRT((_xlfn.XLOOKUP(AJ$1,$Z$2:$Z$16,$AA$2:$AA$16)-$T83)^2+(_xlfn.XLOOKUP(AJ$1,$Z$2:$Z$16,$AB$2:$AB$16)-$U83)^2+(_xlfn.XLOOKUP(AJ$1,$Z$2:$Z$16,$AC$2:$AC$16-$V83)^2)))</f>
        <v/>
      </c>
      <c r="AK83" s="140" t="str">
        <f t="array" ref="AK83">IF(OR(AK$1=0, $A83=""),"",SQRT((_xlfn.XLOOKUP(AK$1,$Z$2:$Z$16,$AA$2:$AA$16)-$T83)^2+(_xlfn.XLOOKUP(AK$1,$Z$2:$Z$16,$AB$2:$AB$16)-$U83)^2+(_xlfn.XLOOKUP(AK$1,$Z$2:$Z$16,$AC$2:$AC$16-$V83)^2)))</f>
        <v/>
      </c>
      <c r="AL83" s="140" t="str">
        <f t="array" ref="AL83">IF(OR(AL$1=0, $A83=""),"",SQRT((_xlfn.XLOOKUP(AL$1,$Z$2:$Z$16,$AA$2:$AA$16)-$T83)^2+(_xlfn.XLOOKUP(AL$1,$Z$2:$Z$16,$AB$2:$AB$16)-$U83)^2+(_xlfn.XLOOKUP(AL$1,$Z$2:$Z$16,$AC$2:$AC$16-$V83)^2)))</f>
        <v/>
      </c>
      <c r="AM83" s="140" t="str">
        <f t="array" ref="AM83">IF(OR(AM$1=0, $A83=""),"",SQRT((_xlfn.XLOOKUP(AM$1,$Z$2:$Z$16,$AA$2:$AA$16)-$T83)^2+(_xlfn.XLOOKUP(AM$1,$Z$2:$Z$16,$AB$2:$AB$16)-$U83)^2+(_xlfn.XLOOKUP(AM$1,$Z$2:$Z$16,$AC$2:$AC$16-$V83)^2)))</f>
        <v/>
      </c>
      <c r="AN83" s="140" t="str">
        <f t="array" ref="AN83">IF(OR(AN$1=0, $A83=""),"",SQRT((_xlfn.XLOOKUP(AN$1,$Z$2:$Z$16,$AA$2:$AA$16)-$T83)^2+(_xlfn.XLOOKUP(AN$1,$Z$2:$Z$16,$AB$2:$AB$16)-$U83)^2+(_xlfn.XLOOKUP(AN$1,$Z$2:$Z$16,$AC$2:$AC$16-$V83)^2)))</f>
        <v/>
      </c>
      <c r="AO83" s="140" t="str">
        <f t="array" ref="AO83">IF(OR(AO$1=0, $A83=""),"",SQRT((_xlfn.XLOOKUP(AO$1,$Z$2:$Z$16,$AA$2:$AA$16)-$T83)^2+(_xlfn.XLOOKUP(AO$1,$Z$2:$Z$16,$AB$2:$AB$16)-$U83)^2+(_xlfn.XLOOKUP(AO$1,$Z$2:$Z$16,$AC$2:$AC$16-$V83)^2)))</f>
        <v/>
      </c>
      <c r="AP83" s="141" t="str">
        <f t="array" ref="AP83">IF(OR(AP$1=0, $A83=""),"",SQRT((_xlfn.XLOOKUP(AP$1,$Z$2:$Z$16,$AA$2:$AA$16)-$T83)^2+(_xlfn.XLOOKUP(AP$1,$Z$2:$Z$16,$AB$2:$AB$16)-$U83)^2+(_xlfn.XLOOKUP(AP$1,$Z$2:$Z$16,$AC$2:$AC$16-$V83)^2)))</f>
        <v/>
      </c>
      <c r="AQ83" s="141" t="str">
        <f t="array" ref="AQ83">IF(OR(AQ$1=0, $A83=""),"",SQRT((_xlfn.XLOOKUP(AQ$1,$Z$2:$Z$16,$AA$2:$AA$16)-$T83)^2+(_xlfn.XLOOKUP(AQ$1,$Z$2:$Z$16,$AB$2:$AB$16)-$U83)^2+(_xlfn.XLOOKUP(AQ$1,$Z$2:$Z$16,$AC$2:$AC$16-$V83)^2)))</f>
        <v/>
      </c>
      <c r="AR83" s="141" t="str">
        <f t="array" ref="AR83">IF(OR(AR$1=0, $A83=""),"",SQRT((_xlfn.XLOOKUP(AR$1,$Z$2:$Z$16,$AA$2:$AA$16)-$T83)^2+(_xlfn.XLOOKUP(AR$1,$Z$2:$Z$16,$AB$2:$AB$16)-$U83)^2+(_xlfn.XLOOKUP(AR$1,$Z$2:$Z$16,$AC$2:$AC$16-$V83)^2)))</f>
        <v/>
      </c>
      <c r="AS83" s="141" t="str">
        <f t="array" ref="AS83">IF(OR(AS$1=0, $A83=""),"",SQRT((_xlfn.XLOOKUP(AS$1,$Z$2:$Z$16,$AA$2:$AA$16)-$T83)^2+(_xlfn.XLOOKUP(AS$1,$Z$2:$Z$16,$AB$2:$AB$16)-$U83)^2+(_xlfn.XLOOKUP(AS$1,$Z$2:$Z$16,$AC$2:$AC$16-$V83)^2)))</f>
        <v/>
      </c>
      <c r="AT83" s="141" t="str">
        <f t="array" ref="AT83">IF(OR(AT$1=0, $A83=""),"",SQRT((_xlfn.XLOOKUP(AT$1,$Z$2:$Z$16,$AA$2:$AA$16)-$T83)^2+(_xlfn.XLOOKUP(AT$1,$Z$2:$Z$16,$AB$2:$AB$16)-$U83)^2+(_xlfn.XLOOKUP(AT$1,$Z$2:$Z$16,$AC$2:$AC$16-$V83)^2)))</f>
        <v/>
      </c>
      <c r="AU83" s="141" t="str">
        <f t="array" ref="AU83">IF(OR(AU$1=0, $A83=""),"",SQRT((_xlfn.XLOOKUP(AU$1,$Z$2:$Z$16,$AA$2:$AA$16)-$T83)^2+(_xlfn.XLOOKUP(AU$1,$Z$2:$Z$16,$AB$2:$AB$16)-$U83)^2+(_xlfn.XLOOKUP(AU$1,$Z$2:$Z$16,$AC$2:$AC$16-$V83)^2)))</f>
        <v/>
      </c>
      <c r="AV83" s="142" t="str">
        <f t="array" ref="AV83">IF(OR(AV$1=0, $A83=""),"",SQRT((_xlfn.XLOOKUP(AV$1,$Z$2:$Z$16,$AA$2:$AA$16)-$T83)^2+(_xlfn.XLOOKUP(AV$1,$Z$2:$Z$16,$AB$2:$AB$16)-$U83)^2+(_xlfn.XLOOKUP(AV$1,$Z$2:$Z$16,$AC$2:$AC$16-$V83)^2)))</f>
        <v/>
      </c>
      <c r="AW83" s="124"/>
      <c r="AX83" s="124"/>
      <c r="AY83" s="125">
        <f t="shared" si="83"/>
        <v>0</v>
      </c>
      <c r="AZ83" s="143">
        <f t="shared" si="84"/>
        <v>0</v>
      </c>
      <c r="BA83" s="143">
        <f t="shared" si="85"/>
        <v>0</v>
      </c>
      <c r="BB83" s="143">
        <f t="shared" si="86"/>
        <v>0</v>
      </c>
      <c r="BC83" s="143">
        <f t="shared" si="87"/>
        <v>0</v>
      </c>
      <c r="BD83" s="143">
        <f t="shared" si="88"/>
        <v>0</v>
      </c>
      <c r="BE83" s="143">
        <f t="shared" si="89"/>
        <v>0</v>
      </c>
      <c r="BF83" s="143">
        <f t="shared" si="90"/>
        <v>0</v>
      </c>
      <c r="BG83" s="144">
        <f t="shared" si="91"/>
        <v>0</v>
      </c>
      <c r="BH83" s="144">
        <f t="shared" si="92"/>
        <v>0</v>
      </c>
      <c r="BI83" s="144">
        <f t="shared" si="93"/>
        <v>0</v>
      </c>
      <c r="BJ83" s="144">
        <f t="shared" si="94"/>
        <v>0</v>
      </c>
      <c r="BK83" s="144">
        <f t="shared" si="95"/>
        <v>0</v>
      </c>
      <c r="BL83" s="144">
        <f t="shared" si="96"/>
        <v>0</v>
      </c>
      <c r="BM83" s="145">
        <f t="shared" si="97"/>
        <v>0</v>
      </c>
      <c r="BN83" s="124"/>
      <c r="BO83" s="124"/>
      <c r="BP83" s="124"/>
      <c r="BQ83" s="124"/>
      <c r="BR83" s="124"/>
      <c r="BS83" s="124"/>
      <c r="BT83" s="124"/>
      <c r="BU83" s="124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M83" s="159">
        <f t="shared" si="98"/>
        <v>0</v>
      </c>
      <c r="CN83" s="160">
        <f t="shared" si="99"/>
        <v>0</v>
      </c>
      <c r="CO83" s="160">
        <f t="shared" si="100"/>
        <v>0</v>
      </c>
      <c r="CP83" s="160">
        <f t="shared" si="101"/>
        <v>0</v>
      </c>
      <c r="CQ83" s="160">
        <f t="shared" si="102"/>
        <v>0</v>
      </c>
      <c r="CR83" s="160" t="str">
        <f t="shared" si="103"/>
        <v/>
      </c>
      <c r="CS83" s="160" t="str">
        <f t="shared" si="104"/>
        <v/>
      </c>
      <c r="CT83" s="160" t="str">
        <f t="shared" si="105"/>
        <v/>
      </c>
      <c r="CU83" s="162" t="str">
        <f t="shared" si="106"/>
        <v/>
      </c>
      <c r="CV83" s="162" t="str">
        <f t="shared" si="107"/>
        <v/>
      </c>
      <c r="CW83" s="162" t="str">
        <f t="shared" si="108"/>
        <v/>
      </c>
      <c r="CX83" s="162" t="str">
        <f t="shared" si="109"/>
        <v/>
      </c>
      <c r="CY83" s="162" t="str">
        <f t="shared" si="110"/>
        <v/>
      </c>
      <c r="CZ83" s="162" t="str">
        <f t="shared" si="111"/>
        <v/>
      </c>
      <c r="DA83" s="163" t="str">
        <f t="shared" si="112"/>
        <v/>
      </c>
    </row>
    <row r="84" spans="1:105" ht="16.5" x14ac:dyDescent="0.3">
      <c r="A84" s="135"/>
      <c r="B84" s="136"/>
      <c r="C84" s="136"/>
      <c r="D84" s="137"/>
      <c r="E84" s="176"/>
      <c r="F84" s="182"/>
      <c r="G84" s="183"/>
      <c r="H84" s="183"/>
      <c r="I84" s="183"/>
      <c r="J84" s="183"/>
      <c r="K84" s="183"/>
      <c r="L84" s="183"/>
      <c r="M84" s="186"/>
      <c r="N84" s="182"/>
      <c r="O84" s="184"/>
      <c r="P84" s="178"/>
      <c r="Q84" s="118">
        <f t="shared" si="81"/>
        <v>0</v>
      </c>
      <c r="R84" s="3"/>
      <c r="S84" s="3"/>
      <c r="T84" s="4"/>
      <c r="U84" s="4"/>
      <c r="V84" s="99">
        <f t="shared" si="82"/>
        <v>0</v>
      </c>
      <c r="W84" s="161"/>
      <c r="X84" s="138"/>
      <c r="AH84" s="158" t="str">
        <f t="array" ref="AH84">IF(OR(AH$1=0, $A84=""),"",SQRT((_xlfn.XLOOKUP(AH$1,$Z$2:$Z$16,$AA$2:$AA$16)-$T84)^2+(_xlfn.XLOOKUP(AH$1,$Z$2:$Z$16,$AB$2:$AB$16)-$U84)^2+(_xlfn.XLOOKUP(AH$1,$Z$2:$Z$16,$AC$2:$AC$16-$V84)^2)))</f>
        <v/>
      </c>
      <c r="AI84" s="140" t="str">
        <f t="array" ref="AI84">IF(OR(AI$1=0, $A84=""),"",SQRT((_xlfn.XLOOKUP(AI$1,$Z$2:$Z$16,$AA$2:$AA$16)-$T84)^2+(_xlfn.XLOOKUP(AI$1,$Z$2:$Z$16,$AB$2:$AB$16)-$U84)^2+(_xlfn.XLOOKUP(AI$1,$Z$2:$Z$16,$AC$2:$AC$16-$V84)^2)))</f>
        <v/>
      </c>
      <c r="AJ84" s="140" t="str">
        <f t="array" ref="AJ84">IF(OR(AJ$1=0, $A84=""),"",SQRT((_xlfn.XLOOKUP(AJ$1,$Z$2:$Z$16,$AA$2:$AA$16)-$T84)^2+(_xlfn.XLOOKUP(AJ$1,$Z$2:$Z$16,$AB$2:$AB$16)-$U84)^2+(_xlfn.XLOOKUP(AJ$1,$Z$2:$Z$16,$AC$2:$AC$16-$V84)^2)))</f>
        <v/>
      </c>
      <c r="AK84" s="140" t="str">
        <f t="array" ref="AK84">IF(OR(AK$1=0, $A84=""),"",SQRT((_xlfn.XLOOKUP(AK$1,$Z$2:$Z$16,$AA$2:$AA$16)-$T84)^2+(_xlfn.XLOOKUP(AK$1,$Z$2:$Z$16,$AB$2:$AB$16)-$U84)^2+(_xlfn.XLOOKUP(AK$1,$Z$2:$Z$16,$AC$2:$AC$16-$V84)^2)))</f>
        <v/>
      </c>
      <c r="AL84" s="140" t="str">
        <f t="array" ref="AL84">IF(OR(AL$1=0, $A84=""),"",SQRT((_xlfn.XLOOKUP(AL$1,$Z$2:$Z$16,$AA$2:$AA$16)-$T84)^2+(_xlfn.XLOOKUP(AL$1,$Z$2:$Z$16,$AB$2:$AB$16)-$U84)^2+(_xlfn.XLOOKUP(AL$1,$Z$2:$Z$16,$AC$2:$AC$16-$V84)^2)))</f>
        <v/>
      </c>
      <c r="AM84" s="140" t="str">
        <f t="array" ref="AM84">IF(OR(AM$1=0, $A84=""),"",SQRT((_xlfn.XLOOKUP(AM$1,$Z$2:$Z$16,$AA$2:$AA$16)-$T84)^2+(_xlfn.XLOOKUP(AM$1,$Z$2:$Z$16,$AB$2:$AB$16)-$U84)^2+(_xlfn.XLOOKUP(AM$1,$Z$2:$Z$16,$AC$2:$AC$16-$V84)^2)))</f>
        <v/>
      </c>
      <c r="AN84" s="140" t="str">
        <f t="array" ref="AN84">IF(OR(AN$1=0, $A84=""),"",SQRT((_xlfn.XLOOKUP(AN$1,$Z$2:$Z$16,$AA$2:$AA$16)-$T84)^2+(_xlfn.XLOOKUP(AN$1,$Z$2:$Z$16,$AB$2:$AB$16)-$U84)^2+(_xlfn.XLOOKUP(AN$1,$Z$2:$Z$16,$AC$2:$AC$16-$V84)^2)))</f>
        <v/>
      </c>
      <c r="AO84" s="140" t="str">
        <f t="array" ref="AO84">IF(OR(AO$1=0, $A84=""),"",SQRT((_xlfn.XLOOKUP(AO$1,$Z$2:$Z$16,$AA$2:$AA$16)-$T84)^2+(_xlfn.XLOOKUP(AO$1,$Z$2:$Z$16,$AB$2:$AB$16)-$U84)^2+(_xlfn.XLOOKUP(AO$1,$Z$2:$Z$16,$AC$2:$AC$16-$V84)^2)))</f>
        <v/>
      </c>
      <c r="AP84" s="141" t="str">
        <f t="array" ref="AP84">IF(OR(AP$1=0, $A84=""),"",SQRT((_xlfn.XLOOKUP(AP$1,$Z$2:$Z$16,$AA$2:$AA$16)-$T84)^2+(_xlfn.XLOOKUP(AP$1,$Z$2:$Z$16,$AB$2:$AB$16)-$U84)^2+(_xlfn.XLOOKUP(AP$1,$Z$2:$Z$16,$AC$2:$AC$16-$V84)^2)))</f>
        <v/>
      </c>
      <c r="AQ84" s="141" t="str">
        <f t="array" ref="AQ84">IF(OR(AQ$1=0, $A84=""),"",SQRT((_xlfn.XLOOKUP(AQ$1,$Z$2:$Z$16,$AA$2:$AA$16)-$T84)^2+(_xlfn.XLOOKUP(AQ$1,$Z$2:$Z$16,$AB$2:$AB$16)-$U84)^2+(_xlfn.XLOOKUP(AQ$1,$Z$2:$Z$16,$AC$2:$AC$16-$V84)^2)))</f>
        <v/>
      </c>
      <c r="AR84" s="141" t="str">
        <f t="array" ref="AR84">IF(OR(AR$1=0, $A84=""),"",SQRT((_xlfn.XLOOKUP(AR$1,$Z$2:$Z$16,$AA$2:$AA$16)-$T84)^2+(_xlfn.XLOOKUP(AR$1,$Z$2:$Z$16,$AB$2:$AB$16)-$U84)^2+(_xlfn.XLOOKUP(AR$1,$Z$2:$Z$16,$AC$2:$AC$16-$V84)^2)))</f>
        <v/>
      </c>
      <c r="AS84" s="141" t="str">
        <f t="array" ref="AS84">IF(OR(AS$1=0, $A84=""),"",SQRT((_xlfn.XLOOKUP(AS$1,$Z$2:$Z$16,$AA$2:$AA$16)-$T84)^2+(_xlfn.XLOOKUP(AS$1,$Z$2:$Z$16,$AB$2:$AB$16)-$U84)^2+(_xlfn.XLOOKUP(AS$1,$Z$2:$Z$16,$AC$2:$AC$16-$V84)^2)))</f>
        <v/>
      </c>
      <c r="AT84" s="141" t="str">
        <f t="array" ref="AT84">IF(OR(AT$1=0, $A84=""),"",SQRT((_xlfn.XLOOKUP(AT$1,$Z$2:$Z$16,$AA$2:$AA$16)-$T84)^2+(_xlfn.XLOOKUP(AT$1,$Z$2:$Z$16,$AB$2:$AB$16)-$U84)^2+(_xlfn.XLOOKUP(AT$1,$Z$2:$Z$16,$AC$2:$AC$16-$V84)^2)))</f>
        <v/>
      </c>
      <c r="AU84" s="141" t="str">
        <f t="array" ref="AU84">IF(OR(AU$1=0, $A84=""),"",SQRT((_xlfn.XLOOKUP(AU$1,$Z$2:$Z$16,$AA$2:$AA$16)-$T84)^2+(_xlfn.XLOOKUP(AU$1,$Z$2:$Z$16,$AB$2:$AB$16)-$U84)^2+(_xlfn.XLOOKUP(AU$1,$Z$2:$Z$16,$AC$2:$AC$16-$V84)^2)))</f>
        <v/>
      </c>
      <c r="AV84" s="142" t="str">
        <f t="array" ref="AV84">IF(OR(AV$1=0, $A84=""),"",SQRT((_xlfn.XLOOKUP(AV$1,$Z$2:$Z$16,$AA$2:$AA$16)-$T84)^2+(_xlfn.XLOOKUP(AV$1,$Z$2:$Z$16,$AB$2:$AB$16)-$U84)^2+(_xlfn.XLOOKUP(AV$1,$Z$2:$Z$16,$AC$2:$AC$16-$V84)^2)))</f>
        <v/>
      </c>
      <c r="AW84" s="124"/>
      <c r="AX84" s="124"/>
      <c r="AY84" s="125">
        <f t="shared" si="83"/>
        <v>0</v>
      </c>
      <c r="AZ84" s="143">
        <f t="shared" si="84"/>
        <v>0</v>
      </c>
      <c r="BA84" s="143">
        <f t="shared" si="85"/>
        <v>0</v>
      </c>
      <c r="BB84" s="143">
        <f t="shared" si="86"/>
        <v>0</v>
      </c>
      <c r="BC84" s="143">
        <f t="shared" si="87"/>
        <v>0</v>
      </c>
      <c r="BD84" s="143">
        <f t="shared" si="88"/>
        <v>0</v>
      </c>
      <c r="BE84" s="143">
        <f t="shared" si="89"/>
        <v>0</v>
      </c>
      <c r="BF84" s="143">
        <f t="shared" si="90"/>
        <v>0</v>
      </c>
      <c r="BG84" s="144">
        <f t="shared" si="91"/>
        <v>0</v>
      </c>
      <c r="BH84" s="144">
        <f t="shared" si="92"/>
        <v>0</v>
      </c>
      <c r="BI84" s="144">
        <f t="shared" si="93"/>
        <v>0</v>
      </c>
      <c r="BJ84" s="144">
        <f t="shared" si="94"/>
        <v>0</v>
      </c>
      <c r="BK84" s="144">
        <f t="shared" si="95"/>
        <v>0</v>
      </c>
      <c r="BL84" s="144">
        <f t="shared" si="96"/>
        <v>0</v>
      </c>
      <c r="BM84" s="145">
        <f t="shared" si="97"/>
        <v>0</v>
      </c>
      <c r="BN84" s="124"/>
      <c r="BO84" s="124"/>
      <c r="BP84" s="124"/>
      <c r="BQ84" s="124"/>
      <c r="BR84" s="124"/>
      <c r="BS84" s="124"/>
      <c r="BT84" s="124"/>
      <c r="BU84" s="124"/>
      <c r="BV84" s="130"/>
      <c r="BW84" s="130"/>
      <c r="BX84" s="130"/>
      <c r="BY84" s="130"/>
      <c r="BZ84" s="130"/>
      <c r="CA84" s="130"/>
      <c r="CB84" s="130"/>
      <c r="CC84" s="130"/>
      <c r="CD84" s="130"/>
      <c r="CE84" s="130"/>
      <c r="CF84" s="130"/>
      <c r="CG84" s="130"/>
      <c r="CH84" s="130"/>
      <c r="CI84" s="130"/>
      <c r="CJ84" s="130"/>
      <c r="CM84" s="159">
        <f t="shared" si="98"/>
        <v>0</v>
      </c>
      <c r="CN84" s="160">
        <f t="shared" si="99"/>
        <v>0</v>
      </c>
      <c r="CO84" s="160">
        <f t="shared" si="100"/>
        <v>0</v>
      </c>
      <c r="CP84" s="160">
        <f t="shared" si="101"/>
        <v>0</v>
      </c>
      <c r="CQ84" s="160">
        <f t="shared" si="102"/>
        <v>0</v>
      </c>
      <c r="CR84" s="160" t="str">
        <f t="shared" si="103"/>
        <v/>
      </c>
      <c r="CS84" s="160" t="str">
        <f t="shared" si="104"/>
        <v/>
      </c>
      <c r="CT84" s="160" t="str">
        <f t="shared" si="105"/>
        <v/>
      </c>
      <c r="CU84" s="162" t="str">
        <f t="shared" si="106"/>
        <v/>
      </c>
      <c r="CV84" s="162" t="str">
        <f t="shared" si="107"/>
        <v/>
      </c>
      <c r="CW84" s="162" t="str">
        <f t="shared" si="108"/>
        <v/>
      </c>
      <c r="CX84" s="162" t="str">
        <f t="shared" si="109"/>
        <v/>
      </c>
      <c r="CY84" s="162" t="str">
        <f t="shared" si="110"/>
        <v/>
      </c>
      <c r="CZ84" s="162" t="str">
        <f t="shared" si="111"/>
        <v/>
      </c>
      <c r="DA84" s="163" t="str">
        <f t="shared" si="112"/>
        <v/>
      </c>
    </row>
    <row r="85" spans="1:105" ht="16.5" x14ac:dyDescent="0.3">
      <c r="A85" s="135"/>
      <c r="B85" s="136"/>
      <c r="C85" s="136"/>
      <c r="D85" s="137"/>
      <c r="E85" s="176"/>
      <c r="F85" s="182"/>
      <c r="G85" s="183"/>
      <c r="H85" s="183"/>
      <c r="I85" s="183"/>
      <c r="J85" s="183"/>
      <c r="K85" s="183"/>
      <c r="L85" s="183"/>
      <c r="M85" s="186"/>
      <c r="N85" s="182"/>
      <c r="O85" s="184"/>
      <c r="P85" s="178"/>
      <c r="Q85" s="118">
        <f t="shared" si="81"/>
        <v>0</v>
      </c>
      <c r="R85" s="3"/>
      <c r="S85" s="3"/>
      <c r="T85" s="4"/>
      <c r="U85" s="4"/>
      <c r="V85" s="99">
        <f t="shared" si="82"/>
        <v>0</v>
      </c>
      <c r="W85" s="161"/>
      <c r="X85" s="138"/>
      <c r="AH85" s="158" t="str">
        <f t="array" ref="AH85">IF(OR(AH$1=0, $A85=""),"",SQRT((_xlfn.XLOOKUP(AH$1,$Z$2:$Z$16,$AA$2:$AA$16)-$T85)^2+(_xlfn.XLOOKUP(AH$1,$Z$2:$Z$16,$AB$2:$AB$16)-$U85)^2+(_xlfn.XLOOKUP(AH$1,$Z$2:$Z$16,$AC$2:$AC$16-$V85)^2)))</f>
        <v/>
      </c>
      <c r="AI85" s="140" t="str">
        <f t="array" ref="AI85">IF(OR(AI$1=0, $A85=""),"",SQRT((_xlfn.XLOOKUP(AI$1,$Z$2:$Z$16,$AA$2:$AA$16)-$T85)^2+(_xlfn.XLOOKUP(AI$1,$Z$2:$Z$16,$AB$2:$AB$16)-$U85)^2+(_xlfn.XLOOKUP(AI$1,$Z$2:$Z$16,$AC$2:$AC$16-$V85)^2)))</f>
        <v/>
      </c>
      <c r="AJ85" s="140" t="str">
        <f t="array" ref="AJ85">IF(OR(AJ$1=0, $A85=""),"",SQRT((_xlfn.XLOOKUP(AJ$1,$Z$2:$Z$16,$AA$2:$AA$16)-$T85)^2+(_xlfn.XLOOKUP(AJ$1,$Z$2:$Z$16,$AB$2:$AB$16)-$U85)^2+(_xlfn.XLOOKUP(AJ$1,$Z$2:$Z$16,$AC$2:$AC$16-$V85)^2)))</f>
        <v/>
      </c>
      <c r="AK85" s="140" t="str">
        <f t="array" ref="AK85">IF(OR(AK$1=0, $A85=""),"",SQRT((_xlfn.XLOOKUP(AK$1,$Z$2:$Z$16,$AA$2:$AA$16)-$T85)^2+(_xlfn.XLOOKUP(AK$1,$Z$2:$Z$16,$AB$2:$AB$16)-$U85)^2+(_xlfn.XLOOKUP(AK$1,$Z$2:$Z$16,$AC$2:$AC$16-$V85)^2)))</f>
        <v/>
      </c>
      <c r="AL85" s="140" t="str">
        <f t="array" ref="AL85">IF(OR(AL$1=0, $A85=""),"",SQRT((_xlfn.XLOOKUP(AL$1,$Z$2:$Z$16,$AA$2:$AA$16)-$T85)^2+(_xlfn.XLOOKUP(AL$1,$Z$2:$Z$16,$AB$2:$AB$16)-$U85)^2+(_xlfn.XLOOKUP(AL$1,$Z$2:$Z$16,$AC$2:$AC$16-$V85)^2)))</f>
        <v/>
      </c>
      <c r="AM85" s="140" t="str">
        <f t="array" ref="AM85">IF(OR(AM$1=0, $A85=""),"",SQRT((_xlfn.XLOOKUP(AM$1,$Z$2:$Z$16,$AA$2:$AA$16)-$T85)^2+(_xlfn.XLOOKUP(AM$1,$Z$2:$Z$16,$AB$2:$AB$16)-$U85)^2+(_xlfn.XLOOKUP(AM$1,$Z$2:$Z$16,$AC$2:$AC$16-$V85)^2)))</f>
        <v/>
      </c>
      <c r="AN85" s="140" t="str">
        <f t="array" ref="AN85">IF(OR(AN$1=0, $A85=""),"",SQRT((_xlfn.XLOOKUP(AN$1,$Z$2:$Z$16,$AA$2:$AA$16)-$T85)^2+(_xlfn.XLOOKUP(AN$1,$Z$2:$Z$16,$AB$2:$AB$16)-$U85)^2+(_xlfn.XLOOKUP(AN$1,$Z$2:$Z$16,$AC$2:$AC$16-$V85)^2)))</f>
        <v/>
      </c>
      <c r="AO85" s="140" t="str">
        <f t="array" ref="AO85">IF(OR(AO$1=0, $A85=""),"",SQRT((_xlfn.XLOOKUP(AO$1,$Z$2:$Z$16,$AA$2:$AA$16)-$T85)^2+(_xlfn.XLOOKUP(AO$1,$Z$2:$Z$16,$AB$2:$AB$16)-$U85)^2+(_xlfn.XLOOKUP(AO$1,$Z$2:$Z$16,$AC$2:$AC$16-$V85)^2)))</f>
        <v/>
      </c>
      <c r="AP85" s="141" t="str">
        <f t="array" ref="AP85">IF(OR(AP$1=0, $A85=""),"",SQRT((_xlfn.XLOOKUP(AP$1,$Z$2:$Z$16,$AA$2:$AA$16)-$T85)^2+(_xlfn.XLOOKUP(AP$1,$Z$2:$Z$16,$AB$2:$AB$16)-$U85)^2+(_xlfn.XLOOKUP(AP$1,$Z$2:$Z$16,$AC$2:$AC$16-$V85)^2)))</f>
        <v/>
      </c>
      <c r="AQ85" s="141" t="str">
        <f t="array" ref="AQ85">IF(OR(AQ$1=0, $A85=""),"",SQRT((_xlfn.XLOOKUP(AQ$1,$Z$2:$Z$16,$AA$2:$AA$16)-$T85)^2+(_xlfn.XLOOKUP(AQ$1,$Z$2:$Z$16,$AB$2:$AB$16)-$U85)^2+(_xlfn.XLOOKUP(AQ$1,$Z$2:$Z$16,$AC$2:$AC$16-$V85)^2)))</f>
        <v/>
      </c>
      <c r="AR85" s="141" t="str">
        <f t="array" ref="AR85">IF(OR(AR$1=0, $A85=""),"",SQRT((_xlfn.XLOOKUP(AR$1,$Z$2:$Z$16,$AA$2:$AA$16)-$T85)^2+(_xlfn.XLOOKUP(AR$1,$Z$2:$Z$16,$AB$2:$AB$16)-$U85)^2+(_xlfn.XLOOKUP(AR$1,$Z$2:$Z$16,$AC$2:$AC$16-$V85)^2)))</f>
        <v/>
      </c>
      <c r="AS85" s="141" t="str">
        <f t="array" ref="AS85">IF(OR(AS$1=0, $A85=""),"",SQRT((_xlfn.XLOOKUP(AS$1,$Z$2:$Z$16,$AA$2:$AA$16)-$T85)^2+(_xlfn.XLOOKUP(AS$1,$Z$2:$Z$16,$AB$2:$AB$16)-$U85)^2+(_xlfn.XLOOKUP(AS$1,$Z$2:$Z$16,$AC$2:$AC$16-$V85)^2)))</f>
        <v/>
      </c>
      <c r="AT85" s="141" t="str">
        <f t="array" ref="AT85">IF(OR(AT$1=0, $A85=""),"",SQRT((_xlfn.XLOOKUP(AT$1,$Z$2:$Z$16,$AA$2:$AA$16)-$T85)^2+(_xlfn.XLOOKUP(AT$1,$Z$2:$Z$16,$AB$2:$AB$16)-$U85)^2+(_xlfn.XLOOKUP(AT$1,$Z$2:$Z$16,$AC$2:$AC$16-$V85)^2)))</f>
        <v/>
      </c>
      <c r="AU85" s="141" t="str">
        <f t="array" ref="AU85">IF(OR(AU$1=0, $A85=""),"",SQRT((_xlfn.XLOOKUP(AU$1,$Z$2:$Z$16,$AA$2:$AA$16)-$T85)^2+(_xlfn.XLOOKUP(AU$1,$Z$2:$Z$16,$AB$2:$AB$16)-$U85)^2+(_xlfn.XLOOKUP(AU$1,$Z$2:$Z$16,$AC$2:$AC$16-$V85)^2)))</f>
        <v/>
      </c>
      <c r="AV85" s="142" t="str">
        <f t="array" ref="AV85">IF(OR(AV$1=0, $A85=""),"",SQRT((_xlfn.XLOOKUP(AV$1,$Z$2:$Z$16,$AA$2:$AA$16)-$T85)^2+(_xlfn.XLOOKUP(AV$1,$Z$2:$Z$16,$AB$2:$AB$16)-$U85)^2+(_xlfn.XLOOKUP(AV$1,$Z$2:$Z$16,$AC$2:$AC$16-$V85)^2)))</f>
        <v/>
      </c>
      <c r="AW85" s="124"/>
      <c r="AX85" s="124"/>
      <c r="AY85" s="125">
        <f t="shared" si="83"/>
        <v>0</v>
      </c>
      <c r="AZ85" s="143">
        <f t="shared" si="84"/>
        <v>0</v>
      </c>
      <c r="BA85" s="143">
        <f t="shared" si="85"/>
        <v>0</v>
      </c>
      <c r="BB85" s="143">
        <f t="shared" si="86"/>
        <v>0</v>
      </c>
      <c r="BC85" s="143">
        <f t="shared" si="87"/>
        <v>0</v>
      </c>
      <c r="BD85" s="143">
        <f t="shared" si="88"/>
        <v>0</v>
      </c>
      <c r="BE85" s="143">
        <f t="shared" si="89"/>
        <v>0</v>
      </c>
      <c r="BF85" s="143">
        <f t="shared" si="90"/>
        <v>0</v>
      </c>
      <c r="BG85" s="144">
        <f t="shared" si="91"/>
        <v>0</v>
      </c>
      <c r="BH85" s="144">
        <f t="shared" si="92"/>
        <v>0</v>
      </c>
      <c r="BI85" s="144">
        <f t="shared" si="93"/>
        <v>0</v>
      </c>
      <c r="BJ85" s="144">
        <f t="shared" si="94"/>
        <v>0</v>
      </c>
      <c r="BK85" s="144">
        <f t="shared" si="95"/>
        <v>0</v>
      </c>
      <c r="BL85" s="144">
        <f t="shared" si="96"/>
        <v>0</v>
      </c>
      <c r="BM85" s="145">
        <f t="shared" si="97"/>
        <v>0</v>
      </c>
      <c r="BN85" s="124"/>
      <c r="BO85" s="124"/>
      <c r="BP85" s="124"/>
      <c r="BQ85" s="124"/>
      <c r="BR85" s="124"/>
      <c r="BS85" s="124"/>
      <c r="BT85" s="124"/>
      <c r="BU85" s="124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M85" s="159">
        <f t="shared" si="98"/>
        <v>0</v>
      </c>
      <c r="CN85" s="160">
        <f t="shared" si="99"/>
        <v>0</v>
      </c>
      <c r="CO85" s="160">
        <f t="shared" si="100"/>
        <v>0</v>
      </c>
      <c r="CP85" s="160">
        <f t="shared" si="101"/>
        <v>0</v>
      </c>
      <c r="CQ85" s="160">
        <f t="shared" si="102"/>
        <v>0</v>
      </c>
      <c r="CR85" s="160" t="str">
        <f t="shared" si="103"/>
        <v/>
      </c>
      <c r="CS85" s="160" t="str">
        <f t="shared" si="104"/>
        <v/>
      </c>
      <c r="CT85" s="160" t="str">
        <f t="shared" si="105"/>
        <v/>
      </c>
      <c r="CU85" s="162" t="str">
        <f t="shared" si="106"/>
        <v/>
      </c>
      <c r="CV85" s="162" t="str">
        <f t="shared" si="107"/>
        <v/>
      </c>
      <c r="CW85" s="162" t="str">
        <f t="shared" si="108"/>
        <v/>
      </c>
      <c r="CX85" s="162" t="str">
        <f t="shared" si="109"/>
        <v/>
      </c>
      <c r="CY85" s="162" t="str">
        <f t="shared" si="110"/>
        <v/>
      </c>
      <c r="CZ85" s="162" t="str">
        <f t="shared" si="111"/>
        <v/>
      </c>
      <c r="DA85" s="163" t="str">
        <f t="shared" si="112"/>
        <v/>
      </c>
    </row>
    <row r="86" spans="1:105" ht="16.5" x14ac:dyDescent="0.3">
      <c r="A86" s="135"/>
      <c r="B86" s="136"/>
      <c r="C86" s="136"/>
      <c r="D86" s="137"/>
      <c r="E86" s="176"/>
      <c r="F86" s="182"/>
      <c r="G86" s="183"/>
      <c r="H86" s="183"/>
      <c r="I86" s="183"/>
      <c r="J86" s="183"/>
      <c r="K86" s="183"/>
      <c r="L86" s="183"/>
      <c r="M86" s="186"/>
      <c r="N86" s="182"/>
      <c r="O86" s="184"/>
      <c r="P86" s="178"/>
      <c r="Q86" s="118">
        <f t="shared" si="81"/>
        <v>0</v>
      </c>
      <c r="R86" s="3"/>
      <c r="S86" s="3"/>
      <c r="T86" s="4"/>
      <c r="U86" s="4"/>
      <c r="V86" s="99">
        <f t="shared" si="82"/>
        <v>0</v>
      </c>
      <c r="W86" s="161"/>
      <c r="X86" s="138"/>
      <c r="AH86" s="158" t="str">
        <f t="array" ref="AH86">IF(OR(AH$1=0, $A86=""),"",SQRT((_xlfn.XLOOKUP(AH$1,$Z$2:$Z$16,$AA$2:$AA$16)-$T86)^2+(_xlfn.XLOOKUP(AH$1,$Z$2:$Z$16,$AB$2:$AB$16)-$U86)^2+(_xlfn.XLOOKUP(AH$1,$Z$2:$Z$16,$AC$2:$AC$16-$V86)^2)))</f>
        <v/>
      </c>
      <c r="AI86" s="140" t="str">
        <f t="array" ref="AI86">IF(OR(AI$1=0, $A86=""),"",SQRT((_xlfn.XLOOKUP(AI$1,$Z$2:$Z$16,$AA$2:$AA$16)-$T86)^2+(_xlfn.XLOOKUP(AI$1,$Z$2:$Z$16,$AB$2:$AB$16)-$U86)^2+(_xlfn.XLOOKUP(AI$1,$Z$2:$Z$16,$AC$2:$AC$16-$V86)^2)))</f>
        <v/>
      </c>
      <c r="AJ86" s="140" t="str">
        <f t="array" ref="AJ86">IF(OR(AJ$1=0, $A86=""),"",SQRT((_xlfn.XLOOKUP(AJ$1,$Z$2:$Z$16,$AA$2:$AA$16)-$T86)^2+(_xlfn.XLOOKUP(AJ$1,$Z$2:$Z$16,$AB$2:$AB$16)-$U86)^2+(_xlfn.XLOOKUP(AJ$1,$Z$2:$Z$16,$AC$2:$AC$16-$V86)^2)))</f>
        <v/>
      </c>
      <c r="AK86" s="140" t="str">
        <f t="array" ref="AK86">IF(OR(AK$1=0, $A86=""),"",SQRT((_xlfn.XLOOKUP(AK$1,$Z$2:$Z$16,$AA$2:$AA$16)-$T86)^2+(_xlfn.XLOOKUP(AK$1,$Z$2:$Z$16,$AB$2:$AB$16)-$U86)^2+(_xlfn.XLOOKUP(AK$1,$Z$2:$Z$16,$AC$2:$AC$16-$V86)^2)))</f>
        <v/>
      </c>
      <c r="AL86" s="140" t="str">
        <f t="array" ref="AL86">IF(OR(AL$1=0, $A86=""),"",SQRT((_xlfn.XLOOKUP(AL$1,$Z$2:$Z$16,$AA$2:$AA$16)-$T86)^2+(_xlfn.XLOOKUP(AL$1,$Z$2:$Z$16,$AB$2:$AB$16)-$U86)^2+(_xlfn.XLOOKUP(AL$1,$Z$2:$Z$16,$AC$2:$AC$16-$V86)^2)))</f>
        <v/>
      </c>
      <c r="AM86" s="140" t="str">
        <f t="array" ref="AM86">IF(OR(AM$1=0, $A86=""),"",SQRT((_xlfn.XLOOKUP(AM$1,$Z$2:$Z$16,$AA$2:$AA$16)-$T86)^2+(_xlfn.XLOOKUP(AM$1,$Z$2:$Z$16,$AB$2:$AB$16)-$U86)^2+(_xlfn.XLOOKUP(AM$1,$Z$2:$Z$16,$AC$2:$AC$16-$V86)^2)))</f>
        <v/>
      </c>
      <c r="AN86" s="140" t="str">
        <f t="array" ref="AN86">IF(OR(AN$1=0, $A86=""),"",SQRT((_xlfn.XLOOKUP(AN$1,$Z$2:$Z$16,$AA$2:$AA$16)-$T86)^2+(_xlfn.XLOOKUP(AN$1,$Z$2:$Z$16,$AB$2:$AB$16)-$U86)^2+(_xlfn.XLOOKUP(AN$1,$Z$2:$Z$16,$AC$2:$AC$16-$V86)^2)))</f>
        <v/>
      </c>
      <c r="AO86" s="140" t="str">
        <f t="array" ref="AO86">IF(OR(AO$1=0, $A86=""),"",SQRT((_xlfn.XLOOKUP(AO$1,$Z$2:$Z$16,$AA$2:$AA$16)-$T86)^2+(_xlfn.XLOOKUP(AO$1,$Z$2:$Z$16,$AB$2:$AB$16)-$U86)^2+(_xlfn.XLOOKUP(AO$1,$Z$2:$Z$16,$AC$2:$AC$16-$V86)^2)))</f>
        <v/>
      </c>
      <c r="AP86" s="141" t="str">
        <f t="array" ref="AP86">IF(OR(AP$1=0, $A86=""),"",SQRT((_xlfn.XLOOKUP(AP$1,$Z$2:$Z$16,$AA$2:$AA$16)-$T86)^2+(_xlfn.XLOOKUP(AP$1,$Z$2:$Z$16,$AB$2:$AB$16)-$U86)^2+(_xlfn.XLOOKUP(AP$1,$Z$2:$Z$16,$AC$2:$AC$16-$V86)^2)))</f>
        <v/>
      </c>
      <c r="AQ86" s="141" t="str">
        <f t="array" ref="AQ86">IF(OR(AQ$1=0, $A86=""),"",SQRT((_xlfn.XLOOKUP(AQ$1,$Z$2:$Z$16,$AA$2:$AA$16)-$T86)^2+(_xlfn.XLOOKUP(AQ$1,$Z$2:$Z$16,$AB$2:$AB$16)-$U86)^2+(_xlfn.XLOOKUP(AQ$1,$Z$2:$Z$16,$AC$2:$AC$16-$V86)^2)))</f>
        <v/>
      </c>
      <c r="AR86" s="141" t="str">
        <f t="array" ref="AR86">IF(OR(AR$1=0, $A86=""),"",SQRT((_xlfn.XLOOKUP(AR$1,$Z$2:$Z$16,$AA$2:$AA$16)-$T86)^2+(_xlfn.XLOOKUP(AR$1,$Z$2:$Z$16,$AB$2:$AB$16)-$U86)^2+(_xlfn.XLOOKUP(AR$1,$Z$2:$Z$16,$AC$2:$AC$16-$V86)^2)))</f>
        <v/>
      </c>
      <c r="AS86" s="141" t="str">
        <f t="array" ref="AS86">IF(OR(AS$1=0, $A86=""),"",SQRT((_xlfn.XLOOKUP(AS$1,$Z$2:$Z$16,$AA$2:$AA$16)-$T86)^2+(_xlfn.XLOOKUP(AS$1,$Z$2:$Z$16,$AB$2:$AB$16)-$U86)^2+(_xlfn.XLOOKUP(AS$1,$Z$2:$Z$16,$AC$2:$AC$16-$V86)^2)))</f>
        <v/>
      </c>
      <c r="AT86" s="141" t="str">
        <f t="array" ref="AT86">IF(OR(AT$1=0, $A86=""),"",SQRT((_xlfn.XLOOKUP(AT$1,$Z$2:$Z$16,$AA$2:$AA$16)-$T86)^2+(_xlfn.XLOOKUP(AT$1,$Z$2:$Z$16,$AB$2:$AB$16)-$U86)^2+(_xlfn.XLOOKUP(AT$1,$Z$2:$Z$16,$AC$2:$AC$16-$V86)^2)))</f>
        <v/>
      </c>
      <c r="AU86" s="141" t="str">
        <f t="array" ref="AU86">IF(OR(AU$1=0, $A86=""),"",SQRT((_xlfn.XLOOKUP(AU$1,$Z$2:$Z$16,$AA$2:$AA$16)-$T86)^2+(_xlfn.XLOOKUP(AU$1,$Z$2:$Z$16,$AB$2:$AB$16)-$U86)^2+(_xlfn.XLOOKUP(AU$1,$Z$2:$Z$16,$AC$2:$AC$16-$V86)^2)))</f>
        <v/>
      </c>
      <c r="AV86" s="142" t="str">
        <f t="array" ref="AV86">IF(OR(AV$1=0, $A86=""),"",SQRT((_xlfn.XLOOKUP(AV$1,$Z$2:$Z$16,$AA$2:$AA$16)-$T86)^2+(_xlfn.XLOOKUP(AV$1,$Z$2:$Z$16,$AB$2:$AB$16)-$U86)^2+(_xlfn.XLOOKUP(AV$1,$Z$2:$Z$16,$AC$2:$AC$16-$V86)^2)))</f>
        <v/>
      </c>
      <c r="AW86" s="124"/>
      <c r="AX86" s="124"/>
      <c r="AY86" s="125">
        <f t="shared" si="83"/>
        <v>0</v>
      </c>
      <c r="AZ86" s="143">
        <f t="shared" si="84"/>
        <v>0</v>
      </c>
      <c r="BA86" s="143">
        <f t="shared" si="85"/>
        <v>0</v>
      </c>
      <c r="BB86" s="143">
        <f t="shared" si="86"/>
        <v>0</v>
      </c>
      <c r="BC86" s="143">
        <f t="shared" si="87"/>
        <v>0</v>
      </c>
      <c r="BD86" s="143">
        <f t="shared" si="88"/>
        <v>0</v>
      </c>
      <c r="BE86" s="143">
        <f t="shared" si="89"/>
        <v>0</v>
      </c>
      <c r="BF86" s="143">
        <f t="shared" si="90"/>
        <v>0</v>
      </c>
      <c r="BG86" s="144">
        <f t="shared" si="91"/>
        <v>0</v>
      </c>
      <c r="BH86" s="144">
        <f t="shared" si="92"/>
        <v>0</v>
      </c>
      <c r="BI86" s="144">
        <f t="shared" si="93"/>
        <v>0</v>
      </c>
      <c r="BJ86" s="144">
        <f t="shared" si="94"/>
        <v>0</v>
      </c>
      <c r="BK86" s="144">
        <f t="shared" si="95"/>
        <v>0</v>
      </c>
      <c r="BL86" s="144">
        <f t="shared" si="96"/>
        <v>0</v>
      </c>
      <c r="BM86" s="145">
        <f t="shared" si="97"/>
        <v>0</v>
      </c>
      <c r="BN86" s="124"/>
      <c r="BO86" s="124"/>
      <c r="BP86" s="124"/>
      <c r="BQ86" s="124"/>
      <c r="BR86" s="124"/>
      <c r="BS86" s="124"/>
      <c r="BT86" s="124"/>
      <c r="BU86" s="124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M86" s="159">
        <f t="shared" si="98"/>
        <v>0</v>
      </c>
      <c r="CN86" s="160">
        <f t="shared" si="99"/>
        <v>0</v>
      </c>
      <c r="CO86" s="160">
        <f t="shared" si="100"/>
        <v>0</v>
      </c>
      <c r="CP86" s="160">
        <f t="shared" si="101"/>
        <v>0</v>
      </c>
      <c r="CQ86" s="160">
        <f t="shared" si="102"/>
        <v>0</v>
      </c>
      <c r="CR86" s="160" t="str">
        <f t="shared" si="103"/>
        <v/>
      </c>
      <c r="CS86" s="160" t="str">
        <f t="shared" si="104"/>
        <v/>
      </c>
      <c r="CT86" s="160" t="str">
        <f t="shared" si="105"/>
        <v/>
      </c>
      <c r="CU86" s="162" t="str">
        <f t="shared" si="106"/>
        <v/>
      </c>
      <c r="CV86" s="162" t="str">
        <f t="shared" si="107"/>
        <v/>
      </c>
      <c r="CW86" s="162" t="str">
        <f t="shared" si="108"/>
        <v/>
      </c>
      <c r="CX86" s="162" t="str">
        <f t="shared" si="109"/>
        <v/>
      </c>
      <c r="CY86" s="162" t="str">
        <f t="shared" si="110"/>
        <v/>
      </c>
      <c r="CZ86" s="162" t="str">
        <f t="shared" si="111"/>
        <v/>
      </c>
      <c r="DA86" s="163" t="str">
        <f t="shared" si="112"/>
        <v/>
      </c>
    </row>
    <row r="87" spans="1:105" ht="16.5" x14ac:dyDescent="0.3">
      <c r="A87" s="135"/>
      <c r="B87" s="136"/>
      <c r="C87" s="136"/>
      <c r="D87" s="137"/>
      <c r="E87" s="176"/>
      <c r="F87" s="182"/>
      <c r="G87" s="183"/>
      <c r="H87" s="183"/>
      <c r="I87" s="183"/>
      <c r="J87" s="183"/>
      <c r="K87" s="183"/>
      <c r="L87" s="183"/>
      <c r="M87" s="186"/>
      <c r="N87" s="182"/>
      <c r="O87" s="184"/>
      <c r="P87" s="178"/>
      <c r="Q87" s="118">
        <f t="shared" si="81"/>
        <v>0</v>
      </c>
      <c r="R87" s="3"/>
      <c r="S87" s="3"/>
      <c r="T87" s="4"/>
      <c r="U87" s="4"/>
      <c r="V87" s="99">
        <f t="shared" si="82"/>
        <v>0</v>
      </c>
      <c r="W87" s="161"/>
      <c r="X87" s="138"/>
      <c r="AH87" s="158" t="str">
        <f t="array" ref="AH87">IF(OR(AH$1=0, $A87=""),"",SQRT((_xlfn.XLOOKUP(AH$1,$Z$2:$Z$16,$AA$2:$AA$16)-$T87)^2+(_xlfn.XLOOKUP(AH$1,$Z$2:$Z$16,$AB$2:$AB$16)-$U87)^2+(_xlfn.XLOOKUP(AH$1,$Z$2:$Z$16,$AC$2:$AC$16-$V87)^2)))</f>
        <v/>
      </c>
      <c r="AI87" s="140" t="str">
        <f t="array" ref="AI87">IF(OR(AI$1=0, $A87=""),"",SQRT((_xlfn.XLOOKUP(AI$1,$Z$2:$Z$16,$AA$2:$AA$16)-$T87)^2+(_xlfn.XLOOKUP(AI$1,$Z$2:$Z$16,$AB$2:$AB$16)-$U87)^2+(_xlfn.XLOOKUP(AI$1,$Z$2:$Z$16,$AC$2:$AC$16-$V87)^2)))</f>
        <v/>
      </c>
      <c r="AJ87" s="140" t="str">
        <f t="array" ref="AJ87">IF(OR(AJ$1=0, $A87=""),"",SQRT((_xlfn.XLOOKUP(AJ$1,$Z$2:$Z$16,$AA$2:$AA$16)-$T87)^2+(_xlfn.XLOOKUP(AJ$1,$Z$2:$Z$16,$AB$2:$AB$16)-$U87)^2+(_xlfn.XLOOKUP(AJ$1,$Z$2:$Z$16,$AC$2:$AC$16-$V87)^2)))</f>
        <v/>
      </c>
      <c r="AK87" s="140" t="str">
        <f t="array" ref="AK87">IF(OR(AK$1=0, $A87=""),"",SQRT((_xlfn.XLOOKUP(AK$1,$Z$2:$Z$16,$AA$2:$AA$16)-$T87)^2+(_xlfn.XLOOKUP(AK$1,$Z$2:$Z$16,$AB$2:$AB$16)-$U87)^2+(_xlfn.XLOOKUP(AK$1,$Z$2:$Z$16,$AC$2:$AC$16-$V87)^2)))</f>
        <v/>
      </c>
      <c r="AL87" s="140" t="str">
        <f t="array" ref="AL87">IF(OR(AL$1=0, $A87=""),"",SQRT((_xlfn.XLOOKUP(AL$1,$Z$2:$Z$16,$AA$2:$AA$16)-$T87)^2+(_xlfn.XLOOKUP(AL$1,$Z$2:$Z$16,$AB$2:$AB$16)-$U87)^2+(_xlfn.XLOOKUP(AL$1,$Z$2:$Z$16,$AC$2:$AC$16-$V87)^2)))</f>
        <v/>
      </c>
      <c r="AM87" s="140" t="str">
        <f t="array" ref="AM87">IF(OR(AM$1=0, $A87=""),"",SQRT((_xlfn.XLOOKUP(AM$1,$Z$2:$Z$16,$AA$2:$AA$16)-$T87)^2+(_xlfn.XLOOKUP(AM$1,$Z$2:$Z$16,$AB$2:$AB$16)-$U87)^2+(_xlfn.XLOOKUP(AM$1,$Z$2:$Z$16,$AC$2:$AC$16-$V87)^2)))</f>
        <v/>
      </c>
      <c r="AN87" s="140" t="str">
        <f t="array" ref="AN87">IF(OR(AN$1=0, $A87=""),"",SQRT((_xlfn.XLOOKUP(AN$1,$Z$2:$Z$16,$AA$2:$AA$16)-$T87)^2+(_xlfn.XLOOKUP(AN$1,$Z$2:$Z$16,$AB$2:$AB$16)-$U87)^2+(_xlfn.XLOOKUP(AN$1,$Z$2:$Z$16,$AC$2:$AC$16-$V87)^2)))</f>
        <v/>
      </c>
      <c r="AO87" s="140" t="str">
        <f t="array" ref="AO87">IF(OR(AO$1=0, $A87=""),"",SQRT((_xlfn.XLOOKUP(AO$1,$Z$2:$Z$16,$AA$2:$AA$16)-$T87)^2+(_xlfn.XLOOKUP(AO$1,$Z$2:$Z$16,$AB$2:$AB$16)-$U87)^2+(_xlfn.XLOOKUP(AO$1,$Z$2:$Z$16,$AC$2:$AC$16-$V87)^2)))</f>
        <v/>
      </c>
      <c r="AP87" s="141" t="str">
        <f t="array" ref="AP87">IF(OR(AP$1=0, $A87=""),"",SQRT((_xlfn.XLOOKUP(AP$1,$Z$2:$Z$16,$AA$2:$AA$16)-$T87)^2+(_xlfn.XLOOKUP(AP$1,$Z$2:$Z$16,$AB$2:$AB$16)-$U87)^2+(_xlfn.XLOOKUP(AP$1,$Z$2:$Z$16,$AC$2:$AC$16-$V87)^2)))</f>
        <v/>
      </c>
      <c r="AQ87" s="141" t="str">
        <f t="array" ref="AQ87">IF(OR(AQ$1=0, $A87=""),"",SQRT((_xlfn.XLOOKUP(AQ$1,$Z$2:$Z$16,$AA$2:$AA$16)-$T87)^2+(_xlfn.XLOOKUP(AQ$1,$Z$2:$Z$16,$AB$2:$AB$16)-$U87)^2+(_xlfn.XLOOKUP(AQ$1,$Z$2:$Z$16,$AC$2:$AC$16-$V87)^2)))</f>
        <v/>
      </c>
      <c r="AR87" s="141" t="str">
        <f t="array" ref="AR87">IF(OR(AR$1=0, $A87=""),"",SQRT((_xlfn.XLOOKUP(AR$1,$Z$2:$Z$16,$AA$2:$AA$16)-$T87)^2+(_xlfn.XLOOKUP(AR$1,$Z$2:$Z$16,$AB$2:$AB$16)-$U87)^2+(_xlfn.XLOOKUP(AR$1,$Z$2:$Z$16,$AC$2:$AC$16-$V87)^2)))</f>
        <v/>
      </c>
      <c r="AS87" s="141" t="str">
        <f t="array" ref="AS87">IF(OR(AS$1=0, $A87=""),"",SQRT((_xlfn.XLOOKUP(AS$1,$Z$2:$Z$16,$AA$2:$AA$16)-$T87)^2+(_xlfn.XLOOKUP(AS$1,$Z$2:$Z$16,$AB$2:$AB$16)-$U87)^2+(_xlfn.XLOOKUP(AS$1,$Z$2:$Z$16,$AC$2:$AC$16-$V87)^2)))</f>
        <v/>
      </c>
      <c r="AT87" s="141" t="str">
        <f t="array" ref="AT87">IF(OR(AT$1=0, $A87=""),"",SQRT((_xlfn.XLOOKUP(AT$1,$Z$2:$Z$16,$AA$2:$AA$16)-$T87)^2+(_xlfn.XLOOKUP(AT$1,$Z$2:$Z$16,$AB$2:$AB$16)-$U87)^2+(_xlfn.XLOOKUP(AT$1,$Z$2:$Z$16,$AC$2:$AC$16-$V87)^2)))</f>
        <v/>
      </c>
      <c r="AU87" s="141" t="str">
        <f t="array" ref="AU87">IF(OR(AU$1=0, $A87=""),"",SQRT((_xlfn.XLOOKUP(AU$1,$Z$2:$Z$16,$AA$2:$AA$16)-$T87)^2+(_xlfn.XLOOKUP(AU$1,$Z$2:$Z$16,$AB$2:$AB$16)-$U87)^2+(_xlfn.XLOOKUP(AU$1,$Z$2:$Z$16,$AC$2:$AC$16-$V87)^2)))</f>
        <v/>
      </c>
      <c r="AV87" s="142" t="str">
        <f t="array" ref="AV87">IF(OR(AV$1=0, $A87=""),"",SQRT((_xlfn.XLOOKUP(AV$1,$Z$2:$Z$16,$AA$2:$AA$16)-$T87)^2+(_xlfn.XLOOKUP(AV$1,$Z$2:$Z$16,$AB$2:$AB$16)-$U87)^2+(_xlfn.XLOOKUP(AV$1,$Z$2:$Z$16,$AC$2:$AC$16-$V87)^2)))</f>
        <v/>
      </c>
      <c r="AW87" s="124"/>
      <c r="AX87" s="124"/>
      <c r="AY87" s="125">
        <f t="shared" si="83"/>
        <v>0</v>
      </c>
      <c r="AZ87" s="143">
        <f t="shared" si="84"/>
        <v>0</v>
      </c>
      <c r="BA87" s="143">
        <f t="shared" si="85"/>
        <v>0</v>
      </c>
      <c r="BB87" s="143">
        <f t="shared" si="86"/>
        <v>0</v>
      </c>
      <c r="BC87" s="143">
        <f t="shared" si="87"/>
        <v>0</v>
      </c>
      <c r="BD87" s="143">
        <f t="shared" si="88"/>
        <v>0</v>
      </c>
      <c r="BE87" s="143">
        <f t="shared" si="89"/>
        <v>0</v>
      </c>
      <c r="BF87" s="143">
        <f t="shared" si="90"/>
        <v>0</v>
      </c>
      <c r="BG87" s="144">
        <f t="shared" si="91"/>
        <v>0</v>
      </c>
      <c r="BH87" s="144">
        <f t="shared" si="92"/>
        <v>0</v>
      </c>
      <c r="BI87" s="144">
        <f t="shared" si="93"/>
        <v>0</v>
      </c>
      <c r="BJ87" s="144">
        <f t="shared" si="94"/>
        <v>0</v>
      </c>
      <c r="BK87" s="144">
        <f t="shared" si="95"/>
        <v>0</v>
      </c>
      <c r="BL87" s="144">
        <f t="shared" si="96"/>
        <v>0</v>
      </c>
      <c r="BM87" s="145">
        <f t="shared" si="97"/>
        <v>0</v>
      </c>
      <c r="BN87" s="124"/>
      <c r="BO87" s="124"/>
      <c r="BP87" s="124"/>
      <c r="BQ87" s="124"/>
      <c r="BR87" s="124"/>
      <c r="BS87" s="124"/>
      <c r="BT87" s="124"/>
      <c r="BU87" s="124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M87" s="159">
        <f t="shared" si="98"/>
        <v>0</v>
      </c>
      <c r="CN87" s="160">
        <f t="shared" si="99"/>
        <v>0</v>
      </c>
      <c r="CO87" s="160">
        <f t="shared" si="100"/>
        <v>0</v>
      </c>
      <c r="CP87" s="160">
        <f t="shared" si="101"/>
        <v>0</v>
      </c>
      <c r="CQ87" s="160">
        <f t="shared" si="102"/>
        <v>0</v>
      </c>
      <c r="CR87" s="160" t="str">
        <f t="shared" si="103"/>
        <v/>
      </c>
      <c r="CS87" s="160" t="str">
        <f t="shared" si="104"/>
        <v/>
      </c>
      <c r="CT87" s="160" t="str">
        <f t="shared" si="105"/>
        <v/>
      </c>
      <c r="CU87" s="162" t="str">
        <f t="shared" si="106"/>
        <v/>
      </c>
      <c r="CV87" s="162" t="str">
        <f t="shared" si="107"/>
        <v/>
      </c>
      <c r="CW87" s="162" t="str">
        <f t="shared" si="108"/>
        <v/>
      </c>
      <c r="CX87" s="162" t="str">
        <f t="shared" si="109"/>
        <v/>
      </c>
      <c r="CY87" s="162" t="str">
        <f t="shared" si="110"/>
        <v/>
      </c>
      <c r="CZ87" s="162" t="str">
        <f t="shared" si="111"/>
        <v/>
      </c>
      <c r="DA87" s="163" t="str">
        <f t="shared" si="112"/>
        <v/>
      </c>
    </row>
    <row r="88" spans="1:105" ht="16.5" x14ac:dyDescent="0.3">
      <c r="A88" s="135"/>
      <c r="B88" s="136"/>
      <c r="C88" s="136"/>
      <c r="D88" s="137"/>
      <c r="E88" s="176"/>
      <c r="F88" s="182"/>
      <c r="G88" s="183"/>
      <c r="H88" s="183"/>
      <c r="I88" s="183"/>
      <c r="J88" s="183"/>
      <c r="K88" s="183"/>
      <c r="L88" s="183"/>
      <c r="M88" s="186"/>
      <c r="N88" s="182"/>
      <c r="O88" s="184"/>
      <c r="P88" s="178"/>
      <c r="Q88" s="118">
        <f t="shared" si="81"/>
        <v>0</v>
      </c>
      <c r="R88" s="3"/>
      <c r="S88" s="3"/>
      <c r="T88" s="4"/>
      <c r="U88" s="4"/>
      <c r="V88" s="99">
        <f t="shared" si="82"/>
        <v>0</v>
      </c>
      <c r="W88" s="161"/>
      <c r="X88" s="138"/>
      <c r="AH88" s="158" t="str">
        <f t="array" ref="AH88">IF(OR(AH$1=0, $A88=""),"",SQRT((_xlfn.XLOOKUP(AH$1,$Z$2:$Z$16,$AA$2:$AA$16)-$T88)^2+(_xlfn.XLOOKUP(AH$1,$Z$2:$Z$16,$AB$2:$AB$16)-$U88)^2+(_xlfn.XLOOKUP(AH$1,$Z$2:$Z$16,$AC$2:$AC$16-$V88)^2)))</f>
        <v/>
      </c>
      <c r="AI88" s="140" t="str">
        <f t="array" ref="AI88">IF(OR(AI$1=0, $A88=""),"",SQRT((_xlfn.XLOOKUP(AI$1,$Z$2:$Z$16,$AA$2:$AA$16)-$T88)^2+(_xlfn.XLOOKUP(AI$1,$Z$2:$Z$16,$AB$2:$AB$16)-$U88)^2+(_xlfn.XLOOKUP(AI$1,$Z$2:$Z$16,$AC$2:$AC$16-$V88)^2)))</f>
        <v/>
      </c>
      <c r="AJ88" s="140" t="str">
        <f t="array" ref="AJ88">IF(OR(AJ$1=0, $A88=""),"",SQRT((_xlfn.XLOOKUP(AJ$1,$Z$2:$Z$16,$AA$2:$AA$16)-$T88)^2+(_xlfn.XLOOKUP(AJ$1,$Z$2:$Z$16,$AB$2:$AB$16)-$U88)^2+(_xlfn.XLOOKUP(AJ$1,$Z$2:$Z$16,$AC$2:$AC$16-$V88)^2)))</f>
        <v/>
      </c>
      <c r="AK88" s="140" t="str">
        <f t="array" ref="AK88">IF(OR(AK$1=0, $A88=""),"",SQRT((_xlfn.XLOOKUP(AK$1,$Z$2:$Z$16,$AA$2:$AA$16)-$T88)^2+(_xlfn.XLOOKUP(AK$1,$Z$2:$Z$16,$AB$2:$AB$16)-$U88)^2+(_xlfn.XLOOKUP(AK$1,$Z$2:$Z$16,$AC$2:$AC$16-$V88)^2)))</f>
        <v/>
      </c>
      <c r="AL88" s="140" t="str">
        <f t="array" ref="AL88">IF(OR(AL$1=0, $A88=""),"",SQRT((_xlfn.XLOOKUP(AL$1,$Z$2:$Z$16,$AA$2:$AA$16)-$T88)^2+(_xlfn.XLOOKUP(AL$1,$Z$2:$Z$16,$AB$2:$AB$16)-$U88)^2+(_xlfn.XLOOKUP(AL$1,$Z$2:$Z$16,$AC$2:$AC$16-$V88)^2)))</f>
        <v/>
      </c>
      <c r="AM88" s="140" t="str">
        <f t="array" ref="AM88">IF(OR(AM$1=0, $A88=""),"",SQRT((_xlfn.XLOOKUP(AM$1,$Z$2:$Z$16,$AA$2:$AA$16)-$T88)^2+(_xlfn.XLOOKUP(AM$1,$Z$2:$Z$16,$AB$2:$AB$16)-$U88)^2+(_xlfn.XLOOKUP(AM$1,$Z$2:$Z$16,$AC$2:$AC$16-$V88)^2)))</f>
        <v/>
      </c>
      <c r="AN88" s="140" t="str">
        <f t="array" ref="AN88">IF(OR(AN$1=0, $A88=""),"",SQRT((_xlfn.XLOOKUP(AN$1,$Z$2:$Z$16,$AA$2:$AA$16)-$T88)^2+(_xlfn.XLOOKUP(AN$1,$Z$2:$Z$16,$AB$2:$AB$16)-$U88)^2+(_xlfn.XLOOKUP(AN$1,$Z$2:$Z$16,$AC$2:$AC$16-$V88)^2)))</f>
        <v/>
      </c>
      <c r="AO88" s="140" t="str">
        <f t="array" ref="AO88">IF(OR(AO$1=0, $A88=""),"",SQRT((_xlfn.XLOOKUP(AO$1,$Z$2:$Z$16,$AA$2:$AA$16)-$T88)^2+(_xlfn.XLOOKUP(AO$1,$Z$2:$Z$16,$AB$2:$AB$16)-$U88)^2+(_xlfn.XLOOKUP(AO$1,$Z$2:$Z$16,$AC$2:$AC$16-$V88)^2)))</f>
        <v/>
      </c>
      <c r="AP88" s="141" t="str">
        <f t="array" ref="AP88">IF(OR(AP$1=0, $A88=""),"",SQRT((_xlfn.XLOOKUP(AP$1,$Z$2:$Z$16,$AA$2:$AA$16)-$T88)^2+(_xlfn.XLOOKUP(AP$1,$Z$2:$Z$16,$AB$2:$AB$16)-$U88)^2+(_xlfn.XLOOKUP(AP$1,$Z$2:$Z$16,$AC$2:$AC$16-$V88)^2)))</f>
        <v/>
      </c>
      <c r="AQ88" s="141" t="str">
        <f t="array" ref="AQ88">IF(OR(AQ$1=0, $A88=""),"",SQRT((_xlfn.XLOOKUP(AQ$1,$Z$2:$Z$16,$AA$2:$AA$16)-$T88)^2+(_xlfn.XLOOKUP(AQ$1,$Z$2:$Z$16,$AB$2:$AB$16)-$U88)^2+(_xlfn.XLOOKUP(AQ$1,$Z$2:$Z$16,$AC$2:$AC$16-$V88)^2)))</f>
        <v/>
      </c>
      <c r="AR88" s="141" t="str">
        <f t="array" ref="AR88">IF(OR(AR$1=0, $A88=""),"",SQRT((_xlfn.XLOOKUP(AR$1,$Z$2:$Z$16,$AA$2:$AA$16)-$T88)^2+(_xlfn.XLOOKUP(AR$1,$Z$2:$Z$16,$AB$2:$AB$16)-$U88)^2+(_xlfn.XLOOKUP(AR$1,$Z$2:$Z$16,$AC$2:$AC$16-$V88)^2)))</f>
        <v/>
      </c>
      <c r="AS88" s="141" t="str">
        <f t="array" ref="AS88">IF(OR(AS$1=0, $A88=""),"",SQRT((_xlfn.XLOOKUP(AS$1,$Z$2:$Z$16,$AA$2:$AA$16)-$T88)^2+(_xlfn.XLOOKUP(AS$1,$Z$2:$Z$16,$AB$2:$AB$16)-$U88)^2+(_xlfn.XLOOKUP(AS$1,$Z$2:$Z$16,$AC$2:$AC$16-$V88)^2)))</f>
        <v/>
      </c>
      <c r="AT88" s="141" t="str">
        <f t="array" ref="AT88">IF(OR(AT$1=0, $A88=""),"",SQRT((_xlfn.XLOOKUP(AT$1,$Z$2:$Z$16,$AA$2:$AA$16)-$T88)^2+(_xlfn.XLOOKUP(AT$1,$Z$2:$Z$16,$AB$2:$AB$16)-$U88)^2+(_xlfn.XLOOKUP(AT$1,$Z$2:$Z$16,$AC$2:$AC$16-$V88)^2)))</f>
        <v/>
      </c>
      <c r="AU88" s="141" t="str">
        <f t="array" ref="AU88">IF(OR(AU$1=0, $A88=""),"",SQRT((_xlfn.XLOOKUP(AU$1,$Z$2:$Z$16,$AA$2:$AA$16)-$T88)^2+(_xlfn.XLOOKUP(AU$1,$Z$2:$Z$16,$AB$2:$AB$16)-$U88)^2+(_xlfn.XLOOKUP(AU$1,$Z$2:$Z$16,$AC$2:$AC$16-$V88)^2)))</f>
        <v/>
      </c>
      <c r="AV88" s="142" t="str">
        <f t="array" ref="AV88">IF(OR(AV$1=0, $A88=""),"",SQRT((_xlfn.XLOOKUP(AV$1,$Z$2:$Z$16,$AA$2:$AA$16)-$T88)^2+(_xlfn.XLOOKUP(AV$1,$Z$2:$Z$16,$AB$2:$AB$16)-$U88)^2+(_xlfn.XLOOKUP(AV$1,$Z$2:$Z$16,$AC$2:$AC$16-$V88)^2)))</f>
        <v/>
      </c>
      <c r="AW88" s="124"/>
      <c r="AX88" s="124"/>
      <c r="AY88" s="125">
        <f t="shared" si="83"/>
        <v>0</v>
      </c>
      <c r="AZ88" s="143">
        <f t="shared" si="84"/>
        <v>0</v>
      </c>
      <c r="BA88" s="143">
        <f t="shared" si="85"/>
        <v>0</v>
      </c>
      <c r="BB88" s="143">
        <f t="shared" si="86"/>
        <v>0</v>
      </c>
      <c r="BC88" s="143">
        <f t="shared" si="87"/>
        <v>0</v>
      </c>
      <c r="BD88" s="143">
        <f t="shared" si="88"/>
        <v>0</v>
      </c>
      <c r="BE88" s="143">
        <f t="shared" si="89"/>
        <v>0</v>
      </c>
      <c r="BF88" s="143">
        <f t="shared" si="90"/>
        <v>0</v>
      </c>
      <c r="BG88" s="144">
        <f t="shared" si="91"/>
        <v>0</v>
      </c>
      <c r="BH88" s="144">
        <f t="shared" si="92"/>
        <v>0</v>
      </c>
      <c r="BI88" s="144">
        <f t="shared" si="93"/>
        <v>0</v>
      </c>
      <c r="BJ88" s="144">
        <f t="shared" si="94"/>
        <v>0</v>
      </c>
      <c r="BK88" s="144">
        <f t="shared" si="95"/>
        <v>0</v>
      </c>
      <c r="BL88" s="144">
        <f t="shared" si="96"/>
        <v>0</v>
      </c>
      <c r="BM88" s="145">
        <f t="shared" si="97"/>
        <v>0</v>
      </c>
      <c r="BN88" s="124"/>
      <c r="BO88" s="124"/>
      <c r="BP88" s="124"/>
      <c r="BQ88" s="124"/>
      <c r="BR88" s="124"/>
      <c r="BS88" s="124"/>
      <c r="BT88" s="124"/>
      <c r="BU88" s="124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M88" s="159">
        <f t="shared" si="98"/>
        <v>0</v>
      </c>
      <c r="CN88" s="160">
        <f t="shared" si="99"/>
        <v>0</v>
      </c>
      <c r="CO88" s="160">
        <f t="shared" si="100"/>
        <v>0</v>
      </c>
      <c r="CP88" s="160">
        <f t="shared" si="101"/>
        <v>0</v>
      </c>
      <c r="CQ88" s="160">
        <f t="shared" si="102"/>
        <v>0</v>
      </c>
      <c r="CR88" s="160" t="str">
        <f t="shared" si="103"/>
        <v/>
      </c>
      <c r="CS88" s="160" t="str">
        <f t="shared" si="104"/>
        <v/>
      </c>
      <c r="CT88" s="160" t="str">
        <f t="shared" si="105"/>
        <v/>
      </c>
      <c r="CU88" s="162" t="str">
        <f t="shared" si="106"/>
        <v/>
      </c>
      <c r="CV88" s="162" t="str">
        <f t="shared" si="107"/>
        <v/>
      </c>
      <c r="CW88" s="162" t="str">
        <f t="shared" si="108"/>
        <v/>
      </c>
      <c r="CX88" s="162" t="str">
        <f t="shared" si="109"/>
        <v/>
      </c>
      <c r="CY88" s="162" t="str">
        <f t="shared" si="110"/>
        <v/>
      </c>
      <c r="CZ88" s="162" t="str">
        <f t="shared" si="111"/>
        <v/>
      </c>
      <c r="DA88" s="163" t="str">
        <f t="shared" si="112"/>
        <v/>
      </c>
    </row>
    <row r="89" spans="1:105" ht="16.5" x14ac:dyDescent="0.3">
      <c r="A89" s="135"/>
      <c r="B89" s="136"/>
      <c r="C89" s="136"/>
      <c r="D89" s="137"/>
      <c r="E89" s="176"/>
      <c r="F89" s="182"/>
      <c r="G89" s="183"/>
      <c r="H89" s="183"/>
      <c r="I89" s="183"/>
      <c r="J89" s="183"/>
      <c r="K89" s="183"/>
      <c r="L89" s="183"/>
      <c r="M89" s="186"/>
      <c r="N89" s="182"/>
      <c r="O89" s="184"/>
      <c r="P89" s="178"/>
      <c r="Q89" s="118">
        <f t="shared" si="81"/>
        <v>0</v>
      </c>
      <c r="R89" s="3"/>
      <c r="S89" s="3"/>
      <c r="T89" s="4"/>
      <c r="U89" s="4"/>
      <c r="V89" s="99">
        <f t="shared" si="82"/>
        <v>0</v>
      </c>
      <c r="W89" s="161"/>
      <c r="X89" s="138"/>
      <c r="AH89" s="158" t="str">
        <f t="array" ref="AH89">IF(OR(AH$1=0, $A89=""),"",SQRT((_xlfn.XLOOKUP(AH$1,$Z$2:$Z$16,$AA$2:$AA$16)-$T89)^2+(_xlfn.XLOOKUP(AH$1,$Z$2:$Z$16,$AB$2:$AB$16)-$U89)^2+(_xlfn.XLOOKUP(AH$1,$Z$2:$Z$16,$AC$2:$AC$16-$V89)^2)))</f>
        <v/>
      </c>
      <c r="AI89" s="140" t="str">
        <f t="array" ref="AI89">IF(OR(AI$1=0, $A89=""),"",SQRT((_xlfn.XLOOKUP(AI$1,$Z$2:$Z$16,$AA$2:$AA$16)-$T89)^2+(_xlfn.XLOOKUP(AI$1,$Z$2:$Z$16,$AB$2:$AB$16)-$U89)^2+(_xlfn.XLOOKUP(AI$1,$Z$2:$Z$16,$AC$2:$AC$16-$V89)^2)))</f>
        <v/>
      </c>
      <c r="AJ89" s="140" t="str">
        <f t="array" ref="AJ89">IF(OR(AJ$1=0, $A89=""),"",SQRT((_xlfn.XLOOKUP(AJ$1,$Z$2:$Z$16,$AA$2:$AA$16)-$T89)^2+(_xlfn.XLOOKUP(AJ$1,$Z$2:$Z$16,$AB$2:$AB$16)-$U89)^2+(_xlfn.XLOOKUP(AJ$1,$Z$2:$Z$16,$AC$2:$AC$16-$V89)^2)))</f>
        <v/>
      </c>
      <c r="AK89" s="140" t="str">
        <f t="array" ref="AK89">IF(OR(AK$1=0, $A89=""),"",SQRT((_xlfn.XLOOKUP(AK$1,$Z$2:$Z$16,$AA$2:$AA$16)-$T89)^2+(_xlfn.XLOOKUP(AK$1,$Z$2:$Z$16,$AB$2:$AB$16)-$U89)^2+(_xlfn.XLOOKUP(AK$1,$Z$2:$Z$16,$AC$2:$AC$16-$V89)^2)))</f>
        <v/>
      </c>
      <c r="AL89" s="140" t="str">
        <f t="array" ref="AL89">IF(OR(AL$1=0, $A89=""),"",SQRT((_xlfn.XLOOKUP(AL$1,$Z$2:$Z$16,$AA$2:$AA$16)-$T89)^2+(_xlfn.XLOOKUP(AL$1,$Z$2:$Z$16,$AB$2:$AB$16)-$U89)^2+(_xlfn.XLOOKUP(AL$1,$Z$2:$Z$16,$AC$2:$AC$16-$V89)^2)))</f>
        <v/>
      </c>
      <c r="AM89" s="140" t="str">
        <f t="array" ref="AM89">IF(OR(AM$1=0, $A89=""),"",SQRT((_xlfn.XLOOKUP(AM$1,$Z$2:$Z$16,$AA$2:$AA$16)-$T89)^2+(_xlfn.XLOOKUP(AM$1,$Z$2:$Z$16,$AB$2:$AB$16)-$U89)^2+(_xlfn.XLOOKUP(AM$1,$Z$2:$Z$16,$AC$2:$AC$16-$V89)^2)))</f>
        <v/>
      </c>
      <c r="AN89" s="140" t="str">
        <f t="array" ref="AN89">IF(OR(AN$1=0, $A89=""),"",SQRT((_xlfn.XLOOKUP(AN$1,$Z$2:$Z$16,$AA$2:$AA$16)-$T89)^2+(_xlfn.XLOOKUP(AN$1,$Z$2:$Z$16,$AB$2:$AB$16)-$U89)^2+(_xlfn.XLOOKUP(AN$1,$Z$2:$Z$16,$AC$2:$AC$16-$V89)^2)))</f>
        <v/>
      </c>
      <c r="AO89" s="140" t="str">
        <f t="array" ref="AO89">IF(OR(AO$1=0, $A89=""),"",SQRT((_xlfn.XLOOKUP(AO$1,$Z$2:$Z$16,$AA$2:$AA$16)-$T89)^2+(_xlfn.XLOOKUP(AO$1,$Z$2:$Z$16,$AB$2:$AB$16)-$U89)^2+(_xlfn.XLOOKUP(AO$1,$Z$2:$Z$16,$AC$2:$AC$16-$V89)^2)))</f>
        <v/>
      </c>
      <c r="AP89" s="141" t="str">
        <f t="array" ref="AP89">IF(OR(AP$1=0, $A89=""),"",SQRT((_xlfn.XLOOKUP(AP$1,$Z$2:$Z$16,$AA$2:$AA$16)-$T89)^2+(_xlfn.XLOOKUP(AP$1,$Z$2:$Z$16,$AB$2:$AB$16)-$U89)^2+(_xlfn.XLOOKUP(AP$1,$Z$2:$Z$16,$AC$2:$AC$16-$V89)^2)))</f>
        <v/>
      </c>
      <c r="AQ89" s="141" t="str">
        <f t="array" ref="AQ89">IF(OR(AQ$1=0, $A89=""),"",SQRT((_xlfn.XLOOKUP(AQ$1,$Z$2:$Z$16,$AA$2:$AA$16)-$T89)^2+(_xlfn.XLOOKUP(AQ$1,$Z$2:$Z$16,$AB$2:$AB$16)-$U89)^2+(_xlfn.XLOOKUP(AQ$1,$Z$2:$Z$16,$AC$2:$AC$16-$V89)^2)))</f>
        <v/>
      </c>
      <c r="AR89" s="141" t="str">
        <f t="array" ref="AR89">IF(OR(AR$1=0, $A89=""),"",SQRT((_xlfn.XLOOKUP(AR$1,$Z$2:$Z$16,$AA$2:$AA$16)-$T89)^2+(_xlfn.XLOOKUP(AR$1,$Z$2:$Z$16,$AB$2:$AB$16)-$U89)^2+(_xlfn.XLOOKUP(AR$1,$Z$2:$Z$16,$AC$2:$AC$16-$V89)^2)))</f>
        <v/>
      </c>
      <c r="AS89" s="141" t="str">
        <f t="array" ref="AS89">IF(OR(AS$1=0, $A89=""),"",SQRT((_xlfn.XLOOKUP(AS$1,$Z$2:$Z$16,$AA$2:$AA$16)-$T89)^2+(_xlfn.XLOOKUP(AS$1,$Z$2:$Z$16,$AB$2:$AB$16)-$U89)^2+(_xlfn.XLOOKUP(AS$1,$Z$2:$Z$16,$AC$2:$AC$16-$V89)^2)))</f>
        <v/>
      </c>
      <c r="AT89" s="141" t="str">
        <f t="array" ref="AT89">IF(OR(AT$1=0, $A89=""),"",SQRT((_xlfn.XLOOKUP(AT$1,$Z$2:$Z$16,$AA$2:$AA$16)-$T89)^2+(_xlfn.XLOOKUP(AT$1,$Z$2:$Z$16,$AB$2:$AB$16)-$U89)^2+(_xlfn.XLOOKUP(AT$1,$Z$2:$Z$16,$AC$2:$AC$16-$V89)^2)))</f>
        <v/>
      </c>
      <c r="AU89" s="141" t="str">
        <f t="array" ref="AU89">IF(OR(AU$1=0, $A89=""),"",SQRT((_xlfn.XLOOKUP(AU$1,$Z$2:$Z$16,$AA$2:$AA$16)-$T89)^2+(_xlfn.XLOOKUP(AU$1,$Z$2:$Z$16,$AB$2:$AB$16)-$U89)^2+(_xlfn.XLOOKUP(AU$1,$Z$2:$Z$16,$AC$2:$AC$16-$V89)^2)))</f>
        <v/>
      </c>
      <c r="AV89" s="142" t="str">
        <f t="array" ref="AV89">IF(OR(AV$1=0, $A89=""),"",SQRT((_xlfn.XLOOKUP(AV$1,$Z$2:$Z$16,$AA$2:$AA$16)-$T89)^2+(_xlfn.XLOOKUP(AV$1,$Z$2:$Z$16,$AB$2:$AB$16)-$U89)^2+(_xlfn.XLOOKUP(AV$1,$Z$2:$Z$16,$AC$2:$AC$16-$V89)^2)))</f>
        <v/>
      </c>
      <c r="AW89" s="124"/>
      <c r="AX89" s="124"/>
      <c r="AY89" s="125">
        <f t="shared" si="83"/>
        <v>0</v>
      </c>
      <c r="AZ89" s="143">
        <f t="shared" si="84"/>
        <v>0</v>
      </c>
      <c r="BA89" s="143">
        <f t="shared" si="85"/>
        <v>0</v>
      </c>
      <c r="BB89" s="143">
        <f t="shared" si="86"/>
        <v>0</v>
      </c>
      <c r="BC89" s="143">
        <f t="shared" si="87"/>
        <v>0</v>
      </c>
      <c r="BD89" s="143">
        <f t="shared" si="88"/>
        <v>0</v>
      </c>
      <c r="BE89" s="143">
        <f t="shared" si="89"/>
        <v>0</v>
      </c>
      <c r="BF89" s="143">
        <f t="shared" si="90"/>
        <v>0</v>
      </c>
      <c r="BG89" s="144">
        <f t="shared" si="91"/>
        <v>0</v>
      </c>
      <c r="BH89" s="144">
        <f t="shared" si="92"/>
        <v>0</v>
      </c>
      <c r="BI89" s="144">
        <f t="shared" si="93"/>
        <v>0</v>
      </c>
      <c r="BJ89" s="144">
        <f t="shared" si="94"/>
        <v>0</v>
      </c>
      <c r="BK89" s="144">
        <f t="shared" si="95"/>
        <v>0</v>
      </c>
      <c r="BL89" s="144">
        <f t="shared" si="96"/>
        <v>0</v>
      </c>
      <c r="BM89" s="145">
        <f t="shared" si="97"/>
        <v>0</v>
      </c>
      <c r="BN89" s="124"/>
      <c r="BO89" s="124"/>
      <c r="BP89" s="124"/>
      <c r="BQ89" s="124"/>
      <c r="BR89" s="124"/>
      <c r="BS89" s="124"/>
      <c r="BT89" s="124"/>
      <c r="BU89" s="124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M89" s="159">
        <f t="shared" si="98"/>
        <v>0</v>
      </c>
      <c r="CN89" s="160">
        <f t="shared" si="99"/>
        <v>0</v>
      </c>
      <c r="CO89" s="160">
        <f t="shared" si="100"/>
        <v>0</v>
      </c>
      <c r="CP89" s="160">
        <f t="shared" si="101"/>
        <v>0</v>
      </c>
      <c r="CQ89" s="160">
        <f t="shared" si="102"/>
        <v>0</v>
      </c>
      <c r="CR89" s="160" t="str">
        <f t="shared" si="103"/>
        <v/>
      </c>
      <c r="CS89" s="160" t="str">
        <f t="shared" si="104"/>
        <v/>
      </c>
      <c r="CT89" s="160" t="str">
        <f t="shared" si="105"/>
        <v/>
      </c>
      <c r="CU89" s="162" t="str">
        <f t="shared" si="106"/>
        <v/>
      </c>
      <c r="CV89" s="162" t="str">
        <f t="shared" si="107"/>
        <v/>
      </c>
      <c r="CW89" s="162" t="str">
        <f t="shared" si="108"/>
        <v/>
      </c>
      <c r="CX89" s="162" t="str">
        <f t="shared" si="109"/>
        <v/>
      </c>
      <c r="CY89" s="162" t="str">
        <f t="shared" si="110"/>
        <v/>
      </c>
      <c r="CZ89" s="162" t="str">
        <f t="shared" si="111"/>
        <v/>
      </c>
      <c r="DA89" s="163" t="str">
        <f t="shared" si="112"/>
        <v/>
      </c>
    </row>
    <row r="90" spans="1:105" ht="16.5" x14ac:dyDescent="0.3">
      <c r="A90" s="135"/>
      <c r="B90" s="136"/>
      <c r="C90" s="136"/>
      <c r="D90" s="137"/>
      <c r="E90" s="176"/>
      <c r="F90" s="182"/>
      <c r="G90" s="183"/>
      <c r="H90" s="183"/>
      <c r="I90" s="183"/>
      <c r="J90" s="183"/>
      <c r="K90" s="183"/>
      <c r="L90" s="183"/>
      <c r="M90" s="186"/>
      <c r="N90" s="182"/>
      <c r="O90" s="184"/>
      <c r="P90" s="178"/>
      <c r="Q90" s="118">
        <f t="shared" si="81"/>
        <v>0</v>
      </c>
      <c r="R90" s="3"/>
      <c r="S90" s="3"/>
      <c r="T90" s="4"/>
      <c r="U90" s="4"/>
      <c r="V90" s="99">
        <f t="shared" si="82"/>
        <v>0</v>
      </c>
      <c r="W90" s="161"/>
      <c r="X90" s="138"/>
      <c r="AH90" s="158" t="str">
        <f t="array" ref="AH90">IF(OR(AH$1=0, $A90=""),"",SQRT((_xlfn.XLOOKUP(AH$1,$Z$2:$Z$16,$AA$2:$AA$16)-$T90)^2+(_xlfn.XLOOKUP(AH$1,$Z$2:$Z$16,$AB$2:$AB$16)-$U90)^2+(_xlfn.XLOOKUP(AH$1,$Z$2:$Z$16,$AC$2:$AC$16-$V90)^2)))</f>
        <v/>
      </c>
      <c r="AI90" s="140" t="str">
        <f t="array" ref="AI90">IF(OR(AI$1=0, $A90=""),"",SQRT((_xlfn.XLOOKUP(AI$1,$Z$2:$Z$16,$AA$2:$AA$16)-$T90)^2+(_xlfn.XLOOKUP(AI$1,$Z$2:$Z$16,$AB$2:$AB$16)-$U90)^2+(_xlfn.XLOOKUP(AI$1,$Z$2:$Z$16,$AC$2:$AC$16-$V90)^2)))</f>
        <v/>
      </c>
      <c r="AJ90" s="140" t="str">
        <f t="array" ref="AJ90">IF(OR(AJ$1=0, $A90=""),"",SQRT((_xlfn.XLOOKUP(AJ$1,$Z$2:$Z$16,$AA$2:$AA$16)-$T90)^2+(_xlfn.XLOOKUP(AJ$1,$Z$2:$Z$16,$AB$2:$AB$16)-$U90)^2+(_xlfn.XLOOKUP(AJ$1,$Z$2:$Z$16,$AC$2:$AC$16-$V90)^2)))</f>
        <v/>
      </c>
      <c r="AK90" s="140" t="str">
        <f t="array" ref="AK90">IF(OR(AK$1=0, $A90=""),"",SQRT((_xlfn.XLOOKUP(AK$1,$Z$2:$Z$16,$AA$2:$AA$16)-$T90)^2+(_xlfn.XLOOKUP(AK$1,$Z$2:$Z$16,$AB$2:$AB$16)-$U90)^2+(_xlfn.XLOOKUP(AK$1,$Z$2:$Z$16,$AC$2:$AC$16-$V90)^2)))</f>
        <v/>
      </c>
      <c r="AL90" s="140" t="str">
        <f t="array" ref="AL90">IF(OR(AL$1=0, $A90=""),"",SQRT((_xlfn.XLOOKUP(AL$1,$Z$2:$Z$16,$AA$2:$AA$16)-$T90)^2+(_xlfn.XLOOKUP(AL$1,$Z$2:$Z$16,$AB$2:$AB$16)-$U90)^2+(_xlfn.XLOOKUP(AL$1,$Z$2:$Z$16,$AC$2:$AC$16-$V90)^2)))</f>
        <v/>
      </c>
      <c r="AM90" s="140" t="str">
        <f t="array" ref="AM90">IF(OR(AM$1=0, $A90=""),"",SQRT((_xlfn.XLOOKUP(AM$1,$Z$2:$Z$16,$AA$2:$AA$16)-$T90)^2+(_xlfn.XLOOKUP(AM$1,$Z$2:$Z$16,$AB$2:$AB$16)-$U90)^2+(_xlfn.XLOOKUP(AM$1,$Z$2:$Z$16,$AC$2:$AC$16-$V90)^2)))</f>
        <v/>
      </c>
      <c r="AN90" s="140" t="str">
        <f t="array" ref="AN90">IF(OR(AN$1=0, $A90=""),"",SQRT((_xlfn.XLOOKUP(AN$1,$Z$2:$Z$16,$AA$2:$AA$16)-$T90)^2+(_xlfn.XLOOKUP(AN$1,$Z$2:$Z$16,$AB$2:$AB$16)-$U90)^2+(_xlfn.XLOOKUP(AN$1,$Z$2:$Z$16,$AC$2:$AC$16-$V90)^2)))</f>
        <v/>
      </c>
      <c r="AO90" s="140" t="str">
        <f t="array" ref="AO90">IF(OR(AO$1=0, $A90=""),"",SQRT((_xlfn.XLOOKUP(AO$1,$Z$2:$Z$16,$AA$2:$AA$16)-$T90)^2+(_xlfn.XLOOKUP(AO$1,$Z$2:$Z$16,$AB$2:$AB$16)-$U90)^2+(_xlfn.XLOOKUP(AO$1,$Z$2:$Z$16,$AC$2:$AC$16-$V90)^2)))</f>
        <v/>
      </c>
      <c r="AP90" s="141" t="str">
        <f t="array" ref="AP90">IF(OR(AP$1=0, $A90=""),"",SQRT((_xlfn.XLOOKUP(AP$1,$Z$2:$Z$16,$AA$2:$AA$16)-$T90)^2+(_xlfn.XLOOKUP(AP$1,$Z$2:$Z$16,$AB$2:$AB$16)-$U90)^2+(_xlfn.XLOOKUP(AP$1,$Z$2:$Z$16,$AC$2:$AC$16-$V90)^2)))</f>
        <v/>
      </c>
      <c r="AQ90" s="141" t="str">
        <f t="array" ref="AQ90">IF(OR(AQ$1=0, $A90=""),"",SQRT((_xlfn.XLOOKUP(AQ$1,$Z$2:$Z$16,$AA$2:$AA$16)-$T90)^2+(_xlfn.XLOOKUP(AQ$1,$Z$2:$Z$16,$AB$2:$AB$16)-$U90)^2+(_xlfn.XLOOKUP(AQ$1,$Z$2:$Z$16,$AC$2:$AC$16-$V90)^2)))</f>
        <v/>
      </c>
      <c r="AR90" s="141" t="str">
        <f t="array" ref="AR90">IF(OR(AR$1=0, $A90=""),"",SQRT((_xlfn.XLOOKUP(AR$1,$Z$2:$Z$16,$AA$2:$AA$16)-$T90)^2+(_xlfn.XLOOKUP(AR$1,$Z$2:$Z$16,$AB$2:$AB$16)-$U90)^2+(_xlfn.XLOOKUP(AR$1,$Z$2:$Z$16,$AC$2:$AC$16-$V90)^2)))</f>
        <v/>
      </c>
      <c r="AS90" s="141" t="str">
        <f t="array" ref="AS90">IF(OR(AS$1=0, $A90=""),"",SQRT((_xlfn.XLOOKUP(AS$1,$Z$2:$Z$16,$AA$2:$AA$16)-$T90)^2+(_xlfn.XLOOKUP(AS$1,$Z$2:$Z$16,$AB$2:$AB$16)-$U90)^2+(_xlfn.XLOOKUP(AS$1,$Z$2:$Z$16,$AC$2:$AC$16-$V90)^2)))</f>
        <v/>
      </c>
      <c r="AT90" s="141" t="str">
        <f t="array" ref="AT90">IF(OR(AT$1=0, $A90=""),"",SQRT((_xlfn.XLOOKUP(AT$1,$Z$2:$Z$16,$AA$2:$AA$16)-$T90)^2+(_xlfn.XLOOKUP(AT$1,$Z$2:$Z$16,$AB$2:$AB$16)-$U90)^2+(_xlfn.XLOOKUP(AT$1,$Z$2:$Z$16,$AC$2:$AC$16-$V90)^2)))</f>
        <v/>
      </c>
      <c r="AU90" s="141" t="str">
        <f t="array" ref="AU90">IF(OR(AU$1=0, $A90=""),"",SQRT((_xlfn.XLOOKUP(AU$1,$Z$2:$Z$16,$AA$2:$AA$16)-$T90)^2+(_xlfn.XLOOKUP(AU$1,$Z$2:$Z$16,$AB$2:$AB$16)-$U90)^2+(_xlfn.XLOOKUP(AU$1,$Z$2:$Z$16,$AC$2:$AC$16-$V90)^2)))</f>
        <v/>
      </c>
      <c r="AV90" s="142" t="str">
        <f t="array" ref="AV90">IF(OR(AV$1=0, $A90=""),"",SQRT((_xlfn.XLOOKUP(AV$1,$Z$2:$Z$16,$AA$2:$AA$16)-$T90)^2+(_xlfn.XLOOKUP(AV$1,$Z$2:$Z$16,$AB$2:$AB$16)-$U90)^2+(_xlfn.XLOOKUP(AV$1,$Z$2:$Z$16,$AC$2:$AC$16-$V90)^2)))</f>
        <v/>
      </c>
      <c r="AW90" s="124"/>
      <c r="AX90" s="124"/>
      <c r="AY90" s="125">
        <f t="shared" si="83"/>
        <v>0</v>
      </c>
      <c r="AZ90" s="143">
        <f t="shared" si="84"/>
        <v>0</v>
      </c>
      <c r="BA90" s="143">
        <f t="shared" si="85"/>
        <v>0</v>
      </c>
      <c r="BB90" s="143">
        <f t="shared" si="86"/>
        <v>0</v>
      </c>
      <c r="BC90" s="143">
        <f t="shared" si="87"/>
        <v>0</v>
      </c>
      <c r="BD90" s="143">
        <f t="shared" si="88"/>
        <v>0</v>
      </c>
      <c r="BE90" s="143">
        <f t="shared" si="89"/>
        <v>0</v>
      </c>
      <c r="BF90" s="143">
        <f t="shared" si="90"/>
        <v>0</v>
      </c>
      <c r="BG90" s="144">
        <f t="shared" si="91"/>
        <v>0</v>
      </c>
      <c r="BH90" s="144">
        <f t="shared" si="92"/>
        <v>0</v>
      </c>
      <c r="BI90" s="144">
        <f t="shared" si="93"/>
        <v>0</v>
      </c>
      <c r="BJ90" s="144">
        <f t="shared" si="94"/>
        <v>0</v>
      </c>
      <c r="BK90" s="144">
        <f t="shared" si="95"/>
        <v>0</v>
      </c>
      <c r="BL90" s="144">
        <f t="shared" si="96"/>
        <v>0</v>
      </c>
      <c r="BM90" s="145">
        <f t="shared" si="97"/>
        <v>0</v>
      </c>
      <c r="BN90" s="124"/>
      <c r="BO90" s="124"/>
      <c r="BP90" s="124"/>
      <c r="BQ90" s="124"/>
      <c r="BR90" s="124"/>
      <c r="BS90" s="124"/>
      <c r="BT90" s="124"/>
      <c r="BU90" s="124"/>
      <c r="BV90" s="130"/>
      <c r="BW90" s="130"/>
      <c r="BX90" s="130"/>
      <c r="BY90" s="130"/>
      <c r="BZ90" s="130"/>
      <c r="CA90" s="130"/>
      <c r="CB90" s="130"/>
      <c r="CC90" s="130"/>
      <c r="CD90" s="130"/>
      <c r="CE90" s="130"/>
      <c r="CF90" s="130"/>
      <c r="CG90" s="130"/>
      <c r="CH90" s="130"/>
      <c r="CI90" s="130"/>
      <c r="CJ90" s="130"/>
      <c r="CM90" s="159">
        <f t="shared" si="98"/>
        <v>0</v>
      </c>
      <c r="CN90" s="160">
        <f t="shared" si="99"/>
        <v>0</v>
      </c>
      <c r="CO90" s="160">
        <f t="shared" si="100"/>
        <v>0</v>
      </c>
      <c r="CP90" s="160">
        <f t="shared" si="101"/>
        <v>0</v>
      </c>
      <c r="CQ90" s="160">
        <f t="shared" si="102"/>
        <v>0</v>
      </c>
      <c r="CR90" s="160" t="str">
        <f t="shared" si="103"/>
        <v/>
      </c>
      <c r="CS90" s="160" t="str">
        <f t="shared" si="104"/>
        <v/>
      </c>
      <c r="CT90" s="160" t="str">
        <f t="shared" si="105"/>
        <v/>
      </c>
      <c r="CU90" s="162" t="str">
        <f t="shared" si="106"/>
        <v/>
      </c>
      <c r="CV90" s="162" t="str">
        <f t="shared" si="107"/>
        <v/>
      </c>
      <c r="CW90" s="162" t="str">
        <f t="shared" si="108"/>
        <v/>
      </c>
      <c r="CX90" s="162" t="str">
        <f t="shared" si="109"/>
        <v/>
      </c>
      <c r="CY90" s="162" t="str">
        <f t="shared" si="110"/>
        <v/>
      </c>
      <c r="CZ90" s="162" t="str">
        <f t="shared" si="111"/>
        <v/>
      </c>
      <c r="DA90" s="163" t="str">
        <f t="shared" si="112"/>
        <v/>
      </c>
    </row>
    <row r="91" spans="1:105" ht="16.5" x14ac:dyDescent="0.3">
      <c r="A91" s="135"/>
      <c r="B91" s="136"/>
      <c r="C91" s="136"/>
      <c r="D91" s="137"/>
      <c r="E91" s="176"/>
      <c r="F91" s="182"/>
      <c r="G91" s="183"/>
      <c r="H91" s="183"/>
      <c r="I91" s="183"/>
      <c r="J91" s="183"/>
      <c r="K91" s="183"/>
      <c r="L91" s="183"/>
      <c r="M91" s="186"/>
      <c r="N91" s="182"/>
      <c r="O91" s="184"/>
      <c r="P91" s="178"/>
      <c r="Q91" s="118">
        <f t="shared" si="81"/>
        <v>0</v>
      </c>
      <c r="R91" s="3"/>
      <c r="S91" s="3"/>
      <c r="T91" s="4"/>
      <c r="U91" s="4"/>
      <c r="V91" s="99">
        <f t="shared" si="82"/>
        <v>0</v>
      </c>
      <c r="W91" s="161"/>
      <c r="X91" s="138"/>
      <c r="AH91" s="158" t="str">
        <f t="array" ref="AH91">IF(OR(AH$1=0, $A91=""),"",SQRT((_xlfn.XLOOKUP(AH$1,$Z$2:$Z$16,$AA$2:$AA$16)-$T91)^2+(_xlfn.XLOOKUP(AH$1,$Z$2:$Z$16,$AB$2:$AB$16)-$U91)^2+(_xlfn.XLOOKUP(AH$1,$Z$2:$Z$16,$AC$2:$AC$16-$V91)^2)))</f>
        <v/>
      </c>
      <c r="AI91" s="140" t="str">
        <f t="array" ref="AI91">IF(OR(AI$1=0, $A91=""),"",SQRT((_xlfn.XLOOKUP(AI$1,$Z$2:$Z$16,$AA$2:$AA$16)-$T91)^2+(_xlfn.XLOOKUP(AI$1,$Z$2:$Z$16,$AB$2:$AB$16)-$U91)^2+(_xlfn.XLOOKUP(AI$1,$Z$2:$Z$16,$AC$2:$AC$16-$V91)^2)))</f>
        <v/>
      </c>
      <c r="AJ91" s="140" t="str">
        <f t="array" ref="AJ91">IF(OR(AJ$1=0, $A91=""),"",SQRT((_xlfn.XLOOKUP(AJ$1,$Z$2:$Z$16,$AA$2:$AA$16)-$T91)^2+(_xlfn.XLOOKUP(AJ$1,$Z$2:$Z$16,$AB$2:$AB$16)-$U91)^2+(_xlfn.XLOOKUP(AJ$1,$Z$2:$Z$16,$AC$2:$AC$16-$V91)^2)))</f>
        <v/>
      </c>
      <c r="AK91" s="140" t="str">
        <f t="array" ref="AK91">IF(OR(AK$1=0, $A91=""),"",SQRT((_xlfn.XLOOKUP(AK$1,$Z$2:$Z$16,$AA$2:$AA$16)-$T91)^2+(_xlfn.XLOOKUP(AK$1,$Z$2:$Z$16,$AB$2:$AB$16)-$U91)^2+(_xlfn.XLOOKUP(AK$1,$Z$2:$Z$16,$AC$2:$AC$16-$V91)^2)))</f>
        <v/>
      </c>
      <c r="AL91" s="140" t="str">
        <f t="array" ref="AL91">IF(OR(AL$1=0, $A91=""),"",SQRT((_xlfn.XLOOKUP(AL$1,$Z$2:$Z$16,$AA$2:$AA$16)-$T91)^2+(_xlfn.XLOOKUP(AL$1,$Z$2:$Z$16,$AB$2:$AB$16)-$U91)^2+(_xlfn.XLOOKUP(AL$1,$Z$2:$Z$16,$AC$2:$AC$16-$V91)^2)))</f>
        <v/>
      </c>
      <c r="AM91" s="140" t="str">
        <f t="array" ref="AM91">IF(OR(AM$1=0, $A91=""),"",SQRT((_xlfn.XLOOKUP(AM$1,$Z$2:$Z$16,$AA$2:$AA$16)-$T91)^2+(_xlfn.XLOOKUP(AM$1,$Z$2:$Z$16,$AB$2:$AB$16)-$U91)^2+(_xlfn.XLOOKUP(AM$1,$Z$2:$Z$16,$AC$2:$AC$16-$V91)^2)))</f>
        <v/>
      </c>
      <c r="AN91" s="140" t="str">
        <f t="array" ref="AN91">IF(OR(AN$1=0, $A91=""),"",SQRT((_xlfn.XLOOKUP(AN$1,$Z$2:$Z$16,$AA$2:$AA$16)-$T91)^2+(_xlfn.XLOOKUP(AN$1,$Z$2:$Z$16,$AB$2:$AB$16)-$U91)^2+(_xlfn.XLOOKUP(AN$1,$Z$2:$Z$16,$AC$2:$AC$16-$V91)^2)))</f>
        <v/>
      </c>
      <c r="AO91" s="140" t="str">
        <f t="array" ref="AO91">IF(OR(AO$1=0, $A91=""),"",SQRT((_xlfn.XLOOKUP(AO$1,$Z$2:$Z$16,$AA$2:$AA$16)-$T91)^2+(_xlfn.XLOOKUP(AO$1,$Z$2:$Z$16,$AB$2:$AB$16)-$U91)^2+(_xlfn.XLOOKUP(AO$1,$Z$2:$Z$16,$AC$2:$AC$16-$V91)^2)))</f>
        <v/>
      </c>
      <c r="AP91" s="141" t="str">
        <f t="array" ref="AP91">IF(OR(AP$1=0, $A91=""),"",SQRT((_xlfn.XLOOKUP(AP$1,$Z$2:$Z$16,$AA$2:$AA$16)-$T91)^2+(_xlfn.XLOOKUP(AP$1,$Z$2:$Z$16,$AB$2:$AB$16)-$U91)^2+(_xlfn.XLOOKUP(AP$1,$Z$2:$Z$16,$AC$2:$AC$16-$V91)^2)))</f>
        <v/>
      </c>
      <c r="AQ91" s="141" t="str">
        <f t="array" ref="AQ91">IF(OR(AQ$1=0, $A91=""),"",SQRT((_xlfn.XLOOKUP(AQ$1,$Z$2:$Z$16,$AA$2:$AA$16)-$T91)^2+(_xlfn.XLOOKUP(AQ$1,$Z$2:$Z$16,$AB$2:$AB$16)-$U91)^2+(_xlfn.XLOOKUP(AQ$1,$Z$2:$Z$16,$AC$2:$AC$16-$V91)^2)))</f>
        <v/>
      </c>
      <c r="AR91" s="141" t="str">
        <f t="array" ref="AR91">IF(OR(AR$1=0, $A91=""),"",SQRT((_xlfn.XLOOKUP(AR$1,$Z$2:$Z$16,$AA$2:$AA$16)-$T91)^2+(_xlfn.XLOOKUP(AR$1,$Z$2:$Z$16,$AB$2:$AB$16)-$U91)^2+(_xlfn.XLOOKUP(AR$1,$Z$2:$Z$16,$AC$2:$AC$16-$V91)^2)))</f>
        <v/>
      </c>
      <c r="AS91" s="141" t="str">
        <f t="array" ref="AS91">IF(OR(AS$1=0, $A91=""),"",SQRT((_xlfn.XLOOKUP(AS$1,$Z$2:$Z$16,$AA$2:$AA$16)-$T91)^2+(_xlfn.XLOOKUP(AS$1,$Z$2:$Z$16,$AB$2:$AB$16)-$U91)^2+(_xlfn.XLOOKUP(AS$1,$Z$2:$Z$16,$AC$2:$AC$16-$V91)^2)))</f>
        <v/>
      </c>
      <c r="AT91" s="141" t="str">
        <f t="array" ref="AT91">IF(OR(AT$1=0, $A91=""),"",SQRT((_xlfn.XLOOKUP(AT$1,$Z$2:$Z$16,$AA$2:$AA$16)-$T91)^2+(_xlfn.XLOOKUP(AT$1,$Z$2:$Z$16,$AB$2:$AB$16)-$U91)^2+(_xlfn.XLOOKUP(AT$1,$Z$2:$Z$16,$AC$2:$AC$16-$V91)^2)))</f>
        <v/>
      </c>
      <c r="AU91" s="141" t="str">
        <f t="array" ref="AU91">IF(OR(AU$1=0, $A91=""),"",SQRT((_xlfn.XLOOKUP(AU$1,$Z$2:$Z$16,$AA$2:$AA$16)-$T91)^2+(_xlfn.XLOOKUP(AU$1,$Z$2:$Z$16,$AB$2:$AB$16)-$U91)^2+(_xlfn.XLOOKUP(AU$1,$Z$2:$Z$16,$AC$2:$AC$16-$V91)^2)))</f>
        <v/>
      </c>
      <c r="AV91" s="142" t="str">
        <f t="array" ref="AV91">IF(OR(AV$1=0, $A91=""),"",SQRT((_xlfn.XLOOKUP(AV$1,$Z$2:$Z$16,$AA$2:$AA$16)-$T91)^2+(_xlfn.XLOOKUP(AV$1,$Z$2:$Z$16,$AB$2:$AB$16)-$U91)^2+(_xlfn.XLOOKUP(AV$1,$Z$2:$Z$16,$AC$2:$AC$16-$V91)^2)))</f>
        <v/>
      </c>
      <c r="AW91" s="124"/>
      <c r="AX91" s="124"/>
      <c r="AY91" s="125">
        <f t="shared" si="83"/>
        <v>0</v>
      </c>
      <c r="AZ91" s="143">
        <f t="shared" si="84"/>
        <v>0</v>
      </c>
      <c r="BA91" s="143">
        <f t="shared" si="85"/>
        <v>0</v>
      </c>
      <c r="BB91" s="143">
        <f t="shared" si="86"/>
        <v>0</v>
      </c>
      <c r="BC91" s="143">
        <f t="shared" si="87"/>
        <v>0</v>
      </c>
      <c r="BD91" s="143">
        <f t="shared" si="88"/>
        <v>0</v>
      </c>
      <c r="BE91" s="143">
        <f t="shared" si="89"/>
        <v>0</v>
      </c>
      <c r="BF91" s="143">
        <f t="shared" si="90"/>
        <v>0</v>
      </c>
      <c r="BG91" s="144">
        <f t="shared" si="91"/>
        <v>0</v>
      </c>
      <c r="BH91" s="144">
        <f t="shared" si="92"/>
        <v>0</v>
      </c>
      <c r="BI91" s="144">
        <f t="shared" si="93"/>
        <v>0</v>
      </c>
      <c r="BJ91" s="144">
        <f t="shared" si="94"/>
        <v>0</v>
      </c>
      <c r="BK91" s="144">
        <f t="shared" si="95"/>
        <v>0</v>
      </c>
      <c r="BL91" s="144">
        <f t="shared" si="96"/>
        <v>0</v>
      </c>
      <c r="BM91" s="145">
        <f t="shared" si="97"/>
        <v>0</v>
      </c>
      <c r="BN91" s="124"/>
      <c r="BO91" s="124"/>
      <c r="BP91" s="124"/>
      <c r="BQ91" s="124"/>
      <c r="BR91" s="124"/>
      <c r="BS91" s="124"/>
      <c r="BT91" s="124"/>
      <c r="BU91" s="124"/>
      <c r="BV91" s="130"/>
      <c r="BW91" s="130"/>
      <c r="BX91" s="130"/>
      <c r="BY91" s="130"/>
      <c r="BZ91" s="130"/>
      <c r="CA91" s="130"/>
      <c r="CB91" s="130"/>
      <c r="CC91" s="130"/>
      <c r="CD91" s="130"/>
      <c r="CE91" s="130"/>
      <c r="CF91" s="130"/>
      <c r="CG91" s="130"/>
      <c r="CH91" s="130"/>
      <c r="CI91" s="130"/>
      <c r="CJ91" s="130"/>
      <c r="CM91" s="159">
        <f t="shared" si="98"/>
        <v>0</v>
      </c>
      <c r="CN91" s="160">
        <f t="shared" si="99"/>
        <v>0</v>
      </c>
      <c r="CO91" s="160">
        <f t="shared" si="100"/>
        <v>0</v>
      </c>
      <c r="CP91" s="160">
        <f t="shared" si="101"/>
        <v>0</v>
      </c>
      <c r="CQ91" s="160">
        <f t="shared" si="102"/>
        <v>0</v>
      </c>
      <c r="CR91" s="160" t="str">
        <f t="shared" si="103"/>
        <v/>
      </c>
      <c r="CS91" s="160" t="str">
        <f t="shared" si="104"/>
        <v/>
      </c>
      <c r="CT91" s="160" t="str">
        <f t="shared" si="105"/>
        <v/>
      </c>
      <c r="CU91" s="162" t="str">
        <f t="shared" si="106"/>
        <v/>
      </c>
      <c r="CV91" s="162" t="str">
        <f t="shared" si="107"/>
        <v/>
      </c>
      <c r="CW91" s="162" t="str">
        <f t="shared" si="108"/>
        <v/>
      </c>
      <c r="CX91" s="162" t="str">
        <f t="shared" si="109"/>
        <v/>
      </c>
      <c r="CY91" s="162" t="str">
        <f t="shared" si="110"/>
        <v/>
      </c>
      <c r="CZ91" s="162" t="str">
        <f t="shared" si="111"/>
        <v/>
      </c>
      <c r="DA91" s="163" t="str">
        <f t="shared" si="112"/>
        <v/>
      </c>
    </row>
    <row r="92" spans="1:105" ht="16.5" x14ac:dyDescent="0.3">
      <c r="A92" s="135"/>
      <c r="B92" s="136"/>
      <c r="C92" s="136"/>
      <c r="D92" s="137"/>
      <c r="E92" s="176"/>
      <c r="F92" s="182"/>
      <c r="G92" s="183"/>
      <c r="H92" s="183"/>
      <c r="I92" s="183"/>
      <c r="J92" s="183"/>
      <c r="K92" s="183"/>
      <c r="L92" s="183"/>
      <c r="M92" s="186"/>
      <c r="N92" s="182"/>
      <c r="O92" s="184"/>
      <c r="P92" s="178"/>
      <c r="Q92" s="118">
        <f t="shared" si="81"/>
        <v>0</v>
      </c>
      <c r="R92" s="3"/>
      <c r="S92" s="3"/>
      <c r="T92" s="4"/>
      <c r="U92" s="4"/>
      <c r="V92" s="99">
        <f t="shared" si="82"/>
        <v>0</v>
      </c>
      <c r="W92" s="161"/>
      <c r="X92" s="138"/>
      <c r="AH92" s="158" t="str">
        <f t="array" ref="AH92">IF(OR(AH$1=0, $A92=""),"",SQRT((_xlfn.XLOOKUP(AH$1,$Z$2:$Z$16,$AA$2:$AA$16)-$T92)^2+(_xlfn.XLOOKUP(AH$1,$Z$2:$Z$16,$AB$2:$AB$16)-$U92)^2+(_xlfn.XLOOKUP(AH$1,$Z$2:$Z$16,$AC$2:$AC$16-$V92)^2)))</f>
        <v/>
      </c>
      <c r="AI92" s="140" t="str">
        <f t="array" ref="AI92">IF(OR(AI$1=0, $A92=""),"",SQRT((_xlfn.XLOOKUP(AI$1,$Z$2:$Z$16,$AA$2:$AA$16)-$T92)^2+(_xlfn.XLOOKUP(AI$1,$Z$2:$Z$16,$AB$2:$AB$16)-$U92)^2+(_xlfn.XLOOKUP(AI$1,$Z$2:$Z$16,$AC$2:$AC$16-$V92)^2)))</f>
        <v/>
      </c>
      <c r="AJ92" s="140" t="str">
        <f t="array" ref="AJ92">IF(OR(AJ$1=0, $A92=""),"",SQRT((_xlfn.XLOOKUP(AJ$1,$Z$2:$Z$16,$AA$2:$AA$16)-$T92)^2+(_xlfn.XLOOKUP(AJ$1,$Z$2:$Z$16,$AB$2:$AB$16)-$U92)^2+(_xlfn.XLOOKUP(AJ$1,$Z$2:$Z$16,$AC$2:$AC$16-$V92)^2)))</f>
        <v/>
      </c>
      <c r="AK92" s="140" t="str">
        <f t="array" ref="AK92">IF(OR(AK$1=0, $A92=""),"",SQRT((_xlfn.XLOOKUP(AK$1,$Z$2:$Z$16,$AA$2:$AA$16)-$T92)^2+(_xlfn.XLOOKUP(AK$1,$Z$2:$Z$16,$AB$2:$AB$16)-$U92)^2+(_xlfn.XLOOKUP(AK$1,$Z$2:$Z$16,$AC$2:$AC$16-$V92)^2)))</f>
        <v/>
      </c>
      <c r="AL92" s="140" t="str">
        <f t="array" ref="AL92">IF(OR(AL$1=0, $A92=""),"",SQRT((_xlfn.XLOOKUP(AL$1,$Z$2:$Z$16,$AA$2:$AA$16)-$T92)^2+(_xlfn.XLOOKUP(AL$1,$Z$2:$Z$16,$AB$2:$AB$16)-$U92)^2+(_xlfn.XLOOKUP(AL$1,$Z$2:$Z$16,$AC$2:$AC$16-$V92)^2)))</f>
        <v/>
      </c>
      <c r="AM92" s="140" t="str">
        <f t="array" ref="AM92">IF(OR(AM$1=0, $A92=""),"",SQRT((_xlfn.XLOOKUP(AM$1,$Z$2:$Z$16,$AA$2:$AA$16)-$T92)^2+(_xlfn.XLOOKUP(AM$1,$Z$2:$Z$16,$AB$2:$AB$16)-$U92)^2+(_xlfn.XLOOKUP(AM$1,$Z$2:$Z$16,$AC$2:$AC$16-$V92)^2)))</f>
        <v/>
      </c>
      <c r="AN92" s="140" t="str">
        <f t="array" ref="AN92">IF(OR(AN$1=0, $A92=""),"",SQRT((_xlfn.XLOOKUP(AN$1,$Z$2:$Z$16,$AA$2:$AA$16)-$T92)^2+(_xlfn.XLOOKUP(AN$1,$Z$2:$Z$16,$AB$2:$AB$16)-$U92)^2+(_xlfn.XLOOKUP(AN$1,$Z$2:$Z$16,$AC$2:$AC$16-$V92)^2)))</f>
        <v/>
      </c>
      <c r="AO92" s="140" t="str">
        <f t="array" ref="AO92">IF(OR(AO$1=0, $A92=""),"",SQRT((_xlfn.XLOOKUP(AO$1,$Z$2:$Z$16,$AA$2:$AA$16)-$T92)^2+(_xlfn.XLOOKUP(AO$1,$Z$2:$Z$16,$AB$2:$AB$16)-$U92)^2+(_xlfn.XLOOKUP(AO$1,$Z$2:$Z$16,$AC$2:$AC$16-$V92)^2)))</f>
        <v/>
      </c>
      <c r="AP92" s="141" t="str">
        <f t="array" ref="AP92">IF(OR(AP$1=0, $A92=""),"",SQRT((_xlfn.XLOOKUP(AP$1,$Z$2:$Z$16,$AA$2:$AA$16)-$T92)^2+(_xlfn.XLOOKUP(AP$1,$Z$2:$Z$16,$AB$2:$AB$16)-$U92)^2+(_xlfn.XLOOKUP(AP$1,$Z$2:$Z$16,$AC$2:$AC$16-$V92)^2)))</f>
        <v/>
      </c>
      <c r="AQ92" s="141" t="str">
        <f t="array" ref="AQ92">IF(OR(AQ$1=0, $A92=""),"",SQRT((_xlfn.XLOOKUP(AQ$1,$Z$2:$Z$16,$AA$2:$AA$16)-$T92)^2+(_xlfn.XLOOKUP(AQ$1,$Z$2:$Z$16,$AB$2:$AB$16)-$U92)^2+(_xlfn.XLOOKUP(AQ$1,$Z$2:$Z$16,$AC$2:$AC$16-$V92)^2)))</f>
        <v/>
      </c>
      <c r="AR92" s="141" t="str">
        <f t="array" ref="AR92">IF(OR(AR$1=0, $A92=""),"",SQRT((_xlfn.XLOOKUP(AR$1,$Z$2:$Z$16,$AA$2:$AA$16)-$T92)^2+(_xlfn.XLOOKUP(AR$1,$Z$2:$Z$16,$AB$2:$AB$16)-$U92)^2+(_xlfn.XLOOKUP(AR$1,$Z$2:$Z$16,$AC$2:$AC$16-$V92)^2)))</f>
        <v/>
      </c>
      <c r="AS92" s="141" t="str">
        <f t="array" ref="AS92">IF(OR(AS$1=0, $A92=""),"",SQRT((_xlfn.XLOOKUP(AS$1,$Z$2:$Z$16,$AA$2:$AA$16)-$T92)^2+(_xlfn.XLOOKUP(AS$1,$Z$2:$Z$16,$AB$2:$AB$16)-$U92)^2+(_xlfn.XLOOKUP(AS$1,$Z$2:$Z$16,$AC$2:$AC$16-$V92)^2)))</f>
        <v/>
      </c>
      <c r="AT92" s="141" t="str">
        <f t="array" ref="AT92">IF(OR(AT$1=0, $A92=""),"",SQRT((_xlfn.XLOOKUP(AT$1,$Z$2:$Z$16,$AA$2:$AA$16)-$T92)^2+(_xlfn.XLOOKUP(AT$1,$Z$2:$Z$16,$AB$2:$AB$16)-$U92)^2+(_xlfn.XLOOKUP(AT$1,$Z$2:$Z$16,$AC$2:$AC$16-$V92)^2)))</f>
        <v/>
      </c>
      <c r="AU92" s="141" t="str">
        <f t="array" ref="AU92">IF(OR(AU$1=0, $A92=""),"",SQRT((_xlfn.XLOOKUP(AU$1,$Z$2:$Z$16,$AA$2:$AA$16)-$T92)^2+(_xlfn.XLOOKUP(AU$1,$Z$2:$Z$16,$AB$2:$AB$16)-$U92)^2+(_xlfn.XLOOKUP(AU$1,$Z$2:$Z$16,$AC$2:$AC$16-$V92)^2)))</f>
        <v/>
      </c>
      <c r="AV92" s="142" t="str">
        <f t="array" ref="AV92">IF(OR(AV$1=0, $A92=""),"",SQRT((_xlfn.XLOOKUP(AV$1,$Z$2:$Z$16,$AA$2:$AA$16)-$T92)^2+(_xlfn.XLOOKUP(AV$1,$Z$2:$Z$16,$AB$2:$AB$16)-$U92)^2+(_xlfn.XLOOKUP(AV$1,$Z$2:$Z$16,$AC$2:$AC$16-$V92)^2)))</f>
        <v/>
      </c>
      <c r="AW92" s="124"/>
      <c r="AX92" s="124"/>
      <c r="AY92" s="125">
        <f t="shared" si="83"/>
        <v>0</v>
      </c>
      <c r="AZ92" s="143">
        <f t="shared" si="84"/>
        <v>0</v>
      </c>
      <c r="BA92" s="143">
        <f t="shared" si="85"/>
        <v>0</v>
      </c>
      <c r="BB92" s="143">
        <f t="shared" si="86"/>
        <v>0</v>
      </c>
      <c r="BC92" s="143">
        <f t="shared" si="87"/>
        <v>0</v>
      </c>
      <c r="BD92" s="143">
        <f t="shared" si="88"/>
        <v>0</v>
      </c>
      <c r="BE92" s="143">
        <f t="shared" si="89"/>
        <v>0</v>
      </c>
      <c r="BF92" s="143">
        <f t="shared" si="90"/>
        <v>0</v>
      </c>
      <c r="BG92" s="144">
        <f t="shared" si="91"/>
        <v>0</v>
      </c>
      <c r="BH92" s="144">
        <f t="shared" si="92"/>
        <v>0</v>
      </c>
      <c r="BI92" s="144">
        <f t="shared" si="93"/>
        <v>0</v>
      </c>
      <c r="BJ92" s="144">
        <f t="shared" si="94"/>
        <v>0</v>
      </c>
      <c r="BK92" s="144">
        <f t="shared" si="95"/>
        <v>0</v>
      </c>
      <c r="BL92" s="144">
        <f t="shared" si="96"/>
        <v>0</v>
      </c>
      <c r="BM92" s="145">
        <f t="shared" si="97"/>
        <v>0</v>
      </c>
      <c r="BN92" s="124"/>
      <c r="BO92" s="124"/>
      <c r="BP92" s="124"/>
      <c r="BQ92" s="124"/>
      <c r="BR92" s="124"/>
      <c r="BS92" s="124"/>
      <c r="BT92" s="124"/>
      <c r="BU92" s="124"/>
      <c r="BV92" s="130"/>
      <c r="BW92" s="130"/>
      <c r="BX92" s="130"/>
      <c r="BY92" s="130"/>
      <c r="BZ92" s="130"/>
      <c r="CA92" s="130"/>
      <c r="CB92" s="130"/>
      <c r="CC92" s="130"/>
      <c r="CD92" s="130"/>
      <c r="CE92" s="130"/>
      <c r="CF92" s="130"/>
      <c r="CG92" s="130"/>
      <c r="CH92" s="130"/>
      <c r="CI92" s="130"/>
      <c r="CJ92" s="130"/>
      <c r="CM92" s="159">
        <f t="shared" si="98"/>
        <v>0</v>
      </c>
      <c r="CN92" s="160">
        <f t="shared" si="99"/>
        <v>0</v>
      </c>
      <c r="CO92" s="160">
        <f t="shared" si="100"/>
        <v>0</v>
      </c>
      <c r="CP92" s="160">
        <f t="shared" si="101"/>
        <v>0</v>
      </c>
      <c r="CQ92" s="160">
        <f t="shared" si="102"/>
        <v>0</v>
      </c>
      <c r="CR92" s="160" t="str">
        <f t="shared" si="103"/>
        <v/>
      </c>
      <c r="CS92" s="160" t="str">
        <f t="shared" si="104"/>
        <v/>
      </c>
      <c r="CT92" s="160" t="str">
        <f t="shared" si="105"/>
        <v/>
      </c>
      <c r="CU92" s="162" t="str">
        <f t="shared" si="106"/>
        <v/>
      </c>
      <c r="CV92" s="162" t="str">
        <f t="shared" si="107"/>
        <v/>
      </c>
      <c r="CW92" s="162" t="str">
        <f t="shared" si="108"/>
        <v/>
      </c>
      <c r="CX92" s="162" t="str">
        <f t="shared" si="109"/>
        <v/>
      </c>
      <c r="CY92" s="162" t="str">
        <f t="shared" si="110"/>
        <v/>
      </c>
      <c r="CZ92" s="162" t="str">
        <f t="shared" si="111"/>
        <v/>
      </c>
      <c r="DA92" s="163" t="str">
        <f t="shared" si="112"/>
        <v/>
      </c>
    </row>
    <row r="93" spans="1:105" ht="16.5" x14ac:dyDescent="0.3">
      <c r="A93" s="135"/>
      <c r="B93" s="136"/>
      <c r="C93" s="136"/>
      <c r="D93" s="137"/>
      <c r="E93" s="176"/>
      <c r="F93" s="182"/>
      <c r="G93" s="183"/>
      <c r="H93" s="183"/>
      <c r="I93" s="183"/>
      <c r="J93" s="183"/>
      <c r="K93" s="183"/>
      <c r="L93" s="183"/>
      <c r="M93" s="186"/>
      <c r="N93" s="182"/>
      <c r="O93" s="184"/>
      <c r="P93" s="178"/>
      <c r="Q93" s="118">
        <f t="shared" si="81"/>
        <v>0</v>
      </c>
      <c r="R93" s="3"/>
      <c r="S93" s="3"/>
      <c r="T93" s="4"/>
      <c r="U93" s="4"/>
      <c r="V93" s="99">
        <f t="shared" si="82"/>
        <v>0</v>
      </c>
      <c r="W93" s="161"/>
      <c r="X93" s="138"/>
      <c r="AH93" s="158" t="str">
        <f t="array" ref="AH93">IF(OR(AH$1=0, $A93=""),"",SQRT((_xlfn.XLOOKUP(AH$1,$Z$2:$Z$16,$AA$2:$AA$16)-$T93)^2+(_xlfn.XLOOKUP(AH$1,$Z$2:$Z$16,$AB$2:$AB$16)-$U93)^2+(_xlfn.XLOOKUP(AH$1,$Z$2:$Z$16,$AC$2:$AC$16-$V93)^2)))</f>
        <v/>
      </c>
      <c r="AI93" s="140" t="str">
        <f t="array" ref="AI93">IF(OR(AI$1=0, $A93=""),"",SQRT((_xlfn.XLOOKUP(AI$1,$Z$2:$Z$16,$AA$2:$AA$16)-$T93)^2+(_xlfn.XLOOKUP(AI$1,$Z$2:$Z$16,$AB$2:$AB$16)-$U93)^2+(_xlfn.XLOOKUP(AI$1,$Z$2:$Z$16,$AC$2:$AC$16-$V93)^2)))</f>
        <v/>
      </c>
      <c r="AJ93" s="140" t="str">
        <f t="array" ref="AJ93">IF(OR(AJ$1=0, $A93=""),"",SQRT((_xlfn.XLOOKUP(AJ$1,$Z$2:$Z$16,$AA$2:$AA$16)-$T93)^2+(_xlfn.XLOOKUP(AJ$1,$Z$2:$Z$16,$AB$2:$AB$16)-$U93)^2+(_xlfn.XLOOKUP(AJ$1,$Z$2:$Z$16,$AC$2:$AC$16-$V93)^2)))</f>
        <v/>
      </c>
      <c r="AK93" s="140" t="str">
        <f t="array" ref="AK93">IF(OR(AK$1=0, $A93=""),"",SQRT((_xlfn.XLOOKUP(AK$1,$Z$2:$Z$16,$AA$2:$AA$16)-$T93)^2+(_xlfn.XLOOKUP(AK$1,$Z$2:$Z$16,$AB$2:$AB$16)-$U93)^2+(_xlfn.XLOOKUP(AK$1,$Z$2:$Z$16,$AC$2:$AC$16-$V93)^2)))</f>
        <v/>
      </c>
      <c r="AL93" s="140" t="str">
        <f t="array" ref="AL93">IF(OR(AL$1=0, $A93=""),"",SQRT((_xlfn.XLOOKUP(AL$1,$Z$2:$Z$16,$AA$2:$AA$16)-$T93)^2+(_xlfn.XLOOKUP(AL$1,$Z$2:$Z$16,$AB$2:$AB$16)-$U93)^2+(_xlfn.XLOOKUP(AL$1,$Z$2:$Z$16,$AC$2:$AC$16-$V93)^2)))</f>
        <v/>
      </c>
      <c r="AM93" s="140" t="str">
        <f t="array" ref="AM93">IF(OR(AM$1=0, $A93=""),"",SQRT((_xlfn.XLOOKUP(AM$1,$Z$2:$Z$16,$AA$2:$AA$16)-$T93)^2+(_xlfn.XLOOKUP(AM$1,$Z$2:$Z$16,$AB$2:$AB$16)-$U93)^2+(_xlfn.XLOOKUP(AM$1,$Z$2:$Z$16,$AC$2:$AC$16-$V93)^2)))</f>
        <v/>
      </c>
      <c r="AN93" s="140" t="str">
        <f t="array" ref="AN93">IF(OR(AN$1=0, $A93=""),"",SQRT((_xlfn.XLOOKUP(AN$1,$Z$2:$Z$16,$AA$2:$AA$16)-$T93)^2+(_xlfn.XLOOKUP(AN$1,$Z$2:$Z$16,$AB$2:$AB$16)-$U93)^2+(_xlfn.XLOOKUP(AN$1,$Z$2:$Z$16,$AC$2:$AC$16-$V93)^2)))</f>
        <v/>
      </c>
      <c r="AO93" s="140" t="str">
        <f t="array" ref="AO93">IF(OR(AO$1=0, $A93=""),"",SQRT((_xlfn.XLOOKUP(AO$1,$Z$2:$Z$16,$AA$2:$AA$16)-$T93)^2+(_xlfn.XLOOKUP(AO$1,$Z$2:$Z$16,$AB$2:$AB$16)-$U93)^2+(_xlfn.XLOOKUP(AO$1,$Z$2:$Z$16,$AC$2:$AC$16-$V93)^2)))</f>
        <v/>
      </c>
      <c r="AP93" s="141" t="str">
        <f t="array" ref="AP93">IF(OR(AP$1=0, $A93=""),"",SQRT((_xlfn.XLOOKUP(AP$1,$Z$2:$Z$16,$AA$2:$AA$16)-$T93)^2+(_xlfn.XLOOKUP(AP$1,$Z$2:$Z$16,$AB$2:$AB$16)-$U93)^2+(_xlfn.XLOOKUP(AP$1,$Z$2:$Z$16,$AC$2:$AC$16-$V93)^2)))</f>
        <v/>
      </c>
      <c r="AQ93" s="141" t="str">
        <f t="array" ref="AQ93">IF(OR(AQ$1=0, $A93=""),"",SQRT((_xlfn.XLOOKUP(AQ$1,$Z$2:$Z$16,$AA$2:$AA$16)-$T93)^2+(_xlfn.XLOOKUP(AQ$1,$Z$2:$Z$16,$AB$2:$AB$16)-$U93)^2+(_xlfn.XLOOKUP(AQ$1,$Z$2:$Z$16,$AC$2:$AC$16-$V93)^2)))</f>
        <v/>
      </c>
      <c r="AR93" s="141" t="str">
        <f t="array" ref="AR93">IF(OR(AR$1=0, $A93=""),"",SQRT((_xlfn.XLOOKUP(AR$1,$Z$2:$Z$16,$AA$2:$AA$16)-$T93)^2+(_xlfn.XLOOKUP(AR$1,$Z$2:$Z$16,$AB$2:$AB$16)-$U93)^2+(_xlfn.XLOOKUP(AR$1,$Z$2:$Z$16,$AC$2:$AC$16-$V93)^2)))</f>
        <v/>
      </c>
      <c r="AS93" s="141" t="str">
        <f t="array" ref="AS93">IF(OR(AS$1=0, $A93=""),"",SQRT((_xlfn.XLOOKUP(AS$1,$Z$2:$Z$16,$AA$2:$AA$16)-$T93)^2+(_xlfn.XLOOKUP(AS$1,$Z$2:$Z$16,$AB$2:$AB$16)-$U93)^2+(_xlfn.XLOOKUP(AS$1,$Z$2:$Z$16,$AC$2:$AC$16-$V93)^2)))</f>
        <v/>
      </c>
      <c r="AT93" s="141" t="str">
        <f t="array" ref="AT93">IF(OR(AT$1=0, $A93=""),"",SQRT((_xlfn.XLOOKUP(AT$1,$Z$2:$Z$16,$AA$2:$AA$16)-$T93)^2+(_xlfn.XLOOKUP(AT$1,$Z$2:$Z$16,$AB$2:$AB$16)-$U93)^2+(_xlfn.XLOOKUP(AT$1,$Z$2:$Z$16,$AC$2:$AC$16-$V93)^2)))</f>
        <v/>
      </c>
      <c r="AU93" s="141" t="str">
        <f t="array" ref="AU93">IF(OR(AU$1=0, $A93=""),"",SQRT((_xlfn.XLOOKUP(AU$1,$Z$2:$Z$16,$AA$2:$AA$16)-$T93)^2+(_xlfn.XLOOKUP(AU$1,$Z$2:$Z$16,$AB$2:$AB$16)-$U93)^2+(_xlfn.XLOOKUP(AU$1,$Z$2:$Z$16,$AC$2:$AC$16-$V93)^2)))</f>
        <v/>
      </c>
      <c r="AV93" s="142" t="str">
        <f t="array" ref="AV93">IF(OR(AV$1=0, $A93=""),"",SQRT((_xlfn.XLOOKUP(AV$1,$Z$2:$Z$16,$AA$2:$AA$16)-$T93)^2+(_xlfn.XLOOKUP(AV$1,$Z$2:$Z$16,$AB$2:$AB$16)-$U93)^2+(_xlfn.XLOOKUP(AV$1,$Z$2:$Z$16,$AC$2:$AC$16-$V93)^2)))</f>
        <v/>
      </c>
      <c r="AW93" s="124"/>
      <c r="AX93" s="124"/>
      <c r="AY93" s="125">
        <f t="shared" si="83"/>
        <v>0</v>
      </c>
      <c r="AZ93" s="143">
        <f t="shared" si="84"/>
        <v>0</v>
      </c>
      <c r="BA93" s="143">
        <f t="shared" si="85"/>
        <v>0</v>
      </c>
      <c r="BB93" s="143">
        <f t="shared" si="86"/>
        <v>0</v>
      </c>
      <c r="BC93" s="143">
        <f t="shared" si="87"/>
        <v>0</v>
      </c>
      <c r="BD93" s="143">
        <f t="shared" si="88"/>
        <v>0</v>
      </c>
      <c r="BE93" s="143">
        <f t="shared" si="89"/>
        <v>0</v>
      </c>
      <c r="BF93" s="143">
        <f t="shared" si="90"/>
        <v>0</v>
      </c>
      <c r="BG93" s="144">
        <f t="shared" si="91"/>
        <v>0</v>
      </c>
      <c r="BH93" s="144">
        <f t="shared" si="92"/>
        <v>0</v>
      </c>
      <c r="BI93" s="144">
        <f t="shared" si="93"/>
        <v>0</v>
      </c>
      <c r="BJ93" s="144">
        <f t="shared" si="94"/>
        <v>0</v>
      </c>
      <c r="BK93" s="144">
        <f t="shared" si="95"/>
        <v>0</v>
      </c>
      <c r="BL93" s="144">
        <f t="shared" si="96"/>
        <v>0</v>
      </c>
      <c r="BM93" s="145">
        <f t="shared" si="97"/>
        <v>0</v>
      </c>
      <c r="BN93" s="124"/>
      <c r="BO93" s="124"/>
      <c r="BP93" s="124"/>
      <c r="BQ93" s="124"/>
      <c r="BR93" s="124"/>
      <c r="BS93" s="124"/>
      <c r="BT93" s="124"/>
      <c r="BU93" s="124"/>
      <c r="BV93" s="130"/>
      <c r="BW93" s="130"/>
      <c r="BX93" s="130"/>
      <c r="BY93" s="130"/>
      <c r="BZ93" s="130"/>
      <c r="CA93" s="130"/>
      <c r="CB93" s="130"/>
      <c r="CC93" s="130"/>
      <c r="CD93" s="130"/>
      <c r="CE93" s="130"/>
      <c r="CF93" s="130"/>
      <c r="CG93" s="130"/>
      <c r="CH93" s="130"/>
      <c r="CI93" s="130"/>
      <c r="CJ93" s="130"/>
      <c r="CM93" s="159">
        <f t="shared" si="98"/>
        <v>0</v>
      </c>
      <c r="CN93" s="160">
        <f t="shared" si="99"/>
        <v>0</v>
      </c>
      <c r="CO93" s="160">
        <f t="shared" si="100"/>
        <v>0</v>
      </c>
      <c r="CP93" s="160">
        <f t="shared" si="101"/>
        <v>0</v>
      </c>
      <c r="CQ93" s="160">
        <f t="shared" si="102"/>
        <v>0</v>
      </c>
      <c r="CR93" s="160" t="str">
        <f t="shared" si="103"/>
        <v/>
      </c>
      <c r="CS93" s="160" t="str">
        <f t="shared" si="104"/>
        <v/>
      </c>
      <c r="CT93" s="160" t="str">
        <f t="shared" si="105"/>
        <v/>
      </c>
      <c r="CU93" s="162" t="str">
        <f t="shared" si="106"/>
        <v/>
      </c>
      <c r="CV93" s="162" t="str">
        <f t="shared" si="107"/>
        <v/>
      </c>
      <c r="CW93" s="162" t="str">
        <f t="shared" si="108"/>
        <v/>
      </c>
      <c r="CX93" s="162" t="str">
        <f t="shared" si="109"/>
        <v/>
      </c>
      <c r="CY93" s="162" t="str">
        <f t="shared" si="110"/>
        <v/>
      </c>
      <c r="CZ93" s="162" t="str">
        <f t="shared" si="111"/>
        <v/>
      </c>
      <c r="DA93" s="163" t="str">
        <f t="shared" si="112"/>
        <v/>
      </c>
    </row>
    <row r="94" spans="1:105" ht="16.5" x14ac:dyDescent="0.3">
      <c r="A94" s="135"/>
      <c r="B94" s="136"/>
      <c r="C94" s="136"/>
      <c r="D94" s="137"/>
      <c r="E94" s="176"/>
      <c r="F94" s="182"/>
      <c r="G94" s="183"/>
      <c r="H94" s="183"/>
      <c r="I94" s="183"/>
      <c r="J94" s="183"/>
      <c r="K94" s="183"/>
      <c r="L94" s="183"/>
      <c r="M94" s="186"/>
      <c r="N94" s="182"/>
      <c r="O94" s="184"/>
      <c r="P94" s="178"/>
      <c r="Q94" s="118">
        <f t="shared" si="81"/>
        <v>0</v>
      </c>
      <c r="R94" s="3"/>
      <c r="S94" s="3"/>
      <c r="T94" s="4"/>
      <c r="U94" s="4"/>
      <c r="V94" s="99">
        <f t="shared" si="82"/>
        <v>0</v>
      </c>
      <c r="W94" s="161"/>
      <c r="X94" s="138"/>
      <c r="AH94" s="158" t="str">
        <f t="array" ref="AH94">IF(OR(AH$1=0, $A94=""),"",SQRT((_xlfn.XLOOKUP(AH$1,$Z$2:$Z$16,$AA$2:$AA$16)-$T94)^2+(_xlfn.XLOOKUP(AH$1,$Z$2:$Z$16,$AB$2:$AB$16)-$U94)^2+(_xlfn.XLOOKUP(AH$1,$Z$2:$Z$16,$AC$2:$AC$16-$V94)^2)))</f>
        <v/>
      </c>
      <c r="AI94" s="140" t="str">
        <f t="array" ref="AI94">IF(OR(AI$1=0, $A94=""),"",SQRT((_xlfn.XLOOKUP(AI$1,$Z$2:$Z$16,$AA$2:$AA$16)-$T94)^2+(_xlfn.XLOOKUP(AI$1,$Z$2:$Z$16,$AB$2:$AB$16)-$U94)^2+(_xlfn.XLOOKUP(AI$1,$Z$2:$Z$16,$AC$2:$AC$16-$V94)^2)))</f>
        <v/>
      </c>
      <c r="AJ94" s="140" t="str">
        <f t="array" ref="AJ94">IF(OR(AJ$1=0, $A94=""),"",SQRT((_xlfn.XLOOKUP(AJ$1,$Z$2:$Z$16,$AA$2:$AA$16)-$T94)^2+(_xlfn.XLOOKUP(AJ$1,$Z$2:$Z$16,$AB$2:$AB$16)-$U94)^2+(_xlfn.XLOOKUP(AJ$1,$Z$2:$Z$16,$AC$2:$AC$16-$V94)^2)))</f>
        <v/>
      </c>
      <c r="AK94" s="140" t="str">
        <f t="array" ref="AK94">IF(OR(AK$1=0, $A94=""),"",SQRT((_xlfn.XLOOKUP(AK$1,$Z$2:$Z$16,$AA$2:$AA$16)-$T94)^2+(_xlfn.XLOOKUP(AK$1,$Z$2:$Z$16,$AB$2:$AB$16)-$U94)^2+(_xlfn.XLOOKUP(AK$1,$Z$2:$Z$16,$AC$2:$AC$16-$V94)^2)))</f>
        <v/>
      </c>
      <c r="AL94" s="140" t="str">
        <f t="array" ref="AL94">IF(OR(AL$1=0, $A94=""),"",SQRT((_xlfn.XLOOKUP(AL$1,$Z$2:$Z$16,$AA$2:$AA$16)-$T94)^2+(_xlfn.XLOOKUP(AL$1,$Z$2:$Z$16,$AB$2:$AB$16)-$U94)^2+(_xlfn.XLOOKUP(AL$1,$Z$2:$Z$16,$AC$2:$AC$16-$V94)^2)))</f>
        <v/>
      </c>
      <c r="AM94" s="140" t="str">
        <f t="array" ref="AM94">IF(OR(AM$1=0, $A94=""),"",SQRT((_xlfn.XLOOKUP(AM$1,$Z$2:$Z$16,$AA$2:$AA$16)-$T94)^2+(_xlfn.XLOOKUP(AM$1,$Z$2:$Z$16,$AB$2:$AB$16)-$U94)^2+(_xlfn.XLOOKUP(AM$1,$Z$2:$Z$16,$AC$2:$AC$16-$V94)^2)))</f>
        <v/>
      </c>
      <c r="AN94" s="140" t="str">
        <f t="array" ref="AN94">IF(OR(AN$1=0, $A94=""),"",SQRT((_xlfn.XLOOKUP(AN$1,$Z$2:$Z$16,$AA$2:$AA$16)-$T94)^2+(_xlfn.XLOOKUP(AN$1,$Z$2:$Z$16,$AB$2:$AB$16)-$U94)^2+(_xlfn.XLOOKUP(AN$1,$Z$2:$Z$16,$AC$2:$AC$16-$V94)^2)))</f>
        <v/>
      </c>
      <c r="AO94" s="140" t="str">
        <f t="array" ref="AO94">IF(OR(AO$1=0, $A94=""),"",SQRT((_xlfn.XLOOKUP(AO$1,$Z$2:$Z$16,$AA$2:$AA$16)-$T94)^2+(_xlfn.XLOOKUP(AO$1,$Z$2:$Z$16,$AB$2:$AB$16)-$U94)^2+(_xlfn.XLOOKUP(AO$1,$Z$2:$Z$16,$AC$2:$AC$16-$V94)^2)))</f>
        <v/>
      </c>
      <c r="AP94" s="141" t="str">
        <f t="array" ref="AP94">IF(OR(AP$1=0, $A94=""),"",SQRT((_xlfn.XLOOKUP(AP$1,$Z$2:$Z$16,$AA$2:$AA$16)-$T94)^2+(_xlfn.XLOOKUP(AP$1,$Z$2:$Z$16,$AB$2:$AB$16)-$U94)^2+(_xlfn.XLOOKUP(AP$1,$Z$2:$Z$16,$AC$2:$AC$16-$V94)^2)))</f>
        <v/>
      </c>
      <c r="AQ94" s="141" t="str">
        <f t="array" ref="AQ94">IF(OR(AQ$1=0, $A94=""),"",SQRT((_xlfn.XLOOKUP(AQ$1,$Z$2:$Z$16,$AA$2:$AA$16)-$T94)^2+(_xlfn.XLOOKUP(AQ$1,$Z$2:$Z$16,$AB$2:$AB$16)-$U94)^2+(_xlfn.XLOOKUP(AQ$1,$Z$2:$Z$16,$AC$2:$AC$16-$V94)^2)))</f>
        <v/>
      </c>
      <c r="AR94" s="141" t="str">
        <f t="array" ref="AR94">IF(OR(AR$1=0, $A94=""),"",SQRT((_xlfn.XLOOKUP(AR$1,$Z$2:$Z$16,$AA$2:$AA$16)-$T94)^2+(_xlfn.XLOOKUP(AR$1,$Z$2:$Z$16,$AB$2:$AB$16)-$U94)^2+(_xlfn.XLOOKUP(AR$1,$Z$2:$Z$16,$AC$2:$AC$16-$V94)^2)))</f>
        <v/>
      </c>
      <c r="AS94" s="141" t="str">
        <f t="array" ref="AS94">IF(OR(AS$1=0, $A94=""),"",SQRT((_xlfn.XLOOKUP(AS$1,$Z$2:$Z$16,$AA$2:$AA$16)-$T94)^2+(_xlfn.XLOOKUP(AS$1,$Z$2:$Z$16,$AB$2:$AB$16)-$U94)^2+(_xlfn.XLOOKUP(AS$1,$Z$2:$Z$16,$AC$2:$AC$16-$V94)^2)))</f>
        <v/>
      </c>
      <c r="AT94" s="141" t="str">
        <f t="array" ref="AT94">IF(OR(AT$1=0, $A94=""),"",SQRT((_xlfn.XLOOKUP(AT$1,$Z$2:$Z$16,$AA$2:$AA$16)-$T94)^2+(_xlfn.XLOOKUP(AT$1,$Z$2:$Z$16,$AB$2:$AB$16)-$U94)^2+(_xlfn.XLOOKUP(AT$1,$Z$2:$Z$16,$AC$2:$AC$16-$V94)^2)))</f>
        <v/>
      </c>
      <c r="AU94" s="141" t="str">
        <f t="array" ref="AU94">IF(OR(AU$1=0, $A94=""),"",SQRT((_xlfn.XLOOKUP(AU$1,$Z$2:$Z$16,$AA$2:$AA$16)-$T94)^2+(_xlfn.XLOOKUP(AU$1,$Z$2:$Z$16,$AB$2:$AB$16)-$U94)^2+(_xlfn.XLOOKUP(AU$1,$Z$2:$Z$16,$AC$2:$AC$16-$V94)^2)))</f>
        <v/>
      </c>
      <c r="AV94" s="142" t="str">
        <f t="array" ref="AV94">IF(OR(AV$1=0, $A94=""),"",SQRT((_xlfn.XLOOKUP(AV$1,$Z$2:$Z$16,$AA$2:$AA$16)-$T94)^2+(_xlfn.XLOOKUP(AV$1,$Z$2:$Z$16,$AB$2:$AB$16)-$U94)^2+(_xlfn.XLOOKUP(AV$1,$Z$2:$Z$16,$AC$2:$AC$16-$V94)^2)))</f>
        <v/>
      </c>
      <c r="AW94" s="124"/>
      <c r="AX94" s="124"/>
      <c r="AY94" s="125">
        <f t="shared" si="83"/>
        <v>0</v>
      </c>
      <c r="AZ94" s="143">
        <f t="shared" si="84"/>
        <v>0</v>
      </c>
      <c r="BA94" s="143">
        <f t="shared" si="85"/>
        <v>0</v>
      </c>
      <c r="BB94" s="143">
        <f t="shared" si="86"/>
        <v>0</v>
      </c>
      <c r="BC94" s="143">
        <f t="shared" si="87"/>
        <v>0</v>
      </c>
      <c r="BD94" s="143">
        <f t="shared" si="88"/>
        <v>0</v>
      </c>
      <c r="BE94" s="143">
        <f t="shared" si="89"/>
        <v>0</v>
      </c>
      <c r="BF94" s="143">
        <f t="shared" si="90"/>
        <v>0</v>
      </c>
      <c r="BG94" s="144">
        <f t="shared" si="91"/>
        <v>0</v>
      </c>
      <c r="BH94" s="144">
        <f t="shared" si="92"/>
        <v>0</v>
      </c>
      <c r="BI94" s="144">
        <f t="shared" si="93"/>
        <v>0</v>
      </c>
      <c r="BJ94" s="144">
        <f t="shared" si="94"/>
        <v>0</v>
      </c>
      <c r="BK94" s="144">
        <f t="shared" si="95"/>
        <v>0</v>
      </c>
      <c r="BL94" s="144">
        <f t="shared" si="96"/>
        <v>0</v>
      </c>
      <c r="BM94" s="145">
        <f t="shared" si="97"/>
        <v>0</v>
      </c>
      <c r="BN94" s="124"/>
      <c r="BO94" s="124"/>
      <c r="BP94" s="124"/>
      <c r="BQ94" s="124"/>
      <c r="BR94" s="124"/>
      <c r="BS94" s="124"/>
      <c r="BT94" s="124"/>
      <c r="BU94" s="124"/>
      <c r="BV94" s="130"/>
      <c r="BW94" s="130"/>
      <c r="BX94" s="130"/>
      <c r="BY94" s="130"/>
      <c r="BZ94" s="130"/>
      <c r="CA94" s="130"/>
      <c r="CB94" s="130"/>
      <c r="CC94" s="130"/>
      <c r="CD94" s="130"/>
      <c r="CE94" s="130"/>
      <c r="CF94" s="130"/>
      <c r="CG94" s="130"/>
      <c r="CH94" s="130"/>
      <c r="CI94" s="130"/>
      <c r="CJ94" s="130"/>
      <c r="CM94" s="159">
        <f t="shared" si="98"/>
        <v>0</v>
      </c>
      <c r="CN94" s="160">
        <f t="shared" si="99"/>
        <v>0</v>
      </c>
      <c r="CO94" s="160">
        <f t="shared" si="100"/>
        <v>0</v>
      </c>
      <c r="CP94" s="160">
        <f t="shared" si="101"/>
        <v>0</v>
      </c>
      <c r="CQ94" s="160">
        <f t="shared" si="102"/>
        <v>0</v>
      </c>
      <c r="CR94" s="160" t="str">
        <f t="shared" si="103"/>
        <v/>
      </c>
      <c r="CS94" s="160" t="str">
        <f t="shared" si="104"/>
        <v/>
      </c>
      <c r="CT94" s="160" t="str">
        <f t="shared" si="105"/>
        <v/>
      </c>
      <c r="CU94" s="162" t="str">
        <f t="shared" si="106"/>
        <v/>
      </c>
      <c r="CV94" s="162" t="str">
        <f t="shared" si="107"/>
        <v/>
      </c>
      <c r="CW94" s="162" t="str">
        <f t="shared" si="108"/>
        <v/>
      </c>
      <c r="CX94" s="162" t="str">
        <f t="shared" si="109"/>
        <v/>
      </c>
      <c r="CY94" s="162" t="str">
        <f t="shared" si="110"/>
        <v/>
      </c>
      <c r="CZ94" s="162" t="str">
        <f t="shared" si="111"/>
        <v/>
      </c>
      <c r="DA94" s="163" t="str">
        <f t="shared" si="112"/>
        <v/>
      </c>
    </row>
    <row r="95" spans="1:105" ht="16.5" x14ac:dyDescent="0.3">
      <c r="A95" s="135"/>
      <c r="B95" s="136"/>
      <c r="C95" s="136"/>
      <c r="D95" s="137"/>
      <c r="E95" s="176"/>
      <c r="F95" s="182"/>
      <c r="G95" s="183"/>
      <c r="H95" s="183"/>
      <c r="I95" s="183"/>
      <c r="J95" s="183"/>
      <c r="K95" s="183"/>
      <c r="L95" s="183"/>
      <c r="M95" s="186"/>
      <c r="N95" s="182"/>
      <c r="O95" s="184"/>
      <c r="P95" s="178"/>
      <c r="Q95" s="118">
        <f t="shared" si="81"/>
        <v>0</v>
      </c>
      <c r="R95" s="3"/>
      <c r="S95" s="3"/>
      <c r="T95" s="4"/>
      <c r="U95" s="4"/>
      <c r="V95" s="99">
        <f t="shared" si="82"/>
        <v>0</v>
      </c>
      <c r="W95" s="161"/>
      <c r="X95" s="138"/>
      <c r="AH95" s="158" t="str">
        <f t="array" ref="AH95">IF(OR(AH$1=0, $A95=""),"",SQRT((_xlfn.XLOOKUP(AH$1,$Z$2:$Z$16,$AA$2:$AA$16)-$T95)^2+(_xlfn.XLOOKUP(AH$1,$Z$2:$Z$16,$AB$2:$AB$16)-$U95)^2+(_xlfn.XLOOKUP(AH$1,$Z$2:$Z$16,$AC$2:$AC$16-$V95)^2)))</f>
        <v/>
      </c>
      <c r="AI95" s="140" t="str">
        <f t="array" ref="AI95">IF(OR(AI$1=0, $A95=""),"",SQRT((_xlfn.XLOOKUP(AI$1,$Z$2:$Z$16,$AA$2:$AA$16)-$T95)^2+(_xlfn.XLOOKUP(AI$1,$Z$2:$Z$16,$AB$2:$AB$16)-$U95)^2+(_xlfn.XLOOKUP(AI$1,$Z$2:$Z$16,$AC$2:$AC$16-$V95)^2)))</f>
        <v/>
      </c>
      <c r="AJ95" s="140" t="str">
        <f t="array" ref="AJ95">IF(OR(AJ$1=0, $A95=""),"",SQRT((_xlfn.XLOOKUP(AJ$1,$Z$2:$Z$16,$AA$2:$AA$16)-$T95)^2+(_xlfn.XLOOKUP(AJ$1,$Z$2:$Z$16,$AB$2:$AB$16)-$U95)^2+(_xlfn.XLOOKUP(AJ$1,$Z$2:$Z$16,$AC$2:$AC$16-$V95)^2)))</f>
        <v/>
      </c>
      <c r="AK95" s="140" t="str">
        <f t="array" ref="AK95">IF(OR(AK$1=0, $A95=""),"",SQRT((_xlfn.XLOOKUP(AK$1,$Z$2:$Z$16,$AA$2:$AA$16)-$T95)^2+(_xlfn.XLOOKUP(AK$1,$Z$2:$Z$16,$AB$2:$AB$16)-$U95)^2+(_xlfn.XLOOKUP(AK$1,$Z$2:$Z$16,$AC$2:$AC$16-$V95)^2)))</f>
        <v/>
      </c>
      <c r="AL95" s="140" t="str">
        <f t="array" ref="AL95">IF(OR(AL$1=0, $A95=""),"",SQRT((_xlfn.XLOOKUP(AL$1,$Z$2:$Z$16,$AA$2:$AA$16)-$T95)^2+(_xlfn.XLOOKUP(AL$1,$Z$2:$Z$16,$AB$2:$AB$16)-$U95)^2+(_xlfn.XLOOKUP(AL$1,$Z$2:$Z$16,$AC$2:$AC$16-$V95)^2)))</f>
        <v/>
      </c>
      <c r="AM95" s="140" t="str">
        <f t="array" ref="AM95">IF(OR(AM$1=0, $A95=""),"",SQRT((_xlfn.XLOOKUP(AM$1,$Z$2:$Z$16,$AA$2:$AA$16)-$T95)^2+(_xlfn.XLOOKUP(AM$1,$Z$2:$Z$16,$AB$2:$AB$16)-$U95)^2+(_xlfn.XLOOKUP(AM$1,$Z$2:$Z$16,$AC$2:$AC$16-$V95)^2)))</f>
        <v/>
      </c>
      <c r="AN95" s="140" t="str">
        <f t="array" ref="AN95">IF(OR(AN$1=0, $A95=""),"",SQRT((_xlfn.XLOOKUP(AN$1,$Z$2:$Z$16,$AA$2:$AA$16)-$T95)^2+(_xlfn.XLOOKUP(AN$1,$Z$2:$Z$16,$AB$2:$AB$16)-$U95)^2+(_xlfn.XLOOKUP(AN$1,$Z$2:$Z$16,$AC$2:$AC$16-$V95)^2)))</f>
        <v/>
      </c>
      <c r="AO95" s="140" t="str">
        <f t="array" ref="AO95">IF(OR(AO$1=0, $A95=""),"",SQRT((_xlfn.XLOOKUP(AO$1,$Z$2:$Z$16,$AA$2:$AA$16)-$T95)^2+(_xlfn.XLOOKUP(AO$1,$Z$2:$Z$16,$AB$2:$AB$16)-$U95)^2+(_xlfn.XLOOKUP(AO$1,$Z$2:$Z$16,$AC$2:$AC$16-$V95)^2)))</f>
        <v/>
      </c>
      <c r="AP95" s="141" t="str">
        <f t="array" ref="AP95">IF(OR(AP$1=0, $A95=""),"",SQRT((_xlfn.XLOOKUP(AP$1,$Z$2:$Z$16,$AA$2:$AA$16)-$T95)^2+(_xlfn.XLOOKUP(AP$1,$Z$2:$Z$16,$AB$2:$AB$16)-$U95)^2+(_xlfn.XLOOKUP(AP$1,$Z$2:$Z$16,$AC$2:$AC$16-$V95)^2)))</f>
        <v/>
      </c>
      <c r="AQ95" s="141" t="str">
        <f t="array" ref="AQ95">IF(OR(AQ$1=0, $A95=""),"",SQRT((_xlfn.XLOOKUP(AQ$1,$Z$2:$Z$16,$AA$2:$AA$16)-$T95)^2+(_xlfn.XLOOKUP(AQ$1,$Z$2:$Z$16,$AB$2:$AB$16)-$U95)^2+(_xlfn.XLOOKUP(AQ$1,$Z$2:$Z$16,$AC$2:$AC$16-$V95)^2)))</f>
        <v/>
      </c>
      <c r="AR95" s="141" t="str">
        <f t="array" ref="AR95">IF(OR(AR$1=0, $A95=""),"",SQRT((_xlfn.XLOOKUP(AR$1,$Z$2:$Z$16,$AA$2:$AA$16)-$T95)^2+(_xlfn.XLOOKUP(AR$1,$Z$2:$Z$16,$AB$2:$AB$16)-$U95)^2+(_xlfn.XLOOKUP(AR$1,$Z$2:$Z$16,$AC$2:$AC$16-$V95)^2)))</f>
        <v/>
      </c>
      <c r="AS95" s="141" t="str">
        <f t="array" ref="AS95">IF(OR(AS$1=0, $A95=""),"",SQRT((_xlfn.XLOOKUP(AS$1,$Z$2:$Z$16,$AA$2:$AA$16)-$T95)^2+(_xlfn.XLOOKUP(AS$1,$Z$2:$Z$16,$AB$2:$AB$16)-$U95)^2+(_xlfn.XLOOKUP(AS$1,$Z$2:$Z$16,$AC$2:$AC$16-$V95)^2)))</f>
        <v/>
      </c>
      <c r="AT95" s="141" t="str">
        <f t="array" ref="AT95">IF(OR(AT$1=0, $A95=""),"",SQRT((_xlfn.XLOOKUP(AT$1,$Z$2:$Z$16,$AA$2:$AA$16)-$T95)^2+(_xlfn.XLOOKUP(AT$1,$Z$2:$Z$16,$AB$2:$AB$16)-$U95)^2+(_xlfn.XLOOKUP(AT$1,$Z$2:$Z$16,$AC$2:$AC$16-$V95)^2)))</f>
        <v/>
      </c>
      <c r="AU95" s="141" t="str">
        <f t="array" ref="AU95">IF(OR(AU$1=0, $A95=""),"",SQRT((_xlfn.XLOOKUP(AU$1,$Z$2:$Z$16,$AA$2:$AA$16)-$T95)^2+(_xlfn.XLOOKUP(AU$1,$Z$2:$Z$16,$AB$2:$AB$16)-$U95)^2+(_xlfn.XLOOKUP(AU$1,$Z$2:$Z$16,$AC$2:$AC$16-$V95)^2)))</f>
        <v/>
      </c>
      <c r="AV95" s="142" t="str">
        <f t="array" ref="AV95">IF(OR(AV$1=0, $A95=""),"",SQRT((_xlfn.XLOOKUP(AV$1,$Z$2:$Z$16,$AA$2:$AA$16)-$T95)^2+(_xlfn.XLOOKUP(AV$1,$Z$2:$Z$16,$AB$2:$AB$16)-$U95)^2+(_xlfn.XLOOKUP(AV$1,$Z$2:$Z$16,$AC$2:$AC$16-$V95)^2)))</f>
        <v/>
      </c>
      <c r="AW95" s="124"/>
      <c r="AX95" s="124"/>
      <c r="AY95" s="125">
        <f t="shared" si="83"/>
        <v>0</v>
      </c>
      <c r="AZ95" s="143">
        <f t="shared" si="84"/>
        <v>0</v>
      </c>
      <c r="BA95" s="143">
        <f t="shared" si="85"/>
        <v>0</v>
      </c>
      <c r="BB95" s="143">
        <f t="shared" si="86"/>
        <v>0</v>
      </c>
      <c r="BC95" s="143">
        <f t="shared" si="87"/>
        <v>0</v>
      </c>
      <c r="BD95" s="143">
        <f t="shared" si="88"/>
        <v>0</v>
      </c>
      <c r="BE95" s="143">
        <f t="shared" si="89"/>
        <v>0</v>
      </c>
      <c r="BF95" s="143">
        <f t="shared" si="90"/>
        <v>0</v>
      </c>
      <c r="BG95" s="144">
        <f t="shared" si="91"/>
        <v>0</v>
      </c>
      <c r="BH95" s="144">
        <f t="shared" si="92"/>
        <v>0</v>
      </c>
      <c r="BI95" s="144">
        <f t="shared" si="93"/>
        <v>0</v>
      </c>
      <c r="BJ95" s="144">
        <f t="shared" si="94"/>
        <v>0</v>
      </c>
      <c r="BK95" s="144">
        <f t="shared" si="95"/>
        <v>0</v>
      </c>
      <c r="BL95" s="144">
        <f t="shared" si="96"/>
        <v>0</v>
      </c>
      <c r="BM95" s="145">
        <f t="shared" si="97"/>
        <v>0</v>
      </c>
      <c r="BN95" s="124"/>
      <c r="BO95" s="124"/>
      <c r="BP95" s="124"/>
      <c r="BQ95" s="124"/>
      <c r="BR95" s="124"/>
      <c r="BS95" s="124"/>
      <c r="BT95" s="124"/>
      <c r="BU95" s="124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M95" s="159">
        <f t="shared" si="98"/>
        <v>0</v>
      </c>
      <c r="CN95" s="160">
        <f t="shared" si="99"/>
        <v>0</v>
      </c>
      <c r="CO95" s="160">
        <f t="shared" si="100"/>
        <v>0</v>
      </c>
      <c r="CP95" s="160">
        <f t="shared" si="101"/>
        <v>0</v>
      </c>
      <c r="CQ95" s="160">
        <f t="shared" si="102"/>
        <v>0</v>
      </c>
      <c r="CR95" s="160" t="str">
        <f t="shared" si="103"/>
        <v/>
      </c>
      <c r="CS95" s="160" t="str">
        <f t="shared" si="104"/>
        <v/>
      </c>
      <c r="CT95" s="160" t="str">
        <f t="shared" si="105"/>
        <v/>
      </c>
      <c r="CU95" s="162" t="str">
        <f t="shared" si="106"/>
        <v/>
      </c>
      <c r="CV95" s="162" t="str">
        <f t="shared" si="107"/>
        <v/>
      </c>
      <c r="CW95" s="162" t="str">
        <f t="shared" si="108"/>
        <v/>
      </c>
      <c r="CX95" s="162" t="str">
        <f t="shared" si="109"/>
        <v/>
      </c>
      <c r="CY95" s="162" t="str">
        <f t="shared" si="110"/>
        <v/>
      </c>
      <c r="CZ95" s="162" t="str">
        <f t="shared" si="111"/>
        <v/>
      </c>
      <c r="DA95" s="163" t="str">
        <f t="shared" si="112"/>
        <v/>
      </c>
    </row>
    <row r="96" spans="1:105" ht="16.5" x14ac:dyDescent="0.3">
      <c r="A96" s="135"/>
      <c r="B96" s="136"/>
      <c r="C96" s="136"/>
      <c r="D96" s="137"/>
      <c r="E96" s="176"/>
      <c r="F96" s="182"/>
      <c r="G96" s="183"/>
      <c r="H96" s="183"/>
      <c r="I96" s="183"/>
      <c r="J96" s="183"/>
      <c r="K96" s="183"/>
      <c r="L96" s="183"/>
      <c r="M96" s="186"/>
      <c r="N96" s="182"/>
      <c r="O96" s="184"/>
      <c r="P96" s="178"/>
      <c r="Q96" s="118">
        <f t="shared" si="81"/>
        <v>0</v>
      </c>
      <c r="R96" s="3"/>
      <c r="S96" s="3"/>
      <c r="T96" s="4"/>
      <c r="U96" s="4"/>
      <c r="V96" s="99">
        <f t="shared" si="82"/>
        <v>0</v>
      </c>
      <c r="W96" s="161"/>
      <c r="X96" s="138"/>
      <c r="AH96" s="158" t="str">
        <f t="array" ref="AH96">IF(OR(AH$1=0, $A96=""),"",SQRT((_xlfn.XLOOKUP(AH$1,$Z$2:$Z$16,$AA$2:$AA$16)-$T96)^2+(_xlfn.XLOOKUP(AH$1,$Z$2:$Z$16,$AB$2:$AB$16)-$U96)^2+(_xlfn.XLOOKUP(AH$1,$Z$2:$Z$16,$AC$2:$AC$16-$V96)^2)))</f>
        <v/>
      </c>
      <c r="AI96" s="140" t="str">
        <f t="array" ref="AI96">IF(OR(AI$1=0, $A96=""),"",SQRT((_xlfn.XLOOKUP(AI$1,$Z$2:$Z$16,$AA$2:$AA$16)-$T96)^2+(_xlfn.XLOOKUP(AI$1,$Z$2:$Z$16,$AB$2:$AB$16)-$U96)^2+(_xlfn.XLOOKUP(AI$1,$Z$2:$Z$16,$AC$2:$AC$16-$V96)^2)))</f>
        <v/>
      </c>
      <c r="AJ96" s="140" t="str">
        <f t="array" ref="AJ96">IF(OR(AJ$1=0, $A96=""),"",SQRT((_xlfn.XLOOKUP(AJ$1,$Z$2:$Z$16,$AA$2:$AA$16)-$T96)^2+(_xlfn.XLOOKUP(AJ$1,$Z$2:$Z$16,$AB$2:$AB$16)-$U96)^2+(_xlfn.XLOOKUP(AJ$1,$Z$2:$Z$16,$AC$2:$AC$16-$V96)^2)))</f>
        <v/>
      </c>
      <c r="AK96" s="140" t="str">
        <f t="array" ref="AK96">IF(OR(AK$1=0, $A96=""),"",SQRT((_xlfn.XLOOKUP(AK$1,$Z$2:$Z$16,$AA$2:$AA$16)-$T96)^2+(_xlfn.XLOOKUP(AK$1,$Z$2:$Z$16,$AB$2:$AB$16)-$U96)^2+(_xlfn.XLOOKUP(AK$1,$Z$2:$Z$16,$AC$2:$AC$16-$V96)^2)))</f>
        <v/>
      </c>
      <c r="AL96" s="140" t="str">
        <f t="array" ref="AL96">IF(OR(AL$1=0, $A96=""),"",SQRT((_xlfn.XLOOKUP(AL$1,$Z$2:$Z$16,$AA$2:$AA$16)-$T96)^2+(_xlfn.XLOOKUP(AL$1,$Z$2:$Z$16,$AB$2:$AB$16)-$U96)^2+(_xlfn.XLOOKUP(AL$1,$Z$2:$Z$16,$AC$2:$AC$16-$V96)^2)))</f>
        <v/>
      </c>
      <c r="AM96" s="140" t="str">
        <f t="array" ref="AM96">IF(OR(AM$1=0, $A96=""),"",SQRT((_xlfn.XLOOKUP(AM$1,$Z$2:$Z$16,$AA$2:$AA$16)-$T96)^2+(_xlfn.XLOOKUP(AM$1,$Z$2:$Z$16,$AB$2:$AB$16)-$U96)^2+(_xlfn.XLOOKUP(AM$1,$Z$2:$Z$16,$AC$2:$AC$16-$V96)^2)))</f>
        <v/>
      </c>
      <c r="AN96" s="140" t="str">
        <f t="array" ref="AN96">IF(OR(AN$1=0, $A96=""),"",SQRT((_xlfn.XLOOKUP(AN$1,$Z$2:$Z$16,$AA$2:$AA$16)-$T96)^2+(_xlfn.XLOOKUP(AN$1,$Z$2:$Z$16,$AB$2:$AB$16)-$U96)^2+(_xlfn.XLOOKUP(AN$1,$Z$2:$Z$16,$AC$2:$AC$16-$V96)^2)))</f>
        <v/>
      </c>
      <c r="AO96" s="140" t="str">
        <f t="array" ref="AO96">IF(OR(AO$1=0, $A96=""),"",SQRT((_xlfn.XLOOKUP(AO$1,$Z$2:$Z$16,$AA$2:$AA$16)-$T96)^2+(_xlfn.XLOOKUP(AO$1,$Z$2:$Z$16,$AB$2:$AB$16)-$U96)^2+(_xlfn.XLOOKUP(AO$1,$Z$2:$Z$16,$AC$2:$AC$16-$V96)^2)))</f>
        <v/>
      </c>
      <c r="AP96" s="141" t="str">
        <f t="array" ref="AP96">IF(OR(AP$1=0, $A96=""),"",SQRT((_xlfn.XLOOKUP(AP$1,$Z$2:$Z$16,$AA$2:$AA$16)-$T96)^2+(_xlfn.XLOOKUP(AP$1,$Z$2:$Z$16,$AB$2:$AB$16)-$U96)^2+(_xlfn.XLOOKUP(AP$1,$Z$2:$Z$16,$AC$2:$AC$16-$V96)^2)))</f>
        <v/>
      </c>
      <c r="AQ96" s="141" t="str">
        <f t="array" ref="AQ96">IF(OR(AQ$1=0, $A96=""),"",SQRT((_xlfn.XLOOKUP(AQ$1,$Z$2:$Z$16,$AA$2:$AA$16)-$T96)^2+(_xlfn.XLOOKUP(AQ$1,$Z$2:$Z$16,$AB$2:$AB$16)-$U96)^2+(_xlfn.XLOOKUP(AQ$1,$Z$2:$Z$16,$AC$2:$AC$16-$V96)^2)))</f>
        <v/>
      </c>
      <c r="AR96" s="141" t="str">
        <f t="array" ref="AR96">IF(OR(AR$1=0, $A96=""),"",SQRT((_xlfn.XLOOKUP(AR$1,$Z$2:$Z$16,$AA$2:$AA$16)-$T96)^2+(_xlfn.XLOOKUP(AR$1,$Z$2:$Z$16,$AB$2:$AB$16)-$U96)^2+(_xlfn.XLOOKUP(AR$1,$Z$2:$Z$16,$AC$2:$AC$16-$V96)^2)))</f>
        <v/>
      </c>
      <c r="AS96" s="141" t="str">
        <f t="array" ref="AS96">IF(OR(AS$1=0, $A96=""),"",SQRT((_xlfn.XLOOKUP(AS$1,$Z$2:$Z$16,$AA$2:$AA$16)-$T96)^2+(_xlfn.XLOOKUP(AS$1,$Z$2:$Z$16,$AB$2:$AB$16)-$U96)^2+(_xlfn.XLOOKUP(AS$1,$Z$2:$Z$16,$AC$2:$AC$16-$V96)^2)))</f>
        <v/>
      </c>
      <c r="AT96" s="141" t="str">
        <f t="array" ref="AT96">IF(OR(AT$1=0, $A96=""),"",SQRT((_xlfn.XLOOKUP(AT$1,$Z$2:$Z$16,$AA$2:$AA$16)-$T96)^2+(_xlfn.XLOOKUP(AT$1,$Z$2:$Z$16,$AB$2:$AB$16)-$U96)^2+(_xlfn.XLOOKUP(AT$1,$Z$2:$Z$16,$AC$2:$AC$16-$V96)^2)))</f>
        <v/>
      </c>
      <c r="AU96" s="141" t="str">
        <f t="array" ref="AU96">IF(OR(AU$1=0, $A96=""),"",SQRT((_xlfn.XLOOKUP(AU$1,$Z$2:$Z$16,$AA$2:$AA$16)-$T96)^2+(_xlfn.XLOOKUP(AU$1,$Z$2:$Z$16,$AB$2:$AB$16)-$U96)^2+(_xlfn.XLOOKUP(AU$1,$Z$2:$Z$16,$AC$2:$AC$16-$V96)^2)))</f>
        <v/>
      </c>
      <c r="AV96" s="142" t="str">
        <f t="array" ref="AV96">IF(OR(AV$1=0, $A96=""),"",SQRT((_xlfn.XLOOKUP(AV$1,$Z$2:$Z$16,$AA$2:$AA$16)-$T96)^2+(_xlfn.XLOOKUP(AV$1,$Z$2:$Z$16,$AB$2:$AB$16)-$U96)^2+(_xlfn.XLOOKUP(AV$1,$Z$2:$Z$16,$AC$2:$AC$16-$V96)^2)))</f>
        <v/>
      </c>
      <c r="AW96" s="124"/>
      <c r="AX96" s="124"/>
      <c r="AY96" s="125">
        <f t="shared" si="83"/>
        <v>0</v>
      </c>
      <c r="AZ96" s="143">
        <f t="shared" si="84"/>
        <v>0</v>
      </c>
      <c r="BA96" s="143">
        <f t="shared" si="85"/>
        <v>0</v>
      </c>
      <c r="BB96" s="143">
        <f t="shared" si="86"/>
        <v>0</v>
      </c>
      <c r="BC96" s="143">
        <f t="shared" si="87"/>
        <v>0</v>
      </c>
      <c r="BD96" s="143">
        <f t="shared" si="88"/>
        <v>0</v>
      </c>
      <c r="BE96" s="143">
        <f t="shared" si="89"/>
        <v>0</v>
      </c>
      <c r="BF96" s="143">
        <f t="shared" si="90"/>
        <v>0</v>
      </c>
      <c r="BG96" s="144">
        <f t="shared" si="91"/>
        <v>0</v>
      </c>
      <c r="BH96" s="144">
        <f t="shared" si="92"/>
        <v>0</v>
      </c>
      <c r="BI96" s="144">
        <f t="shared" si="93"/>
        <v>0</v>
      </c>
      <c r="BJ96" s="144">
        <f t="shared" si="94"/>
        <v>0</v>
      </c>
      <c r="BK96" s="144">
        <f t="shared" si="95"/>
        <v>0</v>
      </c>
      <c r="BL96" s="144">
        <f t="shared" si="96"/>
        <v>0</v>
      </c>
      <c r="BM96" s="145">
        <f t="shared" si="97"/>
        <v>0</v>
      </c>
      <c r="BN96" s="124"/>
      <c r="BO96" s="124"/>
      <c r="BP96" s="124"/>
      <c r="BQ96" s="124"/>
      <c r="BR96" s="124"/>
      <c r="BS96" s="124"/>
      <c r="BT96" s="124"/>
      <c r="BU96" s="124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M96" s="159">
        <f t="shared" si="98"/>
        <v>0</v>
      </c>
      <c r="CN96" s="160">
        <f t="shared" si="99"/>
        <v>0</v>
      </c>
      <c r="CO96" s="160">
        <f t="shared" si="100"/>
        <v>0</v>
      </c>
      <c r="CP96" s="160">
        <f t="shared" si="101"/>
        <v>0</v>
      </c>
      <c r="CQ96" s="160">
        <f t="shared" si="102"/>
        <v>0</v>
      </c>
      <c r="CR96" s="160" t="str">
        <f t="shared" si="103"/>
        <v/>
      </c>
      <c r="CS96" s="160" t="str">
        <f t="shared" si="104"/>
        <v/>
      </c>
      <c r="CT96" s="160" t="str">
        <f t="shared" si="105"/>
        <v/>
      </c>
      <c r="CU96" s="162" t="str">
        <f t="shared" si="106"/>
        <v/>
      </c>
      <c r="CV96" s="162" t="str">
        <f t="shared" si="107"/>
        <v/>
      </c>
      <c r="CW96" s="162" t="str">
        <f t="shared" si="108"/>
        <v/>
      </c>
      <c r="CX96" s="162" t="str">
        <f t="shared" si="109"/>
        <v/>
      </c>
      <c r="CY96" s="162" t="str">
        <f t="shared" si="110"/>
        <v/>
      </c>
      <c r="CZ96" s="162" t="str">
        <f t="shared" si="111"/>
        <v/>
      </c>
      <c r="DA96" s="163" t="str">
        <f t="shared" si="112"/>
        <v/>
      </c>
    </row>
    <row r="97" spans="1:105" ht="16.5" x14ac:dyDescent="0.3">
      <c r="A97" s="135"/>
      <c r="B97" s="136"/>
      <c r="C97" s="136"/>
      <c r="D97" s="137"/>
      <c r="E97" s="176"/>
      <c r="F97" s="182"/>
      <c r="G97" s="183"/>
      <c r="H97" s="183"/>
      <c r="I97" s="183"/>
      <c r="J97" s="183"/>
      <c r="K97" s="183"/>
      <c r="L97" s="183"/>
      <c r="M97" s="186"/>
      <c r="N97" s="182"/>
      <c r="O97" s="184"/>
      <c r="P97" s="178"/>
      <c r="Q97" s="118">
        <f t="shared" si="81"/>
        <v>0</v>
      </c>
      <c r="R97" s="3"/>
      <c r="S97" s="3"/>
      <c r="T97" s="4"/>
      <c r="U97" s="4"/>
      <c r="V97" s="99">
        <f t="shared" si="82"/>
        <v>0</v>
      </c>
      <c r="W97" s="161"/>
      <c r="X97" s="138"/>
      <c r="AH97" s="158" t="str">
        <f t="array" ref="AH97">IF(OR(AH$1=0, $A97=""),"",SQRT((_xlfn.XLOOKUP(AH$1,$Z$2:$Z$16,$AA$2:$AA$16)-$T97)^2+(_xlfn.XLOOKUP(AH$1,$Z$2:$Z$16,$AB$2:$AB$16)-$U97)^2+(_xlfn.XLOOKUP(AH$1,$Z$2:$Z$16,$AC$2:$AC$16-$V97)^2)))</f>
        <v/>
      </c>
      <c r="AI97" s="140" t="str">
        <f t="array" ref="AI97">IF(OR(AI$1=0, $A97=""),"",SQRT((_xlfn.XLOOKUP(AI$1,$Z$2:$Z$16,$AA$2:$AA$16)-$T97)^2+(_xlfn.XLOOKUP(AI$1,$Z$2:$Z$16,$AB$2:$AB$16)-$U97)^2+(_xlfn.XLOOKUP(AI$1,$Z$2:$Z$16,$AC$2:$AC$16-$V97)^2)))</f>
        <v/>
      </c>
      <c r="AJ97" s="140" t="str">
        <f t="array" ref="AJ97">IF(OR(AJ$1=0, $A97=""),"",SQRT((_xlfn.XLOOKUP(AJ$1,$Z$2:$Z$16,$AA$2:$AA$16)-$T97)^2+(_xlfn.XLOOKUP(AJ$1,$Z$2:$Z$16,$AB$2:$AB$16)-$U97)^2+(_xlfn.XLOOKUP(AJ$1,$Z$2:$Z$16,$AC$2:$AC$16-$V97)^2)))</f>
        <v/>
      </c>
      <c r="AK97" s="140" t="str">
        <f t="array" ref="AK97">IF(OR(AK$1=0, $A97=""),"",SQRT((_xlfn.XLOOKUP(AK$1,$Z$2:$Z$16,$AA$2:$AA$16)-$T97)^2+(_xlfn.XLOOKUP(AK$1,$Z$2:$Z$16,$AB$2:$AB$16)-$U97)^2+(_xlfn.XLOOKUP(AK$1,$Z$2:$Z$16,$AC$2:$AC$16-$V97)^2)))</f>
        <v/>
      </c>
      <c r="AL97" s="140" t="str">
        <f t="array" ref="AL97">IF(OR(AL$1=0, $A97=""),"",SQRT((_xlfn.XLOOKUP(AL$1,$Z$2:$Z$16,$AA$2:$AA$16)-$T97)^2+(_xlfn.XLOOKUP(AL$1,$Z$2:$Z$16,$AB$2:$AB$16)-$U97)^2+(_xlfn.XLOOKUP(AL$1,$Z$2:$Z$16,$AC$2:$AC$16-$V97)^2)))</f>
        <v/>
      </c>
      <c r="AM97" s="140" t="str">
        <f t="array" ref="AM97">IF(OR(AM$1=0, $A97=""),"",SQRT((_xlfn.XLOOKUP(AM$1,$Z$2:$Z$16,$AA$2:$AA$16)-$T97)^2+(_xlfn.XLOOKUP(AM$1,$Z$2:$Z$16,$AB$2:$AB$16)-$U97)^2+(_xlfn.XLOOKUP(AM$1,$Z$2:$Z$16,$AC$2:$AC$16-$V97)^2)))</f>
        <v/>
      </c>
      <c r="AN97" s="140" t="str">
        <f t="array" ref="AN97">IF(OR(AN$1=0, $A97=""),"",SQRT((_xlfn.XLOOKUP(AN$1,$Z$2:$Z$16,$AA$2:$AA$16)-$T97)^2+(_xlfn.XLOOKUP(AN$1,$Z$2:$Z$16,$AB$2:$AB$16)-$U97)^2+(_xlfn.XLOOKUP(AN$1,$Z$2:$Z$16,$AC$2:$AC$16-$V97)^2)))</f>
        <v/>
      </c>
      <c r="AO97" s="140" t="str">
        <f t="array" ref="AO97">IF(OR(AO$1=0, $A97=""),"",SQRT((_xlfn.XLOOKUP(AO$1,$Z$2:$Z$16,$AA$2:$AA$16)-$T97)^2+(_xlfn.XLOOKUP(AO$1,$Z$2:$Z$16,$AB$2:$AB$16)-$U97)^2+(_xlfn.XLOOKUP(AO$1,$Z$2:$Z$16,$AC$2:$AC$16-$V97)^2)))</f>
        <v/>
      </c>
      <c r="AP97" s="141" t="str">
        <f t="array" ref="AP97">IF(OR(AP$1=0, $A97=""),"",SQRT((_xlfn.XLOOKUP(AP$1,$Z$2:$Z$16,$AA$2:$AA$16)-$T97)^2+(_xlfn.XLOOKUP(AP$1,$Z$2:$Z$16,$AB$2:$AB$16)-$U97)^2+(_xlfn.XLOOKUP(AP$1,$Z$2:$Z$16,$AC$2:$AC$16-$V97)^2)))</f>
        <v/>
      </c>
      <c r="AQ97" s="141" t="str">
        <f t="array" ref="AQ97">IF(OR(AQ$1=0, $A97=""),"",SQRT((_xlfn.XLOOKUP(AQ$1,$Z$2:$Z$16,$AA$2:$AA$16)-$T97)^2+(_xlfn.XLOOKUP(AQ$1,$Z$2:$Z$16,$AB$2:$AB$16)-$U97)^2+(_xlfn.XLOOKUP(AQ$1,$Z$2:$Z$16,$AC$2:$AC$16-$V97)^2)))</f>
        <v/>
      </c>
      <c r="AR97" s="141" t="str">
        <f t="array" ref="AR97">IF(OR(AR$1=0, $A97=""),"",SQRT((_xlfn.XLOOKUP(AR$1,$Z$2:$Z$16,$AA$2:$AA$16)-$T97)^2+(_xlfn.XLOOKUP(AR$1,$Z$2:$Z$16,$AB$2:$AB$16)-$U97)^2+(_xlfn.XLOOKUP(AR$1,$Z$2:$Z$16,$AC$2:$AC$16-$V97)^2)))</f>
        <v/>
      </c>
      <c r="AS97" s="141" t="str">
        <f t="array" ref="AS97">IF(OR(AS$1=0, $A97=""),"",SQRT((_xlfn.XLOOKUP(AS$1,$Z$2:$Z$16,$AA$2:$AA$16)-$T97)^2+(_xlfn.XLOOKUP(AS$1,$Z$2:$Z$16,$AB$2:$AB$16)-$U97)^2+(_xlfn.XLOOKUP(AS$1,$Z$2:$Z$16,$AC$2:$AC$16-$V97)^2)))</f>
        <v/>
      </c>
      <c r="AT97" s="141" t="str">
        <f t="array" ref="AT97">IF(OR(AT$1=0, $A97=""),"",SQRT((_xlfn.XLOOKUP(AT$1,$Z$2:$Z$16,$AA$2:$AA$16)-$T97)^2+(_xlfn.XLOOKUP(AT$1,$Z$2:$Z$16,$AB$2:$AB$16)-$U97)^2+(_xlfn.XLOOKUP(AT$1,$Z$2:$Z$16,$AC$2:$AC$16-$V97)^2)))</f>
        <v/>
      </c>
      <c r="AU97" s="141" t="str">
        <f t="array" ref="AU97">IF(OR(AU$1=0, $A97=""),"",SQRT((_xlfn.XLOOKUP(AU$1,$Z$2:$Z$16,$AA$2:$AA$16)-$T97)^2+(_xlfn.XLOOKUP(AU$1,$Z$2:$Z$16,$AB$2:$AB$16)-$U97)^2+(_xlfn.XLOOKUP(AU$1,$Z$2:$Z$16,$AC$2:$AC$16-$V97)^2)))</f>
        <v/>
      </c>
      <c r="AV97" s="142" t="str">
        <f t="array" ref="AV97">IF(OR(AV$1=0, $A97=""),"",SQRT((_xlfn.XLOOKUP(AV$1,$Z$2:$Z$16,$AA$2:$AA$16)-$T97)^2+(_xlfn.XLOOKUP(AV$1,$Z$2:$Z$16,$AB$2:$AB$16)-$U97)^2+(_xlfn.XLOOKUP(AV$1,$Z$2:$Z$16,$AC$2:$AC$16-$V97)^2)))</f>
        <v/>
      </c>
      <c r="AW97" s="124"/>
      <c r="AX97" s="124"/>
      <c r="AY97" s="125">
        <f t="shared" si="83"/>
        <v>0</v>
      </c>
      <c r="AZ97" s="143">
        <f t="shared" si="84"/>
        <v>0</v>
      </c>
      <c r="BA97" s="143">
        <f t="shared" si="85"/>
        <v>0</v>
      </c>
      <c r="BB97" s="143">
        <f t="shared" si="86"/>
        <v>0</v>
      </c>
      <c r="BC97" s="143">
        <f t="shared" si="87"/>
        <v>0</v>
      </c>
      <c r="BD97" s="143">
        <f t="shared" si="88"/>
        <v>0</v>
      </c>
      <c r="BE97" s="143">
        <f t="shared" si="89"/>
        <v>0</v>
      </c>
      <c r="BF97" s="143">
        <f t="shared" si="90"/>
        <v>0</v>
      </c>
      <c r="BG97" s="144">
        <f t="shared" si="91"/>
        <v>0</v>
      </c>
      <c r="BH97" s="144">
        <f t="shared" si="92"/>
        <v>0</v>
      </c>
      <c r="BI97" s="144">
        <f t="shared" si="93"/>
        <v>0</v>
      </c>
      <c r="BJ97" s="144">
        <f t="shared" si="94"/>
        <v>0</v>
      </c>
      <c r="BK97" s="144">
        <f t="shared" si="95"/>
        <v>0</v>
      </c>
      <c r="BL97" s="144">
        <f t="shared" si="96"/>
        <v>0</v>
      </c>
      <c r="BM97" s="145">
        <f t="shared" si="97"/>
        <v>0</v>
      </c>
      <c r="BN97" s="124"/>
      <c r="BO97" s="124"/>
      <c r="BP97" s="124"/>
      <c r="BQ97" s="124"/>
      <c r="BR97" s="124"/>
      <c r="BS97" s="124"/>
      <c r="BT97" s="124"/>
      <c r="BU97" s="124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M97" s="159">
        <f t="shared" si="98"/>
        <v>0</v>
      </c>
      <c r="CN97" s="160">
        <f t="shared" si="99"/>
        <v>0</v>
      </c>
      <c r="CO97" s="160">
        <f t="shared" si="100"/>
        <v>0</v>
      </c>
      <c r="CP97" s="160">
        <f t="shared" si="101"/>
        <v>0</v>
      </c>
      <c r="CQ97" s="160">
        <f t="shared" si="102"/>
        <v>0</v>
      </c>
      <c r="CR97" s="160" t="str">
        <f t="shared" si="103"/>
        <v/>
      </c>
      <c r="CS97" s="160" t="str">
        <f t="shared" si="104"/>
        <v/>
      </c>
      <c r="CT97" s="160" t="str">
        <f t="shared" si="105"/>
        <v/>
      </c>
      <c r="CU97" s="162" t="str">
        <f t="shared" si="106"/>
        <v/>
      </c>
      <c r="CV97" s="162" t="str">
        <f t="shared" si="107"/>
        <v/>
      </c>
      <c r="CW97" s="162" t="str">
        <f t="shared" si="108"/>
        <v/>
      </c>
      <c r="CX97" s="162" t="str">
        <f t="shared" si="109"/>
        <v/>
      </c>
      <c r="CY97" s="162" t="str">
        <f t="shared" si="110"/>
        <v/>
      </c>
      <c r="CZ97" s="162" t="str">
        <f t="shared" si="111"/>
        <v/>
      </c>
      <c r="DA97" s="163" t="str">
        <f t="shared" si="112"/>
        <v/>
      </c>
    </row>
    <row r="98" spans="1:105" ht="16.5" x14ac:dyDescent="0.3">
      <c r="A98" s="135"/>
      <c r="B98" s="136"/>
      <c r="C98" s="136"/>
      <c r="D98" s="137"/>
      <c r="E98" s="176"/>
      <c r="F98" s="182"/>
      <c r="G98" s="183"/>
      <c r="H98" s="183"/>
      <c r="I98" s="183"/>
      <c r="J98" s="183"/>
      <c r="K98" s="183"/>
      <c r="L98" s="183"/>
      <c r="M98" s="186"/>
      <c r="N98" s="182"/>
      <c r="O98" s="184"/>
      <c r="P98" s="178"/>
      <c r="Q98" s="118">
        <f t="shared" si="81"/>
        <v>0</v>
      </c>
      <c r="R98" s="3"/>
      <c r="S98" s="3"/>
      <c r="T98" s="4"/>
      <c r="U98" s="4"/>
      <c r="V98" s="99">
        <f t="shared" si="82"/>
        <v>0</v>
      </c>
      <c r="W98" s="161"/>
      <c r="X98" s="138"/>
      <c r="AH98" s="158" t="str">
        <f t="array" ref="AH98">IF(OR(AH$1=0, $A98=""),"",SQRT((_xlfn.XLOOKUP(AH$1,$Z$2:$Z$16,$AA$2:$AA$16)-$T98)^2+(_xlfn.XLOOKUP(AH$1,$Z$2:$Z$16,$AB$2:$AB$16)-$U98)^2+(_xlfn.XLOOKUP(AH$1,$Z$2:$Z$16,$AC$2:$AC$16-$V98)^2)))</f>
        <v/>
      </c>
      <c r="AI98" s="140" t="str">
        <f t="array" ref="AI98">IF(OR(AI$1=0, $A98=""),"",SQRT((_xlfn.XLOOKUP(AI$1,$Z$2:$Z$16,$AA$2:$AA$16)-$T98)^2+(_xlfn.XLOOKUP(AI$1,$Z$2:$Z$16,$AB$2:$AB$16)-$U98)^2+(_xlfn.XLOOKUP(AI$1,$Z$2:$Z$16,$AC$2:$AC$16-$V98)^2)))</f>
        <v/>
      </c>
      <c r="AJ98" s="140" t="str">
        <f t="array" ref="AJ98">IF(OR(AJ$1=0, $A98=""),"",SQRT((_xlfn.XLOOKUP(AJ$1,$Z$2:$Z$16,$AA$2:$AA$16)-$T98)^2+(_xlfn.XLOOKUP(AJ$1,$Z$2:$Z$16,$AB$2:$AB$16)-$U98)^2+(_xlfn.XLOOKUP(AJ$1,$Z$2:$Z$16,$AC$2:$AC$16-$V98)^2)))</f>
        <v/>
      </c>
      <c r="AK98" s="140" t="str">
        <f t="array" ref="AK98">IF(OR(AK$1=0, $A98=""),"",SQRT((_xlfn.XLOOKUP(AK$1,$Z$2:$Z$16,$AA$2:$AA$16)-$T98)^2+(_xlfn.XLOOKUP(AK$1,$Z$2:$Z$16,$AB$2:$AB$16)-$U98)^2+(_xlfn.XLOOKUP(AK$1,$Z$2:$Z$16,$AC$2:$AC$16-$V98)^2)))</f>
        <v/>
      </c>
      <c r="AL98" s="140" t="str">
        <f t="array" ref="AL98">IF(OR(AL$1=0, $A98=""),"",SQRT((_xlfn.XLOOKUP(AL$1,$Z$2:$Z$16,$AA$2:$AA$16)-$T98)^2+(_xlfn.XLOOKUP(AL$1,$Z$2:$Z$16,$AB$2:$AB$16)-$U98)^2+(_xlfn.XLOOKUP(AL$1,$Z$2:$Z$16,$AC$2:$AC$16-$V98)^2)))</f>
        <v/>
      </c>
      <c r="AM98" s="140" t="str">
        <f t="array" ref="AM98">IF(OR(AM$1=0, $A98=""),"",SQRT((_xlfn.XLOOKUP(AM$1,$Z$2:$Z$16,$AA$2:$AA$16)-$T98)^2+(_xlfn.XLOOKUP(AM$1,$Z$2:$Z$16,$AB$2:$AB$16)-$U98)^2+(_xlfn.XLOOKUP(AM$1,$Z$2:$Z$16,$AC$2:$AC$16-$V98)^2)))</f>
        <v/>
      </c>
      <c r="AN98" s="140" t="str">
        <f t="array" ref="AN98">IF(OR(AN$1=0, $A98=""),"",SQRT((_xlfn.XLOOKUP(AN$1,$Z$2:$Z$16,$AA$2:$AA$16)-$T98)^2+(_xlfn.XLOOKUP(AN$1,$Z$2:$Z$16,$AB$2:$AB$16)-$U98)^2+(_xlfn.XLOOKUP(AN$1,$Z$2:$Z$16,$AC$2:$AC$16-$V98)^2)))</f>
        <v/>
      </c>
      <c r="AO98" s="140" t="str">
        <f t="array" ref="AO98">IF(OR(AO$1=0, $A98=""),"",SQRT((_xlfn.XLOOKUP(AO$1,$Z$2:$Z$16,$AA$2:$AA$16)-$T98)^2+(_xlfn.XLOOKUP(AO$1,$Z$2:$Z$16,$AB$2:$AB$16)-$U98)^2+(_xlfn.XLOOKUP(AO$1,$Z$2:$Z$16,$AC$2:$AC$16-$V98)^2)))</f>
        <v/>
      </c>
      <c r="AP98" s="141" t="str">
        <f t="array" ref="AP98">IF(OR(AP$1=0, $A98=""),"",SQRT((_xlfn.XLOOKUP(AP$1,$Z$2:$Z$16,$AA$2:$AA$16)-$T98)^2+(_xlfn.XLOOKUP(AP$1,$Z$2:$Z$16,$AB$2:$AB$16)-$U98)^2+(_xlfn.XLOOKUP(AP$1,$Z$2:$Z$16,$AC$2:$AC$16-$V98)^2)))</f>
        <v/>
      </c>
      <c r="AQ98" s="141" t="str">
        <f t="array" ref="AQ98">IF(OR(AQ$1=0, $A98=""),"",SQRT((_xlfn.XLOOKUP(AQ$1,$Z$2:$Z$16,$AA$2:$AA$16)-$T98)^2+(_xlfn.XLOOKUP(AQ$1,$Z$2:$Z$16,$AB$2:$AB$16)-$U98)^2+(_xlfn.XLOOKUP(AQ$1,$Z$2:$Z$16,$AC$2:$AC$16-$V98)^2)))</f>
        <v/>
      </c>
      <c r="AR98" s="141" t="str">
        <f t="array" ref="AR98">IF(OR(AR$1=0, $A98=""),"",SQRT((_xlfn.XLOOKUP(AR$1,$Z$2:$Z$16,$AA$2:$AA$16)-$T98)^2+(_xlfn.XLOOKUP(AR$1,$Z$2:$Z$16,$AB$2:$AB$16)-$U98)^2+(_xlfn.XLOOKUP(AR$1,$Z$2:$Z$16,$AC$2:$AC$16-$V98)^2)))</f>
        <v/>
      </c>
      <c r="AS98" s="141" t="str">
        <f t="array" ref="AS98">IF(OR(AS$1=0, $A98=""),"",SQRT((_xlfn.XLOOKUP(AS$1,$Z$2:$Z$16,$AA$2:$AA$16)-$T98)^2+(_xlfn.XLOOKUP(AS$1,$Z$2:$Z$16,$AB$2:$AB$16)-$U98)^2+(_xlfn.XLOOKUP(AS$1,$Z$2:$Z$16,$AC$2:$AC$16-$V98)^2)))</f>
        <v/>
      </c>
      <c r="AT98" s="141" t="str">
        <f t="array" ref="AT98">IF(OR(AT$1=0, $A98=""),"",SQRT((_xlfn.XLOOKUP(AT$1,$Z$2:$Z$16,$AA$2:$AA$16)-$T98)^2+(_xlfn.XLOOKUP(AT$1,$Z$2:$Z$16,$AB$2:$AB$16)-$U98)^2+(_xlfn.XLOOKUP(AT$1,$Z$2:$Z$16,$AC$2:$AC$16-$V98)^2)))</f>
        <v/>
      </c>
      <c r="AU98" s="141" t="str">
        <f t="array" ref="AU98">IF(OR(AU$1=0, $A98=""),"",SQRT((_xlfn.XLOOKUP(AU$1,$Z$2:$Z$16,$AA$2:$AA$16)-$T98)^2+(_xlfn.XLOOKUP(AU$1,$Z$2:$Z$16,$AB$2:$AB$16)-$U98)^2+(_xlfn.XLOOKUP(AU$1,$Z$2:$Z$16,$AC$2:$AC$16-$V98)^2)))</f>
        <v/>
      </c>
      <c r="AV98" s="142" t="str">
        <f t="array" ref="AV98">IF(OR(AV$1=0, $A98=""),"",SQRT((_xlfn.XLOOKUP(AV$1,$Z$2:$Z$16,$AA$2:$AA$16)-$T98)^2+(_xlfn.XLOOKUP(AV$1,$Z$2:$Z$16,$AB$2:$AB$16)-$U98)^2+(_xlfn.XLOOKUP(AV$1,$Z$2:$Z$16,$AC$2:$AC$16-$V98)^2)))</f>
        <v/>
      </c>
      <c r="AW98" s="124"/>
      <c r="AX98" s="124"/>
      <c r="AY98" s="125">
        <f t="shared" si="83"/>
        <v>0</v>
      </c>
      <c r="AZ98" s="143">
        <f t="shared" si="84"/>
        <v>0</v>
      </c>
      <c r="BA98" s="143">
        <f t="shared" si="85"/>
        <v>0</v>
      </c>
      <c r="BB98" s="143">
        <f t="shared" si="86"/>
        <v>0</v>
      </c>
      <c r="BC98" s="143">
        <f t="shared" si="87"/>
        <v>0</v>
      </c>
      <c r="BD98" s="143">
        <f t="shared" si="88"/>
        <v>0</v>
      </c>
      <c r="BE98" s="143">
        <f t="shared" si="89"/>
        <v>0</v>
      </c>
      <c r="BF98" s="143">
        <f t="shared" si="90"/>
        <v>0</v>
      </c>
      <c r="BG98" s="144">
        <f t="shared" si="91"/>
        <v>0</v>
      </c>
      <c r="BH98" s="144">
        <f t="shared" si="92"/>
        <v>0</v>
      </c>
      <c r="BI98" s="144">
        <f t="shared" si="93"/>
        <v>0</v>
      </c>
      <c r="BJ98" s="144">
        <f t="shared" si="94"/>
        <v>0</v>
      </c>
      <c r="BK98" s="144">
        <f t="shared" si="95"/>
        <v>0</v>
      </c>
      <c r="BL98" s="144">
        <f t="shared" si="96"/>
        <v>0</v>
      </c>
      <c r="BM98" s="145">
        <f t="shared" si="97"/>
        <v>0</v>
      </c>
      <c r="BN98" s="124"/>
      <c r="BO98" s="124"/>
      <c r="BP98" s="124"/>
      <c r="BQ98" s="124"/>
      <c r="BR98" s="124"/>
      <c r="BS98" s="124"/>
      <c r="BT98" s="124"/>
      <c r="BU98" s="124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M98" s="159">
        <f t="shared" si="98"/>
        <v>0</v>
      </c>
      <c r="CN98" s="160">
        <f t="shared" si="99"/>
        <v>0</v>
      </c>
      <c r="CO98" s="160">
        <f t="shared" si="100"/>
        <v>0</v>
      </c>
      <c r="CP98" s="160">
        <f t="shared" si="101"/>
        <v>0</v>
      </c>
      <c r="CQ98" s="160">
        <f t="shared" si="102"/>
        <v>0</v>
      </c>
      <c r="CR98" s="160" t="str">
        <f t="shared" si="103"/>
        <v/>
      </c>
      <c r="CS98" s="160" t="str">
        <f t="shared" si="104"/>
        <v/>
      </c>
      <c r="CT98" s="160" t="str">
        <f t="shared" si="105"/>
        <v/>
      </c>
      <c r="CU98" s="162" t="str">
        <f t="shared" si="106"/>
        <v/>
      </c>
      <c r="CV98" s="162" t="str">
        <f t="shared" si="107"/>
        <v/>
      </c>
      <c r="CW98" s="162" t="str">
        <f t="shared" si="108"/>
        <v/>
      </c>
      <c r="CX98" s="162" t="str">
        <f t="shared" si="109"/>
        <v/>
      </c>
      <c r="CY98" s="162" t="str">
        <f t="shared" si="110"/>
        <v/>
      </c>
      <c r="CZ98" s="162" t="str">
        <f t="shared" si="111"/>
        <v/>
      </c>
      <c r="DA98" s="163" t="str">
        <f t="shared" si="112"/>
        <v/>
      </c>
    </row>
    <row r="99" spans="1:105" ht="16.5" x14ac:dyDescent="0.3">
      <c r="A99" s="135"/>
      <c r="B99" s="136"/>
      <c r="C99" s="136"/>
      <c r="D99" s="137"/>
      <c r="E99" s="176"/>
      <c r="F99" s="182"/>
      <c r="G99" s="183"/>
      <c r="H99" s="183"/>
      <c r="I99" s="183"/>
      <c r="J99" s="183"/>
      <c r="K99" s="183"/>
      <c r="L99" s="183"/>
      <c r="M99" s="186"/>
      <c r="N99" s="182"/>
      <c r="O99" s="184"/>
      <c r="P99" s="178"/>
      <c r="Q99" s="118">
        <f t="shared" si="81"/>
        <v>0</v>
      </c>
      <c r="R99" s="3"/>
      <c r="S99" s="3"/>
      <c r="T99" s="4"/>
      <c r="U99" s="4"/>
      <c r="V99" s="99">
        <f t="shared" si="82"/>
        <v>0</v>
      </c>
      <c r="W99" s="161"/>
      <c r="X99" s="138"/>
      <c r="AH99" s="158" t="str">
        <f t="array" ref="AH99">IF(OR(AH$1=0, $A99=""),"",SQRT((_xlfn.XLOOKUP(AH$1,$Z$2:$Z$16,$AA$2:$AA$16)-$T99)^2+(_xlfn.XLOOKUP(AH$1,$Z$2:$Z$16,$AB$2:$AB$16)-$U99)^2+(_xlfn.XLOOKUP(AH$1,$Z$2:$Z$16,$AC$2:$AC$16-$V99)^2)))</f>
        <v/>
      </c>
      <c r="AI99" s="140" t="str">
        <f t="array" ref="AI99">IF(OR(AI$1=0, $A99=""),"",SQRT((_xlfn.XLOOKUP(AI$1,$Z$2:$Z$16,$AA$2:$AA$16)-$T99)^2+(_xlfn.XLOOKUP(AI$1,$Z$2:$Z$16,$AB$2:$AB$16)-$U99)^2+(_xlfn.XLOOKUP(AI$1,$Z$2:$Z$16,$AC$2:$AC$16-$V99)^2)))</f>
        <v/>
      </c>
      <c r="AJ99" s="140" t="str">
        <f t="array" ref="AJ99">IF(OR(AJ$1=0, $A99=""),"",SQRT((_xlfn.XLOOKUP(AJ$1,$Z$2:$Z$16,$AA$2:$AA$16)-$T99)^2+(_xlfn.XLOOKUP(AJ$1,$Z$2:$Z$16,$AB$2:$AB$16)-$U99)^2+(_xlfn.XLOOKUP(AJ$1,$Z$2:$Z$16,$AC$2:$AC$16-$V99)^2)))</f>
        <v/>
      </c>
      <c r="AK99" s="140" t="str">
        <f t="array" ref="AK99">IF(OR(AK$1=0, $A99=""),"",SQRT((_xlfn.XLOOKUP(AK$1,$Z$2:$Z$16,$AA$2:$AA$16)-$T99)^2+(_xlfn.XLOOKUP(AK$1,$Z$2:$Z$16,$AB$2:$AB$16)-$U99)^2+(_xlfn.XLOOKUP(AK$1,$Z$2:$Z$16,$AC$2:$AC$16-$V99)^2)))</f>
        <v/>
      </c>
      <c r="AL99" s="140" t="str">
        <f t="array" ref="AL99">IF(OR(AL$1=0, $A99=""),"",SQRT((_xlfn.XLOOKUP(AL$1,$Z$2:$Z$16,$AA$2:$AA$16)-$T99)^2+(_xlfn.XLOOKUP(AL$1,$Z$2:$Z$16,$AB$2:$AB$16)-$U99)^2+(_xlfn.XLOOKUP(AL$1,$Z$2:$Z$16,$AC$2:$AC$16-$V99)^2)))</f>
        <v/>
      </c>
      <c r="AM99" s="140" t="str">
        <f t="array" ref="AM99">IF(OR(AM$1=0, $A99=""),"",SQRT((_xlfn.XLOOKUP(AM$1,$Z$2:$Z$16,$AA$2:$AA$16)-$T99)^2+(_xlfn.XLOOKUP(AM$1,$Z$2:$Z$16,$AB$2:$AB$16)-$U99)^2+(_xlfn.XLOOKUP(AM$1,$Z$2:$Z$16,$AC$2:$AC$16-$V99)^2)))</f>
        <v/>
      </c>
      <c r="AN99" s="140" t="str">
        <f t="array" ref="AN99">IF(OR(AN$1=0, $A99=""),"",SQRT((_xlfn.XLOOKUP(AN$1,$Z$2:$Z$16,$AA$2:$AA$16)-$T99)^2+(_xlfn.XLOOKUP(AN$1,$Z$2:$Z$16,$AB$2:$AB$16)-$U99)^2+(_xlfn.XLOOKUP(AN$1,$Z$2:$Z$16,$AC$2:$AC$16-$V99)^2)))</f>
        <v/>
      </c>
      <c r="AO99" s="140" t="str">
        <f t="array" ref="AO99">IF(OR(AO$1=0, $A99=""),"",SQRT((_xlfn.XLOOKUP(AO$1,$Z$2:$Z$16,$AA$2:$AA$16)-$T99)^2+(_xlfn.XLOOKUP(AO$1,$Z$2:$Z$16,$AB$2:$AB$16)-$U99)^2+(_xlfn.XLOOKUP(AO$1,$Z$2:$Z$16,$AC$2:$AC$16-$V99)^2)))</f>
        <v/>
      </c>
      <c r="AP99" s="141" t="str">
        <f t="array" ref="AP99">IF(OR(AP$1=0, $A99=""),"",SQRT((_xlfn.XLOOKUP(AP$1,$Z$2:$Z$16,$AA$2:$AA$16)-$T99)^2+(_xlfn.XLOOKUP(AP$1,$Z$2:$Z$16,$AB$2:$AB$16)-$U99)^2+(_xlfn.XLOOKUP(AP$1,$Z$2:$Z$16,$AC$2:$AC$16-$V99)^2)))</f>
        <v/>
      </c>
      <c r="AQ99" s="141" t="str">
        <f t="array" ref="AQ99">IF(OR(AQ$1=0, $A99=""),"",SQRT((_xlfn.XLOOKUP(AQ$1,$Z$2:$Z$16,$AA$2:$AA$16)-$T99)^2+(_xlfn.XLOOKUP(AQ$1,$Z$2:$Z$16,$AB$2:$AB$16)-$U99)^2+(_xlfn.XLOOKUP(AQ$1,$Z$2:$Z$16,$AC$2:$AC$16-$V99)^2)))</f>
        <v/>
      </c>
      <c r="AR99" s="141" t="str">
        <f t="array" ref="AR99">IF(OR(AR$1=0, $A99=""),"",SQRT((_xlfn.XLOOKUP(AR$1,$Z$2:$Z$16,$AA$2:$AA$16)-$T99)^2+(_xlfn.XLOOKUP(AR$1,$Z$2:$Z$16,$AB$2:$AB$16)-$U99)^2+(_xlfn.XLOOKUP(AR$1,$Z$2:$Z$16,$AC$2:$AC$16-$V99)^2)))</f>
        <v/>
      </c>
      <c r="AS99" s="141" t="str">
        <f t="array" ref="AS99">IF(OR(AS$1=0, $A99=""),"",SQRT((_xlfn.XLOOKUP(AS$1,$Z$2:$Z$16,$AA$2:$AA$16)-$T99)^2+(_xlfn.XLOOKUP(AS$1,$Z$2:$Z$16,$AB$2:$AB$16)-$U99)^2+(_xlfn.XLOOKUP(AS$1,$Z$2:$Z$16,$AC$2:$AC$16-$V99)^2)))</f>
        <v/>
      </c>
      <c r="AT99" s="141" t="str">
        <f t="array" ref="AT99">IF(OR(AT$1=0, $A99=""),"",SQRT((_xlfn.XLOOKUP(AT$1,$Z$2:$Z$16,$AA$2:$AA$16)-$T99)^2+(_xlfn.XLOOKUP(AT$1,$Z$2:$Z$16,$AB$2:$AB$16)-$U99)^2+(_xlfn.XLOOKUP(AT$1,$Z$2:$Z$16,$AC$2:$AC$16-$V99)^2)))</f>
        <v/>
      </c>
      <c r="AU99" s="141" t="str">
        <f t="array" ref="AU99">IF(OR(AU$1=0, $A99=""),"",SQRT((_xlfn.XLOOKUP(AU$1,$Z$2:$Z$16,$AA$2:$AA$16)-$T99)^2+(_xlfn.XLOOKUP(AU$1,$Z$2:$Z$16,$AB$2:$AB$16)-$U99)^2+(_xlfn.XLOOKUP(AU$1,$Z$2:$Z$16,$AC$2:$AC$16-$V99)^2)))</f>
        <v/>
      </c>
      <c r="AV99" s="142" t="str">
        <f t="array" ref="AV99">IF(OR(AV$1=0, $A99=""),"",SQRT((_xlfn.XLOOKUP(AV$1,$Z$2:$Z$16,$AA$2:$AA$16)-$T99)^2+(_xlfn.XLOOKUP(AV$1,$Z$2:$Z$16,$AB$2:$AB$16)-$U99)^2+(_xlfn.XLOOKUP(AV$1,$Z$2:$Z$16,$AC$2:$AC$16-$V99)^2)))</f>
        <v/>
      </c>
      <c r="AW99" s="124"/>
      <c r="AX99" s="124"/>
      <c r="AY99" s="125">
        <f t="shared" si="83"/>
        <v>0</v>
      </c>
      <c r="AZ99" s="143">
        <f t="shared" si="84"/>
        <v>0</v>
      </c>
      <c r="BA99" s="143">
        <f t="shared" si="85"/>
        <v>0</v>
      </c>
      <c r="BB99" s="143">
        <f t="shared" si="86"/>
        <v>0</v>
      </c>
      <c r="BC99" s="143">
        <f t="shared" si="87"/>
        <v>0</v>
      </c>
      <c r="BD99" s="143">
        <f t="shared" si="88"/>
        <v>0</v>
      </c>
      <c r="BE99" s="143">
        <f t="shared" si="89"/>
        <v>0</v>
      </c>
      <c r="BF99" s="143">
        <f t="shared" si="90"/>
        <v>0</v>
      </c>
      <c r="BG99" s="144">
        <f t="shared" si="91"/>
        <v>0</v>
      </c>
      <c r="BH99" s="144">
        <f t="shared" si="92"/>
        <v>0</v>
      </c>
      <c r="BI99" s="144">
        <f t="shared" si="93"/>
        <v>0</v>
      </c>
      <c r="BJ99" s="144">
        <f t="shared" si="94"/>
        <v>0</v>
      </c>
      <c r="BK99" s="144">
        <f t="shared" si="95"/>
        <v>0</v>
      </c>
      <c r="BL99" s="144">
        <f t="shared" si="96"/>
        <v>0</v>
      </c>
      <c r="BM99" s="145">
        <f t="shared" si="97"/>
        <v>0</v>
      </c>
      <c r="BN99" s="124"/>
      <c r="BO99" s="124"/>
      <c r="BP99" s="124"/>
      <c r="BQ99" s="124"/>
      <c r="BR99" s="124"/>
      <c r="BS99" s="124"/>
      <c r="BT99" s="124"/>
      <c r="BU99" s="124"/>
      <c r="BV99" s="130"/>
      <c r="BW99" s="130"/>
      <c r="BX99" s="130"/>
      <c r="BY99" s="130"/>
      <c r="BZ99" s="130"/>
      <c r="CA99" s="130"/>
      <c r="CB99" s="130"/>
      <c r="CC99" s="130"/>
      <c r="CD99" s="130"/>
      <c r="CE99" s="130"/>
      <c r="CF99" s="130"/>
      <c r="CG99" s="130"/>
      <c r="CH99" s="130"/>
      <c r="CI99" s="130"/>
      <c r="CJ99" s="130"/>
      <c r="CM99" s="159">
        <f t="shared" si="98"/>
        <v>0</v>
      </c>
      <c r="CN99" s="160">
        <f t="shared" si="99"/>
        <v>0</v>
      </c>
      <c r="CO99" s="160">
        <f t="shared" si="100"/>
        <v>0</v>
      </c>
      <c r="CP99" s="160">
        <f t="shared" si="101"/>
        <v>0</v>
      </c>
      <c r="CQ99" s="160">
        <f t="shared" si="102"/>
        <v>0</v>
      </c>
      <c r="CR99" s="160" t="str">
        <f t="shared" si="103"/>
        <v/>
      </c>
      <c r="CS99" s="160" t="str">
        <f t="shared" si="104"/>
        <v/>
      </c>
      <c r="CT99" s="160" t="str">
        <f t="shared" si="105"/>
        <v/>
      </c>
      <c r="CU99" s="162" t="str">
        <f t="shared" si="106"/>
        <v/>
      </c>
      <c r="CV99" s="162" t="str">
        <f t="shared" si="107"/>
        <v/>
      </c>
      <c r="CW99" s="162" t="str">
        <f t="shared" si="108"/>
        <v/>
      </c>
      <c r="CX99" s="162" t="str">
        <f t="shared" si="109"/>
        <v/>
      </c>
      <c r="CY99" s="162" t="str">
        <f t="shared" si="110"/>
        <v/>
      </c>
      <c r="CZ99" s="162" t="str">
        <f t="shared" si="111"/>
        <v/>
      </c>
      <c r="DA99" s="163" t="str">
        <f t="shared" si="112"/>
        <v/>
      </c>
    </row>
    <row r="100" spans="1:105" ht="16.5" x14ac:dyDescent="0.3">
      <c r="A100" s="135"/>
      <c r="B100" s="136"/>
      <c r="C100" s="136"/>
      <c r="D100" s="137"/>
      <c r="E100" s="176"/>
      <c r="F100" s="182"/>
      <c r="G100" s="183"/>
      <c r="H100" s="183"/>
      <c r="I100" s="183"/>
      <c r="J100" s="183"/>
      <c r="K100" s="183"/>
      <c r="L100" s="183"/>
      <c r="M100" s="186"/>
      <c r="N100" s="182"/>
      <c r="O100" s="184"/>
      <c r="P100" s="178"/>
      <c r="Q100" s="118">
        <f t="shared" si="81"/>
        <v>0</v>
      </c>
      <c r="R100" s="3"/>
      <c r="S100" s="3"/>
      <c r="T100" s="4"/>
      <c r="U100" s="4"/>
      <c r="V100" s="99">
        <f t="shared" si="82"/>
        <v>0</v>
      </c>
      <c r="W100" s="161"/>
      <c r="X100" s="138"/>
      <c r="AH100" s="158" t="str">
        <f t="array" ref="AH100">IF(OR(AH$1=0, $A100=""),"",SQRT((_xlfn.XLOOKUP(AH$1,$Z$2:$Z$16,$AA$2:$AA$16)-$T100)^2+(_xlfn.XLOOKUP(AH$1,$Z$2:$Z$16,$AB$2:$AB$16)-$U100)^2+(_xlfn.XLOOKUP(AH$1,$Z$2:$Z$16,$AC$2:$AC$16-$V100)^2)))</f>
        <v/>
      </c>
      <c r="AI100" s="140" t="str">
        <f t="array" ref="AI100">IF(OR(AI$1=0, $A100=""),"",SQRT((_xlfn.XLOOKUP(AI$1,$Z$2:$Z$16,$AA$2:$AA$16)-$T100)^2+(_xlfn.XLOOKUP(AI$1,$Z$2:$Z$16,$AB$2:$AB$16)-$U100)^2+(_xlfn.XLOOKUP(AI$1,$Z$2:$Z$16,$AC$2:$AC$16-$V100)^2)))</f>
        <v/>
      </c>
      <c r="AJ100" s="140" t="str">
        <f t="array" ref="AJ100">IF(OR(AJ$1=0, $A100=""),"",SQRT((_xlfn.XLOOKUP(AJ$1,$Z$2:$Z$16,$AA$2:$AA$16)-$T100)^2+(_xlfn.XLOOKUP(AJ$1,$Z$2:$Z$16,$AB$2:$AB$16)-$U100)^2+(_xlfn.XLOOKUP(AJ$1,$Z$2:$Z$16,$AC$2:$AC$16-$V100)^2)))</f>
        <v/>
      </c>
      <c r="AK100" s="140" t="str">
        <f t="array" ref="AK100">IF(OR(AK$1=0, $A100=""),"",SQRT((_xlfn.XLOOKUP(AK$1,$Z$2:$Z$16,$AA$2:$AA$16)-$T100)^2+(_xlfn.XLOOKUP(AK$1,$Z$2:$Z$16,$AB$2:$AB$16)-$U100)^2+(_xlfn.XLOOKUP(AK$1,$Z$2:$Z$16,$AC$2:$AC$16-$V100)^2)))</f>
        <v/>
      </c>
      <c r="AL100" s="140" t="str">
        <f t="array" ref="AL100">IF(OR(AL$1=0, $A100=""),"",SQRT((_xlfn.XLOOKUP(AL$1,$Z$2:$Z$16,$AA$2:$AA$16)-$T100)^2+(_xlfn.XLOOKUP(AL$1,$Z$2:$Z$16,$AB$2:$AB$16)-$U100)^2+(_xlfn.XLOOKUP(AL$1,$Z$2:$Z$16,$AC$2:$AC$16-$V100)^2)))</f>
        <v/>
      </c>
      <c r="AM100" s="140" t="str">
        <f t="array" ref="AM100">IF(OR(AM$1=0, $A100=""),"",SQRT((_xlfn.XLOOKUP(AM$1,$Z$2:$Z$16,$AA$2:$AA$16)-$T100)^2+(_xlfn.XLOOKUP(AM$1,$Z$2:$Z$16,$AB$2:$AB$16)-$U100)^2+(_xlfn.XLOOKUP(AM$1,$Z$2:$Z$16,$AC$2:$AC$16-$V100)^2)))</f>
        <v/>
      </c>
      <c r="AN100" s="140" t="str">
        <f t="array" ref="AN100">IF(OR(AN$1=0, $A100=""),"",SQRT((_xlfn.XLOOKUP(AN$1,$Z$2:$Z$16,$AA$2:$AA$16)-$T100)^2+(_xlfn.XLOOKUP(AN$1,$Z$2:$Z$16,$AB$2:$AB$16)-$U100)^2+(_xlfn.XLOOKUP(AN$1,$Z$2:$Z$16,$AC$2:$AC$16-$V100)^2)))</f>
        <v/>
      </c>
      <c r="AO100" s="140" t="str">
        <f t="array" ref="AO100">IF(OR(AO$1=0, $A100=""),"",SQRT((_xlfn.XLOOKUP(AO$1,$Z$2:$Z$16,$AA$2:$AA$16)-$T100)^2+(_xlfn.XLOOKUP(AO$1,$Z$2:$Z$16,$AB$2:$AB$16)-$U100)^2+(_xlfn.XLOOKUP(AO$1,$Z$2:$Z$16,$AC$2:$AC$16-$V100)^2)))</f>
        <v/>
      </c>
      <c r="AP100" s="141" t="str">
        <f t="array" ref="AP100">IF(OR(AP$1=0, $A100=""),"",SQRT((_xlfn.XLOOKUP(AP$1,$Z$2:$Z$16,$AA$2:$AA$16)-$T100)^2+(_xlfn.XLOOKUP(AP$1,$Z$2:$Z$16,$AB$2:$AB$16)-$U100)^2+(_xlfn.XLOOKUP(AP$1,$Z$2:$Z$16,$AC$2:$AC$16-$V100)^2)))</f>
        <v/>
      </c>
      <c r="AQ100" s="141" t="str">
        <f t="array" ref="AQ100">IF(OR(AQ$1=0, $A100=""),"",SQRT((_xlfn.XLOOKUP(AQ$1,$Z$2:$Z$16,$AA$2:$AA$16)-$T100)^2+(_xlfn.XLOOKUP(AQ$1,$Z$2:$Z$16,$AB$2:$AB$16)-$U100)^2+(_xlfn.XLOOKUP(AQ$1,$Z$2:$Z$16,$AC$2:$AC$16-$V100)^2)))</f>
        <v/>
      </c>
      <c r="AR100" s="141" t="str">
        <f t="array" ref="AR100">IF(OR(AR$1=0, $A100=""),"",SQRT((_xlfn.XLOOKUP(AR$1,$Z$2:$Z$16,$AA$2:$AA$16)-$T100)^2+(_xlfn.XLOOKUP(AR$1,$Z$2:$Z$16,$AB$2:$AB$16)-$U100)^2+(_xlfn.XLOOKUP(AR$1,$Z$2:$Z$16,$AC$2:$AC$16-$V100)^2)))</f>
        <v/>
      </c>
      <c r="AS100" s="141" t="str">
        <f t="array" ref="AS100">IF(OR(AS$1=0, $A100=""),"",SQRT((_xlfn.XLOOKUP(AS$1,$Z$2:$Z$16,$AA$2:$AA$16)-$T100)^2+(_xlfn.XLOOKUP(AS$1,$Z$2:$Z$16,$AB$2:$AB$16)-$U100)^2+(_xlfn.XLOOKUP(AS$1,$Z$2:$Z$16,$AC$2:$AC$16-$V100)^2)))</f>
        <v/>
      </c>
      <c r="AT100" s="141" t="str">
        <f t="array" ref="AT100">IF(OR(AT$1=0, $A100=""),"",SQRT((_xlfn.XLOOKUP(AT$1,$Z$2:$Z$16,$AA$2:$AA$16)-$T100)^2+(_xlfn.XLOOKUP(AT$1,$Z$2:$Z$16,$AB$2:$AB$16)-$U100)^2+(_xlfn.XLOOKUP(AT$1,$Z$2:$Z$16,$AC$2:$AC$16-$V100)^2)))</f>
        <v/>
      </c>
      <c r="AU100" s="141" t="str">
        <f t="array" ref="AU100">IF(OR(AU$1=0, $A100=""),"",SQRT((_xlfn.XLOOKUP(AU$1,$Z$2:$Z$16,$AA$2:$AA$16)-$T100)^2+(_xlfn.XLOOKUP(AU$1,$Z$2:$Z$16,$AB$2:$AB$16)-$U100)^2+(_xlfn.XLOOKUP(AU$1,$Z$2:$Z$16,$AC$2:$AC$16-$V100)^2)))</f>
        <v/>
      </c>
      <c r="AV100" s="142" t="str">
        <f t="array" ref="AV100">IF(OR(AV$1=0, $A100=""),"",SQRT((_xlfn.XLOOKUP(AV$1,$Z$2:$Z$16,$AA$2:$AA$16)-$T100)^2+(_xlfn.XLOOKUP(AV$1,$Z$2:$Z$16,$AB$2:$AB$16)-$U100)^2+(_xlfn.XLOOKUP(AV$1,$Z$2:$Z$16,$AC$2:$AC$16-$V100)^2)))</f>
        <v/>
      </c>
      <c r="AW100" s="124"/>
      <c r="AX100" s="124"/>
      <c r="AY100" s="125">
        <f t="shared" si="83"/>
        <v>0</v>
      </c>
      <c r="AZ100" s="143">
        <f t="shared" si="84"/>
        <v>0</v>
      </c>
      <c r="BA100" s="143">
        <f t="shared" si="85"/>
        <v>0</v>
      </c>
      <c r="BB100" s="143">
        <f t="shared" si="86"/>
        <v>0</v>
      </c>
      <c r="BC100" s="143">
        <f t="shared" si="87"/>
        <v>0</v>
      </c>
      <c r="BD100" s="143">
        <f t="shared" si="88"/>
        <v>0</v>
      </c>
      <c r="BE100" s="143">
        <f t="shared" si="89"/>
        <v>0</v>
      </c>
      <c r="BF100" s="143">
        <f t="shared" si="90"/>
        <v>0</v>
      </c>
      <c r="BG100" s="144">
        <f t="shared" si="91"/>
        <v>0</v>
      </c>
      <c r="BH100" s="144">
        <f t="shared" si="92"/>
        <v>0</v>
      </c>
      <c r="BI100" s="144">
        <f t="shared" si="93"/>
        <v>0</v>
      </c>
      <c r="BJ100" s="144">
        <f t="shared" si="94"/>
        <v>0</v>
      </c>
      <c r="BK100" s="144">
        <f t="shared" si="95"/>
        <v>0</v>
      </c>
      <c r="BL100" s="144">
        <f t="shared" si="96"/>
        <v>0</v>
      </c>
      <c r="BM100" s="145">
        <f t="shared" si="97"/>
        <v>0</v>
      </c>
      <c r="BN100" s="124"/>
      <c r="BO100" s="124"/>
      <c r="BP100" s="124"/>
      <c r="BQ100" s="124"/>
      <c r="BR100" s="124"/>
      <c r="BS100" s="124"/>
      <c r="BT100" s="124"/>
      <c r="BU100" s="124"/>
      <c r="BV100" s="130"/>
      <c r="BW100" s="130"/>
      <c r="BX100" s="130"/>
      <c r="BY100" s="130"/>
      <c r="BZ100" s="130"/>
      <c r="CA100" s="130"/>
      <c r="CB100" s="130"/>
      <c r="CC100" s="130"/>
      <c r="CD100" s="130"/>
      <c r="CE100" s="130"/>
      <c r="CF100" s="130"/>
      <c r="CG100" s="130"/>
      <c r="CH100" s="130"/>
      <c r="CI100" s="130"/>
      <c r="CJ100" s="130"/>
      <c r="CM100" s="159">
        <f t="shared" si="98"/>
        <v>0</v>
      </c>
      <c r="CN100" s="160">
        <f t="shared" si="99"/>
        <v>0</v>
      </c>
      <c r="CO100" s="160">
        <f t="shared" si="100"/>
        <v>0</v>
      </c>
      <c r="CP100" s="160">
        <f t="shared" si="101"/>
        <v>0</v>
      </c>
      <c r="CQ100" s="160">
        <f t="shared" si="102"/>
        <v>0</v>
      </c>
      <c r="CR100" s="160" t="str">
        <f t="shared" si="103"/>
        <v/>
      </c>
      <c r="CS100" s="160" t="str">
        <f t="shared" si="104"/>
        <v/>
      </c>
      <c r="CT100" s="160" t="str">
        <f t="shared" si="105"/>
        <v/>
      </c>
      <c r="CU100" s="162" t="str">
        <f t="shared" si="106"/>
        <v/>
      </c>
      <c r="CV100" s="162" t="str">
        <f t="shared" si="107"/>
        <v/>
      </c>
      <c r="CW100" s="162" t="str">
        <f t="shared" si="108"/>
        <v/>
      </c>
      <c r="CX100" s="162" t="str">
        <f t="shared" si="109"/>
        <v/>
      </c>
      <c r="CY100" s="162" t="str">
        <f t="shared" si="110"/>
        <v/>
      </c>
      <c r="CZ100" s="162" t="str">
        <f t="shared" si="111"/>
        <v/>
      </c>
      <c r="DA100" s="163" t="str">
        <f t="shared" si="112"/>
        <v/>
      </c>
    </row>
    <row r="101" spans="1:105" ht="16.5" x14ac:dyDescent="0.3">
      <c r="A101" s="135"/>
      <c r="B101" s="136"/>
      <c r="C101" s="136"/>
      <c r="D101" s="137"/>
      <c r="E101" s="176"/>
      <c r="F101" s="182"/>
      <c r="G101" s="183"/>
      <c r="H101" s="183"/>
      <c r="I101" s="183"/>
      <c r="J101" s="183"/>
      <c r="K101" s="183"/>
      <c r="L101" s="183"/>
      <c r="M101" s="186"/>
      <c r="N101" s="182"/>
      <c r="O101" s="184"/>
      <c r="P101" s="178"/>
      <c r="Q101" s="118">
        <f t="shared" si="81"/>
        <v>0</v>
      </c>
      <c r="R101" s="3"/>
      <c r="S101" s="3"/>
      <c r="T101" s="4"/>
      <c r="U101" s="4"/>
      <c r="V101" s="99">
        <f t="shared" si="82"/>
        <v>0</v>
      </c>
      <c r="W101" s="161"/>
      <c r="X101" s="138"/>
      <c r="AH101" s="158" t="str">
        <f t="array" ref="AH101">IF(OR(AH$1=0, $A101=""),"",SQRT((_xlfn.XLOOKUP(AH$1,$Z$2:$Z$16,$AA$2:$AA$16)-$T101)^2+(_xlfn.XLOOKUP(AH$1,$Z$2:$Z$16,$AB$2:$AB$16)-$U101)^2+(_xlfn.XLOOKUP(AH$1,$Z$2:$Z$16,$AC$2:$AC$16-$V101)^2)))</f>
        <v/>
      </c>
      <c r="AI101" s="140" t="str">
        <f t="array" ref="AI101">IF(OR(AI$1=0, $A101=""),"",SQRT((_xlfn.XLOOKUP(AI$1,$Z$2:$Z$16,$AA$2:$AA$16)-$T101)^2+(_xlfn.XLOOKUP(AI$1,$Z$2:$Z$16,$AB$2:$AB$16)-$U101)^2+(_xlfn.XLOOKUP(AI$1,$Z$2:$Z$16,$AC$2:$AC$16-$V101)^2)))</f>
        <v/>
      </c>
      <c r="AJ101" s="140" t="str">
        <f t="array" ref="AJ101">IF(OR(AJ$1=0, $A101=""),"",SQRT((_xlfn.XLOOKUP(AJ$1,$Z$2:$Z$16,$AA$2:$AA$16)-$T101)^2+(_xlfn.XLOOKUP(AJ$1,$Z$2:$Z$16,$AB$2:$AB$16)-$U101)^2+(_xlfn.XLOOKUP(AJ$1,$Z$2:$Z$16,$AC$2:$AC$16-$V101)^2)))</f>
        <v/>
      </c>
      <c r="AK101" s="140" t="str">
        <f t="array" ref="AK101">IF(OR(AK$1=0, $A101=""),"",SQRT((_xlfn.XLOOKUP(AK$1,$Z$2:$Z$16,$AA$2:$AA$16)-$T101)^2+(_xlfn.XLOOKUP(AK$1,$Z$2:$Z$16,$AB$2:$AB$16)-$U101)^2+(_xlfn.XLOOKUP(AK$1,$Z$2:$Z$16,$AC$2:$AC$16-$V101)^2)))</f>
        <v/>
      </c>
      <c r="AL101" s="140" t="str">
        <f t="array" ref="AL101">IF(OR(AL$1=0, $A101=""),"",SQRT((_xlfn.XLOOKUP(AL$1,$Z$2:$Z$16,$AA$2:$AA$16)-$T101)^2+(_xlfn.XLOOKUP(AL$1,$Z$2:$Z$16,$AB$2:$AB$16)-$U101)^2+(_xlfn.XLOOKUP(AL$1,$Z$2:$Z$16,$AC$2:$AC$16-$V101)^2)))</f>
        <v/>
      </c>
      <c r="AM101" s="140" t="str">
        <f t="array" ref="AM101">IF(OR(AM$1=0, $A101=""),"",SQRT((_xlfn.XLOOKUP(AM$1,$Z$2:$Z$16,$AA$2:$AA$16)-$T101)^2+(_xlfn.XLOOKUP(AM$1,$Z$2:$Z$16,$AB$2:$AB$16)-$U101)^2+(_xlfn.XLOOKUP(AM$1,$Z$2:$Z$16,$AC$2:$AC$16-$V101)^2)))</f>
        <v/>
      </c>
      <c r="AN101" s="140" t="str">
        <f t="array" ref="AN101">IF(OR(AN$1=0, $A101=""),"",SQRT((_xlfn.XLOOKUP(AN$1,$Z$2:$Z$16,$AA$2:$AA$16)-$T101)^2+(_xlfn.XLOOKUP(AN$1,$Z$2:$Z$16,$AB$2:$AB$16)-$U101)^2+(_xlfn.XLOOKUP(AN$1,$Z$2:$Z$16,$AC$2:$AC$16-$V101)^2)))</f>
        <v/>
      </c>
      <c r="AO101" s="140" t="str">
        <f t="array" ref="AO101">IF(OR(AO$1=0, $A101=""),"",SQRT((_xlfn.XLOOKUP(AO$1,$Z$2:$Z$16,$AA$2:$AA$16)-$T101)^2+(_xlfn.XLOOKUP(AO$1,$Z$2:$Z$16,$AB$2:$AB$16)-$U101)^2+(_xlfn.XLOOKUP(AO$1,$Z$2:$Z$16,$AC$2:$AC$16-$V101)^2)))</f>
        <v/>
      </c>
      <c r="AP101" s="141" t="str">
        <f t="array" ref="AP101">IF(OR(AP$1=0, $A101=""),"",SQRT((_xlfn.XLOOKUP(AP$1,$Z$2:$Z$16,$AA$2:$AA$16)-$T101)^2+(_xlfn.XLOOKUP(AP$1,$Z$2:$Z$16,$AB$2:$AB$16)-$U101)^2+(_xlfn.XLOOKUP(AP$1,$Z$2:$Z$16,$AC$2:$AC$16-$V101)^2)))</f>
        <v/>
      </c>
      <c r="AQ101" s="141" t="str">
        <f t="array" ref="AQ101">IF(OR(AQ$1=0, $A101=""),"",SQRT((_xlfn.XLOOKUP(AQ$1,$Z$2:$Z$16,$AA$2:$AA$16)-$T101)^2+(_xlfn.XLOOKUP(AQ$1,$Z$2:$Z$16,$AB$2:$AB$16)-$U101)^2+(_xlfn.XLOOKUP(AQ$1,$Z$2:$Z$16,$AC$2:$AC$16-$V101)^2)))</f>
        <v/>
      </c>
      <c r="AR101" s="141" t="str">
        <f t="array" ref="AR101">IF(OR(AR$1=0, $A101=""),"",SQRT((_xlfn.XLOOKUP(AR$1,$Z$2:$Z$16,$AA$2:$AA$16)-$T101)^2+(_xlfn.XLOOKUP(AR$1,$Z$2:$Z$16,$AB$2:$AB$16)-$U101)^2+(_xlfn.XLOOKUP(AR$1,$Z$2:$Z$16,$AC$2:$AC$16-$V101)^2)))</f>
        <v/>
      </c>
      <c r="AS101" s="141" t="str">
        <f t="array" ref="AS101">IF(OR(AS$1=0, $A101=""),"",SQRT((_xlfn.XLOOKUP(AS$1,$Z$2:$Z$16,$AA$2:$AA$16)-$T101)^2+(_xlfn.XLOOKUP(AS$1,$Z$2:$Z$16,$AB$2:$AB$16)-$U101)^2+(_xlfn.XLOOKUP(AS$1,$Z$2:$Z$16,$AC$2:$AC$16-$V101)^2)))</f>
        <v/>
      </c>
      <c r="AT101" s="141" t="str">
        <f t="array" ref="AT101">IF(OR(AT$1=0, $A101=""),"",SQRT((_xlfn.XLOOKUP(AT$1,$Z$2:$Z$16,$AA$2:$AA$16)-$T101)^2+(_xlfn.XLOOKUP(AT$1,$Z$2:$Z$16,$AB$2:$AB$16)-$U101)^2+(_xlfn.XLOOKUP(AT$1,$Z$2:$Z$16,$AC$2:$AC$16-$V101)^2)))</f>
        <v/>
      </c>
      <c r="AU101" s="141" t="str">
        <f t="array" ref="AU101">IF(OR(AU$1=0, $A101=""),"",SQRT((_xlfn.XLOOKUP(AU$1,$Z$2:$Z$16,$AA$2:$AA$16)-$T101)^2+(_xlfn.XLOOKUP(AU$1,$Z$2:$Z$16,$AB$2:$AB$16)-$U101)^2+(_xlfn.XLOOKUP(AU$1,$Z$2:$Z$16,$AC$2:$AC$16-$V101)^2)))</f>
        <v/>
      </c>
      <c r="AV101" s="142" t="str">
        <f t="array" ref="AV101">IF(OR(AV$1=0, $A101=""),"",SQRT((_xlfn.XLOOKUP(AV$1,$Z$2:$Z$16,$AA$2:$AA$16)-$T101)^2+(_xlfn.XLOOKUP(AV$1,$Z$2:$Z$16,$AB$2:$AB$16)-$U101)^2+(_xlfn.XLOOKUP(AV$1,$Z$2:$Z$16,$AC$2:$AC$16-$V101)^2)))</f>
        <v/>
      </c>
      <c r="AW101" s="124"/>
      <c r="AX101" s="124"/>
      <c r="AY101" s="125">
        <f t="shared" si="83"/>
        <v>0</v>
      </c>
      <c r="AZ101" s="143">
        <f t="shared" si="84"/>
        <v>0</v>
      </c>
      <c r="BA101" s="143">
        <f t="shared" si="85"/>
        <v>0</v>
      </c>
      <c r="BB101" s="143">
        <f t="shared" si="86"/>
        <v>0</v>
      </c>
      <c r="BC101" s="143">
        <f t="shared" si="87"/>
        <v>0</v>
      </c>
      <c r="BD101" s="143">
        <f t="shared" si="88"/>
        <v>0</v>
      </c>
      <c r="BE101" s="143">
        <f t="shared" si="89"/>
        <v>0</v>
      </c>
      <c r="BF101" s="143">
        <f t="shared" si="90"/>
        <v>0</v>
      </c>
      <c r="BG101" s="144">
        <f t="shared" si="91"/>
        <v>0</v>
      </c>
      <c r="BH101" s="144">
        <f t="shared" si="92"/>
        <v>0</v>
      </c>
      <c r="BI101" s="144">
        <f t="shared" si="93"/>
        <v>0</v>
      </c>
      <c r="BJ101" s="144">
        <f t="shared" si="94"/>
        <v>0</v>
      </c>
      <c r="BK101" s="144">
        <f t="shared" si="95"/>
        <v>0</v>
      </c>
      <c r="BL101" s="144">
        <f t="shared" si="96"/>
        <v>0</v>
      </c>
      <c r="BM101" s="145">
        <f t="shared" si="97"/>
        <v>0</v>
      </c>
      <c r="BN101" s="124"/>
      <c r="BO101" s="124"/>
      <c r="BP101" s="124"/>
      <c r="BQ101" s="124"/>
      <c r="BR101" s="124"/>
      <c r="BS101" s="124"/>
      <c r="BT101" s="124"/>
      <c r="BU101" s="124"/>
      <c r="BV101" s="130"/>
      <c r="BW101" s="130"/>
      <c r="BX101" s="130"/>
      <c r="BY101" s="130"/>
      <c r="BZ101" s="130"/>
      <c r="CA101" s="130"/>
      <c r="CB101" s="130"/>
      <c r="CC101" s="130"/>
      <c r="CD101" s="130"/>
      <c r="CE101" s="130"/>
      <c r="CF101" s="130"/>
      <c r="CG101" s="130"/>
      <c r="CH101" s="130"/>
      <c r="CI101" s="130"/>
      <c r="CJ101" s="130"/>
      <c r="CM101" s="159">
        <f t="shared" si="98"/>
        <v>0</v>
      </c>
      <c r="CN101" s="160">
        <f t="shared" si="99"/>
        <v>0</v>
      </c>
      <c r="CO101" s="160">
        <f t="shared" si="100"/>
        <v>0</v>
      </c>
      <c r="CP101" s="160">
        <f t="shared" si="101"/>
        <v>0</v>
      </c>
      <c r="CQ101" s="160">
        <f t="shared" si="102"/>
        <v>0</v>
      </c>
      <c r="CR101" s="160" t="str">
        <f t="shared" si="103"/>
        <v/>
      </c>
      <c r="CS101" s="160" t="str">
        <f t="shared" si="104"/>
        <v/>
      </c>
      <c r="CT101" s="160" t="str">
        <f t="shared" si="105"/>
        <v/>
      </c>
      <c r="CU101" s="162" t="str">
        <f t="shared" si="106"/>
        <v/>
      </c>
      <c r="CV101" s="162" t="str">
        <f t="shared" si="107"/>
        <v/>
      </c>
      <c r="CW101" s="162" t="str">
        <f t="shared" si="108"/>
        <v/>
      </c>
      <c r="CX101" s="162" t="str">
        <f t="shared" si="109"/>
        <v/>
      </c>
      <c r="CY101" s="162" t="str">
        <f t="shared" si="110"/>
        <v/>
      </c>
      <c r="CZ101" s="162" t="str">
        <f t="shared" si="111"/>
        <v/>
      </c>
      <c r="DA101" s="163" t="str">
        <f t="shared" si="112"/>
        <v/>
      </c>
    </row>
    <row r="102" spans="1:105" ht="16.5" x14ac:dyDescent="0.3">
      <c r="A102" s="135"/>
      <c r="B102" s="136"/>
      <c r="C102" s="136"/>
      <c r="D102" s="137"/>
      <c r="E102" s="176"/>
      <c r="F102" s="182"/>
      <c r="G102" s="183"/>
      <c r="H102" s="183"/>
      <c r="I102" s="183"/>
      <c r="J102" s="183"/>
      <c r="K102" s="183"/>
      <c r="L102" s="183"/>
      <c r="M102" s="186"/>
      <c r="N102" s="182"/>
      <c r="O102" s="184"/>
      <c r="P102" s="178"/>
      <c r="Q102" s="118">
        <f t="shared" si="81"/>
        <v>0</v>
      </c>
      <c r="R102" s="3"/>
      <c r="S102" s="3"/>
      <c r="T102" s="4"/>
      <c r="U102" s="4"/>
      <c r="V102" s="99">
        <f t="shared" si="82"/>
        <v>0</v>
      </c>
      <c r="W102" s="161"/>
      <c r="X102" s="138"/>
      <c r="AH102" s="158" t="str">
        <f t="array" ref="AH102">IF(OR(AH$1=0, $A102=""),"",SQRT((_xlfn.XLOOKUP(AH$1,$Z$2:$Z$16,$AA$2:$AA$16)-$T102)^2+(_xlfn.XLOOKUP(AH$1,$Z$2:$Z$16,$AB$2:$AB$16)-$U102)^2+(_xlfn.XLOOKUP(AH$1,$Z$2:$Z$16,$AC$2:$AC$16-$V102)^2)))</f>
        <v/>
      </c>
      <c r="AI102" s="140" t="str">
        <f t="array" ref="AI102">IF(OR(AI$1=0, $A102=""),"",SQRT((_xlfn.XLOOKUP(AI$1,$Z$2:$Z$16,$AA$2:$AA$16)-$T102)^2+(_xlfn.XLOOKUP(AI$1,$Z$2:$Z$16,$AB$2:$AB$16)-$U102)^2+(_xlfn.XLOOKUP(AI$1,$Z$2:$Z$16,$AC$2:$AC$16-$V102)^2)))</f>
        <v/>
      </c>
      <c r="AJ102" s="140" t="str">
        <f t="array" ref="AJ102">IF(OR(AJ$1=0, $A102=""),"",SQRT((_xlfn.XLOOKUP(AJ$1,$Z$2:$Z$16,$AA$2:$AA$16)-$T102)^2+(_xlfn.XLOOKUP(AJ$1,$Z$2:$Z$16,$AB$2:$AB$16)-$U102)^2+(_xlfn.XLOOKUP(AJ$1,$Z$2:$Z$16,$AC$2:$AC$16-$V102)^2)))</f>
        <v/>
      </c>
      <c r="AK102" s="140" t="str">
        <f t="array" ref="AK102">IF(OR(AK$1=0, $A102=""),"",SQRT((_xlfn.XLOOKUP(AK$1,$Z$2:$Z$16,$AA$2:$AA$16)-$T102)^2+(_xlfn.XLOOKUP(AK$1,$Z$2:$Z$16,$AB$2:$AB$16)-$U102)^2+(_xlfn.XLOOKUP(AK$1,$Z$2:$Z$16,$AC$2:$AC$16-$V102)^2)))</f>
        <v/>
      </c>
      <c r="AL102" s="140" t="str">
        <f t="array" ref="AL102">IF(OR(AL$1=0, $A102=""),"",SQRT((_xlfn.XLOOKUP(AL$1,$Z$2:$Z$16,$AA$2:$AA$16)-$T102)^2+(_xlfn.XLOOKUP(AL$1,$Z$2:$Z$16,$AB$2:$AB$16)-$U102)^2+(_xlfn.XLOOKUP(AL$1,$Z$2:$Z$16,$AC$2:$AC$16-$V102)^2)))</f>
        <v/>
      </c>
      <c r="AM102" s="140" t="str">
        <f t="array" ref="AM102">IF(OR(AM$1=0, $A102=""),"",SQRT((_xlfn.XLOOKUP(AM$1,$Z$2:$Z$16,$AA$2:$AA$16)-$T102)^2+(_xlfn.XLOOKUP(AM$1,$Z$2:$Z$16,$AB$2:$AB$16)-$U102)^2+(_xlfn.XLOOKUP(AM$1,$Z$2:$Z$16,$AC$2:$AC$16-$V102)^2)))</f>
        <v/>
      </c>
      <c r="AN102" s="140" t="str">
        <f t="array" ref="AN102">IF(OR(AN$1=0, $A102=""),"",SQRT((_xlfn.XLOOKUP(AN$1,$Z$2:$Z$16,$AA$2:$AA$16)-$T102)^2+(_xlfn.XLOOKUP(AN$1,$Z$2:$Z$16,$AB$2:$AB$16)-$U102)^2+(_xlfn.XLOOKUP(AN$1,$Z$2:$Z$16,$AC$2:$AC$16-$V102)^2)))</f>
        <v/>
      </c>
      <c r="AO102" s="140" t="str">
        <f t="array" ref="AO102">IF(OR(AO$1=0, $A102=""),"",SQRT((_xlfn.XLOOKUP(AO$1,$Z$2:$Z$16,$AA$2:$AA$16)-$T102)^2+(_xlfn.XLOOKUP(AO$1,$Z$2:$Z$16,$AB$2:$AB$16)-$U102)^2+(_xlfn.XLOOKUP(AO$1,$Z$2:$Z$16,$AC$2:$AC$16-$V102)^2)))</f>
        <v/>
      </c>
      <c r="AP102" s="141" t="str">
        <f t="array" ref="AP102">IF(OR(AP$1=0, $A102=""),"",SQRT((_xlfn.XLOOKUP(AP$1,$Z$2:$Z$16,$AA$2:$AA$16)-$T102)^2+(_xlfn.XLOOKUP(AP$1,$Z$2:$Z$16,$AB$2:$AB$16)-$U102)^2+(_xlfn.XLOOKUP(AP$1,$Z$2:$Z$16,$AC$2:$AC$16-$V102)^2)))</f>
        <v/>
      </c>
      <c r="AQ102" s="141" t="str">
        <f t="array" ref="AQ102">IF(OR(AQ$1=0, $A102=""),"",SQRT((_xlfn.XLOOKUP(AQ$1,$Z$2:$Z$16,$AA$2:$AA$16)-$T102)^2+(_xlfn.XLOOKUP(AQ$1,$Z$2:$Z$16,$AB$2:$AB$16)-$U102)^2+(_xlfn.XLOOKUP(AQ$1,$Z$2:$Z$16,$AC$2:$AC$16-$V102)^2)))</f>
        <v/>
      </c>
      <c r="AR102" s="141" t="str">
        <f t="array" ref="AR102">IF(OR(AR$1=0, $A102=""),"",SQRT((_xlfn.XLOOKUP(AR$1,$Z$2:$Z$16,$AA$2:$AA$16)-$T102)^2+(_xlfn.XLOOKUP(AR$1,$Z$2:$Z$16,$AB$2:$AB$16)-$U102)^2+(_xlfn.XLOOKUP(AR$1,$Z$2:$Z$16,$AC$2:$AC$16-$V102)^2)))</f>
        <v/>
      </c>
      <c r="AS102" s="141" t="str">
        <f t="array" ref="AS102">IF(OR(AS$1=0, $A102=""),"",SQRT((_xlfn.XLOOKUP(AS$1,$Z$2:$Z$16,$AA$2:$AA$16)-$T102)^2+(_xlfn.XLOOKUP(AS$1,$Z$2:$Z$16,$AB$2:$AB$16)-$U102)^2+(_xlfn.XLOOKUP(AS$1,$Z$2:$Z$16,$AC$2:$AC$16-$V102)^2)))</f>
        <v/>
      </c>
      <c r="AT102" s="141" t="str">
        <f t="array" ref="AT102">IF(OR(AT$1=0, $A102=""),"",SQRT((_xlfn.XLOOKUP(AT$1,$Z$2:$Z$16,$AA$2:$AA$16)-$T102)^2+(_xlfn.XLOOKUP(AT$1,$Z$2:$Z$16,$AB$2:$AB$16)-$U102)^2+(_xlfn.XLOOKUP(AT$1,$Z$2:$Z$16,$AC$2:$AC$16-$V102)^2)))</f>
        <v/>
      </c>
      <c r="AU102" s="141" t="str">
        <f t="array" ref="AU102">IF(OR(AU$1=0, $A102=""),"",SQRT((_xlfn.XLOOKUP(AU$1,$Z$2:$Z$16,$AA$2:$AA$16)-$T102)^2+(_xlfn.XLOOKUP(AU$1,$Z$2:$Z$16,$AB$2:$AB$16)-$U102)^2+(_xlfn.XLOOKUP(AU$1,$Z$2:$Z$16,$AC$2:$AC$16-$V102)^2)))</f>
        <v/>
      </c>
      <c r="AV102" s="142" t="str">
        <f t="array" ref="AV102">IF(OR(AV$1=0, $A102=""),"",SQRT((_xlfn.XLOOKUP(AV$1,$Z$2:$Z$16,$AA$2:$AA$16)-$T102)^2+(_xlfn.XLOOKUP(AV$1,$Z$2:$Z$16,$AB$2:$AB$16)-$U102)^2+(_xlfn.XLOOKUP(AV$1,$Z$2:$Z$16,$AC$2:$AC$16-$V102)^2)))</f>
        <v/>
      </c>
      <c r="AW102" s="124"/>
      <c r="AX102" s="124"/>
      <c r="AY102" s="125">
        <f t="shared" si="83"/>
        <v>0</v>
      </c>
      <c r="AZ102" s="143">
        <f t="shared" si="84"/>
        <v>0</v>
      </c>
      <c r="BA102" s="143">
        <f t="shared" si="85"/>
        <v>0</v>
      </c>
      <c r="BB102" s="143">
        <f t="shared" si="86"/>
        <v>0</v>
      </c>
      <c r="BC102" s="143">
        <f t="shared" si="87"/>
        <v>0</v>
      </c>
      <c r="BD102" s="143">
        <f t="shared" si="88"/>
        <v>0</v>
      </c>
      <c r="BE102" s="143">
        <f t="shared" si="89"/>
        <v>0</v>
      </c>
      <c r="BF102" s="143">
        <f t="shared" si="90"/>
        <v>0</v>
      </c>
      <c r="BG102" s="144">
        <f t="shared" si="91"/>
        <v>0</v>
      </c>
      <c r="BH102" s="144">
        <f t="shared" si="92"/>
        <v>0</v>
      </c>
      <c r="BI102" s="144">
        <f t="shared" si="93"/>
        <v>0</v>
      </c>
      <c r="BJ102" s="144">
        <f t="shared" si="94"/>
        <v>0</v>
      </c>
      <c r="BK102" s="144">
        <f t="shared" si="95"/>
        <v>0</v>
      </c>
      <c r="BL102" s="144">
        <f t="shared" si="96"/>
        <v>0</v>
      </c>
      <c r="BM102" s="145">
        <f t="shared" si="97"/>
        <v>0</v>
      </c>
      <c r="BN102" s="124"/>
      <c r="BO102" s="124"/>
      <c r="BP102" s="124"/>
      <c r="BQ102" s="124"/>
      <c r="BR102" s="124"/>
      <c r="BS102" s="124"/>
      <c r="BT102" s="124"/>
      <c r="BU102" s="124"/>
      <c r="BV102" s="130"/>
      <c r="BW102" s="130"/>
      <c r="BX102" s="130"/>
      <c r="BY102" s="130"/>
      <c r="BZ102" s="130"/>
      <c r="CA102" s="130"/>
      <c r="CB102" s="130"/>
      <c r="CC102" s="130"/>
      <c r="CD102" s="130"/>
      <c r="CE102" s="130"/>
      <c r="CF102" s="130"/>
      <c r="CG102" s="130"/>
      <c r="CH102" s="130"/>
      <c r="CI102" s="130"/>
      <c r="CJ102" s="130"/>
      <c r="CM102" s="159">
        <f t="shared" si="98"/>
        <v>0</v>
      </c>
      <c r="CN102" s="160">
        <f t="shared" si="99"/>
        <v>0</v>
      </c>
      <c r="CO102" s="160">
        <f t="shared" si="100"/>
        <v>0</v>
      </c>
      <c r="CP102" s="160">
        <f t="shared" si="101"/>
        <v>0</v>
      </c>
      <c r="CQ102" s="160">
        <f t="shared" si="102"/>
        <v>0</v>
      </c>
      <c r="CR102" s="160" t="str">
        <f t="shared" si="103"/>
        <v/>
      </c>
      <c r="CS102" s="160" t="str">
        <f t="shared" si="104"/>
        <v/>
      </c>
      <c r="CT102" s="160" t="str">
        <f t="shared" si="105"/>
        <v/>
      </c>
      <c r="CU102" s="162" t="str">
        <f t="shared" si="106"/>
        <v/>
      </c>
      <c r="CV102" s="162" t="str">
        <f t="shared" si="107"/>
        <v/>
      </c>
      <c r="CW102" s="162" t="str">
        <f t="shared" si="108"/>
        <v/>
      </c>
      <c r="CX102" s="162" t="str">
        <f t="shared" si="109"/>
        <v/>
      </c>
      <c r="CY102" s="162" t="str">
        <f t="shared" si="110"/>
        <v/>
      </c>
      <c r="CZ102" s="162" t="str">
        <f t="shared" si="111"/>
        <v/>
      </c>
      <c r="DA102" s="163" t="str">
        <f t="shared" si="112"/>
        <v/>
      </c>
    </row>
    <row r="103" spans="1:105" ht="16.5" x14ac:dyDescent="0.3">
      <c r="A103" s="135"/>
      <c r="B103" s="136"/>
      <c r="C103" s="136"/>
      <c r="D103" s="137"/>
      <c r="E103" s="176"/>
      <c r="F103" s="182"/>
      <c r="G103" s="183"/>
      <c r="H103" s="183"/>
      <c r="I103" s="183"/>
      <c r="J103" s="183"/>
      <c r="K103" s="183"/>
      <c r="L103" s="183"/>
      <c r="M103" s="186"/>
      <c r="N103" s="182"/>
      <c r="O103" s="184"/>
      <c r="P103" s="178"/>
      <c r="Q103" s="118">
        <f t="shared" si="81"/>
        <v>0</v>
      </c>
      <c r="R103" s="3"/>
      <c r="S103" s="3"/>
      <c r="T103" s="4"/>
      <c r="U103" s="4"/>
      <c r="V103" s="99">
        <f t="shared" si="82"/>
        <v>0</v>
      </c>
      <c r="W103" s="161"/>
      <c r="X103" s="138"/>
      <c r="AH103" s="158" t="str">
        <f t="array" ref="AH103">IF(OR(AH$1=0, $A103=""),"",SQRT((_xlfn.XLOOKUP(AH$1,$Z$2:$Z$16,$AA$2:$AA$16)-$T103)^2+(_xlfn.XLOOKUP(AH$1,$Z$2:$Z$16,$AB$2:$AB$16)-$U103)^2+(_xlfn.XLOOKUP(AH$1,$Z$2:$Z$16,$AC$2:$AC$16-$V103)^2)))</f>
        <v/>
      </c>
      <c r="AI103" s="140" t="str">
        <f t="array" ref="AI103">IF(OR(AI$1=0, $A103=""),"",SQRT((_xlfn.XLOOKUP(AI$1,$Z$2:$Z$16,$AA$2:$AA$16)-$T103)^2+(_xlfn.XLOOKUP(AI$1,$Z$2:$Z$16,$AB$2:$AB$16)-$U103)^2+(_xlfn.XLOOKUP(AI$1,$Z$2:$Z$16,$AC$2:$AC$16-$V103)^2)))</f>
        <v/>
      </c>
      <c r="AJ103" s="140" t="str">
        <f t="array" ref="AJ103">IF(OR(AJ$1=0, $A103=""),"",SQRT((_xlfn.XLOOKUP(AJ$1,$Z$2:$Z$16,$AA$2:$AA$16)-$T103)^2+(_xlfn.XLOOKUP(AJ$1,$Z$2:$Z$16,$AB$2:$AB$16)-$U103)^2+(_xlfn.XLOOKUP(AJ$1,$Z$2:$Z$16,$AC$2:$AC$16-$V103)^2)))</f>
        <v/>
      </c>
      <c r="AK103" s="140" t="str">
        <f t="array" ref="AK103">IF(OR(AK$1=0, $A103=""),"",SQRT((_xlfn.XLOOKUP(AK$1,$Z$2:$Z$16,$AA$2:$AA$16)-$T103)^2+(_xlfn.XLOOKUP(AK$1,$Z$2:$Z$16,$AB$2:$AB$16)-$U103)^2+(_xlfn.XLOOKUP(AK$1,$Z$2:$Z$16,$AC$2:$AC$16-$V103)^2)))</f>
        <v/>
      </c>
      <c r="AL103" s="140" t="str">
        <f t="array" ref="AL103">IF(OR(AL$1=0, $A103=""),"",SQRT((_xlfn.XLOOKUP(AL$1,$Z$2:$Z$16,$AA$2:$AA$16)-$T103)^2+(_xlfn.XLOOKUP(AL$1,$Z$2:$Z$16,$AB$2:$AB$16)-$U103)^2+(_xlfn.XLOOKUP(AL$1,$Z$2:$Z$16,$AC$2:$AC$16-$V103)^2)))</f>
        <v/>
      </c>
      <c r="AM103" s="140" t="str">
        <f t="array" ref="AM103">IF(OR(AM$1=0, $A103=""),"",SQRT((_xlfn.XLOOKUP(AM$1,$Z$2:$Z$16,$AA$2:$AA$16)-$T103)^2+(_xlfn.XLOOKUP(AM$1,$Z$2:$Z$16,$AB$2:$AB$16)-$U103)^2+(_xlfn.XLOOKUP(AM$1,$Z$2:$Z$16,$AC$2:$AC$16-$V103)^2)))</f>
        <v/>
      </c>
      <c r="AN103" s="140" t="str">
        <f t="array" ref="AN103">IF(OR(AN$1=0, $A103=""),"",SQRT((_xlfn.XLOOKUP(AN$1,$Z$2:$Z$16,$AA$2:$AA$16)-$T103)^2+(_xlfn.XLOOKUP(AN$1,$Z$2:$Z$16,$AB$2:$AB$16)-$U103)^2+(_xlfn.XLOOKUP(AN$1,$Z$2:$Z$16,$AC$2:$AC$16-$V103)^2)))</f>
        <v/>
      </c>
      <c r="AO103" s="140" t="str">
        <f t="array" ref="AO103">IF(OR(AO$1=0, $A103=""),"",SQRT((_xlfn.XLOOKUP(AO$1,$Z$2:$Z$16,$AA$2:$AA$16)-$T103)^2+(_xlfn.XLOOKUP(AO$1,$Z$2:$Z$16,$AB$2:$AB$16)-$U103)^2+(_xlfn.XLOOKUP(AO$1,$Z$2:$Z$16,$AC$2:$AC$16-$V103)^2)))</f>
        <v/>
      </c>
      <c r="AP103" s="141" t="str">
        <f t="array" ref="AP103">IF(OR(AP$1=0, $A103=""),"",SQRT((_xlfn.XLOOKUP(AP$1,$Z$2:$Z$16,$AA$2:$AA$16)-$T103)^2+(_xlfn.XLOOKUP(AP$1,$Z$2:$Z$16,$AB$2:$AB$16)-$U103)^2+(_xlfn.XLOOKUP(AP$1,$Z$2:$Z$16,$AC$2:$AC$16-$V103)^2)))</f>
        <v/>
      </c>
      <c r="AQ103" s="141" t="str">
        <f t="array" ref="AQ103">IF(OR(AQ$1=0, $A103=""),"",SQRT((_xlfn.XLOOKUP(AQ$1,$Z$2:$Z$16,$AA$2:$AA$16)-$T103)^2+(_xlfn.XLOOKUP(AQ$1,$Z$2:$Z$16,$AB$2:$AB$16)-$U103)^2+(_xlfn.XLOOKUP(AQ$1,$Z$2:$Z$16,$AC$2:$AC$16-$V103)^2)))</f>
        <v/>
      </c>
      <c r="AR103" s="141" t="str">
        <f t="array" ref="AR103">IF(OR(AR$1=0, $A103=""),"",SQRT((_xlfn.XLOOKUP(AR$1,$Z$2:$Z$16,$AA$2:$AA$16)-$T103)^2+(_xlfn.XLOOKUP(AR$1,$Z$2:$Z$16,$AB$2:$AB$16)-$U103)^2+(_xlfn.XLOOKUP(AR$1,$Z$2:$Z$16,$AC$2:$AC$16-$V103)^2)))</f>
        <v/>
      </c>
      <c r="AS103" s="141" t="str">
        <f t="array" ref="AS103">IF(OR(AS$1=0, $A103=""),"",SQRT((_xlfn.XLOOKUP(AS$1,$Z$2:$Z$16,$AA$2:$AA$16)-$T103)^2+(_xlfn.XLOOKUP(AS$1,$Z$2:$Z$16,$AB$2:$AB$16)-$U103)^2+(_xlfn.XLOOKUP(AS$1,$Z$2:$Z$16,$AC$2:$AC$16-$V103)^2)))</f>
        <v/>
      </c>
      <c r="AT103" s="141" t="str">
        <f t="array" ref="AT103">IF(OR(AT$1=0, $A103=""),"",SQRT((_xlfn.XLOOKUP(AT$1,$Z$2:$Z$16,$AA$2:$AA$16)-$T103)^2+(_xlfn.XLOOKUP(AT$1,$Z$2:$Z$16,$AB$2:$AB$16)-$U103)^2+(_xlfn.XLOOKUP(AT$1,$Z$2:$Z$16,$AC$2:$AC$16-$V103)^2)))</f>
        <v/>
      </c>
      <c r="AU103" s="141" t="str">
        <f t="array" ref="AU103">IF(OR(AU$1=0, $A103=""),"",SQRT((_xlfn.XLOOKUP(AU$1,$Z$2:$Z$16,$AA$2:$AA$16)-$T103)^2+(_xlfn.XLOOKUP(AU$1,$Z$2:$Z$16,$AB$2:$AB$16)-$U103)^2+(_xlfn.XLOOKUP(AU$1,$Z$2:$Z$16,$AC$2:$AC$16-$V103)^2)))</f>
        <v/>
      </c>
      <c r="AV103" s="142" t="str">
        <f t="array" ref="AV103">IF(OR(AV$1=0, $A103=""),"",SQRT((_xlfn.XLOOKUP(AV$1,$Z$2:$Z$16,$AA$2:$AA$16)-$T103)^2+(_xlfn.XLOOKUP(AV$1,$Z$2:$Z$16,$AB$2:$AB$16)-$U103)^2+(_xlfn.XLOOKUP(AV$1,$Z$2:$Z$16,$AC$2:$AC$16-$V103)^2)))</f>
        <v/>
      </c>
      <c r="AW103" s="124"/>
      <c r="AX103" s="124"/>
      <c r="AY103" s="125">
        <f t="shared" si="83"/>
        <v>0</v>
      </c>
      <c r="AZ103" s="143">
        <f t="shared" si="84"/>
        <v>0</v>
      </c>
      <c r="BA103" s="143">
        <f t="shared" si="85"/>
        <v>0</v>
      </c>
      <c r="BB103" s="143">
        <f t="shared" si="86"/>
        <v>0</v>
      </c>
      <c r="BC103" s="143">
        <f t="shared" si="87"/>
        <v>0</v>
      </c>
      <c r="BD103" s="143">
        <f t="shared" si="88"/>
        <v>0</v>
      </c>
      <c r="BE103" s="143">
        <f t="shared" si="89"/>
        <v>0</v>
      </c>
      <c r="BF103" s="143">
        <f t="shared" si="90"/>
        <v>0</v>
      </c>
      <c r="BG103" s="144">
        <f t="shared" si="91"/>
        <v>0</v>
      </c>
      <c r="BH103" s="144">
        <f t="shared" si="92"/>
        <v>0</v>
      </c>
      <c r="BI103" s="144">
        <f t="shared" si="93"/>
        <v>0</v>
      </c>
      <c r="BJ103" s="144">
        <f t="shared" si="94"/>
        <v>0</v>
      </c>
      <c r="BK103" s="144">
        <f t="shared" si="95"/>
        <v>0</v>
      </c>
      <c r="BL103" s="144">
        <f t="shared" si="96"/>
        <v>0</v>
      </c>
      <c r="BM103" s="145">
        <f t="shared" si="97"/>
        <v>0</v>
      </c>
      <c r="BN103" s="124"/>
      <c r="BO103" s="124"/>
      <c r="BP103" s="124"/>
      <c r="BQ103" s="124"/>
      <c r="BR103" s="124"/>
      <c r="BS103" s="124"/>
      <c r="BT103" s="124"/>
      <c r="BU103" s="124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M103" s="159">
        <f t="shared" si="98"/>
        <v>0</v>
      </c>
      <c r="CN103" s="160">
        <f t="shared" si="99"/>
        <v>0</v>
      </c>
      <c r="CO103" s="160">
        <f t="shared" si="100"/>
        <v>0</v>
      </c>
      <c r="CP103" s="160">
        <f t="shared" si="101"/>
        <v>0</v>
      </c>
      <c r="CQ103" s="160">
        <f t="shared" si="102"/>
        <v>0</v>
      </c>
      <c r="CR103" s="160" t="str">
        <f t="shared" si="103"/>
        <v/>
      </c>
      <c r="CS103" s="160" t="str">
        <f t="shared" si="104"/>
        <v/>
      </c>
      <c r="CT103" s="160" t="str">
        <f t="shared" si="105"/>
        <v/>
      </c>
      <c r="CU103" s="162" t="str">
        <f t="shared" si="106"/>
        <v/>
      </c>
      <c r="CV103" s="162" t="str">
        <f t="shared" si="107"/>
        <v/>
      </c>
      <c r="CW103" s="162" t="str">
        <f t="shared" si="108"/>
        <v/>
      </c>
      <c r="CX103" s="162" t="str">
        <f t="shared" si="109"/>
        <v/>
      </c>
      <c r="CY103" s="162" t="str">
        <f t="shared" si="110"/>
        <v/>
      </c>
      <c r="CZ103" s="162" t="str">
        <f t="shared" si="111"/>
        <v/>
      </c>
      <c r="DA103" s="163" t="str">
        <f t="shared" si="112"/>
        <v/>
      </c>
    </row>
    <row r="104" spans="1:105" ht="16.5" x14ac:dyDescent="0.3">
      <c r="A104" s="135"/>
      <c r="B104" s="136"/>
      <c r="C104" s="136"/>
      <c r="D104" s="137"/>
      <c r="E104" s="176"/>
      <c r="F104" s="182"/>
      <c r="G104" s="183"/>
      <c r="H104" s="183"/>
      <c r="I104" s="183"/>
      <c r="J104" s="183"/>
      <c r="K104" s="183"/>
      <c r="L104" s="183"/>
      <c r="M104" s="186"/>
      <c r="N104" s="182"/>
      <c r="O104" s="184"/>
      <c r="P104" s="178"/>
      <c r="Q104" s="118">
        <f t="shared" si="81"/>
        <v>0</v>
      </c>
      <c r="R104" s="3"/>
      <c r="S104" s="3"/>
      <c r="T104" s="4"/>
      <c r="U104" s="4"/>
      <c r="V104" s="99">
        <f t="shared" si="82"/>
        <v>0</v>
      </c>
      <c r="W104" s="161"/>
      <c r="X104" s="138"/>
      <c r="AH104" s="158" t="str">
        <f t="array" ref="AH104">IF(OR(AH$1=0, $A104=""),"",SQRT((_xlfn.XLOOKUP(AH$1,$Z$2:$Z$16,$AA$2:$AA$16)-$T104)^2+(_xlfn.XLOOKUP(AH$1,$Z$2:$Z$16,$AB$2:$AB$16)-$U104)^2+(_xlfn.XLOOKUP(AH$1,$Z$2:$Z$16,$AC$2:$AC$16-$V104)^2)))</f>
        <v/>
      </c>
      <c r="AI104" s="140" t="str">
        <f t="array" ref="AI104">IF(OR(AI$1=0, $A104=""),"",SQRT((_xlfn.XLOOKUP(AI$1,$Z$2:$Z$16,$AA$2:$AA$16)-$T104)^2+(_xlfn.XLOOKUP(AI$1,$Z$2:$Z$16,$AB$2:$AB$16)-$U104)^2+(_xlfn.XLOOKUP(AI$1,$Z$2:$Z$16,$AC$2:$AC$16-$V104)^2)))</f>
        <v/>
      </c>
      <c r="AJ104" s="140" t="str">
        <f t="array" ref="AJ104">IF(OR(AJ$1=0, $A104=""),"",SQRT((_xlfn.XLOOKUP(AJ$1,$Z$2:$Z$16,$AA$2:$AA$16)-$T104)^2+(_xlfn.XLOOKUP(AJ$1,$Z$2:$Z$16,$AB$2:$AB$16)-$U104)^2+(_xlfn.XLOOKUP(AJ$1,$Z$2:$Z$16,$AC$2:$AC$16-$V104)^2)))</f>
        <v/>
      </c>
      <c r="AK104" s="140" t="str">
        <f t="array" ref="AK104">IF(OR(AK$1=0, $A104=""),"",SQRT((_xlfn.XLOOKUP(AK$1,$Z$2:$Z$16,$AA$2:$AA$16)-$T104)^2+(_xlfn.XLOOKUP(AK$1,$Z$2:$Z$16,$AB$2:$AB$16)-$U104)^2+(_xlfn.XLOOKUP(AK$1,$Z$2:$Z$16,$AC$2:$AC$16-$V104)^2)))</f>
        <v/>
      </c>
      <c r="AL104" s="140" t="str">
        <f t="array" ref="AL104">IF(OR(AL$1=0, $A104=""),"",SQRT((_xlfn.XLOOKUP(AL$1,$Z$2:$Z$16,$AA$2:$AA$16)-$T104)^2+(_xlfn.XLOOKUP(AL$1,$Z$2:$Z$16,$AB$2:$AB$16)-$U104)^2+(_xlfn.XLOOKUP(AL$1,$Z$2:$Z$16,$AC$2:$AC$16-$V104)^2)))</f>
        <v/>
      </c>
      <c r="AM104" s="140" t="str">
        <f t="array" ref="AM104">IF(OR(AM$1=0, $A104=""),"",SQRT((_xlfn.XLOOKUP(AM$1,$Z$2:$Z$16,$AA$2:$AA$16)-$T104)^2+(_xlfn.XLOOKUP(AM$1,$Z$2:$Z$16,$AB$2:$AB$16)-$U104)^2+(_xlfn.XLOOKUP(AM$1,$Z$2:$Z$16,$AC$2:$AC$16-$V104)^2)))</f>
        <v/>
      </c>
      <c r="AN104" s="140" t="str">
        <f t="array" ref="AN104">IF(OR(AN$1=0, $A104=""),"",SQRT((_xlfn.XLOOKUP(AN$1,$Z$2:$Z$16,$AA$2:$AA$16)-$T104)^2+(_xlfn.XLOOKUP(AN$1,$Z$2:$Z$16,$AB$2:$AB$16)-$U104)^2+(_xlfn.XLOOKUP(AN$1,$Z$2:$Z$16,$AC$2:$AC$16-$V104)^2)))</f>
        <v/>
      </c>
      <c r="AO104" s="140" t="str">
        <f t="array" ref="AO104">IF(OR(AO$1=0, $A104=""),"",SQRT((_xlfn.XLOOKUP(AO$1,$Z$2:$Z$16,$AA$2:$AA$16)-$T104)^2+(_xlfn.XLOOKUP(AO$1,$Z$2:$Z$16,$AB$2:$AB$16)-$U104)^2+(_xlfn.XLOOKUP(AO$1,$Z$2:$Z$16,$AC$2:$AC$16-$V104)^2)))</f>
        <v/>
      </c>
      <c r="AP104" s="141" t="str">
        <f t="array" ref="AP104">IF(OR(AP$1=0, $A104=""),"",SQRT((_xlfn.XLOOKUP(AP$1,$Z$2:$Z$16,$AA$2:$AA$16)-$T104)^2+(_xlfn.XLOOKUP(AP$1,$Z$2:$Z$16,$AB$2:$AB$16)-$U104)^2+(_xlfn.XLOOKUP(AP$1,$Z$2:$Z$16,$AC$2:$AC$16-$V104)^2)))</f>
        <v/>
      </c>
      <c r="AQ104" s="141" t="str">
        <f t="array" ref="AQ104">IF(OR(AQ$1=0, $A104=""),"",SQRT((_xlfn.XLOOKUP(AQ$1,$Z$2:$Z$16,$AA$2:$AA$16)-$T104)^2+(_xlfn.XLOOKUP(AQ$1,$Z$2:$Z$16,$AB$2:$AB$16)-$U104)^2+(_xlfn.XLOOKUP(AQ$1,$Z$2:$Z$16,$AC$2:$AC$16-$V104)^2)))</f>
        <v/>
      </c>
      <c r="AR104" s="141" t="str">
        <f t="array" ref="AR104">IF(OR(AR$1=0, $A104=""),"",SQRT((_xlfn.XLOOKUP(AR$1,$Z$2:$Z$16,$AA$2:$AA$16)-$T104)^2+(_xlfn.XLOOKUP(AR$1,$Z$2:$Z$16,$AB$2:$AB$16)-$U104)^2+(_xlfn.XLOOKUP(AR$1,$Z$2:$Z$16,$AC$2:$AC$16-$V104)^2)))</f>
        <v/>
      </c>
      <c r="AS104" s="141" t="str">
        <f t="array" ref="AS104">IF(OR(AS$1=0, $A104=""),"",SQRT((_xlfn.XLOOKUP(AS$1,$Z$2:$Z$16,$AA$2:$AA$16)-$T104)^2+(_xlfn.XLOOKUP(AS$1,$Z$2:$Z$16,$AB$2:$AB$16)-$U104)^2+(_xlfn.XLOOKUP(AS$1,$Z$2:$Z$16,$AC$2:$AC$16-$V104)^2)))</f>
        <v/>
      </c>
      <c r="AT104" s="141" t="str">
        <f t="array" ref="AT104">IF(OR(AT$1=0, $A104=""),"",SQRT((_xlfn.XLOOKUP(AT$1,$Z$2:$Z$16,$AA$2:$AA$16)-$T104)^2+(_xlfn.XLOOKUP(AT$1,$Z$2:$Z$16,$AB$2:$AB$16)-$U104)^2+(_xlfn.XLOOKUP(AT$1,$Z$2:$Z$16,$AC$2:$AC$16-$V104)^2)))</f>
        <v/>
      </c>
      <c r="AU104" s="141" t="str">
        <f t="array" ref="AU104">IF(OR(AU$1=0, $A104=""),"",SQRT((_xlfn.XLOOKUP(AU$1,$Z$2:$Z$16,$AA$2:$AA$16)-$T104)^2+(_xlfn.XLOOKUP(AU$1,$Z$2:$Z$16,$AB$2:$AB$16)-$U104)^2+(_xlfn.XLOOKUP(AU$1,$Z$2:$Z$16,$AC$2:$AC$16-$V104)^2)))</f>
        <v/>
      </c>
      <c r="AV104" s="142" t="str">
        <f t="array" ref="AV104">IF(OR(AV$1=0, $A104=""),"",SQRT((_xlfn.XLOOKUP(AV$1,$Z$2:$Z$16,$AA$2:$AA$16)-$T104)^2+(_xlfn.XLOOKUP(AV$1,$Z$2:$Z$16,$AB$2:$AB$16)-$U104)^2+(_xlfn.XLOOKUP(AV$1,$Z$2:$Z$16,$AC$2:$AC$16-$V104)^2)))</f>
        <v/>
      </c>
      <c r="AW104" s="124"/>
      <c r="AX104" s="124"/>
      <c r="AY104" s="125">
        <f t="shared" si="83"/>
        <v>0</v>
      </c>
      <c r="AZ104" s="143">
        <f t="shared" si="84"/>
        <v>0</v>
      </c>
      <c r="BA104" s="143">
        <f t="shared" si="85"/>
        <v>0</v>
      </c>
      <c r="BB104" s="143">
        <f t="shared" si="86"/>
        <v>0</v>
      </c>
      <c r="BC104" s="143">
        <f t="shared" si="87"/>
        <v>0</v>
      </c>
      <c r="BD104" s="143">
        <f t="shared" si="88"/>
        <v>0</v>
      </c>
      <c r="BE104" s="143">
        <f t="shared" si="89"/>
        <v>0</v>
      </c>
      <c r="BF104" s="143">
        <f t="shared" si="90"/>
        <v>0</v>
      </c>
      <c r="BG104" s="144">
        <f t="shared" si="91"/>
        <v>0</v>
      </c>
      <c r="BH104" s="144">
        <f t="shared" si="92"/>
        <v>0</v>
      </c>
      <c r="BI104" s="144">
        <f t="shared" si="93"/>
        <v>0</v>
      </c>
      <c r="BJ104" s="144">
        <f t="shared" si="94"/>
        <v>0</v>
      </c>
      <c r="BK104" s="144">
        <f t="shared" si="95"/>
        <v>0</v>
      </c>
      <c r="BL104" s="144">
        <f t="shared" si="96"/>
        <v>0</v>
      </c>
      <c r="BM104" s="145">
        <f t="shared" si="97"/>
        <v>0</v>
      </c>
      <c r="BN104" s="124"/>
      <c r="BO104" s="124"/>
      <c r="BP104" s="124"/>
      <c r="BQ104" s="124"/>
      <c r="BR104" s="124"/>
      <c r="BS104" s="124"/>
      <c r="BT104" s="124"/>
      <c r="BU104" s="124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M104" s="159">
        <f t="shared" si="98"/>
        <v>0</v>
      </c>
      <c r="CN104" s="160">
        <f t="shared" si="99"/>
        <v>0</v>
      </c>
      <c r="CO104" s="160">
        <f t="shared" si="100"/>
        <v>0</v>
      </c>
      <c r="CP104" s="160">
        <f t="shared" si="101"/>
        <v>0</v>
      </c>
      <c r="CQ104" s="160">
        <f t="shared" si="102"/>
        <v>0</v>
      </c>
      <c r="CR104" s="160" t="str">
        <f t="shared" si="103"/>
        <v/>
      </c>
      <c r="CS104" s="160" t="str">
        <f t="shared" si="104"/>
        <v/>
      </c>
      <c r="CT104" s="160" t="str">
        <f t="shared" si="105"/>
        <v/>
      </c>
      <c r="CU104" s="162" t="str">
        <f t="shared" si="106"/>
        <v/>
      </c>
      <c r="CV104" s="162" t="str">
        <f t="shared" si="107"/>
        <v/>
      </c>
      <c r="CW104" s="162" t="str">
        <f t="shared" si="108"/>
        <v/>
      </c>
      <c r="CX104" s="162" t="str">
        <f t="shared" si="109"/>
        <v/>
      </c>
      <c r="CY104" s="162" t="str">
        <f t="shared" si="110"/>
        <v/>
      </c>
      <c r="CZ104" s="162" t="str">
        <f t="shared" si="111"/>
        <v/>
      </c>
      <c r="DA104" s="163" t="str">
        <f t="shared" si="112"/>
        <v/>
      </c>
    </row>
    <row r="105" spans="1:105" ht="16.5" x14ac:dyDescent="0.3">
      <c r="A105" s="135"/>
      <c r="B105" s="136"/>
      <c r="C105" s="136"/>
      <c r="D105" s="137"/>
      <c r="E105" s="176"/>
      <c r="F105" s="182"/>
      <c r="G105" s="183"/>
      <c r="H105" s="183"/>
      <c r="I105" s="183"/>
      <c r="J105" s="183"/>
      <c r="K105" s="183"/>
      <c r="L105" s="183"/>
      <c r="M105" s="186"/>
      <c r="N105" s="182"/>
      <c r="O105" s="184"/>
      <c r="P105" s="178"/>
      <c r="Q105" s="118">
        <f t="shared" si="81"/>
        <v>0</v>
      </c>
      <c r="R105" s="3"/>
      <c r="S105" s="3"/>
      <c r="T105" s="4"/>
      <c r="U105" s="4"/>
      <c r="V105" s="99">
        <f t="shared" si="82"/>
        <v>0</v>
      </c>
      <c r="W105" s="161"/>
      <c r="X105" s="138"/>
      <c r="AH105" s="158" t="str">
        <f t="array" ref="AH105">IF(OR(AH$1=0, $A105=""),"",SQRT((_xlfn.XLOOKUP(AH$1,$Z$2:$Z$16,$AA$2:$AA$16)-$T105)^2+(_xlfn.XLOOKUP(AH$1,$Z$2:$Z$16,$AB$2:$AB$16)-$U105)^2+(_xlfn.XLOOKUP(AH$1,$Z$2:$Z$16,$AC$2:$AC$16-$V105)^2)))</f>
        <v/>
      </c>
      <c r="AI105" s="140" t="str">
        <f t="array" ref="AI105">IF(OR(AI$1=0, $A105=""),"",SQRT((_xlfn.XLOOKUP(AI$1,$Z$2:$Z$16,$AA$2:$AA$16)-$T105)^2+(_xlfn.XLOOKUP(AI$1,$Z$2:$Z$16,$AB$2:$AB$16)-$U105)^2+(_xlfn.XLOOKUP(AI$1,$Z$2:$Z$16,$AC$2:$AC$16-$V105)^2)))</f>
        <v/>
      </c>
      <c r="AJ105" s="140" t="str">
        <f t="array" ref="AJ105">IF(OR(AJ$1=0, $A105=""),"",SQRT((_xlfn.XLOOKUP(AJ$1,$Z$2:$Z$16,$AA$2:$AA$16)-$T105)^2+(_xlfn.XLOOKUP(AJ$1,$Z$2:$Z$16,$AB$2:$AB$16)-$U105)^2+(_xlfn.XLOOKUP(AJ$1,$Z$2:$Z$16,$AC$2:$AC$16-$V105)^2)))</f>
        <v/>
      </c>
      <c r="AK105" s="140" t="str">
        <f t="array" ref="AK105">IF(OR(AK$1=0, $A105=""),"",SQRT((_xlfn.XLOOKUP(AK$1,$Z$2:$Z$16,$AA$2:$AA$16)-$T105)^2+(_xlfn.XLOOKUP(AK$1,$Z$2:$Z$16,$AB$2:$AB$16)-$U105)^2+(_xlfn.XLOOKUP(AK$1,$Z$2:$Z$16,$AC$2:$AC$16-$V105)^2)))</f>
        <v/>
      </c>
      <c r="AL105" s="140" t="str">
        <f t="array" ref="AL105">IF(OR(AL$1=0, $A105=""),"",SQRT((_xlfn.XLOOKUP(AL$1,$Z$2:$Z$16,$AA$2:$AA$16)-$T105)^2+(_xlfn.XLOOKUP(AL$1,$Z$2:$Z$16,$AB$2:$AB$16)-$U105)^2+(_xlfn.XLOOKUP(AL$1,$Z$2:$Z$16,$AC$2:$AC$16-$V105)^2)))</f>
        <v/>
      </c>
      <c r="AM105" s="140" t="str">
        <f t="array" ref="AM105">IF(OR(AM$1=0, $A105=""),"",SQRT((_xlfn.XLOOKUP(AM$1,$Z$2:$Z$16,$AA$2:$AA$16)-$T105)^2+(_xlfn.XLOOKUP(AM$1,$Z$2:$Z$16,$AB$2:$AB$16)-$U105)^2+(_xlfn.XLOOKUP(AM$1,$Z$2:$Z$16,$AC$2:$AC$16-$V105)^2)))</f>
        <v/>
      </c>
      <c r="AN105" s="140" t="str">
        <f t="array" ref="AN105">IF(OR(AN$1=0, $A105=""),"",SQRT((_xlfn.XLOOKUP(AN$1,$Z$2:$Z$16,$AA$2:$AA$16)-$T105)^2+(_xlfn.XLOOKUP(AN$1,$Z$2:$Z$16,$AB$2:$AB$16)-$U105)^2+(_xlfn.XLOOKUP(AN$1,$Z$2:$Z$16,$AC$2:$AC$16-$V105)^2)))</f>
        <v/>
      </c>
      <c r="AO105" s="140" t="str">
        <f t="array" ref="AO105">IF(OR(AO$1=0, $A105=""),"",SQRT((_xlfn.XLOOKUP(AO$1,$Z$2:$Z$16,$AA$2:$AA$16)-$T105)^2+(_xlfn.XLOOKUP(AO$1,$Z$2:$Z$16,$AB$2:$AB$16)-$U105)^2+(_xlfn.XLOOKUP(AO$1,$Z$2:$Z$16,$AC$2:$AC$16-$V105)^2)))</f>
        <v/>
      </c>
      <c r="AP105" s="141" t="str">
        <f t="array" ref="AP105">IF(OR(AP$1=0, $A105=""),"",SQRT((_xlfn.XLOOKUP(AP$1,$Z$2:$Z$16,$AA$2:$AA$16)-$T105)^2+(_xlfn.XLOOKUP(AP$1,$Z$2:$Z$16,$AB$2:$AB$16)-$U105)^2+(_xlfn.XLOOKUP(AP$1,$Z$2:$Z$16,$AC$2:$AC$16-$V105)^2)))</f>
        <v/>
      </c>
      <c r="AQ105" s="141" t="str">
        <f t="array" ref="AQ105">IF(OR(AQ$1=0, $A105=""),"",SQRT((_xlfn.XLOOKUP(AQ$1,$Z$2:$Z$16,$AA$2:$AA$16)-$T105)^2+(_xlfn.XLOOKUP(AQ$1,$Z$2:$Z$16,$AB$2:$AB$16)-$U105)^2+(_xlfn.XLOOKUP(AQ$1,$Z$2:$Z$16,$AC$2:$AC$16-$V105)^2)))</f>
        <v/>
      </c>
      <c r="AR105" s="141" t="str">
        <f t="array" ref="AR105">IF(OR(AR$1=0, $A105=""),"",SQRT((_xlfn.XLOOKUP(AR$1,$Z$2:$Z$16,$AA$2:$AA$16)-$T105)^2+(_xlfn.XLOOKUP(AR$1,$Z$2:$Z$16,$AB$2:$AB$16)-$U105)^2+(_xlfn.XLOOKUP(AR$1,$Z$2:$Z$16,$AC$2:$AC$16-$V105)^2)))</f>
        <v/>
      </c>
      <c r="AS105" s="141" t="str">
        <f t="array" ref="AS105">IF(OR(AS$1=0, $A105=""),"",SQRT((_xlfn.XLOOKUP(AS$1,$Z$2:$Z$16,$AA$2:$AA$16)-$T105)^2+(_xlfn.XLOOKUP(AS$1,$Z$2:$Z$16,$AB$2:$AB$16)-$U105)^2+(_xlfn.XLOOKUP(AS$1,$Z$2:$Z$16,$AC$2:$AC$16-$V105)^2)))</f>
        <v/>
      </c>
      <c r="AT105" s="141" t="str">
        <f t="array" ref="AT105">IF(OR(AT$1=0, $A105=""),"",SQRT((_xlfn.XLOOKUP(AT$1,$Z$2:$Z$16,$AA$2:$AA$16)-$T105)^2+(_xlfn.XLOOKUP(AT$1,$Z$2:$Z$16,$AB$2:$AB$16)-$U105)^2+(_xlfn.XLOOKUP(AT$1,$Z$2:$Z$16,$AC$2:$AC$16-$V105)^2)))</f>
        <v/>
      </c>
      <c r="AU105" s="141" t="str">
        <f t="array" ref="AU105">IF(OR(AU$1=0, $A105=""),"",SQRT((_xlfn.XLOOKUP(AU$1,$Z$2:$Z$16,$AA$2:$AA$16)-$T105)^2+(_xlfn.XLOOKUP(AU$1,$Z$2:$Z$16,$AB$2:$AB$16)-$U105)^2+(_xlfn.XLOOKUP(AU$1,$Z$2:$Z$16,$AC$2:$AC$16-$V105)^2)))</f>
        <v/>
      </c>
      <c r="AV105" s="142" t="str">
        <f t="array" ref="AV105">IF(OR(AV$1=0, $A105=""),"",SQRT((_xlfn.XLOOKUP(AV$1,$Z$2:$Z$16,$AA$2:$AA$16)-$T105)^2+(_xlfn.XLOOKUP(AV$1,$Z$2:$Z$16,$AB$2:$AB$16)-$U105)^2+(_xlfn.XLOOKUP(AV$1,$Z$2:$Z$16,$AC$2:$AC$16-$V105)^2)))</f>
        <v/>
      </c>
      <c r="AW105" s="124"/>
      <c r="AX105" s="124"/>
      <c r="AY105" s="125">
        <f t="shared" si="83"/>
        <v>0</v>
      </c>
      <c r="AZ105" s="143">
        <f t="shared" si="84"/>
        <v>0</v>
      </c>
      <c r="BA105" s="143">
        <f t="shared" si="85"/>
        <v>0</v>
      </c>
      <c r="BB105" s="143">
        <f t="shared" si="86"/>
        <v>0</v>
      </c>
      <c r="BC105" s="143">
        <f t="shared" si="87"/>
        <v>0</v>
      </c>
      <c r="BD105" s="143">
        <f t="shared" si="88"/>
        <v>0</v>
      </c>
      <c r="BE105" s="143">
        <f t="shared" si="89"/>
        <v>0</v>
      </c>
      <c r="BF105" s="143">
        <f t="shared" si="90"/>
        <v>0</v>
      </c>
      <c r="BG105" s="144">
        <f t="shared" si="91"/>
        <v>0</v>
      </c>
      <c r="BH105" s="144">
        <f t="shared" si="92"/>
        <v>0</v>
      </c>
      <c r="BI105" s="144">
        <f t="shared" si="93"/>
        <v>0</v>
      </c>
      <c r="BJ105" s="144">
        <f t="shared" si="94"/>
        <v>0</v>
      </c>
      <c r="BK105" s="144">
        <f t="shared" si="95"/>
        <v>0</v>
      </c>
      <c r="BL105" s="144">
        <f t="shared" si="96"/>
        <v>0</v>
      </c>
      <c r="BM105" s="145">
        <f t="shared" si="97"/>
        <v>0</v>
      </c>
      <c r="BN105" s="124"/>
      <c r="BO105" s="124"/>
      <c r="BP105" s="124"/>
      <c r="BQ105" s="124"/>
      <c r="BR105" s="124"/>
      <c r="BS105" s="124"/>
      <c r="BT105" s="124"/>
      <c r="BU105" s="124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M105" s="159">
        <f t="shared" si="98"/>
        <v>0</v>
      </c>
      <c r="CN105" s="160">
        <f t="shared" si="99"/>
        <v>0</v>
      </c>
      <c r="CO105" s="160">
        <f t="shared" si="100"/>
        <v>0</v>
      </c>
      <c r="CP105" s="160">
        <f t="shared" si="101"/>
        <v>0</v>
      </c>
      <c r="CQ105" s="160">
        <f t="shared" si="102"/>
        <v>0</v>
      </c>
      <c r="CR105" s="160" t="str">
        <f t="shared" si="103"/>
        <v/>
      </c>
      <c r="CS105" s="160" t="str">
        <f t="shared" si="104"/>
        <v/>
      </c>
      <c r="CT105" s="160" t="str">
        <f t="shared" si="105"/>
        <v/>
      </c>
      <c r="CU105" s="162" t="str">
        <f t="shared" si="106"/>
        <v/>
      </c>
      <c r="CV105" s="162" t="str">
        <f t="shared" si="107"/>
        <v/>
      </c>
      <c r="CW105" s="162" t="str">
        <f t="shared" si="108"/>
        <v/>
      </c>
      <c r="CX105" s="162" t="str">
        <f t="shared" si="109"/>
        <v/>
      </c>
      <c r="CY105" s="162" t="str">
        <f t="shared" si="110"/>
        <v/>
      </c>
      <c r="CZ105" s="162" t="str">
        <f t="shared" si="111"/>
        <v/>
      </c>
      <c r="DA105" s="163" t="str">
        <f t="shared" si="112"/>
        <v/>
      </c>
    </row>
    <row r="106" spans="1:105" ht="16.5" x14ac:dyDescent="0.3">
      <c r="A106" s="135"/>
      <c r="B106" s="136"/>
      <c r="C106" s="136"/>
      <c r="D106" s="137"/>
      <c r="E106" s="176"/>
      <c r="F106" s="182"/>
      <c r="G106" s="183"/>
      <c r="H106" s="183"/>
      <c r="I106" s="183"/>
      <c r="J106" s="183"/>
      <c r="K106" s="183"/>
      <c r="L106" s="183"/>
      <c r="M106" s="186"/>
      <c r="N106" s="182"/>
      <c r="O106" s="184"/>
      <c r="P106" s="178"/>
      <c r="Q106" s="118">
        <f t="shared" si="81"/>
        <v>0</v>
      </c>
      <c r="R106" s="3"/>
      <c r="S106" s="3"/>
      <c r="T106" s="4"/>
      <c r="U106" s="4"/>
      <c r="V106" s="99">
        <f t="shared" si="82"/>
        <v>0</v>
      </c>
      <c r="W106" s="161"/>
      <c r="X106" s="138"/>
      <c r="AH106" s="158" t="str">
        <f t="array" ref="AH106">IF(OR(AH$1=0, $A106=""),"",SQRT((_xlfn.XLOOKUP(AH$1,$Z$2:$Z$16,$AA$2:$AA$16)-$T106)^2+(_xlfn.XLOOKUP(AH$1,$Z$2:$Z$16,$AB$2:$AB$16)-$U106)^2+(_xlfn.XLOOKUP(AH$1,$Z$2:$Z$16,$AC$2:$AC$16-$V106)^2)))</f>
        <v/>
      </c>
      <c r="AI106" s="140" t="str">
        <f t="array" ref="AI106">IF(OR(AI$1=0, $A106=""),"",SQRT((_xlfn.XLOOKUP(AI$1,$Z$2:$Z$16,$AA$2:$AA$16)-$T106)^2+(_xlfn.XLOOKUP(AI$1,$Z$2:$Z$16,$AB$2:$AB$16)-$U106)^2+(_xlfn.XLOOKUP(AI$1,$Z$2:$Z$16,$AC$2:$AC$16-$V106)^2)))</f>
        <v/>
      </c>
      <c r="AJ106" s="140" t="str">
        <f t="array" ref="AJ106">IF(OR(AJ$1=0, $A106=""),"",SQRT((_xlfn.XLOOKUP(AJ$1,$Z$2:$Z$16,$AA$2:$AA$16)-$T106)^2+(_xlfn.XLOOKUP(AJ$1,$Z$2:$Z$16,$AB$2:$AB$16)-$U106)^2+(_xlfn.XLOOKUP(AJ$1,$Z$2:$Z$16,$AC$2:$AC$16-$V106)^2)))</f>
        <v/>
      </c>
      <c r="AK106" s="140" t="str">
        <f t="array" ref="AK106">IF(OR(AK$1=0, $A106=""),"",SQRT((_xlfn.XLOOKUP(AK$1,$Z$2:$Z$16,$AA$2:$AA$16)-$T106)^2+(_xlfn.XLOOKUP(AK$1,$Z$2:$Z$16,$AB$2:$AB$16)-$U106)^2+(_xlfn.XLOOKUP(AK$1,$Z$2:$Z$16,$AC$2:$AC$16-$V106)^2)))</f>
        <v/>
      </c>
      <c r="AL106" s="140" t="str">
        <f t="array" ref="AL106">IF(OR(AL$1=0, $A106=""),"",SQRT((_xlfn.XLOOKUP(AL$1,$Z$2:$Z$16,$AA$2:$AA$16)-$T106)^2+(_xlfn.XLOOKUP(AL$1,$Z$2:$Z$16,$AB$2:$AB$16)-$U106)^2+(_xlfn.XLOOKUP(AL$1,$Z$2:$Z$16,$AC$2:$AC$16-$V106)^2)))</f>
        <v/>
      </c>
      <c r="AM106" s="140" t="str">
        <f t="array" ref="AM106">IF(OR(AM$1=0, $A106=""),"",SQRT((_xlfn.XLOOKUP(AM$1,$Z$2:$Z$16,$AA$2:$AA$16)-$T106)^2+(_xlfn.XLOOKUP(AM$1,$Z$2:$Z$16,$AB$2:$AB$16)-$U106)^2+(_xlfn.XLOOKUP(AM$1,$Z$2:$Z$16,$AC$2:$AC$16-$V106)^2)))</f>
        <v/>
      </c>
      <c r="AN106" s="140" t="str">
        <f t="array" ref="AN106">IF(OR(AN$1=0, $A106=""),"",SQRT((_xlfn.XLOOKUP(AN$1,$Z$2:$Z$16,$AA$2:$AA$16)-$T106)^2+(_xlfn.XLOOKUP(AN$1,$Z$2:$Z$16,$AB$2:$AB$16)-$U106)^2+(_xlfn.XLOOKUP(AN$1,$Z$2:$Z$16,$AC$2:$AC$16-$V106)^2)))</f>
        <v/>
      </c>
      <c r="AO106" s="140" t="str">
        <f t="array" ref="AO106">IF(OR(AO$1=0, $A106=""),"",SQRT((_xlfn.XLOOKUP(AO$1,$Z$2:$Z$16,$AA$2:$AA$16)-$T106)^2+(_xlfn.XLOOKUP(AO$1,$Z$2:$Z$16,$AB$2:$AB$16)-$U106)^2+(_xlfn.XLOOKUP(AO$1,$Z$2:$Z$16,$AC$2:$AC$16-$V106)^2)))</f>
        <v/>
      </c>
      <c r="AP106" s="141" t="str">
        <f t="array" ref="AP106">IF(OR(AP$1=0, $A106=""),"",SQRT((_xlfn.XLOOKUP(AP$1,$Z$2:$Z$16,$AA$2:$AA$16)-$T106)^2+(_xlfn.XLOOKUP(AP$1,$Z$2:$Z$16,$AB$2:$AB$16)-$U106)^2+(_xlfn.XLOOKUP(AP$1,$Z$2:$Z$16,$AC$2:$AC$16-$V106)^2)))</f>
        <v/>
      </c>
      <c r="AQ106" s="141" t="str">
        <f t="array" ref="AQ106">IF(OR(AQ$1=0, $A106=""),"",SQRT((_xlfn.XLOOKUP(AQ$1,$Z$2:$Z$16,$AA$2:$AA$16)-$T106)^2+(_xlfn.XLOOKUP(AQ$1,$Z$2:$Z$16,$AB$2:$AB$16)-$U106)^2+(_xlfn.XLOOKUP(AQ$1,$Z$2:$Z$16,$AC$2:$AC$16-$V106)^2)))</f>
        <v/>
      </c>
      <c r="AR106" s="141" t="str">
        <f t="array" ref="AR106">IF(OR(AR$1=0, $A106=""),"",SQRT((_xlfn.XLOOKUP(AR$1,$Z$2:$Z$16,$AA$2:$AA$16)-$T106)^2+(_xlfn.XLOOKUP(AR$1,$Z$2:$Z$16,$AB$2:$AB$16)-$U106)^2+(_xlfn.XLOOKUP(AR$1,$Z$2:$Z$16,$AC$2:$AC$16-$V106)^2)))</f>
        <v/>
      </c>
      <c r="AS106" s="141" t="str">
        <f t="array" ref="AS106">IF(OR(AS$1=0, $A106=""),"",SQRT((_xlfn.XLOOKUP(AS$1,$Z$2:$Z$16,$AA$2:$AA$16)-$T106)^2+(_xlfn.XLOOKUP(AS$1,$Z$2:$Z$16,$AB$2:$AB$16)-$U106)^2+(_xlfn.XLOOKUP(AS$1,$Z$2:$Z$16,$AC$2:$AC$16-$V106)^2)))</f>
        <v/>
      </c>
      <c r="AT106" s="141" t="str">
        <f t="array" ref="AT106">IF(OR(AT$1=0, $A106=""),"",SQRT((_xlfn.XLOOKUP(AT$1,$Z$2:$Z$16,$AA$2:$AA$16)-$T106)^2+(_xlfn.XLOOKUP(AT$1,$Z$2:$Z$16,$AB$2:$AB$16)-$U106)^2+(_xlfn.XLOOKUP(AT$1,$Z$2:$Z$16,$AC$2:$AC$16-$V106)^2)))</f>
        <v/>
      </c>
      <c r="AU106" s="141" t="str">
        <f t="array" ref="AU106">IF(OR(AU$1=0, $A106=""),"",SQRT((_xlfn.XLOOKUP(AU$1,$Z$2:$Z$16,$AA$2:$AA$16)-$T106)^2+(_xlfn.XLOOKUP(AU$1,$Z$2:$Z$16,$AB$2:$AB$16)-$U106)^2+(_xlfn.XLOOKUP(AU$1,$Z$2:$Z$16,$AC$2:$AC$16-$V106)^2)))</f>
        <v/>
      </c>
      <c r="AV106" s="142" t="str">
        <f t="array" ref="AV106">IF(OR(AV$1=0, $A106=""),"",SQRT((_xlfn.XLOOKUP(AV$1,$Z$2:$Z$16,$AA$2:$AA$16)-$T106)^2+(_xlfn.XLOOKUP(AV$1,$Z$2:$Z$16,$AB$2:$AB$16)-$U106)^2+(_xlfn.XLOOKUP(AV$1,$Z$2:$Z$16,$AC$2:$AC$16-$V106)^2)))</f>
        <v/>
      </c>
      <c r="AW106" s="124"/>
      <c r="AX106" s="124"/>
      <c r="AY106" s="125">
        <f t="shared" si="83"/>
        <v>0</v>
      </c>
      <c r="AZ106" s="143">
        <f t="shared" si="84"/>
        <v>0</v>
      </c>
      <c r="BA106" s="143">
        <f t="shared" si="85"/>
        <v>0</v>
      </c>
      <c r="BB106" s="143">
        <f t="shared" si="86"/>
        <v>0</v>
      </c>
      <c r="BC106" s="143">
        <f t="shared" si="87"/>
        <v>0</v>
      </c>
      <c r="BD106" s="143">
        <f t="shared" si="88"/>
        <v>0</v>
      </c>
      <c r="BE106" s="143">
        <f t="shared" si="89"/>
        <v>0</v>
      </c>
      <c r="BF106" s="143">
        <f t="shared" si="90"/>
        <v>0</v>
      </c>
      <c r="BG106" s="144">
        <f t="shared" si="91"/>
        <v>0</v>
      </c>
      <c r="BH106" s="144">
        <f t="shared" si="92"/>
        <v>0</v>
      </c>
      <c r="BI106" s="144">
        <f t="shared" si="93"/>
        <v>0</v>
      </c>
      <c r="BJ106" s="144">
        <f t="shared" si="94"/>
        <v>0</v>
      </c>
      <c r="BK106" s="144">
        <f t="shared" si="95"/>
        <v>0</v>
      </c>
      <c r="BL106" s="144">
        <f t="shared" si="96"/>
        <v>0</v>
      </c>
      <c r="BM106" s="145">
        <f t="shared" si="97"/>
        <v>0</v>
      </c>
      <c r="BN106" s="124"/>
      <c r="BO106" s="124"/>
      <c r="BP106" s="124"/>
      <c r="BQ106" s="124"/>
      <c r="BR106" s="124"/>
      <c r="BS106" s="124"/>
      <c r="BT106" s="124"/>
      <c r="BU106" s="124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M106" s="159">
        <f t="shared" si="98"/>
        <v>0</v>
      </c>
      <c r="CN106" s="160">
        <f t="shared" si="99"/>
        <v>0</v>
      </c>
      <c r="CO106" s="160">
        <f t="shared" si="100"/>
        <v>0</v>
      </c>
      <c r="CP106" s="160">
        <f t="shared" si="101"/>
        <v>0</v>
      </c>
      <c r="CQ106" s="160">
        <f t="shared" si="102"/>
        <v>0</v>
      </c>
      <c r="CR106" s="160" t="str">
        <f t="shared" si="103"/>
        <v/>
      </c>
      <c r="CS106" s="160" t="str">
        <f t="shared" si="104"/>
        <v/>
      </c>
      <c r="CT106" s="160" t="str">
        <f t="shared" si="105"/>
        <v/>
      </c>
      <c r="CU106" s="162" t="str">
        <f t="shared" si="106"/>
        <v/>
      </c>
      <c r="CV106" s="162" t="str">
        <f t="shared" si="107"/>
        <v/>
      </c>
      <c r="CW106" s="162" t="str">
        <f t="shared" si="108"/>
        <v/>
      </c>
      <c r="CX106" s="162" t="str">
        <f t="shared" si="109"/>
        <v/>
      </c>
      <c r="CY106" s="162" t="str">
        <f t="shared" si="110"/>
        <v/>
      </c>
      <c r="CZ106" s="162" t="str">
        <f t="shared" si="111"/>
        <v/>
      </c>
      <c r="DA106" s="163" t="str">
        <f t="shared" si="112"/>
        <v/>
      </c>
    </row>
    <row r="107" spans="1:105" ht="16.5" x14ac:dyDescent="0.3">
      <c r="A107" s="135"/>
      <c r="B107" s="136"/>
      <c r="C107" s="136"/>
      <c r="D107" s="137"/>
      <c r="E107" s="176"/>
      <c r="F107" s="182"/>
      <c r="G107" s="183"/>
      <c r="H107" s="183"/>
      <c r="I107" s="183"/>
      <c r="J107" s="183"/>
      <c r="K107" s="183"/>
      <c r="L107" s="183"/>
      <c r="M107" s="186"/>
      <c r="N107" s="182"/>
      <c r="O107" s="184"/>
      <c r="P107" s="178"/>
      <c r="Q107" s="118">
        <f t="shared" si="81"/>
        <v>0</v>
      </c>
      <c r="R107" s="3"/>
      <c r="S107" s="3"/>
      <c r="T107" s="4"/>
      <c r="U107" s="4"/>
      <c r="V107" s="99">
        <f t="shared" si="82"/>
        <v>0</v>
      </c>
      <c r="W107" s="161"/>
      <c r="X107" s="138"/>
      <c r="AH107" s="158" t="str">
        <f t="array" ref="AH107">IF(OR(AH$1=0, $A107=""),"",SQRT((_xlfn.XLOOKUP(AH$1,$Z$2:$Z$16,$AA$2:$AA$16)-$T107)^2+(_xlfn.XLOOKUP(AH$1,$Z$2:$Z$16,$AB$2:$AB$16)-$U107)^2+(_xlfn.XLOOKUP(AH$1,$Z$2:$Z$16,$AC$2:$AC$16-$V107)^2)))</f>
        <v/>
      </c>
      <c r="AI107" s="140" t="str">
        <f t="array" ref="AI107">IF(OR(AI$1=0, $A107=""),"",SQRT((_xlfn.XLOOKUP(AI$1,$Z$2:$Z$16,$AA$2:$AA$16)-$T107)^2+(_xlfn.XLOOKUP(AI$1,$Z$2:$Z$16,$AB$2:$AB$16)-$U107)^2+(_xlfn.XLOOKUP(AI$1,$Z$2:$Z$16,$AC$2:$AC$16-$V107)^2)))</f>
        <v/>
      </c>
      <c r="AJ107" s="140" t="str">
        <f t="array" ref="AJ107">IF(OR(AJ$1=0, $A107=""),"",SQRT((_xlfn.XLOOKUP(AJ$1,$Z$2:$Z$16,$AA$2:$AA$16)-$T107)^2+(_xlfn.XLOOKUP(AJ$1,$Z$2:$Z$16,$AB$2:$AB$16)-$U107)^2+(_xlfn.XLOOKUP(AJ$1,$Z$2:$Z$16,$AC$2:$AC$16-$V107)^2)))</f>
        <v/>
      </c>
      <c r="AK107" s="140" t="str">
        <f t="array" ref="AK107">IF(OR(AK$1=0, $A107=""),"",SQRT((_xlfn.XLOOKUP(AK$1,$Z$2:$Z$16,$AA$2:$AA$16)-$T107)^2+(_xlfn.XLOOKUP(AK$1,$Z$2:$Z$16,$AB$2:$AB$16)-$U107)^2+(_xlfn.XLOOKUP(AK$1,$Z$2:$Z$16,$AC$2:$AC$16-$V107)^2)))</f>
        <v/>
      </c>
      <c r="AL107" s="140" t="str">
        <f t="array" ref="AL107">IF(OR(AL$1=0, $A107=""),"",SQRT((_xlfn.XLOOKUP(AL$1,$Z$2:$Z$16,$AA$2:$AA$16)-$T107)^2+(_xlfn.XLOOKUP(AL$1,$Z$2:$Z$16,$AB$2:$AB$16)-$U107)^2+(_xlfn.XLOOKUP(AL$1,$Z$2:$Z$16,$AC$2:$AC$16-$V107)^2)))</f>
        <v/>
      </c>
      <c r="AM107" s="140" t="str">
        <f t="array" ref="AM107">IF(OR(AM$1=0, $A107=""),"",SQRT((_xlfn.XLOOKUP(AM$1,$Z$2:$Z$16,$AA$2:$AA$16)-$T107)^2+(_xlfn.XLOOKUP(AM$1,$Z$2:$Z$16,$AB$2:$AB$16)-$U107)^2+(_xlfn.XLOOKUP(AM$1,$Z$2:$Z$16,$AC$2:$AC$16-$V107)^2)))</f>
        <v/>
      </c>
      <c r="AN107" s="140" t="str">
        <f t="array" ref="AN107">IF(OR(AN$1=0, $A107=""),"",SQRT((_xlfn.XLOOKUP(AN$1,$Z$2:$Z$16,$AA$2:$AA$16)-$T107)^2+(_xlfn.XLOOKUP(AN$1,$Z$2:$Z$16,$AB$2:$AB$16)-$U107)^2+(_xlfn.XLOOKUP(AN$1,$Z$2:$Z$16,$AC$2:$AC$16-$V107)^2)))</f>
        <v/>
      </c>
      <c r="AO107" s="140" t="str">
        <f t="array" ref="AO107">IF(OR(AO$1=0, $A107=""),"",SQRT((_xlfn.XLOOKUP(AO$1,$Z$2:$Z$16,$AA$2:$AA$16)-$T107)^2+(_xlfn.XLOOKUP(AO$1,$Z$2:$Z$16,$AB$2:$AB$16)-$U107)^2+(_xlfn.XLOOKUP(AO$1,$Z$2:$Z$16,$AC$2:$AC$16-$V107)^2)))</f>
        <v/>
      </c>
      <c r="AP107" s="141" t="str">
        <f t="array" ref="AP107">IF(OR(AP$1=0, $A107=""),"",SQRT((_xlfn.XLOOKUP(AP$1,$Z$2:$Z$16,$AA$2:$AA$16)-$T107)^2+(_xlfn.XLOOKUP(AP$1,$Z$2:$Z$16,$AB$2:$AB$16)-$U107)^2+(_xlfn.XLOOKUP(AP$1,$Z$2:$Z$16,$AC$2:$AC$16-$V107)^2)))</f>
        <v/>
      </c>
      <c r="AQ107" s="141" t="str">
        <f t="array" ref="AQ107">IF(OR(AQ$1=0, $A107=""),"",SQRT((_xlfn.XLOOKUP(AQ$1,$Z$2:$Z$16,$AA$2:$AA$16)-$T107)^2+(_xlfn.XLOOKUP(AQ$1,$Z$2:$Z$16,$AB$2:$AB$16)-$U107)^2+(_xlfn.XLOOKUP(AQ$1,$Z$2:$Z$16,$AC$2:$AC$16-$V107)^2)))</f>
        <v/>
      </c>
      <c r="AR107" s="141" t="str">
        <f t="array" ref="AR107">IF(OR(AR$1=0, $A107=""),"",SQRT((_xlfn.XLOOKUP(AR$1,$Z$2:$Z$16,$AA$2:$AA$16)-$T107)^2+(_xlfn.XLOOKUP(AR$1,$Z$2:$Z$16,$AB$2:$AB$16)-$U107)^2+(_xlfn.XLOOKUP(AR$1,$Z$2:$Z$16,$AC$2:$AC$16-$V107)^2)))</f>
        <v/>
      </c>
      <c r="AS107" s="141" t="str">
        <f t="array" ref="AS107">IF(OR(AS$1=0, $A107=""),"",SQRT((_xlfn.XLOOKUP(AS$1,$Z$2:$Z$16,$AA$2:$AA$16)-$T107)^2+(_xlfn.XLOOKUP(AS$1,$Z$2:$Z$16,$AB$2:$AB$16)-$U107)^2+(_xlfn.XLOOKUP(AS$1,$Z$2:$Z$16,$AC$2:$AC$16-$V107)^2)))</f>
        <v/>
      </c>
      <c r="AT107" s="141" t="str">
        <f t="array" ref="AT107">IF(OR(AT$1=0, $A107=""),"",SQRT((_xlfn.XLOOKUP(AT$1,$Z$2:$Z$16,$AA$2:$AA$16)-$T107)^2+(_xlfn.XLOOKUP(AT$1,$Z$2:$Z$16,$AB$2:$AB$16)-$U107)^2+(_xlfn.XLOOKUP(AT$1,$Z$2:$Z$16,$AC$2:$AC$16-$V107)^2)))</f>
        <v/>
      </c>
      <c r="AU107" s="141" t="str">
        <f t="array" ref="AU107">IF(OR(AU$1=0, $A107=""),"",SQRT((_xlfn.XLOOKUP(AU$1,$Z$2:$Z$16,$AA$2:$AA$16)-$T107)^2+(_xlfn.XLOOKUP(AU$1,$Z$2:$Z$16,$AB$2:$AB$16)-$U107)^2+(_xlfn.XLOOKUP(AU$1,$Z$2:$Z$16,$AC$2:$AC$16-$V107)^2)))</f>
        <v/>
      </c>
      <c r="AV107" s="142" t="str">
        <f t="array" ref="AV107">IF(OR(AV$1=0, $A107=""),"",SQRT((_xlfn.XLOOKUP(AV$1,$Z$2:$Z$16,$AA$2:$AA$16)-$T107)^2+(_xlfn.XLOOKUP(AV$1,$Z$2:$Z$16,$AB$2:$AB$16)-$U107)^2+(_xlfn.XLOOKUP(AV$1,$Z$2:$Z$16,$AC$2:$AC$16-$V107)^2)))</f>
        <v/>
      </c>
      <c r="AW107" s="124"/>
      <c r="AX107" s="124"/>
      <c r="AY107" s="125">
        <f t="shared" si="83"/>
        <v>0</v>
      </c>
      <c r="AZ107" s="143">
        <f t="shared" si="84"/>
        <v>0</v>
      </c>
      <c r="BA107" s="143">
        <f t="shared" si="85"/>
        <v>0</v>
      </c>
      <c r="BB107" s="143">
        <f t="shared" si="86"/>
        <v>0</v>
      </c>
      <c r="BC107" s="143">
        <f t="shared" si="87"/>
        <v>0</v>
      </c>
      <c r="BD107" s="143">
        <f t="shared" si="88"/>
        <v>0</v>
      </c>
      <c r="BE107" s="143">
        <f t="shared" si="89"/>
        <v>0</v>
      </c>
      <c r="BF107" s="143">
        <f t="shared" si="90"/>
        <v>0</v>
      </c>
      <c r="BG107" s="144">
        <f t="shared" si="91"/>
        <v>0</v>
      </c>
      <c r="BH107" s="144">
        <f t="shared" si="92"/>
        <v>0</v>
      </c>
      <c r="BI107" s="144">
        <f t="shared" si="93"/>
        <v>0</v>
      </c>
      <c r="BJ107" s="144">
        <f t="shared" si="94"/>
        <v>0</v>
      </c>
      <c r="BK107" s="144">
        <f t="shared" si="95"/>
        <v>0</v>
      </c>
      <c r="BL107" s="144">
        <f t="shared" si="96"/>
        <v>0</v>
      </c>
      <c r="BM107" s="145">
        <f t="shared" si="97"/>
        <v>0</v>
      </c>
      <c r="BN107" s="124"/>
      <c r="BO107" s="124"/>
      <c r="BP107" s="124"/>
      <c r="BQ107" s="124"/>
      <c r="BR107" s="124"/>
      <c r="BS107" s="124"/>
      <c r="BT107" s="124"/>
      <c r="BU107" s="124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M107" s="159">
        <f t="shared" si="98"/>
        <v>0</v>
      </c>
      <c r="CN107" s="160">
        <f t="shared" si="99"/>
        <v>0</v>
      </c>
      <c r="CO107" s="160">
        <f t="shared" si="100"/>
        <v>0</v>
      </c>
      <c r="CP107" s="160">
        <f t="shared" si="101"/>
        <v>0</v>
      </c>
      <c r="CQ107" s="160">
        <f t="shared" si="102"/>
        <v>0</v>
      </c>
      <c r="CR107" s="160" t="str">
        <f t="shared" si="103"/>
        <v/>
      </c>
      <c r="CS107" s="160" t="str">
        <f t="shared" si="104"/>
        <v/>
      </c>
      <c r="CT107" s="160" t="str">
        <f t="shared" si="105"/>
        <v/>
      </c>
      <c r="CU107" s="162" t="str">
        <f t="shared" si="106"/>
        <v/>
      </c>
      <c r="CV107" s="162" t="str">
        <f t="shared" si="107"/>
        <v/>
      </c>
      <c r="CW107" s="162" t="str">
        <f t="shared" si="108"/>
        <v/>
      </c>
      <c r="CX107" s="162" t="str">
        <f t="shared" si="109"/>
        <v/>
      </c>
      <c r="CY107" s="162" t="str">
        <f t="shared" si="110"/>
        <v/>
      </c>
      <c r="CZ107" s="162" t="str">
        <f t="shared" si="111"/>
        <v/>
      </c>
      <c r="DA107" s="163" t="str">
        <f t="shared" si="112"/>
        <v/>
      </c>
    </row>
    <row r="108" spans="1:105" ht="16.5" x14ac:dyDescent="0.3">
      <c r="A108" s="135"/>
      <c r="B108" s="136"/>
      <c r="C108" s="136"/>
      <c r="D108" s="137"/>
      <c r="E108" s="176"/>
      <c r="F108" s="182"/>
      <c r="G108" s="183"/>
      <c r="H108" s="183"/>
      <c r="I108" s="183"/>
      <c r="J108" s="183"/>
      <c r="K108" s="183"/>
      <c r="L108" s="183"/>
      <c r="M108" s="186"/>
      <c r="N108" s="182"/>
      <c r="O108" s="184"/>
      <c r="P108" s="178"/>
      <c r="Q108" s="118">
        <f t="shared" si="81"/>
        <v>0</v>
      </c>
      <c r="R108" s="3"/>
      <c r="S108" s="3"/>
      <c r="T108" s="4"/>
      <c r="U108" s="4"/>
      <c r="V108" s="99">
        <f t="shared" si="82"/>
        <v>0</v>
      </c>
      <c r="W108" s="161"/>
      <c r="X108" s="138"/>
      <c r="AH108" s="158" t="str">
        <f t="array" ref="AH108">IF(OR(AH$1=0, $A108=""),"",SQRT((_xlfn.XLOOKUP(AH$1,$Z$2:$Z$16,$AA$2:$AA$16)-$T108)^2+(_xlfn.XLOOKUP(AH$1,$Z$2:$Z$16,$AB$2:$AB$16)-$U108)^2+(_xlfn.XLOOKUP(AH$1,$Z$2:$Z$16,$AC$2:$AC$16-$V108)^2)))</f>
        <v/>
      </c>
      <c r="AI108" s="140" t="str">
        <f t="array" ref="AI108">IF(OR(AI$1=0, $A108=""),"",SQRT((_xlfn.XLOOKUP(AI$1,$Z$2:$Z$16,$AA$2:$AA$16)-$T108)^2+(_xlfn.XLOOKUP(AI$1,$Z$2:$Z$16,$AB$2:$AB$16)-$U108)^2+(_xlfn.XLOOKUP(AI$1,$Z$2:$Z$16,$AC$2:$AC$16-$V108)^2)))</f>
        <v/>
      </c>
      <c r="AJ108" s="140" t="str">
        <f t="array" ref="AJ108">IF(OR(AJ$1=0, $A108=""),"",SQRT((_xlfn.XLOOKUP(AJ$1,$Z$2:$Z$16,$AA$2:$AA$16)-$T108)^2+(_xlfn.XLOOKUP(AJ$1,$Z$2:$Z$16,$AB$2:$AB$16)-$U108)^2+(_xlfn.XLOOKUP(AJ$1,$Z$2:$Z$16,$AC$2:$AC$16-$V108)^2)))</f>
        <v/>
      </c>
      <c r="AK108" s="140" t="str">
        <f t="array" ref="AK108">IF(OR(AK$1=0, $A108=""),"",SQRT((_xlfn.XLOOKUP(AK$1,$Z$2:$Z$16,$AA$2:$AA$16)-$T108)^2+(_xlfn.XLOOKUP(AK$1,$Z$2:$Z$16,$AB$2:$AB$16)-$U108)^2+(_xlfn.XLOOKUP(AK$1,$Z$2:$Z$16,$AC$2:$AC$16-$V108)^2)))</f>
        <v/>
      </c>
      <c r="AL108" s="140" t="str">
        <f t="array" ref="AL108">IF(OR(AL$1=0, $A108=""),"",SQRT((_xlfn.XLOOKUP(AL$1,$Z$2:$Z$16,$AA$2:$AA$16)-$T108)^2+(_xlfn.XLOOKUP(AL$1,$Z$2:$Z$16,$AB$2:$AB$16)-$U108)^2+(_xlfn.XLOOKUP(AL$1,$Z$2:$Z$16,$AC$2:$AC$16-$V108)^2)))</f>
        <v/>
      </c>
      <c r="AM108" s="140" t="str">
        <f t="array" ref="AM108">IF(OR(AM$1=0, $A108=""),"",SQRT((_xlfn.XLOOKUP(AM$1,$Z$2:$Z$16,$AA$2:$AA$16)-$T108)^2+(_xlfn.XLOOKUP(AM$1,$Z$2:$Z$16,$AB$2:$AB$16)-$U108)^2+(_xlfn.XLOOKUP(AM$1,$Z$2:$Z$16,$AC$2:$AC$16-$V108)^2)))</f>
        <v/>
      </c>
      <c r="AN108" s="140" t="str">
        <f t="array" ref="AN108">IF(OR(AN$1=0, $A108=""),"",SQRT((_xlfn.XLOOKUP(AN$1,$Z$2:$Z$16,$AA$2:$AA$16)-$T108)^2+(_xlfn.XLOOKUP(AN$1,$Z$2:$Z$16,$AB$2:$AB$16)-$U108)^2+(_xlfn.XLOOKUP(AN$1,$Z$2:$Z$16,$AC$2:$AC$16-$V108)^2)))</f>
        <v/>
      </c>
      <c r="AO108" s="140" t="str">
        <f t="array" ref="AO108">IF(OR(AO$1=0, $A108=""),"",SQRT((_xlfn.XLOOKUP(AO$1,$Z$2:$Z$16,$AA$2:$AA$16)-$T108)^2+(_xlfn.XLOOKUP(AO$1,$Z$2:$Z$16,$AB$2:$AB$16)-$U108)^2+(_xlfn.XLOOKUP(AO$1,$Z$2:$Z$16,$AC$2:$AC$16-$V108)^2)))</f>
        <v/>
      </c>
      <c r="AP108" s="141" t="str">
        <f t="array" ref="AP108">IF(OR(AP$1=0, $A108=""),"",SQRT((_xlfn.XLOOKUP(AP$1,$Z$2:$Z$16,$AA$2:$AA$16)-$T108)^2+(_xlfn.XLOOKUP(AP$1,$Z$2:$Z$16,$AB$2:$AB$16)-$U108)^2+(_xlfn.XLOOKUP(AP$1,$Z$2:$Z$16,$AC$2:$AC$16-$V108)^2)))</f>
        <v/>
      </c>
      <c r="AQ108" s="141" t="str">
        <f t="array" ref="AQ108">IF(OR(AQ$1=0, $A108=""),"",SQRT((_xlfn.XLOOKUP(AQ$1,$Z$2:$Z$16,$AA$2:$AA$16)-$T108)^2+(_xlfn.XLOOKUP(AQ$1,$Z$2:$Z$16,$AB$2:$AB$16)-$U108)^2+(_xlfn.XLOOKUP(AQ$1,$Z$2:$Z$16,$AC$2:$AC$16-$V108)^2)))</f>
        <v/>
      </c>
      <c r="AR108" s="141" t="str">
        <f t="array" ref="AR108">IF(OR(AR$1=0, $A108=""),"",SQRT((_xlfn.XLOOKUP(AR$1,$Z$2:$Z$16,$AA$2:$AA$16)-$T108)^2+(_xlfn.XLOOKUP(AR$1,$Z$2:$Z$16,$AB$2:$AB$16)-$U108)^2+(_xlfn.XLOOKUP(AR$1,$Z$2:$Z$16,$AC$2:$AC$16-$V108)^2)))</f>
        <v/>
      </c>
      <c r="AS108" s="141" t="str">
        <f t="array" ref="AS108">IF(OR(AS$1=0, $A108=""),"",SQRT((_xlfn.XLOOKUP(AS$1,$Z$2:$Z$16,$AA$2:$AA$16)-$T108)^2+(_xlfn.XLOOKUP(AS$1,$Z$2:$Z$16,$AB$2:$AB$16)-$U108)^2+(_xlfn.XLOOKUP(AS$1,$Z$2:$Z$16,$AC$2:$AC$16-$V108)^2)))</f>
        <v/>
      </c>
      <c r="AT108" s="141" t="str">
        <f t="array" ref="AT108">IF(OR(AT$1=0, $A108=""),"",SQRT((_xlfn.XLOOKUP(AT$1,$Z$2:$Z$16,$AA$2:$AA$16)-$T108)^2+(_xlfn.XLOOKUP(AT$1,$Z$2:$Z$16,$AB$2:$AB$16)-$U108)^2+(_xlfn.XLOOKUP(AT$1,$Z$2:$Z$16,$AC$2:$AC$16-$V108)^2)))</f>
        <v/>
      </c>
      <c r="AU108" s="141" t="str">
        <f t="array" ref="AU108">IF(OR(AU$1=0, $A108=""),"",SQRT((_xlfn.XLOOKUP(AU$1,$Z$2:$Z$16,$AA$2:$AA$16)-$T108)^2+(_xlfn.XLOOKUP(AU$1,$Z$2:$Z$16,$AB$2:$AB$16)-$U108)^2+(_xlfn.XLOOKUP(AU$1,$Z$2:$Z$16,$AC$2:$AC$16-$V108)^2)))</f>
        <v/>
      </c>
      <c r="AV108" s="142" t="str">
        <f t="array" ref="AV108">IF(OR(AV$1=0, $A108=""),"",SQRT((_xlfn.XLOOKUP(AV$1,$Z$2:$Z$16,$AA$2:$AA$16)-$T108)^2+(_xlfn.XLOOKUP(AV$1,$Z$2:$Z$16,$AB$2:$AB$16)-$U108)^2+(_xlfn.XLOOKUP(AV$1,$Z$2:$Z$16,$AC$2:$AC$16-$V108)^2)))</f>
        <v/>
      </c>
      <c r="AW108" s="124"/>
      <c r="AX108" s="124"/>
      <c r="AY108" s="125">
        <f t="shared" si="83"/>
        <v>0</v>
      </c>
      <c r="AZ108" s="143">
        <f t="shared" si="84"/>
        <v>0</v>
      </c>
      <c r="BA108" s="143">
        <f t="shared" si="85"/>
        <v>0</v>
      </c>
      <c r="BB108" s="143">
        <f t="shared" si="86"/>
        <v>0</v>
      </c>
      <c r="BC108" s="143">
        <f t="shared" si="87"/>
        <v>0</v>
      </c>
      <c r="BD108" s="143">
        <f t="shared" si="88"/>
        <v>0</v>
      </c>
      <c r="BE108" s="143">
        <f t="shared" si="89"/>
        <v>0</v>
      </c>
      <c r="BF108" s="143">
        <f t="shared" si="90"/>
        <v>0</v>
      </c>
      <c r="BG108" s="144">
        <f t="shared" si="91"/>
        <v>0</v>
      </c>
      <c r="BH108" s="144">
        <f t="shared" si="92"/>
        <v>0</v>
      </c>
      <c r="BI108" s="144">
        <f t="shared" si="93"/>
        <v>0</v>
      </c>
      <c r="BJ108" s="144">
        <f t="shared" si="94"/>
        <v>0</v>
      </c>
      <c r="BK108" s="144">
        <f t="shared" si="95"/>
        <v>0</v>
      </c>
      <c r="BL108" s="144">
        <f t="shared" si="96"/>
        <v>0</v>
      </c>
      <c r="BM108" s="145">
        <f t="shared" si="97"/>
        <v>0</v>
      </c>
      <c r="BN108" s="124"/>
      <c r="BO108" s="124"/>
      <c r="BP108" s="124"/>
      <c r="BQ108" s="124"/>
      <c r="BR108" s="124"/>
      <c r="BS108" s="124"/>
      <c r="BT108" s="124"/>
      <c r="BU108" s="124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M108" s="159">
        <f t="shared" si="98"/>
        <v>0</v>
      </c>
      <c r="CN108" s="160">
        <f t="shared" si="99"/>
        <v>0</v>
      </c>
      <c r="CO108" s="160">
        <f t="shared" si="100"/>
        <v>0</v>
      </c>
      <c r="CP108" s="160">
        <f t="shared" si="101"/>
        <v>0</v>
      </c>
      <c r="CQ108" s="160">
        <f t="shared" si="102"/>
        <v>0</v>
      </c>
      <c r="CR108" s="160" t="str">
        <f t="shared" si="103"/>
        <v/>
      </c>
      <c r="CS108" s="160" t="str">
        <f t="shared" si="104"/>
        <v/>
      </c>
      <c r="CT108" s="160" t="str">
        <f t="shared" si="105"/>
        <v/>
      </c>
      <c r="CU108" s="162" t="str">
        <f t="shared" si="106"/>
        <v/>
      </c>
      <c r="CV108" s="162" t="str">
        <f t="shared" si="107"/>
        <v/>
      </c>
      <c r="CW108" s="162" t="str">
        <f t="shared" si="108"/>
        <v/>
      </c>
      <c r="CX108" s="162" t="str">
        <f t="shared" si="109"/>
        <v/>
      </c>
      <c r="CY108" s="162" t="str">
        <f t="shared" si="110"/>
        <v/>
      </c>
      <c r="CZ108" s="162" t="str">
        <f t="shared" si="111"/>
        <v/>
      </c>
      <c r="DA108" s="163" t="str">
        <f t="shared" si="112"/>
        <v/>
      </c>
    </row>
    <row r="109" spans="1:105" ht="16.5" x14ac:dyDescent="0.3">
      <c r="A109" s="135"/>
      <c r="B109" s="136"/>
      <c r="C109" s="136"/>
      <c r="D109" s="137"/>
      <c r="E109" s="176"/>
      <c r="F109" s="182"/>
      <c r="G109" s="183"/>
      <c r="H109" s="183"/>
      <c r="I109" s="183"/>
      <c r="J109" s="183"/>
      <c r="K109" s="183"/>
      <c r="L109" s="183"/>
      <c r="M109" s="186"/>
      <c r="N109" s="182"/>
      <c r="O109" s="184"/>
      <c r="P109" s="178"/>
      <c r="Q109" s="118">
        <f t="shared" si="81"/>
        <v>0</v>
      </c>
      <c r="R109" s="3"/>
      <c r="S109" s="3"/>
      <c r="T109" s="4"/>
      <c r="U109" s="4"/>
      <c r="V109" s="99">
        <f t="shared" si="82"/>
        <v>0</v>
      </c>
      <c r="W109" s="161"/>
      <c r="X109" s="138"/>
      <c r="AH109" s="158" t="str">
        <f t="array" ref="AH109">IF(OR(AH$1=0, $A109=""),"",SQRT((_xlfn.XLOOKUP(AH$1,$Z$2:$Z$16,$AA$2:$AA$16)-$T109)^2+(_xlfn.XLOOKUP(AH$1,$Z$2:$Z$16,$AB$2:$AB$16)-$U109)^2+(_xlfn.XLOOKUP(AH$1,$Z$2:$Z$16,$AC$2:$AC$16-$V109)^2)))</f>
        <v/>
      </c>
      <c r="AI109" s="140" t="str">
        <f t="array" ref="AI109">IF(OR(AI$1=0, $A109=""),"",SQRT((_xlfn.XLOOKUP(AI$1,$Z$2:$Z$16,$AA$2:$AA$16)-$T109)^2+(_xlfn.XLOOKUP(AI$1,$Z$2:$Z$16,$AB$2:$AB$16)-$U109)^2+(_xlfn.XLOOKUP(AI$1,$Z$2:$Z$16,$AC$2:$AC$16-$V109)^2)))</f>
        <v/>
      </c>
      <c r="AJ109" s="140" t="str">
        <f t="array" ref="AJ109">IF(OR(AJ$1=0, $A109=""),"",SQRT((_xlfn.XLOOKUP(AJ$1,$Z$2:$Z$16,$AA$2:$AA$16)-$T109)^2+(_xlfn.XLOOKUP(AJ$1,$Z$2:$Z$16,$AB$2:$AB$16)-$U109)^2+(_xlfn.XLOOKUP(AJ$1,$Z$2:$Z$16,$AC$2:$AC$16-$V109)^2)))</f>
        <v/>
      </c>
      <c r="AK109" s="140" t="str">
        <f t="array" ref="AK109">IF(OR(AK$1=0, $A109=""),"",SQRT((_xlfn.XLOOKUP(AK$1,$Z$2:$Z$16,$AA$2:$AA$16)-$T109)^2+(_xlfn.XLOOKUP(AK$1,$Z$2:$Z$16,$AB$2:$AB$16)-$U109)^2+(_xlfn.XLOOKUP(AK$1,$Z$2:$Z$16,$AC$2:$AC$16-$V109)^2)))</f>
        <v/>
      </c>
      <c r="AL109" s="140" t="str">
        <f t="array" ref="AL109">IF(OR(AL$1=0, $A109=""),"",SQRT((_xlfn.XLOOKUP(AL$1,$Z$2:$Z$16,$AA$2:$AA$16)-$T109)^2+(_xlfn.XLOOKUP(AL$1,$Z$2:$Z$16,$AB$2:$AB$16)-$U109)^2+(_xlfn.XLOOKUP(AL$1,$Z$2:$Z$16,$AC$2:$AC$16-$V109)^2)))</f>
        <v/>
      </c>
      <c r="AM109" s="140" t="str">
        <f t="array" ref="AM109">IF(OR(AM$1=0, $A109=""),"",SQRT((_xlfn.XLOOKUP(AM$1,$Z$2:$Z$16,$AA$2:$AA$16)-$T109)^2+(_xlfn.XLOOKUP(AM$1,$Z$2:$Z$16,$AB$2:$AB$16)-$U109)^2+(_xlfn.XLOOKUP(AM$1,$Z$2:$Z$16,$AC$2:$AC$16-$V109)^2)))</f>
        <v/>
      </c>
      <c r="AN109" s="140" t="str">
        <f t="array" ref="AN109">IF(OR(AN$1=0, $A109=""),"",SQRT((_xlfn.XLOOKUP(AN$1,$Z$2:$Z$16,$AA$2:$AA$16)-$T109)^2+(_xlfn.XLOOKUP(AN$1,$Z$2:$Z$16,$AB$2:$AB$16)-$U109)^2+(_xlfn.XLOOKUP(AN$1,$Z$2:$Z$16,$AC$2:$AC$16-$V109)^2)))</f>
        <v/>
      </c>
      <c r="AO109" s="140" t="str">
        <f t="array" ref="AO109">IF(OR(AO$1=0, $A109=""),"",SQRT((_xlfn.XLOOKUP(AO$1,$Z$2:$Z$16,$AA$2:$AA$16)-$T109)^2+(_xlfn.XLOOKUP(AO$1,$Z$2:$Z$16,$AB$2:$AB$16)-$U109)^2+(_xlfn.XLOOKUP(AO$1,$Z$2:$Z$16,$AC$2:$AC$16-$V109)^2)))</f>
        <v/>
      </c>
      <c r="AP109" s="141" t="str">
        <f t="array" ref="AP109">IF(OR(AP$1=0, $A109=""),"",SQRT((_xlfn.XLOOKUP(AP$1,$Z$2:$Z$16,$AA$2:$AA$16)-$T109)^2+(_xlfn.XLOOKUP(AP$1,$Z$2:$Z$16,$AB$2:$AB$16)-$U109)^2+(_xlfn.XLOOKUP(AP$1,$Z$2:$Z$16,$AC$2:$AC$16-$V109)^2)))</f>
        <v/>
      </c>
      <c r="AQ109" s="141" t="str">
        <f t="array" ref="AQ109">IF(OR(AQ$1=0, $A109=""),"",SQRT((_xlfn.XLOOKUP(AQ$1,$Z$2:$Z$16,$AA$2:$AA$16)-$T109)^2+(_xlfn.XLOOKUP(AQ$1,$Z$2:$Z$16,$AB$2:$AB$16)-$U109)^2+(_xlfn.XLOOKUP(AQ$1,$Z$2:$Z$16,$AC$2:$AC$16-$V109)^2)))</f>
        <v/>
      </c>
      <c r="AR109" s="141" t="str">
        <f t="array" ref="AR109">IF(OR(AR$1=0, $A109=""),"",SQRT((_xlfn.XLOOKUP(AR$1,$Z$2:$Z$16,$AA$2:$AA$16)-$T109)^2+(_xlfn.XLOOKUP(AR$1,$Z$2:$Z$16,$AB$2:$AB$16)-$U109)^2+(_xlfn.XLOOKUP(AR$1,$Z$2:$Z$16,$AC$2:$AC$16-$V109)^2)))</f>
        <v/>
      </c>
      <c r="AS109" s="141" t="str">
        <f t="array" ref="AS109">IF(OR(AS$1=0, $A109=""),"",SQRT((_xlfn.XLOOKUP(AS$1,$Z$2:$Z$16,$AA$2:$AA$16)-$T109)^2+(_xlfn.XLOOKUP(AS$1,$Z$2:$Z$16,$AB$2:$AB$16)-$U109)^2+(_xlfn.XLOOKUP(AS$1,$Z$2:$Z$16,$AC$2:$AC$16-$V109)^2)))</f>
        <v/>
      </c>
      <c r="AT109" s="141" t="str">
        <f t="array" ref="AT109">IF(OR(AT$1=0, $A109=""),"",SQRT((_xlfn.XLOOKUP(AT$1,$Z$2:$Z$16,$AA$2:$AA$16)-$T109)^2+(_xlfn.XLOOKUP(AT$1,$Z$2:$Z$16,$AB$2:$AB$16)-$U109)^2+(_xlfn.XLOOKUP(AT$1,$Z$2:$Z$16,$AC$2:$AC$16-$V109)^2)))</f>
        <v/>
      </c>
      <c r="AU109" s="141" t="str">
        <f t="array" ref="AU109">IF(OR(AU$1=0, $A109=""),"",SQRT((_xlfn.XLOOKUP(AU$1,$Z$2:$Z$16,$AA$2:$AA$16)-$T109)^2+(_xlfn.XLOOKUP(AU$1,$Z$2:$Z$16,$AB$2:$AB$16)-$U109)^2+(_xlfn.XLOOKUP(AU$1,$Z$2:$Z$16,$AC$2:$AC$16-$V109)^2)))</f>
        <v/>
      </c>
      <c r="AV109" s="142" t="str">
        <f t="array" ref="AV109">IF(OR(AV$1=0, $A109=""),"",SQRT((_xlfn.XLOOKUP(AV$1,$Z$2:$Z$16,$AA$2:$AA$16)-$T109)^2+(_xlfn.XLOOKUP(AV$1,$Z$2:$Z$16,$AB$2:$AB$16)-$U109)^2+(_xlfn.XLOOKUP(AV$1,$Z$2:$Z$16,$AC$2:$AC$16-$V109)^2)))</f>
        <v/>
      </c>
      <c r="AW109" s="124"/>
      <c r="AX109" s="124"/>
      <c r="AY109" s="125">
        <f t="shared" si="83"/>
        <v>0</v>
      </c>
      <c r="AZ109" s="143">
        <f t="shared" si="84"/>
        <v>0</v>
      </c>
      <c r="BA109" s="143">
        <f t="shared" si="85"/>
        <v>0</v>
      </c>
      <c r="BB109" s="143">
        <f t="shared" si="86"/>
        <v>0</v>
      </c>
      <c r="BC109" s="143">
        <f t="shared" si="87"/>
        <v>0</v>
      </c>
      <c r="BD109" s="143">
        <f t="shared" si="88"/>
        <v>0</v>
      </c>
      <c r="BE109" s="143">
        <f t="shared" si="89"/>
        <v>0</v>
      </c>
      <c r="BF109" s="143">
        <f t="shared" si="90"/>
        <v>0</v>
      </c>
      <c r="BG109" s="144">
        <f t="shared" si="91"/>
        <v>0</v>
      </c>
      <c r="BH109" s="144">
        <f t="shared" si="92"/>
        <v>0</v>
      </c>
      <c r="BI109" s="144">
        <f t="shared" si="93"/>
        <v>0</v>
      </c>
      <c r="BJ109" s="144">
        <f t="shared" si="94"/>
        <v>0</v>
      </c>
      <c r="BK109" s="144">
        <f t="shared" si="95"/>
        <v>0</v>
      </c>
      <c r="BL109" s="144">
        <f t="shared" si="96"/>
        <v>0</v>
      </c>
      <c r="BM109" s="145">
        <f t="shared" si="97"/>
        <v>0</v>
      </c>
      <c r="BN109" s="124"/>
      <c r="BO109" s="124"/>
      <c r="BP109" s="124"/>
      <c r="BQ109" s="124"/>
      <c r="BR109" s="124"/>
      <c r="BS109" s="124"/>
      <c r="BT109" s="124"/>
      <c r="BU109" s="124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M109" s="159">
        <f t="shared" si="98"/>
        <v>0</v>
      </c>
      <c r="CN109" s="160">
        <f t="shared" si="99"/>
        <v>0</v>
      </c>
      <c r="CO109" s="160">
        <f t="shared" si="100"/>
        <v>0</v>
      </c>
      <c r="CP109" s="160">
        <f t="shared" si="101"/>
        <v>0</v>
      </c>
      <c r="CQ109" s="160">
        <f t="shared" si="102"/>
        <v>0</v>
      </c>
      <c r="CR109" s="160" t="str">
        <f t="shared" si="103"/>
        <v/>
      </c>
      <c r="CS109" s="160" t="str">
        <f t="shared" si="104"/>
        <v/>
      </c>
      <c r="CT109" s="160" t="str">
        <f t="shared" si="105"/>
        <v/>
      </c>
      <c r="CU109" s="162" t="str">
        <f t="shared" si="106"/>
        <v/>
      </c>
      <c r="CV109" s="162" t="str">
        <f t="shared" si="107"/>
        <v/>
      </c>
      <c r="CW109" s="162" t="str">
        <f t="shared" si="108"/>
        <v/>
      </c>
      <c r="CX109" s="162" t="str">
        <f t="shared" si="109"/>
        <v/>
      </c>
      <c r="CY109" s="162" t="str">
        <f t="shared" si="110"/>
        <v/>
      </c>
      <c r="CZ109" s="162" t="str">
        <f t="shared" si="111"/>
        <v/>
      </c>
      <c r="DA109" s="163" t="str">
        <f t="shared" si="112"/>
        <v/>
      </c>
    </row>
    <row r="110" spans="1:105" ht="16.5" x14ac:dyDescent="0.3">
      <c r="A110" s="135"/>
      <c r="B110" s="136"/>
      <c r="C110" s="136"/>
      <c r="D110" s="137"/>
      <c r="E110" s="176"/>
      <c r="F110" s="182"/>
      <c r="G110" s="183"/>
      <c r="H110" s="183"/>
      <c r="I110" s="183"/>
      <c r="J110" s="183"/>
      <c r="K110" s="183"/>
      <c r="L110" s="183"/>
      <c r="M110" s="186"/>
      <c r="N110" s="182"/>
      <c r="O110" s="184"/>
      <c r="P110" s="178"/>
      <c r="Q110" s="118">
        <f t="shared" si="81"/>
        <v>0</v>
      </c>
      <c r="R110" s="3"/>
      <c r="S110" s="3"/>
      <c r="T110" s="4"/>
      <c r="U110" s="4"/>
      <c r="V110" s="99">
        <f t="shared" si="82"/>
        <v>0</v>
      </c>
      <c r="W110" s="161"/>
      <c r="X110" s="138"/>
      <c r="AH110" s="158" t="str">
        <f t="array" ref="AH110">IF(OR(AH$1=0, $A110=""),"",SQRT((_xlfn.XLOOKUP(AH$1,$Z$2:$Z$16,$AA$2:$AA$16)-$T110)^2+(_xlfn.XLOOKUP(AH$1,$Z$2:$Z$16,$AB$2:$AB$16)-$U110)^2+(_xlfn.XLOOKUP(AH$1,$Z$2:$Z$16,$AC$2:$AC$16-$V110)^2)))</f>
        <v/>
      </c>
      <c r="AI110" s="140" t="str">
        <f t="array" ref="AI110">IF(OR(AI$1=0, $A110=""),"",SQRT((_xlfn.XLOOKUP(AI$1,$Z$2:$Z$16,$AA$2:$AA$16)-$T110)^2+(_xlfn.XLOOKUP(AI$1,$Z$2:$Z$16,$AB$2:$AB$16)-$U110)^2+(_xlfn.XLOOKUP(AI$1,$Z$2:$Z$16,$AC$2:$AC$16-$V110)^2)))</f>
        <v/>
      </c>
      <c r="AJ110" s="140" t="str">
        <f t="array" ref="AJ110">IF(OR(AJ$1=0, $A110=""),"",SQRT((_xlfn.XLOOKUP(AJ$1,$Z$2:$Z$16,$AA$2:$AA$16)-$T110)^2+(_xlfn.XLOOKUP(AJ$1,$Z$2:$Z$16,$AB$2:$AB$16)-$U110)^2+(_xlfn.XLOOKUP(AJ$1,$Z$2:$Z$16,$AC$2:$AC$16-$V110)^2)))</f>
        <v/>
      </c>
      <c r="AK110" s="140" t="str">
        <f t="array" ref="AK110">IF(OR(AK$1=0, $A110=""),"",SQRT((_xlfn.XLOOKUP(AK$1,$Z$2:$Z$16,$AA$2:$AA$16)-$T110)^2+(_xlfn.XLOOKUP(AK$1,$Z$2:$Z$16,$AB$2:$AB$16)-$U110)^2+(_xlfn.XLOOKUP(AK$1,$Z$2:$Z$16,$AC$2:$AC$16-$V110)^2)))</f>
        <v/>
      </c>
      <c r="AL110" s="140" t="str">
        <f t="array" ref="AL110">IF(OR(AL$1=0, $A110=""),"",SQRT((_xlfn.XLOOKUP(AL$1,$Z$2:$Z$16,$AA$2:$AA$16)-$T110)^2+(_xlfn.XLOOKUP(AL$1,$Z$2:$Z$16,$AB$2:$AB$16)-$U110)^2+(_xlfn.XLOOKUP(AL$1,$Z$2:$Z$16,$AC$2:$AC$16-$V110)^2)))</f>
        <v/>
      </c>
      <c r="AM110" s="140" t="str">
        <f t="array" ref="AM110">IF(OR(AM$1=0, $A110=""),"",SQRT((_xlfn.XLOOKUP(AM$1,$Z$2:$Z$16,$AA$2:$AA$16)-$T110)^2+(_xlfn.XLOOKUP(AM$1,$Z$2:$Z$16,$AB$2:$AB$16)-$U110)^2+(_xlfn.XLOOKUP(AM$1,$Z$2:$Z$16,$AC$2:$AC$16-$V110)^2)))</f>
        <v/>
      </c>
      <c r="AN110" s="140" t="str">
        <f t="array" ref="AN110">IF(OR(AN$1=0, $A110=""),"",SQRT((_xlfn.XLOOKUP(AN$1,$Z$2:$Z$16,$AA$2:$AA$16)-$T110)^2+(_xlfn.XLOOKUP(AN$1,$Z$2:$Z$16,$AB$2:$AB$16)-$U110)^2+(_xlfn.XLOOKUP(AN$1,$Z$2:$Z$16,$AC$2:$AC$16-$V110)^2)))</f>
        <v/>
      </c>
      <c r="AO110" s="140" t="str">
        <f t="array" ref="AO110">IF(OR(AO$1=0, $A110=""),"",SQRT((_xlfn.XLOOKUP(AO$1,$Z$2:$Z$16,$AA$2:$AA$16)-$T110)^2+(_xlfn.XLOOKUP(AO$1,$Z$2:$Z$16,$AB$2:$AB$16)-$U110)^2+(_xlfn.XLOOKUP(AO$1,$Z$2:$Z$16,$AC$2:$AC$16-$V110)^2)))</f>
        <v/>
      </c>
      <c r="AP110" s="141" t="str">
        <f t="array" ref="AP110">IF(OR(AP$1=0, $A110=""),"",SQRT((_xlfn.XLOOKUP(AP$1,$Z$2:$Z$16,$AA$2:$AA$16)-$T110)^2+(_xlfn.XLOOKUP(AP$1,$Z$2:$Z$16,$AB$2:$AB$16)-$U110)^2+(_xlfn.XLOOKUP(AP$1,$Z$2:$Z$16,$AC$2:$AC$16-$V110)^2)))</f>
        <v/>
      </c>
      <c r="AQ110" s="141" t="str">
        <f t="array" ref="AQ110">IF(OR(AQ$1=0, $A110=""),"",SQRT((_xlfn.XLOOKUP(AQ$1,$Z$2:$Z$16,$AA$2:$AA$16)-$T110)^2+(_xlfn.XLOOKUP(AQ$1,$Z$2:$Z$16,$AB$2:$AB$16)-$U110)^2+(_xlfn.XLOOKUP(AQ$1,$Z$2:$Z$16,$AC$2:$AC$16-$V110)^2)))</f>
        <v/>
      </c>
      <c r="AR110" s="141" t="str">
        <f t="array" ref="AR110">IF(OR(AR$1=0, $A110=""),"",SQRT((_xlfn.XLOOKUP(AR$1,$Z$2:$Z$16,$AA$2:$AA$16)-$T110)^2+(_xlfn.XLOOKUP(AR$1,$Z$2:$Z$16,$AB$2:$AB$16)-$U110)^2+(_xlfn.XLOOKUP(AR$1,$Z$2:$Z$16,$AC$2:$AC$16-$V110)^2)))</f>
        <v/>
      </c>
      <c r="AS110" s="141" t="str">
        <f t="array" ref="AS110">IF(OR(AS$1=0, $A110=""),"",SQRT((_xlfn.XLOOKUP(AS$1,$Z$2:$Z$16,$AA$2:$AA$16)-$T110)^2+(_xlfn.XLOOKUP(AS$1,$Z$2:$Z$16,$AB$2:$AB$16)-$U110)^2+(_xlfn.XLOOKUP(AS$1,$Z$2:$Z$16,$AC$2:$AC$16-$V110)^2)))</f>
        <v/>
      </c>
      <c r="AT110" s="141" t="str">
        <f t="array" ref="AT110">IF(OR(AT$1=0, $A110=""),"",SQRT((_xlfn.XLOOKUP(AT$1,$Z$2:$Z$16,$AA$2:$AA$16)-$T110)^2+(_xlfn.XLOOKUP(AT$1,$Z$2:$Z$16,$AB$2:$AB$16)-$U110)^2+(_xlfn.XLOOKUP(AT$1,$Z$2:$Z$16,$AC$2:$AC$16-$V110)^2)))</f>
        <v/>
      </c>
      <c r="AU110" s="141" t="str">
        <f t="array" ref="AU110">IF(OR(AU$1=0, $A110=""),"",SQRT((_xlfn.XLOOKUP(AU$1,$Z$2:$Z$16,$AA$2:$AA$16)-$T110)^2+(_xlfn.XLOOKUP(AU$1,$Z$2:$Z$16,$AB$2:$AB$16)-$U110)^2+(_xlfn.XLOOKUP(AU$1,$Z$2:$Z$16,$AC$2:$AC$16-$V110)^2)))</f>
        <v/>
      </c>
      <c r="AV110" s="142" t="str">
        <f t="array" ref="AV110">IF(OR(AV$1=0, $A110=""),"",SQRT((_xlfn.XLOOKUP(AV$1,$Z$2:$Z$16,$AA$2:$AA$16)-$T110)^2+(_xlfn.XLOOKUP(AV$1,$Z$2:$Z$16,$AB$2:$AB$16)-$U110)^2+(_xlfn.XLOOKUP(AV$1,$Z$2:$Z$16,$AC$2:$AC$16-$V110)^2)))</f>
        <v/>
      </c>
      <c r="AW110" s="124"/>
      <c r="AX110" s="124"/>
      <c r="AY110" s="125">
        <f t="shared" si="83"/>
        <v>0</v>
      </c>
      <c r="AZ110" s="143">
        <f t="shared" si="84"/>
        <v>0</v>
      </c>
      <c r="BA110" s="143">
        <f t="shared" si="85"/>
        <v>0</v>
      </c>
      <c r="BB110" s="143">
        <f t="shared" si="86"/>
        <v>0</v>
      </c>
      <c r="BC110" s="143">
        <f t="shared" si="87"/>
        <v>0</v>
      </c>
      <c r="BD110" s="143">
        <f t="shared" si="88"/>
        <v>0</v>
      </c>
      <c r="BE110" s="143">
        <f t="shared" si="89"/>
        <v>0</v>
      </c>
      <c r="BF110" s="143">
        <f t="shared" si="90"/>
        <v>0</v>
      </c>
      <c r="BG110" s="144">
        <f t="shared" si="91"/>
        <v>0</v>
      </c>
      <c r="BH110" s="144">
        <f t="shared" si="92"/>
        <v>0</v>
      </c>
      <c r="BI110" s="144">
        <f t="shared" si="93"/>
        <v>0</v>
      </c>
      <c r="BJ110" s="144">
        <f t="shared" si="94"/>
        <v>0</v>
      </c>
      <c r="BK110" s="144">
        <f t="shared" si="95"/>
        <v>0</v>
      </c>
      <c r="BL110" s="144">
        <f t="shared" si="96"/>
        <v>0</v>
      </c>
      <c r="BM110" s="145">
        <f t="shared" si="97"/>
        <v>0</v>
      </c>
      <c r="BN110" s="124"/>
      <c r="BO110" s="124"/>
      <c r="BP110" s="124"/>
      <c r="BQ110" s="124"/>
      <c r="BR110" s="124"/>
      <c r="BS110" s="124"/>
      <c r="BT110" s="124"/>
      <c r="BU110" s="124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M110" s="159">
        <f t="shared" si="98"/>
        <v>0</v>
      </c>
      <c r="CN110" s="160">
        <f t="shared" si="99"/>
        <v>0</v>
      </c>
      <c r="CO110" s="160">
        <f t="shared" si="100"/>
        <v>0</v>
      </c>
      <c r="CP110" s="160">
        <f t="shared" si="101"/>
        <v>0</v>
      </c>
      <c r="CQ110" s="160">
        <f t="shared" si="102"/>
        <v>0</v>
      </c>
      <c r="CR110" s="160" t="str">
        <f t="shared" si="103"/>
        <v/>
      </c>
      <c r="CS110" s="160" t="str">
        <f t="shared" si="104"/>
        <v/>
      </c>
      <c r="CT110" s="160" t="str">
        <f t="shared" si="105"/>
        <v/>
      </c>
      <c r="CU110" s="162" t="str">
        <f t="shared" si="106"/>
        <v/>
      </c>
      <c r="CV110" s="162" t="str">
        <f t="shared" si="107"/>
        <v/>
      </c>
      <c r="CW110" s="162" t="str">
        <f t="shared" si="108"/>
        <v/>
      </c>
      <c r="CX110" s="162" t="str">
        <f t="shared" si="109"/>
        <v/>
      </c>
      <c r="CY110" s="162" t="str">
        <f t="shared" si="110"/>
        <v/>
      </c>
      <c r="CZ110" s="162" t="str">
        <f t="shared" si="111"/>
        <v/>
      </c>
      <c r="DA110" s="163" t="str">
        <f t="shared" si="112"/>
        <v/>
      </c>
    </row>
    <row r="111" spans="1:105" ht="16.5" x14ac:dyDescent="0.3">
      <c r="A111" s="135"/>
      <c r="B111" s="136"/>
      <c r="C111" s="136"/>
      <c r="D111" s="137"/>
      <c r="E111" s="176"/>
      <c r="F111" s="182"/>
      <c r="G111" s="183"/>
      <c r="H111" s="183"/>
      <c r="I111" s="183"/>
      <c r="J111" s="183"/>
      <c r="K111" s="183"/>
      <c r="L111" s="183"/>
      <c r="M111" s="186"/>
      <c r="N111" s="182"/>
      <c r="O111" s="184"/>
      <c r="P111" s="178"/>
      <c r="Q111" s="118">
        <f t="shared" si="81"/>
        <v>0</v>
      </c>
      <c r="R111" s="3"/>
      <c r="S111" s="3"/>
      <c r="T111" s="4"/>
      <c r="U111" s="4"/>
      <c r="V111" s="99">
        <f t="shared" si="82"/>
        <v>0</v>
      </c>
      <c r="W111" s="161"/>
      <c r="X111" s="138"/>
      <c r="AH111" s="158" t="str">
        <f t="array" ref="AH111">IF(OR(AH$1=0, $A111=""),"",SQRT((_xlfn.XLOOKUP(AH$1,$Z$2:$Z$16,$AA$2:$AA$16)-$T111)^2+(_xlfn.XLOOKUP(AH$1,$Z$2:$Z$16,$AB$2:$AB$16)-$U111)^2+(_xlfn.XLOOKUP(AH$1,$Z$2:$Z$16,$AC$2:$AC$16-$V111)^2)))</f>
        <v/>
      </c>
      <c r="AI111" s="140" t="str">
        <f t="array" ref="AI111">IF(OR(AI$1=0, $A111=""),"",SQRT((_xlfn.XLOOKUP(AI$1,$Z$2:$Z$16,$AA$2:$AA$16)-$T111)^2+(_xlfn.XLOOKUP(AI$1,$Z$2:$Z$16,$AB$2:$AB$16)-$U111)^2+(_xlfn.XLOOKUP(AI$1,$Z$2:$Z$16,$AC$2:$AC$16-$V111)^2)))</f>
        <v/>
      </c>
      <c r="AJ111" s="140" t="str">
        <f t="array" ref="AJ111">IF(OR(AJ$1=0, $A111=""),"",SQRT((_xlfn.XLOOKUP(AJ$1,$Z$2:$Z$16,$AA$2:$AA$16)-$T111)^2+(_xlfn.XLOOKUP(AJ$1,$Z$2:$Z$16,$AB$2:$AB$16)-$U111)^2+(_xlfn.XLOOKUP(AJ$1,$Z$2:$Z$16,$AC$2:$AC$16-$V111)^2)))</f>
        <v/>
      </c>
      <c r="AK111" s="140" t="str">
        <f t="array" ref="AK111">IF(OR(AK$1=0, $A111=""),"",SQRT((_xlfn.XLOOKUP(AK$1,$Z$2:$Z$16,$AA$2:$AA$16)-$T111)^2+(_xlfn.XLOOKUP(AK$1,$Z$2:$Z$16,$AB$2:$AB$16)-$U111)^2+(_xlfn.XLOOKUP(AK$1,$Z$2:$Z$16,$AC$2:$AC$16-$V111)^2)))</f>
        <v/>
      </c>
      <c r="AL111" s="140" t="str">
        <f t="array" ref="AL111">IF(OR(AL$1=0, $A111=""),"",SQRT((_xlfn.XLOOKUP(AL$1,$Z$2:$Z$16,$AA$2:$AA$16)-$T111)^2+(_xlfn.XLOOKUP(AL$1,$Z$2:$Z$16,$AB$2:$AB$16)-$U111)^2+(_xlfn.XLOOKUP(AL$1,$Z$2:$Z$16,$AC$2:$AC$16-$V111)^2)))</f>
        <v/>
      </c>
      <c r="AM111" s="140" t="str">
        <f t="array" ref="AM111">IF(OR(AM$1=0, $A111=""),"",SQRT((_xlfn.XLOOKUP(AM$1,$Z$2:$Z$16,$AA$2:$AA$16)-$T111)^2+(_xlfn.XLOOKUP(AM$1,$Z$2:$Z$16,$AB$2:$AB$16)-$U111)^2+(_xlfn.XLOOKUP(AM$1,$Z$2:$Z$16,$AC$2:$AC$16-$V111)^2)))</f>
        <v/>
      </c>
      <c r="AN111" s="140" t="str">
        <f t="array" ref="AN111">IF(OR(AN$1=0, $A111=""),"",SQRT((_xlfn.XLOOKUP(AN$1,$Z$2:$Z$16,$AA$2:$AA$16)-$T111)^2+(_xlfn.XLOOKUP(AN$1,$Z$2:$Z$16,$AB$2:$AB$16)-$U111)^2+(_xlfn.XLOOKUP(AN$1,$Z$2:$Z$16,$AC$2:$AC$16-$V111)^2)))</f>
        <v/>
      </c>
      <c r="AO111" s="140" t="str">
        <f t="array" ref="AO111">IF(OR(AO$1=0, $A111=""),"",SQRT((_xlfn.XLOOKUP(AO$1,$Z$2:$Z$16,$AA$2:$AA$16)-$T111)^2+(_xlfn.XLOOKUP(AO$1,$Z$2:$Z$16,$AB$2:$AB$16)-$U111)^2+(_xlfn.XLOOKUP(AO$1,$Z$2:$Z$16,$AC$2:$AC$16-$V111)^2)))</f>
        <v/>
      </c>
      <c r="AP111" s="141" t="str">
        <f t="array" ref="AP111">IF(OR(AP$1=0, $A111=""),"",SQRT((_xlfn.XLOOKUP(AP$1,$Z$2:$Z$16,$AA$2:$AA$16)-$T111)^2+(_xlfn.XLOOKUP(AP$1,$Z$2:$Z$16,$AB$2:$AB$16)-$U111)^2+(_xlfn.XLOOKUP(AP$1,$Z$2:$Z$16,$AC$2:$AC$16-$V111)^2)))</f>
        <v/>
      </c>
      <c r="AQ111" s="141" t="str">
        <f t="array" ref="AQ111">IF(OR(AQ$1=0, $A111=""),"",SQRT((_xlfn.XLOOKUP(AQ$1,$Z$2:$Z$16,$AA$2:$AA$16)-$T111)^2+(_xlfn.XLOOKUP(AQ$1,$Z$2:$Z$16,$AB$2:$AB$16)-$U111)^2+(_xlfn.XLOOKUP(AQ$1,$Z$2:$Z$16,$AC$2:$AC$16-$V111)^2)))</f>
        <v/>
      </c>
      <c r="AR111" s="141" t="str">
        <f t="array" ref="AR111">IF(OR(AR$1=0, $A111=""),"",SQRT((_xlfn.XLOOKUP(AR$1,$Z$2:$Z$16,$AA$2:$AA$16)-$T111)^2+(_xlfn.XLOOKUP(AR$1,$Z$2:$Z$16,$AB$2:$AB$16)-$U111)^2+(_xlfn.XLOOKUP(AR$1,$Z$2:$Z$16,$AC$2:$AC$16-$V111)^2)))</f>
        <v/>
      </c>
      <c r="AS111" s="141" t="str">
        <f t="array" ref="AS111">IF(OR(AS$1=0, $A111=""),"",SQRT((_xlfn.XLOOKUP(AS$1,$Z$2:$Z$16,$AA$2:$AA$16)-$T111)^2+(_xlfn.XLOOKUP(AS$1,$Z$2:$Z$16,$AB$2:$AB$16)-$U111)^2+(_xlfn.XLOOKUP(AS$1,$Z$2:$Z$16,$AC$2:$AC$16-$V111)^2)))</f>
        <v/>
      </c>
      <c r="AT111" s="141" t="str">
        <f t="array" ref="AT111">IF(OR(AT$1=0, $A111=""),"",SQRT((_xlfn.XLOOKUP(AT$1,$Z$2:$Z$16,$AA$2:$AA$16)-$T111)^2+(_xlfn.XLOOKUP(AT$1,$Z$2:$Z$16,$AB$2:$AB$16)-$U111)^2+(_xlfn.XLOOKUP(AT$1,$Z$2:$Z$16,$AC$2:$AC$16-$V111)^2)))</f>
        <v/>
      </c>
      <c r="AU111" s="141" t="str">
        <f t="array" ref="AU111">IF(OR(AU$1=0, $A111=""),"",SQRT((_xlfn.XLOOKUP(AU$1,$Z$2:$Z$16,$AA$2:$AA$16)-$T111)^2+(_xlfn.XLOOKUP(AU$1,$Z$2:$Z$16,$AB$2:$AB$16)-$U111)^2+(_xlfn.XLOOKUP(AU$1,$Z$2:$Z$16,$AC$2:$AC$16-$V111)^2)))</f>
        <v/>
      </c>
      <c r="AV111" s="142" t="str">
        <f t="array" ref="AV111">IF(OR(AV$1=0, $A111=""),"",SQRT((_xlfn.XLOOKUP(AV$1,$Z$2:$Z$16,$AA$2:$AA$16)-$T111)^2+(_xlfn.XLOOKUP(AV$1,$Z$2:$Z$16,$AB$2:$AB$16)-$U111)^2+(_xlfn.XLOOKUP(AV$1,$Z$2:$Z$16,$AC$2:$AC$16-$V111)^2)))</f>
        <v/>
      </c>
      <c r="AW111" s="124"/>
      <c r="AX111" s="124"/>
      <c r="AY111" s="125">
        <f t="shared" si="83"/>
        <v>0</v>
      </c>
      <c r="AZ111" s="143">
        <f t="shared" si="84"/>
        <v>0</v>
      </c>
      <c r="BA111" s="143">
        <f t="shared" si="85"/>
        <v>0</v>
      </c>
      <c r="BB111" s="143">
        <f t="shared" si="86"/>
        <v>0</v>
      </c>
      <c r="BC111" s="143">
        <f t="shared" si="87"/>
        <v>0</v>
      </c>
      <c r="BD111" s="143">
        <f t="shared" si="88"/>
        <v>0</v>
      </c>
      <c r="BE111" s="143">
        <f t="shared" si="89"/>
        <v>0</v>
      </c>
      <c r="BF111" s="143">
        <f t="shared" si="90"/>
        <v>0</v>
      </c>
      <c r="BG111" s="144">
        <f t="shared" si="91"/>
        <v>0</v>
      </c>
      <c r="BH111" s="144">
        <f t="shared" si="92"/>
        <v>0</v>
      </c>
      <c r="BI111" s="144">
        <f t="shared" si="93"/>
        <v>0</v>
      </c>
      <c r="BJ111" s="144">
        <f t="shared" si="94"/>
        <v>0</v>
      </c>
      <c r="BK111" s="144">
        <f t="shared" si="95"/>
        <v>0</v>
      </c>
      <c r="BL111" s="144">
        <f t="shared" si="96"/>
        <v>0</v>
      </c>
      <c r="BM111" s="145">
        <f t="shared" si="97"/>
        <v>0</v>
      </c>
      <c r="BN111" s="124"/>
      <c r="BO111" s="124"/>
      <c r="BP111" s="124"/>
      <c r="BQ111" s="124"/>
      <c r="BR111" s="124"/>
      <c r="BS111" s="124"/>
      <c r="BT111" s="124"/>
      <c r="BU111" s="124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M111" s="159">
        <f t="shared" si="98"/>
        <v>0</v>
      </c>
      <c r="CN111" s="160">
        <f t="shared" si="99"/>
        <v>0</v>
      </c>
      <c r="CO111" s="160">
        <f t="shared" si="100"/>
        <v>0</v>
      </c>
      <c r="CP111" s="160">
        <f t="shared" si="101"/>
        <v>0</v>
      </c>
      <c r="CQ111" s="160">
        <f t="shared" si="102"/>
        <v>0</v>
      </c>
      <c r="CR111" s="160" t="str">
        <f t="shared" si="103"/>
        <v/>
      </c>
      <c r="CS111" s="160" t="str">
        <f t="shared" si="104"/>
        <v/>
      </c>
      <c r="CT111" s="160" t="str">
        <f t="shared" si="105"/>
        <v/>
      </c>
      <c r="CU111" s="162" t="str">
        <f t="shared" si="106"/>
        <v/>
      </c>
      <c r="CV111" s="162" t="str">
        <f t="shared" si="107"/>
        <v/>
      </c>
      <c r="CW111" s="162" t="str">
        <f t="shared" si="108"/>
        <v/>
      </c>
      <c r="CX111" s="162" t="str">
        <f t="shared" si="109"/>
        <v/>
      </c>
      <c r="CY111" s="162" t="str">
        <f t="shared" si="110"/>
        <v/>
      </c>
      <c r="CZ111" s="162" t="str">
        <f t="shared" si="111"/>
        <v/>
      </c>
      <c r="DA111" s="163" t="str">
        <f t="shared" si="112"/>
        <v/>
      </c>
    </row>
    <row r="112" spans="1:105" ht="16.5" x14ac:dyDescent="0.3">
      <c r="A112" s="135"/>
      <c r="B112" s="136"/>
      <c r="C112" s="136"/>
      <c r="D112" s="137"/>
      <c r="E112" s="176"/>
      <c r="F112" s="182"/>
      <c r="G112" s="183"/>
      <c r="H112" s="183"/>
      <c r="I112" s="183"/>
      <c r="J112" s="183"/>
      <c r="K112" s="183"/>
      <c r="L112" s="183"/>
      <c r="M112" s="186"/>
      <c r="N112" s="182"/>
      <c r="O112" s="184"/>
      <c r="P112" s="178"/>
      <c r="Q112" s="118">
        <f t="shared" si="81"/>
        <v>0</v>
      </c>
      <c r="R112" s="3"/>
      <c r="S112" s="3"/>
      <c r="T112" s="4"/>
      <c r="U112" s="4"/>
      <c r="V112" s="99">
        <f t="shared" si="82"/>
        <v>0</v>
      </c>
      <c r="W112" s="161"/>
      <c r="X112" s="138"/>
      <c r="AH112" s="158" t="str">
        <f t="array" ref="AH112">IF(OR(AH$1=0, $A112=""),"",SQRT((_xlfn.XLOOKUP(AH$1,$Z$2:$Z$16,$AA$2:$AA$16)-$T112)^2+(_xlfn.XLOOKUP(AH$1,$Z$2:$Z$16,$AB$2:$AB$16)-$U112)^2+(_xlfn.XLOOKUP(AH$1,$Z$2:$Z$16,$AC$2:$AC$16-$V112)^2)))</f>
        <v/>
      </c>
      <c r="AI112" s="140" t="str">
        <f t="array" ref="AI112">IF(OR(AI$1=0, $A112=""),"",SQRT((_xlfn.XLOOKUP(AI$1,$Z$2:$Z$16,$AA$2:$AA$16)-$T112)^2+(_xlfn.XLOOKUP(AI$1,$Z$2:$Z$16,$AB$2:$AB$16)-$U112)^2+(_xlfn.XLOOKUP(AI$1,$Z$2:$Z$16,$AC$2:$AC$16-$V112)^2)))</f>
        <v/>
      </c>
      <c r="AJ112" s="140" t="str">
        <f t="array" ref="AJ112">IF(OR(AJ$1=0, $A112=""),"",SQRT((_xlfn.XLOOKUP(AJ$1,$Z$2:$Z$16,$AA$2:$AA$16)-$T112)^2+(_xlfn.XLOOKUP(AJ$1,$Z$2:$Z$16,$AB$2:$AB$16)-$U112)^2+(_xlfn.XLOOKUP(AJ$1,$Z$2:$Z$16,$AC$2:$AC$16-$V112)^2)))</f>
        <v/>
      </c>
      <c r="AK112" s="140" t="str">
        <f t="array" ref="AK112">IF(OR(AK$1=0, $A112=""),"",SQRT((_xlfn.XLOOKUP(AK$1,$Z$2:$Z$16,$AA$2:$AA$16)-$T112)^2+(_xlfn.XLOOKUP(AK$1,$Z$2:$Z$16,$AB$2:$AB$16)-$U112)^2+(_xlfn.XLOOKUP(AK$1,$Z$2:$Z$16,$AC$2:$AC$16-$V112)^2)))</f>
        <v/>
      </c>
      <c r="AL112" s="140" t="str">
        <f t="array" ref="AL112">IF(OR(AL$1=0, $A112=""),"",SQRT((_xlfn.XLOOKUP(AL$1,$Z$2:$Z$16,$AA$2:$AA$16)-$T112)^2+(_xlfn.XLOOKUP(AL$1,$Z$2:$Z$16,$AB$2:$AB$16)-$U112)^2+(_xlfn.XLOOKUP(AL$1,$Z$2:$Z$16,$AC$2:$AC$16-$V112)^2)))</f>
        <v/>
      </c>
      <c r="AM112" s="140" t="str">
        <f t="array" ref="AM112">IF(OR(AM$1=0, $A112=""),"",SQRT((_xlfn.XLOOKUP(AM$1,$Z$2:$Z$16,$AA$2:$AA$16)-$T112)^2+(_xlfn.XLOOKUP(AM$1,$Z$2:$Z$16,$AB$2:$AB$16)-$U112)^2+(_xlfn.XLOOKUP(AM$1,$Z$2:$Z$16,$AC$2:$AC$16-$V112)^2)))</f>
        <v/>
      </c>
      <c r="AN112" s="140" t="str">
        <f t="array" ref="AN112">IF(OR(AN$1=0, $A112=""),"",SQRT((_xlfn.XLOOKUP(AN$1,$Z$2:$Z$16,$AA$2:$AA$16)-$T112)^2+(_xlfn.XLOOKUP(AN$1,$Z$2:$Z$16,$AB$2:$AB$16)-$U112)^2+(_xlfn.XLOOKUP(AN$1,$Z$2:$Z$16,$AC$2:$AC$16-$V112)^2)))</f>
        <v/>
      </c>
      <c r="AO112" s="140" t="str">
        <f t="array" ref="AO112">IF(OR(AO$1=0, $A112=""),"",SQRT((_xlfn.XLOOKUP(AO$1,$Z$2:$Z$16,$AA$2:$AA$16)-$T112)^2+(_xlfn.XLOOKUP(AO$1,$Z$2:$Z$16,$AB$2:$AB$16)-$U112)^2+(_xlfn.XLOOKUP(AO$1,$Z$2:$Z$16,$AC$2:$AC$16-$V112)^2)))</f>
        <v/>
      </c>
      <c r="AP112" s="141" t="str">
        <f t="array" ref="AP112">IF(OR(AP$1=0, $A112=""),"",SQRT((_xlfn.XLOOKUP(AP$1,$Z$2:$Z$16,$AA$2:$AA$16)-$T112)^2+(_xlfn.XLOOKUP(AP$1,$Z$2:$Z$16,$AB$2:$AB$16)-$U112)^2+(_xlfn.XLOOKUP(AP$1,$Z$2:$Z$16,$AC$2:$AC$16-$V112)^2)))</f>
        <v/>
      </c>
      <c r="AQ112" s="141" t="str">
        <f t="array" ref="AQ112">IF(OR(AQ$1=0, $A112=""),"",SQRT((_xlfn.XLOOKUP(AQ$1,$Z$2:$Z$16,$AA$2:$AA$16)-$T112)^2+(_xlfn.XLOOKUP(AQ$1,$Z$2:$Z$16,$AB$2:$AB$16)-$U112)^2+(_xlfn.XLOOKUP(AQ$1,$Z$2:$Z$16,$AC$2:$AC$16-$V112)^2)))</f>
        <v/>
      </c>
      <c r="AR112" s="141" t="str">
        <f t="array" ref="AR112">IF(OR(AR$1=0, $A112=""),"",SQRT((_xlfn.XLOOKUP(AR$1,$Z$2:$Z$16,$AA$2:$AA$16)-$T112)^2+(_xlfn.XLOOKUP(AR$1,$Z$2:$Z$16,$AB$2:$AB$16)-$U112)^2+(_xlfn.XLOOKUP(AR$1,$Z$2:$Z$16,$AC$2:$AC$16-$V112)^2)))</f>
        <v/>
      </c>
      <c r="AS112" s="141" t="str">
        <f t="array" ref="AS112">IF(OR(AS$1=0, $A112=""),"",SQRT((_xlfn.XLOOKUP(AS$1,$Z$2:$Z$16,$AA$2:$AA$16)-$T112)^2+(_xlfn.XLOOKUP(AS$1,$Z$2:$Z$16,$AB$2:$AB$16)-$U112)^2+(_xlfn.XLOOKUP(AS$1,$Z$2:$Z$16,$AC$2:$AC$16-$V112)^2)))</f>
        <v/>
      </c>
      <c r="AT112" s="141" t="str">
        <f t="array" ref="AT112">IF(OR(AT$1=0, $A112=""),"",SQRT((_xlfn.XLOOKUP(AT$1,$Z$2:$Z$16,$AA$2:$AA$16)-$T112)^2+(_xlfn.XLOOKUP(AT$1,$Z$2:$Z$16,$AB$2:$AB$16)-$U112)^2+(_xlfn.XLOOKUP(AT$1,$Z$2:$Z$16,$AC$2:$AC$16-$V112)^2)))</f>
        <v/>
      </c>
      <c r="AU112" s="141" t="str">
        <f t="array" ref="AU112">IF(OR(AU$1=0, $A112=""),"",SQRT((_xlfn.XLOOKUP(AU$1,$Z$2:$Z$16,$AA$2:$AA$16)-$T112)^2+(_xlfn.XLOOKUP(AU$1,$Z$2:$Z$16,$AB$2:$AB$16)-$U112)^2+(_xlfn.XLOOKUP(AU$1,$Z$2:$Z$16,$AC$2:$AC$16-$V112)^2)))</f>
        <v/>
      </c>
      <c r="AV112" s="142" t="str">
        <f t="array" ref="AV112">IF(OR(AV$1=0, $A112=""),"",SQRT((_xlfn.XLOOKUP(AV$1,$Z$2:$Z$16,$AA$2:$AA$16)-$T112)^2+(_xlfn.XLOOKUP(AV$1,$Z$2:$Z$16,$AB$2:$AB$16)-$U112)^2+(_xlfn.XLOOKUP(AV$1,$Z$2:$Z$16,$AC$2:$AC$16-$V112)^2)))</f>
        <v/>
      </c>
      <c r="AW112" s="124"/>
      <c r="AX112" s="124"/>
      <c r="AY112" s="125">
        <f t="shared" si="83"/>
        <v>0</v>
      </c>
      <c r="AZ112" s="143">
        <f t="shared" si="84"/>
        <v>0</v>
      </c>
      <c r="BA112" s="143">
        <f t="shared" si="85"/>
        <v>0</v>
      </c>
      <c r="BB112" s="143">
        <f t="shared" si="86"/>
        <v>0</v>
      </c>
      <c r="BC112" s="143">
        <f t="shared" si="87"/>
        <v>0</v>
      </c>
      <c r="BD112" s="143">
        <f t="shared" si="88"/>
        <v>0</v>
      </c>
      <c r="BE112" s="143">
        <f t="shared" si="89"/>
        <v>0</v>
      </c>
      <c r="BF112" s="143">
        <f t="shared" si="90"/>
        <v>0</v>
      </c>
      <c r="BG112" s="144">
        <f t="shared" si="91"/>
        <v>0</v>
      </c>
      <c r="BH112" s="144">
        <f t="shared" si="92"/>
        <v>0</v>
      </c>
      <c r="BI112" s="144">
        <f t="shared" si="93"/>
        <v>0</v>
      </c>
      <c r="BJ112" s="144">
        <f t="shared" si="94"/>
        <v>0</v>
      </c>
      <c r="BK112" s="144">
        <f t="shared" si="95"/>
        <v>0</v>
      </c>
      <c r="BL112" s="144">
        <f t="shared" si="96"/>
        <v>0</v>
      </c>
      <c r="BM112" s="145">
        <f t="shared" si="97"/>
        <v>0</v>
      </c>
      <c r="BN112" s="124"/>
      <c r="BO112" s="124"/>
      <c r="BP112" s="124"/>
      <c r="BQ112" s="124"/>
      <c r="BR112" s="124"/>
      <c r="BS112" s="124"/>
      <c r="BT112" s="124"/>
      <c r="BU112" s="124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M112" s="159">
        <f t="shared" si="98"/>
        <v>0</v>
      </c>
      <c r="CN112" s="160">
        <f t="shared" si="99"/>
        <v>0</v>
      </c>
      <c r="CO112" s="160">
        <f t="shared" si="100"/>
        <v>0</v>
      </c>
      <c r="CP112" s="160">
        <f t="shared" si="101"/>
        <v>0</v>
      </c>
      <c r="CQ112" s="160">
        <f t="shared" si="102"/>
        <v>0</v>
      </c>
      <c r="CR112" s="160" t="str">
        <f t="shared" si="103"/>
        <v/>
      </c>
      <c r="CS112" s="160" t="str">
        <f t="shared" si="104"/>
        <v/>
      </c>
      <c r="CT112" s="160" t="str">
        <f t="shared" si="105"/>
        <v/>
      </c>
      <c r="CU112" s="162" t="str">
        <f t="shared" si="106"/>
        <v/>
      </c>
      <c r="CV112" s="162" t="str">
        <f t="shared" si="107"/>
        <v/>
      </c>
      <c r="CW112" s="162" t="str">
        <f t="shared" si="108"/>
        <v/>
      </c>
      <c r="CX112" s="162" t="str">
        <f t="shared" si="109"/>
        <v/>
      </c>
      <c r="CY112" s="162" t="str">
        <f t="shared" si="110"/>
        <v/>
      </c>
      <c r="CZ112" s="162" t="str">
        <f t="shared" si="111"/>
        <v/>
      </c>
      <c r="DA112" s="163" t="str">
        <f t="shared" si="112"/>
        <v/>
      </c>
    </row>
    <row r="113" spans="1:105" ht="16.5" x14ac:dyDescent="0.3">
      <c r="A113" s="135"/>
      <c r="B113" s="136"/>
      <c r="C113" s="136"/>
      <c r="D113" s="137"/>
      <c r="E113" s="176"/>
      <c r="F113" s="182"/>
      <c r="G113" s="183"/>
      <c r="H113" s="183"/>
      <c r="I113" s="183"/>
      <c r="J113" s="183"/>
      <c r="K113" s="183"/>
      <c r="L113" s="183"/>
      <c r="M113" s="186"/>
      <c r="N113" s="182"/>
      <c r="O113" s="184"/>
      <c r="P113" s="178"/>
      <c r="Q113" s="118">
        <f t="shared" si="81"/>
        <v>0</v>
      </c>
      <c r="R113" s="3"/>
      <c r="S113" s="3"/>
      <c r="T113" s="4"/>
      <c r="U113" s="4"/>
      <c r="V113" s="99">
        <f t="shared" si="82"/>
        <v>0</v>
      </c>
      <c r="W113" s="161"/>
      <c r="X113" s="138"/>
      <c r="AH113" s="158" t="str">
        <f t="array" ref="AH113">IF(OR(AH$1=0, $A113=""),"",SQRT((_xlfn.XLOOKUP(AH$1,$Z$2:$Z$16,$AA$2:$AA$16)-$T113)^2+(_xlfn.XLOOKUP(AH$1,$Z$2:$Z$16,$AB$2:$AB$16)-$U113)^2+(_xlfn.XLOOKUP(AH$1,$Z$2:$Z$16,$AC$2:$AC$16-$V113)^2)))</f>
        <v/>
      </c>
      <c r="AI113" s="140" t="str">
        <f t="array" ref="AI113">IF(OR(AI$1=0, $A113=""),"",SQRT((_xlfn.XLOOKUP(AI$1,$Z$2:$Z$16,$AA$2:$AA$16)-$T113)^2+(_xlfn.XLOOKUP(AI$1,$Z$2:$Z$16,$AB$2:$AB$16)-$U113)^2+(_xlfn.XLOOKUP(AI$1,$Z$2:$Z$16,$AC$2:$AC$16-$V113)^2)))</f>
        <v/>
      </c>
      <c r="AJ113" s="140" t="str">
        <f t="array" ref="AJ113">IF(OR(AJ$1=0, $A113=""),"",SQRT((_xlfn.XLOOKUP(AJ$1,$Z$2:$Z$16,$AA$2:$AA$16)-$T113)^2+(_xlfn.XLOOKUP(AJ$1,$Z$2:$Z$16,$AB$2:$AB$16)-$U113)^2+(_xlfn.XLOOKUP(AJ$1,$Z$2:$Z$16,$AC$2:$AC$16-$V113)^2)))</f>
        <v/>
      </c>
      <c r="AK113" s="140" t="str">
        <f t="array" ref="AK113">IF(OR(AK$1=0, $A113=""),"",SQRT((_xlfn.XLOOKUP(AK$1,$Z$2:$Z$16,$AA$2:$AA$16)-$T113)^2+(_xlfn.XLOOKUP(AK$1,$Z$2:$Z$16,$AB$2:$AB$16)-$U113)^2+(_xlfn.XLOOKUP(AK$1,$Z$2:$Z$16,$AC$2:$AC$16-$V113)^2)))</f>
        <v/>
      </c>
      <c r="AL113" s="140" t="str">
        <f t="array" ref="AL113">IF(OR(AL$1=0, $A113=""),"",SQRT((_xlfn.XLOOKUP(AL$1,$Z$2:$Z$16,$AA$2:$AA$16)-$T113)^2+(_xlfn.XLOOKUP(AL$1,$Z$2:$Z$16,$AB$2:$AB$16)-$U113)^2+(_xlfn.XLOOKUP(AL$1,$Z$2:$Z$16,$AC$2:$AC$16-$V113)^2)))</f>
        <v/>
      </c>
      <c r="AM113" s="140" t="str">
        <f t="array" ref="AM113">IF(OR(AM$1=0, $A113=""),"",SQRT((_xlfn.XLOOKUP(AM$1,$Z$2:$Z$16,$AA$2:$AA$16)-$T113)^2+(_xlfn.XLOOKUP(AM$1,$Z$2:$Z$16,$AB$2:$AB$16)-$U113)^2+(_xlfn.XLOOKUP(AM$1,$Z$2:$Z$16,$AC$2:$AC$16-$V113)^2)))</f>
        <v/>
      </c>
      <c r="AN113" s="140" t="str">
        <f t="array" ref="AN113">IF(OR(AN$1=0, $A113=""),"",SQRT((_xlfn.XLOOKUP(AN$1,$Z$2:$Z$16,$AA$2:$AA$16)-$T113)^2+(_xlfn.XLOOKUP(AN$1,$Z$2:$Z$16,$AB$2:$AB$16)-$U113)^2+(_xlfn.XLOOKUP(AN$1,$Z$2:$Z$16,$AC$2:$AC$16-$V113)^2)))</f>
        <v/>
      </c>
      <c r="AO113" s="140" t="str">
        <f t="array" ref="AO113">IF(OR(AO$1=0, $A113=""),"",SQRT((_xlfn.XLOOKUP(AO$1,$Z$2:$Z$16,$AA$2:$AA$16)-$T113)^2+(_xlfn.XLOOKUP(AO$1,$Z$2:$Z$16,$AB$2:$AB$16)-$U113)^2+(_xlfn.XLOOKUP(AO$1,$Z$2:$Z$16,$AC$2:$AC$16-$V113)^2)))</f>
        <v/>
      </c>
      <c r="AP113" s="141" t="str">
        <f t="array" ref="AP113">IF(OR(AP$1=0, $A113=""),"",SQRT((_xlfn.XLOOKUP(AP$1,$Z$2:$Z$16,$AA$2:$AA$16)-$T113)^2+(_xlfn.XLOOKUP(AP$1,$Z$2:$Z$16,$AB$2:$AB$16)-$U113)^2+(_xlfn.XLOOKUP(AP$1,$Z$2:$Z$16,$AC$2:$AC$16-$V113)^2)))</f>
        <v/>
      </c>
      <c r="AQ113" s="141" t="str">
        <f t="array" ref="AQ113">IF(OR(AQ$1=0, $A113=""),"",SQRT((_xlfn.XLOOKUP(AQ$1,$Z$2:$Z$16,$AA$2:$AA$16)-$T113)^2+(_xlfn.XLOOKUP(AQ$1,$Z$2:$Z$16,$AB$2:$AB$16)-$U113)^2+(_xlfn.XLOOKUP(AQ$1,$Z$2:$Z$16,$AC$2:$AC$16-$V113)^2)))</f>
        <v/>
      </c>
      <c r="AR113" s="141" t="str">
        <f t="array" ref="AR113">IF(OR(AR$1=0, $A113=""),"",SQRT((_xlfn.XLOOKUP(AR$1,$Z$2:$Z$16,$AA$2:$AA$16)-$T113)^2+(_xlfn.XLOOKUP(AR$1,$Z$2:$Z$16,$AB$2:$AB$16)-$U113)^2+(_xlfn.XLOOKUP(AR$1,$Z$2:$Z$16,$AC$2:$AC$16-$V113)^2)))</f>
        <v/>
      </c>
      <c r="AS113" s="141" t="str">
        <f t="array" ref="AS113">IF(OR(AS$1=0, $A113=""),"",SQRT((_xlfn.XLOOKUP(AS$1,$Z$2:$Z$16,$AA$2:$AA$16)-$T113)^2+(_xlfn.XLOOKUP(AS$1,$Z$2:$Z$16,$AB$2:$AB$16)-$U113)^2+(_xlfn.XLOOKUP(AS$1,$Z$2:$Z$16,$AC$2:$AC$16-$V113)^2)))</f>
        <v/>
      </c>
      <c r="AT113" s="141" t="str">
        <f t="array" ref="AT113">IF(OR(AT$1=0, $A113=""),"",SQRT((_xlfn.XLOOKUP(AT$1,$Z$2:$Z$16,$AA$2:$AA$16)-$T113)^2+(_xlfn.XLOOKUP(AT$1,$Z$2:$Z$16,$AB$2:$AB$16)-$U113)^2+(_xlfn.XLOOKUP(AT$1,$Z$2:$Z$16,$AC$2:$AC$16-$V113)^2)))</f>
        <v/>
      </c>
      <c r="AU113" s="141" t="str">
        <f t="array" ref="AU113">IF(OR(AU$1=0, $A113=""),"",SQRT((_xlfn.XLOOKUP(AU$1,$Z$2:$Z$16,$AA$2:$AA$16)-$T113)^2+(_xlfn.XLOOKUP(AU$1,$Z$2:$Z$16,$AB$2:$AB$16)-$U113)^2+(_xlfn.XLOOKUP(AU$1,$Z$2:$Z$16,$AC$2:$AC$16-$V113)^2)))</f>
        <v/>
      </c>
      <c r="AV113" s="142" t="str">
        <f t="array" ref="AV113">IF(OR(AV$1=0, $A113=""),"",SQRT((_xlfn.XLOOKUP(AV$1,$Z$2:$Z$16,$AA$2:$AA$16)-$T113)^2+(_xlfn.XLOOKUP(AV$1,$Z$2:$Z$16,$AB$2:$AB$16)-$U113)^2+(_xlfn.XLOOKUP(AV$1,$Z$2:$Z$16,$AC$2:$AC$16-$V113)^2)))</f>
        <v/>
      </c>
      <c r="AW113" s="124"/>
      <c r="AX113" s="124"/>
      <c r="AY113" s="125">
        <f t="shared" si="83"/>
        <v>0</v>
      </c>
      <c r="AZ113" s="143">
        <f t="shared" si="84"/>
        <v>0</v>
      </c>
      <c r="BA113" s="143">
        <f t="shared" si="85"/>
        <v>0</v>
      </c>
      <c r="BB113" s="143">
        <f t="shared" si="86"/>
        <v>0</v>
      </c>
      <c r="BC113" s="143">
        <f t="shared" si="87"/>
        <v>0</v>
      </c>
      <c r="BD113" s="143">
        <f t="shared" si="88"/>
        <v>0</v>
      </c>
      <c r="BE113" s="143">
        <f t="shared" si="89"/>
        <v>0</v>
      </c>
      <c r="BF113" s="143">
        <f t="shared" si="90"/>
        <v>0</v>
      </c>
      <c r="BG113" s="144">
        <f t="shared" si="91"/>
        <v>0</v>
      </c>
      <c r="BH113" s="144">
        <f t="shared" si="92"/>
        <v>0</v>
      </c>
      <c r="BI113" s="144">
        <f t="shared" si="93"/>
        <v>0</v>
      </c>
      <c r="BJ113" s="144">
        <f t="shared" si="94"/>
        <v>0</v>
      </c>
      <c r="BK113" s="144">
        <f t="shared" si="95"/>
        <v>0</v>
      </c>
      <c r="BL113" s="144">
        <f t="shared" si="96"/>
        <v>0</v>
      </c>
      <c r="BM113" s="145">
        <f t="shared" si="97"/>
        <v>0</v>
      </c>
      <c r="BN113" s="124"/>
      <c r="BO113" s="124"/>
      <c r="BP113" s="124"/>
      <c r="BQ113" s="124"/>
      <c r="BR113" s="124"/>
      <c r="BS113" s="124"/>
      <c r="BT113" s="124"/>
      <c r="BU113" s="124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M113" s="159">
        <f t="shared" si="98"/>
        <v>0</v>
      </c>
      <c r="CN113" s="160">
        <f t="shared" si="99"/>
        <v>0</v>
      </c>
      <c r="CO113" s="160">
        <f t="shared" si="100"/>
        <v>0</v>
      </c>
      <c r="CP113" s="160">
        <f t="shared" si="101"/>
        <v>0</v>
      </c>
      <c r="CQ113" s="160">
        <f t="shared" si="102"/>
        <v>0</v>
      </c>
      <c r="CR113" s="160" t="str">
        <f t="shared" si="103"/>
        <v/>
      </c>
      <c r="CS113" s="160" t="str">
        <f t="shared" si="104"/>
        <v/>
      </c>
      <c r="CT113" s="160" t="str">
        <f t="shared" si="105"/>
        <v/>
      </c>
      <c r="CU113" s="162" t="str">
        <f t="shared" si="106"/>
        <v/>
      </c>
      <c r="CV113" s="162" t="str">
        <f t="shared" si="107"/>
        <v/>
      </c>
      <c r="CW113" s="162" t="str">
        <f t="shared" si="108"/>
        <v/>
      </c>
      <c r="CX113" s="162" t="str">
        <f t="shared" si="109"/>
        <v/>
      </c>
      <c r="CY113" s="162" t="str">
        <f t="shared" si="110"/>
        <v/>
      </c>
      <c r="CZ113" s="162" t="str">
        <f t="shared" si="111"/>
        <v/>
      </c>
      <c r="DA113" s="163" t="str">
        <f t="shared" si="112"/>
        <v/>
      </c>
    </row>
    <row r="114" spans="1:105" ht="16.5" x14ac:dyDescent="0.3">
      <c r="A114" s="135"/>
      <c r="B114" s="136"/>
      <c r="C114" s="136"/>
      <c r="D114" s="137"/>
      <c r="E114" s="176"/>
      <c r="F114" s="182"/>
      <c r="G114" s="183"/>
      <c r="H114" s="183"/>
      <c r="I114" s="183"/>
      <c r="J114" s="183"/>
      <c r="K114" s="183"/>
      <c r="L114" s="183"/>
      <c r="M114" s="186"/>
      <c r="N114" s="182"/>
      <c r="O114" s="184"/>
      <c r="P114" s="178"/>
      <c r="Q114" s="118">
        <f t="shared" si="81"/>
        <v>0</v>
      </c>
      <c r="R114" s="3"/>
      <c r="S114" s="3"/>
      <c r="T114" s="4"/>
      <c r="U114" s="4"/>
      <c r="V114" s="99">
        <f t="shared" si="82"/>
        <v>0</v>
      </c>
      <c r="W114" s="161"/>
      <c r="X114" s="138"/>
      <c r="AH114" s="158" t="str">
        <f t="array" ref="AH114">IF(OR(AH$1=0, $A114=""),"",SQRT((_xlfn.XLOOKUP(AH$1,$Z$2:$Z$16,$AA$2:$AA$16)-$T114)^2+(_xlfn.XLOOKUP(AH$1,$Z$2:$Z$16,$AB$2:$AB$16)-$U114)^2+(_xlfn.XLOOKUP(AH$1,$Z$2:$Z$16,$AC$2:$AC$16-$V114)^2)))</f>
        <v/>
      </c>
      <c r="AI114" s="140" t="str">
        <f t="array" ref="AI114">IF(OR(AI$1=0, $A114=""),"",SQRT((_xlfn.XLOOKUP(AI$1,$Z$2:$Z$16,$AA$2:$AA$16)-$T114)^2+(_xlfn.XLOOKUP(AI$1,$Z$2:$Z$16,$AB$2:$AB$16)-$U114)^2+(_xlfn.XLOOKUP(AI$1,$Z$2:$Z$16,$AC$2:$AC$16-$V114)^2)))</f>
        <v/>
      </c>
      <c r="AJ114" s="140" t="str">
        <f t="array" ref="AJ114">IF(OR(AJ$1=0, $A114=""),"",SQRT((_xlfn.XLOOKUP(AJ$1,$Z$2:$Z$16,$AA$2:$AA$16)-$T114)^2+(_xlfn.XLOOKUP(AJ$1,$Z$2:$Z$16,$AB$2:$AB$16)-$U114)^2+(_xlfn.XLOOKUP(AJ$1,$Z$2:$Z$16,$AC$2:$AC$16-$V114)^2)))</f>
        <v/>
      </c>
      <c r="AK114" s="140" t="str">
        <f t="array" ref="AK114">IF(OR(AK$1=0, $A114=""),"",SQRT((_xlfn.XLOOKUP(AK$1,$Z$2:$Z$16,$AA$2:$AA$16)-$T114)^2+(_xlfn.XLOOKUP(AK$1,$Z$2:$Z$16,$AB$2:$AB$16)-$U114)^2+(_xlfn.XLOOKUP(AK$1,$Z$2:$Z$16,$AC$2:$AC$16-$V114)^2)))</f>
        <v/>
      </c>
      <c r="AL114" s="140" t="str">
        <f t="array" ref="AL114">IF(OR(AL$1=0, $A114=""),"",SQRT((_xlfn.XLOOKUP(AL$1,$Z$2:$Z$16,$AA$2:$AA$16)-$T114)^2+(_xlfn.XLOOKUP(AL$1,$Z$2:$Z$16,$AB$2:$AB$16)-$U114)^2+(_xlfn.XLOOKUP(AL$1,$Z$2:$Z$16,$AC$2:$AC$16-$V114)^2)))</f>
        <v/>
      </c>
      <c r="AM114" s="140" t="str">
        <f t="array" ref="AM114">IF(OR(AM$1=0, $A114=""),"",SQRT((_xlfn.XLOOKUP(AM$1,$Z$2:$Z$16,$AA$2:$AA$16)-$T114)^2+(_xlfn.XLOOKUP(AM$1,$Z$2:$Z$16,$AB$2:$AB$16)-$U114)^2+(_xlfn.XLOOKUP(AM$1,$Z$2:$Z$16,$AC$2:$AC$16-$V114)^2)))</f>
        <v/>
      </c>
      <c r="AN114" s="140" t="str">
        <f t="array" ref="AN114">IF(OR(AN$1=0, $A114=""),"",SQRT((_xlfn.XLOOKUP(AN$1,$Z$2:$Z$16,$AA$2:$AA$16)-$T114)^2+(_xlfn.XLOOKUP(AN$1,$Z$2:$Z$16,$AB$2:$AB$16)-$U114)^2+(_xlfn.XLOOKUP(AN$1,$Z$2:$Z$16,$AC$2:$AC$16-$V114)^2)))</f>
        <v/>
      </c>
      <c r="AO114" s="140" t="str">
        <f t="array" ref="AO114">IF(OR(AO$1=0, $A114=""),"",SQRT((_xlfn.XLOOKUP(AO$1,$Z$2:$Z$16,$AA$2:$AA$16)-$T114)^2+(_xlfn.XLOOKUP(AO$1,$Z$2:$Z$16,$AB$2:$AB$16)-$U114)^2+(_xlfn.XLOOKUP(AO$1,$Z$2:$Z$16,$AC$2:$AC$16-$V114)^2)))</f>
        <v/>
      </c>
      <c r="AP114" s="141" t="str">
        <f t="array" ref="AP114">IF(OR(AP$1=0, $A114=""),"",SQRT((_xlfn.XLOOKUP(AP$1,$Z$2:$Z$16,$AA$2:$AA$16)-$T114)^2+(_xlfn.XLOOKUP(AP$1,$Z$2:$Z$16,$AB$2:$AB$16)-$U114)^2+(_xlfn.XLOOKUP(AP$1,$Z$2:$Z$16,$AC$2:$AC$16-$V114)^2)))</f>
        <v/>
      </c>
      <c r="AQ114" s="141" t="str">
        <f t="array" ref="AQ114">IF(OR(AQ$1=0, $A114=""),"",SQRT((_xlfn.XLOOKUP(AQ$1,$Z$2:$Z$16,$AA$2:$AA$16)-$T114)^2+(_xlfn.XLOOKUP(AQ$1,$Z$2:$Z$16,$AB$2:$AB$16)-$U114)^2+(_xlfn.XLOOKUP(AQ$1,$Z$2:$Z$16,$AC$2:$AC$16-$V114)^2)))</f>
        <v/>
      </c>
      <c r="AR114" s="141" t="str">
        <f t="array" ref="AR114">IF(OR(AR$1=0, $A114=""),"",SQRT((_xlfn.XLOOKUP(AR$1,$Z$2:$Z$16,$AA$2:$AA$16)-$T114)^2+(_xlfn.XLOOKUP(AR$1,$Z$2:$Z$16,$AB$2:$AB$16)-$U114)^2+(_xlfn.XLOOKUP(AR$1,$Z$2:$Z$16,$AC$2:$AC$16-$V114)^2)))</f>
        <v/>
      </c>
      <c r="AS114" s="141" t="str">
        <f t="array" ref="AS114">IF(OR(AS$1=0, $A114=""),"",SQRT((_xlfn.XLOOKUP(AS$1,$Z$2:$Z$16,$AA$2:$AA$16)-$T114)^2+(_xlfn.XLOOKUP(AS$1,$Z$2:$Z$16,$AB$2:$AB$16)-$U114)^2+(_xlfn.XLOOKUP(AS$1,$Z$2:$Z$16,$AC$2:$AC$16-$V114)^2)))</f>
        <v/>
      </c>
      <c r="AT114" s="141" t="str">
        <f t="array" ref="AT114">IF(OR(AT$1=0, $A114=""),"",SQRT((_xlfn.XLOOKUP(AT$1,$Z$2:$Z$16,$AA$2:$AA$16)-$T114)^2+(_xlfn.XLOOKUP(AT$1,$Z$2:$Z$16,$AB$2:$AB$16)-$U114)^2+(_xlfn.XLOOKUP(AT$1,$Z$2:$Z$16,$AC$2:$AC$16-$V114)^2)))</f>
        <v/>
      </c>
      <c r="AU114" s="141" t="str">
        <f t="array" ref="AU114">IF(OR(AU$1=0, $A114=""),"",SQRT((_xlfn.XLOOKUP(AU$1,$Z$2:$Z$16,$AA$2:$AA$16)-$T114)^2+(_xlfn.XLOOKUP(AU$1,$Z$2:$Z$16,$AB$2:$AB$16)-$U114)^2+(_xlfn.XLOOKUP(AU$1,$Z$2:$Z$16,$AC$2:$AC$16-$V114)^2)))</f>
        <v/>
      </c>
      <c r="AV114" s="142" t="str">
        <f t="array" ref="AV114">IF(OR(AV$1=0, $A114=""),"",SQRT((_xlfn.XLOOKUP(AV$1,$Z$2:$Z$16,$AA$2:$AA$16)-$T114)^2+(_xlfn.XLOOKUP(AV$1,$Z$2:$Z$16,$AB$2:$AB$16)-$U114)^2+(_xlfn.XLOOKUP(AV$1,$Z$2:$Z$16,$AC$2:$AC$16-$V114)^2)))</f>
        <v/>
      </c>
      <c r="AW114" s="124"/>
      <c r="AX114" s="124"/>
      <c r="AY114" s="125">
        <f t="shared" si="83"/>
        <v>0</v>
      </c>
      <c r="AZ114" s="143">
        <f t="shared" si="84"/>
        <v>0</v>
      </c>
      <c r="BA114" s="143">
        <f t="shared" si="85"/>
        <v>0</v>
      </c>
      <c r="BB114" s="143">
        <f t="shared" si="86"/>
        <v>0</v>
      </c>
      <c r="BC114" s="143">
        <f t="shared" si="87"/>
        <v>0</v>
      </c>
      <c r="BD114" s="143">
        <f t="shared" si="88"/>
        <v>0</v>
      </c>
      <c r="BE114" s="143">
        <f t="shared" si="89"/>
        <v>0</v>
      </c>
      <c r="BF114" s="143">
        <f t="shared" si="90"/>
        <v>0</v>
      </c>
      <c r="BG114" s="144">
        <f t="shared" si="91"/>
        <v>0</v>
      </c>
      <c r="BH114" s="144">
        <f t="shared" si="92"/>
        <v>0</v>
      </c>
      <c r="BI114" s="144">
        <f t="shared" si="93"/>
        <v>0</v>
      </c>
      <c r="BJ114" s="144">
        <f t="shared" si="94"/>
        <v>0</v>
      </c>
      <c r="BK114" s="144">
        <f t="shared" si="95"/>
        <v>0</v>
      </c>
      <c r="BL114" s="144">
        <f t="shared" si="96"/>
        <v>0</v>
      </c>
      <c r="BM114" s="145">
        <f t="shared" si="97"/>
        <v>0</v>
      </c>
      <c r="BN114" s="124"/>
      <c r="BO114" s="124"/>
      <c r="BP114" s="124"/>
      <c r="BQ114" s="124"/>
      <c r="BR114" s="124"/>
      <c r="BS114" s="124"/>
      <c r="BT114" s="124"/>
      <c r="BU114" s="124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M114" s="159">
        <f t="shared" si="98"/>
        <v>0</v>
      </c>
      <c r="CN114" s="160">
        <f t="shared" si="99"/>
        <v>0</v>
      </c>
      <c r="CO114" s="160">
        <f t="shared" si="100"/>
        <v>0</v>
      </c>
      <c r="CP114" s="160">
        <f t="shared" si="101"/>
        <v>0</v>
      </c>
      <c r="CQ114" s="160">
        <f t="shared" si="102"/>
        <v>0</v>
      </c>
      <c r="CR114" s="160" t="str">
        <f t="shared" si="103"/>
        <v/>
      </c>
      <c r="CS114" s="160" t="str">
        <f t="shared" si="104"/>
        <v/>
      </c>
      <c r="CT114" s="160" t="str">
        <f t="shared" si="105"/>
        <v/>
      </c>
      <c r="CU114" s="162" t="str">
        <f t="shared" si="106"/>
        <v/>
      </c>
      <c r="CV114" s="162" t="str">
        <f t="shared" si="107"/>
        <v/>
      </c>
      <c r="CW114" s="162" t="str">
        <f t="shared" si="108"/>
        <v/>
      </c>
      <c r="CX114" s="162" t="str">
        <f t="shared" si="109"/>
        <v/>
      </c>
      <c r="CY114" s="162" t="str">
        <f t="shared" si="110"/>
        <v/>
      </c>
      <c r="CZ114" s="162" t="str">
        <f t="shared" si="111"/>
        <v/>
      </c>
      <c r="DA114" s="163" t="str">
        <f t="shared" si="112"/>
        <v/>
      </c>
    </row>
    <row r="115" spans="1:105" ht="16.5" x14ac:dyDescent="0.3">
      <c r="A115" s="135"/>
      <c r="B115" s="136"/>
      <c r="C115" s="136"/>
      <c r="D115" s="137"/>
      <c r="E115" s="176"/>
      <c r="F115" s="182"/>
      <c r="G115" s="183"/>
      <c r="H115" s="183"/>
      <c r="I115" s="183"/>
      <c r="J115" s="183"/>
      <c r="K115" s="183"/>
      <c r="L115" s="183"/>
      <c r="M115" s="186"/>
      <c r="N115" s="182"/>
      <c r="O115" s="184"/>
      <c r="P115" s="178"/>
      <c r="Q115" s="118">
        <f t="shared" si="81"/>
        <v>0</v>
      </c>
      <c r="R115" s="3"/>
      <c r="S115" s="3"/>
      <c r="T115" s="4"/>
      <c r="U115" s="4"/>
      <c r="V115" s="99">
        <f t="shared" si="82"/>
        <v>0</v>
      </c>
      <c r="W115" s="161"/>
      <c r="X115" s="138"/>
      <c r="AH115" s="158" t="str">
        <f t="array" ref="AH115">IF(OR(AH$1=0, $A115=""),"",SQRT((_xlfn.XLOOKUP(AH$1,$Z$2:$Z$16,$AA$2:$AA$16)-$T115)^2+(_xlfn.XLOOKUP(AH$1,$Z$2:$Z$16,$AB$2:$AB$16)-$U115)^2+(_xlfn.XLOOKUP(AH$1,$Z$2:$Z$16,$AC$2:$AC$16-$V115)^2)))</f>
        <v/>
      </c>
      <c r="AI115" s="140" t="str">
        <f t="array" ref="AI115">IF(OR(AI$1=0, $A115=""),"",SQRT((_xlfn.XLOOKUP(AI$1,$Z$2:$Z$16,$AA$2:$AA$16)-$T115)^2+(_xlfn.XLOOKUP(AI$1,$Z$2:$Z$16,$AB$2:$AB$16)-$U115)^2+(_xlfn.XLOOKUP(AI$1,$Z$2:$Z$16,$AC$2:$AC$16-$V115)^2)))</f>
        <v/>
      </c>
      <c r="AJ115" s="140" t="str">
        <f t="array" ref="AJ115">IF(OR(AJ$1=0, $A115=""),"",SQRT((_xlfn.XLOOKUP(AJ$1,$Z$2:$Z$16,$AA$2:$AA$16)-$T115)^2+(_xlfn.XLOOKUP(AJ$1,$Z$2:$Z$16,$AB$2:$AB$16)-$U115)^2+(_xlfn.XLOOKUP(AJ$1,$Z$2:$Z$16,$AC$2:$AC$16-$V115)^2)))</f>
        <v/>
      </c>
      <c r="AK115" s="140" t="str">
        <f t="array" ref="AK115">IF(OR(AK$1=0, $A115=""),"",SQRT((_xlfn.XLOOKUP(AK$1,$Z$2:$Z$16,$AA$2:$AA$16)-$T115)^2+(_xlfn.XLOOKUP(AK$1,$Z$2:$Z$16,$AB$2:$AB$16)-$U115)^2+(_xlfn.XLOOKUP(AK$1,$Z$2:$Z$16,$AC$2:$AC$16-$V115)^2)))</f>
        <v/>
      </c>
      <c r="AL115" s="140" t="str">
        <f t="array" ref="AL115">IF(OR(AL$1=0, $A115=""),"",SQRT((_xlfn.XLOOKUP(AL$1,$Z$2:$Z$16,$AA$2:$AA$16)-$T115)^2+(_xlfn.XLOOKUP(AL$1,$Z$2:$Z$16,$AB$2:$AB$16)-$U115)^2+(_xlfn.XLOOKUP(AL$1,$Z$2:$Z$16,$AC$2:$AC$16-$V115)^2)))</f>
        <v/>
      </c>
      <c r="AM115" s="140" t="str">
        <f t="array" ref="AM115">IF(OR(AM$1=0, $A115=""),"",SQRT((_xlfn.XLOOKUP(AM$1,$Z$2:$Z$16,$AA$2:$AA$16)-$T115)^2+(_xlfn.XLOOKUP(AM$1,$Z$2:$Z$16,$AB$2:$AB$16)-$U115)^2+(_xlfn.XLOOKUP(AM$1,$Z$2:$Z$16,$AC$2:$AC$16-$V115)^2)))</f>
        <v/>
      </c>
      <c r="AN115" s="140" t="str">
        <f t="array" ref="AN115">IF(OR(AN$1=0, $A115=""),"",SQRT((_xlfn.XLOOKUP(AN$1,$Z$2:$Z$16,$AA$2:$AA$16)-$T115)^2+(_xlfn.XLOOKUP(AN$1,$Z$2:$Z$16,$AB$2:$AB$16)-$U115)^2+(_xlfn.XLOOKUP(AN$1,$Z$2:$Z$16,$AC$2:$AC$16-$V115)^2)))</f>
        <v/>
      </c>
      <c r="AO115" s="140" t="str">
        <f t="array" ref="AO115">IF(OR(AO$1=0, $A115=""),"",SQRT((_xlfn.XLOOKUP(AO$1,$Z$2:$Z$16,$AA$2:$AA$16)-$T115)^2+(_xlfn.XLOOKUP(AO$1,$Z$2:$Z$16,$AB$2:$AB$16)-$U115)^2+(_xlfn.XLOOKUP(AO$1,$Z$2:$Z$16,$AC$2:$AC$16-$V115)^2)))</f>
        <v/>
      </c>
      <c r="AP115" s="141" t="str">
        <f t="array" ref="AP115">IF(OR(AP$1=0, $A115=""),"",SQRT((_xlfn.XLOOKUP(AP$1,$Z$2:$Z$16,$AA$2:$AA$16)-$T115)^2+(_xlfn.XLOOKUP(AP$1,$Z$2:$Z$16,$AB$2:$AB$16)-$U115)^2+(_xlfn.XLOOKUP(AP$1,$Z$2:$Z$16,$AC$2:$AC$16-$V115)^2)))</f>
        <v/>
      </c>
      <c r="AQ115" s="141" t="str">
        <f t="array" ref="AQ115">IF(OR(AQ$1=0, $A115=""),"",SQRT((_xlfn.XLOOKUP(AQ$1,$Z$2:$Z$16,$AA$2:$AA$16)-$T115)^2+(_xlfn.XLOOKUP(AQ$1,$Z$2:$Z$16,$AB$2:$AB$16)-$U115)^2+(_xlfn.XLOOKUP(AQ$1,$Z$2:$Z$16,$AC$2:$AC$16-$V115)^2)))</f>
        <v/>
      </c>
      <c r="AR115" s="141" t="str">
        <f t="array" ref="AR115">IF(OR(AR$1=0, $A115=""),"",SQRT((_xlfn.XLOOKUP(AR$1,$Z$2:$Z$16,$AA$2:$AA$16)-$T115)^2+(_xlfn.XLOOKUP(AR$1,$Z$2:$Z$16,$AB$2:$AB$16)-$U115)^2+(_xlfn.XLOOKUP(AR$1,$Z$2:$Z$16,$AC$2:$AC$16-$V115)^2)))</f>
        <v/>
      </c>
      <c r="AS115" s="141" t="str">
        <f t="array" ref="AS115">IF(OR(AS$1=0, $A115=""),"",SQRT((_xlfn.XLOOKUP(AS$1,$Z$2:$Z$16,$AA$2:$AA$16)-$T115)^2+(_xlfn.XLOOKUP(AS$1,$Z$2:$Z$16,$AB$2:$AB$16)-$U115)^2+(_xlfn.XLOOKUP(AS$1,$Z$2:$Z$16,$AC$2:$AC$16-$V115)^2)))</f>
        <v/>
      </c>
      <c r="AT115" s="141" t="str">
        <f t="array" ref="AT115">IF(OR(AT$1=0, $A115=""),"",SQRT((_xlfn.XLOOKUP(AT$1,$Z$2:$Z$16,$AA$2:$AA$16)-$T115)^2+(_xlfn.XLOOKUP(AT$1,$Z$2:$Z$16,$AB$2:$AB$16)-$U115)^2+(_xlfn.XLOOKUP(AT$1,$Z$2:$Z$16,$AC$2:$AC$16-$V115)^2)))</f>
        <v/>
      </c>
      <c r="AU115" s="141" t="str">
        <f t="array" ref="AU115">IF(OR(AU$1=0, $A115=""),"",SQRT((_xlfn.XLOOKUP(AU$1,$Z$2:$Z$16,$AA$2:$AA$16)-$T115)^2+(_xlfn.XLOOKUP(AU$1,$Z$2:$Z$16,$AB$2:$AB$16)-$U115)^2+(_xlfn.XLOOKUP(AU$1,$Z$2:$Z$16,$AC$2:$AC$16-$V115)^2)))</f>
        <v/>
      </c>
      <c r="AV115" s="142" t="str">
        <f t="array" ref="AV115">IF(OR(AV$1=0, $A115=""),"",SQRT((_xlfn.XLOOKUP(AV$1,$Z$2:$Z$16,$AA$2:$AA$16)-$T115)^2+(_xlfn.XLOOKUP(AV$1,$Z$2:$Z$16,$AB$2:$AB$16)-$U115)^2+(_xlfn.XLOOKUP(AV$1,$Z$2:$Z$16,$AC$2:$AC$16-$V115)^2)))</f>
        <v/>
      </c>
      <c r="AW115" s="124"/>
      <c r="AX115" s="124"/>
      <c r="AY115" s="125">
        <f t="shared" si="83"/>
        <v>0</v>
      </c>
      <c r="AZ115" s="143">
        <f t="shared" si="84"/>
        <v>0</v>
      </c>
      <c r="BA115" s="143">
        <f t="shared" si="85"/>
        <v>0</v>
      </c>
      <c r="BB115" s="143">
        <f t="shared" si="86"/>
        <v>0</v>
      </c>
      <c r="BC115" s="143">
        <f t="shared" si="87"/>
        <v>0</v>
      </c>
      <c r="BD115" s="143">
        <f t="shared" si="88"/>
        <v>0</v>
      </c>
      <c r="BE115" s="143">
        <f t="shared" si="89"/>
        <v>0</v>
      </c>
      <c r="BF115" s="143">
        <f t="shared" si="90"/>
        <v>0</v>
      </c>
      <c r="BG115" s="144">
        <f t="shared" si="91"/>
        <v>0</v>
      </c>
      <c r="BH115" s="144">
        <f t="shared" si="92"/>
        <v>0</v>
      </c>
      <c r="BI115" s="144">
        <f t="shared" si="93"/>
        <v>0</v>
      </c>
      <c r="BJ115" s="144">
        <f t="shared" si="94"/>
        <v>0</v>
      </c>
      <c r="BK115" s="144">
        <f t="shared" si="95"/>
        <v>0</v>
      </c>
      <c r="BL115" s="144">
        <f t="shared" si="96"/>
        <v>0</v>
      </c>
      <c r="BM115" s="145">
        <f t="shared" si="97"/>
        <v>0</v>
      </c>
      <c r="BN115" s="124"/>
      <c r="BO115" s="124"/>
      <c r="BP115" s="124"/>
      <c r="BQ115" s="124"/>
      <c r="BR115" s="124"/>
      <c r="BS115" s="124"/>
      <c r="BT115" s="124"/>
      <c r="BU115" s="124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M115" s="159">
        <f t="shared" si="98"/>
        <v>0</v>
      </c>
      <c r="CN115" s="160">
        <f t="shared" si="99"/>
        <v>0</v>
      </c>
      <c r="CO115" s="160">
        <f t="shared" si="100"/>
        <v>0</v>
      </c>
      <c r="CP115" s="160">
        <f t="shared" si="101"/>
        <v>0</v>
      </c>
      <c r="CQ115" s="160">
        <f t="shared" si="102"/>
        <v>0</v>
      </c>
      <c r="CR115" s="160" t="str">
        <f t="shared" si="103"/>
        <v/>
      </c>
      <c r="CS115" s="160" t="str">
        <f t="shared" si="104"/>
        <v/>
      </c>
      <c r="CT115" s="160" t="str">
        <f t="shared" si="105"/>
        <v/>
      </c>
      <c r="CU115" s="162" t="str">
        <f t="shared" si="106"/>
        <v/>
      </c>
      <c r="CV115" s="162" t="str">
        <f t="shared" si="107"/>
        <v/>
      </c>
      <c r="CW115" s="162" t="str">
        <f t="shared" si="108"/>
        <v/>
      </c>
      <c r="CX115" s="162" t="str">
        <f t="shared" si="109"/>
        <v/>
      </c>
      <c r="CY115" s="162" t="str">
        <f t="shared" si="110"/>
        <v/>
      </c>
      <c r="CZ115" s="162" t="str">
        <f t="shared" si="111"/>
        <v/>
      </c>
      <c r="DA115" s="163" t="str">
        <f t="shared" si="112"/>
        <v/>
      </c>
    </row>
    <row r="116" spans="1:105" ht="16.5" x14ac:dyDescent="0.3">
      <c r="A116" s="135"/>
      <c r="B116" s="136"/>
      <c r="C116" s="136"/>
      <c r="D116" s="137"/>
      <c r="E116" s="176"/>
      <c r="F116" s="182"/>
      <c r="G116" s="183"/>
      <c r="H116" s="183"/>
      <c r="I116" s="183"/>
      <c r="J116" s="183"/>
      <c r="K116" s="183"/>
      <c r="L116" s="183"/>
      <c r="M116" s="186"/>
      <c r="N116" s="182"/>
      <c r="O116" s="184"/>
      <c r="P116" s="178"/>
      <c r="Q116" s="118">
        <f t="shared" si="81"/>
        <v>0</v>
      </c>
      <c r="R116" s="3"/>
      <c r="S116" s="3"/>
      <c r="T116" s="4"/>
      <c r="U116" s="4"/>
      <c r="V116" s="99">
        <f t="shared" si="82"/>
        <v>0</v>
      </c>
      <c r="W116" s="161"/>
      <c r="X116" s="138"/>
      <c r="AH116" s="158" t="str">
        <f t="array" ref="AH116">IF(OR(AH$1=0, $A116=""),"",SQRT((_xlfn.XLOOKUP(AH$1,$Z$2:$Z$16,$AA$2:$AA$16)-$T116)^2+(_xlfn.XLOOKUP(AH$1,$Z$2:$Z$16,$AB$2:$AB$16)-$U116)^2+(_xlfn.XLOOKUP(AH$1,$Z$2:$Z$16,$AC$2:$AC$16-$V116)^2)))</f>
        <v/>
      </c>
      <c r="AI116" s="140" t="str">
        <f t="array" ref="AI116">IF(OR(AI$1=0, $A116=""),"",SQRT((_xlfn.XLOOKUP(AI$1,$Z$2:$Z$16,$AA$2:$AA$16)-$T116)^2+(_xlfn.XLOOKUP(AI$1,$Z$2:$Z$16,$AB$2:$AB$16)-$U116)^2+(_xlfn.XLOOKUP(AI$1,$Z$2:$Z$16,$AC$2:$AC$16-$V116)^2)))</f>
        <v/>
      </c>
      <c r="AJ116" s="140" t="str">
        <f t="array" ref="AJ116">IF(OR(AJ$1=0, $A116=""),"",SQRT((_xlfn.XLOOKUP(AJ$1,$Z$2:$Z$16,$AA$2:$AA$16)-$T116)^2+(_xlfn.XLOOKUP(AJ$1,$Z$2:$Z$16,$AB$2:$AB$16)-$U116)^2+(_xlfn.XLOOKUP(AJ$1,$Z$2:$Z$16,$AC$2:$AC$16-$V116)^2)))</f>
        <v/>
      </c>
      <c r="AK116" s="140" t="str">
        <f t="array" ref="AK116">IF(OR(AK$1=0, $A116=""),"",SQRT((_xlfn.XLOOKUP(AK$1,$Z$2:$Z$16,$AA$2:$AA$16)-$T116)^2+(_xlfn.XLOOKUP(AK$1,$Z$2:$Z$16,$AB$2:$AB$16)-$U116)^2+(_xlfn.XLOOKUP(AK$1,$Z$2:$Z$16,$AC$2:$AC$16-$V116)^2)))</f>
        <v/>
      </c>
      <c r="AL116" s="140" t="str">
        <f t="array" ref="AL116">IF(OR(AL$1=0, $A116=""),"",SQRT((_xlfn.XLOOKUP(AL$1,$Z$2:$Z$16,$AA$2:$AA$16)-$T116)^2+(_xlfn.XLOOKUP(AL$1,$Z$2:$Z$16,$AB$2:$AB$16)-$U116)^2+(_xlfn.XLOOKUP(AL$1,$Z$2:$Z$16,$AC$2:$AC$16-$V116)^2)))</f>
        <v/>
      </c>
      <c r="AM116" s="140" t="str">
        <f t="array" ref="AM116">IF(OR(AM$1=0, $A116=""),"",SQRT((_xlfn.XLOOKUP(AM$1,$Z$2:$Z$16,$AA$2:$AA$16)-$T116)^2+(_xlfn.XLOOKUP(AM$1,$Z$2:$Z$16,$AB$2:$AB$16)-$U116)^2+(_xlfn.XLOOKUP(AM$1,$Z$2:$Z$16,$AC$2:$AC$16-$V116)^2)))</f>
        <v/>
      </c>
      <c r="AN116" s="140" t="str">
        <f t="array" ref="AN116">IF(OR(AN$1=0, $A116=""),"",SQRT((_xlfn.XLOOKUP(AN$1,$Z$2:$Z$16,$AA$2:$AA$16)-$T116)^2+(_xlfn.XLOOKUP(AN$1,$Z$2:$Z$16,$AB$2:$AB$16)-$U116)^2+(_xlfn.XLOOKUP(AN$1,$Z$2:$Z$16,$AC$2:$AC$16-$V116)^2)))</f>
        <v/>
      </c>
      <c r="AO116" s="140" t="str">
        <f t="array" ref="AO116">IF(OR(AO$1=0, $A116=""),"",SQRT((_xlfn.XLOOKUP(AO$1,$Z$2:$Z$16,$AA$2:$AA$16)-$T116)^2+(_xlfn.XLOOKUP(AO$1,$Z$2:$Z$16,$AB$2:$AB$16)-$U116)^2+(_xlfn.XLOOKUP(AO$1,$Z$2:$Z$16,$AC$2:$AC$16-$V116)^2)))</f>
        <v/>
      </c>
      <c r="AP116" s="141" t="str">
        <f t="array" ref="AP116">IF(OR(AP$1=0, $A116=""),"",SQRT((_xlfn.XLOOKUP(AP$1,$Z$2:$Z$16,$AA$2:$AA$16)-$T116)^2+(_xlfn.XLOOKUP(AP$1,$Z$2:$Z$16,$AB$2:$AB$16)-$U116)^2+(_xlfn.XLOOKUP(AP$1,$Z$2:$Z$16,$AC$2:$AC$16-$V116)^2)))</f>
        <v/>
      </c>
      <c r="AQ116" s="141" t="str">
        <f t="array" ref="AQ116">IF(OR(AQ$1=0, $A116=""),"",SQRT((_xlfn.XLOOKUP(AQ$1,$Z$2:$Z$16,$AA$2:$AA$16)-$T116)^2+(_xlfn.XLOOKUP(AQ$1,$Z$2:$Z$16,$AB$2:$AB$16)-$U116)^2+(_xlfn.XLOOKUP(AQ$1,$Z$2:$Z$16,$AC$2:$AC$16-$V116)^2)))</f>
        <v/>
      </c>
      <c r="AR116" s="141" t="str">
        <f t="array" ref="AR116">IF(OR(AR$1=0, $A116=""),"",SQRT((_xlfn.XLOOKUP(AR$1,$Z$2:$Z$16,$AA$2:$AA$16)-$T116)^2+(_xlfn.XLOOKUP(AR$1,$Z$2:$Z$16,$AB$2:$AB$16)-$U116)^2+(_xlfn.XLOOKUP(AR$1,$Z$2:$Z$16,$AC$2:$AC$16-$V116)^2)))</f>
        <v/>
      </c>
      <c r="AS116" s="141" t="str">
        <f t="array" ref="AS116">IF(OR(AS$1=0, $A116=""),"",SQRT((_xlfn.XLOOKUP(AS$1,$Z$2:$Z$16,$AA$2:$AA$16)-$T116)^2+(_xlfn.XLOOKUP(AS$1,$Z$2:$Z$16,$AB$2:$AB$16)-$U116)^2+(_xlfn.XLOOKUP(AS$1,$Z$2:$Z$16,$AC$2:$AC$16-$V116)^2)))</f>
        <v/>
      </c>
      <c r="AT116" s="141" t="str">
        <f t="array" ref="AT116">IF(OR(AT$1=0, $A116=""),"",SQRT((_xlfn.XLOOKUP(AT$1,$Z$2:$Z$16,$AA$2:$AA$16)-$T116)^2+(_xlfn.XLOOKUP(AT$1,$Z$2:$Z$16,$AB$2:$AB$16)-$U116)^2+(_xlfn.XLOOKUP(AT$1,$Z$2:$Z$16,$AC$2:$AC$16-$V116)^2)))</f>
        <v/>
      </c>
      <c r="AU116" s="141" t="str">
        <f t="array" ref="AU116">IF(OR(AU$1=0, $A116=""),"",SQRT((_xlfn.XLOOKUP(AU$1,$Z$2:$Z$16,$AA$2:$AA$16)-$T116)^2+(_xlfn.XLOOKUP(AU$1,$Z$2:$Z$16,$AB$2:$AB$16)-$U116)^2+(_xlfn.XLOOKUP(AU$1,$Z$2:$Z$16,$AC$2:$AC$16-$V116)^2)))</f>
        <v/>
      </c>
      <c r="AV116" s="142" t="str">
        <f t="array" ref="AV116">IF(OR(AV$1=0, $A116=""),"",SQRT((_xlfn.XLOOKUP(AV$1,$Z$2:$Z$16,$AA$2:$AA$16)-$T116)^2+(_xlfn.XLOOKUP(AV$1,$Z$2:$Z$16,$AB$2:$AB$16)-$U116)^2+(_xlfn.XLOOKUP(AV$1,$Z$2:$Z$16,$AC$2:$AC$16-$V116)^2)))</f>
        <v/>
      </c>
      <c r="AW116" s="124"/>
      <c r="AX116" s="124"/>
      <c r="AY116" s="125">
        <f t="shared" si="83"/>
        <v>0</v>
      </c>
      <c r="AZ116" s="143">
        <f t="shared" si="84"/>
        <v>0</v>
      </c>
      <c r="BA116" s="143">
        <f t="shared" si="85"/>
        <v>0</v>
      </c>
      <c r="BB116" s="143">
        <f t="shared" si="86"/>
        <v>0</v>
      </c>
      <c r="BC116" s="143">
        <f t="shared" si="87"/>
        <v>0</v>
      </c>
      <c r="BD116" s="143">
        <f t="shared" si="88"/>
        <v>0</v>
      </c>
      <c r="BE116" s="143">
        <f t="shared" si="89"/>
        <v>0</v>
      </c>
      <c r="BF116" s="143">
        <f t="shared" si="90"/>
        <v>0</v>
      </c>
      <c r="BG116" s="144">
        <f t="shared" si="91"/>
        <v>0</v>
      </c>
      <c r="BH116" s="144">
        <f t="shared" si="92"/>
        <v>0</v>
      </c>
      <c r="BI116" s="144">
        <f t="shared" si="93"/>
        <v>0</v>
      </c>
      <c r="BJ116" s="144">
        <f t="shared" si="94"/>
        <v>0</v>
      </c>
      <c r="BK116" s="144">
        <f t="shared" si="95"/>
        <v>0</v>
      </c>
      <c r="BL116" s="144">
        <f t="shared" si="96"/>
        <v>0</v>
      </c>
      <c r="BM116" s="145">
        <f t="shared" si="97"/>
        <v>0</v>
      </c>
      <c r="BN116" s="124"/>
      <c r="BO116" s="124"/>
      <c r="BP116" s="124"/>
      <c r="BQ116" s="124"/>
      <c r="BR116" s="124"/>
      <c r="BS116" s="124"/>
      <c r="BT116" s="124"/>
      <c r="BU116" s="124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M116" s="159">
        <f t="shared" si="98"/>
        <v>0</v>
      </c>
      <c r="CN116" s="160">
        <f t="shared" si="99"/>
        <v>0</v>
      </c>
      <c r="CO116" s="160">
        <f t="shared" si="100"/>
        <v>0</v>
      </c>
      <c r="CP116" s="160">
        <f t="shared" si="101"/>
        <v>0</v>
      </c>
      <c r="CQ116" s="160">
        <f t="shared" si="102"/>
        <v>0</v>
      </c>
      <c r="CR116" s="160" t="str">
        <f t="shared" si="103"/>
        <v/>
      </c>
      <c r="CS116" s="160" t="str">
        <f t="shared" si="104"/>
        <v/>
      </c>
      <c r="CT116" s="160" t="str">
        <f t="shared" si="105"/>
        <v/>
      </c>
      <c r="CU116" s="162" t="str">
        <f t="shared" si="106"/>
        <v/>
      </c>
      <c r="CV116" s="162" t="str">
        <f t="shared" si="107"/>
        <v/>
      </c>
      <c r="CW116" s="162" t="str">
        <f t="shared" si="108"/>
        <v/>
      </c>
      <c r="CX116" s="162" t="str">
        <f t="shared" si="109"/>
        <v/>
      </c>
      <c r="CY116" s="162" t="str">
        <f t="shared" si="110"/>
        <v/>
      </c>
      <c r="CZ116" s="162" t="str">
        <f t="shared" si="111"/>
        <v/>
      </c>
      <c r="DA116" s="163" t="str">
        <f t="shared" si="112"/>
        <v/>
      </c>
    </row>
    <row r="117" spans="1:105" ht="16.5" x14ac:dyDescent="0.3">
      <c r="A117" s="135"/>
      <c r="B117" s="136"/>
      <c r="C117" s="136"/>
      <c r="D117" s="137"/>
      <c r="E117" s="176"/>
      <c r="F117" s="182"/>
      <c r="G117" s="183"/>
      <c r="H117" s="183"/>
      <c r="I117" s="183"/>
      <c r="J117" s="183"/>
      <c r="K117" s="183"/>
      <c r="L117" s="183"/>
      <c r="M117" s="186"/>
      <c r="N117" s="182"/>
      <c r="O117" s="184"/>
      <c r="P117" s="178"/>
      <c r="Q117" s="118">
        <f t="shared" si="81"/>
        <v>0</v>
      </c>
      <c r="R117" s="3"/>
      <c r="S117" s="3"/>
      <c r="T117" s="4"/>
      <c r="U117" s="4"/>
      <c r="V117" s="99">
        <f t="shared" si="82"/>
        <v>0</v>
      </c>
      <c r="W117" s="161"/>
      <c r="X117" s="138"/>
      <c r="AH117" s="158" t="str">
        <f t="array" ref="AH117">IF(OR(AH$1=0, $A117=""),"",SQRT((_xlfn.XLOOKUP(AH$1,$Z$2:$Z$16,$AA$2:$AA$16)-$T117)^2+(_xlfn.XLOOKUP(AH$1,$Z$2:$Z$16,$AB$2:$AB$16)-$U117)^2+(_xlfn.XLOOKUP(AH$1,$Z$2:$Z$16,$AC$2:$AC$16-$V117)^2)))</f>
        <v/>
      </c>
      <c r="AI117" s="140" t="str">
        <f t="array" ref="AI117">IF(OR(AI$1=0, $A117=""),"",SQRT((_xlfn.XLOOKUP(AI$1,$Z$2:$Z$16,$AA$2:$AA$16)-$T117)^2+(_xlfn.XLOOKUP(AI$1,$Z$2:$Z$16,$AB$2:$AB$16)-$U117)^2+(_xlfn.XLOOKUP(AI$1,$Z$2:$Z$16,$AC$2:$AC$16-$V117)^2)))</f>
        <v/>
      </c>
      <c r="AJ117" s="140" t="str">
        <f t="array" ref="AJ117">IF(OR(AJ$1=0, $A117=""),"",SQRT((_xlfn.XLOOKUP(AJ$1,$Z$2:$Z$16,$AA$2:$AA$16)-$T117)^2+(_xlfn.XLOOKUP(AJ$1,$Z$2:$Z$16,$AB$2:$AB$16)-$U117)^2+(_xlfn.XLOOKUP(AJ$1,$Z$2:$Z$16,$AC$2:$AC$16-$V117)^2)))</f>
        <v/>
      </c>
      <c r="AK117" s="140" t="str">
        <f t="array" ref="AK117">IF(OR(AK$1=0, $A117=""),"",SQRT((_xlfn.XLOOKUP(AK$1,$Z$2:$Z$16,$AA$2:$AA$16)-$T117)^2+(_xlfn.XLOOKUP(AK$1,$Z$2:$Z$16,$AB$2:$AB$16)-$U117)^2+(_xlfn.XLOOKUP(AK$1,$Z$2:$Z$16,$AC$2:$AC$16-$V117)^2)))</f>
        <v/>
      </c>
      <c r="AL117" s="140" t="str">
        <f t="array" ref="AL117">IF(OR(AL$1=0, $A117=""),"",SQRT((_xlfn.XLOOKUP(AL$1,$Z$2:$Z$16,$AA$2:$AA$16)-$T117)^2+(_xlfn.XLOOKUP(AL$1,$Z$2:$Z$16,$AB$2:$AB$16)-$U117)^2+(_xlfn.XLOOKUP(AL$1,$Z$2:$Z$16,$AC$2:$AC$16-$V117)^2)))</f>
        <v/>
      </c>
      <c r="AM117" s="140" t="str">
        <f t="array" ref="AM117">IF(OR(AM$1=0, $A117=""),"",SQRT((_xlfn.XLOOKUP(AM$1,$Z$2:$Z$16,$AA$2:$AA$16)-$T117)^2+(_xlfn.XLOOKUP(AM$1,$Z$2:$Z$16,$AB$2:$AB$16)-$U117)^2+(_xlfn.XLOOKUP(AM$1,$Z$2:$Z$16,$AC$2:$AC$16-$V117)^2)))</f>
        <v/>
      </c>
      <c r="AN117" s="140" t="str">
        <f t="array" ref="AN117">IF(OR(AN$1=0, $A117=""),"",SQRT((_xlfn.XLOOKUP(AN$1,$Z$2:$Z$16,$AA$2:$AA$16)-$T117)^2+(_xlfn.XLOOKUP(AN$1,$Z$2:$Z$16,$AB$2:$AB$16)-$U117)^2+(_xlfn.XLOOKUP(AN$1,$Z$2:$Z$16,$AC$2:$AC$16-$V117)^2)))</f>
        <v/>
      </c>
      <c r="AO117" s="140" t="str">
        <f t="array" ref="AO117">IF(OR(AO$1=0, $A117=""),"",SQRT((_xlfn.XLOOKUP(AO$1,$Z$2:$Z$16,$AA$2:$AA$16)-$T117)^2+(_xlfn.XLOOKUP(AO$1,$Z$2:$Z$16,$AB$2:$AB$16)-$U117)^2+(_xlfn.XLOOKUP(AO$1,$Z$2:$Z$16,$AC$2:$AC$16-$V117)^2)))</f>
        <v/>
      </c>
      <c r="AP117" s="141" t="str">
        <f t="array" ref="AP117">IF(OR(AP$1=0, $A117=""),"",SQRT((_xlfn.XLOOKUP(AP$1,$Z$2:$Z$16,$AA$2:$AA$16)-$T117)^2+(_xlfn.XLOOKUP(AP$1,$Z$2:$Z$16,$AB$2:$AB$16)-$U117)^2+(_xlfn.XLOOKUP(AP$1,$Z$2:$Z$16,$AC$2:$AC$16-$V117)^2)))</f>
        <v/>
      </c>
      <c r="AQ117" s="141" t="str">
        <f t="array" ref="AQ117">IF(OR(AQ$1=0, $A117=""),"",SQRT((_xlfn.XLOOKUP(AQ$1,$Z$2:$Z$16,$AA$2:$AA$16)-$T117)^2+(_xlfn.XLOOKUP(AQ$1,$Z$2:$Z$16,$AB$2:$AB$16)-$U117)^2+(_xlfn.XLOOKUP(AQ$1,$Z$2:$Z$16,$AC$2:$AC$16-$V117)^2)))</f>
        <v/>
      </c>
      <c r="AR117" s="141" t="str">
        <f t="array" ref="AR117">IF(OR(AR$1=0, $A117=""),"",SQRT((_xlfn.XLOOKUP(AR$1,$Z$2:$Z$16,$AA$2:$AA$16)-$T117)^2+(_xlfn.XLOOKUP(AR$1,$Z$2:$Z$16,$AB$2:$AB$16)-$U117)^2+(_xlfn.XLOOKUP(AR$1,$Z$2:$Z$16,$AC$2:$AC$16-$V117)^2)))</f>
        <v/>
      </c>
      <c r="AS117" s="141" t="str">
        <f t="array" ref="AS117">IF(OR(AS$1=0, $A117=""),"",SQRT((_xlfn.XLOOKUP(AS$1,$Z$2:$Z$16,$AA$2:$AA$16)-$T117)^2+(_xlfn.XLOOKUP(AS$1,$Z$2:$Z$16,$AB$2:$AB$16)-$U117)^2+(_xlfn.XLOOKUP(AS$1,$Z$2:$Z$16,$AC$2:$AC$16-$V117)^2)))</f>
        <v/>
      </c>
      <c r="AT117" s="141" t="str">
        <f t="array" ref="AT117">IF(OR(AT$1=0, $A117=""),"",SQRT((_xlfn.XLOOKUP(AT$1,$Z$2:$Z$16,$AA$2:$AA$16)-$T117)^2+(_xlfn.XLOOKUP(AT$1,$Z$2:$Z$16,$AB$2:$AB$16)-$U117)^2+(_xlfn.XLOOKUP(AT$1,$Z$2:$Z$16,$AC$2:$AC$16-$V117)^2)))</f>
        <v/>
      </c>
      <c r="AU117" s="141" t="str">
        <f t="array" ref="AU117">IF(OR(AU$1=0, $A117=""),"",SQRT((_xlfn.XLOOKUP(AU$1,$Z$2:$Z$16,$AA$2:$AA$16)-$T117)^2+(_xlfn.XLOOKUP(AU$1,$Z$2:$Z$16,$AB$2:$AB$16)-$U117)^2+(_xlfn.XLOOKUP(AU$1,$Z$2:$Z$16,$AC$2:$AC$16-$V117)^2)))</f>
        <v/>
      </c>
      <c r="AV117" s="142" t="str">
        <f t="array" ref="AV117">IF(OR(AV$1=0, $A117=""),"",SQRT((_xlfn.XLOOKUP(AV$1,$Z$2:$Z$16,$AA$2:$AA$16)-$T117)^2+(_xlfn.XLOOKUP(AV$1,$Z$2:$Z$16,$AB$2:$AB$16)-$U117)^2+(_xlfn.XLOOKUP(AV$1,$Z$2:$Z$16,$AC$2:$AC$16-$V117)^2)))</f>
        <v/>
      </c>
      <c r="AW117" s="124"/>
      <c r="AX117" s="124"/>
      <c r="AY117" s="125">
        <f t="shared" si="83"/>
        <v>0</v>
      </c>
      <c r="AZ117" s="143">
        <f t="shared" si="84"/>
        <v>0</v>
      </c>
      <c r="BA117" s="143">
        <f t="shared" si="85"/>
        <v>0</v>
      </c>
      <c r="BB117" s="143">
        <f t="shared" si="86"/>
        <v>0</v>
      </c>
      <c r="BC117" s="143">
        <f t="shared" si="87"/>
        <v>0</v>
      </c>
      <c r="BD117" s="143">
        <f t="shared" si="88"/>
        <v>0</v>
      </c>
      <c r="BE117" s="143">
        <f t="shared" si="89"/>
        <v>0</v>
      </c>
      <c r="BF117" s="143">
        <f t="shared" si="90"/>
        <v>0</v>
      </c>
      <c r="BG117" s="144">
        <f t="shared" si="91"/>
        <v>0</v>
      </c>
      <c r="BH117" s="144">
        <f t="shared" si="92"/>
        <v>0</v>
      </c>
      <c r="BI117" s="144">
        <f t="shared" si="93"/>
        <v>0</v>
      </c>
      <c r="BJ117" s="144">
        <f t="shared" si="94"/>
        <v>0</v>
      </c>
      <c r="BK117" s="144">
        <f t="shared" si="95"/>
        <v>0</v>
      </c>
      <c r="BL117" s="144">
        <f t="shared" si="96"/>
        <v>0</v>
      </c>
      <c r="BM117" s="145">
        <f t="shared" si="97"/>
        <v>0</v>
      </c>
      <c r="BN117" s="124"/>
      <c r="BO117" s="124"/>
      <c r="BP117" s="124"/>
      <c r="BQ117" s="124"/>
      <c r="BR117" s="124"/>
      <c r="BS117" s="124"/>
      <c r="BT117" s="124"/>
      <c r="BU117" s="124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M117" s="159">
        <f t="shared" si="98"/>
        <v>0</v>
      </c>
      <c r="CN117" s="160">
        <f t="shared" si="99"/>
        <v>0</v>
      </c>
      <c r="CO117" s="160">
        <f t="shared" si="100"/>
        <v>0</v>
      </c>
      <c r="CP117" s="160">
        <f t="shared" si="101"/>
        <v>0</v>
      </c>
      <c r="CQ117" s="160">
        <f t="shared" si="102"/>
        <v>0</v>
      </c>
      <c r="CR117" s="160" t="str">
        <f t="shared" si="103"/>
        <v/>
      </c>
      <c r="CS117" s="160" t="str">
        <f t="shared" si="104"/>
        <v/>
      </c>
      <c r="CT117" s="160" t="str">
        <f t="shared" si="105"/>
        <v/>
      </c>
      <c r="CU117" s="162" t="str">
        <f t="shared" si="106"/>
        <v/>
      </c>
      <c r="CV117" s="162" t="str">
        <f t="shared" si="107"/>
        <v/>
      </c>
      <c r="CW117" s="162" t="str">
        <f t="shared" si="108"/>
        <v/>
      </c>
      <c r="CX117" s="162" t="str">
        <f t="shared" si="109"/>
        <v/>
      </c>
      <c r="CY117" s="162" t="str">
        <f t="shared" si="110"/>
        <v/>
      </c>
      <c r="CZ117" s="162" t="str">
        <f t="shared" si="111"/>
        <v/>
      </c>
      <c r="DA117" s="163" t="str">
        <f t="shared" si="112"/>
        <v/>
      </c>
    </row>
    <row r="118" spans="1:105" ht="16.5" x14ac:dyDescent="0.3">
      <c r="A118" s="135"/>
      <c r="B118" s="136"/>
      <c r="C118" s="136"/>
      <c r="D118" s="137"/>
      <c r="E118" s="176"/>
      <c r="F118" s="182"/>
      <c r="G118" s="183"/>
      <c r="H118" s="183"/>
      <c r="I118" s="183"/>
      <c r="J118" s="183"/>
      <c r="K118" s="183"/>
      <c r="L118" s="183"/>
      <c r="M118" s="186"/>
      <c r="N118" s="182"/>
      <c r="O118" s="184"/>
      <c r="P118" s="178"/>
      <c r="Q118" s="118">
        <f t="shared" si="81"/>
        <v>0</v>
      </c>
      <c r="R118" s="3"/>
      <c r="S118" s="3"/>
      <c r="T118" s="4"/>
      <c r="U118" s="4"/>
      <c r="V118" s="99">
        <f t="shared" si="82"/>
        <v>0</v>
      </c>
      <c r="W118" s="161"/>
      <c r="X118" s="138"/>
      <c r="AH118" s="158" t="str">
        <f t="array" ref="AH118">IF(OR(AH$1=0, $A118=""),"",SQRT((_xlfn.XLOOKUP(AH$1,$Z$2:$Z$16,$AA$2:$AA$16)-$T118)^2+(_xlfn.XLOOKUP(AH$1,$Z$2:$Z$16,$AB$2:$AB$16)-$U118)^2+(_xlfn.XLOOKUP(AH$1,$Z$2:$Z$16,$AC$2:$AC$16-$V118)^2)))</f>
        <v/>
      </c>
      <c r="AI118" s="140" t="str">
        <f t="array" ref="AI118">IF(OR(AI$1=0, $A118=""),"",SQRT((_xlfn.XLOOKUP(AI$1,$Z$2:$Z$16,$AA$2:$AA$16)-$T118)^2+(_xlfn.XLOOKUP(AI$1,$Z$2:$Z$16,$AB$2:$AB$16)-$U118)^2+(_xlfn.XLOOKUP(AI$1,$Z$2:$Z$16,$AC$2:$AC$16-$V118)^2)))</f>
        <v/>
      </c>
      <c r="AJ118" s="140" t="str">
        <f t="array" ref="AJ118">IF(OR(AJ$1=0, $A118=""),"",SQRT((_xlfn.XLOOKUP(AJ$1,$Z$2:$Z$16,$AA$2:$AA$16)-$T118)^2+(_xlfn.XLOOKUP(AJ$1,$Z$2:$Z$16,$AB$2:$AB$16)-$U118)^2+(_xlfn.XLOOKUP(AJ$1,$Z$2:$Z$16,$AC$2:$AC$16-$V118)^2)))</f>
        <v/>
      </c>
      <c r="AK118" s="140" t="str">
        <f t="array" ref="AK118">IF(OR(AK$1=0, $A118=""),"",SQRT((_xlfn.XLOOKUP(AK$1,$Z$2:$Z$16,$AA$2:$AA$16)-$T118)^2+(_xlfn.XLOOKUP(AK$1,$Z$2:$Z$16,$AB$2:$AB$16)-$U118)^2+(_xlfn.XLOOKUP(AK$1,$Z$2:$Z$16,$AC$2:$AC$16-$V118)^2)))</f>
        <v/>
      </c>
      <c r="AL118" s="140" t="str">
        <f t="array" ref="AL118">IF(OR(AL$1=0, $A118=""),"",SQRT((_xlfn.XLOOKUP(AL$1,$Z$2:$Z$16,$AA$2:$AA$16)-$T118)^2+(_xlfn.XLOOKUP(AL$1,$Z$2:$Z$16,$AB$2:$AB$16)-$U118)^2+(_xlfn.XLOOKUP(AL$1,$Z$2:$Z$16,$AC$2:$AC$16-$V118)^2)))</f>
        <v/>
      </c>
      <c r="AM118" s="140" t="str">
        <f t="array" ref="AM118">IF(OR(AM$1=0, $A118=""),"",SQRT((_xlfn.XLOOKUP(AM$1,$Z$2:$Z$16,$AA$2:$AA$16)-$T118)^2+(_xlfn.XLOOKUP(AM$1,$Z$2:$Z$16,$AB$2:$AB$16)-$U118)^2+(_xlfn.XLOOKUP(AM$1,$Z$2:$Z$16,$AC$2:$AC$16-$V118)^2)))</f>
        <v/>
      </c>
      <c r="AN118" s="140" t="str">
        <f t="array" ref="AN118">IF(OR(AN$1=0, $A118=""),"",SQRT((_xlfn.XLOOKUP(AN$1,$Z$2:$Z$16,$AA$2:$AA$16)-$T118)^2+(_xlfn.XLOOKUP(AN$1,$Z$2:$Z$16,$AB$2:$AB$16)-$U118)^2+(_xlfn.XLOOKUP(AN$1,$Z$2:$Z$16,$AC$2:$AC$16-$V118)^2)))</f>
        <v/>
      </c>
      <c r="AO118" s="140" t="str">
        <f t="array" ref="AO118">IF(OR(AO$1=0, $A118=""),"",SQRT((_xlfn.XLOOKUP(AO$1,$Z$2:$Z$16,$AA$2:$AA$16)-$T118)^2+(_xlfn.XLOOKUP(AO$1,$Z$2:$Z$16,$AB$2:$AB$16)-$U118)^2+(_xlfn.XLOOKUP(AO$1,$Z$2:$Z$16,$AC$2:$AC$16-$V118)^2)))</f>
        <v/>
      </c>
      <c r="AP118" s="141" t="str">
        <f t="array" ref="AP118">IF(OR(AP$1=0, $A118=""),"",SQRT((_xlfn.XLOOKUP(AP$1,$Z$2:$Z$16,$AA$2:$AA$16)-$T118)^2+(_xlfn.XLOOKUP(AP$1,$Z$2:$Z$16,$AB$2:$AB$16)-$U118)^2+(_xlfn.XLOOKUP(AP$1,$Z$2:$Z$16,$AC$2:$AC$16-$V118)^2)))</f>
        <v/>
      </c>
      <c r="AQ118" s="141" t="str">
        <f t="array" ref="AQ118">IF(OR(AQ$1=0, $A118=""),"",SQRT((_xlfn.XLOOKUP(AQ$1,$Z$2:$Z$16,$AA$2:$AA$16)-$T118)^2+(_xlfn.XLOOKUP(AQ$1,$Z$2:$Z$16,$AB$2:$AB$16)-$U118)^2+(_xlfn.XLOOKUP(AQ$1,$Z$2:$Z$16,$AC$2:$AC$16-$V118)^2)))</f>
        <v/>
      </c>
      <c r="AR118" s="141" t="str">
        <f t="array" ref="AR118">IF(OR(AR$1=0, $A118=""),"",SQRT((_xlfn.XLOOKUP(AR$1,$Z$2:$Z$16,$AA$2:$AA$16)-$T118)^2+(_xlfn.XLOOKUP(AR$1,$Z$2:$Z$16,$AB$2:$AB$16)-$U118)^2+(_xlfn.XLOOKUP(AR$1,$Z$2:$Z$16,$AC$2:$AC$16-$V118)^2)))</f>
        <v/>
      </c>
      <c r="AS118" s="141" t="str">
        <f t="array" ref="AS118">IF(OR(AS$1=0, $A118=""),"",SQRT((_xlfn.XLOOKUP(AS$1,$Z$2:$Z$16,$AA$2:$AA$16)-$T118)^2+(_xlfn.XLOOKUP(AS$1,$Z$2:$Z$16,$AB$2:$AB$16)-$U118)^2+(_xlfn.XLOOKUP(AS$1,$Z$2:$Z$16,$AC$2:$AC$16-$V118)^2)))</f>
        <v/>
      </c>
      <c r="AT118" s="141" t="str">
        <f t="array" ref="AT118">IF(OR(AT$1=0, $A118=""),"",SQRT((_xlfn.XLOOKUP(AT$1,$Z$2:$Z$16,$AA$2:$AA$16)-$T118)^2+(_xlfn.XLOOKUP(AT$1,$Z$2:$Z$16,$AB$2:$AB$16)-$U118)^2+(_xlfn.XLOOKUP(AT$1,$Z$2:$Z$16,$AC$2:$AC$16-$V118)^2)))</f>
        <v/>
      </c>
      <c r="AU118" s="141" t="str">
        <f t="array" ref="AU118">IF(OR(AU$1=0, $A118=""),"",SQRT((_xlfn.XLOOKUP(AU$1,$Z$2:$Z$16,$AA$2:$AA$16)-$T118)^2+(_xlfn.XLOOKUP(AU$1,$Z$2:$Z$16,$AB$2:$AB$16)-$U118)^2+(_xlfn.XLOOKUP(AU$1,$Z$2:$Z$16,$AC$2:$AC$16-$V118)^2)))</f>
        <v/>
      </c>
      <c r="AV118" s="142" t="str">
        <f t="array" ref="AV118">IF(OR(AV$1=0, $A118=""),"",SQRT((_xlfn.XLOOKUP(AV$1,$Z$2:$Z$16,$AA$2:$AA$16)-$T118)^2+(_xlfn.XLOOKUP(AV$1,$Z$2:$Z$16,$AB$2:$AB$16)-$U118)^2+(_xlfn.XLOOKUP(AV$1,$Z$2:$Z$16,$AC$2:$AC$16-$V118)^2)))</f>
        <v/>
      </c>
      <c r="AW118" s="124"/>
      <c r="AX118" s="124"/>
      <c r="AY118" s="125">
        <f t="shared" si="83"/>
        <v>0</v>
      </c>
      <c r="AZ118" s="143">
        <f t="shared" si="84"/>
        <v>0</v>
      </c>
      <c r="BA118" s="143">
        <f t="shared" si="85"/>
        <v>0</v>
      </c>
      <c r="BB118" s="143">
        <f t="shared" si="86"/>
        <v>0</v>
      </c>
      <c r="BC118" s="143">
        <f t="shared" si="87"/>
        <v>0</v>
      </c>
      <c r="BD118" s="143">
        <f t="shared" si="88"/>
        <v>0</v>
      </c>
      <c r="BE118" s="143">
        <f t="shared" si="89"/>
        <v>0</v>
      </c>
      <c r="BF118" s="143">
        <f t="shared" si="90"/>
        <v>0</v>
      </c>
      <c r="BG118" s="144">
        <f t="shared" si="91"/>
        <v>0</v>
      </c>
      <c r="BH118" s="144">
        <f t="shared" si="92"/>
        <v>0</v>
      </c>
      <c r="BI118" s="144">
        <f t="shared" si="93"/>
        <v>0</v>
      </c>
      <c r="BJ118" s="144">
        <f t="shared" si="94"/>
        <v>0</v>
      </c>
      <c r="BK118" s="144">
        <f t="shared" si="95"/>
        <v>0</v>
      </c>
      <c r="BL118" s="144">
        <f t="shared" si="96"/>
        <v>0</v>
      </c>
      <c r="BM118" s="145">
        <f t="shared" si="97"/>
        <v>0</v>
      </c>
      <c r="BN118" s="124"/>
      <c r="BO118" s="124"/>
      <c r="BP118" s="124"/>
      <c r="BQ118" s="124"/>
      <c r="BR118" s="124"/>
      <c r="BS118" s="124"/>
      <c r="BT118" s="124"/>
      <c r="BU118" s="124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M118" s="159">
        <f t="shared" si="98"/>
        <v>0</v>
      </c>
      <c r="CN118" s="160">
        <f t="shared" si="99"/>
        <v>0</v>
      </c>
      <c r="CO118" s="160">
        <f t="shared" si="100"/>
        <v>0</v>
      </c>
      <c r="CP118" s="160">
        <f t="shared" si="101"/>
        <v>0</v>
      </c>
      <c r="CQ118" s="160">
        <f t="shared" si="102"/>
        <v>0</v>
      </c>
      <c r="CR118" s="160" t="str">
        <f t="shared" si="103"/>
        <v/>
      </c>
      <c r="CS118" s="160" t="str">
        <f t="shared" si="104"/>
        <v/>
      </c>
      <c r="CT118" s="160" t="str">
        <f t="shared" si="105"/>
        <v/>
      </c>
      <c r="CU118" s="162" t="str">
        <f t="shared" si="106"/>
        <v/>
      </c>
      <c r="CV118" s="162" t="str">
        <f t="shared" si="107"/>
        <v/>
      </c>
      <c r="CW118" s="162" t="str">
        <f t="shared" si="108"/>
        <v/>
      </c>
      <c r="CX118" s="162" t="str">
        <f t="shared" si="109"/>
        <v/>
      </c>
      <c r="CY118" s="162" t="str">
        <f t="shared" si="110"/>
        <v/>
      </c>
      <c r="CZ118" s="162" t="str">
        <f t="shared" si="111"/>
        <v/>
      </c>
      <c r="DA118" s="163" t="str">
        <f t="shared" si="112"/>
        <v/>
      </c>
    </row>
    <row r="119" spans="1:105" ht="16.5" x14ac:dyDescent="0.3">
      <c r="A119" s="135"/>
      <c r="B119" s="136"/>
      <c r="C119" s="136"/>
      <c r="D119" s="137"/>
      <c r="E119" s="176"/>
      <c r="F119" s="182"/>
      <c r="G119" s="183"/>
      <c r="H119" s="183"/>
      <c r="I119" s="183"/>
      <c r="J119" s="183"/>
      <c r="K119" s="183"/>
      <c r="L119" s="183"/>
      <c r="M119" s="186"/>
      <c r="N119" s="182"/>
      <c r="O119" s="184"/>
      <c r="P119" s="178"/>
      <c r="Q119" s="118">
        <f t="shared" si="81"/>
        <v>0</v>
      </c>
      <c r="R119" s="3"/>
      <c r="S119" s="3"/>
      <c r="T119" s="4"/>
      <c r="U119" s="4"/>
      <c r="V119" s="99">
        <f t="shared" si="82"/>
        <v>0</v>
      </c>
      <c r="W119" s="161"/>
      <c r="X119" s="138"/>
      <c r="AH119" s="158" t="str">
        <f t="array" ref="AH119">IF(OR(AH$1=0, $A119=""),"",SQRT((_xlfn.XLOOKUP(AH$1,$Z$2:$Z$16,$AA$2:$AA$16)-$T119)^2+(_xlfn.XLOOKUP(AH$1,$Z$2:$Z$16,$AB$2:$AB$16)-$U119)^2+(_xlfn.XLOOKUP(AH$1,$Z$2:$Z$16,$AC$2:$AC$16-$V119)^2)))</f>
        <v/>
      </c>
      <c r="AI119" s="140" t="str">
        <f t="array" ref="AI119">IF(OR(AI$1=0, $A119=""),"",SQRT((_xlfn.XLOOKUP(AI$1,$Z$2:$Z$16,$AA$2:$AA$16)-$T119)^2+(_xlfn.XLOOKUP(AI$1,$Z$2:$Z$16,$AB$2:$AB$16)-$U119)^2+(_xlfn.XLOOKUP(AI$1,$Z$2:$Z$16,$AC$2:$AC$16-$V119)^2)))</f>
        <v/>
      </c>
      <c r="AJ119" s="140" t="str">
        <f t="array" ref="AJ119">IF(OR(AJ$1=0, $A119=""),"",SQRT((_xlfn.XLOOKUP(AJ$1,$Z$2:$Z$16,$AA$2:$AA$16)-$T119)^2+(_xlfn.XLOOKUP(AJ$1,$Z$2:$Z$16,$AB$2:$AB$16)-$U119)^2+(_xlfn.XLOOKUP(AJ$1,$Z$2:$Z$16,$AC$2:$AC$16-$V119)^2)))</f>
        <v/>
      </c>
      <c r="AK119" s="140" t="str">
        <f t="array" ref="AK119">IF(OR(AK$1=0, $A119=""),"",SQRT((_xlfn.XLOOKUP(AK$1,$Z$2:$Z$16,$AA$2:$AA$16)-$T119)^2+(_xlfn.XLOOKUP(AK$1,$Z$2:$Z$16,$AB$2:$AB$16)-$U119)^2+(_xlfn.XLOOKUP(AK$1,$Z$2:$Z$16,$AC$2:$AC$16-$V119)^2)))</f>
        <v/>
      </c>
      <c r="AL119" s="140" t="str">
        <f t="array" ref="AL119">IF(OR(AL$1=0, $A119=""),"",SQRT((_xlfn.XLOOKUP(AL$1,$Z$2:$Z$16,$AA$2:$AA$16)-$T119)^2+(_xlfn.XLOOKUP(AL$1,$Z$2:$Z$16,$AB$2:$AB$16)-$U119)^2+(_xlfn.XLOOKUP(AL$1,$Z$2:$Z$16,$AC$2:$AC$16-$V119)^2)))</f>
        <v/>
      </c>
      <c r="AM119" s="140" t="str">
        <f t="array" ref="AM119">IF(OR(AM$1=0, $A119=""),"",SQRT((_xlfn.XLOOKUP(AM$1,$Z$2:$Z$16,$AA$2:$AA$16)-$T119)^2+(_xlfn.XLOOKUP(AM$1,$Z$2:$Z$16,$AB$2:$AB$16)-$U119)^2+(_xlfn.XLOOKUP(AM$1,$Z$2:$Z$16,$AC$2:$AC$16-$V119)^2)))</f>
        <v/>
      </c>
      <c r="AN119" s="140" t="str">
        <f t="array" ref="AN119">IF(OR(AN$1=0, $A119=""),"",SQRT((_xlfn.XLOOKUP(AN$1,$Z$2:$Z$16,$AA$2:$AA$16)-$T119)^2+(_xlfn.XLOOKUP(AN$1,$Z$2:$Z$16,$AB$2:$AB$16)-$U119)^2+(_xlfn.XLOOKUP(AN$1,$Z$2:$Z$16,$AC$2:$AC$16-$V119)^2)))</f>
        <v/>
      </c>
      <c r="AO119" s="140" t="str">
        <f t="array" ref="AO119">IF(OR(AO$1=0, $A119=""),"",SQRT((_xlfn.XLOOKUP(AO$1,$Z$2:$Z$16,$AA$2:$AA$16)-$T119)^2+(_xlfn.XLOOKUP(AO$1,$Z$2:$Z$16,$AB$2:$AB$16)-$U119)^2+(_xlfn.XLOOKUP(AO$1,$Z$2:$Z$16,$AC$2:$AC$16-$V119)^2)))</f>
        <v/>
      </c>
      <c r="AP119" s="141" t="str">
        <f t="array" ref="AP119">IF(OR(AP$1=0, $A119=""),"",SQRT((_xlfn.XLOOKUP(AP$1,$Z$2:$Z$16,$AA$2:$AA$16)-$T119)^2+(_xlfn.XLOOKUP(AP$1,$Z$2:$Z$16,$AB$2:$AB$16)-$U119)^2+(_xlfn.XLOOKUP(AP$1,$Z$2:$Z$16,$AC$2:$AC$16-$V119)^2)))</f>
        <v/>
      </c>
      <c r="AQ119" s="141" t="str">
        <f t="array" ref="AQ119">IF(OR(AQ$1=0, $A119=""),"",SQRT((_xlfn.XLOOKUP(AQ$1,$Z$2:$Z$16,$AA$2:$AA$16)-$T119)^2+(_xlfn.XLOOKUP(AQ$1,$Z$2:$Z$16,$AB$2:$AB$16)-$U119)^2+(_xlfn.XLOOKUP(AQ$1,$Z$2:$Z$16,$AC$2:$AC$16-$V119)^2)))</f>
        <v/>
      </c>
      <c r="AR119" s="141" t="str">
        <f t="array" ref="AR119">IF(OR(AR$1=0, $A119=""),"",SQRT((_xlfn.XLOOKUP(AR$1,$Z$2:$Z$16,$AA$2:$AA$16)-$T119)^2+(_xlfn.XLOOKUP(AR$1,$Z$2:$Z$16,$AB$2:$AB$16)-$U119)^2+(_xlfn.XLOOKUP(AR$1,$Z$2:$Z$16,$AC$2:$AC$16-$V119)^2)))</f>
        <v/>
      </c>
      <c r="AS119" s="141" t="str">
        <f t="array" ref="AS119">IF(OR(AS$1=0, $A119=""),"",SQRT((_xlfn.XLOOKUP(AS$1,$Z$2:$Z$16,$AA$2:$AA$16)-$T119)^2+(_xlfn.XLOOKUP(AS$1,$Z$2:$Z$16,$AB$2:$AB$16)-$U119)^2+(_xlfn.XLOOKUP(AS$1,$Z$2:$Z$16,$AC$2:$AC$16-$V119)^2)))</f>
        <v/>
      </c>
      <c r="AT119" s="141" t="str">
        <f t="array" ref="AT119">IF(OR(AT$1=0, $A119=""),"",SQRT((_xlfn.XLOOKUP(AT$1,$Z$2:$Z$16,$AA$2:$AA$16)-$T119)^2+(_xlfn.XLOOKUP(AT$1,$Z$2:$Z$16,$AB$2:$AB$16)-$U119)^2+(_xlfn.XLOOKUP(AT$1,$Z$2:$Z$16,$AC$2:$AC$16-$V119)^2)))</f>
        <v/>
      </c>
      <c r="AU119" s="141" t="str">
        <f t="array" ref="AU119">IF(OR(AU$1=0, $A119=""),"",SQRT((_xlfn.XLOOKUP(AU$1,$Z$2:$Z$16,$AA$2:$AA$16)-$T119)^2+(_xlfn.XLOOKUP(AU$1,$Z$2:$Z$16,$AB$2:$AB$16)-$U119)^2+(_xlfn.XLOOKUP(AU$1,$Z$2:$Z$16,$AC$2:$AC$16-$V119)^2)))</f>
        <v/>
      </c>
      <c r="AV119" s="142" t="str">
        <f t="array" ref="AV119">IF(OR(AV$1=0, $A119=""),"",SQRT((_xlfn.XLOOKUP(AV$1,$Z$2:$Z$16,$AA$2:$AA$16)-$T119)^2+(_xlfn.XLOOKUP(AV$1,$Z$2:$Z$16,$AB$2:$AB$16)-$U119)^2+(_xlfn.XLOOKUP(AV$1,$Z$2:$Z$16,$AC$2:$AC$16-$V119)^2)))</f>
        <v/>
      </c>
      <c r="AW119" s="124"/>
      <c r="AX119" s="124"/>
      <c r="AY119" s="125">
        <f t="shared" si="83"/>
        <v>0</v>
      </c>
      <c r="AZ119" s="143">
        <f t="shared" si="84"/>
        <v>0</v>
      </c>
      <c r="BA119" s="143">
        <f t="shared" si="85"/>
        <v>0</v>
      </c>
      <c r="BB119" s="143">
        <f t="shared" si="86"/>
        <v>0</v>
      </c>
      <c r="BC119" s="143">
        <f t="shared" si="87"/>
        <v>0</v>
      </c>
      <c r="BD119" s="143">
        <f t="shared" si="88"/>
        <v>0</v>
      </c>
      <c r="BE119" s="143">
        <f t="shared" si="89"/>
        <v>0</v>
      </c>
      <c r="BF119" s="143">
        <f t="shared" si="90"/>
        <v>0</v>
      </c>
      <c r="BG119" s="144">
        <f t="shared" si="91"/>
        <v>0</v>
      </c>
      <c r="BH119" s="144">
        <f t="shared" si="92"/>
        <v>0</v>
      </c>
      <c r="BI119" s="144">
        <f t="shared" si="93"/>
        <v>0</v>
      </c>
      <c r="BJ119" s="144">
        <f t="shared" si="94"/>
        <v>0</v>
      </c>
      <c r="BK119" s="144">
        <f t="shared" si="95"/>
        <v>0</v>
      </c>
      <c r="BL119" s="144">
        <f t="shared" si="96"/>
        <v>0</v>
      </c>
      <c r="BM119" s="145">
        <f t="shared" si="97"/>
        <v>0</v>
      </c>
      <c r="BN119" s="124"/>
      <c r="BO119" s="124"/>
      <c r="BP119" s="124"/>
      <c r="BQ119" s="124"/>
      <c r="BR119" s="124"/>
      <c r="BS119" s="124"/>
      <c r="BT119" s="124"/>
      <c r="BU119" s="124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M119" s="159">
        <f t="shared" si="98"/>
        <v>0</v>
      </c>
      <c r="CN119" s="160">
        <f t="shared" si="99"/>
        <v>0</v>
      </c>
      <c r="CO119" s="160">
        <f t="shared" si="100"/>
        <v>0</v>
      </c>
      <c r="CP119" s="160">
        <f t="shared" si="101"/>
        <v>0</v>
      </c>
      <c r="CQ119" s="160">
        <f t="shared" si="102"/>
        <v>0</v>
      </c>
      <c r="CR119" s="160" t="str">
        <f t="shared" si="103"/>
        <v/>
      </c>
      <c r="CS119" s="160" t="str">
        <f t="shared" si="104"/>
        <v/>
      </c>
      <c r="CT119" s="160" t="str">
        <f t="shared" si="105"/>
        <v/>
      </c>
      <c r="CU119" s="162" t="str">
        <f t="shared" si="106"/>
        <v/>
      </c>
      <c r="CV119" s="162" t="str">
        <f t="shared" si="107"/>
        <v/>
      </c>
      <c r="CW119" s="162" t="str">
        <f t="shared" si="108"/>
        <v/>
      </c>
      <c r="CX119" s="162" t="str">
        <f t="shared" si="109"/>
        <v/>
      </c>
      <c r="CY119" s="162" t="str">
        <f t="shared" si="110"/>
        <v/>
      </c>
      <c r="CZ119" s="162" t="str">
        <f t="shared" si="111"/>
        <v/>
      </c>
      <c r="DA119" s="163" t="str">
        <f t="shared" si="112"/>
        <v/>
      </c>
    </row>
    <row r="120" spans="1:105" ht="16.5" x14ac:dyDescent="0.3">
      <c r="A120" s="135"/>
      <c r="B120" s="136"/>
      <c r="C120" s="136"/>
      <c r="D120" s="137"/>
      <c r="E120" s="176"/>
      <c r="F120" s="182"/>
      <c r="G120" s="183"/>
      <c r="H120" s="183"/>
      <c r="I120" s="183"/>
      <c r="J120" s="183"/>
      <c r="K120" s="183"/>
      <c r="L120" s="183"/>
      <c r="M120" s="186"/>
      <c r="N120" s="182"/>
      <c r="O120" s="184"/>
      <c r="P120" s="178"/>
      <c r="Q120" s="118">
        <f t="shared" si="81"/>
        <v>0</v>
      </c>
      <c r="R120" s="3"/>
      <c r="S120" s="3"/>
      <c r="T120" s="4"/>
      <c r="U120" s="4"/>
      <c r="V120" s="99">
        <f t="shared" si="82"/>
        <v>0</v>
      </c>
      <c r="W120" s="161"/>
      <c r="X120" s="138"/>
      <c r="AH120" s="158" t="str">
        <f t="array" ref="AH120">IF(OR(AH$1=0, $A120=""),"",SQRT((_xlfn.XLOOKUP(AH$1,$Z$2:$Z$16,$AA$2:$AA$16)-$T120)^2+(_xlfn.XLOOKUP(AH$1,$Z$2:$Z$16,$AB$2:$AB$16)-$U120)^2+(_xlfn.XLOOKUP(AH$1,$Z$2:$Z$16,$AC$2:$AC$16-$V120)^2)))</f>
        <v/>
      </c>
      <c r="AI120" s="140" t="str">
        <f t="array" ref="AI120">IF(OR(AI$1=0, $A120=""),"",SQRT((_xlfn.XLOOKUP(AI$1,$Z$2:$Z$16,$AA$2:$AA$16)-$T120)^2+(_xlfn.XLOOKUP(AI$1,$Z$2:$Z$16,$AB$2:$AB$16)-$U120)^2+(_xlfn.XLOOKUP(AI$1,$Z$2:$Z$16,$AC$2:$AC$16-$V120)^2)))</f>
        <v/>
      </c>
      <c r="AJ120" s="140" t="str">
        <f t="array" ref="AJ120">IF(OR(AJ$1=0, $A120=""),"",SQRT((_xlfn.XLOOKUP(AJ$1,$Z$2:$Z$16,$AA$2:$AA$16)-$T120)^2+(_xlfn.XLOOKUP(AJ$1,$Z$2:$Z$16,$AB$2:$AB$16)-$U120)^2+(_xlfn.XLOOKUP(AJ$1,$Z$2:$Z$16,$AC$2:$AC$16-$V120)^2)))</f>
        <v/>
      </c>
      <c r="AK120" s="140" t="str">
        <f t="array" ref="AK120">IF(OR(AK$1=0, $A120=""),"",SQRT((_xlfn.XLOOKUP(AK$1,$Z$2:$Z$16,$AA$2:$AA$16)-$T120)^2+(_xlfn.XLOOKUP(AK$1,$Z$2:$Z$16,$AB$2:$AB$16)-$U120)^2+(_xlfn.XLOOKUP(AK$1,$Z$2:$Z$16,$AC$2:$AC$16-$V120)^2)))</f>
        <v/>
      </c>
      <c r="AL120" s="140" t="str">
        <f t="array" ref="AL120">IF(OR(AL$1=0, $A120=""),"",SQRT((_xlfn.XLOOKUP(AL$1,$Z$2:$Z$16,$AA$2:$AA$16)-$T120)^2+(_xlfn.XLOOKUP(AL$1,$Z$2:$Z$16,$AB$2:$AB$16)-$U120)^2+(_xlfn.XLOOKUP(AL$1,$Z$2:$Z$16,$AC$2:$AC$16-$V120)^2)))</f>
        <v/>
      </c>
      <c r="AM120" s="140" t="str">
        <f t="array" ref="AM120">IF(OR(AM$1=0, $A120=""),"",SQRT((_xlfn.XLOOKUP(AM$1,$Z$2:$Z$16,$AA$2:$AA$16)-$T120)^2+(_xlfn.XLOOKUP(AM$1,$Z$2:$Z$16,$AB$2:$AB$16)-$U120)^2+(_xlfn.XLOOKUP(AM$1,$Z$2:$Z$16,$AC$2:$AC$16-$V120)^2)))</f>
        <v/>
      </c>
      <c r="AN120" s="140" t="str">
        <f t="array" ref="AN120">IF(OR(AN$1=0, $A120=""),"",SQRT((_xlfn.XLOOKUP(AN$1,$Z$2:$Z$16,$AA$2:$AA$16)-$T120)^2+(_xlfn.XLOOKUP(AN$1,$Z$2:$Z$16,$AB$2:$AB$16)-$U120)^2+(_xlfn.XLOOKUP(AN$1,$Z$2:$Z$16,$AC$2:$AC$16-$V120)^2)))</f>
        <v/>
      </c>
      <c r="AO120" s="140" t="str">
        <f t="array" ref="AO120">IF(OR(AO$1=0, $A120=""),"",SQRT((_xlfn.XLOOKUP(AO$1,$Z$2:$Z$16,$AA$2:$AA$16)-$T120)^2+(_xlfn.XLOOKUP(AO$1,$Z$2:$Z$16,$AB$2:$AB$16)-$U120)^2+(_xlfn.XLOOKUP(AO$1,$Z$2:$Z$16,$AC$2:$AC$16-$V120)^2)))</f>
        <v/>
      </c>
      <c r="AP120" s="141" t="str">
        <f t="array" ref="AP120">IF(OR(AP$1=0, $A120=""),"",SQRT((_xlfn.XLOOKUP(AP$1,$Z$2:$Z$16,$AA$2:$AA$16)-$T120)^2+(_xlfn.XLOOKUP(AP$1,$Z$2:$Z$16,$AB$2:$AB$16)-$U120)^2+(_xlfn.XLOOKUP(AP$1,$Z$2:$Z$16,$AC$2:$AC$16-$V120)^2)))</f>
        <v/>
      </c>
      <c r="AQ120" s="141" t="str">
        <f t="array" ref="AQ120">IF(OR(AQ$1=0, $A120=""),"",SQRT((_xlfn.XLOOKUP(AQ$1,$Z$2:$Z$16,$AA$2:$AA$16)-$T120)^2+(_xlfn.XLOOKUP(AQ$1,$Z$2:$Z$16,$AB$2:$AB$16)-$U120)^2+(_xlfn.XLOOKUP(AQ$1,$Z$2:$Z$16,$AC$2:$AC$16-$V120)^2)))</f>
        <v/>
      </c>
      <c r="AR120" s="141" t="str">
        <f t="array" ref="AR120">IF(OR(AR$1=0, $A120=""),"",SQRT((_xlfn.XLOOKUP(AR$1,$Z$2:$Z$16,$AA$2:$AA$16)-$T120)^2+(_xlfn.XLOOKUP(AR$1,$Z$2:$Z$16,$AB$2:$AB$16)-$U120)^2+(_xlfn.XLOOKUP(AR$1,$Z$2:$Z$16,$AC$2:$AC$16-$V120)^2)))</f>
        <v/>
      </c>
      <c r="AS120" s="141" t="str">
        <f t="array" ref="AS120">IF(OR(AS$1=0, $A120=""),"",SQRT((_xlfn.XLOOKUP(AS$1,$Z$2:$Z$16,$AA$2:$AA$16)-$T120)^2+(_xlfn.XLOOKUP(AS$1,$Z$2:$Z$16,$AB$2:$AB$16)-$U120)^2+(_xlfn.XLOOKUP(AS$1,$Z$2:$Z$16,$AC$2:$AC$16-$V120)^2)))</f>
        <v/>
      </c>
      <c r="AT120" s="141" t="str">
        <f t="array" ref="AT120">IF(OR(AT$1=0, $A120=""),"",SQRT((_xlfn.XLOOKUP(AT$1,$Z$2:$Z$16,$AA$2:$AA$16)-$T120)^2+(_xlfn.XLOOKUP(AT$1,$Z$2:$Z$16,$AB$2:$AB$16)-$U120)^2+(_xlfn.XLOOKUP(AT$1,$Z$2:$Z$16,$AC$2:$AC$16-$V120)^2)))</f>
        <v/>
      </c>
      <c r="AU120" s="141" t="str">
        <f t="array" ref="AU120">IF(OR(AU$1=0, $A120=""),"",SQRT((_xlfn.XLOOKUP(AU$1,$Z$2:$Z$16,$AA$2:$AA$16)-$T120)^2+(_xlfn.XLOOKUP(AU$1,$Z$2:$Z$16,$AB$2:$AB$16)-$U120)^2+(_xlfn.XLOOKUP(AU$1,$Z$2:$Z$16,$AC$2:$AC$16-$V120)^2)))</f>
        <v/>
      </c>
      <c r="AV120" s="142" t="str">
        <f t="array" ref="AV120">IF(OR(AV$1=0, $A120=""),"",SQRT((_xlfn.XLOOKUP(AV$1,$Z$2:$Z$16,$AA$2:$AA$16)-$T120)^2+(_xlfn.XLOOKUP(AV$1,$Z$2:$Z$16,$AB$2:$AB$16)-$U120)^2+(_xlfn.XLOOKUP(AV$1,$Z$2:$Z$16,$AC$2:$AC$16-$V120)^2)))</f>
        <v/>
      </c>
      <c r="AW120" s="124"/>
      <c r="AX120" s="124"/>
      <c r="AY120" s="125">
        <f t="shared" si="83"/>
        <v>0</v>
      </c>
      <c r="AZ120" s="143">
        <f t="shared" si="84"/>
        <v>0</v>
      </c>
      <c r="BA120" s="143">
        <f t="shared" si="85"/>
        <v>0</v>
      </c>
      <c r="BB120" s="143">
        <f t="shared" si="86"/>
        <v>0</v>
      </c>
      <c r="BC120" s="143">
        <f t="shared" si="87"/>
        <v>0</v>
      </c>
      <c r="BD120" s="143">
        <f t="shared" si="88"/>
        <v>0</v>
      </c>
      <c r="BE120" s="143">
        <f t="shared" si="89"/>
        <v>0</v>
      </c>
      <c r="BF120" s="143">
        <f t="shared" si="90"/>
        <v>0</v>
      </c>
      <c r="BG120" s="144">
        <f t="shared" si="91"/>
        <v>0</v>
      </c>
      <c r="BH120" s="144">
        <f t="shared" si="92"/>
        <v>0</v>
      </c>
      <c r="BI120" s="144">
        <f t="shared" si="93"/>
        <v>0</v>
      </c>
      <c r="BJ120" s="144">
        <f t="shared" si="94"/>
        <v>0</v>
      </c>
      <c r="BK120" s="144">
        <f t="shared" si="95"/>
        <v>0</v>
      </c>
      <c r="BL120" s="144">
        <f t="shared" si="96"/>
        <v>0</v>
      </c>
      <c r="BM120" s="145">
        <f t="shared" si="97"/>
        <v>0</v>
      </c>
      <c r="BN120" s="124"/>
      <c r="BO120" s="124"/>
      <c r="BP120" s="124"/>
      <c r="BQ120" s="124"/>
      <c r="BR120" s="124"/>
      <c r="BS120" s="124"/>
      <c r="BT120" s="124"/>
      <c r="BU120" s="124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M120" s="159">
        <f t="shared" si="98"/>
        <v>0</v>
      </c>
      <c r="CN120" s="160">
        <f t="shared" si="99"/>
        <v>0</v>
      </c>
      <c r="CO120" s="160">
        <f t="shared" si="100"/>
        <v>0</v>
      </c>
      <c r="CP120" s="160">
        <f t="shared" si="101"/>
        <v>0</v>
      </c>
      <c r="CQ120" s="160">
        <f t="shared" si="102"/>
        <v>0</v>
      </c>
      <c r="CR120" s="160" t="str">
        <f t="shared" si="103"/>
        <v/>
      </c>
      <c r="CS120" s="160" t="str">
        <f t="shared" si="104"/>
        <v/>
      </c>
      <c r="CT120" s="160" t="str">
        <f t="shared" si="105"/>
        <v/>
      </c>
      <c r="CU120" s="162" t="str">
        <f t="shared" si="106"/>
        <v/>
      </c>
      <c r="CV120" s="162" t="str">
        <f t="shared" si="107"/>
        <v/>
      </c>
      <c r="CW120" s="162" t="str">
        <f t="shared" si="108"/>
        <v/>
      </c>
      <c r="CX120" s="162" t="str">
        <f t="shared" si="109"/>
        <v/>
      </c>
      <c r="CY120" s="162" t="str">
        <f t="shared" si="110"/>
        <v/>
      </c>
      <c r="CZ120" s="162" t="str">
        <f t="shared" si="111"/>
        <v/>
      </c>
      <c r="DA120" s="163" t="str">
        <f t="shared" si="112"/>
        <v/>
      </c>
    </row>
    <row r="121" spans="1:105" ht="16.5" x14ac:dyDescent="0.3">
      <c r="A121" s="135"/>
      <c r="B121" s="136"/>
      <c r="C121" s="136"/>
      <c r="D121" s="137"/>
      <c r="E121" s="176"/>
      <c r="F121" s="182"/>
      <c r="G121" s="183"/>
      <c r="H121" s="183"/>
      <c r="I121" s="183"/>
      <c r="J121" s="183"/>
      <c r="K121" s="183"/>
      <c r="L121" s="183"/>
      <c r="M121" s="186"/>
      <c r="N121" s="182"/>
      <c r="O121" s="184"/>
      <c r="P121" s="178"/>
      <c r="Q121" s="118">
        <f t="shared" si="81"/>
        <v>0</v>
      </c>
      <c r="R121" s="3"/>
      <c r="S121" s="3"/>
      <c r="T121" s="4"/>
      <c r="U121" s="4"/>
      <c r="V121" s="99">
        <f t="shared" si="82"/>
        <v>0</v>
      </c>
      <c r="W121" s="161"/>
      <c r="X121" s="138"/>
      <c r="AH121" s="158" t="str">
        <f t="array" ref="AH121">IF(OR(AH$1=0, $A121=""),"",SQRT((_xlfn.XLOOKUP(AH$1,$Z$2:$Z$16,$AA$2:$AA$16)-$T121)^2+(_xlfn.XLOOKUP(AH$1,$Z$2:$Z$16,$AB$2:$AB$16)-$U121)^2+(_xlfn.XLOOKUP(AH$1,$Z$2:$Z$16,$AC$2:$AC$16-$V121)^2)))</f>
        <v/>
      </c>
      <c r="AI121" s="140" t="str">
        <f t="array" ref="AI121">IF(OR(AI$1=0, $A121=""),"",SQRT((_xlfn.XLOOKUP(AI$1,$Z$2:$Z$16,$AA$2:$AA$16)-$T121)^2+(_xlfn.XLOOKUP(AI$1,$Z$2:$Z$16,$AB$2:$AB$16)-$U121)^2+(_xlfn.XLOOKUP(AI$1,$Z$2:$Z$16,$AC$2:$AC$16-$V121)^2)))</f>
        <v/>
      </c>
      <c r="AJ121" s="140" t="str">
        <f t="array" ref="AJ121">IF(OR(AJ$1=0, $A121=""),"",SQRT((_xlfn.XLOOKUP(AJ$1,$Z$2:$Z$16,$AA$2:$AA$16)-$T121)^2+(_xlfn.XLOOKUP(AJ$1,$Z$2:$Z$16,$AB$2:$AB$16)-$U121)^2+(_xlfn.XLOOKUP(AJ$1,$Z$2:$Z$16,$AC$2:$AC$16-$V121)^2)))</f>
        <v/>
      </c>
      <c r="AK121" s="140" t="str">
        <f t="array" ref="AK121">IF(OR(AK$1=0, $A121=""),"",SQRT((_xlfn.XLOOKUP(AK$1,$Z$2:$Z$16,$AA$2:$AA$16)-$T121)^2+(_xlfn.XLOOKUP(AK$1,$Z$2:$Z$16,$AB$2:$AB$16)-$U121)^2+(_xlfn.XLOOKUP(AK$1,$Z$2:$Z$16,$AC$2:$AC$16-$V121)^2)))</f>
        <v/>
      </c>
      <c r="AL121" s="140" t="str">
        <f t="array" ref="AL121">IF(OR(AL$1=0, $A121=""),"",SQRT((_xlfn.XLOOKUP(AL$1,$Z$2:$Z$16,$AA$2:$AA$16)-$T121)^2+(_xlfn.XLOOKUP(AL$1,$Z$2:$Z$16,$AB$2:$AB$16)-$U121)^2+(_xlfn.XLOOKUP(AL$1,$Z$2:$Z$16,$AC$2:$AC$16-$V121)^2)))</f>
        <v/>
      </c>
      <c r="AM121" s="140" t="str">
        <f t="array" ref="AM121">IF(OR(AM$1=0, $A121=""),"",SQRT((_xlfn.XLOOKUP(AM$1,$Z$2:$Z$16,$AA$2:$AA$16)-$T121)^2+(_xlfn.XLOOKUP(AM$1,$Z$2:$Z$16,$AB$2:$AB$16)-$U121)^2+(_xlfn.XLOOKUP(AM$1,$Z$2:$Z$16,$AC$2:$AC$16-$V121)^2)))</f>
        <v/>
      </c>
      <c r="AN121" s="140" t="str">
        <f t="array" ref="AN121">IF(OR(AN$1=0, $A121=""),"",SQRT((_xlfn.XLOOKUP(AN$1,$Z$2:$Z$16,$AA$2:$AA$16)-$T121)^2+(_xlfn.XLOOKUP(AN$1,$Z$2:$Z$16,$AB$2:$AB$16)-$U121)^2+(_xlfn.XLOOKUP(AN$1,$Z$2:$Z$16,$AC$2:$AC$16-$V121)^2)))</f>
        <v/>
      </c>
      <c r="AO121" s="140" t="str">
        <f t="array" ref="AO121">IF(OR(AO$1=0, $A121=""),"",SQRT((_xlfn.XLOOKUP(AO$1,$Z$2:$Z$16,$AA$2:$AA$16)-$T121)^2+(_xlfn.XLOOKUP(AO$1,$Z$2:$Z$16,$AB$2:$AB$16)-$U121)^2+(_xlfn.XLOOKUP(AO$1,$Z$2:$Z$16,$AC$2:$AC$16-$V121)^2)))</f>
        <v/>
      </c>
      <c r="AP121" s="141" t="str">
        <f t="array" ref="AP121">IF(OR(AP$1=0, $A121=""),"",SQRT((_xlfn.XLOOKUP(AP$1,$Z$2:$Z$16,$AA$2:$AA$16)-$T121)^2+(_xlfn.XLOOKUP(AP$1,$Z$2:$Z$16,$AB$2:$AB$16)-$U121)^2+(_xlfn.XLOOKUP(AP$1,$Z$2:$Z$16,$AC$2:$AC$16-$V121)^2)))</f>
        <v/>
      </c>
      <c r="AQ121" s="141" t="str">
        <f t="array" ref="AQ121">IF(OR(AQ$1=0, $A121=""),"",SQRT((_xlfn.XLOOKUP(AQ$1,$Z$2:$Z$16,$AA$2:$AA$16)-$T121)^2+(_xlfn.XLOOKUP(AQ$1,$Z$2:$Z$16,$AB$2:$AB$16)-$U121)^2+(_xlfn.XLOOKUP(AQ$1,$Z$2:$Z$16,$AC$2:$AC$16-$V121)^2)))</f>
        <v/>
      </c>
      <c r="AR121" s="141" t="str">
        <f t="array" ref="AR121">IF(OR(AR$1=0, $A121=""),"",SQRT((_xlfn.XLOOKUP(AR$1,$Z$2:$Z$16,$AA$2:$AA$16)-$T121)^2+(_xlfn.XLOOKUP(AR$1,$Z$2:$Z$16,$AB$2:$AB$16)-$U121)^2+(_xlfn.XLOOKUP(AR$1,$Z$2:$Z$16,$AC$2:$AC$16-$V121)^2)))</f>
        <v/>
      </c>
      <c r="AS121" s="141" t="str">
        <f t="array" ref="AS121">IF(OR(AS$1=0, $A121=""),"",SQRT((_xlfn.XLOOKUP(AS$1,$Z$2:$Z$16,$AA$2:$AA$16)-$T121)^2+(_xlfn.XLOOKUP(AS$1,$Z$2:$Z$16,$AB$2:$AB$16)-$U121)^2+(_xlfn.XLOOKUP(AS$1,$Z$2:$Z$16,$AC$2:$AC$16-$V121)^2)))</f>
        <v/>
      </c>
      <c r="AT121" s="141" t="str">
        <f t="array" ref="AT121">IF(OR(AT$1=0, $A121=""),"",SQRT((_xlfn.XLOOKUP(AT$1,$Z$2:$Z$16,$AA$2:$AA$16)-$T121)^2+(_xlfn.XLOOKUP(AT$1,$Z$2:$Z$16,$AB$2:$AB$16)-$U121)^2+(_xlfn.XLOOKUP(AT$1,$Z$2:$Z$16,$AC$2:$AC$16-$V121)^2)))</f>
        <v/>
      </c>
      <c r="AU121" s="141" t="str">
        <f t="array" ref="AU121">IF(OR(AU$1=0, $A121=""),"",SQRT((_xlfn.XLOOKUP(AU$1,$Z$2:$Z$16,$AA$2:$AA$16)-$T121)^2+(_xlfn.XLOOKUP(AU$1,$Z$2:$Z$16,$AB$2:$AB$16)-$U121)^2+(_xlfn.XLOOKUP(AU$1,$Z$2:$Z$16,$AC$2:$AC$16-$V121)^2)))</f>
        <v/>
      </c>
      <c r="AV121" s="142" t="str">
        <f t="array" ref="AV121">IF(OR(AV$1=0, $A121=""),"",SQRT((_xlfn.XLOOKUP(AV$1,$Z$2:$Z$16,$AA$2:$AA$16)-$T121)^2+(_xlfn.XLOOKUP(AV$1,$Z$2:$Z$16,$AB$2:$AB$16)-$U121)^2+(_xlfn.XLOOKUP(AV$1,$Z$2:$Z$16,$AC$2:$AC$16-$V121)^2)))</f>
        <v/>
      </c>
      <c r="AW121" s="124"/>
      <c r="AX121" s="124"/>
      <c r="AY121" s="125">
        <f t="shared" si="83"/>
        <v>0</v>
      </c>
      <c r="AZ121" s="143">
        <f t="shared" si="84"/>
        <v>0</v>
      </c>
      <c r="BA121" s="143">
        <f t="shared" si="85"/>
        <v>0</v>
      </c>
      <c r="BB121" s="143">
        <f t="shared" si="86"/>
        <v>0</v>
      </c>
      <c r="BC121" s="143">
        <f t="shared" si="87"/>
        <v>0</v>
      </c>
      <c r="BD121" s="143">
        <f t="shared" si="88"/>
        <v>0</v>
      </c>
      <c r="BE121" s="143">
        <f t="shared" si="89"/>
        <v>0</v>
      </c>
      <c r="BF121" s="143">
        <f t="shared" si="90"/>
        <v>0</v>
      </c>
      <c r="BG121" s="144">
        <f t="shared" si="91"/>
        <v>0</v>
      </c>
      <c r="BH121" s="144">
        <f t="shared" si="92"/>
        <v>0</v>
      </c>
      <c r="BI121" s="144">
        <f t="shared" si="93"/>
        <v>0</v>
      </c>
      <c r="BJ121" s="144">
        <f t="shared" si="94"/>
        <v>0</v>
      </c>
      <c r="BK121" s="144">
        <f t="shared" si="95"/>
        <v>0</v>
      </c>
      <c r="BL121" s="144">
        <f t="shared" si="96"/>
        <v>0</v>
      </c>
      <c r="BM121" s="145">
        <f t="shared" si="97"/>
        <v>0</v>
      </c>
      <c r="BN121" s="124"/>
      <c r="BO121" s="124"/>
      <c r="BP121" s="124"/>
      <c r="BQ121" s="124"/>
      <c r="BR121" s="124"/>
      <c r="BS121" s="124"/>
      <c r="BT121" s="124"/>
      <c r="BU121" s="124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M121" s="159">
        <f t="shared" si="98"/>
        <v>0</v>
      </c>
      <c r="CN121" s="160">
        <f t="shared" si="99"/>
        <v>0</v>
      </c>
      <c r="CO121" s="160">
        <f t="shared" si="100"/>
        <v>0</v>
      </c>
      <c r="CP121" s="160">
        <f t="shared" si="101"/>
        <v>0</v>
      </c>
      <c r="CQ121" s="160">
        <f t="shared" si="102"/>
        <v>0</v>
      </c>
      <c r="CR121" s="160" t="str">
        <f t="shared" si="103"/>
        <v/>
      </c>
      <c r="CS121" s="160" t="str">
        <f t="shared" si="104"/>
        <v/>
      </c>
      <c r="CT121" s="160" t="str">
        <f t="shared" si="105"/>
        <v/>
      </c>
      <c r="CU121" s="162" t="str">
        <f t="shared" si="106"/>
        <v/>
      </c>
      <c r="CV121" s="162" t="str">
        <f t="shared" si="107"/>
        <v/>
      </c>
      <c r="CW121" s="162" t="str">
        <f t="shared" si="108"/>
        <v/>
      </c>
      <c r="CX121" s="162" t="str">
        <f t="shared" si="109"/>
        <v/>
      </c>
      <c r="CY121" s="162" t="str">
        <f t="shared" si="110"/>
        <v/>
      </c>
      <c r="CZ121" s="162" t="str">
        <f t="shared" si="111"/>
        <v/>
      </c>
      <c r="DA121" s="163" t="str">
        <f t="shared" si="112"/>
        <v/>
      </c>
    </row>
    <row r="122" spans="1:105" ht="16.5" x14ac:dyDescent="0.3">
      <c r="A122" s="135"/>
      <c r="B122" s="136"/>
      <c r="C122" s="136"/>
      <c r="D122" s="137"/>
      <c r="E122" s="176"/>
      <c r="F122" s="182"/>
      <c r="G122" s="183"/>
      <c r="H122" s="183"/>
      <c r="I122" s="183"/>
      <c r="J122" s="183"/>
      <c r="K122" s="183"/>
      <c r="L122" s="183"/>
      <c r="M122" s="186"/>
      <c r="N122" s="182"/>
      <c r="O122" s="184"/>
      <c r="P122" s="178"/>
      <c r="Q122" s="118">
        <f t="shared" ref="Q122:Q185" si="113">IFERROR(10*LOG10(A122)+ROUND(IF(AND(A122&gt;0, O122&gt;0), N122+ABS(10*LOG10(P122/(4*PI()*CONVERT(O122,"ft", "m")^2))), N122),0), 0)</f>
        <v>0</v>
      </c>
      <c r="R122" s="3"/>
      <c r="S122" s="3"/>
      <c r="T122" s="4"/>
      <c r="U122" s="4"/>
      <c r="V122" s="99">
        <f t="shared" ref="V122:V185" si="114">SUM(W122:X122)</f>
        <v>0</v>
      </c>
      <c r="W122" s="161"/>
      <c r="X122" s="138"/>
      <c r="AH122" s="158" t="str">
        <f t="array" ref="AH122">IF(OR(AH$1=0, $A122=""),"",SQRT((_xlfn.XLOOKUP(AH$1,$Z$2:$Z$16,$AA$2:$AA$16)-$T122)^2+(_xlfn.XLOOKUP(AH$1,$Z$2:$Z$16,$AB$2:$AB$16)-$U122)^2+(_xlfn.XLOOKUP(AH$1,$Z$2:$Z$16,$AC$2:$AC$16-$V122)^2)))</f>
        <v/>
      </c>
      <c r="AI122" s="140" t="str">
        <f t="array" ref="AI122">IF(OR(AI$1=0, $A122=""),"",SQRT((_xlfn.XLOOKUP(AI$1,$Z$2:$Z$16,$AA$2:$AA$16)-$T122)^2+(_xlfn.XLOOKUP(AI$1,$Z$2:$Z$16,$AB$2:$AB$16)-$U122)^2+(_xlfn.XLOOKUP(AI$1,$Z$2:$Z$16,$AC$2:$AC$16-$V122)^2)))</f>
        <v/>
      </c>
      <c r="AJ122" s="140" t="str">
        <f t="array" ref="AJ122">IF(OR(AJ$1=0, $A122=""),"",SQRT((_xlfn.XLOOKUP(AJ$1,$Z$2:$Z$16,$AA$2:$AA$16)-$T122)^2+(_xlfn.XLOOKUP(AJ$1,$Z$2:$Z$16,$AB$2:$AB$16)-$U122)^2+(_xlfn.XLOOKUP(AJ$1,$Z$2:$Z$16,$AC$2:$AC$16-$V122)^2)))</f>
        <v/>
      </c>
      <c r="AK122" s="140" t="str">
        <f t="array" ref="AK122">IF(OR(AK$1=0, $A122=""),"",SQRT((_xlfn.XLOOKUP(AK$1,$Z$2:$Z$16,$AA$2:$AA$16)-$T122)^2+(_xlfn.XLOOKUP(AK$1,$Z$2:$Z$16,$AB$2:$AB$16)-$U122)^2+(_xlfn.XLOOKUP(AK$1,$Z$2:$Z$16,$AC$2:$AC$16-$V122)^2)))</f>
        <v/>
      </c>
      <c r="AL122" s="140" t="str">
        <f t="array" ref="AL122">IF(OR(AL$1=0, $A122=""),"",SQRT((_xlfn.XLOOKUP(AL$1,$Z$2:$Z$16,$AA$2:$AA$16)-$T122)^2+(_xlfn.XLOOKUP(AL$1,$Z$2:$Z$16,$AB$2:$AB$16)-$U122)^2+(_xlfn.XLOOKUP(AL$1,$Z$2:$Z$16,$AC$2:$AC$16-$V122)^2)))</f>
        <v/>
      </c>
      <c r="AM122" s="140" t="str">
        <f t="array" ref="AM122">IF(OR(AM$1=0, $A122=""),"",SQRT((_xlfn.XLOOKUP(AM$1,$Z$2:$Z$16,$AA$2:$AA$16)-$T122)^2+(_xlfn.XLOOKUP(AM$1,$Z$2:$Z$16,$AB$2:$AB$16)-$U122)^2+(_xlfn.XLOOKUP(AM$1,$Z$2:$Z$16,$AC$2:$AC$16-$V122)^2)))</f>
        <v/>
      </c>
      <c r="AN122" s="140" t="str">
        <f t="array" ref="AN122">IF(OR(AN$1=0, $A122=""),"",SQRT((_xlfn.XLOOKUP(AN$1,$Z$2:$Z$16,$AA$2:$AA$16)-$T122)^2+(_xlfn.XLOOKUP(AN$1,$Z$2:$Z$16,$AB$2:$AB$16)-$U122)^2+(_xlfn.XLOOKUP(AN$1,$Z$2:$Z$16,$AC$2:$AC$16-$V122)^2)))</f>
        <v/>
      </c>
      <c r="AO122" s="140" t="str">
        <f t="array" ref="AO122">IF(OR(AO$1=0, $A122=""),"",SQRT((_xlfn.XLOOKUP(AO$1,$Z$2:$Z$16,$AA$2:$AA$16)-$T122)^2+(_xlfn.XLOOKUP(AO$1,$Z$2:$Z$16,$AB$2:$AB$16)-$U122)^2+(_xlfn.XLOOKUP(AO$1,$Z$2:$Z$16,$AC$2:$AC$16-$V122)^2)))</f>
        <v/>
      </c>
      <c r="AP122" s="141" t="str">
        <f t="array" ref="AP122">IF(OR(AP$1=0, $A122=""),"",SQRT((_xlfn.XLOOKUP(AP$1,$Z$2:$Z$16,$AA$2:$AA$16)-$T122)^2+(_xlfn.XLOOKUP(AP$1,$Z$2:$Z$16,$AB$2:$AB$16)-$U122)^2+(_xlfn.XLOOKUP(AP$1,$Z$2:$Z$16,$AC$2:$AC$16-$V122)^2)))</f>
        <v/>
      </c>
      <c r="AQ122" s="141" t="str">
        <f t="array" ref="AQ122">IF(OR(AQ$1=0, $A122=""),"",SQRT((_xlfn.XLOOKUP(AQ$1,$Z$2:$Z$16,$AA$2:$AA$16)-$T122)^2+(_xlfn.XLOOKUP(AQ$1,$Z$2:$Z$16,$AB$2:$AB$16)-$U122)^2+(_xlfn.XLOOKUP(AQ$1,$Z$2:$Z$16,$AC$2:$AC$16-$V122)^2)))</f>
        <v/>
      </c>
      <c r="AR122" s="141" t="str">
        <f t="array" ref="AR122">IF(OR(AR$1=0, $A122=""),"",SQRT((_xlfn.XLOOKUP(AR$1,$Z$2:$Z$16,$AA$2:$AA$16)-$T122)^2+(_xlfn.XLOOKUP(AR$1,$Z$2:$Z$16,$AB$2:$AB$16)-$U122)^2+(_xlfn.XLOOKUP(AR$1,$Z$2:$Z$16,$AC$2:$AC$16-$V122)^2)))</f>
        <v/>
      </c>
      <c r="AS122" s="141" t="str">
        <f t="array" ref="AS122">IF(OR(AS$1=0, $A122=""),"",SQRT((_xlfn.XLOOKUP(AS$1,$Z$2:$Z$16,$AA$2:$AA$16)-$T122)^2+(_xlfn.XLOOKUP(AS$1,$Z$2:$Z$16,$AB$2:$AB$16)-$U122)^2+(_xlfn.XLOOKUP(AS$1,$Z$2:$Z$16,$AC$2:$AC$16-$V122)^2)))</f>
        <v/>
      </c>
      <c r="AT122" s="141" t="str">
        <f t="array" ref="AT122">IF(OR(AT$1=0, $A122=""),"",SQRT((_xlfn.XLOOKUP(AT$1,$Z$2:$Z$16,$AA$2:$AA$16)-$T122)^2+(_xlfn.XLOOKUP(AT$1,$Z$2:$Z$16,$AB$2:$AB$16)-$U122)^2+(_xlfn.XLOOKUP(AT$1,$Z$2:$Z$16,$AC$2:$AC$16-$V122)^2)))</f>
        <v/>
      </c>
      <c r="AU122" s="141" t="str">
        <f t="array" ref="AU122">IF(OR(AU$1=0, $A122=""),"",SQRT((_xlfn.XLOOKUP(AU$1,$Z$2:$Z$16,$AA$2:$AA$16)-$T122)^2+(_xlfn.XLOOKUP(AU$1,$Z$2:$Z$16,$AB$2:$AB$16)-$U122)^2+(_xlfn.XLOOKUP(AU$1,$Z$2:$Z$16,$AC$2:$AC$16-$V122)^2)))</f>
        <v/>
      </c>
      <c r="AV122" s="142" t="str">
        <f t="array" ref="AV122">IF(OR(AV$1=0, $A122=""),"",SQRT((_xlfn.XLOOKUP(AV$1,$Z$2:$Z$16,$AA$2:$AA$16)-$T122)^2+(_xlfn.XLOOKUP(AV$1,$Z$2:$Z$16,$AB$2:$AB$16)-$U122)^2+(_xlfn.XLOOKUP(AV$1,$Z$2:$Z$16,$AC$2:$AC$16-$V122)^2)))</f>
        <v/>
      </c>
      <c r="AW122" s="124"/>
      <c r="AX122" s="124"/>
      <c r="AY122" s="125">
        <f t="shared" ref="AY122:AY185" si="115">IFERROR(-ABS(10*LOG10(($R122/(4*PI()*CONVERT(AH122,"ft","m")^2)))),0)</f>
        <v>0</v>
      </c>
      <c r="AZ122" s="143">
        <f t="shared" ref="AZ122:AZ185" si="116">IFERROR(-ABS(10*LOG10(($R122/(4*PI()*CONVERT(AI122,"ft","m")^2)))),0)</f>
        <v>0</v>
      </c>
      <c r="BA122" s="143">
        <f t="shared" ref="BA122:BA185" si="117">IFERROR(-ABS(10*LOG10(($R122/(4*PI()*CONVERT(AJ122,"ft","m")^2)))),0)</f>
        <v>0</v>
      </c>
      <c r="BB122" s="143">
        <f t="shared" ref="BB122:BB185" si="118">IFERROR(-ABS(10*LOG10(($R122/(4*PI()*CONVERT(AK122,"ft","m")^2)))),0)</f>
        <v>0</v>
      </c>
      <c r="BC122" s="143">
        <f t="shared" ref="BC122:BC185" si="119">IFERROR(-ABS(10*LOG10(($R122/(4*PI()*CONVERT(AL122,"ft","m")^2)))),0)</f>
        <v>0</v>
      </c>
      <c r="BD122" s="143">
        <f t="shared" ref="BD122:BD185" si="120">IFERROR(-ABS(10*LOG10(($R122/(4*PI()*CONVERT(AM122,"ft","m")^2)))),0)</f>
        <v>0</v>
      </c>
      <c r="BE122" s="143">
        <f t="shared" ref="BE122:BE185" si="121">IFERROR(-ABS(10*LOG10(($R122/(4*PI()*CONVERT(AN122,"ft","m")^2)))),0)</f>
        <v>0</v>
      </c>
      <c r="BF122" s="143">
        <f t="shared" ref="BF122:BF185" si="122">IFERROR(-ABS(10*LOG10(($R122/(4*PI()*CONVERT(AO122,"ft","m")^2)))),0)</f>
        <v>0</v>
      </c>
      <c r="BG122" s="144">
        <f t="shared" ref="BG122:BG185" si="123">IFERROR(-ABS(10*LOG10(($R122/(4*PI()*CONVERT(AP122,"ft","m")^2)))),0)</f>
        <v>0</v>
      </c>
      <c r="BH122" s="144">
        <f t="shared" ref="BH122:BH185" si="124">IFERROR(-ABS(10*LOG10(($R122/(4*PI()*CONVERT(AQ122,"ft","m")^2)))),0)</f>
        <v>0</v>
      </c>
      <c r="BI122" s="144">
        <f t="shared" ref="BI122:BI185" si="125">IFERROR(-ABS(10*LOG10(($R122/(4*PI()*CONVERT(AR122,"ft","m")^2)))),0)</f>
        <v>0</v>
      </c>
      <c r="BJ122" s="144">
        <f t="shared" ref="BJ122:BJ185" si="126">IFERROR(-ABS(10*LOG10(($R122/(4*PI()*CONVERT(AS122,"ft","m")^2)))),0)</f>
        <v>0</v>
      </c>
      <c r="BK122" s="144">
        <f t="shared" ref="BK122:BK185" si="127">IFERROR(-ABS(10*LOG10(($R122/(4*PI()*CONVERT(AT122,"ft","m")^2)))),0)</f>
        <v>0</v>
      </c>
      <c r="BL122" s="144">
        <f t="shared" ref="BL122:BL185" si="128">IFERROR(-ABS(10*LOG10(($R122/(4*PI()*CONVERT(AU122,"ft","m")^2)))),0)</f>
        <v>0</v>
      </c>
      <c r="BM122" s="145">
        <f t="shared" ref="BM122:BM185" si="129">IFERROR(-ABS(10*LOG10(($R122/(4*PI()*CONVERT(AV122,"ft","m")^2)))),0)</f>
        <v>0</v>
      </c>
      <c r="BN122" s="124"/>
      <c r="BO122" s="124"/>
      <c r="BP122" s="124"/>
      <c r="BQ122" s="124"/>
      <c r="BR122" s="124"/>
      <c r="BS122" s="124"/>
      <c r="BT122" s="124"/>
      <c r="BU122" s="124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M122" s="159">
        <f t="shared" ref="CM122:CM185" si="130">IF( CM$1= 0,"",$Q122-$S122+AY122-BV122)</f>
        <v>0</v>
      </c>
      <c r="CN122" s="160">
        <f t="shared" ref="CN122:CN185" si="131">IF( CN$1= 0,"",$Q122-$S122+AZ122-BW122)</f>
        <v>0</v>
      </c>
      <c r="CO122" s="160">
        <f t="shared" ref="CO122:CO185" si="132">IF( CO$1= 0,"",$Q122-$S122+BA122-BX122)</f>
        <v>0</v>
      </c>
      <c r="CP122" s="160">
        <f t="shared" ref="CP122:CP185" si="133">IF( CP$1= 0,"",$Q122-$S122+BB122-BY122)</f>
        <v>0</v>
      </c>
      <c r="CQ122" s="160">
        <f t="shared" ref="CQ122:CQ185" si="134">IF( CQ$1= 0,"",$Q122-$S122+BC122-BZ122)</f>
        <v>0</v>
      </c>
      <c r="CR122" s="160" t="str">
        <f t="shared" ref="CR122:CR185" si="135">IF( CR$1= 0,"",$Q122-$S122+BD122-CA122)</f>
        <v/>
      </c>
      <c r="CS122" s="160" t="str">
        <f t="shared" ref="CS122:CS185" si="136">IF( CS$1= 0,"",$Q122-$S122+BE122-CB122)</f>
        <v/>
      </c>
      <c r="CT122" s="160" t="str">
        <f t="shared" ref="CT122:CT185" si="137">IF( CT$1= 0,"",$Q122-$S122+BF122-CC122)</f>
        <v/>
      </c>
      <c r="CU122" s="162" t="str">
        <f t="shared" ref="CU122:CU185" si="138">IF( CU$1= 0,"",$Q122-$S122+BG122-CD122)</f>
        <v/>
      </c>
      <c r="CV122" s="162" t="str">
        <f t="shared" ref="CV122:CV185" si="139">IF( CV$1= 0,"",$Q122-$S122+BH122-CE122)</f>
        <v/>
      </c>
      <c r="CW122" s="162" t="str">
        <f t="shared" ref="CW122:CW185" si="140">IF( CW$1= 0,"",$Q122-$S122+BI122-CF122)</f>
        <v/>
      </c>
      <c r="CX122" s="162" t="str">
        <f t="shared" ref="CX122:CX185" si="141">IF( CX$1= 0,"",$Q122-$S122+BJ122-CG122)</f>
        <v/>
      </c>
      <c r="CY122" s="162" t="str">
        <f t="shared" ref="CY122:CY185" si="142">IF( CY$1= 0,"",$Q122-$S122+BK122-CH122)</f>
        <v/>
      </c>
      <c r="CZ122" s="162" t="str">
        <f t="shared" ref="CZ122:CZ185" si="143">IF( CZ$1= 0,"",$Q122-$S122+BL122-CI122)</f>
        <v/>
      </c>
      <c r="DA122" s="163" t="str">
        <f t="shared" ref="DA122:DA185" si="144">IF( DA$1= 0,"",$Q122-$S122+BM122-CJ122)</f>
        <v/>
      </c>
    </row>
    <row r="123" spans="1:105" ht="16.5" x14ac:dyDescent="0.3">
      <c r="A123" s="135"/>
      <c r="B123" s="136"/>
      <c r="C123" s="136"/>
      <c r="D123" s="137"/>
      <c r="E123" s="176"/>
      <c r="F123" s="182"/>
      <c r="G123" s="183"/>
      <c r="H123" s="183"/>
      <c r="I123" s="183"/>
      <c r="J123" s="183"/>
      <c r="K123" s="183"/>
      <c r="L123" s="183"/>
      <c r="M123" s="186"/>
      <c r="N123" s="182"/>
      <c r="O123" s="184"/>
      <c r="P123" s="178"/>
      <c r="Q123" s="118">
        <f t="shared" si="113"/>
        <v>0</v>
      </c>
      <c r="R123" s="3"/>
      <c r="S123" s="3"/>
      <c r="T123" s="4"/>
      <c r="U123" s="4"/>
      <c r="V123" s="99">
        <f t="shared" si="114"/>
        <v>0</v>
      </c>
      <c r="W123" s="161"/>
      <c r="X123" s="138"/>
      <c r="AH123" s="158" t="str">
        <f t="array" ref="AH123">IF(OR(AH$1=0, $A123=""),"",SQRT((_xlfn.XLOOKUP(AH$1,$Z$2:$Z$16,$AA$2:$AA$16)-$T123)^2+(_xlfn.XLOOKUP(AH$1,$Z$2:$Z$16,$AB$2:$AB$16)-$U123)^2+(_xlfn.XLOOKUP(AH$1,$Z$2:$Z$16,$AC$2:$AC$16-$V123)^2)))</f>
        <v/>
      </c>
      <c r="AI123" s="140" t="str">
        <f t="array" ref="AI123">IF(OR(AI$1=0, $A123=""),"",SQRT((_xlfn.XLOOKUP(AI$1,$Z$2:$Z$16,$AA$2:$AA$16)-$T123)^2+(_xlfn.XLOOKUP(AI$1,$Z$2:$Z$16,$AB$2:$AB$16)-$U123)^2+(_xlfn.XLOOKUP(AI$1,$Z$2:$Z$16,$AC$2:$AC$16-$V123)^2)))</f>
        <v/>
      </c>
      <c r="AJ123" s="140" t="str">
        <f t="array" ref="AJ123">IF(OR(AJ$1=0, $A123=""),"",SQRT((_xlfn.XLOOKUP(AJ$1,$Z$2:$Z$16,$AA$2:$AA$16)-$T123)^2+(_xlfn.XLOOKUP(AJ$1,$Z$2:$Z$16,$AB$2:$AB$16)-$U123)^2+(_xlfn.XLOOKUP(AJ$1,$Z$2:$Z$16,$AC$2:$AC$16-$V123)^2)))</f>
        <v/>
      </c>
      <c r="AK123" s="140" t="str">
        <f t="array" ref="AK123">IF(OR(AK$1=0, $A123=""),"",SQRT((_xlfn.XLOOKUP(AK$1,$Z$2:$Z$16,$AA$2:$AA$16)-$T123)^2+(_xlfn.XLOOKUP(AK$1,$Z$2:$Z$16,$AB$2:$AB$16)-$U123)^2+(_xlfn.XLOOKUP(AK$1,$Z$2:$Z$16,$AC$2:$AC$16-$V123)^2)))</f>
        <v/>
      </c>
      <c r="AL123" s="140" t="str">
        <f t="array" ref="AL123">IF(OR(AL$1=0, $A123=""),"",SQRT((_xlfn.XLOOKUP(AL$1,$Z$2:$Z$16,$AA$2:$AA$16)-$T123)^2+(_xlfn.XLOOKUP(AL$1,$Z$2:$Z$16,$AB$2:$AB$16)-$U123)^2+(_xlfn.XLOOKUP(AL$1,$Z$2:$Z$16,$AC$2:$AC$16-$V123)^2)))</f>
        <v/>
      </c>
      <c r="AM123" s="140" t="str">
        <f t="array" ref="AM123">IF(OR(AM$1=0, $A123=""),"",SQRT((_xlfn.XLOOKUP(AM$1,$Z$2:$Z$16,$AA$2:$AA$16)-$T123)^2+(_xlfn.XLOOKUP(AM$1,$Z$2:$Z$16,$AB$2:$AB$16)-$U123)^2+(_xlfn.XLOOKUP(AM$1,$Z$2:$Z$16,$AC$2:$AC$16-$V123)^2)))</f>
        <v/>
      </c>
      <c r="AN123" s="140" t="str">
        <f t="array" ref="AN123">IF(OR(AN$1=0, $A123=""),"",SQRT((_xlfn.XLOOKUP(AN$1,$Z$2:$Z$16,$AA$2:$AA$16)-$T123)^2+(_xlfn.XLOOKUP(AN$1,$Z$2:$Z$16,$AB$2:$AB$16)-$U123)^2+(_xlfn.XLOOKUP(AN$1,$Z$2:$Z$16,$AC$2:$AC$16-$V123)^2)))</f>
        <v/>
      </c>
      <c r="AO123" s="140" t="str">
        <f t="array" ref="AO123">IF(OR(AO$1=0, $A123=""),"",SQRT((_xlfn.XLOOKUP(AO$1,$Z$2:$Z$16,$AA$2:$AA$16)-$T123)^2+(_xlfn.XLOOKUP(AO$1,$Z$2:$Z$16,$AB$2:$AB$16)-$U123)^2+(_xlfn.XLOOKUP(AO$1,$Z$2:$Z$16,$AC$2:$AC$16-$V123)^2)))</f>
        <v/>
      </c>
      <c r="AP123" s="141" t="str">
        <f t="array" ref="AP123">IF(OR(AP$1=0, $A123=""),"",SQRT((_xlfn.XLOOKUP(AP$1,$Z$2:$Z$16,$AA$2:$AA$16)-$T123)^2+(_xlfn.XLOOKUP(AP$1,$Z$2:$Z$16,$AB$2:$AB$16)-$U123)^2+(_xlfn.XLOOKUP(AP$1,$Z$2:$Z$16,$AC$2:$AC$16-$V123)^2)))</f>
        <v/>
      </c>
      <c r="AQ123" s="141" t="str">
        <f t="array" ref="AQ123">IF(OR(AQ$1=0, $A123=""),"",SQRT((_xlfn.XLOOKUP(AQ$1,$Z$2:$Z$16,$AA$2:$AA$16)-$T123)^2+(_xlfn.XLOOKUP(AQ$1,$Z$2:$Z$16,$AB$2:$AB$16)-$U123)^2+(_xlfn.XLOOKUP(AQ$1,$Z$2:$Z$16,$AC$2:$AC$16-$V123)^2)))</f>
        <v/>
      </c>
      <c r="AR123" s="141" t="str">
        <f t="array" ref="AR123">IF(OR(AR$1=0, $A123=""),"",SQRT((_xlfn.XLOOKUP(AR$1,$Z$2:$Z$16,$AA$2:$AA$16)-$T123)^2+(_xlfn.XLOOKUP(AR$1,$Z$2:$Z$16,$AB$2:$AB$16)-$U123)^2+(_xlfn.XLOOKUP(AR$1,$Z$2:$Z$16,$AC$2:$AC$16-$V123)^2)))</f>
        <v/>
      </c>
      <c r="AS123" s="141" t="str">
        <f t="array" ref="AS123">IF(OR(AS$1=0, $A123=""),"",SQRT((_xlfn.XLOOKUP(AS$1,$Z$2:$Z$16,$AA$2:$AA$16)-$T123)^2+(_xlfn.XLOOKUP(AS$1,$Z$2:$Z$16,$AB$2:$AB$16)-$U123)^2+(_xlfn.XLOOKUP(AS$1,$Z$2:$Z$16,$AC$2:$AC$16-$V123)^2)))</f>
        <v/>
      </c>
      <c r="AT123" s="141" t="str">
        <f t="array" ref="AT123">IF(OR(AT$1=0, $A123=""),"",SQRT((_xlfn.XLOOKUP(AT$1,$Z$2:$Z$16,$AA$2:$AA$16)-$T123)^2+(_xlfn.XLOOKUP(AT$1,$Z$2:$Z$16,$AB$2:$AB$16)-$U123)^2+(_xlfn.XLOOKUP(AT$1,$Z$2:$Z$16,$AC$2:$AC$16-$V123)^2)))</f>
        <v/>
      </c>
      <c r="AU123" s="141" t="str">
        <f t="array" ref="AU123">IF(OR(AU$1=0, $A123=""),"",SQRT((_xlfn.XLOOKUP(AU$1,$Z$2:$Z$16,$AA$2:$AA$16)-$T123)^2+(_xlfn.XLOOKUP(AU$1,$Z$2:$Z$16,$AB$2:$AB$16)-$U123)^2+(_xlfn.XLOOKUP(AU$1,$Z$2:$Z$16,$AC$2:$AC$16-$V123)^2)))</f>
        <v/>
      </c>
      <c r="AV123" s="142" t="str">
        <f t="array" ref="AV123">IF(OR(AV$1=0, $A123=""),"",SQRT((_xlfn.XLOOKUP(AV$1,$Z$2:$Z$16,$AA$2:$AA$16)-$T123)^2+(_xlfn.XLOOKUP(AV$1,$Z$2:$Z$16,$AB$2:$AB$16)-$U123)^2+(_xlfn.XLOOKUP(AV$1,$Z$2:$Z$16,$AC$2:$AC$16-$V123)^2)))</f>
        <v/>
      </c>
      <c r="AW123" s="124"/>
      <c r="AX123" s="124"/>
      <c r="AY123" s="125">
        <f t="shared" si="115"/>
        <v>0</v>
      </c>
      <c r="AZ123" s="143">
        <f t="shared" si="116"/>
        <v>0</v>
      </c>
      <c r="BA123" s="143">
        <f t="shared" si="117"/>
        <v>0</v>
      </c>
      <c r="BB123" s="143">
        <f t="shared" si="118"/>
        <v>0</v>
      </c>
      <c r="BC123" s="143">
        <f t="shared" si="119"/>
        <v>0</v>
      </c>
      <c r="BD123" s="143">
        <f t="shared" si="120"/>
        <v>0</v>
      </c>
      <c r="BE123" s="143">
        <f t="shared" si="121"/>
        <v>0</v>
      </c>
      <c r="BF123" s="143">
        <f t="shared" si="122"/>
        <v>0</v>
      </c>
      <c r="BG123" s="144">
        <f t="shared" si="123"/>
        <v>0</v>
      </c>
      <c r="BH123" s="144">
        <f t="shared" si="124"/>
        <v>0</v>
      </c>
      <c r="BI123" s="144">
        <f t="shared" si="125"/>
        <v>0</v>
      </c>
      <c r="BJ123" s="144">
        <f t="shared" si="126"/>
        <v>0</v>
      </c>
      <c r="BK123" s="144">
        <f t="shared" si="127"/>
        <v>0</v>
      </c>
      <c r="BL123" s="144">
        <f t="shared" si="128"/>
        <v>0</v>
      </c>
      <c r="BM123" s="145">
        <f t="shared" si="129"/>
        <v>0</v>
      </c>
      <c r="BN123" s="124"/>
      <c r="BO123" s="124"/>
      <c r="BP123" s="124"/>
      <c r="BQ123" s="124"/>
      <c r="BR123" s="124"/>
      <c r="BS123" s="124"/>
      <c r="BT123" s="124"/>
      <c r="BU123" s="124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M123" s="159">
        <f t="shared" si="130"/>
        <v>0</v>
      </c>
      <c r="CN123" s="160">
        <f t="shared" si="131"/>
        <v>0</v>
      </c>
      <c r="CO123" s="160">
        <f t="shared" si="132"/>
        <v>0</v>
      </c>
      <c r="CP123" s="160">
        <f t="shared" si="133"/>
        <v>0</v>
      </c>
      <c r="CQ123" s="160">
        <f t="shared" si="134"/>
        <v>0</v>
      </c>
      <c r="CR123" s="160" t="str">
        <f t="shared" si="135"/>
        <v/>
      </c>
      <c r="CS123" s="160" t="str">
        <f t="shared" si="136"/>
        <v/>
      </c>
      <c r="CT123" s="160" t="str">
        <f t="shared" si="137"/>
        <v/>
      </c>
      <c r="CU123" s="162" t="str">
        <f t="shared" si="138"/>
        <v/>
      </c>
      <c r="CV123" s="162" t="str">
        <f t="shared" si="139"/>
        <v/>
      </c>
      <c r="CW123" s="162" t="str">
        <f t="shared" si="140"/>
        <v/>
      </c>
      <c r="CX123" s="162" t="str">
        <f t="shared" si="141"/>
        <v/>
      </c>
      <c r="CY123" s="162" t="str">
        <f t="shared" si="142"/>
        <v/>
      </c>
      <c r="CZ123" s="162" t="str">
        <f t="shared" si="143"/>
        <v/>
      </c>
      <c r="DA123" s="163" t="str">
        <f t="shared" si="144"/>
        <v/>
      </c>
    </row>
    <row r="124" spans="1:105" ht="16.5" x14ac:dyDescent="0.3">
      <c r="A124" s="135"/>
      <c r="B124" s="136"/>
      <c r="C124" s="136"/>
      <c r="D124" s="137"/>
      <c r="E124" s="176"/>
      <c r="F124" s="182"/>
      <c r="G124" s="183"/>
      <c r="H124" s="183"/>
      <c r="I124" s="183"/>
      <c r="J124" s="183"/>
      <c r="K124" s="183"/>
      <c r="L124" s="183"/>
      <c r="M124" s="186"/>
      <c r="N124" s="182"/>
      <c r="O124" s="184"/>
      <c r="P124" s="178"/>
      <c r="Q124" s="118">
        <f t="shared" si="113"/>
        <v>0</v>
      </c>
      <c r="R124" s="3"/>
      <c r="S124" s="3"/>
      <c r="T124" s="4"/>
      <c r="U124" s="4"/>
      <c r="V124" s="99">
        <f t="shared" si="114"/>
        <v>0</v>
      </c>
      <c r="W124" s="161"/>
      <c r="X124" s="138"/>
      <c r="AH124" s="158" t="str">
        <f t="array" ref="AH124">IF(OR(AH$1=0, $A124=""),"",SQRT((_xlfn.XLOOKUP(AH$1,$Z$2:$Z$16,$AA$2:$AA$16)-$T124)^2+(_xlfn.XLOOKUP(AH$1,$Z$2:$Z$16,$AB$2:$AB$16)-$U124)^2+(_xlfn.XLOOKUP(AH$1,$Z$2:$Z$16,$AC$2:$AC$16-$V124)^2)))</f>
        <v/>
      </c>
      <c r="AI124" s="140" t="str">
        <f t="array" ref="AI124">IF(OR(AI$1=0, $A124=""),"",SQRT((_xlfn.XLOOKUP(AI$1,$Z$2:$Z$16,$AA$2:$AA$16)-$T124)^2+(_xlfn.XLOOKUP(AI$1,$Z$2:$Z$16,$AB$2:$AB$16)-$U124)^2+(_xlfn.XLOOKUP(AI$1,$Z$2:$Z$16,$AC$2:$AC$16-$V124)^2)))</f>
        <v/>
      </c>
      <c r="AJ124" s="140" t="str">
        <f t="array" ref="AJ124">IF(OR(AJ$1=0, $A124=""),"",SQRT((_xlfn.XLOOKUP(AJ$1,$Z$2:$Z$16,$AA$2:$AA$16)-$T124)^2+(_xlfn.XLOOKUP(AJ$1,$Z$2:$Z$16,$AB$2:$AB$16)-$U124)^2+(_xlfn.XLOOKUP(AJ$1,$Z$2:$Z$16,$AC$2:$AC$16-$V124)^2)))</f>
        <v/>
      </c>
      <c r="AK124" s="140" t="str">
        <f t="array" ref="AK124">IF(OR(AK$1=0, $A124=""),"",SQRT((_xlfn.XLOOKUP(AK$1,$Z$2:$Z$16,$AA$2:$AA$16)-$T124)^2+(_xlfn.XLOOKUP(AK$1,$Z$2:$Z$16,$AB$2:$AB$16)-$U124)^2+(_xlfn.XLOOKUP(AK$1,$Z$2:$Z$16,$AC$2:$AC$16-$V124)^2)))</f>
        <v/>
      </c>
      <c r="AL124" s="140" t="str">
        <f t="array" ref="AL124">IF(OR(AL$1=0, $A124=""),"",SQRT((_xlfn.XLOOKUP(AL$1,$Z$2:$Z$16,$AA$2:$AA$16)-$T124)^2+(_xlfn.XLOOKUP(AL$1,$Z$2:$Z$16,$AB$2:$AB$16)-$U124)^2+(_xlfn.XLOOKUP(AL$1,$Z$2:$Z$16,$AC$2:$AC$16-$V124)^2)))</f>
        <v/>
      </c>
      <c r="AM124" s="140" t="str">
        <f t="array" ref="AM124">IF(OR(AM$1=0, $A124=""),"",SQRT((_xlfn.XLOOKUP(AM$1,$Z$2:$Z$16,$AA$2:$AA$16)-$T124)^2+(_xlfn.XLOOKUP(AM$1,$Z$2:$Z$16,$AB$2:$AB$16)-$U124)^2+(_xlfn.XLOOKUP(AM$1,$Z$2:$Z$16,$AC$2:$AC$16-$V124)^2)))</f>
        <v/>
      </c>
      <c r="AN124" s="140" t="str">
        <f t="array" ref="AN124">IF(OR(AN$1=0, $A124=""),"",SQRT((_xlfn.XLOOKUP(AN$1,$Z$2:$Z$16,$AA$2:$AA$16)-$T124)^2+(_xlfn.XLOOKUP(AN$1,$Z$2:$Z$16,$AB$2:$AB$16)-$U124)^2+(_xlfn.XLOOKUP(AN$1,$Z$2:$Z$16,$AC$2:$AC$16-$V124)^2)))</f>
        <v/>
      </c>
      <c r="AO124" s="140" t="str">
        <f t="array" ref="AO124">IF(OR(AO$1=0, $A124=""),"",SQRT((_xlfn.XLOOKUP(AO$1,$Z$2:$Z$16,$AA$2:$AA$16)-$T124)^2+(_xlfn.XLOOKUP(AO$1,$Z$2:$Z$16,$AB$2:$AB$16)-$U124)^2+(_xlfn.XLOOKUP(AO$1,$Z$2:$Z$16,$AC$2:$AC$16-$V124)^2)))</f>
        <v/>
      </c>
      <c r="AP124" s="141" t="str">
        <f t="array" ref="AP124">IF(OR(AP$1=0, $A124=""),"",SQRT((_xlfn.XLOOKUP(AP$1,$Z$2:$Z$16,$AA$2:$AA$16)-$T124)^2+(_xlfn.XLOOKUP(AP$1,$Z$2:$Z$16,$AB$2:$AB$16)-$U124)^2+(_xlfn.XLOOKUP(AP$1,$Z$2:$Z$16,$AC$2:$AC$16-$V124)^2)))</f>
        <v/>
      </c>
      <c r="AQ124" s="141" t="str">
        <f t="array" ref="AQ124">IF(OR(AQ$1=0, $A124=""),"",SQRT((_xlfn.XLOOKUP(AQ$1,$Z$2:$Z$16,$AA$2:$AA$16)-$T124)^2+(_xlfn.XLOOKUP(AQ$1,$Z$2:$Z$16,$AB$2:$AB$16)-$U124)^2+(_xlfn.XLOOKUP(AQ$1,$Z$2:$Z$16,$AC$2:$AC$16-$V124)^2)))</f>
        <v/>
      </c>
      <c r="AR124" s="141" t="str">
        <f t="array" ref="AR124">IF(OR(AR$1=0, $A124=""),"",SQRT((_xlfn.XLOOKUP(AR$1,$Z$2:$Z$16,$AA$2:$AA$16)-$T124)^2+(_xlfn.XLOOKUP(AR$1,$Z$2:$Z$16,$AB$2:$AB$16)-$U124)^2+(_xlfn.XLOOKUP(AR$1,$Z$2:$Z$16,$AC$2:$AC$16-$V124)^2)))</f>
        <v/>
      </c>
      <c r="AS124" s="141" t="str">
        <f t="array" ref="AS124">IF(OR(AS$1=0, $A124=""),"",SQRT((_xlfn.XLOOKUP(AS$1,$Z$2:$Z$16,$AA$2:$AA$16)-$T124)^2+(_xlfn.XLOOKUP(AS$1,$Z$2:$Z$16,$AB$2:$AB$16)-$U124)^2+(_xlfn.XLOOKUP(AS$1,$Z$2:$Z$16,$AC$2:$AC$16-$V124)^2)))</f>
        <v/>
      </c>
      <c r="AT124" s="141" t="str">
        <f t="array" ref="AT124">IF(OR(AT$1=0, $A124=""),"",SQRT((_xlfn.XLOOKUP(AT$1,$Z$2:$Z$16,$AA$2:$AA$16)-$T124)^2+(_xlfn.XLOOKUP(AT$1,$Z$2:$Z$16,$AB$2:$AB$16)-$U124)^2+(_xlfn.XLOOKUP(AT$1,$Z$2:$Z$16,$AC$2:$AC$16-$V124)^2)))</f>
        <v/>
      </c>
      <c r="AU124" s="141" t="str">
        <f t="array" ref="AU124">IF(OR(AU$1=0, $A124=""),"",SQRT((_xlfn.XLOOKUP(AU$1,$Z$2:$Z$16,$AA$2:$AA$16)-$T124)^2+(_xlfn.XLOOKUP(AU$1,$Z$2:$Z$16,$AB$2:$AB$16)-$U124)^2+(_xlfn.XLOOKUP(AU$1,$Z$2:$Z$16,$AC$2:$AC$16-$V124)^2)))</f>
        <v/>
      </c>
      <c r="AV124" s="142" t="str">
        <f t="array" ref="AV124">IF(OR(AV$1=0, $A124=""),"",SQRT((_xlfn.XLOOKUP(AV$1,$Z$2:$Z$16,$AA$2:$AA$16)-$T124)^2+(_xlfn.XLOOKUP(AV$1,$Z$2:$Z$16,$AB$2:$AB$16)-$U124)^2+(_xlfn.XLOOKUP(AV$1,$Z$2:$Z$16,$AC$2:$AC$16-$V124)^2)))</f>
        <v/>
      </c>
      <c r="AW124" s="124"/>
      <c r="AX124" s="124"/>
      <c r="AY124" s="125">
        <f t="shared" si="115"/>
        <v>0</v>
      </c>
      <c r="AZ124" s="143">
        <f t="shared" si="116"/>
        <v>0</v>
      </c>
      <c r="BA124" s="143">
        <f t="shared" si="117"/>
        <v>0</v>
      </c>
      <c r="BB124" s="143">
        <f t="shared" si="118"/>
        <v>0</v>
      </c>
      <c r="BC124" s="143">
        <f t="shared" si="119"/>
        <v>0</v>
      </c>
      <c r="BD124" s="143">
        <f t="shared" si="120"/>
        <v>0</v>
      </c>
      <c r="BE124" s="143">
        <f t="shared" si="121"/>
        <v>0</v>
      </c>
      <c r="BF124" s="143">
        <f t="shared" si="122"/>
        <v>0</v>
      </c>
      <c r="BG124" s="144">
        <f t="shared" si="123"/>
        <v>0</v>
      </c>
      <c r="BH124" s="144">
        <f t="shared" si="124"/>
        <v>0</v>
      </c>
      <c r="BI124" s="144">
        <f t="shared" si="125"/>
        <v>0</v>
      </c>
      <c r="BJ124" s="144">
        <f t="shared" si="126"/>
        <v>0</v>
      </c>
      <c r="BK124" s="144">
        <f t="shared" si="127"/>
        <v>0</v>
      </c>
      <c r="BL124" s="144">
        <f t="shared" si="128"/>
        <v>0</v>
      </c>
      <c r="BM124" s="145">
        <f t="shared" si="129"/>
        <v>0</v>
      </c>
      <c r="BN124" s="124"/>
      <c r="BO124" s="124"/>
      <c r="BP124" s="124"/>
      <c r="BQ124" s="124"/>
      <c r="BR124" s="124"/>
      <c r="BS124" s="124"/>
      <c r="BT124" s="124"/>
      <c r="BU124" s="124"/>
      <c r="BV124" s="130"/>
      <c r="BW124" s="130"/>
      <c r="BX124" s="130"/>
      <c r="BY124" s="130"/>
      <c r="BZ124" s="130"/>
      <c r="CA124" s="130"/>
      <c r="CB124" s="130"/>
      <c r="CC124" s="130"/>
      <c r="CD124" s="130"/>
      <c r="CE124" s="130"/>
      <c r="CF124" s="130"/>
      <c r="CG124" s="130"/>
      <c r="CH124" s="130"/>
      <c r="CI124" s="130"/>
      <c r="CJ124" s="130"/>
      <c r="CM124" s="159">
        <f t="shared" si="130"/>
        <v>0</v>
      </c>
      <c r="CN124" s="160">
        <f t="shared" si="131"/>
        <v>0</v>
      </c>
      <c r="CO124" s="160">
        <f t="shared" si="132"/>
        <v>0</v>
      </c>
      <c r="CP124" s="160">
        <f t="shared" si="133"/>
        <v>0</v>
      </c>
      <c r="CQ124" s="160">
        <f t="shared" si="134"/>
        <v>0</v>
      </c>
      <c r="CR124" s="160" t="str">
        <f t="shared" si="135"/>
        <v/>
      </c>
      <c r="CS124" s="160" t="str">
        <f t="shared" si="136"/>
        <v/>
      </c>
      <c r="CT124" s="160" t="str">
        <f t="shared" si="137"/>
        <v/>
      </c>
      <c r="CU124" s="162" t="str">
        <f t="shared" si="138"/>
        <v/>
      </c>
      <c r="CV124" s="162" t="str">
        <f t="shared" si="139"/>
        <v/>
      </c>
      <c r="CW124" s="162" t="str">
        <f t="shared" si="140"/>
        <v/>
      </c>
      <c r="CX124" s="162" t="str">
        <f t="shared" si="141"/>
        <v/>
      </c>
      <c r="CY124" s="162" t="str">
        <f t="shared" si="142"/>
        <v/>
      </c>
      <c r="CZ124" s="162" t="str">
        <f t="shared" si="143"/>
        <v/>
      </c>
      <c r="DA124" s="163" t="str">
        <f t="shared" si="144"/>
        <v/>
      </c>
    </row>
    <row r="125" spans="1:105" ht="16.5" x14ac:dyDescent="0.3">
      <c r="A125" s="135"/>
      <c r="B125" s="136"/>
      <c r="C125" s="136"/>
      <c r="D125" s="137"/>
      <c r="E125" s="176"/>
      <c r="F125" s="182"/>
      <c r="G125" s="183"/>
      <c r="H125" s="183"/>
      <c r="I125" s="183"/>
      <c r="J125" s="183"/>
      <c r="K125" s="183"/>
      <c r="L125" s="183"/>
      <c r="M125" s="186"/>
      <c r="N125" s="182"/>
      <c r="O125" s="184"/>
      <c r="P125" s="178"/>
      <c r="Q125" s="118">
        <f t="shared" si="113"/>
        <v>0</v>
      </c>
      <c r="R125" s="3"/>
      <c r="S125" s="3"/>
      <c r="T125" s="4"/>
      <c r="U125" s="4"/>
      <c r="V125" s="99">
        <f t="shared" si="114"/>
        <v>0</v>
      </c>
      <c r="W125" s="161"/>
      <c r="X125" s="138"/>
      <c r="AH125" s="158" t="str">
        <f t="array" ref="AH125">IF(OR(AH$1=0, $A125=""),"",SQRT((_xlfn.XLOOKUP(AH$1,$Z$2:$Z$16,$AA$2:$AA$16)-$T125)^2+(_xlfn.XLOOKUP(AH$1,$Z$2:$Z$16,$AB$2:$AB$16)-$U125)^2+(_xlfn.XLOOKUP(AH$1,$Z$2:$Z$16,$AC$2:$AC$16-$V125)^2)))</f>
        <v/>
      </c>
      <c r="AI125" s="140" t="str">
        <f t="array" ref="AI125">IF(OR(AI$1=0, $A125=""),"",SQRT((_xlfn.XLOOKUP(AI$1,$Z$2:$Z$16,$AA$2:$AA$16)-$T125)^2+(_xlfn.XLOOKUP(AI$1,$Z$2:$Z$16,$AB$2:$AB$16)-$U125)^2+(_xlfn.XLOOKUP(AI$1,$Z$2:$Z$16,$AC$2:$AC$16-$V125)^2)))</f>
        <v/>
      </c>
      <c r="AJ125" s="140" t="str">
        <f t="array" ref="AJ125">IF(OR(AJ$1=0, $A125=""),"",SQRT((_xlfn.XLOOKUP(AJ$1,$Z$2:$Z$16,$AA$2:$AA$16)-$T125)^2+(_xlfn.XLOOKUP(AJ$1,$Z$2:$Z$16,$AB$2:$AB$16)-$U125)^2+(_xlfn.XLOOKUP(AJ$1,$Z$2:$Z$16,$AC$2:$AC$16-$V125)^2)))</f>
        <v/>
      </c>
      <c r="AK125" s="140" t="str">
        <f t="array" ref="AK125">IF(OR(AK$1=0, $A125=""),"",SQRT((_xlfn.XLOOKUP(AK$1,$Z$2:$Z$16,$AA$2:$AA$16)-$T125)^2+(_xlfn.XLOOKUP(AK$1,$Z$2:$Z$16,$AB$2:$AB$16)-$U125)^2+(_xlfn.XLOOKUP(AK$1,$Z$2:$Z$16,$AC$2:$AC$16-$V125)^2)))</f>
        <v/>
      </c>
      <c r="AL125" s="140" t="str">
        <f t="array" ref="AL125">IF(OR(AL$1=0, $A125=""),"",SQRT((_xlfn.XLOOKUP(AL$1,$Z$2:$Z$16,$AA$2:$AA$16)-$T125)^2+(_xlfn.XLOOKUP(AL$1,$Z$2:$Z$16,$AB$2:$AB$16)-$U125)^2+(_xlfn.XLOOKUP(AL$1,$Z$2:$Z$16,$AC$2:$AC$16-$V125)^2)))</f>
        <v/>
      </c>
      <c r="AM125" s="140" t="str">
        <f t="array" ref="AM125">IF(OR(AM$1=0, $A125=""),"",SQRT((_xlfn.XLOOKUP(AM$1,$Z$2:$Z$16,$AA$2:$AA$16)-$T125)^2+(_xlfn.XLOOKUP(AM$1,$Z$2:$Z$16,$AB$2:$AB$16)-$U125)^2+(_xlfn.XLOOKUP(AM$1,$Z$2:$Z$16,$AC$2:$AC$16-$V125)^2)))</f>
        <v/>
      </c>
      <c r="AN125" s="140" t="str">
        <f t="array" ref="AN125">IF(OR(AN$1=0, $A125=""),"",SQRT((_xlfn.XLOOKUP(AN$1,$Z$2:$Z$16,$AA$2:$AA$16)-$T125)^2+(_xlfn.XLOOKUP(AN$1,$Z$2:$Z$16,$AB$2:$AB$16)-$U125)^2+(_xlfn.XLOOKUP(AN$1,$Z$2:$Z$16,$AC$2:$AC$16-$V125)^2)))</f>
        <v/>
      </c>
      <c r="AO125" s="140" t="str">
        <f t="array" ref="AO125">IF(OR(AO$1=0, $A125=""),"",SQRT((_xlfn.XLOOKUP(AO$1,$Z$2:$Z$16,$AA$2:$AA$16)-$T125)^2+(_xlfn.XLOOKUP(AO$1,$Z$2:$Z$16,$AB$2:$AB$16)-$U125)^2+(_xlfn.XLOOKUP(AO$1,$Z$2:$Z$16,$AC$2:$AC$16-$V125)^2)))</f>
        <v/>
      </c>
      <c r="AP125" s="141" t="str">
        <f t="array" ref="AP125">IF(OR(AP$1=0, $A125=""),"",SQRT((_xlfn.XLOOKUP(AP$1,$Z$2:$Z$16,$AA$2:$AA$16)-$T125)^2+(_xlfn.XLOOKUP(AP$1,$Z$2:$Z$16,$AB$2:$AB$16)-$U125)^2+(_xlfn.XLOOKUP(AP$1,$Z$2:$Z$16,$AC$2:$AC$16-$V125)^2)))</f>
        <v/>
      </c>
      <c r="AQ125" s="141" t="str">
        <f t="array" ref="AQ125">IF(OR(AQ$1=0, $A125=""),"",SQRT((_xlfn.XLOOKUP(AQ$1,$Z$2:$Z$16,$AA$2:$AA$16)-$T125)^2+(_xlfn.XLOOKUP(AQ$1,$Z$2:$Z$16,$AB$2:$AB$16)-$U125)^2+(_xlfn.XLOOKUP(AQ$1,$Z$2:$Z$16,$AC$2:$AC$16-$V125)^2)))</f>
        <v/>
      </c>
      <c r="AR125" s="141" t="str">
        <f t="array" ref="AR125">IF(OR(AR$1=0, $A125=""),"",SQRT((_xlfn.XLOOKUP(AR$1,$Z$2:$Z$16,$AA$2:$AA$16)-$T125)^2+(_xlfn.XLOOKUP(AR$1,$Z$2:$Z$16,$AB$2:$AB$16)-$U125)^2+(_xlfn.XLOOKUP(AR$1,$Z$2:$Z$16,$AC$2:$AC$16-$V125)^2)))</f>
        <v/>
      </c>
      <c r="AS125" s="141" t="str">
        <f t="array" ref="AS125">IF(OR(AS$1=0, $A125=""),"",SQRT((_xlfn.XLOOKUP(AS$1,$Z$2:$Z$16,$AA$2:$AA$16)-$T125)^2+(_xlfn.XLOOKUP(AS$1,$Z$2:$Z$16,$AB$2:$AB$16)-$U125)^2+(_xlfn.XLOOKUP(AS$1,$Z$2:$Z$16,$AC$2:$AC$16-$V125)^2)))</f>
        <v/>
      </c>
      <c r="AT125" s="141" t="str">
        <f t="array" ref="AT125">IF(OR(AT$1=0, $A125=""),"",SQRT((_xlfn.XLOOKUP(AT$1,$Z$2:$Z$16,$AA$2:$AA$16)-$T125)^2+(_xlfn.XLOOKUP(AT$1,$Z$2:$Z$16,$AB$2:$AB$16)-$U125)^2+(_xlfn.XLOOKUP(AT$1,$Z$2:$Z$16,$AC$2:$AC$16-$V125)^2)))</f>
        <v/>
      </c>
      <c r="AU125" s="141" t="str">
        <f t="array" ref="AU125">IF(OR(AU$1=0, $A125=""),"",SQRT((_xlfn.XLOOKUP(AU$1,$Z$2:$Z$16,$AA$2:$AA$16)-$T125)^2+(_xlfn.XLOOKUP(AU$1,$Z$2:$Z$16,$AB$2:$AB$16)-$U125)^2+(_xlfn.XLOOKUP(AU$1,$Z$2:$Z$16,$AC$2:$AC$16-$V125)^2)))</f>
        <v/>
      </c>
      <c r="AV125" s="142" t="str">
        <f t="array" ref="AV125">IF(OR(AV$1=0, $A125=""),"",SQRT((_xlfn.XLOOKUP(AV$1,$Z$2:$Z$16,$AA$2:$AA$16)-$T125)^2+(_xlfn.XLOOKUP(AV$1,$Z$2:$Z$16,$AB$2:$AB$16)-$U125)^2+(_xlfn.XLOOKUP(AV$1,$Z$2:$Z$16,$AC$2:$AC$16-$V125)^2)))</f>
        <v/>
      </c>
      <c r="AW125" s="124"/>
      <c r="AX125" s="124"/>
      <c r="AY125" s="125">
        <f t="shared" si="115"/>
        <v>0</v>
      </c>
      <c r="AZ125" s="143">
        <f t="shared" si="116"/>
        <v>0</v>
      </c>
      <c r="BA125" s="143">
        <f t="shared" si="117"/>
        <v>0</v>
      </c>
      <c r="BB125" s="143">
        <f t="shared" si="118"/>
        <v>0</v>
      </c>
      <c r="BC125" s="143">
        <f t="shared" si="119"/>
        <v>0</v>
      </c>
      <c r="BD125" s="143">
        <f t="shared" si="120"/>
        <v>0</v>
      </c>
      <c r="BE125" s="143">
        <f t="shared" si="121"/>
        <v>0</v>
      </c>
      <c r="BF125" s="143">
        <f t="shared" si="122"/>
        <v>0</v>
      </c>
      <c r="BG125" s="144">
        <f t="shared" si="123"/>
        <v>0</v>
      </c>
      <c r="BH125" s="144">
        <f t="shared" si="124"/>
        <v>0</v>
      </c>
      <c r="BI125" s="144">
        <f t="shared" si="125"/>
        <v>0</v>
      </c>
      <c r="BJ125" s="144">
        <f t="shared" si="126"/>
        <v>0</v>
      </c>
      <c r="BK125" s="144">
        <f t="shared" si="127"/>
        <v>0</v>
      </c>
      <c r="BL125" s="144">
        <f t="shared" si="128"/>
        <v>0</v>
      </c>
      <c r="BM125" s="145">
        <f t="shared" si="129"/>
        <v>0</v>
      </c>
      <c r="BN125" s="124"/>
      <c r="BO125" s="124"/>
      <c r="BP125" s="124"/>
      <c r="BQ125" s="124"/>
      <c r="BR125" s="124"/>
      <c r="BS125" s="124"/>
      <c r="BT125" s="124"/>
      <c r="BU125" s="124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M125" s="159">
        <f t="shared" si="130"/>
        <v>0</v>
      </c>
      <c r="CN125" s="160">
        <f t="shared" si="131"/>
        <v>0</v>
      </c>
      <c r="CO125" s="160">
        <f t="shared" si="132"/>
        <v>0</v>
      </c>
      <c r="CP125" s="160">
        <f t="shared" si="133"/>
        <v>0</v>
      </c>
      <c r="CQ125" s="160">
        <f t="shared" si="134"/>
        <v>0</v>
      </c>
      <c r="CR125" s="160" t="str">
        <f t="shared" si="135"/>
        <v/>
      </c>
      <c r="CS125" s="160" t="str">
        <f t="shared" si="136"/>
        <v/>
      </c>
      <c r="CT125" s="160" t="str">
        <f t="shared" si="137"/>
        <v/>
      </c>
      <c r="CU125" s="162" t="str">
        <f t="shared" si="138"/>
        <v/>
      </c>
      <c r="CV125" s="162" t="str">
        <f t="shared" si="139"/>
        <v/>
      </c>
      <c r="CW125" s="162" t="str">
        <f t="shared" si="140"/>
        <v/>
      </c>
      <c r="CX125" s="162" t="str">
        <f t="shared" si="141"/>
        <v/>
      </c>
      <c r="CY125" s="162" t="str">
        <f t="shared" si="142"/>
        <v/>
      </c>
      <c r="CZ125" s="162" t="str">
        <f t="shared" si="143"/>
        <v/>
      </c>
      <c r="DA125" s="163" t="str">
        <f t="shared" si="144"/>
        <v/>
      </c>
    </row>
    <row r="126" spans="1:105" ht="16.5" x14ac:dyDescent="0.3">
      <c r="A126" s="135"/>
      <c r="B126" s="136"/>
      <c r="C126" s="136"/>
      <c r="D126" s="137"/>
      <c r="E126" s="176"/>
      <c r="F126" s="182"/>
      <c r="G126" s="183"/>
      <c r="H126" s="183"/>
      <c r="I126" s="183"/>
      <c r="J126" s="183"/>
      <c r="K126" s="183"/>
      <c r="L126" s="183"/>
      <c r="M126" s="186"/>
      <c r="N126" s="182"/>
      <c r="O126" s="184"/>
      <c r="P126" s="178"/>
      <c r="Q126" s="118">
        <f t="shared" si="113"/>
        <v>0</v>
      </c>
      <c r="R126" s="3"/>
      <c r="S126" s="3"/>
      <c r="T126" s="4"/>
      <c r="U126" s="4"/>
      <c r="V126" s="99">
        <f t="shared" si="114"/>
        <v>0</v>
      </c>
      <c r="W126" s="161"/>
      <c r="X126" s="138"/>
      <c r="AH126" s="158" t="str">
        <f t="array" ref="AH126">IF(OR(AH$1=0, $A126=""),"",SQRT((_xlfn.XLOOKUP(AH$1,$Z$2:$Z$16,$AA$2:$AA$16)-$T126)^2+(_xlfn.XLOOKUP(AH$1,$Z$2:$Z$16,$AB$2:$AB$16)-$U126)^2+(_xlfn.XLOOKUP(AH$1,$Z$2:$Z$16,$AC$2:$AC$16-$V126)^2)))</f>
        <v/>
      </c>
      <c r="AI126" s="140" t="str">
        <f t="array" ref="AI126">IF(OR(AI$1=0, $A126=""),"",SQRT((_xlfn.XLOOKUP(AI$1,$Z$2:$Z$16,$AA$2:$AA$16)-$T126)^2+(_xlfn.XLOOKUP(AI$1,$Z$2:$Z$16,$AB$2:$AB$16)-$U126)^2+(_xlfn.XLOOKUP(AI$1,$Z$2:$Z$16,$AC$2:$AC$16-$V126)^2)))</f>
        <v/>
      </c>
      <c r="AJ126" s="140" t="str">
        <f t="array" ref="AJ126">IF(OR(AJ$1=0, $A126=""),"",SQRT((_xlfn.XLOOKUP(AJ$1,$Z$2:$Z$16,$AA$2:$AA$16)-$T126)^2+(_xlfn.XLOOKUP(AJ$1,$Z$2:$Z$16,$AB$2:$AB$16)-$U126)^2+(_xlfn.XLOOKUP(AJ$1,$Z$2:$Z$16,$AC$2:$AC$16-$V126)^2)))</f>
        <v/>
      </c>
      <c r="AK126" s="140" t="str">
        <f t="array" ref="AK126">IF(OR(AK$1=0, $A126=""),"",SQRT((_xlfn.XLOOKUP(AK$1,$Z$2:$Z$16,$AA$2:$AA$16)-$T126)^2+(_xlfn.XLOOKUP(AK$1,$Z$2:$Z$16,$AB$2:$AB$16)-$U126)^2+(_xlfn.XLOOKUP(AK$1,$Z$2:$Z$16,$AC$2:$AC$16-$V126)^2)))</f>
        <v/>
      </c>
      <c r="AL126" s="140" t="str">
        <f t="array" ref="AL126">IF(OR(AL$1=0, $A126=""),"",SQRT((_xlfn.XLOOKUP(AL$1,$Z$2:$Z$16,$AA$2:$AA$16)-$T126)^2+(_xlfn.XLOOKUP(AL$1,$Z$2:$Z$16,$AB$2:$AB$16)-$U126)^2+(_xlfn.XLOOKUP(AL$1,$Z$2:$Z$16,$AC$2:$AC$16-$V126)^2)))</f>
        <v/>
      </c>
      <c r="AM126" s="140" t="str">
        <f t="array" ref="AM126">IF(OR(AM$1=0, $A126=""),"",SQRT((_xlfn.XLOOKUP(AM$1,$Z$2:$Z$16,$AA$2:$AA$16)-$T126)^2+(_xlfn.XLOOKUP(AM$1,$Z$2:$Z$16,$AB$2:$AB$16)-$U126)^2+(_xlfn.XLOOKUP(AM$1,$Z$2:$Z$16,$AC$2:$AC$16-$V126)^2)))</f>
        <v/>
      </c>
      <c r="AN126" s="140" t="str">
        <f t="array" ref="AN126">IF(OR(AN$1=0, $A126=""),"",SQRT((_xlfn.XLOOKUP(AN$1,$Z$2:$Z$16,$AA$2:$AA$16)-$T126)^2+(_xlfn.XLOOKUP(AN$1,$Z$2:$Z$16,$AB$2:$AB$16)-$U126)^2+(_xlfn.XLOOKUP(AN$1,$Z$2:$Z$16,$AC$2:$AC$16-$V126)^2)))</f>
        <v/>
      </c>
      <c r="AO126" s="140" t="str">
        <f t="array" ref="AO126">IF(OR(AO$1=0, $A126=""),"",SQRT((_xlfn.XLOOKUP(AO$1,$Z$2:$Z$16,$AA$2:$AA$16)-$T126)^2+(_xlfn.XLOOKUP(AO$1,$Z$2:$Z$16,$AB$2:$AB$16)-$U126)^2+(_xlfn.XLOOKUP(AO$1,$Z$2:$Z$16,$AC$2:$AC$16-$V126)^2)))</f>
        <v/>
      </c>
      <c r="AP126" s="141" t="str">
        <f t="array" ref="AP126">IF(OR(AP$1=0, $A126=""),"",SQRT((_xlfn.XLOOKUP(AP$1,$Z$2:$Z$16,$AA$2:$AA$16)-$T126)^2+(_xlfn.XLOOKUP(AP$1,$Z$2:$Z$16,$AB$2:$AB$16)-$U126)^2+(_xlfn.XLOOKUP(AP$1,$Z$2:$Z$16,$AC$2:$AC$16-$V126)^2)))</f>
        <v/>
      </c>
      <c r="AQ126" s="141" t="str">
        <f t="array" ref="AQ126">IF(OR(AQ$1=0, $A126=""),"",SQRT((_xlfn.XLOOKUP(AQ$1,$Z$2:$Z$16,$AA$2:$AA$16)-$T126)^2+(_xlfn.XLOOKUP(AQ$1,$Z$2:$Z$16,$AB$2:$AB$16)-$U126)^2+(_xlfn.XLOOKUP(AQ$1,$Z$2:$Z$16,$AC$2:$AC$16-$V126)^2)))</f>
        <v/>
      </c>
      <c r="AR126" s="141" t="str">
        <f t="array" ref="AR126">IF(OR(AR$1=0, $A126=""),"",SQRT((_xlfn.XLOOKUP(AR$1,$Z$2:$Z$16,$AA$2:$AA$16)-$T126)^2+(_xlfn.XLOOKUP(AR$1,$Z$2:$Z$16,$AB$2:$AB$16)-$U126)^2+(_xlfn.XLOOKUP(AR$1,$Z$2:$Z$16,$AC$2:$AC$16-$V126)^2)))</f>
        <v/>
      </c>
      <c r="AS126" s="141" t="str">
        <f t="array" ref="AS126">IF(OR(AS$1=0, $A126=""),"",SQRT((_xlfn.XLOOKUP(AS$1,$Z$2:$Z$16,$AA$2:$AA$16)-$T126)^2+(_xlfn.XLOOKUP(AS$1,$Z$2:$Z$16,$AB$2:$AB$16)-$U126)^2+(_xlfn.XLOOKUP(AS$1,$Z$2:$Z$16,$AC$2:$AC$16-$V126)^2)))</f>
        <v/>
      </c>
      <c r="AT126" s="141" t="str">
        <f t="array" ref="AT126">IF(OR(AT$1=0, $A126=""),"",SQRT((_xlfn.XLOOKUP(AT$1,$Z$2:$Z$16,$AA$2:$AA$16)-$T126)^2+(_xlfn.XLOOKUP(AT$1,$Z$2:$Z$16,$AB$2:$AB$16)-$U126)^2+(_xlfn.XLOOKUP(AT$1,$Z$2:$Z$16,$AC$2:$AC$16-$V126)^2)))</f>
        <v/>
      </c>
      <c r="AU126" s="141" t="str">
        <f t="array" ref="AU126">IF(OR(AU$1=0, $A126=""),"",SQRT((_xlfn.XLOOKUP(AU$1,$Z$2:$Z$16,$AA$2:$AA$16)-$T126)^2+(_xlfn.XLOOKUP(AU$1,$Z$2:$Z$16,$AB$2:$AB$16)-$U126)^2+(_xlfn.XLOOKUP(AU$1,$Z$2:$Z$16,$AC$2:$AC$16-$V126)^2)))</f>
        <v/>
      </c>
      <c r="AV126" s="142" t="str">
        <f t="array" ref="AV126">IF(OR(AV$1=0, $A126=""),"",SQRT((_xlfn.XLOOKUP(AV$1,$Z$2:$Z$16,$AA$2:$AA$16)-$T126)^2+(_xlfn.XLOOKUP(AV$1,$Z$2:$Z$16,$AB$2:$AB$16)-$U126)^2+(_xlfn.XLOOKUP(AV$1,$Z$2:$Z$16,$AC$2:$AC$16-$V126)^2)))</f>
        <v/>
      </c>
      <c r="AW126" s="124"/>
      <c r="AX126" s="124"/>
      <c r="AY126" s="125">
        <f t="shared" si="115"/>
        <v>0</v>
      </c>
      <c r="AZ126" s="143">
        <f t="shared" si="116"/>
        <v>0</v>
      </c>
      <c r="BA126" s="143">
        <f t="shared" si="117"/>
        <v>0</v>
      </c>
      <c r="BB126" s="143">
        <f t="shared" si="118"/>
        <v>0</v>
      </c>
      <c r="BC126" s="143">
        <f t="shared" si="119"/>
        <v>0</v>
      </c>
      <c r="BD126" s="143">
        <f t="shared" si="120"/>
        <v>0</v>
      </c>
      <c r="BE126" s="143">
        <f t="shared" si="121"/>
        <v>0</v>
      </c>
      <c r="BF126" s="143">
        <f t="shared" si="122"/>
        <v>0</v>
      </c>
      <c r="BG126" s="144">
        <f t="shared" si="123"/>
        <v>0</v>
      </c>
      <c r="BH126" s="144">
        <f t="shared" si="124"/>
        <v>0</v>
      </c>
      <c r="BI126" s="144">
        <f t="shared" si="125"/>
        <v>0</v>
      </c>
      <c r="BJ126" s="144">
        <f t="shared" si="126"/>
        <v>0</v>
      </c>
      <c r="BK126" s="144">
        <f t="shared" si="127"/>
        <v>0</v>
      </c>
      <c r="BL126" s="144">
        <f t="shared" si="128"/>
        <v>0</v>
      </c>
      <c r="BM126" s="145">
        <f t="shared" si="129"/>
        <v>0</v>
      </c>
      <c r="BN126" s="124"/>
      <c r="BO126" s="124"/>
      <c r="BP126" s="124"/>
      <c r="BQ126" s="124"/>
      <c r="BR126" s="124"/>
      <c r="BS126" s="124"/>
      <c r="BT126" s="124"/>
      <c r="BU126" s="124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M126" s="159">
        <f t="shared" si="130"/>
        <v>0</v>
      </c>
      <c r="CN126" s="160">
        <f t="shared" si="131"/>
        <v>0</v>
      </c>
      <c r="CO126" s="160">
        <f t="shared" si="132"/>
        <v>0</v>
      </c>
      <c r="CP126" s="160">
        <f t="shared" si="133"/>
        <v>0</v>
      </c>
      <c r="CQ126" s="160">
        <f t="shared" si="134"/>
        <v>0</v>
      </c>
      <c r="CR126" s="160" t="str">
        <f t="shared" si="135"/>
        <v/>
      </c>
      <c r="CS126" s="160" t="str">
        <f t="shared" si="136"/>
        <v/>
      </c>
      <c r="CT126" s="160" t="str">
        <f t="shared" si="137"/>
        <v/>
      </c>
      <c r="CU126" s="162" t="str">
        <f t="shared" si="138"/>
        <v/>
      </c>
      <c r="CV126" s="162" t="str">
        <f t="shared" si="139"/>
        <v/>
      </c>
      <c r="CW126" s="162" t="str">
        <f t="shared" si="140"/>
        <v/>
      </c>
      <c r="CX126" s="162" t="str">
        <f t="shared" si="141"/>
        <v/>
      </c>
      <c r="CY126" s="162" t="str">
        <f t="shared" si="142"/>
        <v/>
      </c>
      <c r="CZ126" s="162" t="str">
        <f t="shared" si="143"/>
        <v/>
      </c>
      <c r="DA126" s="163" t="str">
        <f t="shared" si="144"/>
        <v/>
      </c>
    </row>
    <row r="127" spans="1:105" ht="16.5" x14ac:dyDescent="0.3">
      <c r="A127" s="135"/>
      <c r="B127" s="136"/>
      <c r="C127" s="136"/>
      <c r="D127" s="137"/>
      <c r="E127" s="176"/>
      <c r="F127" s="182"/>
      <c r="G127" s="183"/>
      <c r="H127" s="183"/>
      <c r="I127" s="183"/>
      <c r="J127" s="183"/>
      <c r="K127" s="183"/>
      <c r="L127" s="183"/>
      <c r="M127" s="186"/>
      <c r="N127" s="182"/>
      <c r="O127" s="184"/>
      <c r="P127" s="178"/>
      <c r="Q127" s="118">
        <f t="shared" si="113"/>
        <v>0</v>
      </c>
      <c r="R127" s="3"/>
      <c r="S127" s="3"/>
      <c r="T127" s="4"/>
      <c r="U127" s="4"/>
      <c r="V127" s="99">
        <f t="shared" si="114"/>
        <v>0</v>
      </c>
      <c r="W127" s="161"/>
      <c r="X127" s="138"/>
      <c r="AH127" s="158" t="str">
        <f t="array" ref="AH127">IF(OR(AH$1=0, $A127=""),"",SQRT((_xlfn.XLOOKUP(AH$1,$Z$2:$Z$16,$AA$2:$AA$16)-$T127)^2+(_xlfn.XLOOKUP(AH$1,$Z$2:$Z$16,$AB$2:$AB$16)-$U127)^2+(_xlfn.XLOOKUP(AH$1,$Z$2:$Z$16,$AC$2:$AC$16-$V127)^2)))</f>
        <v/>
      </c>
      <c r="AI127" s="140" t="str">
        <f t="array" ref="AI127">IF(OR(AI$1=0, $A127=""),"",SQRT((_xlfn.XLOOKUP(AI$1,$Z$2:$Z$16,$AA$2:$AA$16)-$T127)^2+(_xlfn.XLOOKUP(AI$1,$Z$2:$Z$16,$AB$2:$AB$16)-$U127)^2+(_xlfn.XLOOKUP(AI$1,$Z$2:$Z$16,$AC$2:$AC$16-$V127)^2)))</f>
        <v/>
      </c>
      <c r="AJ127" s="140" t="str">
        <f t="array" ref="AJ127">IF(OR(AJ$1=0, $A127=""),"",SQRT((_xlfn.XLOOKUP(AJ$1,$Z$2:$Z$16,$AA$2:$AA$16)-$T127)^2+(_xlfn.XLOOKUP(AJ$1,$Z$2:$Z$16,$AB$2:$AB$16)-$U127)^2+(_xlfn.XLOOKUP(AJ$1,$Z$2:$Z$16,$AC$2:$AC$16-$V127)^2)))</f>
        <v/>
      </c>
      <c r="AK127" s="140" t="str">
        <f t="array" ref="AK127">IF(OR(AK$1=0, $A127=""),"",SQRT((_xlfn.XLOOKUP(AK$1,$Z$2:$Z$16,$AA$2:$AA$16)-$T127)^2+(_xlfn.XLOOKUP(AK$1,$Z$2:$Z$16,$AB$2:$AB$16)-$U127)^2+(_xlfn.XLOOKUP(AK$1,$Z$2:$Z$16,$AC$2:$AC$16-$V127)^2)))</f>
        <v/>
      </c>
      <c r="AL127" s="140" t="str">
        <f t="array" ref="AL127">IF(OR(AL$1=0, $A127=""),"",SQRT((_xlfn.XLOOKUP(AL$1,$Z$2:$Z$16,$AA$2:$AA$16)-$T127)^2+(_xlfn.XLOOKUP(AL$1,$Z$2:$Z$16,$AB$2:$AB$16)-$U127)^2+(_xlfn.XLOOKUP(AL$1,$Z$2:$Z$16,$AC$2:$AC$16-$V127)^2)))</f>
        <v/>
      </c>
      <c r="AM127" s="140" t="str">
        <f t="array" ref="AM127">IF(OR(AM$1=0, $A127=""),"",SQRT((_xlfn.XLOOKUP(AM$1,$Z$2:$Z$16,$AA$2:$AA$16)-$T127)^2+(_xlfn.XLOOKUP(AM$1,$Z$2:$Z$16,$AB$2:$AB$16)-$U127)^2+(_xlfn.XLOOKUP(AM$1,$Z$2:$Z$16,$AC$2:$AC$16-$V127)^2)))</f>
        <v/>
      </c>
      <c r="AN127" s="140" t="str">
        <f t="array" ref="AN127">IF(OR(AN$1=0, $A127=""),"",SQRT((_xlfn.XLOOKUP(AN$1,$Z$2:$Z$16,$AA$2:$AA$16)-$T127)^2+(_xlfn.XLOOKUP(AN$1,$Z$2:$Z$16,$AB$2:$AB$16)-$U127)^2+(_xlfn.XLOOKUP(AN$1,$Z$2:$Z$16,$AC$2:$AC$16-$V127)^2)))</f>
        <v/>
      </c>
      <c r="AO127" s="140" t="str">
        <f t="array" ref="AO127">IF(OR(AO$1=0, $A127=""),"",SQRT((_xlfn.XLOOKUP(AO$1,$Z$2:$Z$16,$AA$2:$AA$16)-$T127)^2+(_xlfn.XLOOKUP(AO$1,$Z$2:$Z$16,$AB$2:$AB$16)-$U127)^2+(_xlfn.XLOOKUP(AO$1,$Z$2:$Z$16,$AC$2:$AC$16-$V127)^2)))</f>
        <v/>
      </c>
      <c r="AP127" s="141" t="str">
        <f t="array" ref="AP127">IF(OR(AP$1=0, $A127=""),"",SQRT((_xlfn.XLOOKUP(AP$1,$Z$2:$Z$16,$AA$2:$AA$16)-$T127)^2+(_xlfn.XLOOKUP(AP$1,$Z$2:$Z$16,$AB$2:$AB$16)-$U127)^2+(_xlfn.XLOOKUP(AP$1,$Z$2:$Z$16,$AC$2:$AC$16-$V127)^2)))</f>
        <v/>
      </c>
      <c r="AQ127" s="141" t="str">
        <f t="array" ref="AQ127">IF(OR(AQ$1=0, $A127=""),"",SQRT((_xlfn.XLOOKUP(AQ$1,$Z$2:$Z$16,$AA$2:$AA$16)-$T127)^2+(_xlfn.XLOOKUP(AQ$1,$Z$2:$Z$16,$AB$2:$AB$16)-$U127)^2+(_xlfn.XLOOKUP(AQ$1,$Z$2:$Z$16,$AC$2:$AC$16-$V127)^2)))</f>
        <v/>
      </c>
      <c r="AR127" s="141" t="str">
        <f t="array" ref="AR127">IF(OR(AR$1=0, $A127=""),"",SQRT((_xlfn.XLOOKUP(AR$1,$Z$2:$Z$16,$AA$2:$AA$16)-$T127)^2+(_xlfn.XLOOKUP(AR$1,$Z$2:$Z$16,$AB$2:$AB$16)-$U127)^2+(_xlfn.XLOOKUP(AR$1,$Z$2:$Z$16,$AC$2:$AC$16-$V127)^2)))</f>
        <v/>
      </c>
      <c r="AS127" s="141" t="str">
        <f t="array" ref="AS127">IF(OR(AS$1=0, $A127=""),"",SQRT((_xlfn.XLOOKUP(AS$1,$Z$2:$Z$16,$AA$2:$AA$16)-$T127)^2+(_xlfn.XLOOKUP(AS$1,$Z$2:$Z$16,$AB$2:$AB$16)-$U127)^2+(_xlfn.XLOOKUP(AS$1,$Z$2:$Z$16,$AC$2:$AC$16-$V127)^2)))</f>
        <v/>
      </c>
      <c r="AT127" s="141" t="str">
        <f t="array" ref="AT127">IF(OR(AT$1=0, $A127=""),"",SQRT((_xlfn.XLOOKUP(AT$1,$Z$2:$Z$16,$AA$2:$AA$16)-$T127)^2+(_xlfn.XLOOKUP(AT$1,$Z$2:$Z$16,$AB$2:$AB$16)-$U127)^2+(_xlfn.XLOOKUP(AT$1,$Z$2:$Z$16,$AC$2:$AC$16-$V127)^2)))</f>
        <v/>
      </c>
      <c r="AU127" s="141" t="str">
        <f t="array" ref="AU127">IF(OR(AU$1=0, $A127=""),"",SQRT((_xlfn.XLOOKUP(AU$1,$Z$2:$Z$16,$AA$2:$AA$16)-$T127)^2+(_xlfn.XLOOKUP(AU$1,$Z$2:$Z$16,$AB$2:$AB$16)-$U127)^2+(_xlfn.XLOOKUP(AU$1,$Z$2:$Z$16,$AC$2:$AC$16-$V127)^2)))</f>
        <v/>
      </c>
      <c r="AV127" s="142" t="str">
        <f t="array" ref="AV127">IF(OR(AV$1=0, $A127=""),"",SQRT((_xlfn.XLOOKUP(AV$1,$Z$2:$Z$16,$AA$2:$AA$16)-$T127)^2+(_xlfn.XLOOKUP(AV$1,$Z$2:$Z$16,$AB$2:$AB$16)-$U127)^2+(_xlfn.XLOOKUP(AV$1,$Z$2:$Z$16,$AC$2:$AC$16-$V127)^2)))</f>
        <v/>
      </c>
      <c r="AW127" s="124"/>
      <c r="AX127" s="124"/>
      <c r="AY127" s="125">
        <f t="shared" si="115"/>
        <v>0</v>
      </c>
      <c r="AZ127" s="143">
        <f t="shared" si="116"/>
        <v>0</v>
      </c>
      <c r="BA127" s="143">
        <f t="shared" si="117"/>
        <v>0</v>
      </c>
      <c r="BB127" s="143">
        <f t="shared" si="118"/>
        <v>0</v>
      </c>
      <c r="BC127" s="143">
        <f t="shared" si="119"/>
        <v>0</v>
      </c>
      <c r="BD127" s="143">
        <f t="shared" si="120"/>
        <v>0</v>
      </c>
      <c r="BE127" s="143">
        <f t="shared" si="121"/>
        <v>0</v>
      </c>
      <c r="BF127" s="143">
        <f t="shared" si="122"/>
        <v>0</v>
      </c>
      <c r="BG127" s="144">
        <f t="shared" si="123"/>
        <v>0</v>
      </c>
      <c r="BH127" s="144">
        <f t="shared" si="124"/>
        <v>0</v>
      </c>
      <c r="BI127" s="144">
        <f t="shared" si="125"/>
        <v>0</v>
      </c>
      <c r="BJ127" s="144">
        <f t="shared" si="126"/>
        <v>0</v>
      </c>
      <c r="BK127" s="144">
        <f t="shared" si="127"/>
        <v>0</v>
      </c>
      <c r="BL127" s="144">
        <f t="shared" si="128"/>
        <v>0</v>
      </c>
      <c r="BM127" s="145">
        <f t="shared" si="129"/>
        <v>0</v>
      </c>
      <c r="BN127" s="124"/>
      <c r="BO127" s="124"/>
      <c r="BP127" s="124"/>
      <c r="BQ127" s="124"/>
      <c r="BR127" s="124"/>
      <c r="BS127" s="124"/>
      <c r="BT127" s="124"/>
      <c r="BU127" s="124"/>
      <c r="BV127" s="130"/>
      <c r="BW127" s="130"/>
      <c r="BX127" s="130"/>
      <c r="BY127" s="130"/>
      <c r="BZ127" s="130"/>
      <c r="CA127" s="130"/>
      <c r="CB127" s="130"/>
      <c r="CC127" s="130"/>
      <c r="CD127" s="130"/>
      <c r="CE127" s="130"/>
      <c r="CF127" s="130"/>
      <c r="CG127" s="130"/>
      <c r="CH127" s="130"/>
      <c r="CI127" s="130"/>
      <c r="CJ127" s="130"/>
      <c r="CM127" s="159">
        <f t="shared" si="130"/>
        <v>0</v>
      </c>
      <c r="CN127" s="160">
        <f t="shared" si="131"/>
        <v>0</v>
      </c>
      <c r="CO127" s="160">
        <f t="shared" si="132"/>
        <v>0</v>
      </c>
      <c r="CP127" s="160">
        <f t="shared" si="133"/>
        <v>0</v>
      </c>
      <c r="CQ127" s="160">
        <f t="shared" si="134"/>
        <v>0</v>
      </c>
      <c r="CR127" s="160" t="str">
        <f t="shared" si="135"/>
        <v/>
      </c>
      <c r="CS127" s="160" t="str">
        <f t="shared" si="136"/>
        <v/>
      </c>
      <c r="CT127" s="160" t="str">
        <f t="shared" si="137"/>
        <v/>
      </c>
      <c r="CU127" s="162" t="str">
        <f t="shared" si="138"/>
        <v/>
      </c>
      <c r="CV127" s="162" t="str">
        <f t="shared" si="139"/>
        <v/>
      </c>
      <c r="CW127" s="162" t="str">
        <f t="shared" si="140"/>
        <v/>
      </c>
      <c r="CX127" s="162" t="str">
        <f t="shared" si="141"/>
        <v/>
      </c>
      <c r="CY127" s="162" t="str">
        <f t="shared" si="142"/>
        <v/>
      </c>
      <c r="CZ127" s="162" t="str">
        <f t="shared" si="143"/>
        <v/>
      </c>
      <c r="DA127" s="163" t="str">
        <f t="shared" si="144"/>
        <v/>
      </c>
    </row>
    <row r="128" spans="1:105" ht="16.5" x14ac:dyDescent="0.3">
      <c r="A128" s="135"/>
      <c r="B128" s="136"/>
      <c r="C128" s="136"/>
      <c r="D128" s="137"/>
      <c r="E128" s="176"/>
      <c r="F128" s="182"/>
      <c r="G128" s="183"/>
      <c r="H128" s="183"/>
      <c r="I128" s="183"/>
      <c r="J128" s="183"/>
      <c r="K128" s="183"/>
      <c r="L128" s="183"/>
      <c r="M128" s="186"/>
      <c r="N128" s="182"/>
      <c r="O128" s="184"/>
      <c r="P128" s="178"/>
      <c r="Q128" s="118">
        <f t="shared" si="113"/>
        <v>0</v>
      </c>
      <c r="R128" s="3"/>
      <c r="S128" s="3"/>
      <c r="T128" s="4"/>
      <c r="U128" s="4"/>
      <c r="V128" s="99">
        <f t="shared" si="114"/>
        <v>0</v>
      </c>
      <c r="W128" s="161"/>
      <c r="X128" s="138"/>
      <c r="AH128" s="158" t="str">
        <f t="array" ref="AH128">IF(OR(AH$1=0, $A128=""),"",SQRT((_xlfn.XLOOKUP(AH$1,$Z$2:$Z$16,$AA$2:$AA$16)-$T128)^2+(_xlfn.XLOOKUP(AH$1,$Z$2:$Z$16,$AB$2:$AB$16)-$U128)^2+(_xlfn.XLOOKUP(AH$1,$Z$2:$Z$16,$AC$2:$AC$16-$V128)^2)))</f>
        <v/>
      </c>
      <c r="AI128" s="140" t="str">
        <f t="array" ref="AI128">IF(OR(AI$1=0, $A128=""),"",SQRT((_xlfn.XLOOKUP(AI$1,$Z$2:$Z$16,$AA$2:$AA$16)-$T128)^2+(_xlfn.XLOOKUP(AI$1,$Z$2:$Z$16,$AB$2:$AB$16)-$U128)^2+(_xlfn.XLOOKUP(AI$1,$Z$2:$Z$16,$AC$2:$AC$16-$V128)^2)))</f>
        <v/>
      </c>
      <c r="AJ128" s="140" t="str">
        <f t="array" ref="AJ128">IF(OR(AJ$1=0, $A128=""),"",SQRT((_xlfn.XLOOKUP(AJ$1,$Z$2:$Z$16,$AA$2:$AA$16)-$T128)^2+(_xlfn.XLOOKUP(AJ$1,$Z$2:$Z$16,$AB$2:$AB$16)-$U128)^2+(_xlfn.XLOOKUP(AJ$1,$Z$2:$Z$16,$AC$2:$AC$16-$V128)^2)))</f>
        <v/>
      </c>
      <c r="AK128" s="140" t="str">
        <f t="array" ref="AK128">IF(OR(AK$1=0, $A128=""),"",SQRT((_xlfn.XLOOKUP(AK$1,$Z$2:$Z$16,$AA$2:$AA$16)-$T128)^2+(_xlfn.XLOOKUP(AK$1,$Z$2:$Z$16,$AB$2:$AB$16)-$U128)^2+(_xlfn.XLOOKUP(AK$1,$Z$2:$Z$16,$AC$2:$AC$16-$V128)^2)))</f>
        <v/>
      </c>
      <c r="AL128" s="140" t="str">
        <f t="array" ref="AL128">IF(OR(AL$1=0, $A128=""),"",SQRT((_xlfn.XLOOKUP(AL$1,$Z$2:$Z$16,$AA$2:$AA$16)-$T128)^2+(_xlfn.XLOOKUP(AL$1,$Z$2:$Z$16,$AB$2:$AB$16)-$U128)^2+(_xlfn.XLOOKUP(AL$1,$Z$2:$Z$16,$AC$2:$AC$16-$V128)^2)))</f>
        <v/>
      </c>
      <c r="AM128" s="140" t="str">
        <f t="array" ref="AM128">IF(OR(AM$1=0, $A128=""),"",SQRT((_xlfn.XLOOKUP(AM$1,$Z$2:$Z$16,$AA$2:$AA$16)-$T128)^2+(_xlfn.XLOOKUP(AM$1,$Z$2:$Z$16,$AB$2:$AB$16)-$U128)^2+(_xlfn.XLOOKUP(AM$1,$Z$2:$Z$16,$AC$2:$AC$16-$V128)^2)))</f>
        <v/>
      </c>
      <c r="AN128" s="140" t="str">
        <f t="array" ref="AN128">IF(OR(AN$1=0, $A128=""),"",SQRT((_xlfn.XLOOKUP(AN$1,$Z$2:$Z$16,$AA$2:$AA$16)-$T128)^2+(_xlfn.XLOOKUP(AN$1,$Z$2:$Z$16,$AB$2:$AB$16)-$U128)^2+(_xlfn.XLOOKUP(AN$1,$Z$2:$Z$16,$AC$2:$AC$16-$V128)^2)))</f>
        <v/>
      </c>
      <c r="AO128" s="140" t="str">
        <f t="array" ref="AO128">IF(OR(AO$1=0, $A128=""),"",SQRT((_xlfn.XLOOKUP(AO$1,$Z$2:$Z$16,$AA$2:$AA$16)-$T128)^2+(_xlfn.XLOOKUP(AO$1,$Z$2:$Z$16,$AB$2:$AB$16)-$U128)^2+(_xlfn.XLOOKUP(AO$1,$Z$2:$Z$16,$AC$2:$AC$16-$V128)^2)))</f>
        <v/>
      </c>
      <c r="AP128" s="141" t="str">
        <f t="array" ref="AP128">IF(OR(AP$1=0, $A128=""),"",SQRT((_xlfn.XLOOKUP(AP$1,$Z$2:$Z$16,$AA$2:$AA$16)-$T128)^2+(_xlfn.XLOOKUP(AP$1,$Z$2:$Z$16,$AB$2:$AB$16)-$U128)^2+(_xlfn.XLOOKUP(AP$1,$Z$2:$Z$16,$AC$2:$AC$16-$V128)^2)))</f>
        <v/>
      </c>
      <c r="AQ128" s="141" t="str">
        <f t="array" ref="AQ128">IF(OR(AQ$1=0, $A128=""),"",SQRT((_xlfn.XLOOKUP(AQ$1,$Z$2:$Z$16,$AA$2:$AA$16)-$T128)^2+(_xlfn.XLOOKUP(AQ$1,$Z$2:$Z$16,$AB$2:$AB$16)-$U128)^2+(_xlfn.XLOOKUP(AQ$1,$Z$2:$Z$16,$AC$2:$AC$16-$V128)^2)))</f>
        <v/>
      </c>
      <c r="AR128" s="141" t="str">
        <f t="array" ref="AR128">IF(OR(AR$1=0, $A128=""),"",SQRT((_xlfn.XLOOKUP(AR$1,$Z$2:$Z$16,$AA$2:$AA$16)-$T128)^2+(_xlfn.XLOOKUP(AR$1,$Z$2:$Z$16,$AB$2:$AB$16)-$U128)^2+(_xlfn.XLOOKUP(AR$1,$Z$2:$Z$16,$AC$2:$AC$16-$V128)^2)))</f>
        <v/>
      </c>
      <c r="AS128" s="141" t="str">
        <f t="array" ref="AS128">IF(OR(AS$1=0, $A128=""),"",SQRT((_xlfn.XLOOKUP(AS$1,$Z$2:$Z$16,$AA$2:$AA$16)-$T128)^2+(_xlfn.XLOOKUP(AS$1,$Z$2:$Z$16,$AB$2:$AB$16)-$U128)^2+(_xlfn.XLOOKUP(AS$1,$Z$2:$Z$16,$AC$2:$AC$16-$V128)^2)))</f>
        <v/>
      </c>
      <c r="AT128" s="141" t="str">
        <f t="array" ref="AT128">IF(OR(AT$1=0, $A128=""),"",SQRT((_xlfn.XLOOKUP(AT$1,$Z$2:$Z$16,$AA$2:$AA$16)-$T128)^2+(_xlfn.XLOOKUP(AT$1,$Z$2:$Z$16,$AB$2:$AB$16)-$U128)^2+(_xlfn.XLOOKUP(AT$1,$Z$2:$Z$16,$AC$2:$AC$16-$V128)^2)))</f>
        <v/>
      </c>
      <c r="AU128" s="141" t="str">
        <f t="array" ref="AU128">IF(OR(AU$1=0, $A128=""),"",SQRT((_xlfn.XLOOKUP(AU$1,$Z$2:$Z$16,$AA$2:$AA$16)-$T128)^2+(_xlfn.XLOOKUP(AU$1,$Z$2:$Z$16,$AB$2:$AB$16)-$U128)^2+(_xlfn.XLOOKUP(AU$1,$Z$2:$Z$16,$AC$2:$AC$16-$V128)^2)))</f>
        <v/>
      </c>
      <c r="AV128" s="142" t="str">
        <f t="array" ref="AV128">IF(OR(AV$1=0, $A128=""),"",SQRT((_xlfn.XLOOKUP(AV$1,$Z$2:$Z$16,$AA$2:$AA$16)-$T128)^2+(_xlfn.XLOOKUP(AV$1,$Z$2:$Z$16,$AB$2:$AB$16)-$U128)^2+(_xlfn.XLOOKUP(AV$1,$Z$2:$Z$16,$AC$2:$AC$16-$V128)^2)))</f>
        <v/>
      </c>
      <c r="AW128" s="124"/>
      <c r="AX128" s="124"/>
      <c r="AY128" s="125">
        <f t="shared" si="115"/>
        <v>0</v>
      </c>
      <c r="AZ128" s="143">
        <f t="shared" si="116"/>
        <v>0</v>
      </c>
      <c r="BA128" s="143">
        <f t="shared" si="117"/>
        <v>0</v>
      </c>
      <c r="BB128" s="143">
        <f t="shared" si="118"/>
        <v>0</v>
      </c>
      <c r="BC128" s="143">
        <f t="shared" si="119"/>
        <v>0</v>
      </c>
      <c r="BD128" s="143">
        <f t="shared" si="120"/>
        <v>0</v>
      </c>
      <c r="BE128" s="143">
        <f t="shared" si="121"/>
        <v>0</v>
      </c>
      <c r="BF128" s="143">
        <f t="shared" si="122"/>
        <v>0</v>
      </c>
      <c r="BG128" s="144">
        <f t="shared" si="123"/>
        <v>0</v>
      </c>
      <c r="BH128" s="144">
        <f t="shared" si="124"/>
        <v>0</v>
      </c>
      <c r="BI128" s="144">
        <f t="shared" si="125"/>
        <v>0</v>
      </c>
      <c r="BJ128" s="144">
        <f t="shared" si="126"/>
        <v>0</v>
      </c>
      <c r="BK128" s="144">
        <f t="shared" si="127"/>
        <v>0</v>
      </c>
      <c r="BL128" s="144">
        <f t="shared" si="128"/>
        <v>0</v>
      </c>
      <c r="BM128" s="145">
        <f t="shared" si="129"/>
        <v>0</v>
      </c>
      <c r="BN128" s="124"/>
      <c r="BO128" s="124"/>
      <c r="BP128" s="124"/>
      <c r="BQ128" s="124"/>
      <c r="BR128" s="124"/>
      <c r="BS128" s="124"/>
      <c r="BT128" s="124"/>
      <c r="BU128" s="124"/>
      <c r="BV128" s="130"/>
      <c r="BW128" s="130"/>
      <c r="BX128" s="130"/>
      <c r="BY128" s="130"/>
      <c r="BZ128" s="130"/>
      <c r="CA128" s="130"/>
      <c r="CB128" s="130"/>
      <c r="CC128" s="130"/>
      <c r="CD128" s="130"/>
      <c r="CE128" s="130"/>
      <c r="CF128" s="130"/>
      <c r="CG128" s="130"/>
      <c r="CH128" s="130"/>
      <c r="CI128" s="130"/>
      <c r="CJ128" s="130"/>
      <c r="CM128" s="159">
        <f t="shared" si="130"/>
        <v>0</v>
      </c>
      <c r="CN128" s="160">
        <f t="shared" si="131"/>
        <v>0</v>
      </c>
      <c r="CO128" s="160">
        <f t="shared" si="132"/>
        <v>0</v>
      </c>
      <c r="CP128" s="160">
        <f t="shared" si="133"/>
        <v>0</v>
      </c>
      <c r="CQ128" s="160">
        <f t="shared" si="134"/>
        <v>0</v>
      </c>
      <c r="CR128" s="160" t="str">
        <f t="shared" si="135"/>
        <v/>
      </c>
      <c r="CS128" s="160" t="str">
        <f t="shared" si="136"/>
        <v/>
      </c>
      <c r="CT128" s="160" t="str">
        <f t="shared" si="137"/>
        <v/>
      </c>
      <c r="CU128" s="162" t="str">
        <f t="shared" si="138"/>
        <v/>
      </c>
      <c r="CV128" s="162" t="str">
        <f t="shared" si="139"/>
        <v/>
      </c>
      <c r="CW128" s="162" t="str">
        <f t="shared" si="140"/>
        <v/>
      </c>
      <c r="CX128" s="162" t="str">
        <f t="shared" si="141"/>
        <v/>
      </c>
      <c r="CY128" s="162" t="str">
        <f t="shared" si="142"/>
        <v/>
      </c>
      <c r="CZ128" s="162" t="str">
        <f t="shared" si="143"/>
        <v/>
      </c>
      <c r="DA128" s="163" t="str">
        <f t="shared" si="144"/>
        <v/>
      </c>
    </row>
    <row r="129" spans="1:105" ht="16.5" x14ac:dyDescent="0.3">
      <c r="A129" s="135"/>
      <c r="B129" s="136"/>
      <c r="C129" s="136"/>
      <c r="D129" s="137"/>
      <c r="E129" s="176"/>
      <c r="F129" s="182"/>
      <c r="G129" s="183"/>
      <c r="H129" s="183"/>
      <c r="I129" s="183"/>
      <c r="J129" s="183"/>
      <c r="K129" s="183"/>
      <c r="L129" s="183"/>
      <c r="M129" s="186"/>
      <c r="N129" s="182"/>
      <c r="O129" s="184"/>
      <c r="P129" s="178"/>
      <c r="Q129" s="118">
        <f t="shared" si="113"/>
        <v>0</v>
      </c>
      <c r="R129" s="3"/>
      <c r="S129" s="3"/>
      <c r="T129" s="4"/>
      <c r="U129" s="4"/>
      <c r="V129" s="99">
        <f t="shared" si="114"/>
        <v>0</v>
      </c>
      <c r="W129" s="161"/>
      <c r="X129" s="138"/>
      <c r="AH129" s="158" t="str">
        <f t="array" ref="AH129">IF(OR(AH$1=0, $A129=""),"",SQRT((_xlfn.XLOOKUP(AH$1,$Z$2:$Z$16,$AA$2:$AA$16)-$T129)^2+(_xlfn.XLOOKUP(AH$1,$Z$2:$Z$16,$AB$2:$AB$16)-$U129)^2+(_xlfn.XLOOKUP(AH$1,$Z$2:$Z$16,$AC$2:$AC$16-$V129)^2)))</f>
        <v/>
      </c>
      <c r="AI129" s="140" t="str">
        <f t="array" ref="AI129">IF(OR(AI$1=0, $A129=""),"",SQRT((_xlfn.XLOOKUP(AI$1,$Z$2:$Z$16,$AA$2:$AA$16)-$T129)^2+(_xlfn.XLOOKUP(AI$1,$Z$2:$Z$16,$AB$2:$AB$16)-$U129)^2+(_xlfn.XLOOKUP(AI$1,$Z$2:$Z$16,$AC$2:$AC$16-$V129)^2)))</f>
        <v/>
      </c>
      <c r="AJ129" s="140" t="str">
        <f t="array" ref="AJ129">IF(OR(AJ$1=0, $A129=""),"",SQRT((_xlfn.XLOOKUP(AJ$1,$Z$2:$Z$16,$AA$2:$AA$16)-$T129)^2+(_xlfn.XLOOKUP(AJ$1,$Z$2:$Z$16,$AB$2:$AB$16)-$U129)^2+(_xlfn.XLOOKUP(AJ$1,$Z$2:$Z$16,$AC$2:$AC$16-$V129)^2)))</f>
        <v/>
      </c>
      <c r="AK129" s="140" t="str">
        <f t="array" ref="AK129">IF(OR(AK$1=0, $A129=""),"",SQRT((_xlfn.XLOOKUP(AK$1,$Z$2:$Z$16,$AA$2:$AA$16)-$T129)^2+(_xlfn.XLOOKUP(AK$1,$Z$2:$Z$16,$AB$2:$AB$16)-$U129)^2+(_xlfn.XLOOKUP(AK$1,$Z$2:$Z$16,$AC$2:$AC$16-$V129)^2)))</f>
        <v/>
      </c>
      <c r="AL129" s="140" t="str">
        <f t="array" ref="AL129">IF(OR(AL$1=0, $A129=""),"",SQRT((_xlfn.XLOOKUP(AL$1,$Z$2:$Z$16,$AA$2:$AA$16)-$T129)^2+(_xlfn.XLOOKUP(AL$1,$Z$2:$Z$16,$AB$2:$AB$16)-$U129)^2+(_xlfn.XLOOKUP(AL$1,$Z$2:$Z$16,$AC$2:$AC$16-$V129)^2)))</f>
        <v/>
      </c>
      <c r="AM129" s="140" t="str">
        <f t="array" ref="AM129">IF(OR(AM$1=0, $A129=""),"",SQRT((_xlfn.XLOOKUP(AM$1,$Z$2:$Z$16,$AA$2:$AA$16)-$T129)^2+(_xlfn.XLOOKUP(AM$1,$Z$2:$Z$16,$AB$2:$AB$16)-$U129)^2+(_xlfn.XLOOKUP(AM$1,$Z$2:$Z$16,$AC$2:$AC$16-$V129)^2)))</f>
        <v/>
      </c>
      <c r="AN129" s="140" t="str">
        <f t="array" ref="AN129">IF(OR(AN$1=0, $A129=""),"",SQRT((_xlfn.XLOOKUP(AN$1,$Z$2:$Z$16,$AA$2:$AA$16)-$T129)^2+(_xlfn.XLOOKUP(AN$1,$Z$2:$Z$16,$AB$2:$AB$16)-$U129)^2+(_xlfn.XLOOKUP(AN$1,$Z$2:$Z$16,$AC$2:$AC$16-$V129)^2)))</f>
        <v/>
      </c>
      <c r="AO129" s="140" t="str">
        <f t="array" ref="AO129">IF(OR(AO$1=0, $A129=""),"",SQRT((_xlfn.XLOOKUP(AO$1,$Z$2:$Z$16,$AA$2:$AA$16)-$T129)^2+(_xlfn.XLOOKUP(AO$1,$Z$2:$Z$16,$AB$2:$AB$16)-$U129)^2+(_xlfn.XLOOKUP(AO$1,$Z$2:$Z$16,$AC$2:$AC$16-$V129)^2)))</f>
        <v/>
      </c>
      <c r="AP129" s="141" t="str">
        <f t="array" ref="AP129">IF(OR(AP$1=0, $A129=""),"",SQRT((_xlfn.XLOOKUP(AP$1,$Z$2:$Z$16,$AA$2:$AA$16)-$T129)^2+(_xlfn.XLOOKUP(AP$1,$Z$2:$Z$16,$AB$2:$AB$16)-$U129)^2+(_xlfn.XLOOKUP(AP$1,$Z$2:$Z$16,$AC$2:$AC$16-$V129)^2)))</f>
        <v/>
      </c>
      <c r="AQ129" s="141" t="str">
        <f t="array" ref="AQ129">IF(OR(AQ$1=0, $A129=""),"",SQRT((_xlfn.XLOOKUP(AQ$1,$Z$2:$Z$16,$AA$2:$AA$16)-$T129)^2+(_xlfn.XLOOKUP(AQ$1,$Z$2:$Z$16,$AB$2:$AB$16)-$U129)^2+(_xlfn.XLOOKUP(AQ$1,$Z$2:$Z$16,$AC$2:$AC$16-$V129)^2)))</f>
        <v/>
      </c>
      <c r="AR129" s="141" t="str">
        <f t="array" ref="AR129">IF(OR(AR$1=0, $A129=""),"",SQRT((_xlfn.XLOOKUP(AR$1,$Z$2:$Z$16,$AA$2:$AA$16)-$T129)^2+(_xlfn.XLOOKUP(AR$1,$Z$2:$Z$16,$AB$2:$AB$16)-$U129)^2+(_xlfn.XLOOKUP(AR$1,$Z$2:$Z$16,$AC$2:$AC$16-$V129)^2)))</f>
        <v/>
      </c>
      <c r="AS129" s="141" t="str">
        <f t="array" ref="AS129">IF(OR(AS$1=0, $A129=""),"",SQRT((_xlfn.XLOOKUP(AS$1,$Z$2:$Z$16,$AA$2:$AA$16)-$T129)^2+(_xlfn.XLOOKUP(AS$1,$Z$2:$Z$16,$AB$2:$AB$16)-$U129)^2+(_xlfn.XLOOKUP(AS$1,$Z$2:$Z$16,$AC$2:$AC$16-$V129)^2)))</f>
        <v/>
      </c>
      <c r="AT129" s="141" t="str">
        <f t="array" ref="AT129">IF(OR(AT$1=0, $A129=""),"",SQRT((_xlfn.XLOOKUP(AT$1,$Z$2:$Z$16,$AA$2:$AA$16)-$T129)^2+(_xlfn.XLOOKUP(AT$1,$Z$2:$Z$16,$AB$2:$AB$16)-$U129)^2+(_xlfn.XLOOKUP(AT$1,$Z$2:$Z$16,$AC$2:$AC$16-$V129)^2)))</f>
        <v/>
      </c>
      <c r="AU129" s="141" t="str">
        <f t="array" ref="AU129">IF(OR(AU$1=0, $A129=""),"",SQRT((_xlfn.XLOOKUP(AU$1,$Z$2:$Z$16,$AA$2:$AA$16)-$T129)^2+(_xlfn.XLOOKUP(AU$1,$Z$2:$Z$16,$AB$2:$AB$16)-$U129)^2+(_xlfn.XLOOKUP(AU$1,$Z$2:$Z$16,$AC$2:$AC$16-$V129)^2)))</f>
        <v/>
      </c>
      <c r="AV129" s="142" t="str">
        <f t="array" ref="AV129">IF(OR(AV$1=0, $A129=""),"",SQRT((_xlfn.XLOOKUP(AV$1,$Z$2:$Z$16,$AA$2:$AA$16)-$T129)^2+(_xlfn.XLOOKUP(AV$1,$Z$2:$Z$16,$AB$2:$AB$16)-$U129)^2+(_xlfn.XLOOKUP(AV$1,$Z$2:$Z$16,$AC$2:$AC$16-$V129)^2)))</f>
        <v/>
      </c>
      <c r="AW129" s="124"/>
      <c r="AX129" s="124"/>
      <c r="AY129" s="125">
        <f t="shared" si="115"/>
        <v>0</v>
      </c>
      <c r="AZ129" s="143">
        <f t="shared" si="116"/>
        <v>0</v>
      </c>
      <c r="BA129" s="143">
        <f t="shared" si="117"/>
        <v>0</v>
      </c>
      <c r="BB129" s="143">
        <f t="shared" si="118"/>
        <v>0</v>
      </c>
      <c r="BC129" s="143">
        <f t="shared" si="119"/>
        <v>0</v>
      </c>
      <c r="BD129" s="143">
        <f t="shared" si="120"/>
        <v>0</v>
      </c>
      <c r="BE129" s="143">
        <f t="shared" si="121"/>
        <v>0</v>
      </c>
      <c r="BF129" s="143">
        <f t="shared" si="122"/>
        <v>0</v>
      </c>
      <c r="BG129" s="144">
        <f t="shared" si="123"/>
        <v>0</v>
      </c>
      <c r="BH129" s="144">
        <f t="shared" si="124"/>
        <v>0</v>
      </c>
      <c r="BI129" s="144">
        <f t="shared" si="125"/>
        <v>0</v>
      </c>
      <c r="BJ129" s="144">
        <f t="shared" si="126"/>
        <v>0</v>
      </c>
      <c r="BK129" s="144">
        <f t="shared" si="127"/>
        <v>0</v>
      </c>
      <c r="BL129" s="144">
        <f t="shared" si="128"/>
        <v>0</v>
      </c>
      <c r="BM129" s="145">
        <f t="shared" si="129"/>
        <v>0</v>
      </c>
      <c r="BN129" s="124"/>
      <c r="BO129" s="124"/>
      <c r="BP129" s="124"/>
      <c r="BQ129" s="124"/>
      <c r="BR129" s="124"/>
      <c r="BS129" s="124"/>
      <c r="BT129" s="124"/>
      <c r="BU129" s="124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  <c r="CG129" s="130"/>
      <c r="CH129" s="130"/>
      <c r="CI129" s="130"/>
      <c r="CJ129" s="130"/>
      <c r="CM129" s="159">
        <f t="shared" si="130"/>
        <v>0</v>
      </c>
      <c r="CN129" s="160">
        <f t="shared" si="131"/>
        <v>0</v>
      </c>
      <c r="CO129" s="160">
        <f t="shared" si="132"/>
        <v>0</v>
      </c>
      <c r="CP129" s="160">
        <f t="shared" si="133"/>
        <v>0</v>
      </c>
      <c r="CQ129" s="160">
        <f t="shared" si="134"/>
        <v>0</v>
      </c>
      <c r="CR129" s="160" t="str">
        <f t="shared" si="135"/>
        <v/>
      </c>
      <c r="CS129" s="160" t="str">
        <f t="shared" si="136"/>
        <v/>
      </c>
      <c r="CT129" s="160" t="str">
        <f t="shared" si="137"/>
        <v/>
      </c>
      <c r="CU129" s="162" t="str">
        <f t="shared" si="138"/>
        <v/>
      </c>
      <c r="CV129" s="162" t="str">
        <f t="shared" si="139"/>
        <v/>
      </c>
      <c r="CW129" s="162" t="str">
        <f t="shared" si="140"/>
        <v/>
      </c>
      <c r="CX129" s="162" t="str">
        <f t="shared" si="141"/>
        <v/>
      </c>
      <c r="CY129" s="162" t="str">
        <f t="shared" si="142"/>
        <v/>
      </c>
      <c r="CZ129" s="162" t="str">
        <f t="shared" si="143"/>
        <v/>
      </c>
      <c r="DA129" s="163" t="str">
        <f t="shared" si="144"/>
        <v/>
      </c>
    </row>
    <row r="130" spans="1:105" ht="16.5" x14ac:dyDescent="0.3">
      <c r="A130" s="135"/>
      <c r="B130" s="136"/>
      <c r="C130" s="136"/>
      <c r="D130" s="137"/>
      <c r="E130" s="176"/>
      <c r="F130" s="182"/>
      <c r="G130" s="183"/>
      <c r="H130" s="183"/>
      <c r="I130" s="183"/>
      <c r="J130" s="183"/>
      <c r="K130" s="183"/>
      <c r="L130" s="183"/>
      <c r="M130" s="186"/>
      <c r="N130" s="182"/>
      <c r="O130" s="184"/>
      <c r="P130" s="178"/>
      <c r="Q130" s="118">
        <f t="shared" si="113"/>
        <v>0</v>
      </c>
      <c r="R130" s="3"/>
      <c r="S130" s="3"/>
      <c r="T130" s="4"/>
      <c r="U130" s="4"/>
      <c r="V130" s="99">
        <f t="shared" si="114"/>
        <v>0</v>
      </c>
      <c r="W130" s="161"/>
      <c r="X130" s="138"/>
      <c r="AH130" s="158" t="str">
        <f t="array" ref="AH130">IF(OR(AH$1=0, $A130=""),"",SQRT((_xlfn.XLOOKUP(AH$1,$Z$2:$Z$16,$AA$2:$AA$16)-$T130)^2+(_xlfn.XLOOKUP(AH$1,$Z$2:$Z$16,$AB$2:$AB$16)-$U130)^2+(_xlfn.XLOOKUP(AH$1,$Z$2:$Z$16,$AC$2:$AC$16-$V130)^2)))</f>
        <v/>
      </c>
      <c r="AI130" s="140" t="str">
        <f t="array" ref="AI130">IF(OR(AI$1=0, $A130=""),"",SQRT((_xlfn.XLOOKUP(AI$1,$Z$2:$Z$16,$AA$2:$AA$16)-$T130)^2+(_xlfn.XLOOKUP(AI$1,$Z$2:$Z$16,$AB$2:$AB$16)-$U130)^2+(_xlfn.XLOOKUP(AI$1,$Z$2:$Z$16,$AC$2:$AC$16-$V130)^2)))</f>
        <v/>
      </c>
      <c r="AJ130" s="140" t="str">
        <f t="array" ref="AJ130">IF(OR(AJ$1=0, $A130=""),"",SQRT((_xlfn.XLOOKUP(AJ$1,$Z$2:$Z$16,$AA$2:$AA$16)-$T130)^2+(_xlfn.XLOOKUP(AJ$1,$Z$2:$Z$16,$AB$2:$AB$16)-$U130)^2+(_xlfn.XLOOKUP(AJ$1,$Z$2:$Z$16,$AC$2:$AC$16-$V130)^2)))</f>
        <v/>
      </c>
      <c r="AK130" s="140" t="str">
        <f t="array" ref="AK130">IF(OR(AK$1=0, $A130=""),"",SQRT((_xlfn.XLOOKUP(AK$1,$Z$2:$Z$16,$AA$2:$AA$16)-$T130)^2+(_xlfn.XLOOKUP(AK$1,$Z$2:$Z$16,$AB$2:$AB$16)-$U130)^2+(_xlfn.XLOOKUP(AK$1,$Z$2:$Z$16,$AC$2:$AC$16-$V130)^2)))</f>
        <v/>
      </c>
      <c r="AL130" s="140" t="str">
        <f t="array" ref="AL130">IF(OR(AL$1=0, $A130=""),"",SQRT((_xlfn.XLOOKUP(AL$1,$Z$2:$Z$16,$AA$2:$AA$16)-$T130)^2+(_xlfn.XLOOKUP(AL$1,$Z$2:$Z$16,$AB$2:$AB$16)-$U130)^2+(_xlfn.XLOOKUP(AL$1,$Z$2:$Z$16,$AC$2:$AC$16-$V130)^2)))</f>
        <v/>
      </c>
      <c r="AM130" s="140" t="str">
        <f t="array" ref="AM130">IF(OR(AM$1=0, $A130=""),"",SQRT((_xlfn.XLOOKUP(AM$1,$Z$2:$Z$16,$AA$2:$AA$16)-$T130)^2+(_xlfn.XLOOKUP(AM$1,$Z$2:$Z$16,$AB$2:$AB$16)-$U130)^2+(_xlfn.XLOOKUP(AM$1,$Z$2:$Z$16,$AC$2:$AC$16-$V130)^2)))</f>
        <v/>
      </c>
      <c r="AN130" s="140" t="str">
        <f t="array" ref="AN130">IF(OR(AN$1=0, $A130=""),"",SQRT((_xlfn.XLOOKUP(AN$1,$Z$2:$Z$16,$AA$2:$AA$16)-$T130)^2+(_xlfn.XLOOKUP(AN$1,$Z$2:$Z$16,$AB$2:$AB$16)-$U130)^2+(_xlfn.XLOOKUP(AN$1,$Z$2:$Z$16,$AC$2:$AC$16-$V130)^2)))</f>
        <v/>
      </c>
      <c r="AO130" s="140" t="str">
        <f t="array" ref="AO130">IF(OR(AO$1=0, $A130=""),"",SQRT((_xlfn.XLOOKUP(AO$1,$Z$2:$Z$16,$AA$2:$AA$16)-$T130)^2+(_xlfn.XLOOKUP(AO$1,$Z$2:$Z$16,$AB$2:$AB$16)-$U130)^2+(_xlfn.XLOOKUP(AO$1,$Z$2:$Z$16,$AC$2:$AC$16-$V130)^2)))</f>
        <v/>
      </c>
      <c r="AP130" s="141" t="str">
        <f t="array" ref="AP130">IF(OR(AP$1=0, $A130=""),"",SQRT((_xlfn.XLOOKUP(AP$1,$Z$2:$Z$16,$AA$2:$AA$16)-$T130)^2+(_xlfn.XLOOKUP(AP$1,$Z$2:$Z$16,$AB$2:$AB$16)-$U130)^2+(_xlfn.XLOOKUP(AP$1,$Z$2:$Z$16,$AC$2:$AC$16-$V130)^2)))</f>
        <v/>
      </c>
      <c r="AQ130" s="141" t="str">
        <f t="array" ref="AQ130">IF(OR(AQ$1=0, $A130=""),"",SQRT((_xlfn.XLOOKUP(AQ$1,$Z$2:$Z$16,$AA$2:$AA$16)-$T130)^2+(_xlfn.XLOOKUP(AQ$1,$Z$2:$Z$16,$AB$2:$AB$16)-$U130)^2+(_xlfn.XLOOKUP(AQ$1,$Z$2:$Z$16,$AC$2:$AC$16-$V130)^2)))</f>
        <v/>
      </c>
      <c r="AR130" s="141" t="str">
        <f t="array" ref="AR130">IF(OR(AR$1=0, $A130=""),"",SQRT((_xlfn.XLOOKUP(AR$1,$Z$2:$Z$16,$AA$2:$AA$16)-$T130)^2+(_xlfn.XLOOKUP(AR$1,$Z$2:$Z$16,$AB$2:$AB$16)-$U130)^2+(_xlfn.XLOOKUP(AR$1,$Z$2:$Z$16,$AC$2:$AC$16-$V130)^2)))</f>
        <v/>
      </c>
      <c r="AS130" s="141" t="str">
        <f t="array" ref="AS130">IF(OR(AS$1=0, $A130=""),"",SQRT((_xlfn.XLOOKUP(AS$1,$Z$2:$Z$16,$AA$2:$AA$16)-$T130)^2+(_xlfn.XLOOKUP(AS$1,$Z$2:$Z$16,$AB$2:$AB$16)-$U130)^2+(_xlfn.XLOOKUP(AS$1,$Z$2:$Z$16,$AC$2:$AC$16-$V130)^2)))</f>
        <v/>
      </c>
      <c r="AT130" s="141" t="str">
        <f t="array" ref="AT130">IF(OR(AT$1=0, $A130=""),"",SQRT((_xlfn.XLOOKUP(AT$1,$Z$2:$Z$16,$AA$2:$AA$16)-$T130)^2+(_xlfn.XLOOKUP(AT$1,$Z$2:$Z$16,$AB$2:$AB$16)-$U130)^2+(_xlfn.XLOOKUP(AT$1,$Z$2:$Z$16,$AC$2:$AC$16-$V130)^2)))</f>
        <v/>
      </c>
      <c r="AU130" s="141" t="str">
        <f t="array" ref="AU130">IF(OR(AU$1=0, $A130=""),"",SQRT((_xlfn.XLOOKUP(AU$1,$Z$2:$Z$16,$AA$2:$AA$16)-$T130)^2+(_xlfn.XLOOKUP(AU$1,$Z$2:$Z$16,$AB$2:$AB$16)-$U130)^2+(_xlfn.XLOOKUP(AU$1,$Z$2:$Z$16,$AC$2:$AC$16-$V130)^2)))</f>
        <v/>
      </c>
      <c r="AV130" s="142" t="str">
        <f t="array" ref="AV130">IF(OR(AV$1=0, $A130=""),"",SQRT((_xlfn.XLOOKUP(AV$1,$Z$2:$Z$16,$AA$2:$AA$16)-$T130)^2+(_xlfn.XLOOKUP(AV$1,$Z$2:$Z$16,$AB$2:$AB$16)-$U130)^2+(_xlfn.XLOOKUP(AV$1,$Z$2:$Z$16,$AC$2:$AC$16-$V130)^2)))</f>
        <v/>
      </c>
      <c r="AW130" s="124"/>
      <c r="AX130" s="124"/>
      <c r="AY130" s="125">
        <f t="shared" si="115"/>
        <v>0</v>
      </c>
      <c r="AZ130" s="143">
        <f t="shared" si="116"/>
        <v>0</v>
      </c>
      <c r="BA130" s="143">
        <f t="shared" si="117"/>
        <v>0</v>
      </c>
      <c r="BB130" s="143">
        <f t="shared" si="118"/>
        <v>0</v>
      </c>
      <c r="BC130" s="143">
        <f t="shared" si="119"/>
        <v>0</v>
      </c>
      <c r="BD130" s="143">
        <f t="shared" si="120"/>
        <v>0</v>
      </c>
      <c r="BE130" s="143">
        <f t="shared" si="121"/>
        <v>0</v>
      </c>
      <c r="BF130" s="143">
        <f t="shared" si="122"/>
        <v>0</v>
      </c>
      <c r="BG130" s="144">
        <f t="shared" si="123"/>
        <v>0</v>
      </c>
      <c r="BH130" s="144">
        <f t="shared" si="124"/>
        <v>0</v>
      </c>
      <c r="BI130" s="144">
        <f t="shared" si="125"/>
        <v>0</v>
      </c>
      <c r="BJ130" s="144">
        <f t="shared" si="126"/>
        <v>0</v>
      </c>
      <c r="BK130" s="144">
        <f t="shared" si="127"/>
        <v>0</v>
      </c>
      <c r="BL130" s="144">
        <f t="shared" si="128"/>
        <v>0</v>
      </c>
      <c r="BM130" s="145">
        <f t="shared" si="129"/>
        <v>0</v>
      </c>
      <c r="BN130" s="124"/>
      <c r="BO130" s="124"/>
      <c r="BP130" s="124"/>
      <c r="BQ130" s="124"/>
      <c r="BR130" s="124"/>
      <c r="BS130" s="124"/>
      <c r="BT130" s="124"/>
      <c r="BU130" s="124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  <c r="CG130" s="130"/>
      <c r="CH130" s="130"/>
      <c r="CI130" s="130"/>
      <c r="CJ130" s="130"/>
      <c r="CM130" s="159">
        <f t="shared" si="130"/>
        <v>0</v>
      </c>
      <c r="CN130" s="160">
        <f t="shared" si="131"/>
        <v>0</v>
      </c>
      <c r="CO130" s="160">
        <f t="shared" si="132"/>
        <v>0</v>
      </c>
      <c r="CP130" s="160">
        <f t="shared" si="133"/>
        <v>0</v>
      </c>
      <c r="CQ130" s="160">
        <f t="shared" si="134"/>
        <v>0</v>
      </c>
      <c r="CR130" s="160" t="str">
        <f t="shared" si="135"/>
        <v/>
      </c>
      <c r="CS130" s="160" t="str">
        <f t="shared" si="136"/>
        <v/>
      </c>
      <c r="CT130" s="160" t="str">
        <f t="shared" si="137"/>
        <v/>
      </c>
      <c r="CU130" s="162" t="str">
        <f t="shared" si="138"/>
        <v/>
      </c>
      <c r="CV130" s="162" t="str">
        <f t="shared" si="139"/>
        <v/>
      </c>
      <c r="CW130" s="162" t="str">
        <f t="shared" si="140"/>
        <v/>
      </c>
      <c r="CX130" s="162" t="str">
        <f t="shared" si="141"/>
        <v/>
      </c>
      <c r="CY130" s="162" t="str">
        <f t="shared" si="142"/>
        <v/>
      </c>
      <c r="CZ130" s="162" t="str">
        <f t="shared" si="143"/>
        <v/>
      </c>
      <c r="DA130" s="163" t="str">
        <f t="shared" si="144"/>
        <v/>
      </c>
    </row>
    <row r="131" spans="1:105" ht="16.5" x14ac:dyDescent="0.3">
      <c r="A131" s="135"/>
      <c r="B131" s="136"/>
      <c r="C131" s="136"/>
      <c r="D131" s="137"/>
      <c r="E131" s="176"/>
      <c r="F131" s="182"/>
      <c r="G131" s="183"/>
      <c r="H131" s="183"/>
      <c r="I131" s="183"/>
      <c r="J131" s="183"/>
      <c r="K131" s="183"/>
      <c r="L131" s="183"/>
      <c r="M131" s="186"/>
      <c r="N131" s="182"/>
      <c r="O131" s="184"/>
      <c r="P131" s="178"/>
      <c r="Q131" s="118">
        <f t="shared" si="113"/>
        <v>0</v>
      </c>
      <c r="R131" s="3"/>
      <c r="S131" s="3"/>
      <c r="T131" s="4"/>
      <c r="U131" s="4"/>
      <c r="V131" s="99">
        <f t="shared" si="114"/>
        <v>0</v>
      </c>
      <c r="W131" s="161"/>
      <c r="X131" s="138"/>
      <c r="AH131" s="158" t="str">
        <f t="array" ref="AH131">IF(OR(AH$1=0, $A131=""),"",SQRT((_xlfn.XLOOKUP(AH$1,$Z$2:$Z$16,$AA$2:$AA$16)-$T131)^2+(_xlfn.XLOOKUP(AH$1,$Z$2:$Z$16,$AB$2:$AB$16)-$U131)^2+(_xlfn.XLOOKUP(AH$1,$Z$2:$Z$16,$AC$2:$AC$16-$V131)^2)))</f>
        <v/>
      </c>
      <c r="AI131" s="140" t="str">
        <f t="array" ref="AI131">IF(OR(AI$1=0, $A131=""),"",SQRT((_xlfn.XLOOKUP(AI$1,$Z$2:$Z$16,$AA$2:$AA$16)-$T131)^2+(_xlfn.XLOOKUP(AI$1,$Z$2:$Z$16,$AB$2:$AB$16)-$U131)^2+(_xlfn.XLOOKUP(AI$1,$Z$2:$Z$16,$AC$2:$AC$16-$V131)^2)))</f>
        <v/>
      </c>
      <c r="AJ131" s="140" t="str">
        <f t="array" ref="AJ131">IF(OR(AJ$1=0, $A131=""),"",SQRT((_xlfn.XLOOKUP(AJ$1,$Z$2:$Z$16,$AA$2:$AA$16)-$T131)^2+(_xlfn.XLOOKUP(AJ$1,$Z$2:$Z$16,$AB$2:$AB$16)-$U131)^2+(_xlfn.XLOOKUP(AJ$1,$Z$2:$Z$16,$AC$2:$AC$16-$V131)^2)))</f>
        <v/>
      </c>
      <c r="AK131" s="140" t="str">
        <f t="array" ref="AK131">IF(OR(AK$1=0, $A131=""),"",SQRT((_xlfn.XLOOKUP(AK$1,$Z$2:$Z$16,$AA$2:$AA$16)-$T131)^2+(_xlfn.XLOOKUP(AK$1,$Z$2:$Z$16,$AB$2:$AB$16)-$U131)^2+(_xlfn.XLOOKUP(AK$1,$Z$2:$Z$16,$AC$2:$AC$16-$V131)^2)))</f>
        <v/>
      </c>
      <c r="AL131" s="140" t="str">
        <f t="array" ref="AL131">IF(OR(AL$1=0, $A131=""),"",SQRT((_xlfn.XLOOKUP(AL$1,$Z$2:$Z$16,$AA$2:$AA$16)-$T131)^2+(_xlfn.XLOOKUP(AL$1,$Z$2:$Z$16,$AB$2:$AB$16)-$U131)^2+(_xlfn.XLOOKUP(AL$1,$Z$2:$Z$16,$AC$2:$AC$16-$V131)^2)))</f>
        <v/>
      </c>
      <c r="AM131" s="140" t="str">
        <f t="array" ref="AM131">IF(OR(AM$1=0, $A131=""),"",SQRT((_xlfn.XLOOKUP(AM$1,$Z$2:$Z$16,$AA$2:$AA$16)-$T131)^2+(_xlfn.XLOOKUP(AM$1,$Z$2:$Z$16,$AB$2:$AB$16)-$U131)^2+(_xlfn.XLOOKUP(AM$1,$Z$2:$Z$16,$AC$2:$AC$16-$V131)^2)))</f>
        <v/>
      </c>
      <c r="AN131" s="140" t="str">
        <f t="array" ref="AN131">IF(OR(AN$1=0, $A131=""),"",SQRT((_xlfn.XLOOKUP(AN$1,$Z$2:$Z$16,$AA$2:$AA$16)-$T131)^2+(_xlfn.XLOOKUP(AN$1,$Z$2:$Z$16,$AB$2:$AB$16)-$U131)^2+(_xlfn.XLOOKUP(AN$1,$Z$2:$Z$16,$AC$2:$AC$16-$V131)^2)))</f>
        <v/>
      </c>
      <c r="AO131" s="140" t="str">
        <f t="array" ref="AO131">IF(OR(AO$1=0, $A131=""),"",SQRT((_xlfn.XLOOKUP(AO$1,$Z$2:$Z$16,$AA$2:$AA$16)-$T131)^2+(_xlfn.XLOOKUP(AO$1,$Z$2:$Z$16,$AB$2:$AB$16)-$U131)^2+(_xlfn.XLOOKUP(AO$1,$Z$2:$Z$16,$AC$2:$AC$16-$V131)^2)))</f>
        <v/>
      </c>
      <c r="AP131" s="141" t="str">
        <f t="array" ref="AP131">IF(OR(AP$1=0, $A131=""),"",SQRT((_xlfn.XLOOKUP(AP$1,$Z$2:$Z$16,$AA$2:$AA$16)-$T131)^2+(_xlfn.XLOOKUP(AP$1,$Z$2:$Z$16,$AB$2:$AB$16)-$U131)^2+(_xlfn.XLOOKUP(AP$1,$Z$2:$Z$16,$AC$2:$AC$16-$V131)^2)))</f>
        <v/>
      </c>
      <c r="AQ131" s="141" t="str">
        <f t="array" ref="AQ131">IF(OR(AQ$1=0, $A131=""),"",SQRT((_xlfn.XLOOKUP(AQ$1,$Z$2:$Z$16,$AA$2:$AA$16)-$T131)^2+(_xlfn.XLOOKUP(AQ$1,$Z$2:$Z$16,$AB$2:$AB$16)-$U131)^2+(_xlfn.XLOOKUP(AQ$1,$Z$2:$Z$16,$AC$2:$AC$16-$V131)^2)))</f>
        <v/>
      </c>
      <c r="AR131" s="141" t="str">
        <f t="array" ref="AR131">IF(OR(AR$1=0, $A131=""),"",SQRT((_xlfn.XLOOKUP(AR$1,$Z$2:$Z$16,$AA$2:$AA$16)-$T131)^2+(_xlfn.XLOOKUP(AR$1,$Z$2:$Z$16,$AB$2:$AB$16)-$U131)^2+(_xlfn.XLOOKUP(AR$1,$Z$2:$Z$16,$AC$2:$AC$16-$V131)^2)))</f>
        <v/>
      </c>
      <c r="AS131" s="141" t="str">
        <f t="array" ref="AS131">IF(OR(AS$1=0, $A131=""),"",SQRT((_xlfn.XLOOKUP(AS$1,$Z$2:$Z$16,$AA$2:$AA$16)-$T131)^2+(_xlfn.XLOOKUP(AS$1,$Z$2:$Z$16,$AB$2:$AB$16)-$U131)^2+(_xlfn.XLOOKUP(AS$1,$Z$2:$Z$16,$AC$2:$AC$16-$V131)^2)))</f>
        <v/>
      </c>
      <c r="AT131" s="141" t="str">
        <f t="array" ref="AT131">IF(OR(AT$1=0, $A131=""),"",SQRT((_xlfn.XLOOKUP(AT$1,$Z$2:$Z$16,$AA$2:$AA$16)-$T131)^2+(_xlfn.XLOOKUP(AT$1,$Z$2:$Z$16,$AB$2:$AB$16)-$U131)^2+(_xlfn.XLOOKUP(AT$1,$Z$2:$Z$16,$AC$2:$AC$16-$V131)^2)))</f>
        <v/>
      </c>
      <c r="AU131" s="141" t="str">
        <f t="array" ref="AU131">IF(OR(AU$1=0, $A131=""),"",SQRT((_xlfn.XLOOKUP(AU$1,$Z$2:$Z$16,$AA$2:$AA$16)-$T131)^2+(_xlfn.XLOOKUP(AU$1,$Z$2:$Z$16,$AB$2:$AB$16)-$U131)^2+(_xlfn.XLOOKUP(AU$1,$Z$2:$Z$16,$AC$2:$AC$16-$V131)^2)))</f>
        <v/>
      </c>
      <c r="AV131" s="142" t="str">
        <f t="array" ref="AV131">IF(OR(AV$1=0, $A131=""),"",SQRT((_xlfn.XLOOKUP(AV$1,$Z$2:$Z$16,$AA$2:$AA$16)-$T131)^2+(_xlfn.XLOOKUP(AV$1,$Z$2:$Z$16,$AB$2:$AB$16)-$U131)^2+(_xlfn.XLOOKUP(AV$1,$Z$2:$Z$16,$AC$2:$AC$16-$V131)^2)))</f>
        <v/>
      </c>
      <c r="AW131" s="124"/>
      <c r="AX131" s="124"/>
      <c r="AY131" s="125">
        <f t="shared" si="115"/>
        <v>0</v>
      </c>
      <c r="AZ131" s="143">
        <f t="shared" si="116"/>
        <v>0</v>
      </c>
      <c r="BA131" s="143">
        <f t="shared" si="117"/>
        <v>0</v>
      </c>
      <c r="BB131" s="143">
        <f t="shared" si="118"/>
        <v>0</v>
      </c>
      <c r="BC131" s="143">
        <f t="shared" si="119"/>
        <v>0</v>
      </c>
      <c r="BD131" s="143">
        <f t="shared" si="120"/>
        <v>0</v>
      </c>
      <c r="BE131" s="143">
        <f t="shared" si="121"/>
        <v>0</v>
      </c>
      <c r="BF131" s="143">
        <f t="shared" si="122"/>
        <v>0</v>
      </c>
      <c r="BG131" s="144">
        <f t="shared" si="123"/>
        <v>0</v>
      </c>
      <c r="BH131" s="144">
        <f t="shared" si="124"/>
        <v>0</v>
      </c>
      <c r="BI131" s="144">
        <f t="shared" si="125"/>
        <v>0</v>
      </c>
      <c r="BJ131" s="144">
        <f t="shared" si="126"/>
        <v>0</v>
      </c>
      <c r="BK131" s="144">
        <f t="shared" si="127"/>
        <v>0</v>
      </c>
      <c r="BL131" s="144">
        <f t="shared" si="128"/>
        <v>0</v>
      </c>
      <c r="BM131" s="145">
        <f t="shared" si="129"/>
        <v>0</v>
      </c>
      <c r="BN131" s="124"/>
      <c r="BO131" s="124"/>
      <c r="BP131" s="124"/>
      <c r="BQ131" s="124"/>
      <c r="BR131" s="124"/>
      <c r="BS131" s="124"/>
      <c r="BT131" s="124"/>
      <c r="BU131" s="124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M131" s="159">
        <f t="shared" si="130"/>
        <v>0</v>
      </c>
      <c r="CN131" s="160">
        <f t="shared" si="131"/>
        <v>0</v>
      </c>
      <c r="CO131" s="160">
        <f t="shared" si="132"/>
        <v>0</v>
      </c>
      <c r="CP131" s="160">
        <f t="shared" si="133"/>
        <v>0</v>
      </c>
      <c r="CQ131" s="160">
        <f t="shared" si="134"/>
        <v>0</v>
      </c>
      <c r="CR131" s="160" t="str">
        <f t="shared" si="135"/>
        <v/>
      </c>
      <c r="CS131" s="160" t="str">
        <f t="shared" si="136"/>
        <v/>
      </c>
      <c r="CT131" s="160" t="str">
        <f t="shared" si="137"/>
        <v/>
      </c>
      <c r="CU131" s="162" t="str">
        <f t="shared" si="138"/>
        <v/>
      </c>
      <c r="CV131" s="162" t="str">
        <f t="shared" si="139"/>
        <v/>
      </c>
      <c r="CW131" s="162" t="str">
        <f t="shared" si="140"/>
        <v/>
      </c>
      <c r="CX131" s="162" t="str">
        <f t="shared" si="141"/>
        <v/>
      </c>
      <c r="CY131" s="162" t="str">
        <f t="shared" si="142"/>
        <v/>
      </c>
      <c r="CZ131" s="162" t="str">
        <f t="shared" si="143"/>
        <v/>
      </c>
      <c r="DA131" s="163" t="str">
        <f t="shared" si="144"/>
        <v/>
      </c>
    </row>
    <row r="132" spans="1:105" ht="16.5" x14ac:dyDescent="0.3">
      <c r="A132" s="135"/>
      <c r="B132" s="136"/>
      <c r="C132" s="136"/>
      <c r="D132" s="137"/>
      <c r="E132" s="176"/>
      <c r="F132" s="182"/>
      <c r="G132" s="183"/>
      <c r="H132" s="183"/>
      <c r="I132" s="183"/>
      <c r="J132" s="183"/>
      <c r="K132" s="183"/>
      <c r="L132" s="183"/>
      <c r="M132" s="186"/>
      <c r="N132" s="182"/>
      <c r="O132" s="184"/>
      <c r="P132" s="178"/>
      <c r="Q132" s="118">
        <f t="shared" si="113"/>
        <v>0</v>
      </c>
      <c r="R132" s="3"/>
      <c r="S132" s="3"/>
      <c r="T132" s="4"/>
      <c r="U132" s="4"/>
      <c r="V132" s="99">
        <f t="shared" si="114"/>
        <v>0</v>
      </c>
      <c r="W132" s="161"/>
      <c r="X132" s="138"/>
      <c r="AH132" s="158" t="str">
        <f t="array" ref="AH132">IF(OR(AH$1=0, $A132=""),"",SQRT((_xlfn.XLOOKUP(AH$1,$Z$2:$Z$16,$AA$2:$AA$16)-$T132)^2+(_xlfn.XLOOKUP(AH$1,$Z$2:$Z$16,$AB$2:$AB$16)-$U132)^2+(_xlfn.XLOOKUP(AH$1,$Z$2:$Z$16,$AC$2:$AC$16-$V132)^2)))</f>
        <v/>
      </c>
      <c r="AI132" s="140" t="str">
        <f t="array" ref="AI132">IF(OR(AI$1=0, $A132=""),"",SQRT((_xlfn.XLOOKUP(AI$1,$Z$2:$Z$16,$AA$2:$AA$16)-$T132)^2+(_xlfn.XLOOKUP(AI$1,$Z$2:$Z$16,$AB$2:$AB$16)-$U132)^2+(_xlfn.XLOOKUP(AI$1,$Z$2:$Z$16,$AC$2:$AC$16-$V132)^2)))</f>
        <v/>
      </c>
      <c r="AJ132" s="140" t="str">
        <f t="array" ref="AJ132">IF(OR(AJ$1=0, $A132=""),"",SQRT((_xlfn.XLOOKUP(AJ$1,$Z$2:$Z$16,$AA$2:$AA$16)-$T132)^2+(_xlfn.XLOOKUP(AJ$1,$Z$2:$Z$16,$AB$2:$AB$16)-$U132)^2+(_xlfn.XLOOKUP(AJ$1,$Z$2:$Z$16,$AC$2:$AC$16-$V132)^2)))</f>
        <v/>
      </c>
      <c r="AK132" s="140" t="str">
        <f t="array" ref="AK132">IF(OR(AK$1=0, $A132=""),"",SQRT((_xlfn.XLOOKUP(AK$1,$Z$2:$Z$16,$AA$2:$AA$16)-$T132)^2+(_xlfn.XLOOKUP(AK$1,$Z$2:$Z$16,$AB$2:$AB$16)-$U132)^2+(_xlfn.XLOOKUP(AK$1,$Z$2:$Z$16,$AC$2:$AC$16-$V132)^2)))</f>
        <v/>
      </c>
      <c r="AL132" s="140" t="str">
        <f t="array" ref="AL132">IF(OR(AL$1=0, $A132=""),"",SQRT((_xlfn.XLOOKUP(AL$1,$Z$2:$Z$16,$AA$2:$AA$16)-$T132)^2+(_xlfn.XLOOKUP(AL$1,$Z$2:$Z$16,$AB$2:$AB$16)-$U132)^2+(_xlfn.XLOOKUP(AL$1,$Z$2:$Z$16,$AC$2:$AC$16-$V132)^2)))</f>
        <v/>
      </c>
      <c r="AM132" s="140" t="str">
        <f t="array" ref="AM132">IF(OR(AM$1=0, $A132=""),"",SQRT((_xlfn.XLOOKUP(AM$1,$Z$2:$Z$16,$AA$2:$AA$16)-$T132)^2+(_xlfn.XLOOKUP(AM$1,$Z$2:$Z$16,$AB$2:$AB$16)-$U132)^2+(_xlfn.XLOOKUP(AM$1,$Z$2:$Z$16,$AC$2:$AC$16-$V132)^2)))</f>
        <v/>
      </c>
      <c r="AN132" s="140" t="str">
        <f t="array" ref="AN132">IF(OR(AN$1=0, $A132=""),"",SQRT((_xlfn.XLOOKUP(AN$1,$Z$2:$Z$16,$AA$2:$AA$16)-$T132)^2+(_xlfn.XLOOKUP(AN$1,$Z$2:$Z$16,$AB$2:$AB$16)-$U132)^2+(_xlfn.XLOOKUP(AN$1,$Z$2:$Z$16,$AC$2:$AC$16-$V132)^2)))</f>
        <v/>
      </c>
      <c r="AO132" s="140" t="str">
        <f t="array" ref="AO132">IF(OR(AO$1=0, $A132=""),"",SQRT((_xlfn.XLOOKUP(AO$1,$Z$2:$Z$16,$AA$2:$AA$16)-$T132)^2+(_xlfn.XLOOKUP(AO$1,$Z$2:$Z$16,$AB$2:$AB$16)-$U132)^2+(_xlfn.XLOOKUP(AO$1,$Z$2:$Z$16,$AC$2:$AC$16-$V132)^2)))</f>
        <v/>
      </c>
      <c r="AP132" s="141" t="str">
        <f t="array" ref="AP132">IF(OR(AP$1=0, $A132=""),"",SQRT((_xlfn.XLOOKUP(AP$1,$Z$2:$Z$16,$AA$2:$AA$16)-$T132)^2+(_xlfn.XLOOKUP(AP$1,$Z$2:$Z$16,$AB$2:$AB$16)-$U132)^2+(_xlfn.XLOOKUP(AP$1,$Z$2:$Z$16,$AC$2:$AC$16-$V132)^2)))</f>
        <v/>
      </c>
      <c r="AQ132" s="141" t="str">
        <f t="array" ref="AQ132">IF(OR(AQ$1=0, $A132=""),"",SQRT((_xlfn.XLOOKUP(AQ$1,$Z$2:$Z$16,$AA$2:$AA$16)-$T132)^2+(_xlfn.XLOOKUP(AQ$1,$Z$2:$Z$16,$AB$2:$AB$16)-$U132)^2+(_xlfn.XLOOKUP(AQ$1,$Z$2:$Z$16,$AC$2:$AC$16-$V132)^2)))</f>
        <v/>
      </c>
      <c r="AR132" s="141" t="str">
        <f t="array" ref="AR132">IF(OR(AR$1=0, $A132=""),"",SQRT((_xlfn.XLOOKUP(AR$1,$Z$2:$Z$16,$AA$2:$AA$16)-$T132)^2+(_xlfn.XLOOKUP(AR$1,$Z$2:$Z$16,$AB$2:$AB$16)-$U132)^2+(_xlfn.XLOOKUP(AR$1,$Z$2:$Z$16,$AC$2:$AC$16-$V132)^2)))</f>
        <v/>
      </c>
      <c r="AS132" s="141" t="str">
        <f t="array" ref="AS132">IF(OR(AS$1=0, $A132=""),"",SQRT((_xlfn.XLOOKUP(AS$1,$Z$2:$Z$16,$AA$2:$AA$16)-$T132)^2+(_xlfn.XLOOKUP(AS$1,$Z$2:$Z$16,$AB$2:$AB$16)-$U132)^2+(_xlfn.XLOOKUP(AS$1,$Z$2:$Z$16,$AC$2:$AC$16-$V132)^2)))</f>
        <v/>
      </c>
      <c r="AT132" s="141" t="str">
        <f t="array" ref="AT132">IF(OR(AT$1=0, $A132=""),"",SQRT((_xlfn.XLOOKUP(AT$1,$Z$2:$Z$16,$AA$2:$AA$16)-$T132)^2+(_xlfn.XLOOKUP(AT$1,$Z$2:$Z$16,$AB$2:$AB$16)-$U132)^2+(_xlfn.XLOOKUP(AT$1,$Z$2:$Z$16,$AC$2:$AC$16-$V132)^2)))</f>
        <v/>
      </c>
      <c r="AU132" s="141" t="str">
        <f t="array" ref="AU132">IF(OR(AU$1=0, $A132=""),"",SQRT((_xlfn.XLOOKUP(AU$1,$Z$2:$Z$16,$AA$2:$AA$16)-$T132)^2+(_xlfn.XLOOKUP(AU$1,$Z$2:$Z$16,$AB$2:$AB$16)-$U132)^2+(_xlfn.XLOOKUP(AU$1,$Z$2:$Z$16,$AC$2:$AC$16-$V132)^2)))</f>
        <v/>
      </c>
      <c r="AV132" s="142" t="str">
        <f t="array" ref="AV132">IF(OR(AV$1=0, $A132=""),"",SQRT((_xlfn.XLOOKUP(AV$1,$Z$2:$Z$16,$AA$2:$AA$16)-$T132)^2+(_xlfn.XLOOKUP(AV$1,$Z$2:$Z$16,$AB$2:$AB$16)-$U132)^2+(_xlfn.XLOOKUP(AV$1,$Z$2:$Z$16,$AC$2:$AC$16-$V132)^2)))</f>
        <v/>
      </c>
      <c r="AW132" s="124"/>
      <c r="AX132" s="124"/>
      <c r="AY132" s="125">
        <f t="shared" si="115"/>
        <v>0</v>
      </c>
      <c r="AZ132" s="143">
        <f t="shared" si="116"/>
        <v>0</v>
      </c>
      <c r="BA132" s="143">
        <f t="shared" si="117"/>
        <v>0</v>
      </c>
      <c r="BB132" s="143">
        <f t="shared" si="118"/>
        <v>0</v>
      </c>
      <c r="BC132" s="143">
        <f t="shared" si="119"/>
        <v>0</v>
      </c>
      <c r="BD132" s="143">
        <f t="shared" si="120"/>
        <v>0</v>
      </c>
      <c r="BE132" s="143">
        <f t="shared" si="121"/>
        <v>0</v>
      </c>
      <c r="BF132" s="143">
        <f t="shared" si="122"/>
        <v>0</v>
      </c>
      <c r="BG132" s="144">
        <f t="shared" si="123"/>
        <v>0</v>
      </c>
      <c r="BH132" s="144">
        <f t="shared" si="124"/>
        <v>0</v>
      </c>
      <c r="BI132" s="144">
        <f t="shared" si="125"/>
        <v>0</v>
      </c>
      <c r="BJ132" s="144">
        <f t="shared" si="126"/>
        <v>0</v>
      </c>
      <c r="BK132" s="144">
        <f t="shared" si="127"/>
        <v>0</v>
      </c>
      <c r="BL132" s="144">
        <f t="shared" si="128"/>
        <v>0</v>
      </c>
      <c r="BM132" s="145">
        <f t="shared" si="129"/>
        <v>0</v>
      </c>
      <c r="BN132" s="124"/>
      <c r="BO132" s="124"/>
      <c r="BP132" s="124"/>
      <c r="BQ132" s="124"/>
      <c r="BR132" s="124"/>
      <c r="BS132" s="124"/>
      <c r="BT132" s="124"/>
      <c r="BU132" s="124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M132" s="159">
        <f t="shared" si="130"/>
        <v>0</v>
      </c>
      <c r="CN132" s="160">
        <f t="shared" si="131"/>
        <v>0</v>
      </c>
      <c r="CO132" s="160">
        <f t="shared" si="132"/>
        <v>0</v>
      </c>
      <c r="CP132" s="160">
        <f t="shared" si="133"/>
        <v>0</v>
      </c>
      <c r="CQ132" s="160">
        <f t="shared" si="134"/>
        <v>0</v>
      </c>
      <c r="CR132" s="160" t="str">
        <f t="shared" si="135"/>
        <v/>
      </c>
      <c r="CS132" s="160" t="str">
        <f t="shared" si="136"/>
        <v/>
      </c>
      <c r="CT132" s="160" t="str">
        <f t="shared" si="137"/>
        <v/>
      </c>
      <c r="CU132" s="162" t="str">
        <f t="shared" si="138"/>
        <v/>
      </c>
      <c r="CV132" s="162" t="str">
        <f t="shared" si="139"/>
        <v/>
      </c>
      <c r="CW132" s="162" t="str">
        <f t="shared" si="140"/>
        <v/>
      </c>
      <c r="CX132" s="162" t="str">
        <f t="shared" si="141"/>
        <v/>
      </c>
      <c r="CY132" s="162" t="str">
        <f t="shared" si="142"/>
        <v/>
      </c>
      <c r="CZ132" s="162" t="str">
        <f t="shared" si="143"/>
        <v/>
      </c>
      <c r="DA132" s="163" t="str">
        <f t="shared" si="144"/>
        <v/>
      </c>
    </row>
    <row r="133" spans="1:105" ht="16.5" x14ac:dyDescent="0.3">
      <c r="A133" s="135"/>
      <c r="B133" s="136"/>
      <c r="C133" s="136"/>
      <c r="D133" s="137"/>
      <c r="E133" s="176"/>
      <c r="F133" s="182"/>
      <c r="G133" s="183"/>
      <c r="H133" s="183"/>
      <c r="I133" s="183"/>
      <c r="J133" s="183"/>
      <c r="K133" s="183"/>
      <c r="L133" s="183"/>
      <c r="M133" s="186"/>
      <c r="N133" s="182"/>
      <c r="O133" s="184"/>
      <c r="P133" s="178"/>
      <c r="Q133" s="118">
        <f t="shared" si="113"/>
        <v>0</v>
      </c>
      <c r="R133" s="3"/>
      <c r="S133" s="3"/>
      <c r="T133" s="4"/>
      <c r="U133" s="4"/>
      <c r="V133" s="99">
        <f t="shared" si="114"/>
        <v>0</v>
      </c>
      <c r="W133" s="161"/>
      <c r="X133" s="138"/>
      <c r="AH133" s="158" t="str">
        <f t="array" ref="AH133">IF(OR(AH$1=0, $A133=""),"",SQRT((_xlfn.XLOOKUP(AH$1,$Z$2:$Z$16,$AA$2:$AA$16)-$T133)^2+(_xlfn.XLOOKUP(AH$1,$Z$2:$Z$16,$AB$2:$AB$16)-$U133)^2+(_xlfn.XLOOKUP(AH$1,$Z$2:$Z$16,$AC$2:$AC$16-$V133)^2)))</f>
        <v/>
      </c>
      <c r="AI133" s="140" t="str">
        <f t="array" ref="AI133">IF(OR(AI$1=0, $A133=""),"",SQRT((_xlfn.XLOOKUP(AI$1,$Z$2:$Z$16,$AA$2:$AA$16)-$T133)^2+(_xlfn.XLOOKUP(AI$1,$Z$2:$Z$16,$AB$2:$AB$16)-$U133)^2+(_xlfn.XLOOKUP(AI$1,$Z$2:$Z$16,$AC$2:$AC$16-$V133)^2)))</f>
        <v/>
      </c>
      <c r="AJ133" s="140" t="str">
        <f t="array" ref="AJ133">IF(OR(AJ$1=0, $A133=""),"",SQRT((_xlfn.XLOOKUP(AJ$1,$Z$2:$Z$16,$AA$2:$AA$16)-$T133)^2+(_xlfn.XLOOKUP(AJ$1,$Z$2:$Z$16,$AB$2:$AB$16)-$U133)^2+(_xlfn.XLOOKUP(AJ$1,$Z$2:$Z$16,$AC$2:$AC$16-$V133)^2)))</f>
        <v/>
      </c>
      <c r="AK133" s="140" t="str">
        <f t="array" ref="AK133">IF(OR(AK$1=0, $A133=""),"",SQRT((_xlfn.XLOOKUP(AK$1,$Z$2:$Z$16,$AA$2:$AA$16)-$T133)^2+(_xlfn.XLOOKUP(AK$1,$Z$2:$Z$16,$AB$2:$AB$16)-$U133)^2+(_xlfn.XLOOKUP(AK$1,$Z$2:$Z$16,$AC$2:$AC$16-$V133)^2)))</f>
        <v/>
      </c>
      <c r="AL133" s="140" t="str">
        <f t="array" ref="AL133">IF(OR(AL$1=0, $A133=""),"",SQRT((_xlfn.XLOOKUP(AL$1,$Z$2:$Z$16,$AA$2:$AA$16)-$T133)^2+(_xlfn.XLOOKUP(AL$1,$Z$2:$Z$16,$AB$2:$AB$16)-$U133)^2+(_xlfn.XLOOKUP(AL$1,$Z$2:$Z$16,$AC$2:$AC$16-$V133)^2)))</f>
        <v/>
      </c>
      <c r="AM133" s="140" t="str">
        <f t="array" ref="AM133">IF(OR(AM$1=0, $A133=""),"",SQRT((_xlfn.XLOOKUP(AM$1,$Z$2:$Z$16,$AA$2:$AA$16)-$T133)^2+(_xlfn.XLOOKUP(AM$1,$Z$2:$Z$16,$AB$2:$AB$16)-$U133)^2+(_xlfn.XLOOKUP(AM$1,$Z$2:$Z$16,$AC$2:$AC$16-$V133)^2)))</f>
        <v/>
      </c>
      <c r="AN133" s="140" t="str">
        <f t="array" ref="AN133">IF(OR(AN$1=0, $A133=""),"",SQRT((_xlfn.XLOOKUP(AN$1,$Z$2:$Z$16,$AA$2:$AA$16)-$T133)^2+(_xlfn.XLOOKUP(AN$1,$Z$2:$Z$16,$AB$2:$AB$16)-$U133)^2+(_xlfn.XLOOKUP(AN$1,$Z$2:$Z$16,$AC$2:$AC$16-$V133)^2)))</f>
        <v/>
      </c>
      <c r="AO133" s="140" t="str">
        <f t="array" ref="AO133">IF(OR(AO$1=0, $A133=""),"",SQRT((_xlfn.XLOOKUP(AO$1,$Z$2:$Z$16,$AA$2:$AA$16)-$T133)^2+(_xlfn.XLOOKUP(AO$1,$Z$2:$Z$16,$AB$2:$AB$16)-$U133)^2+(_xlfn.XLOOKUP(AO$1,$Z$2:$Z$16,$AC$2:$AC$16-$V133)^2)))</f>
        <v/>
      </c>
      <c r="AP133" s="141" t="str">
        <f t="array" ref="AP133">IF(OR(AP$1=0, $A133=""),"",SQRT((_xlfn.XLOOKUP(AP$1,$Z$2:$Z$16,$AA$2:$AA$16)-$T133)^2+(_xlfn.XLOOKUP(AP$1,$Z$2:$Z$16,$AB$2:$AB$16)-$U133)^2+(_xlfn.XLOOKUP(AP$1,$Z$2:$Z$16,$AC$2:$AC$16-$V133)^2)))</f>
        <v/>
      </c>
      <c r="AQ133" s="141" t="str">
        <f t="array" ref="AQ133">IF(OR(AQ$1=0, $A133=""),"",SQRT((_xlfn.XLOOKUP(AQ$1,$Z$2:$Z$16,$AA$2:$AA$16)-$T133)^2+(_xlfn.XLOOKUP(AQ$1,$Z$2:$Z$16,$AB$2:$AB$16)-$U133)^2+(_xlfn.XLOOKUP(AQ$1,$Z$2:$Z$16,$AC$2:$AC$16-$V133)^2)))</f>
        <v/>
      </c>
      <c r="AR133" s="141" t="str">
        <f t="array" ref="AR133">IF(OR(AR$1=0, $A133=""),"",SQRT((_xlfn.XLOOKUP(AR$1,$Z$2:$Z$16,$AA$2:$AA$16)-$T133)^2+(_xlfn.XLOOKUP(AR$1,$Z$2:$Z$16,$AB$2:$AB$16)-$U133)^2+(_xlfn.XLOOKUP(AR$1,$Z$2:$Z$16,$AC$2:$AC$16-$V133)^2)))</f>
        <v/>
      </c>
      <c r="AS133" s="141" t="str">
        <f t="array" ref="AS133">IF(OR(AS$1=0, $A133=""),"",SQRT((_xlfn.XLOOKUP(AS$1,$Z$2:$Z$16,$AA$2:$AA$16)-$T133)^2+(_xlfn.XLOOKUP(AS$1,$Z$2:$Z$16,$AB$2:$AB$16)-$U133)^2+(_xlfn.XLOOKUP(AS$1,$Z$2:$Z$16,$AC$2:$AC$16-$V133)^2)))</f>
        <v/>
      </c>
      <c r="AT133" s="141" t="str">
        <f t="array" ref="AT133">IF(OR(AT$1=0, $A133=""),"",SQRT((_xlfn.XLOOKUP(AT$1,$Z$2:$Z$16,$AA$2:$AA$16)-$T133)^2+(_xlfn.XLOOKUP(AT$1,$Z$2:$Z$16,$AB$2:$AB$16)-$U133)^2+(_xlfn.XLOOKUP(AT$1,$Z$2:$Z$16,$AC$2:$AC$16-$V133)^2)))</f>
        <v/>
      </c>
      <c r="AU133" s="141" t="str">
        <f t="array" ref="AU133">IF(OR(AU$1=0, $A133=""),"",SQRT((_xlfn.XLOOKUP(AU$1,$Z$2:$Z$16,$AA$2:$AA$16)-$T133)^2+(_xlfn.XLOOKUP(AU$1,$Z$2:$Z$16,$AB$2:$AB$16)-$U133)^2+(_xlfn.XLOOKUP(AU$1,$Z$2:$Z$16,$AC$2:$AC$16-$V133)^2)))</f>
        <v/>
      </c>
      <c r="AV133" s="142" t="str">
        <f t="array" ref="AV133">IF(OR(AV$1=0, $A133=""),"",SQRT((_xlfn.XLOOKUP(AV$1,$Z$2:$Z$16,$AA$2:$AA$16)-$T133)^2+(_xlfn.XLOOKUP(AV$1,$Z$2:$Z$16,$AB$2:$AB$16)-$U133)^2+(_xlfn.XLOOKUP(AV$1,$Z$2:$Z$16,$AC$2:$AC$16-$V133)^2)))</f>
        <v/>
      </c>
      <c r="AW133" s="124"/>
      <c r="AX133" s="124"/>
      <c r="AY133" s="125">
        <f t="shared" si="115"/>
        <v>0</v>
      </c>
      <c r="AZ133" s="143">
        <f t="shared" si="116"/>
        <v>0</v>
      </c>
      <c r="BA133" s="143">
        <f t="shared" si="117"/>
        <v>0</v>
      </c>
      <c r="BB133" s="143">
        <f t="shared" si="118"/>
        <v>0</v>
      </c>
      <c r="BC133" s="143">
        <f t="shared" si="119"/>
        <v>0</v>
      </c>
      <c r="BD133" s="143">
        <f t="shared" si="120"/>
        <v>0</v>
      </c>
      <c r="BE133" s="143">
        <f t="shared" si="121"/>
        <v>0</v>
      </c>
      <c r="BF133" s="143">
        <f t="shared" si="122"/>
        <v>0</v>
      </c>
      <c r="BG133" s="144">
        <f t="shared" si="123"/>
        <v>0</v>
      </c>
      <c r="BH133" s="144">
        <f t="shared" si="124"/>
        <v>0</v>
      </c>
      <c r="BI133" s="144">
        <f t="shared" si="125"/>
        <v>0</v>
      </c>
      <c r="BJ133" s="144">
        <f t="shared" si="126"/>
        <v>0</v>
      </c>
      <c r="BK133" s="144">
        <f t="shared" si="127"/>
        <v>0</v>
      </c>
      <c r="BL133" s="144">
        <f t="shared" si="128"/>
        <v>0</v>
      </c>
      <c r="BM133" s="145">
        <f t="shared" si="129"/>
        <v>0</v>
      </c>
      <c r="BN133" s="124"/>
      <c r="BO133" s="124"/>
      <c r="BP133" s="124"/>
      <c r="BQ133" s="124"/>
      <c r="BR133" s="124"/>
      <c r="BS133" s="124"/>
      <c r="BT133" s="124"/>
      <c r="BU133" s="124"/>
      <c r="BV133" s="130"/>
      <c r="BW133" s="130"/>
      <c r="BX133" s="130"/>
      <c r="BY133" s="130"/>
      <c r="BZ133" s="130"/>
      <c r="CA133" s="130"/>
      <c r="CB133" s="130"/>
      <c r="CC133" s="130"/>
      <c r="CD133" s="130"/>
      <c r="CE133" s="130"/>
      <c r="CF133" s="130"/>
      <c r="CG133" s="130"/>
      <c r="CH133" s="130"/>
      <c r="CI133" s="130"/>
      <c r="CJ133" s="130"/>
      <c r="CM133" s="159">
        <f t="shared" si="130"/>
        <v>0</v>
      </c>
      <c r="CN133" s="160">
        <f t="shared" si="131"/>
        <v>0</v>
      </c>
      <c r="CO133" s="160">
        <f t="shared" si="132"/>
        <v>0</v>
      </c>
      <c r="CP133" s="160">
        <f t="shared" si="133"/>
        <v>0</v>
      </c>
      <c r="CQ133" s="160">
        <f t="shared" si="134"/>
        <v>0</v>
      </c>
      <c r="CR133" s="160" t="str">
        <f t="shared" si="135"/>
        <v/>
      </c>
      <c r="CS133" s="160" t="str">
        <f t="shared" si="136"/>
        <v/>
      </c>
      <c r="CT133" s="160" t="str">
        <f t="shared" si="137"/>
        <v/>
      </c>
      <c r="CU133" s="162" t="str">
        <f t="shared" si="138"/>
        <v/>
      </c>
      <c r="CV133" s="162" t="str">
        <f t="shared" si="139"/>
        <v/>
      </c>
      <c r="CW133" s="162" t="str">
        <f t="shared" si="140"/>
        <v/>
      </c>
      <c r="CX133" s="162" t="str">
        <f t="shared" si="141"/>
        <v/>
      </c>
      <c r="CY133" s="162" t="str">
        <f t="shared" si="142"/>
        <v/>
      </c>
      <c r="CZ133" s="162" t="str">
        <f t="shared" si="143"/>
        <v/>
      </c>
      <c r="DA133" s="163" t="str">
        <f t="shared" si="144"/>
        <v/>
      </c>
    </row>
    <row r="134" spans="1:105" ht="16.5" x14ac:dyDescent="0.3">
      <c r="A134" s="135"/>
      <c r="B134" s="136"/>
      <c r="C134" s="136"/>
      <c r="D134" s="137"/>
      <c r="E134" s="176"/>
      <c r="F134" s="182"/>
      <c r="G134" s="183"/>
      <c r="H134" s="183"/>
      <c r="I134" s="183"/>
      <c r="J134" s="183"/>
      <c r="K134" s="183"/>
      <c r="L134" s="183"/>
      <c r="M134" s="186"/>
      <c r="N134" s="182"/>
      <c r="O134" s="184"/>
      <c r="P134" s="178"/>
      <c r="Q134" s="118">
        <f t="shared" si="113"/>
        <v>0</v>
      </c>
      <c r="R134" s="3"/>
      <c r="S134" s="3"/>
      <c r="T134" s="4"/>
      <c r="U134" s="4"/>
      <c r="V134" s="99">
        <f t="shared" si="114"/>
        <v>0</v>
      </c>
      <c r="W134" s="161"/>
      <c r="X134" s="138"/>
      <c r="AH134" s="158" t="str">
        <f t="array" ref="AH134">IF(OR(AH$1=0, $A134=""),"",SQRT((_xlfn.XLOOKUP(AH$1,$Z$2:$Z$16,$AA$2:$AA$16)-$T134)^2+(_xlfn.XLOOKUP(AH$1,$Z$2:$Z$16,$AB$2:$AB$16)-$U134)^2+(_xlfn.XLOOKUP(AH$1,$Z$2:$Z$16,$AC$2:$AC$16-$V134)^2)))</f>
        <v/>
      </c>
      <c r="AI134" s="140" t="str">
        <f t="array" ref="AI134">IF(OR(AI$1=0, $A134=""),"",SQRT((_xlfn.XLOOKUP(AI$1,$Z$2:$Z$16,$AA$2:$AA$16)-$T134)^2+(_xlfn.XLOOKUP(AI$1,$Z$2:$Z$16,$AB$2:$AB$16)-$U134)^2+(_xlfn.XLOOKUP(AI$1,$Z$2:$Z$16,$AC$2:$AC$16-$V134)^2)))</f>
        <v/>
      </c>
      <c r="AJ134" s="140" t="str">
        <f t="array" ref="AJ134">IF(OR(AJ$1=0, $A134=""),"",SQRT((_xlfn.XLOOKUP(AJ$1,$Z$2:$Z$16,$AA$2:$AA$16)-$T134)^2+(_xlfn.XLOOKUP(AJ$1,$Z$2:$Z$16,$AB$2:$AB$16)-$U134)^2+(_xlfn.XLOOKUP(AJ$1,$Z$2:$Z$16,$AC$2:$AC$16-$V134)^2)))</f>
        <v/>
      </c>
      <c r="AK134" s="140" t="str">
        <f t="array" ref="AK134">IF(OR(AK$1=0, $A134=""),"",SQRT((_xlfn.XLOOKUP(AK$1,$Z$2:$Z$16,$AA$2:$AA$16)-$T134)^2+(_xlfn.XLOOKUP(AK$1,$Z$2:$Z$16,$AB$2:$AB$16)-$U134)^2+(_xlfn.XLOOKUP(AK$1,$Z$2:$Z$16,$AC$2:$AC$16-$V134)^2)))</f>
        <v/>
      </c>
      <c r="AL134" s="140" t="str">
        <f t="array" ref="AL134">IF(OR(AL$1=0, $A134=""),"",SQRT((_xlfn.XLOOKUP(AL$1,$Z$2:$Z$16,$AA$2:$AA$16)-$T134)^2+(_xlfn.XLOOKUP(AL$1,$Z$2:$Z$16,$AB$2:$AB$16)-$U134)^2+(_xlfn.XLOOKUP(AL$1,$Z$2:$Z$16,$AC$2:$AC$16-$V134)^2)))</f>
        <v/>
      </c>
      <c r="AM134" s="140" t="str">
        <f t="array" ref="AM134">IF(OR(AM$1=0, $A134=""),"",SQRT((_xlfn.XLOOKUP(AM$1,$Z$2:$Z$16,$AA$2:$AA$16)-$T134)^2+(_xlfn.XLOOKUP(AM$1,$Z$2:$Z$16,$AB$2:$AB$16)-$U134)^2+(_xlfn.XLOOKUP(AM$1,$Z$2:$Z$16,$AC$2:$AC$16-$V134)^2)))</f>
        <v/>
      </c>
      <c r="AN134" s="140" t="str">
        <f t="array" ref="AN134">IF(OR(AN$1=0, $A134=""),"",SQRT((_xlfn.XLOOKUP(AN$1,$Z$2:$Z$16,$AA$2:$AA$16)-$T134)^2+(_xlfn.XLOOKUP(AN$1,$Z$2:$Z$16,$AB$2:$AB$16)-$U134)^2+(_xlfn.XLOOKUP(AN$1,$Z$2:$Z$16,$AC$2:$AC$16-$V134)^2)))</f>
        <v/>
      </c>
      <c r="AO134" s="140" t="str">
        <f t="array" ref="AO134">IF(OR(AO$1=0, $A134=""),"",SQRT((_xlfn.XLOOKUP(AO$1,$Z$2:$Z$16,$AA$2:$AA$16)-$T134)^2+(_xlfn.XLOOKUP(AO$1,$Z$2:$Z$16,$AB$2:$AB$16)-$U134)^2+(_xlfn.XLOOKUP(AO$1,$Z$2:$Z$16,$AC$2:$AC$16-$V134)^2)))</f>
        <v/>
      </c>
      <c r="AP134" s="141" t="str">
        <f t="array" ref="AP134">IF(OR(AP$1=0, $A134=""),"",SQRT((_xlfn.XLOOKUP(AP$1,$Z$2:$Z$16,$AA$2:$AA$16)-$T134)^2+(_xlfn.XLOOKUP(AP$1,$Z$2:$Z$16,$AB$2:$AB$16)-$U134)^2+(_xlfn.XLOOKUP(AP$1,$Z$2:$Z$16,$AC$2:$AC$16-$V134)^2)))</f>
        <v/>
      </c>
      <c r="AQ134" s="141" t="str">
        <f t="array" ref="AQ134">IF(OR(AQ$1=0, $A134=""),"",SQRT((_xlfn.XLOOKUP(AQ$1,$Z$2:$Z$16,$AA$2:$AA$16)-$T134)^2+(_xlfn.XLOOKUP(AQ$1,$Z$2:$Z$16,$AB$2:$AB$16)-$U134)^2+(_xlfn.XLOOKUP(AQ$1,$Z$2:$Z$16,$AC$2:$AC$16-$V134)^2)))</f>
        <v/>
      </c>
      <c r="AR134" s="141" t="str">
        <f t="array" ref="AR134">IF(OR(AR$1=0, $A134=""),"",SQRT((_xlfn.XLOOKUP(AR$1,$Z$2:$Z$16,$AA$2:$AA$16)-$T134)^2+(_xlfn.XLOOKUP(AR$1,$Z$2:$Z$16,$AB$2:$AB$16)-$U134)^2+(_xlfn.XLOOKUP(AR$1,$Z$2:$Z$16,$AC$2:$AC$16-$V134)^2)))</f>
        <v/>
      </c>
      <c r="AS134" s="141" t="str">
        <f t="array" ref="AS134">IF(OR(AS$1=0, $A134=""),"",SQRT((_xlfn.XLOOKUP(AS$1,$Z$2:$Z$16,$AA$2:$AA$16)-$T134)^2+(_xlfn.XLOOKUP(AS$1,$Z$2:$Z$16,$AB$2:$AB$16)-$U134)^2+(_xlfn.XLOOKUP(AS$1,$Z$2:$Z$16,$AC$2:$AC$16-$V134)^2)))</f>
        <v/>
      </c>
      <c r="AT134" s="141" t="str">
        <f t="array" ref="AT134">IF(OR(AT$1=0, $A134=""),"",SQRT((_xlfn.XLOOKUP(AT$1,$Z$2:$Z$16,$AA$2:$AA$16)-$T134)^2+(_xlfn.XLOOKUP(AT$1,$Z$2:$Z$16,$AB$2:$AB$16)-$U134)^2+(_xlfn.XLOOKUP(AT$1,$Z$2:$Z$16,$AC$2:$AC$16-$V134)^2)))</f>
        <v/>
      </c>
      <c r="AU134" s="141" t="str">
        <f t="array" ref="AU134">IF(OR(AU$1=0, $A134=""),"",SQRT((_xlfn.XLOOKUP(AU$1,$Z$2:$Z$16,$AA$2:$AA$16)-$T134)^2+(_xlfn.XLOOKUP(AU$1,$Z$2:$Z$16,$AB$2:$AB$16)-$U134)^2+(_xlfn.XLOOKUP(AU$1,$Z$2:$Z$16,$AC$2:$AC$16-$V134)^2)))</f>
        <v/>
      </c>
      <c r="AV134" s="142" t="str">
        <f t="array" ref="AV134">IF(OR(AV$1=0, $A134=""),"",SQRT((_xlfn.XLOOKUP(AV$1,$Z$2:$Z$16,$AA$2:$AA$16)-$T134)^2+(_xlfn.XLOOKUP(AV$1,$Z$2:$Z$16,$AB$2:$AB$16)-$U134)^2+(_xlfn.XLOOKUP(AV$1,$Z$2:$Z$16,$AC$2:$AC$16-$V134)^2)))</f>
        <v/>
      </c>
      <c r="AW134" s="124"/>
      <c r="AX134" s="124"/>
      <c r="AY134" s="125">
        <f t="shared" si="115"/>
        <v>0</v>
      </c>
      <c r="AZ134" s="143">
        <f t="shared" si="116"/>
        <v>0</v>
      </c>
      <c r="BA134" s="143">
        <f t="shared" si="117"/>
        <v>0</v>
      </c>
      <c r="BB134" s="143">
        <f t="shared" si="118"/>
        <v>0</v>
      </c>
      <c r="BC134" s="143">
        <f t="shared" si="119"/>
        <v>0</v>
      </c>
      <c r="BD134" s="143">
        <f t="shared" si="120"/>
        <v>0</v>
      </c>
      <c r="BE134" s="143">
        <f t="shared" si="121"/>
        <v>0</v>
      </c>
      <c r="BF134" s="143">
        <f t="shared" si="122"/>
        <v>0</v>
      </c>
      <c r="BG134" s="144">
        <f t="shared" si="123"/>
        <v>0</v>
      </c>
      <c r="BH134" s="144">
        <f t="shared" si="124"/>
        <v>0</v>
      </c>
      <c r="BI134" s="144">
        <f t="shared" si="125"/>
        <v>0</v>
      </c>
      <c r="BJ134" s="144">
        <f t="shared" si="126"/>
        <v>0</v>
      </c>
      <c r="BK134" s="144">
        <f t="shared" si="127"/>
        <v>0</v>
      </c>
      <c r="BL134" s="144">
        <f t="shared" si="128"/>
        <v>0</v>
      </c>
      <c r="BM134" s="145">
        <f t="shared" si="129"/>
        <v>0</v>
      </c>
      <c r="BN134" s="124"/>
      <c r="BO134" s="124"/>
      <c r="BP134" s="124"/>
      <c r="BQ134" s="124"/>
      <c r="BR134" s="124"/>
      <c r="BS134" s="124"/>
      <c r="BT134" s="124"/>
      <c r="BU134" s="124"/>
      <c r="BV134" s="130"/>
      <c r="BW134" s="130"/>
      <c r="BX134" s="130"/>
      <c r="BY134" s="130"/>
      <c r="BZ134" s="130"/>
      <c r="CA134" s="130"/>
      <c r="CB134" s="130"/>
      <c r="CC134" s="130"/>
      <c r="CD134" s="130"/>
      <c r="CE134" s="130"/>
      <c r="CF134" s="130"/>
      <c r="CG134" s="130"/>
      <c r="CH134" s="130"/>
      <c r="CI134" s="130"/>
      <c r="CJ134" s="130"/>
      <c r="CM134" s="159">
        <f t="shared" si="130"/>
        <v>0</v>
      </c>
      <c r="CN134" s="160">
        <f t="shared" si="131"/>
        <v>0</v>
      </c>
      <c r="CO134" s="160">
        <f t="shared" si="132"/>
        <v>0</v>
      </c>
      <c r="CP134" s="160">
        <f t="shared" si="133"/>
        <v>0</v>
      </c>
      <c r="CQ134" s="160">
        <f t="shared" si="134"/>
        <v>0</v>
      </c>
      <c r="CR134" s="160" t="str">
        <f t="shared" si="135"/>
        <v/>
      </c>
      <c r="CS134" s="160" t="str">
        <f t="shared" si="136"/>
        <v/>
      </c>
      <c r="CT134" s="160" t="str">
        <f t="shared" si="137"/>
        <v/>
      </c>
      <c r="CU134" s="162" t="str">
        <f t="shared" si="138"/>
        <v/>
      </c>
      <c r="CV134" s="162" t="str">
        <f t="shared" si="139"/>
        <v/>
      </c>
      <c r="CW134" s="162" t="str">
        <f t="shared" si="140"/>
        <v/>
      </c>
      <c r="CX134" s="162" t="str">
        <f t="shared" si="141"/>
        <v/>
      </c>
      <c r="CY134" s="162" t="str">
        <f t="shared" si="142"/>
        <v/>
      </c>
      <c r="CZ134" s="162" t="str">
        <f t="shared" si="143"/>
        <v/>
      </c>
      <c r="DA134" s="163" t="str">
        <f t="shared" si="144"/>
        <v/>
      </c>
    </row>
    <row r="135" spans="1:105" ht="16.5" x14ac:dyDescent="0.3">
      <c r="A135" s="135"/>
      <c r="B135" s="136"/>
      <c r="C135" s="136"/>
      <c r="D135" s="137"/>
      <c r="E135" s="176"/>
      <c r="F135" s="182"/>
      <c r="G135" s="183"/>
      <c r="H135" s="183"/>
      <c r="I135" s="183"/>
      <c r="J135" s="183"/>
      <c r="K135" s="183"/>
      <c r="L135" s="183"/>
      <c r="M135" s="186"/>
      <c r="N135" s="182"/>
      <c r="O135" s="184"/>
      <c r="P135" s="178"/>
      <c r="Q135" s="118">
        <f t="shared" si="113"/>
        <v>0</v>
      </c>
      <c r="R135" s="3"/>
      <c r="S135" s="3"/>
      <c r="T135" s="4"/>
      <c r="U135" s="4"/>
      <c r="V135" s="99">
        <f t="shared" si="114"/>
        <v>0</v>
      </c>
      <c r="W135" s="161"/>
      <c r="X135" s="138"/>
      <c r="AH135" s="158" t="str">
        <f t="array" ref="AH135">IF(OR(AH$1=0, $A135=""),"",SQRT((_xlfn.XLOOKUP(AH$1,$Z$2:$Z$16,$AA$2:$AA$16)-$T135)^2+(_xlfn.XLOOKUP(AH$1,$Z$2:$Z$16,$AB$2:$AB$16)-$U135)^2+(_xlfn.XLOOKUP(AH$1,$Z$2:$Z$16,$AC$2:$AC$16-$V135)^2)))</f>
        <v/>
      </c>
      <c r="AI135" s="140" t="str">
        <f t="array" ref="AI135">IF(OR(AI$1=0, $A135=""),"",SQRT((_xlfn.XLOOKUP(AI$1,$Z$2:$Z$16,$AA$2:$AA$16)-$T135)^2+(_xlfn.XLOOKUP(AI$1,$Z$2:$Z$16,$AB$2:$AB$16)-$U135)^2+(_xlfn.XLOOKUP(AI$1,$Z$2:$Z$16,$AC$2:$AC$16-$V135)^2)))</f>
        <v/>
      </c>
      <c r="AJ135" s="140" t="str">
        <f t="array" ref="AJ135">IF(OR(AJ$1=0, $A135=""),"",SQRT((_xlfn.XLOOKUP(AJ$1,$Z$2:$Z$16,$AA$2:$AA$16)-$T135)^2+(_xlfn.XLOOKUP(AJ$1,$Z$2:$Z$16,$AB$2:$AB$16)-$U135)^2+(_xlfn.XLOOKUP(AJ$1,$Z$2:$Z$16,$AC$2:$AC$16-$V135)^2)))</f>
        <v/>
      </c>
      <c r="AK135" s="140" t="str">
        <f t="array" ref="AK135">IF(OR(AK$1=0, $A135=""),"",SQRT((_xlfn.XLOOKUP(AK$1,$Z$2:$Z$16,$AA$2:$AA$16)-$T135)^2+(_xlfn.XLOOKUP(AK$1,$Z$2:$Z$16,$AB$2:$AB$16)-$U135)^2+(_xlfn.XLOOKUP(AK$1,$Z$2:$Z$16,$AC$2:$AC$16-$V135)^2)))</f>
        <v/>
      </c>
      <c r="AL135" s="140" t="str">
        <f t="array" ref="AL135">IF(OR(AL$1=0, $A135=""),"",SQRT((_xlfn.XLOOKUP(AL$1,$Z$2:$Z$16,$AA$2:$AA$16)-$T135)^2+(_xlfn.XLOOKUP(AL$1,$Z$2:$Z$16,$AB$2:$AB$16)-$U135)^2+(_xlfn.XLOOKUP(AL$1,$Z$2:$Z$16,$AC$2:$AC$16-$V135)^2)))</f>
        <v/>
      </c>
      <c r="AM135" s="140" t="str">
        <f t="array" ref="AM135">IF(OR(AM$1=0, $A135=""),"",SQRT((_xlfn.XLOOKUP(AM$1,$Z$2:$Z$16,$AA$2:$AA$16)-$T135)^2+(_xlfn.XLOOKUP(AM$1,$Z$2:$Z$16,$AB$2:$AB$16)-$U135)^2+(_xlfn.XLOOKUP(AM$1,$Z$2:$Z$16,$AC$2:$AC$16-$V135)^2)))</f>
        <v/>
      </c>
      <c r="AN135" s="140" t="str">
        <f t="array" ref="AN135">IF(OR(AN$1=0, $A135=""),"",SQRT((_xlfn.XLOOKUP(AN$1,$Z$2:$Z$16,$AA$2:$AA$16)-$T135)^2+(_xlfn.XLOOKUP(AN$1,$Z$2:$Z$16,$AB$2:$AB$16)-$U135)^2+(_xlfn.XLOOKUP(AN$1,$Z$2:$Z$16,$AC$2:$AC$16-$V135)^2)))</f>
        <v/>
      </c>
      <c r="AO135" s="140" t="str">
        <f t="array" ref="AO135">IF(OR(AO$1=0, $A135=""),"",SQRT((_xlfn.XLOOKUP(AO$1,$Z$2:$Z$16,$AA$2:$AA$16)-$T135)^2+(_xlfn.XLOOKUP(AO$1,$Z$2:$Z$16,$AB$2:$AB$16)-$U135)^2+(_xlfn.XLOOKUP(AO$1,$Z$2:$Z$16,$AC$2:$AC$16-$V135)^2)))</f>
        <v/>
      </c>
      <c r="AP135" s="141" t="str">
        <f t="array" ref="AP135">IF(OR(AP$1=0, $A135=""),"",SQRT((_xlfn.XLOOKUP(AP$1,$Z$2:$Z$16,$AA$2:$AA$16)-$T135)^2+(_xlfn.XLOOKUP(AP$1,$Z$2:$Z$16,$AB$2:$AB$16)-$U135)^2+(_xlfn.XLOOKUP(AP$1,$Z$2:$Z$16,$AC$2:$AC$16-$V135)^2)))</f>
        <v/>
      </c>
      <c r="AQ135" s="141" t="str">
        <f t="array" ref="AQ135">IF(OR(AQ$1=0, $A135=""),"",SQRT((_xlfn.XLOOKUP(AQ$1,$Z$2:$Z$16,$AA$2:$AA$16)-$T135)^2+(_xlfn.XLOOKUP(AQ$1,$Z$2:$Z$16,$AB$2:$AB$16)-$U135)^2+(_xlfn.XLOOKUP(AQ$1,$Z$2:$Z$16,$AC$2:$AC$16-$V135)^2)))</f>
        <v/>
      </c>
      <c r="AR135" s="141" t="str">
        <f t="array" ref="AR135">IF(OR(AR$1=0, $A135=""),"",SQRT((_xlfn.XLOOKUP(AR$1,$Z$2:$Z$16,$AA$2:$AA$16)-$T135)^2+(_xlfn.XLOOKUP(AR$1,$Z$2:$Z$16,$AB$2:$AB$16)-$U135)^2+(_xlfn.XLOOKUP(AR$1,$Z$2:$Z$16,$AC$2:$AC$16-$V135)^2)))</f>
        <v/>
      </c>
      <c r="AS135" s="141" t="str">
        <f t="array" ref="AS135">IF(OR(AS$1=0, $A135=""),"",SQRT((_xlfn.XLOOKUP(AS$1,$Z$2:$Z$16,$AA$2:$AA$16)-$T135)^2+(_xlfn.XLOOKUP(AS$1,$Z$2:$Z$16,$AB$2:$AB$16)-$U135)^2+(_xlfn.XLOOKUP(AS$1,$Z$2:$Z$16,$AC$2:$AC$16-$V135)^2)))</f>
        <v/>
      </c>
      <c r="AT135" s="141" t="str">
        <f t="array" ref="AT135">IF(OR(AT$1=0, $A135=""),"",SQRT((_xlfn.XLOOKUP(AT$1,$Z$2:$Z$16,$AA$2:$AA$16)-$T135)^2+(_xlfn.XLOOKUP(AT$1,$Z$2:$Z$16,$AB$2:$AB$16)-$U135)^2+(_xlfn.XLOOKUP(AT$1,$Z$2:$Z$16,$AC$2:$AC$16-$V135)^2)))</f>
        <v/>
      </c>
      <c r="AU135" s="141" t="str">
        <f t="array" ref="AU135">IF(OR(AU$1=0, $A135=""),"",SQRT((_xlfn.XLOOKUP(AU$1,$Z$2:$Z$16,$AA$2:$AA$16)-$T135)^2+(_xlfn.XLOOKUP(AU$1,$Z$2:$Z$16,$AB$2:$AB$16)-$U135)^2+(_xlfn.XLOOKUP(AU$1,$Z$2:$Z$16,$AC$2:$AC$16-$V135)^2)))</f>
        <v/>
      </c>
      <c r="AV135" s="142" t="str">
        <f t="array" ref="AV135">IF(OR(AV$1=0, $A135=""),"",SQRT((_xlfn.XLOOKUP(AV$1,$Z$2:$Z$16,$AA$2:$AA$16)-$T135)^2+(_xlfn.XLOOKUP(AV$1,$Z$2:$Z$16,$AB$2:$AB$16)-$U135)^2+(_xlfn.XLOOKUP(AV$1,$Z$2:$Z$16,$AC$2:$AC$16-$V135)^2)))</f>
        <v/>
      </c>
      <c r="AW135" s="124"/>
      <c r="AX135" s="124"/>
      <c r="AY135" s="125">
        <f t="shared" si="115"/>
        <v>0</v>
      </c>
      <c r="AZ135" s="143">
        <f t="shared" si="116"/>
        <v>0</v>
      </c>
      <c r="BA135" s="143">
        <f t="shared" si="117"/>
        <v>0</v>
      </c>
      <c r="BB135" s="143">
        <f t="shared" si="118"/>
        <v>0</v>
      </c>
      <c r="BC135" s="143">
        <f t="shared" si="119"/>
        <v>0</v>
      </c>
      <c r="BD135" s="143">
        <f t="shared" si="120"/>
        <v>0</v>
      </c>
      <c r="BE135" s="143">
        <f t="shared" si="121"/>
        <v>0</v>
      </c>
      <c r="BF135" s="143">
        <f t="shared" si="122"/>
        <v>0</v>
      </c>
      <c r="BG135" s="144">
        <f t="shared" si="123"/>
        <v>0</v>
      </c>
      <c r="BH135" s="144">
        <f t="shared" si="124"/>
        <v>0</v>
      </c>
      <c r="BI135" s="144">
        <f t="shared" si="125"/>
        <v>0</v>
      </c>
      <c r="BJ135" s="144">
        <f t="shared" si="126"/>
        <v>0</v>
      </c>
      <c r="BK135" s="144">
        <f t="shared" si="127"/>
        <v>0</v>
      </c>
      <c r="BL135" s="144">
        <f t="shared" si="128"/>
        <v>0</v>
      </c>
      <c r="BM135" s="145">
        <f t="shared" si="129"/>
        <v>0</v>
      </c>
      <c r="BN135" s="124"/>
      <c r="BO135" s="124"/>
      <c r="BP135" s="124"/>
      <c r="BQ135" s="124"/>
      <c r="BR135" s="124"/>
      <c r="BS135" s="124"/>
      <c r="BT135" s="124"/>
      <c r="BU135" s="124"/>
      <c r="BV135" s="130"/>
      <c r="BW135" s="130"/>
      <c r="BX135" s="130"/>
      <c r="BY135" s="130"/>
      <c r="BZ135" s="130"/>
      <c r="CA135" s="130"/>
      <c r="CB135" s="130"/>
      <c r="CC135" s="130"/>
      <c r="CD135" s="130"/>
      <c r="CE135" s="130"/>
      <c r="CF135" s="130"/>
      <c r="CG135" s="130"/>
      <c r="CH135" s="130"/>
      <c r="CI135" s="130"/>
      <c r="CJ135" s="130"/>
      <c r="CM135" s="159">
        <f t="shared" si="130"/>
        <v>0</v>
      </c>
      <c r="CN135" s="160">
        <f t="shared" si="131"/>
        <v>0</v>
      </c>
      <c r="CO135" s="160">
        <f t="shared" si="132"/>
        <v>0</v>
      </c>
      <c r="CP135" s="160">
        <f t="shared" si="133"/>
        <v>0</v>
      </c>
      <c r="CQ135" s="160">
        <f t="shared" si="134"/>
        <v>0</v>
      </c>
      <c r="CR135" s="160" t="str">
        <f t="shared" si="135"/>
        <v/>
      </c>
      <c r="CS135" s="160" t="str">
        <f t="shared" si="136"/>
        <v/>
      </c>
      <c r="CT135" s="160" t="str">
        <f t="shared" si="137"/>
        <v/>
      </c>
      <c r="CU135" s="162" t="str">
        <f t="shared" si="138"/>
        <v/>
      </c>
      <c r="CV135" s="162" t="str">
        <f t="shared" si="139"/>
        <v/>
      </c>
      <c r="CW135" s="162" t="str">
        <f t="shared" si="140"/>
        <v/>
      </c>
      <c r="CX135" s="162" t="str">
        <f t="shared" si="141"/>
        <v/>
      </c>
      <c r="CY135" s="162" t="str">
        <f t="shared" si="142"/>
        <v/>
      </c>
      <c r="CZ135" s="162" t="str">
        <f t="shared" si="143"/>
        <v/>
      </c>
      <c r="DA135" s="163" t="str">
        <f t="shared" si="144"/>
        <v/>
      </c>
    </row>
    <row r="136" spans="1:105" ht="16.5" x14ac:dyDescent="0.3">
      <c r="A136" s="135"/>
      <c r="B136" s="136"/>
      <c r="C136" s="136"/>
      <c r="D136" s="137"/>
      <c r="E136" s="176"/>
      <c r="F136" s="182"/>
      <c r="G136" s="183"/>
      <c r="H136" s="183"/>
      <c r="I136" s="183"/>
      <c r="J136" s="183"/>
      <c r="K136" s="183"/>
      <c r="L136" s="183"/>
      <c r="M136" s="186"/>
      <c r="N136" s="182"/>
      <c r="O136" s="184"/>
      <c r="P136" s="178"/>
      <c r="Q136" s="118">
        <f t="shared" si="113"/>
        <v>0</v>
      </c>
      <c r="R136" s="3"/>
      <c r="S136" s="3"/>
      <c r="T136" s="4"/>
      <c r="U136" s="4"/>
      <c r="V136" s="99">
        <f t="shared" si="114"/>
        <v>0</v>
      </c>
      <c r="W136" s="161"/>
      <c r="X136" s="138"/>
      <c r="AH136" s="158" t="str">
        <f t="array" ref="AH136">IF(OR(AH$1=0, $A136=""),"",SQRT((_xlfn.XLOOKUP(AH$1,$Z$2:$Z$16,$AA$2:$AA$16)-$T136)^2+(_xlfn.XLOOKUP(AH$1,$Z$2:$Z$16,$AB$2:$AB$16)-$U136)^2+(_xlfn.XLOOKUP(AH$1,$Z$2:$Z$16,$AC$2:$AC$16-$V136)^2)))</f>
        <v/>
      </c>
      <c r="AI136" s="140" t="str">
        <f t="array" ref="AI136">IF(OR(AI$1=0, $A136=""),"",SQRT((_xlfn.XLOOKUP(AI$1,$Z$2:$Z$16,$AA$2:$AA$16)-$T136)^2+(_xlfn.XLOOKUP(AI$1,$Z$2:$Z$16,$AB$2:$AB$16)-$U136)^2+(_xlfn.XLOOKUP(AI$1,$Z$2:$Z$16,$AC$2:$AC$16-$V136)^2)))</f>
        <v/>
      </c>
      <c r="AJ136" s="140" t="str">
        <f t="array" ref="AJ136">IF(OR(AJ$1=0, $A136=""),"",SQRT((_xlfn.XLOOKUP(AJ$1,$Z$2:$Z$16,$AA$2:$AA$16)-$T136)^2+(_xlfn.XLOOKUP(AJ$1,$Z$2:$Z$16,$AB$2:$AB$16)-$U136)^2+(_xlfn.XLOOKUP(AJ$1,$Z$2:$Z$16,$AC$2:$AC$16-$V136)^2)))</f>
        <v/>
      </c>
      <c r="AK136" s="140" t="str">
        <f t="array" ref="AK136">IF(OR(AK$1=0, $A136=""),"",SQRT((_xlfn.XLOOKUP(AK$1,$Z$2:$Z$16,$AA$2:$AA$16)-$T136)^2+(_xlfn.XLOOKUP(AK$1,$Z$2:$Z$16,$AB$2:$AB$16)-$U136)^2+(_xlfn.XLOOKUP(AK$1,$Z$2:$Z$16,$AC$2:$AC$16-$V136)^2)))</f>
        <v/>
      </c>
      <c r="AL136" s="140" t="str">
        <f t="array" ref="AL136">IF(OR(AL$1=0, $A136=""),"",SQRT((_xlfn.XLOOKUP(AL$1,$Z$2:$Z$16,$AA$2:$AA$16)-$T136)^2+(_xlfn.XLOOKUP(AL$1,$Z$2:$Z$16,$AB$2:$AB$16)-$U136)^2+(_xlfn.XLOOKUP(AL$1,$Z$2:$Z$16,$AC$2:$AC$16-$V136)^2)))</f>
        <v/>
      </c>
      <c r="AM136" s="140" t="str">
        <f t="array" ref="AM136">IF(OR(AM$1=0, $A136=""),"",SQRT((_xlfn.XLOOKUP(AM$1,$Z$2:$Z$16,$AA$2:$AA$16)-$T136)^2+(_xlfn.XLOOKUP(AM$1,$Z$2:$Z$16,$AB$2:$AB$16)-$U136)^2+(_xlfn.XLOOKUP(AM$1,$Z$2:$Z$16,$AC$2:$AC$16-$V136)^2)))</f>
        <v/>
      </c>
      <c r="AN136" s="140" t="str">
        <f t="array" ref="AN136">IF(OR(AN$1=0, $A136=""),"",SQRT((_xlfn.XLOOKUP(AN$1,$Z$2:$Z$16,$AA$2:$AA$16)-$T136)^2+(_xlfn.XLOOKUP(AN$1,$Z$2:$Z$16,$AB$2:$AB$16)-$U136)^2+(_xlfn.XLOOKUP(AN$1,$Z$2:$Z$16,$AC$2:$AC$16-$V136)^2)))</f>
        <v/>
      </c>
      <c r="AO136" s="140" t="str">
        <f t="array" ref="AO136">IF(OR(AO$1=0, $A136=""),"",SQRT((_xlfn.XLOOKUP(AO$1,$Z$2:$Z$16,$AA$2:$AA$16)-$T136)^2+(_xlfn.XLOOKUP(AO$1,$Z$2:$Z$16,$AB$2:$AB$16)-$U136)^2+(_xlfn.XLOOKUP(AO$1,$Z$2:$Z$16,$AC$2:$AC$16-$V136)^2)))</f>
        <v/>
      </c>
      <c r="AP136" s="141" t="str">
        <f t="array" ref="AP136">IF(OR(AP$1=0, $A136=""),"",SQRT((_xlfn.XLOOKUP(AP$1,$Z$2:$Z$16,$AA$2:$AA$16)-$T136)^2+(_xlfn.XLOOKUP(AP$1,$Z$2:$Z$16,$AB$2:$AB$16)-$U136)^2+(_xlfn.XLOOKUP(AP$1,$Z$2:$Z$16,$AC$2:$AC$16-$V136)^2)))</f>
        <v/>
      </c>
      <c r="AQ136" s="141" t="str">
        <f t="array" ref="AQ136">IF(OR(AQ$1=0, $A136=""),"",SQRT((_xlfn.XLOOKUP(AQ$1,$Z$2:$Z$16,$AA$2:$AA$16)-$T136)^2+(_xlfn.XLOOKUP(AQ$1,$Z$2:$Z$16,$AB$2:$AB$16)-$U136)^2+(_xlfn.XLOOKUP(AQ$1,$Z$2:$Z$16,$AC$2:$AC$16-$V136)^2)))</f>
        <v/>
      </c>
      <c r="AR136" s="141" t="str">
        <f t="array" ref="AR136">IF(OR(AR$1=0, $A136=""),"",SQRT((_xlfn.XLOOKUP(AR$1,$Z$2:$Z$16,$AA$2:$AA$16)-$T136)^2+(_xlfn.XLOOKUP(AR$1,$Z$2:$Z$16,$AB$2:$AB$16)-$U136)^2+(_xlfn.XLOOKUP(AR$1,$Z$2:$Z$16,$AC$2:$AC$16-$V136)^2)))</f>
        <v/>
      </c>
      <c r="AS136" s="141" t="str">
        <f t="array" ref="AS136">IF(OR(AS$1=0, $A136=""),"",SQRT((_xlfn.XLOOKUP(AS$1,$Z$2:$Z$16,$AA$2:$AA$16)-$T136)^2+(_xlfn.XLOOKUP(AS$1,$Z$2:$Z$16,$AB$2:$AB$16)-$U136)^2+(_xlfn.XLOOKUP(AS$1,$Z$2:$Z$16,$AC$2:$AC$16-$V136)^2)))</f>
        <v/>
      </c>
      <c r="AT136" s="141" t="str">
        <f t="array" ref="AT136">IF(OR(AT$1=0, $A136=""),"",SQRT((_xlfn.XLOOKUP(AT$1,$Z$2:$Z$16,$AA$2:$AA$16)-$T136)^2+(_xlfn.XLOOKUP(AT$1,$Z$2:$Z$16,$AB$2:$AB$16)-$U136)^2+(_xlfn.XLOOKUP(AT$1,$Z$2:$Z$16,$AC$2:$AC$16-$V136)^2)))</f>
        <v/>
      </c>
      <c r="AU136" s="141" t="str">
        <f t="array" ref="AU136">IF(OR(AU$1=0, $A136=""),"",SQRT((_xlfn.XLOOKUP(AU$1,$Z$2:$Z$16,$AA$2:$AA$16)-$T136)^2+(_xlfn.XLOOKUP(AU$1,$Z$2:$Z$16,$AB$2:$AB$16)-$U136)^2+(_xlfn.XLOOKUP(AU$1,$Z$2:$Z$16,$AC$2:$AC$16-$V136)^2)))</f>
        <v/>
      </c>
      <c r="AV136" s="142" t="str">
        <f t="array" ref="AV136">IF(OR(AV$1=0, $A136=""),"",SQRT((_xlfn.XLOOKUP(AV$1,$Z$2:$Z$16,$AA$2:$AA$16)-$T136)^2+(_xlfn.XLOOKUP(AV$1,$Z$2:$Z$16,$AB$2:$AB$16)-$U136)^2+(_xlfn.XLOOKUP(AV$1,$Z$2:$Z$16,$AC$2:$AC$16-$V136)^2)))</f>
        <v/>
      </c>
      <c r="AW136" s="124"/>
      <c r="AX136" s="124"/>
      <c r="AY136" s="125">
        <f t="shared" si="115"/>
        <v>0</v>
      </c>
      <c r="AZ136" s="143">
        <f t="shared" si="116"/>
        <v>0</v>
      </c>
      <c r="BA136" s="143">
        <f t="shared" si="117"/>
        <v>0</v>
      </c>
      <c r="BB136" s="143">
        <f t="shared" si="118"/>
        <v>0</v>
      </c>
      <c r="BC136" s="143">
        <f t="shared" si="119"/>
        <v>0</v>
      </c>
      <c r="BD136" s="143">
        <f t="shared" si="120"/>
        <v>0</v>
      </c>
      <c r="BE136" s="143">
        <f t="shared" si="121"/>
        <v>0</v>
      </c>
      <c r="BF136" s="143">
        <f t="shared" si="122"/>
        <v>0</v>
      </c>
      <c r="BG136" s="144">
        <f t="shared" si="123"/>
        <v>0</v>
      </c>
      <c r="BH136" s="144">
        <f t="shared" si="124"/>
        <v>0</v>
      </c>
      <c r="BI136" s="144">
        <f t="shared" si="125"/>
        <v>0</v>
      </c>
      <c r="BJ136" s="144">
        <f t="shared" si="126"/>
        <v>0</v>
      </c>
      <c r="BK136" s="144">
        <f t="shared" si="127"/>
        <v>0</v>
      </c>
      <c r="BL136" s="144">
        <f t="shared" si="128"/>
        <v>0</v>
      </c>
      <c r="BM136" s="145">
        <f t="shared" si="129"/>
        <v>0</v>
      </c>
      <c r="BN136" s="124"/>
      <c r="BO136" s="124"/>
      <c r="BP136" s="124"/>
      <c r="BQ136" s="124"/>
      <c r="BR136" s="124"/>
      <c r="BS136" s="124"/>
      <c r="BT136" s="124"/>
      <c r="BU136" s="124"/>
      <c r="BV136" s="130"/>
      <c r="BW136" s="130"/>
      <c r="BX136" s="130"/>
      <c r="BY136" s="130"/>
      <c r="BZ136" s="130"/>
      <c r="CA136" s="130"/>
      <c r="CB136" s="130"/>
      <c r="CC136" s="130"/>
      <c r="CD136" s="130"/>
      <c r="CE136" s="130"/>
      <c r="CF136" s="130"/>
      <c r="CG136" s="130"/>
      <c r="CH136" s="130"/>
      <c r="CI136" s="130"/>
      <c r="CJ136" s="130"/>
      <c r="CM136" s="159">
        <f t="shared" si="130"/>
        <v>0</v>
      </c>
      <c r="CN136" s="160">
        <f t="shared" si="131"/>
        <v>0</v>
      </c>
      <c r="CO136" s="160">
        <f t="shared" si="132"/>
        <v>0</v>
      </c>
      <c r="CP136" s="160">
        <f t="shared" si="133"/>
        <v>0</v>
      </c>
      <c r="CQ136" s="160">
        <f t="shared" si="134"/>
        <v>0</v>
      </c>
      <c r="CR136" s="160" t="str">
        <f t="shared" si="135"/>
        <v/>
      </c>
      <c r="CS136" s="160" t="str">
        <f t="shared" si="136"/>
        <v/>
      </c>
      <c r="CT136" s="160" t="str">
        <f t="shared" si="137"/>
        <v/>
      </c>
      <c r="CU136" s="162" t="str">
        <f t="shared" si="138"/>
        <v/>
      </c>
      <c r="CV136" s="162" t="str">
        <f t="shared" si="139"/>
        <v/>
      </c>
      <c r="CW136" s="162" t="str">
        <f t="shared" si="140"/>
        <v/>
      </c>
      <c r="CX136" s="162" t="str">
        <f t="shared" si="141"/>
        <v/>
      </c>
      <c r="CY136" s="162" t="str">
        <f t="shared" si="142"/>
        <v/>
      </c>
      <c r="CZ136" s="162" t="str">
        <f t="shared" si="143"/>
        <v/>
      </c>
      <c r="DA136" s="163" t="str">
        <f t="shared" si="144"/>
        <v/>
      </c>
    </row>
    <row r="137" spans="1:105" ht="16.5" x14ac:dyDescent="0.3">
      <c r="A137" s="135"/>
      <c r="B137" s="136"/>
      <c r="C137" s="136"/>
      <c r="D137" s="137"/>
      <c r="E137" s="176"/>
      <c r="F137" s="182"/>
      <c r="G137" s="183"/>
      <c r="H137" s="183"/>
      <c r="I137" s="183"/>
      <c r="J137" s="183"/>
      <c r="K137" s="183"/>
      <c r="L137" s="183"/>
      <c r="M137" s="186"/>
      <c r="N137" s="182"/>
      <c r="O137" s="184"/>
      <c r="P137" s="178"/>
      <c r="Q137" s="118">
        <f t="shared" si="113"/>
        <v>0</v>
      </c>
      <c r="R137" s="3"/>
      <c r="S137" s="3"/>
      <c r="T137" s="4"/>
      <c r="U137" s="4"/>
      <c r="V137" s="99">
        <f t="shared" si="114"/>
        <v>0</v>
      </c>
      <c r="W137" s="161"/>
      <c r="X137" s="138"/>
      <c r="AH137" s="158" t="str">
        <f t="array" ref="AH137">IF(OR(AH$1=0, $A137=""),"",SQRT((_xlfn.XLOOKUP(AH$1,$Z$2:$Z$16,$AA$2:$AA$16)-$T137)^2+(_xlfn.XLOOKUP(AH$1,$Z$2:$Z$16,$AB$2:$AB$16)-$U137)^2+(_xlfn.XLOOKUP(AH$1,$Z$2:$Z$16,$AC$2:$AC$16-$V137)^2)))</f>
        <v/>
      </c>
      <c r="AI137" s="140" t="str">
        <f t="array" ref="AI137">IF(OR(AI$1=0, $A137=""),"",SQRT((_xlfn.XLOOKUP(AI$1,$Z$2:$Z$16,$AA$2:$AA$16)-$T137)^2+(_xlfn.XLOOKUP(AI$1,$Z$2:$Z$16,$AB$2:$AB$16)-$U137)^2+(_xlfn.XLOOKUP(AI$1,$Z$2:$Z$16,$AC$2:$AC$16-$V137)^2)))</f>
        <v/>
      </c>
      <c r="AJ137" s="140" t="str">
        <f t="array" ref="AJ137">IF(OR(AJ$1=0, $A137=""),"",SQRT((_xlfn.XLOOKUP(AJ$1,$Z$2:$Z$16,$AA$2:$AA$16)-$T137)^2+(_xlfn.XLOOKUP(AJ$1,$Z$2:$Z$16,$AB$2:$AB$16)-$U137)^2+(_xlfn.XLOOKUP(AJ$1,$Z$2:$Z$16,$AC$2:$AC$16-$V137)^2)))</f>
        <v/>
      </c>
      <c r="AK137" s="140" t="str">
        <f t="array" ref="AK137">IF(OR(AK$1=0, $A137=""),"",SQRT((_xlfn.XLOOKUP(AK$1,$Z$2:$Z$16,$AA$2:$AA$16)-$T137)^2+(_xlfn.XLOOKUP(AK$1,$Z$2:$Z$16,$AB$2:$AB$16)-$U137)^2+(_xlfn.XLOOKUP(AK$1,$Z$2:$Z$16,$AC$2:$AC$16-$V137)^2)))</f>
        <v/>
      </c>
      <c r="AL137" s="140" t="str">
        <f t="array" ref="AL137">IF(OR(AL$1=0, $A137=""),"",SQRT((_xlfn.XLOOKUP(AL$1,$Z$2:$Z$16,$AA$2:$AA$16)-$T137)^2+(_xlfn.XLOOKUP(AL$1,$Z$2:$Z$16,$AB$2:$AB$16)-$U137)^2+(_xlfn.XLOOKUP(AL$1,$Z$2:$Z$16,$AC$2:$AC$16-$V137)^2)))</f>
        <v/>
      </c>
      <c r="AM137" s="140" t="str">
        <f t="array" ref="AM137">IF(OR(AM$1=0, $A137=""),"",SQRT((_xlfn.XLOOKUP(AM$1,$Z$2:$Z$16,$AA$2:$AA$16)-$T137)^2+(_xlfn.XLOOKUP(AM$1,$Z$2:$Z$16,$AB$2:$AB$16)-$U137)^2+(_xlfn.XLOOKUP(AM$1,$Z$2:$Z$16,$AC$2:$AC$16-$V137)^2)))</f>
        <v/>
      </c>
      <c r="AN137" s="140" t="str">
        <f t="array" ref="AN137">IF(OR(AN$1=0, $A137=""),"",SQRT((_xlfn.XLOOKUP(AN$1,$Z$2:$Z$16,$AA$2:$AA$16)-$T137)^2+(_xlfn.XLOOKUP(AN$1,$Z$2:$Z$16,$AB$2:$AB$16)-$U137)^2+(_xlfn.XLOOKUP(AN$1,$Z$2:$Z$16,$AC$2:$AC$16-$V137)^2)))</f>
        <v/>
      </c>
      <c r="AO137" s="140" t="str">
        <f t="array" ref="AO137">IF(OR(AO$1=0, $A137=""),"",SQRT((_xlfn.XLOOKUP(AO$1,$Z$2:$Z$16,$AA$2:$AA$16)-$T137)^2+(_xlfn.XLOOKUP(AO$1,$Z$2:$Z$16,$AB$2:$AB$16)-$U137)^2+(_xlfn.XLOOKUP(AO$1,$Z$2:$Z$16,$AC$2:$AC$16-$V137)^2)))</f>
        <v/>
      </c>
      <c r="AP137" s="141" t="str">
        <f t="array" ref="AP137">IF(OR(AP$1=0, $A137=""),"",SQRT((_xlfn.XLOOKUP(AP$1,$Z$2:$Z$16,$AA$2:$AA$16)-$T137)^2+(_xlfn.XLOOKUP(AP$1,$Z$2:$Z$16,$AB$2:$AB$16)-$U137)^2+(_xlfn.XLOOKUP(AP$1,$Z$2:$Z$16,$AC$2:$AC$16-$V137)^2)))</f>
        <v/>
      </c>
      <c r="AQ137" s="141" t="str">
        <f t="array" ref="AQ137">IF(OR(AQ$1=0, $A137=""),"",SQRT((_xlfn.XLOOKUP(AQ$1,$Z$2:$Z$16,$AA$2:$AA$16)-$T137)^2+(_xlfn.XLOOKUP(AQ$1,$Z$2:$Z$16,$AB$2:$AB$16)-$U137)^2+(_xlfn.XLOOKUP(AQ$1,$Z$2:$Z$16,$AC$2:$AC$16-$V137)^2)))</f>
        <v/>
      </c>
      <c r="AR137" s="141" t="str">
        <f t="array" ref="AR137">IF(OR(AR$1=0, $A137=""),"",SQRT((_xlfn.XLOOKUP(AR$1,$Z$2:$Z$16,$AA$2:$AA$16)-$T137)^2+(_xlfn.XLOOKUP(AR$1,$Z$2:$Z$16,$AB$2:$AB$16)-$U137)^2+(_xlfn.XLOOKUP(AR$1,$Z$2:$Z$16,$AC$2:$AC$16-$V137)^2)))</f>
        <v/>
      </c>
      <c r="AS137" s="141" t="str">
        <f t="array" ref="AS137">IF(OR(AS$1=0, $A137=""),"",SQRT((_xlfn.XLOOKUP(AS$1,$Z$2:$Z$16,$AA$2:$AA$16)-$T137)^2+(_xlfn.XLOOKUP(AS$1,$Z$2:$Z$16,$AB$2:$AB$16)-$U137)^2+(_xlfn.XLOOKUP(AS$1,$Z$2:$Z$16,$AC$2:$AC$16-$V137)^2)))</f>
        <v/>
      </c>
      <c r="AT137" s="141" t="str">
        <f t="array" ref="AT137">IF(OR(AT$1=0, $A137=""),"",SQRT((_xlfn.XLOOKUP(AT$1,$Z$2:$Z$16,$AA$2:$AA$16)-$T137)^2+(_xlfn.XLOOKUP(AT$1,$Z$2:$Z$16,$AB$2:$AB$16)-$U137)^2+(_xlfn.XLOOKUP(AT$1,$Z$2:$Z$16,$AC$2:$AC$16-$V137)^2)))</f>
        <v/>
      </c>
      <c r="AU137" s="141" t="str">
        <f t="array" ref="AU137">IF(OR(AU$1=0, $A137=""),"",SQRT((_xlfn.XLOOKUP(AU$1,$Z$2:$Z$16,$AA$2:$AA$16)-$T137)^2+(_xlfn.XLOOKUP(AU$1,$Z$2:$Z$16,$AB$2:$AB$16)-$U137)^2+(_xlfn.XLOOKUP(AU$1,$Z$2:$Z$16,$AC$2:$AC$16-$V137)^2)))</f>
        <v/>
      </c>
      <c r="AV137" s="142" t="str">
        <f t="array" ref="AV137">IF(OR(AV$1=0, $A137=""),"",SQRT((_xlfn.XLOOKUP(AV$1,$Z$2:$Z$16,$AA$2:$AA$16)-$T137)^2+(_xlfn.XLOOKUP(AV$1,$Z$2:$Z$16,$AB$2:$AB$16)-$U137)^2+(_xlfn.XLOOKUP(AV$1,$Z$2:$Z$16,$AC$2:$AC$16-$V137)^2)))</f>
        <v/>
      </c>
      <c r="AW137" s="124"/>
      <c r="AX137" s="124"/>
      <c r="AY137" s="125">
        <f t="shared" si="115"/>
        <v>0</v>
      </c>
      <c r="AZ137" s="143">
        <f t="shared" si="116"/>
        <v>0</v>
      </c>
      <c r="BA137" s="143">
        <f t="shared" si="117"/>
        <v>0</v>
      </c>
      <c r="BB137" s="143">
        <f t="shared" si="118"/>
        <v>0</v>
      </c>
      <c r="BC137" s="143">
        <f t="shared" si="119"/>
        <v>0</v>
      </c>
      <c r="BD137" s="143">
        <f t="shared" si="120"/>
        <v>0</v>
      </c>
      <c r="BE137" s="143">
        <f t="shared" si="121"/>
        <v>0</v>
      </c>
      <c r="BF137" s="143">
        <f t="shared" si="122"/>
        <v>0</v>
      </c>
      <c r="BG137" s="144">
        <f t="shared" si="123"/>
        <v>0</v>
      </c>
      <c r="BH137" s="144">
        <f t="shared" si="124"/>
        <v>0</v>
      </c>
      <c r="BI137" s="144">
        <f t="shared" si="125"/>
        <v>0</v>
      </c>
      <c r="BJ137" s="144">
        <f t="shared" si="126"/>
        <v>0</v>
      </c>
      <c r="BK137" s="144">
        <f t="shared" si="127"/>
        <v>0</v>
      </c>
      <c r="BL137" s="144">
        <f t="shared" si="128"/>
        <v>0</v>
      </c>
      <c r="BM137" s="145">
        <f t="shared" si="129"/>
        <v>0</v>
      </c>
      <c r="BN137" s="124"/>
      <c r="BO137" s="124"/>
      <c r="BP137" s="124"/>
      <c r="BQ137" s="124"/>
      <c r="BR137" s="124"/>
      <c r="BS137" s="124"/>
      <c r="BT137" s="124"/>
      <c r="BU137" s="124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  <c r="CG137" s="130"/>
      <c r="CH137" s="130"/>
      <c r="CI137" s="130"/>
      <c r="CJ137" s="130"/>
      <c r="CM137" s="159">
        <f t="shared" si="130"/>
        <v>0</v>
      </c>
      <c r="CN137" s="160">
        <f t="shared" si="131"/>
        <v>0</v>
      </c>
      <c r="CO137" s="160">
        <f t="shared" si="132"/>
        <v>0</v>
      </c>
      <c r="CP137" s="160">
        <f t="shared" si="133"/>
        <v>0</v>
      </c>
      <c r="CQ137" s="160">
        <f t="shared" si="134"/>
        <v>0</v>
      </c>
      <c r="CR137" s="160" t="str">
        <f t="shared" si="135"/>
        <v/>
      </c>
      <c r="CS137" s="160" t="str">
        <f t="shared" si="136"/>
        <v/>
      </c>
      <c r="CT137" s="160" t="str">
        <f t="shared" si="137"/>
        <v/>
      </c>
      <c r="CU137" s="162" t="str">
        <f t="shared" si="138"/>
        <v/>
      </c>
      <c r="CV137" s="162" t="str">
        <f t="shared" si="139"/>
        <v/>
      </c>
      <c r="CW137" s="162" t="str">
        <f t="shared" si="140"/>
        <v/>
      </c>
      <c r="CX137" s="162" t="str">
        <f t="shared" si="141"/>
        <v/>
      </c>
      <c r="CY137" s="162" t="str">
        <f t="shared" si="142"/>
        <v/>
      </c>
      <c r="CZ137" s="162" t="str">
        <f t="shared" si="143"/>
        <v/>
      </c>
      <c r="DA137" s="163" t="str">
        <f t="shared" si="144"/>
        <v/>
      </c>
    </row>
    <row r="138" spans="1:105" ht="16.5" x14ac:dyDescent="0.3">
      <c r="A138" s="135"/>
      <c r="B138" s="136"/>
      <c r="C138" s="136"/>
      <c r="D138" s="137"/>
      <c r="E138" s="176"/>
      <c r="F138" s="182"/>
      <c r="G138" s="183"/>
      <c r="H138" s="183"/>
      <c r="I138" s="183"/>
      <c r="J138" s="183"/>
      <c r="K138" s="183"/>
      <c r="L138" s="183"/>
      <c r="M138" s="186"/>
      <c r="N138" s="182"/>
      <c r="O138" s="184"/>
      <c r="P138" s="178"/>
      <c r="Q138" s="118">
        <f t="shared" si="113"/>
        <v>0</v>
      </c>
      <c r="R138" s="3"/>
      <c r="S138" s="3"/>
      <c r="T138" s="4"/>
      <c r="U138" s="4"/>
      <c r="V138" s="99">
        <f t="shared" si="114"/>
        <v>0</v>
      </c>
      <c r="W138" s="161"/>
      <c r="X138" s="138"/>
      <c r="AH138" s="158" t="str">
        <f t="array" ref="AH138">IF(OR(AH$1=0, $A138=""),"",SQRT((_xlfn.XLOOKUP(AH$1,$Z$2:$Z$16,$AA$2:$AA$16)-$T138)^2+(_xlfn.XLOOKUP(AH$1,$Z$2:$Z$16,$AB$2:$AB$16)-$U138)^2+(_xlfn.XLOOKUP(AH$1,$Z$2:$Z$16,$AC$2:$AC$16-$V138)^2)))</f>
        <v/>
      </c>
      <c r="AI138" s="140" t="str">
        <f t="array" ref="AI138">IF(OR(AI$1=0, $A138=""),"",SQRT((_xlfn.XLOOKUP(AI$1,$Z$2:$Z$16,$AA$2:$AA$16)-$T138)^2+(_xlfn.XLOOKUP(AI$1,$Z$2:$Z$16,$AB$2:$AB$16)-$U138)^2+(_xlfn.XLOOKUP(AI$1,$Z$2:$Z$16,$AC$2:$AC$16-$V138)^2)))</f>
        <v/>
      </c>
      <c r="AJ138" s="140" t="str">
        <f t="array" ref="AJ138">IF(OR(AJ$1=0, $A138=""),"",SQRT((_xlfn.XLOOKUP(AJ$1,$Z$2:$Z$16,$AA$2:$AA$16)-$T138)^2+(_xlfn.XLOOKUP(AJ$1,$Z$2:$Z$16,$AB$2:$AB$16)-$U138)^2+(_xlfn.XLOOKUP(AJ$1,$Z$2:$Z$16,$AC$2:$AC$16-$V138)^2)))</f>
        <v/>
      </c>
      <c r="AK138" s="140" t="str">
        <f t="array" ref="AK138">IF(OR(AK$1=0, $A138=""),"",SQRT((_xlfn.XLOOKUP(AK$1,$Z$2:$Z$16,$AA$2:$AA$16)-$T138)^2+(_xlfn.XLOOKUP(AK$1,$Z$2:$Z$16,$AB$2:$AB$16)-$U138)^2+(_xlfn.XLOOKUP(AK$1,$Z$2:$Z$16,$AC$2:$AC$16-$V138)^2)))</f>
        <v/>
      </c>
      <c r="AL138" s="140" t="str">
        <f t="array" ref="AL138">IF(OR(AL$1=0, $A138=""),"",SQRT((_xlfn.XLOOKUP(AL$1,$Z$2:$Z$16,$AA$2:$AA$16)-$T138)^2+(_xlfn.XLOOKUP(AL$1,$Z$2:$Z$16,$AB$2:$AB$16)-$U138)^2+(_xlfn.XLOOKUP(AL$1,$Z$2:$Z$16,$AC$2:$AC$16-$V138)^2)))</f>
        <v/>
      </c>
      <c r="AM138" s="140" t="str">
        <f t="array" ref="AM138">IF(OR(AM$1=0, $A138=""),"",SQRT((_xlfn.XLOOKUP(AM$1,$Z$2:$Z$16,$AA$2:$AA$16)-$T138)^2+(_xlfn.XLOOKUP(AM$1,$Z$2:$Z$16,$AB$2:$AB$16)-$U138)^2+(_xlfn.XLOOKUP(AM$1,$Z$2:$Z$16,$AC$2:$AC$16-$V138)^2)))</f>
        <v/>
      </c>
      <c r="AN138" s="140" t="str">
        <f t="array" ref="AN138">IF(OR(AN$1=0, $A138=""),"",SQRT((_xlfn.XLOOKUP(AN$1,$Z$2:$Z$16,$AA$2:$AA$16)-$T138)^2+(_xlfn.XLOOKUP(AN$1,$Z$2:$Z$16,$AB$2:$AB$16)-$U138)^2+(_xlfn.XLOOKUP(AN$1,$Z$2:$Z$16,$AC$2:$AC$16-$V138)^2)))</f>
        <v/>
      </c>
      <c r="AO138" s="140" t="str">
        <f t="array" ref="AO138">IF(OR(AO$1=0, $A138=""),"",SQRT((_xlfn.XLOOKUP(AO$1,$Z$2:$Z$16,$AA$2:$AA$16)-$T138)^2+(_xlfn.XLOOKUP(AO$1,$Z$2:$Z$16,$AB$2:$AB$16)-$U138)^2+(_xlfn.XLOOKUP(AO$1,$Z$2:$Z$16,$AC$2:$AC$16-$V138)^2)))</f>
        <v/>
      </c>
      <c r="AP138" s="141" t="str">
        <f t="array" ref="AP138">IF(OR(AP$1=0, $A138=""),"",SQRT((_xlfn.XLOOKUP(AP$1,$Z$2:$Z$16,$AA$2:$AA$16)-$T138)^2+(_xlfn.XLOOKUP(AP$1,$Z$2:$Z$16,$AB$2:$AB$16)-$U138)^2+(_xlfn.XLOOKUP(AP$1,$Z$2:$Z$16,$AC$2:$AC$16-$V138)^2)))</f>
        <v/>
      </c>
      <c r="AQ138" s="141" t="str">
        <f t="array" ref="AQ138">IF(OR(AQ$1=0, $A138=""),"",SQRT((_xlfn.XLOOKUP(AQ$1,$Z$2:$Z$16,$AA$2:$AA$16)-$T138)^2+(_xlfn.XLOOKUP(AQ$1,$Z$2:$Z$16,$AB$2:$AB$16)-$U138)^2+(_xlfn.XLOOKUP(AQ$1,$Z$2:$Z$16,$AC$2:$AC$16-$V138)^2)))</f>
        <v/>
      </c>
      <c r="AR138" s="141" t="str">
        <f t="array" ref="AR138">IF(OR(AR$1=0, $A138=""),"",SQRT((_xlfn.XLOOKUP(AR$1,$Z$2:$Z$16,$AA$2:$AA$16)-$T138)^2+(_xlfn.XLOOKUP(AR$1,$Z$2:$Z$16,$AB$2:$AB$16)-$U138)^2+(_xlfn.XLOOKUP(AR$1,$Z$2:$Z$16,$AC$2:$AC$16-$V138)^2)))</f>
        <v/>
      </c>
      <c r="AS138" s="141" t="str">
        <f t="array" ref="AS138">IF(OR(AS$1=0, $A138=""),"",SQRT((_xlfn.XLOOKUP(AS$1,$Z$2:$Z$16,$AA$2:$AA$16)-$T138)^2+(_xlfn.XLOOKUP(AS$1,$Z$2:$Z$16,$AB$2:$AB$16)-$U138)^2+(_xlfn.XLOOKUP(AS$1,$Z$2:$Z$16,$AC$2:$AC$16-$V138)^2)))</f>
        <v/>
      </c>
      <c r="AT138" s="141" t="str">
        <f t="array" ref="AT138">IF(OR(AT$1=0, $A138=""),"",SQRT((_xlfn.XLOOKUP(AT$1,$Z$2:$Z$16,$AA$2:$AA$16)-$T138)^2+(_xlfn.XLOOKUP(AT$1,$Z$2:$Z$16,$AB$2:$AB$16)-$U138)^2+(_xlfn.XLOOKUP(AT$1,$Z$2:$Z$16,$AC$2:$AC$16-$V138)^2)))</f>
        <v/>
      </c>
      <c r="AU138" s="141" t="str">
        <f t="array" ref="AU138">IF(OR(AU$1=0, $A138=""),"",SQRT((_xlfn.XLOOKUP(AU$1,$Z$2:$Z$16,$AA$2:$AA$16)-$T138)^2+(_xlfn.XLOOKUP(AU$1,$Z$2:$Z$16,$AB$2:$AB$16)-$U138)^2+(_xlfn.XLOOKUP(AU$1,$Z$2:$Z$16,$AC$2:$AC$16-$V138)^2)))</f>
        <v/>
      </c>
      <c r="AV138" s="142" t="str">
        <f t="array" ref="AV138">IF(OR(AV$1=0, $A138=""),"",SQRT((_xlfn.XLOOKUP(AV$1,$Z$2:$Z$16,$AA$2:$AA$16)-$T138)^2+(_xlfn.XLOOKUP(AV$1,$Z$2:$Z$16,$AB$2:$AB$16)-$U138)^2+(_xlfn.XLOOKUP(AV$1,$Z$2:$Z$16,$AC$2:$AC$16-$V138)^2)))</f>
        <v/>
      </c>
      <c r="AW138" s="124"/>
      <c r="AX138" s="124"/>
      <c r="AY138" s="125">
        <f t="shared" si="115"/>
        <v>0</v>
      </c>
      <c r="AZ138" s="143">
        <f t="shared" si="116"/>
        <v>0</v>
      </c>
      <c r="BA138" s="143">
        <f t="shared" si="117"/>
        <v>0</v>
      </c>
      <c r="BB138" s="143">
        <f t="shared" si="118"/>
        <v>0</v>
      </c>
      <c r="BC138" s="143">
        <f t="shared" si="119"/>
        <v>0</v>
      </c>
      <c r="BD138" s="143">
        <f t="shared" si="120"/>
        <v>0</v>
      </c>
      <c r="BE138" s="143">
        <f t="shared" si="121"/>
        <v>0</v>
      </c>
      <c r="BF138" s="143">
        <f t="shared" si="122"/>
        <v>0</v>
      </c>
      <c r="BG138" s="144">
        <f t="shared" si="123"/>
        <v>0</v>
      </c>
      <c r="BH138" s="144">
        <f t="shared" si="124"/>
        <v>0</v>
      </c>
      <c r="BI138" s="144">
        <f t="shared" si="125"/>
        <v>0</v>
      </c>
      <c r="BJ138" s="144">
        <f t="shared" si="126"/>
        <v>0</v>
      </c>
      <c r="BK138" s="144">
        <f t="shared" si="127"/>
        <v>0</v>
      </c>
      <c r="BL138" s="144">
        <f t="shared" si="128"/>
        <v>0</v>
      </c>
      <c r="BM138" s="145">
        <f t="shared" si="129"/>
        <v>0</v>
      </c>
      <c r="BN138" s="124"/>
      <c r="BO138" s="124"/>
      <c r="BP138" s="124"/>
      <c r="BQ138" s="124"/>
      <c r="BR138" s="124"/>
      <c r="BS138" s="124"/>
      <c r="BT138" s="124"/>
      <c r="BU138" s="124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  <c r="CG138" s="130"/>
      <c r="CH138" s="130"/>
      <c r="CI138" s="130"/>
      <c r="CJ138" s="130"/>
      <c r="CM138" s="159">
        <f t="shared" si="130"/>
        <v>0</v>
      </c>
      <c r="CN138" s="160">
        <f t="shared" si="131"/>
        <v>0</v>
      </c>
      <c r="CO138" s="160">
        <f t="shared" si="132"/>
        <v>0</v>
      </c>
      <c r="CP138" s="160">
        <f t="shared" si="133"/>
        <v>0</v>
      </c>
      <c r="CQ138" s="160">
        <f t="shared" si="134"/>
        <v>0</v>
      </c>
      <c r="CR138" s="160" t="str">
        <f t="shared" si="135"/>
        <v/>
      </c>
      <c r="CS138" s="160" t="str">
        <f t="shared" si="136"/>
        <v/>
      </c>
      <c r="CT138" s="160" t="str">
        <f t="shared" si="137"/>
        <v/>
      </c>
      <c r="CU138" s="162" t="str">
        <f t="shared" si="138"/>
        <v/>
      </c>
      <c r="CV138" s="162" t="str">
        <f t="shared" si="139"/>
        <v/>
      </c>
      <c r="CW138" s="162" t="str">
        <f t="shared" si="140"/>
        <v/>
      </c>
      <c r="CX138" s="162" t="str">
        <f t="shared" si="141"/>
        <v/>
      </c>
      <c r="CY138" s="162" t="str">
        <f t="shared" si="142"/>
        <v/>
      </c>
      <c r="CZ138" s="162" t="str">
        <f t="shared" si="143"/>
        <v/>
      </c>
      <c r="DA138" s="163" t="str">
        <f t="shared" si="144"/>
        <v/>
      </c>
    </row>
    <row r="139" spans="1:105" ht="16.5" x14ac:dyDescent="0.3">
      <c r="A139" s="135"/>
      <c r="B139" s="136"/>
      <c r="C139" s="136"/>
      <c r="D139" s="137"/>
      <c r="E139" s="176"/>
      <c r="F139" s="182"/>
      <c r="G139" s="183"/>
      <c r="H139" s="183"/>
      <c r="I139" s="183"/>
      <c r="J139" s="183"/>
      <c r="K139" s="183"/>
      <c r="L139" s="183"/>
      <c r="M139" s="186"/>
      <c r="N139" s="182"/>
      <c r="O139" s="184"/>
      <c r="P139" s="178"/>
      <c r="Q139" s="118">
        <f t="shared" si="113"/>
        <v>0</v>
      </c>
      <c r="R139" s="3"/>
      <c r="S139" s="3"/>
      <c r="T139" s="4"/>
      <c r="U139" s="4"/>
      <c r="V139" s="99">
        <f t="shared" si="114"/>
        <v>0</v>
      </c>
      <c r="W139" s="161"/>
      <c r="X139" s="138"/>
      <c r="AH139" s="158" t="str">
        <f t="array" ref="AH139">IF(OR(AH$1=0, $A139=""),"",SQRT((_xlfn.XLOOKUP(AH$1,$Z$2:$Z$16,$AA$2:$AA$16)-$T139)^2+(_xlfn.XLOOKUP(AH$1,$Z$2:$Z$16,$AB$2:$AB$16)-$U139)^2+(_xlfn.XLOOKUP(AH$1,$Z$2:$Z$16,$AC$2:$AC$16-$V139)^2)))</f>
        <v/>
      </c>
      <c r="AI139" s="140" t="str">
        <f t="array" ref="AI139">IF(OR(AI$1=0, $A139=""),"",SQRT((_xlfn.XLOOKUP(AI$1,$Z$2:$Z$16,$AA$2:$AA$16)-$T139)^2+(_xlfn.XLOOKUP(AI$1,$Z$2:$Z$16,$AB$2:$AB$16)-$U139)^2+(_xlfn.XLOOKUP(AI$1,$Z$2:$Z$16,$AC$2:$AC$16-$V139)^2)))</f>
        <v/>
      </c>
      <c r="AJ139" s="140" t="str">
        <f t="array" ref="AJ139">IF(OR(AJ$1=0, $A139=""),"",SQRT((_xlfn.XLOOKUP(AJ$1,$Z$2:$Z$16,$AA$2:$AA$16)-$T139)^2+(_xlfn.XLOOKUP(AJ$1,$Z$2:$Z$16,$AB$2:$AB$16)-$U139)^2+(_xlfn.XLOOKUP(AJ$1,$Z$2:$Z$16,$AC$2:$AC$16-$V139)^2)))</f>
        <v/>
      </c>
      <c r="AK139" s="140" t="str">
        <f t="array" ref="AK139">IF(OR(AK$1=0, $A139=""),"",SQRT((_xlfn.XLOOKUP(AK$1,$Z$2:$Z$16,$AA$2:$AA$16)-$T139)^2+(_xlfn.XLOOKUP(AK$1,$Z$2:$Z$16,$AB$2:$AB$16)-$U139)^2+(_xlfn.XLOOKUP(AK$1,$Z$2:$Z$16,$AC$2:$AC$16-$V139)^2)))</f>
        <v/>
      </c>
      <c r="AL139" s="140" t="str">
        <f t="array" ref="AL139">IF(OR(AL$1=0, $A139=""),"",SQRT((_xlfn.XLOOKUP(AL$1,$Z$2:$Z$16,$AA$2:$AA$16)-$T139)^2+(_xlfn.XLOOKUP(AL$1,$Z$2:$Z$16,$AB$2:$AB$16)-$U139)^2+(_xlfn.XLOOKUP(AL$1,$Z$2:$Z$16,$AC$2:$AC$16-$V139)^2)))</f>
        <v/>
      </c>
      <c r="AM139" s="140" t="str">
        <f t="array" ref="AM139">IF(OR(AM$1=0, $A139=""),"",SQRT((_xlfn.XLOOKUP(AM$1,$Z$2:$Z$16,$AA$2:$AA$16)-$T139)^2+(_xlfn.XLOOKUP(AM$1,$Z$2:$Z$16,$AB$2:$AB$16)-$U139)^2+(_xlfn.XLOOKUP(AM$1,$Z$2:$Z$16,$AC$2:$AC$16-$V139)^2)))</f>
        <v/>
      </c>
      <c r="AN139" s="140" t="str">
        <f t="array" ref="AN139">IF(OR(AN$1=0, $A139=""),"",SQRT((_xlfn.XLOOKUP(AN$1,$Z$2:$Z$16,$AA$2:$AA$16)-$T139)^2+(_xlfn.XLOOKUP(AN$1,$Z$2:$Z$16,$AB$2:$AB$16)-$U139)^2+(_xlfn.XLOOKUP(AN$1,$Z$2:$Z$16,$AC$2:$AC$16-$V139)^2)))</f>
        <v/>
      </c>
      <c r="AO139" s="140" t="str">
        <f t="array" ref="AO139">IF(OR(AO$1=0, $A139=""),"",SQRT((_xlfn.XLOOKUP(AO$1,$Z$2:$Z$16,$AA$2:$AA$16)-$T139)^2+(_xlfn.XLOOKUP(AO$1,$Z$2:$Z$16,$AB$2:$AB$16)-$U139)^2+(_xlfn.XLOOKUP(AO$1,$Z$2:$Z$16,$AC$2:$AC$16-$V139)^2)))</f>
        <v/>
      </c>
      <c r="AP139" s="141" t="str">
        <f t="array" ref="AP139">IF(OR(AP$1=0, $A139=""),"",SQRT((_xlfn.XLOOKUP(AP$1,$Z$2:$Z$16,$AA$2:$AA$16)-$T139)^2+(_xlfn.XLOOKUP(AP$1,$Z$2:$Z$16,$AB$2:$AB$16)-$U139)^2+(_xlfn.XLOOKUP(AP$1,$Z$2:$Z$16,$AC$2:$AC$16-$V139)^2)))</f>
        <v/>
      </c>
      <c r="AQ139" s="141" t="str">
        <f t="array" ref="AQ139">IF(OR(AQ$1=0, $A139=""),"",SQRT((_xlfn.XLOOKUP(AQ$1,$Z$2:$Z$16,$AA$2:$AA$16)-$T139)^2+(_xlfn.XLOOKUP(AQ$1,$Z$2:$Z$16,$AB$2:$AB$16)-$U139)^2+(_xlfn.XLOOKUP(AQ$1,$Z$2:$Z$16,$AC$2:$AC$16-$V139)^2)))</f>
        <v/>
      </c>
      <c r="AR139" s="141" t="str">
        <f t="array" ref="AR139">IF(OR(AR$1=0, $A139=""),"",SQRT((_xlfn.XLOOKUP(AR$1,$Z$2:$Z$16,$AA$2:$AA$16)-$T139)^2+(_xlfn.XLOOKUP(AR$1,$Z$2:$Z$16,$AB$2:$AB$16)-$U139)^2+(_xlfn.XLOOKUP(AR$1,$Z$2:$Z$16,$AC$2:$AC$16-$V139)^2)))</f>
        <v/>
      </c>
      <c r="AS139" s="141" t="str">
        <f t="array" ref="AS139">IF(OR(AS$1=0, $A139=""),"",SQRT((_xlfn.XLOOKUP(AS$1,$Z$2:$Z$16,$AA$2:$AA$16)-$T139)^2+(_xlfn.XLOOKUP(AS$1,$Z$2:$Z$16,$AB$2:$AB$16)-$U139)^2+(_xlfn.XLOOKUP(AS$1,$Z$2:$Z$16,$AC$2:$AC$16-$V139)^2)))</f>
        <v/>
      </c>
      <c r="AT139" s="141" t="str">
        <f t="array" ref="AT139">IF(OR(AT$1=0, $A139=""),"",SQRT((_xlfn.XLOOKUP(AT$1,$Z$2:$Z$16,$AA$2:$AA$16)-$T139)^2+(_xlfn.XLOOKUP(AT$1,$Z$2:$Z$16,$AB$2:$AB$16)-$U139)^2+(_xlfn.XLOOKUP(AT$1,$Z$2:$Z$16,$AC$2:$AC$16-$V139)^2)))</f>
        <v/>
      </c>
      <c r="AU139" s="141" t="str">
        <f t="array" ref="AU139">IF(OR(AU$1=0, $A139=""),"",SQRT((_xlfn.XLOOKUP(AU$1,$Z$2:$Z$16,$AA$2:$AA$16)-$T139)^2+(_xlfn.XLOOKUP(AU$1,$Z$2:$Z$16,$AB$2:$AB$16)-$U139)^2+(_xlfn.XLOOKUP(AU$1,$Z$2:$Z$16,$AC$2:$AC$16-$V139)^2)))</f>
        <v/>
      </c>
      <c r="AV139" s="142" t="str">
        <f t="array" ref="AV139">IF(OR(AV$1=0, $A139=""),"",SQRT((_xlfn.XLOOKUP(AV$1,$Z$2:$Z$16,$AA$2:$AA$16)-$T139)^2+(_xlfn.XLOOKUP(AV$1,$Z$2:$Z$16,$AB$2:$AB$16)-$U139)^2+(_xlfn.XLOOKUP(AV$1,$Z$2:$Z$16,$AC$2:$AC$16-$V139)^2)))</f>
        <v/>
      </c>
      <c r="AW139" s="124"/>
      <c r="AX139" s="124"/>
      <c r="AY139" s="125">
        <f t="shared" si="115"/>
        <v>0</v>
      </c>
      <c r="AZ139" s="143">
        <f t="shared" si="116"/>
        <v>0</v>
      </c>
      <c r="BA139" s="143">
        <f t="shared" si="117"/>
        <v>0</v>
      </c>
      <c r="BB139" s="143">
        <f t="shared" si="118"/>
        <v>0</v>
      </c>
      <c r="BC139" s="143">
        <f t="shared" si="119"/>
        <v>0</v>
      </c>
      <c r="BD139" s="143">
        <f t="shared" si="120"/>
        <v>0</v>
      </c>
      <c r="BE139" s="143">
        <f t="shared" si="121"/>
        <v>0</v>
      </c>
      <c r="BF139" s="143">
        <f t="shared" si="122"/>
        <v>0</v>
      </c>
      <c r="BG139" s="144">
        <f t="shared" si="123"/>
        <v>0</v>
      </c>
      <c r="BH139" s="144">
        <f t="shared" si="124"/>
        <v>0</v>
      </c>
      <c r="BI139" s="144">
        <f t="shared" si="125"/>
        <v>0</v>
      </c>
      <c r="BJ139" s="144">
        <f t="shared" si="126"/>
        <v>0</v>
      </c>
      <c r="BK139" s="144">
        <f t="shared" si="127"/>
        <v>0</v>
      </c>
      <c r="BL139" s="144">
        <f t="shared" si="128"/>
        <v>0</v>
      </c>
      <c r="BM139" s="145">
        <f t="shared" si="129"/>
        <v>0</v>
      </c>
      <c r="BN139" s="124"/>
      <c r="BO139" s="124"/>
      <c r="BP139" s="124"/>
      <c r="BQ139" s="124"/>
      <c r="BR139" s="124"/>
      <c r="BS139" s="124"/>
      <c r="BT139" s="124"/>
      <c r="BU139" s="124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M139" s="159">
        <f t="shared" si="130"/>
        <v>0</v>
      </c>
      <c r="CN139" s="160">
        <f t="shared" si="131"/>
        <v>0</v>
      </c>
      <c r="CO139" s="160">
        <f t="shared" si="132"/>
        <v>0</v>
      </c>
      <c r="CP139" s="160">
        <f t="shared" si="133"/>
        <v>0</v>
      </c>
      <c r="CQ139" s="160">
        <f t="shared" si="134"/>
        <v>0</v>
      </c>
      <c r="CR139" s="160" t="str">
        <f t="shared" si="135"/>
        <v/>
      </c>
      <c r="CS139" s="160" t="str">
        <f t="shared" si="136"/>
        <v/>
      </c>
      <c r="CT139" s="160" t="str">
        <f t="shared" si="137"/>
        <v/>
      </c>
      <c r="CU139" s="162" t="str">
        <f t="shared" si="138"/>
        <v/>
      </c>
      <c r="CV139" s="162" t="str">
        <f t="shared" si="139"/>
        <v/>
      </c>
      <c r="CW139" s="162" t="str">
        <f t="shared" si="140"/>
        <v/>
      </c>
      <c r="CX139" s="162" t="str">
        <f t="shared" si="141"/>
        <v/>
      </c>
      <c r="CY139" s="162" t="str">
        <f t="shared" si="142"/>
        <v/>
      </c>
      <c r="CZ139" s="162" t="str">
        <f t="shared" si="143"/>
        <v/>
      </c>
      <c r="DA139" s="163" t="str">
        <f t="shared" si="144"/>
        <v/>
      </c>
    </row>
    <row r="140" spans="1:105" ht="16.5" x14ac:dyDescent="0.3">
      <c r="A140" s="135"/>
      <c r="B140" s="136"/>
      <c r="C140" s="136"/>
      <c r="D140" s="137"/>
      <c r="E140" s="176"/>
      <c r="F140" s="182"/>
      <c r="G140" s="183"/>
      <c r="H140" s="183"/>
      <c r="I140" s="183"/>
      <c r="J140" s="183"/>
      <c r="K140" s="183"/>
      <c r="L140" s="183"/>
      <c r="M140" s="186"/>
      <c r="N140" s="182"/>
      <c r="O140" s="184"/>
      <c r="P140" s="178"/>
      <c r="Q140" s="118">
        <f t="shared" si="113"/>
        <v>0</v>
      </c>
      <c r="R140" s="3"/>
      <c r="S140" s="3"/>
      <c r="T140" s="4"/>
      <c r="U140" s="4"/>
      <c r="V140" s="99">
        <f t="shared" si="114"/>
        <v>0</v>
      </c>
      <c r="W140" s="161"/>
      <c r="X140" s="138"/>
      <c r="AH140" s="158" t="str">
        <f t="array" ref="AH140">IF(OR(AH$1=0, $A140=""),"",SQRT((_xlfn.XLOOKUP(AH$1,$Z$2:$Z$16,$AA$2:$AA$16)-$T140)^2+(_xlfn.XLOOKUP(AH$1,$Z$2:$Z$16,$AB$2:$AB$16)-$U140)^2+(_xlfn.XLOOKUP(AH$1,$Z$2:$Z$16,$AC$2:$AC$16-$V140)^2)))</f>
        <v/>
      </c>
      <c r="AI140" s="140" t="str">
        <f t="array" ref="AI140">IF(OR(AI$1=0, $A140=""),"",SQRT((_xlfn.XLOOKUP(AI$1,$Z$2:$Z$16,$AA$2:$AA$16)-$T140)^2+(_xlfn.XLOOKUP(AI$1,$Z$2:$Z$16,$AB$2:$AB$16)-$U140)^2+(_xlfn.XLOOKUP(AI$1,$Z$2:$Z$16,$AC$2:$AC$16-$V140)^2)))</f>
        <v/>
      </c>
      <c r="AJ140" s="140" t="str">
        <f t="array" ref="AJ140">IF(OR(AJ$1=0, $A140=""),"",SQRT((_xlfn.XLOOKUP(AJ$1,$Z$2:$Z$16,$AA$2:$AA$16)-$T140)^2+(_xlfn.XLOOKUP(AJ$1,$Z$2:$Z$16,$AB$2:$AB$16)-$U140)^2+(_xlfn.XLOOKUP(AJ$1,$Z$2:$Z$16,$AC$2:$AC$16-$V140)^2)))</f>
        <v/>
      </c>
      <c r="AK140" s="140" t="str">
        <f t="array" ref="AK140">IF(OR(AK$1=0, $A140=""),"",SQRT((_xlfn.XLOOKUP(AK$1,$Z$2:$Z$16,$AA$2:$AA$16)-$T140)^2+(_xlfn.XLOOKUP(AK$1,$Z$2:$Z$16,$AB$2:$AB$16)-$U140)^2+(_xlfn.XLOOKUP(AK$1,$Z$2:$Z$16,$AC$2:$AC$16-$V140)^2)))</f>
        <v/>
      </c>
      <c r="AL140" s="140" t="str">
        <f t="array" ref="AL140">IF(OR(AL$1=0, $A140=""),"",SQRT((_xlfn.XLOOKUP(AL$1,$Z$2:$Z$16,$AA$2:$AA$16)-$T140)^2+(_xlfn.XLOOKUP(AL$1,$Z$2:$Z$16,$AB$2:$AB$16)-$U140)^2+(_xlfn.XLOOKUP(AL$1,$Z$2:$Z$16,$AC$2:$AC$16-$V140)^2)))</f>
        <v/>
      </c>
      <c r="AM140" s="140" t="str">
        <f t="array" ref="AM140">IF(OR(AM$1=0, $A140=""),"",SQRT((_xlfn.XLOOKUP(AM$1,$Z$2:$Z$16,$AA$2:$AA$16)-$T140)^2+(_xlfn.XLOOKUP(AM$1,$Z$2:$Z$16,$AB$2:$AB$16)-$U140)^2+(_xlfn.XLOOKUP(AM$1,$Z$2:$Z$16,$AC$2:$AC$16-$V140)^2)))</f>
        <v/>
      </c>
      <c r="AN140" s="140" t="str">
        <f t="array" ref="AN140">IF(OR(AN$1=0, $A140=""),"",SQRT((_xlfn.XLOOKUP(AN$1,$Z$2:$Z$16,$AA$2:$AA$16)-$T140)^2+(_xlfn.XLOOKUP(AN$1,$Z$2:$Z$16,$AB$2:$AB$16)-$U140)^2+(_xlfn.XLOOKUP(AN$1,$Z$2:$Z$16,$AC$2:$AC$16-$V140)^2)))</f>
        <v/>
      </c>
      <c r="AO140" s="140" t="str">
        <f t="array" ref="AO140">IF(OR(AO$1=0, $A140=""),"",SQRT((_xlfn.XLOOKUP(AO$1,$Z$2:$Z$16,$AA$2:$AA$16)-$T140)^2+(_xlfn.XLOOKUP(AO$1,$Z$2:$Z$16,$AB$2:$AB$16)-$U140)^2+(_xlfn.XLOOKUP(AO$1,$Z$2:$Z$16,$AC$2:$AC$16-$V140)^2)))</f>
        <v/>
      </c>
      <c r="AP140" s="141" t="str">
        <f t="array" ref="AP140">IF(OR(AP$1=0, $A140=""),"",SQRT((_xlfn.XLOOKUP(AP$1,$Z$2:$Z$16,$AA$2:$AA$16)-$T140)^2+(_xlfn.XLOOKUP(AP$1,$Z$2:$Z$16,$AB$2:$AB$16)-$U140)^2+(_xlfn.XLOOKUP(AP$1,$Z$2:$Z$16,$AC$2:$AC$16-$V140)^2)))</f>
        <v/>
      </c>
      <c r="AQ140" s="141" t="str">
        <f t="array" ref="AQ140">IF(OR(AQ$1=0, $A140=""),"",SQRT((_xlfn.XLOOKUP(AQ$1,$Z$2:$Z$16,$AA$2:$AA$16)-$T140)^2+(_xlfn.XLOOKUP(AQ$1,$Z$2:$Z$16,$AB$2:$AB$16)-$U140)^2+(_xlfn.XLOOKUP(AQ$1,$Z$2:$Z$16,$AC$2:$AC$16-$V140)^2)))</f>
        <v/>
      </c>
      <c r="AR140" s="141" t="str">
        <f t="array" ref="AR140">IF(OR(AR$1=0, $A140=""),"",SQRT((_xlfn.XLOOKUP(AR$1,$Z$2:$Z$16,$AA$2:$AA$16)-$T140)^2+(_xlfn.XLOOKUP(AR$1,$Z$2:$Z$16,$AB$2:$AB$16)-$U140)^2+(_xlfn.XLOOKUP(AR$1,$Z$2:$Z$16,$AC$2:$AC$16-$V140)^2)))</f>
        <v/>
      </c>
      <c r="AS140" s="141" t="str">
        <f t="array" ref="AS140">IF(OR(AS$1=0, $A140=""),"",SQRT((_xlfn.XLOOKUP(AS$1,$Z$2:$Z$16,$AA$2:$AA$16)-$T140)^2+(_xlfn.XLOOKUP(AS$1,$Z$2:$Z$16,$AB$2:$AB$16)-$U140)^2+(_xlfn.XLOOKUP(AS$1,$Z$2:$Z$16,$AC$2:$AC$16-$V140)^2)))</f>
        <v/>
      </c>
      <c r="AT140" s="141" t="str">
        <f t="array" ref="AT140">IF(OR(AT$1=0, $A140=""),"",SQRT((_xlfn.XLOOKUP(AT$1,$Z$2:$Z$16,$AA$2:$AA$16)-$T140)^2+(_xlfn.XLOOKUP(AT$1,$Z$2:$Z$16,$AB$2:$AB$16)-$U140)^2+(_xlfn.XLOOKUP(AT$1,$Z$2:$Z$16,$AC$2:$AC$16-$V140)^2)))</f>
        <v/>
      </c>
      <c r="AU140" s="141" t="str">
        <f t="array" ref="AU140">IF(OR(AU$1=0, $A140=""),"",SQRT((_xlfn.XLOOKUP(AU$1,$Z$2:$Z$16,$AA$2:$AA$16)-$T140)^2+(_xlfn.XLOOKUP(AU$1,$Z$2:$Z$16,$AB$2:$AB$16)-$U140)^2+(_xlfn.XLOOKUP(AU$1,$Z$2:$Z$16,$AC$2:$AC$16-$V140)^2)))</f>
        <v/>
      </c>
      <c r="AV140" s="142" t="str">
        <f t="array" ref="AV140">IF(OR(AV$1=0, $A140=""),"",SQRT((_xlfn.XLOOKUP(AV$1,$Z$2:$Z$16,$AA$2:$AA$16)-$T140)^2+(_xlfn.XLOOKUP(AV$1,$Z$2:$Z$16,$AB$2:$AB$16)-$U140)^2+(_xlfn.XLOOKUP(AV$1,$Z$2:$Z$16,$AC$2:$AC$16-$V140)^2)))</f>
        <v/>
      </c>
      <c r="AW140" s="124"/>
      <c r="AX140" s="124"/>
      <c r="AY140" s="125">
        <f t="shared" si="115"/>
        <v>0</v>
      </c>
      <c r="AZ140" s="143">
        <f t="shared" si="116"/>
        <v>0</v>
      </c>
      <c r="BA140" s="143">
        <f t="shared" si="117"/>
        <v>0</v>
      </c>
      <c r="BB140" s="143">
        <f t="shared" si="118"/>
        <v>0</v>
      </c>
      <c r="BC140" s="143">
        <f t="shared" si="119"/>
        <v>0</v>
      </c>
      <c r="BD140" s="143">
        <f t="shared" si="120"/>
        <v>0</v>
      </c>
      <c r="BE140" s="143">
        <f t="shared" si="121"/>
        <v>0</v>
      </c>
      <c r="BF140" s="143">
        <f t="shared" si="122"/>
        <v>0</v>
      </c>
      <c r="BG140" s="144">
        <f t="shared" si="123"/>
        <v>0</v>
      </c>
      <c r="BH140" s="144">
        <f t="shared" si="124"/>
        <v>0</v>
      </c>
      <c r="BI140" s="144">
        <f t="shared" si="125"/>
        <v>0</v>
      </c>
      <c r="BJ140" s="144">
        <f t="shared" si="126"/>
        <v>0</v>
      </c>
      <c r="BK140" s="144">
        <f t="shared" si="127"/>
        <v>0</v>
      </c>
      <c r="BL140" s="144">
        <f t="shared" si="128"/>
        <v>0</v>
      </c>
      <c r="BM140" s="145">
        <f t="shared" si="129"/>
        <v>0</v>
      </c>
      <c r="BN140" s="124"/>
      <c r="BO140" s="124"/>
      <c r="BP140" s="124"/>
      <c r="BQ140" s="124"/>
      <c r="BR140" s="124"/>
      <c r="BS140" s="124"/>
      <c r="BT140" s="124"/>
      <c r="BU140" s="124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M140" s="159">
        <f t="shared" si="130"/>
        <v>0</v>
      </c>
      <c r="CN140" s="160">
        <f t="shared" si="131"/>
        <v>0</v>
      </c>
      <c r="CO140" s="160">
        <f t="shared" si="132"/>
        <v>0</v>
      </c>
      <c r="CP140" s="160">
        <f t="shared" si="133"/>
        <v>0</v>
      </c>
      <c r="CQ140" s="160">
        <f t="shared" si="134"/>
        <v>0</v>
      </c>
      <c r="CR140" s="160" t="str">
        <f t="shared" si="135"/>
        <v/>
      </c>
      <c r="CS140" s="160" t="str">
        <f t="shared" si="136"/>
        <v/>
      </c>
      <c r="CT140" s="160" t="str">
        <f t="shared" si="137"/>
        <v/>
      </c>
      <c r="CU140" s="162" t="str">
        <f t="shared" si="138"/>
        <v/>
      </c>
      <c r="CV140" s="162" t="str">
        <f t="shared" si="139"/>
        <v/>
      </c>
      <c r="CW140" s="162" t="str">
        <f t="shared" si="140"/>
        <v/>
      </c>
      <c r="CX140" s="162" t="str">
        <f t="shared" si="141"/>
        <v/>
      </c>
      <c r="CY140" s="162" t="str">
        <f t="shared" si="142"/>
        <v/>
      </c>
      <c r="CZ140" s="162" t="str">
        <f t="shared" si="143"/>
        <v/>
      </c>
      <c r="DA140" s="163" t="str">
        <f t="shared" si="144"/>
        <v/>
      </c>
    </row>
    <row r="141" spans="1:105" ht="16.5" x14ac:dyDescent="0.3">
      <c r="A141" s="135"/>
      <c r="B141" s="136"/>
      <c r="C141" s="136"/>
      <c r="D141" s="137"/>
      <c r="E141" s="176"/>
      <c r="F141" s="182"/>
      <c r="G141" s="183"/>
      <c r="H141" s="183"/>
      <c r="I141" s="183"/>
      <c r="J141" s="183"/>
      <c r="K141" s="183"/>
      <c r="L141" s="183"/>
      <c r="M141" s="186"/>
      <c r="N141" s="182"/>
      <c r="O141" s="184"/>
      <c r="P141" s="178"/>
      <c r="Q141" s="118">
        <f t="shared" si="113"/>
        <v>0</v>
      </c>
      <c r="R141" s="3"/>
      <c r="S141" s="3"/>
      <c r="T141" s="4"/>
      <c r="U141" s="4"/>
      <c r="V141" s="99">
        <f t="shared" si="114"/>
        <v>0</v>
      </c>
      <c r="W141" s="161"/>
      <c r="X141" s="138"/>
      <c r="AH141" s="158" t="str">
        <f t="array" ref="AH141">IF(OR(AH$1=0, $A141=""),"",SQRT((_xlfn.XLOOKUP(AH$1,$Z$2:$Z$16,$AA$2:$AA$16)-$T141)^2+(_xlfn.XLOOKUP(AH$1,$Z$2:$Z$16,$AB$2:$AB$16)-$U141)^2+(_xlfn.XLOOKUP(AH$1,$Z$2:$Z$16,$AC$2:$AC$16-$V141)^2)))</f>
        <v/>
      </c>
      <c r="AI141" s="140" t="str">
        <f t="array" ref="AI141">IF(OR(AI$1=0, $A141=""),"",SQRT((_xlfn.XLOOKUP(AI$1,$Z$2:$Z$16,$AA$2:$AA$16)-$T141)^2+(_xlfn.XLOOKUP(AI$1,$Z$2:$Z$16,$AB$2:$AB$16)-$U141)^2+(_xlfn.XLOOKUP(AI$1,$Z$2:$Z$16,$AC$2:$AC$16-$V141)^2)))</f>
        <v/>
      </c>
      <c r="AJ141" s="140" t="str">
        <f t="array" ref="AJ141">IF(OR(AJ$1=0, $A141=""),"",SQRT((_xlfn.XLOOKUP(AJ$1,$Z$2:$Z$16,$AA$2:$AA$16)-$T141)^2+(_xlfn.XLOOKUP(AJ$1,$Z$2:$Z$16,$AB$2:$AB$16)-$U141)^2+(_xlfn.XLOOKUP(AJ$1,$Z$2:$Z$16,$AC$2:$AC$16-$V141)^2)))</f>
        <v/>
      </c>
      <c r="AK141" s="140" t="str">
        <f t="array" ref="AK141">IF(OR(AK$1=0, $A141=""),"",SQRT((_xlfn.XLOOKUP(AK$1,$Z$2:$Z$16,$AA$2:$AA$16)-$T141)^2+(_xlfn.XLOOKUP(AK$1,$Z$2:$Z$16,$AB$2:$AB$16)-$U141)^2+(_xlfn.XLOOKUP(AK$1,$Z$2:$Z$16,$AC$2:$AC$16-$V141)^2)))</f>
        <v/>
      </c>
      <c r="AL141" s="140" t="str">
        <f t="array" ref="AL141">IF(OR(AL$1=0, $A141=""),"",SQRT((_xlfn.XLOOKUP(AL$1,$Z$2:$Z$16,$AA$2:$AA$16)-$T141)^2+(_xlfn.XLOOKUP(AL$1,$Z$2:$Z$16,$AB$2:$AB$16)-$U141)^2+(_xlfn.XLOOKUP(AL$1,$Z$2:$Z$16,$AC$2:$AC$16-$V141)^2)))</f>
        <v/>
      </c>
      <c r="AM141" s="140" t="str">
        <f t="array" ref="AM141">IF(OR(AM$1=0, $A141=""),"",SQRT((_xlfn.XLOOKUP(AM$1,$Z$2:$Z$16,$AA$2:$AA$16)-$T141)^2+(_xlfn.XLOOKUP(AM$1,$Z$2:$Z$16,$AB$2:$AB$16)-$U141)^2+(_xlfn.XLOOKUP(AM$1,$Z$2:$Z$16,$AC$2:$AC$16-$V141)^2)))</f>
        <v/>
      </c>
      <c r="AN141" s="140" t="str">
        <f t="array" ref="AN141">IF(OR(AN$1=0, $A141=""),"",SQRT((_xlfn.XLOOKUP(AN$1,$Z$2:$Z$16,$AA$2:$AA$16)-$T141)^2+(_xlfn.XLOOKUP(AN$1,$Z$2:$Z$16,$AB$2:$AB$16)-$U141)^2+(_xlfn.XLOOKUP(AN$1,$Z$2:$Z$16,$AC$2:$AC$16-$V141)^2)))</f>
        <v/>
      </c>
      <c r="AO141" s="140" t="str">
        <f t="array" ref="AO141">IF(OR(AO$1=0, $A141=""),"",SQRT((_xlfn.XLOOKUP(AO$1,$Z$2:$Z$16,$AA$2:$AA$16)-$T141)^2+(_xlfn.XLOOKUP(AO$1,$Z$2:$Z$16,$AB$2:$AB$16)-$U141)^2+(_xlfn.XLOOKUP(AO$1,$Z$2:$Z$16,$AC$2:$AC$16-$V141)^2)))</f>
        <v/>
      </c>
      <c r="AP141" s="141" t="str">
        <f t="array" ref="AP141">IF(OR(AP$1=0, $A141=""),"",SQRT((_xlfn.XLOOKUP(AP$1,$Z$2:$Z$16,$AA$2:$AA$16)-$T141)^2+(_xlfn.XLOOKUP(AP$1,$Z$2:$Z$16,$AB$2:$AB$16)-$U141)^2+(_xlfn.XLOOKUP(AP$1,$Z$2:$Z$16,$AC$2:$AC$16-$V141)^2)))</f>
        <v/>
      </c>
      <c r="AQ141" s="141" t="str">
        <f t="array" ref="AQ141">IF(OR(AQ$1=0, $A141=""),"",SQRT((_xlfn.XLOOKUP(AQ$1,$Z$2:$Z$16,$AA$2:$AA$16)-$T141)^2+(_xlfn.XLOOKUP(AQ$1,$Z$2:$Z$16,$AB$2:$AB$16)-$U141)^2+(_xlfn.XLOOKUP(AQ$1,$Z$2:$Z$16,$AC$2:$AC$16-$V141)^2)))</f>
        <v/>
      </c>
      <c r="AR141" s="141" t="str">
        <f t="array" ref="AR141">IF(OR(AR$1=0, $A141=""),"",SQRT((_xlfn.XLOOKUP(AR$1,$Z$2:$Z$16,$AA$2:$AA$16)-$T141)^2+(_xlfn.XLOOKUP(AR$1,$Z$2:$Z$16,$AB$2:$AB$16)-$U141)^2+(_xlfn.XLOOKUP(AR$1,$Z$2:$Z$16,$AC$2:$AC$16-$V141)^2)))</f>
        <v/>
      </c>
      <c r="AS141" s="141" t="str">
        <f t="array" ref="AS141">IF(OR(AS$1=0, $A141=""),"",SQRT((_xlfn.XLOOKUP(AS$1,$Z$2:$Z$16,$AA$2:$AA$16)-$T141)^2+(_xlfn.XLOOKUP(AS$1,$Z$2:$Z$16,$AB$2:$AB$16)-$U141)^2+(_xlfn.XLOOKUP(AS$1,$Z$2:$Z$16,$AC$2:$AC$16-$V141)^2)))</f>
        <v/>
      </c>
      <c r="AT141" s="141" t="str">
        <f t="array" ref="AT141">IF(OR(AT$1=0, $A141=""),"",SQRT((_xlfn.XLOOKUP(AT$1,$Z$2:$Z$16,$AA$2:$AA$16)-$T141)^2+(_xlfn.XLOOKUP(AT$1,$Z$2:$Z$16,$AB$2:$AB$16)-$U141)^2+(_xlfn.XLOOKUP(AT$1,$Z$2:$Z$16,$AC$2:$AC$16-$V141)^2)))</f>
        <v/>
      </c>
      <c r="AU141" s="141" t="str">
        <f t="array" ref="AU141">IF(OR(AU$1=0, $A141=""),"",SQRT((_xlfn.XLOOKUP(AU$1,$Z$2:$Z$16,$AA$2:$AA$16)-$T141)^2+(_xlfn.XLOOKUP(AU$1,$Z$2:$Z$16,$AB$2:$AB$16)-$U141)^2+(_xlfn.XLOOKUP(AU$1,$Z$2:$Z$16,$AC$2:$AC$16-$V141)^2)))</f>
        <v/>
      </c>
      <c r="AV141" s="142" t="str">
        <f t="array" ref="AV141">IF(OR(AV$1=0, $A141=""),"",SQRT((_xlfn.XLOOKUP(AV$1,$Z$2:$Z$16,$AA$2:$AA$16)-$T141)^2+(_xlfn.XLOOKUP(AV$1,$Z$2:$Z$16,$AB$2:$AB$16)-$U141)^2+(_xlfn.XLOOKUP(AV$1,$Z$2:$Z$16,$AC$2:$AC$16-$V141)^2)))</f>
        <v/>
      </c>
      <c r="AW141" s="124"/>
      <c r="AX141" s="124"/>
      <c r="AY141" s="125">
        <f t="shared" si="115"/>
        <v>0</v>
      </c>
      <c r="AZ141" s="143">
        <f t="shared" si="116"/>
        <v>0</v>
      </c>
      <c r="BA141" s="143">
        <f t="shared" si="117"/>
        <v>0</v>
      </c>
      <c r="BB141" s="143">
        <f t="shared" si="118"/>
        <v>0</v>
      </c>
      <c r="BC141" s="143">
        <f t="shared" si="119"/>
        <v>0</v>
      </c>
      <c r="BD141" s="143">
        <f t="shared" si="120"/>
        <v>0</v>
      </c>
      <c r="BE141" s="143">
        <f t="shared" si="121"/>
        <v>0</v>
      </c>
      <c r="BF141" s="143">
        <f t="shared" si="122"/>
        <v>0</v>
      </c>
      <c r="BG141" s="144">
        <f t="shared" si="123"/>
        <v>0</v>
      </c>
      <c r="BH141" s="144">
        <f t="shared" si="124"/>
        <v>0</v>
      </c>
      <c r="BI141" s="144">
        <f t="shared" si="125"/>
        <v>0</v>
      </c>
      <c r="BJ141" s="144">
        <f t="shared" si="126"/>
        <v>0</v>
      </c>
      <c r="BK141" s="144">
        <f t="shared" si="127"/>
        <v>0</v>
      </c>
      <c r="BL141" s="144">
        <f t="shared" si="128"/>
        <v>0</v>
      </c>
      <c r="BM141" s="145">
        <f t="shared" si="129"/>
        <v>0</v>
      </c>
      <c r="BN141" s="124"/>
      <c r="BO141" s="124"/>
      <c r="BP141" s="124"/>
      <c r="BQ141" s="124"/>
      <c r="BR141" s="124"/>
      <c r="BS141" s="124"/>
      <c r="BT141" s="124"/>
      <c r="BU141" s="124"/>
      <c r="BV141" s="130"/>
      <c r="BW141" s="130"/>
      <c r="BX141" s="130"/>
      <c r="BY141" s="130"/>
      <c r="BZ141" s="130"/>
      <c r="CA141" s="130"/>
      <c r="CB141" s="130"/>
      <c r="CC141" s="130"/>
      <c r="CD141" s="130"/>
      <c r="CE141" s="130"/>
      <c r="CF141" s="130"/>
      <c r="CG141" s="130"/>
      <c r="CH141" s="130"/>
      <c r="CI141" s="130"/>
      <c r="CJ141" s="130"/>
      <c r="CM141" s="159">
        <f t="shared" si="130"/>
        <v>0</v>
      </c>
      <c r="CN141" s="160">
        <f t="shared" si="131"/>
        <v>0</v>
      </c>
      <c r="CO141" s="160">
        <f t="shared" si="132"/>
        <v>0</v>
      </c>
      <c r="CP141" s="160">
        <f t="shared" si="133"/>
        <v>0</v>
      </c>
      <c r="CQ141" s="160">
        <f t="shared" si="134"/>
        <v>0</v>
      </c>
      <c r="CR141" s="160" t="str">
        <f t="shared" si="135"/>
        <v/>
      </c>
      <c r="CS141" s="160" t="str">
        <f t="shared" si="136"/>
        <v/>
      </c>
      <c r="CT141" s="160" t="str">
        <f t="shared" si="137"/>
        <v/>
      </c>
      <c r="CU141" s="162" t="str">
        <f t="shared" si="138"/>
        <v/>
      </c>
      <c r="CV141" s="162" t="str">
        <f t="shared" si="139"/>
        <v/>
      </c>
      <c r="CW141" s="162" t="str">
        <f t="shared" si="140"/>
        <v/>
      </c>
      <c r="CX141" s="162" t="str">
        <f t="shared" si="141"/>
        <v/>
      </c>
      <c r="CY141" s="162" t="str">
        <f t="shared" si="142"/>
        <v/>
      </c>
      <c r="CZ141" s="162" t="str">
        <f t="shared" si="143"/>
        <v/>
      </c>
      <c r="DA141" s="163" t="str">
        <f t="shared" si="144"/>
        <v/>
      </c>
    </row>
    <row r="142" spans="1:105" ht="16.5" x14ac:dyDescent="0.3">
      <c r="A142" s="135"/>
      <c r="B142" s="136"/>
      <c r="C142" s="136"/>
      <c r="D142" s="137"/>
      <c r="E142" s="176"/>
      <c r="F142" s="182"/>
      <c r="G142" s="183"/>
      <c r="H142" s="183"/>
      <c r="I142" s="183"/>
      <c r="J142" s="183"/>
      <c r="K142" s="183"/>
      <c r="L142" s="183"/>
      <c r="M142" s="186"/>
      <c r="N142" s="182"/>
      <c r="O142" s="184"/>
      <c r="P142" s="178"/>
      <c r="Q142" s="118">
        <f t="shared" si="113"/>
        <v>0</v>
      </c>
      <c r="R142" s="3"/>
      <c r="S142" s="3"/>
      <c r="T142" s="4"/>
      <c r="U142" s="4"/>
      <c r="V142" s="99">
        <f t="shared" si="114"/>
        <v>0</v>
      </c>
      <c r="W142" s="161"/>
      <c r="X142" s="138"/>
      <c r="AH142" s="158" t="str">
        <f t="array" ref="AH142">IF(OR(AH$1=0, $A142=""),"",SQRT((_xlfn.XLOOKUP(AH$1,$Z$2:$Z$16,$AA$2:$AA$16)-$T142)^2+(_xlfn.XLOOKUP(AH$1,$Z$2:$Z$16,$AB$2:$AB$16)-$U142)^2+(_xlfn.XLOOKUP(AH$1,$Z$2:$Z$16,$AC$2:$AC$16-$V142)^2)))</f>
        <v/>
      </c>
      <c r="AI142" s="140" t="str">
        <f t="array" ref="AI142">IF(OR(AI$1=0, $A142=""),"",SQRT((_xlfn.XLOOKUP(AI$1,$Z$2:$Z$16,$AA$2:$AA$16)-$T142)^2+(_xlfn.XLOOKUP(AI$1,$Z$2:$Z$16,$AB$2:$AB$16)-$U142)^2+(_xlfn.XLOOKUP(AI$1,$Z$2:$Z$16,$AC$2:$AC$16-$V142)^2)))</f>
        <v/>
      </c>
      <c r="AJ142" s="140" t="str">
        <f t="array" ref="AJ142">IF(OR(AJ$1=0, $A142=""),"",SQRT((_xlfn.XLOOKUP(AJ$1,$Z$2:$Z$16,$AA$2:$AA$16)-$T142)^2+(_xlfn.XLOOKUP(AJ$1,$Z$2:$Z$16,$AB$2:$AB$16)-$U142)^2+(_xlfn.XLOOKUP(AJ$1,$Z$2:$Z$16,$AC$2:$AC$16-$V142)^2)))</f>
        <v/>
      </c>
      <c r="AK142" s="140" t="str">
        <f t="array" ref="AK142">IF(OR(AK$1=0, $A142=""),"",SQRT((_xlfn.XLOOKUP(AK$1,$Z$2:$Z$16,$AA$2:$AA$16)-$T142)^2+(_xlfn.XLOOKUP(AK$1,$Z$2:$Z$16,$AB$2:$AB$16)-$U142)^2+(_xlfn.XLOOKUP(AK$1,$Z$2:$Z$16,$AC$2:$AC$16-$V142)^2)))</f>
        <v/>
      </c>
      <c r="AL142" s="140" t="str">
        <f t="array" ref="AL142">IF(OR(AL$1=0, $A142=""),"",SQRT((_xlfn.XLOOKUP(AL$1,$Z$2:$Z$16,$AA$2:$AA$16)-$T142)^2+(_xlfn.XLOOKUP(AL$1,$Z$2:$Z$16,$AB$2:$AB$16)-$U142)^2+(_xlfn.XLOOKUP(AL$1,$Z$2:$Z$16,$AC$2:$AC$16-$V142)^2)))</f>
        <v/>
      </c>
      <c r="AM142" s="140" t="str">
        <f t="array" ref="AM142">IF(OR(AM$1=0, $A142=""),"",SQRT((_xlfn.XLOOKUP(AM$1,$Z$2:$Z$16,$AA$2:$AA$16)-$T142)^2+(_xlfn.XLOOKUP(AM$1,$Z$2:$Z$16,$AB$2:$AB$16)-$U142)^2+(_xlfn.XLOOKUP(AM$1,$Z$2:$Z$16,$AC$2:$AC$16-$V142)^2)))</f>
        <v/>
      </c>
      <c r="AN142" s="140" t="str">
        <f t="array" ref="AN142">IF(OR(AN$1=0, $A142=""),"",SQRT((_xlfn.XLOOKUP(AN$1,$Z$2:$Z$16,$AA$2:$AA$16)-$T142)^2+(_xlfn.XLOOKUP(AN$1,$Z$2:$Z$16,$AB$2:$AB$16)-$U142)^2+(_xlfn.XLOOKUP(AN$1,$Z$2:$Z$16,$AC$2:$AC$16-$V142)^2)))</f>
        <v/>
      </c>
      <c r="AO142" s="140" t="str">
        <f t="array" ref="AO142">IF(OR(AO$1=0, $A142=""),"",SQRT((_xlfn.XLOOKUP(AO$1,$Z$2:$Z$16,$AA$2:$AA$16)-$T142)^2+(_xlfn.XLOOKUP(AO$1,$Z$2:$Z$16,$AB$2:$AB$16)-$U142)^2+(_xlfn.XLOOKUP(AO$1,$Z$2:$Z$16,$AC$2:$AC$16-$V142)^2)))</f>
        <v/>
      </c>
      <c r="AP142" s="141" t="str">
        <f t="array" ref="AP142">IF(OR(AP$1=0, $A142=""),"",SQRT((_xlfn.XLOOKUP(AP$1,$Z$2:$Z$16,$AA$2:$AA$16)-$T142)^2+(_xlfn.XLOOKUP(AP$1,$Z$2:$Z$16,$AB$2:$AB$16)-$U142)^2+(_xlfn.XLOOKUP(AP$1,$Z$2:$Z$16,$AC$2:$AC$16-$V142)^2)))</f>
        <v/>
      </c>
      <c r="AQ142" s="141" t="str">
        <f t="array" ref="AQ142">IF(OR(AQ$1=0, $A142=""),"",SQRT((_xlfn.XLOOKUP(AQ$1,$Z$2:$Z$16,$AA$2:$AA$16)-$T142)^2+(_xlfn.XLOOKUP(AQ$1,$Z$2:$Z$16,$AB$2:$AB$16)-$U142)^2+(_xlfn.XLOOKUP(AQ$1,$Z$2:$Z$16,$AC$2:$AC$16-$V142)^2)))</f>
        <v/>
      </c>
      <c r="AR142" s="141" t="str">
        <f t="array" ref="AR142">IF(OR(AR$1=0, $A142=""),"",SQRT((_xlfn.XLOOKUP(AR$1,$Z$2:$Z$16,$AA$2:$AA$16)-$T142)^2+(_xlfn.XLOOKUP(AR$1,$Z$2:$Z$16,$AB$2:$AB$16)-$U142)^2+(_xlfn.XLOOKUP(AR$1,$Z$2:$Z$16,$AC$2:$AC$16-$V142)^2)))</f>
        <v/>
      </c>
      <c r="AS142" s="141" t="str">
        <f t="array" ref="AS142">IF(OR(AS$1=0, $A142=""),"",SQRT((_xlfn.XLOOKUP(AS$1,$Z$2:$Z$16,$AA$2:$AA$16)-$T142)^2+(_xlfn.XLOOKUP(AS$1,$Z$2:$Z$16,$AB$2:$AB$16)-$U142)^2+(_xlfn.XLOOKUP(AS$1,$Z$2:$Z$16,$AC$2:$AC$16-$V142)^2)))</f>
        <v/>
      </c>
      <c r="AT142" s="141" t="str">
        <f t="array" ref="AT142">IF(OR(AT$1=0, $A142=""),"",SQRT((_xlfn.XLOOKUP(AT$1,$Z$2:$Z$16,$AA$2:$AA$16)-$T142)^2+(_xlfn.XLOOKUP(AT$1,$Z$2:$Z$16,$AB$2:$AB$16)-$U142)^2+(_xlfn.XLOOKUP(AT$1,$Z$2:$Z$16,$AC$2:$AC$16-$V142)^2)))</f>
        <v/>
      </c>
      <c r="AU142" s="141" t="str">
        <f t="array" ref="AU142">IF(OR(AU$1=0, $A142=""),"",SQRT((_xlfn.XLOOKUP(AU$1,$Z$2:$Z$16,$AA$2:$AA$16)-$T142)^2+(_xlfn.XLOOKUP(AU$1,$Z$2:$Z$16,$AB$2:$AB$16)-$U142)^2+(_xlfn.XLOOKUP(AU$1,$Z$2:$Z$16,$AC$2:$AC$16-$V142)^2)))</f>
        <v/>
      </c>
      <c r="AV142" s="142" t="str">
        <f t="array" ref="AV142">IF(OR(AV$1=0, $A142=""),"",SQRT((_xlfn.XLOOKUP(AV$1,$Z$2:$Z$16,$AA$2:$AA$16)-$T142)^2+(_xlfn.XLOOKUP(AV$1,$Z$2:$Z$16,$AB$2:$AB$16)-$U142)^2+(_xlfn.XLOOKUP(AV$1,$Z$2:$Z$16,$AC$2:$AC$16-$V142)^2)))</f>
        <v/>
      </c>
      <c r="AW142" s="124"/>
      <c r="AX142" s="124"/>
      <c r="AY142" s="125">
        <f t="shared" si="115"/>
        <v>0</v>
      </c>
      <c r="AZ142" s="143">
        <f t="shared" si="116"/>
        <v>0</v>
      </c>
      <c r="BA142" s="143">
        <f t="shared" si="117"/>
        <v>0</v>
      </c>
      <c r="BB142" s="143">
        <f t="shared" si="118"/>
        <v>0</v>
      </c>
      <c r="BC142" s="143">
        <f t="shared" si="119"/>
        <v>0</v>
      </c>
      <c r="BD142" s="143">
        <f t="shared" si="120"/>
        <v>0</v>
      </c>
      <c r="BE142" s="143">
        <f t="shared" si="121"/>
        <v>0</v>
      </c>
      <c r="BF142" s="143">
        <f t="shared" si="122"/>
        <v>0</v>
      </c>
      <c r="BG142" s="144">
        <f t="shared" si="123"/>
        <v>0</v>
      </c>
      <c r="BH142" s="144">
        <f t="shared" si="124"/>
        <v>0</v>
      </c>
      <c r="BI142" s="144">
        <f t="shared" si="125"/>
        <v>0</v>
      </c>
      <c r="BJ142" s="144">
        <f t="shared" si="126"/>
        <v>0</v>
      </c>
      <c r="BK142" s="144">
        <f t="shared" si="127"/>
        <v>0</v>
      </c>
      <c r="BL142" s="144">
        <f t="shared" si="128"/>
        <v>0</v>
      </c>
      <c r="BM142" s="145">
        <f t="shared" si="129"/>
        <v>0</v>
      </c>
      <c r="BN142" s="124"/>
      <c r="BO142" s="124"/>
      <c r="BP142" s="124"/>
      <c r="BQ142" s="124"/>
      <c r="BR142" s="124"/>
      <c r="BS142" s="124"/>
      <c r="BT142" s="124"/>
      <c r="BU142" s="124"/>
      <c r="BV142" s="130"/>
      <c r="BW142" s="130"/>
      <c r="BX142" s="130"/>
      <c r="BY142" s="130"/>
      <c r="BZ142" s="130"/>
      <c r="CA142" s="130"/>
      <c r="CB142" s="130"/>
      <c r="CC142" s="130"/>
      <c r="CD142" s="130"/>
      <c r="CE142" s="130"/>
      <c r="CF142" s="130"/>
      <c r="CG142" s="130"/>
      <c r="CH142" s="130"/>
      <c r="CI142" s="130"/>
      <c r="CJ142" s="130"/>
      <c r="CM142" s="159">
        <f t="shared" si="130"/>
        <v>0</v>
      </c>
      <c r="CN142" s="160">
        <f t="shared" si="131"/>
        <v>0</v>
      </c>
      <c r="CO142" s="160">
        <f t="shared" si="132"/>
        <v>0</v>
      </c>
      <c r="CP142" s="160">
        <f t="shared" si="133"/>
        <v>0</v>
      </c>
      <c r="CQ142" s="160">
        <f t="shared" si="134"/>
        <v>0</v>
      </c>
      <c r="CR142" s="160" t="str">
        <f t="shared" si="135"/>
        <v/>
      </c>
      <c r="CS142" s="160" t="str">
        <f t="shared" si="136"/>
        <v/>
      </c>
      <c r="CT142" s="160" t="str">
        <f t="shared" si="137"/>
        <v/>
      </c>
      <c r="CU142" s="162" t="str">
        <f t="shared" si="138"/>
        <v/>
      </c>
      <c r="CV142" s="162" t="str">
        <f t="shared" si="139"/>
        <v/>
      </c>
      <c r="CW142" s="162" t="str">
        <f t="shared" si="140"/>
        <v/>
      </c>
      <c r="CX142" s="162" t="str">
        <f t="shared" si="141"/>
        <v/>
      </c>
      <c r="CY142" s="162" t="str">
        <f t="shared" si="142"/>
        <v/>
      </c>
      <c r="CZ142" s="162" t="str">
        <f t="shared" si="143"/>
        <v/>
      </c>
      <c r="DA142" s="163" t="str">
        <f t="shared" si="144"/>
        <v/>
      </c>
    </row>
    <row r="143" spans="1:105" ht="16.5" x14ac:dyDescent="0.3">
      <c r="A143" s="135"/>
      <c r="B143" s="136"/>
      <c r="C143" s="136"/>
      <c r="D143" s="137"/>
      <c r="E143" s="176"/>
      <c r="F143" s="182"/>
      <c r="G143" s="183"/>
      <c r="H143" s="183"/>
      <c r="I143" s="183"/>
      <c r="J143" s="183"/>
      <c r="K143" s="183"/>
      <c r="L143" s="183"/>
      <c r="M143" s="186"/>
      <c r="N143" s="182"/>
      <c r="O143" s="184"/>
      <c r="P143" s="178"/>
      <c r="Q143" s="118">
        <f t="shared" si="113"/>
        <v>0</v>
      </c>
      <c r="R143" s="3"/>
      <c r="S143" s="3"/>
      <c r="T143" s="4"/>
      <c r="U143" s="4"/>
      <c r="V143" s="99">
        <f t="shared" si="114"/>
        <v>0</v>
      </c>
      <c r="W143" s="161"/>
      <c r="X143" s="138"/>
      <c r="AH143" s="158" t="str">
        <f t="array" ref="AH143">IF(OR(AH$1=0, $A143=""),"",SQRT((_xlfn.XLOOKUP(AH$1,$Z$2:$Z$16,$AA$2:$AA$16)-$T143)^2+(_xlfn.XLOOKUP(AH$1,$Z$2:$Z$16,$AB$2:$AB$16)-$U143)^2+(_xlfn.XLOOKUP(AH$1,$Z$2:$Z$16,$AC$2:$AC$16-$V143)^2)))</f>
        <v/>
      </c>
      <c r="AI143" s="140" t="str">
        <f t="array" ref="AI143">IF(OR(AI$1=0, $A143=""),"",SQRT((_xlfn.XLOOKUP(AI$1,$Z$2:$Z$16,$AA$2:$AA$16)-$T143)^2+(_xlfn.XLOOKUP(AI$1,$Z$2:$Z$16,$AB$2:$AB$16)-$U143)^2+(_xlfn.XLOOKUP(AI$1,$Z$2:$Z$16,$AC$2:$AC$16-$V143)^2)))</f>
        <v/>
      </c>
      <c r="AJ143" s="140" t="str">
        <f t="array" ref="AJ143">IF(OR(AJ$1=0, $A143=""),"",SQRT((_xlfn.XLOOKUP(AJ$1,$Z$2:$Z$16,$AA$2:$AA$16)-$T143)^2+(_xlfn.XLOOKUP(AJ$1,$Z$2:$Z$16,$AB$2:$AB$16)-$U143)^2+(_xlfn.XLOOKUP(AJ$1,$Z$2:$Z$16,$AC$2:$AC$16-$V143)^2)))</f>
        <v/>
      </c>
      <c r="AK143" s="140" t="str">
        <f t="array" ref="AK143">IF(OR(AK$1=0, $A143=""),"",SQRT((_xlfn.XLOOKUP(AK$1,$Z$2:$Z$16,$AA$2:$AA$16)-$T143)^2+(_xlfn.XLOOKUP(AK$1,$Z$2:$Z$16,$AB$2:$AB$16)-$U143)^2+(_xlfn.XLOOKUP(AK$1,$Z$2:$Z$16,$AC$2:$AC$16-$V143)^2)))</f>
        <v/>
      </c>
      <c r="AL143" s="140" t="str">
        <f t="array" ref="AL143">IF(OR(AL$1=0, $A143=""),"",SQRT((_xlfn.XLOOKUP(AL$1,$Z$2:$Z$16,$AA$2:$AA$16)-$T143)^2+(_xlfn.XLOOKUP(AL$1,$Z$2:$Z$16,$AB$2:$AB$16)-$U143)^2+(_xlfn.XLOOKUP(AL$1,$Z$2:$Z$16,$AC$2:$AC$16-$V143)^2)))</f>
        <v/>
      </c>
      <c r="AM143" s="140" t="str">
        <f t="array" ref="AM143">IF(OR(AM$1=0, $A143=""),"",SQRT((_xlfn.XLOOKUP(AM$1,$Z$2:$Z$16,$AA$2:$AA$16)-$T143)^2+(_xlfn.XLOOKUP(AM$1,$Z$2:$Z$16,$AB$2:$AB$16)-$U143)^2+(_xlfn.XLOOKUP(AM$1,$Z$2:$Z$16,$AC$2:$AC$16-$V143)^2)))</f>
        <v/>
      </c>
      <c r="AN143" s="140" t="str">
        <f t="array" ref="AN143">IF(OR(AN$1=0, $A143=""),"",SQRT((_xlfn.XLOOKUP(AN$1,$Z$2:$Z$16,$AA$2:$AA$16)-$T143)^2+(_xlfn.XLOOKUP(AN$1,$Z$2:$Z$16,$AB$2:$AB$16)-$U143)^2+(_xlfn.XLOOKUP(AN$1,$Z$2:$Z$16,$AC$2:$AC$16-$V143)^2)))</f>
        <v/>
      </c>
      <c r="AO143" s="140" t="str">
        <f t="array" ref="AO143">IF(OR(AO$1=0, $A143=""),"",SQRT((_xlfn.XLOOKUP(AO$1,$Z$2:$Z$16,$AA$2:$AA$16)-$T143)^2+(_xlfn.XLOOKUP(AO$1,$Z$2:$Z$16,$AB$2:$AB$16)-$U143)^2+(_xlfn.XLOOKUP(AO$1,$Z$2:$Z$16,$AC$2:$AC$16-$V143)^2)))</f>
        <v/>
      </c>
      <c r="AP143" s="141" t="str">
        <f t="array" ref="AP143">IF(OR(AP$1=0, $A143=""),"",SQRT((_xlfn.XLOOKUP(AP$1,$Z$2:$Z$16,$AA$2:$AA$16)-$T143)^2+(_xlfn.XLOOKUP(AP$1,$Z$2:$Z$16,$AB$2:$AB$16)-$U143)^2+(_xlfn.XLOOKUP(AP$1,$Z$2:$Z$16,$AC$2:$AC$16-$V143)^2)))</f>
        <v/>
      </c>
      <c r="AQ143" s="141" t="str">
        <f t="array" ref="AQ143">IF(OR(AQ$1=0, $A143=""),"",SQRT((_xlfn.XLOOKUP(AQ$1,$Z$2:$Z$16,$AA$2:$AA$16)-$T143)^2+(_xlfn.XLOOKUP(AQ$1,$Z$2:$Z$16,$AB$2:$AB$16)-$U143)^2+(_xlfn.XLOOKUP(AQ$1,$Z$2:$Z$16,$AC$2:$AC$16-$V143)^2)))</f>
        <v/>
      </c>
      <c r="AR143" s="141" t="str">
        <f t="array" ref="AR143">IF(OR(AR$1=0, $A143=""),"",SQRT((_xlfn.XLOOKUP(AR$1,$Z$2:$Z$16,$AA$2:$AA$16)-$T143)^2+(_xlfn.XLOOKUP(AR$1,$Z$2:$Z$16,$AB$2:$AB$16)-$U143)^2+(_xlfn.XLOOKUP(AR$1,$Z$2:$Z$16,$AC$2:$AC$16-$V143)^2)))</f>
        <v/>
      </c>
      <c r="AS143" s="141" t="str">
        <f t="array" ref="AS143">IF(OR(AS$1=0, $A143=""),"",SQRT((_xlfn.XLOOKUP(AS$1,$Z$2:$Z$16,$AA$2:$AA$16)-$T143)^2+(_xlfn.XLOOKUP(AS$1,$Z$2:$Z$16,$AB$2:$AB$16)-$U143)^2+(_xlfn.XLOOKUP(AS$1,$Z$2:$Z$16,$AC$2:$AC$16-$V143)^2)))</f>
        <v/>
      </c>
      <c r="AT143" s="141" t="str">
        <f t="array" ref="AT143">IF(OR(AT$1=0, $A143=""),"",SQRT((_xlfn.XLOOKUP(AT$1,$Z$2:$Z$16,$AA$2:$AA$16)-$T143)^2+(_xlfn.XLOOKUP(AT$1,$Z$2:$Z$16,$AB$2:$AB$16)-$U143)^2+(_xlfn.XLOOKUP(AT$1,$Z$2:$Z$16,$AC$2:$AC$16-$V143)^2)))</f>
        <v/>
      </c>
      <c r="AU143" s="141" t="str">
        <f t="array" ref="AU143">IF(OR(AU$1=0, $A143=""),"",SQRT((_xlfn.XLOOKUP(AU$1,$Z$2:$Z$16,$AA$2:$AA$16)-$T143)^2+(_xlfn.XLOOKUP(AU$1,$Z$2:$Z$16,$AB$2:$AB$16)-$U143)^2+(_xlfn.XLOOKUP(AU$1,$Z$2:$Z$16,$AC$2:$AC$16-$V143)^2)))</f>
        <v/>
      </c>
      <c r="AV143" s="142" t="str">
        <f t="array" ref="AV143">IF(OR(AV$1=0, $A143=""),"",SQRT((_xlfn.XLOOKUP(AV$1,$Z$2:$Z$16,$AA$2:$AA$16)-$T143)^2+(_xlfn.XLOOKUP(AV$1,$Z$2:$Z$16,$AB$2:$AB$16)-$U143)^2+(_xlfn.XLOOKUP(AV$1,$Z$2:$Z$16,$AC$2:$AC$16-$V143)^2)))</f>
        <v/>
      </c>
      <c r="AW143" s="124"/>
      <c r="AX143" s="124"/>
      <c r="AY143" s="125">
        <f t="shared" si="115"/>
        <v>0</v>
      </c>
      <c r="AZ143" s="143">
        <f t="shared" si="116"/>
        <v>0</v>
      </c>
      <c r="BA143" s="143">
        <f t="shared" si="117"/>
        <v>0</v>
      </c>
      <c r="BB143" s="143">
        <f t="shared" si="118"/>
        <v>0</v>
      </c>
      <c r="BC143" s="143">
        <f t="shared" si="119"/>
        <v>0</v>
      </c>
      <c r="BD143" s="143">
        <f t="shared" si="120"/>
        <v>0</v>
      </c>
      <c r="BE143" s="143">
        <f t="shared" si="121"/>
        <v>0</v>
      </c>
      <c r="BF143" s="143">
        <f t="shared" si="122"/>
        <v>0</v>
      </c>
      <c r="BG143" s="144">
        <f t="shared" si="123"/>
        <v>0</v>
      </c>
      <c r="BH143" s="144">
        <f t="shared" si="124"/>
        <v>0</v>
      </c>
      <c r="BI143" s="144">
        <f t="shared" si="125"/>
        <v>0</v>
      </c>
      <c r="BJ143" s="144">
        <f t="shared" si="126"/>
        <v>0</v>
      </c>
      <c r="BK143" s="144">
        <f t="shared" si="127"/>
        <v>0</v>
      </c>
      <c r="BL143" s="144">
        <f t="shared" si="128"/>
        <v>0</v>
      </c>
      <c r="BM143" s="145">
        <f t="shared" si="129"/>
        <v>0</v>
      </c>
      <c r="BN143" s="124"/>
      <c r="BO143" s="124"/>
      <c r="BP143" s="124"/>
      <c r="BQ143" s="124"/>
      <c r="BR143" s="124"/>
      <c r="BS143" s="124"/>
      <c r="BT143" s="124"/>
      <c r="BU143" s="124"/>
      <c r="BV143" s="130"/>
      <c r="BW143" s="130"/>
      <c r="BX143" s="130"/>
      <c r="BY143" s="130"/>
      <c r="BZ143" s="130"/>
      <c r="CA143" s="130"/>
      <c r="CB143" s="130"/>
      <c r="CC143" s="130"/>
      <c r="CD143" s="130"/>
      <c r="CE143" s="130"/>
      <c r="CF143" s="130"/>
      <c r="CG143" s="130"/>
      <c r="CH143" s="130"/>
      <c r="CI143" s="130"/>
      <c r="CJ143" s="130"/>
      <c r="CM143" s="159">
        <f t="shared" si="130"/>
        <v>0</v>
      </c>
      <c r="CN143" s="160">
        <f t="shared" si="131"/>
        <v>0</v>
      </c>
      <c r="CO143" s="160">
        <f t="shared" si="132"/>
        <v>0</v>
      </c>
      <c r="CP143" s="160">
        <f t="shared" si="133"/>
        <v>0</v>
      </c>
      <c r="CQ143" s="160">
        <f t="shared" si="134"/>
        <v>0</v>
      </c>
      <c r="CR143" s="160" t="str">
        <f t="shared" si="135"/>
        <v/>
      </c>
      <c r="CS143" s="160" t="str">
        <f t="shared" si="136"/>
        <v/>
      </c>
      <c r="CT143" s="160" t="str">
        <f t="shared" si="137"/>
        <v/>
      </c>
      <c r="CU143" s="162" t="str">
        <f t="shared" si="138"/>
        <v/>
      </c>
      <c r="CV143" s="162" t="str">
        <f t="shared" si="139"/>
        <v/>
      </c>
      <c r="CW143" s="162" t="str">
        <f t="shared" si="140"/>
        <v/>
      </c>
      <c r="CX143" s="162" t="str">
        <f t="shared" si="141"/>
        <v/>
      </c>
      <c r="CY143" s="162" t="str">
        <f t="shared" si="142"/>
        <v/>
      </c>
      <c r="CZ143" s="162" t="str">
        <f t="shared" si="143"/>
        <v/>
      </c>
      <c r="DA143" s="163" t="str">
        <f t="shared" si="144"/>
        <v/>
      </c>
    </row>
    <row r="144" spans="1:105" ht="16.5" x14ac:dyDescent="0.3">
      <c r="A144" s="135"/>
      <c r="B144" s="136"/>
      <c r="C144" s="136"/>
      <c r="D144" s="137"/>
      <c r="E144" s="176"/>
      <c r="F144" s="182"/>
      <c r="G144" s="183"/>
      <c r="H144" s="183"/>
      <c r="I144" s="183"/>
      <c r="J144" s="183"/>
      <c r="K144" s="183"/>
      <c r="L144" s="183"/>
      <c r="M144" s="186"/>
      <c r="N144" s="182"/>
      <c r="O144" s="184"/>
      <c r="P144" s="178"/>
      <c r="Q144" s="118">
        <f t="shared" si="113"/>
        <v>0</v>
      </c>
      <c r="R144" s="3"/>
      <c r="S144" s="3"/>
      <c r="T144" s="4"/>
      <c r="U144" s="4"/>
      <c r="V144" s="99">
        <f t="shared" si="114"/>
        <v>0</v>
      </c>
      <c r="W144" s="161"/>
      <c r="X144" s="138"/>
      <c r="AH144" s="158" t="str">
        <f t="array" ref="AH144">IF(OR(AH$1=0, $A144=""),"",SQRT((_xlfn.XLOOKUP(AH$1,$Z$2:$Z$16,$AA$2:$AA$16)-$T144)^2+(_xlfn.XLOOKUP(AH$1,$Z$2:$Z$16,$AB$2:$AB$16)-$U144)^2+(_xlfn.XLOOKUP(AH$1,$Z$2:$Z$16,$AC$2:$AC$16-$V144)^2)))</f>
        <v/>
      </c>
      <c r="AI144" s="140" t="str">
        <f t="array" ref="AI144">IF(OR(AI$1=0, $A144=""),"",SQRT((_xlfn.XLOOKUP(AI$1,$Z$2:$Z$16,$AA$2:$AA$16)-$T144)^2+(_xlfn.XLOOKUP(AI$1,$Z$2:$Z$16,$AB$2:$AB$16)-$U144)^2+(_xlfn.XLOOKUP(AI$1,$Z$2:$Z$16,$AC$2:$AC$16-$V144)^2)))</f>
        <v/>
      </c>
      <c r="AJ144" s="140" t="str">
        <f t="array" ref="AJ144">IF(OR(AJ$1=0, $A144=""),"",SQRT((_xlfn.XLOOKUP(AJ$1,$Z$2:$Z$16,$AA$2:$AA$16)-$T144)^2+(_xlfn.XLOOKUP(AJ$1,$Z$2:$Z$16,$AB$2:$AB$16)-$U144)^2+(_xlfn.XLOOKUP(AJ$1,$Z$2:$Z$16,$AC$2:$AC$16-$V144)^2)))</f>
        <v/>
      </c>
      <c r="AK144" s="140" t="str">
        <f t="array" ref="AK144">IF(OR(AK$1=0, $A144=""),"",SQRT((_xlfn.XLOOKUP(AK$1,$Z$2:$Z$16,$AA$2:$AA$16)-$T144)^2+(_xlfn.XLOOKUP(AK$1,$Z$2:$Z$16,$AB$2:$AB$16)-$U144)^2+(_xlfn.XLOOKUP(AK$1,$Z$2:$Z$16,$AC$2:$AC$16-$V144)^2)))</f>
        <v/>
      </c>
      <c r="AL144" s="140" t="str">
        <f t="array" ref="AL144">IF(OR(AL$1=0, $A144=""),"",SQRT((_xlfn.XLOOKUP(AL$1,$Z$2:$Z$16,$AA$2:$AA$16)-$T144)^2+(_xlfn.XLOOKUP(AL$1,$Z$2:$Z$16,$AB$2:$AB$16)-$U144)^2+(_xlfn.XLOOKUP(AL$1,$Z$2:$Z$16,$AC$2:$AC$16-$V144)^2)))</f>
        <v/>
      </c>
      <c r="AM144" s="140" t="str">
        <f t="array" ref="AM144">IF(OR(AM$1=0, $A144=""),"",SQRT((_xlfn.XLOOKUP(AM$1,$Z$2:$Z$16,$AA$2:$AA$16)-$T144)^2+(_xlfn.XLOOKUP(AM$1,$Z$2:$Z$16,$AB$2:$AB$16)-$U144)^2+(_xlfn.XLOOKUP(AM$1,$Z$2:$Z$16,$AC$2:$AC$16-$V144)^2)))</f>
        <v/>
      </c>
      <c r="AN144" s="140" t="str">
        <f t="array" ref="AN144">IF(OR(AN$1=0, $A144=""),"",SQRT((_xlfn.XLOOKUP(AN$1,$Z$2:$Z$16,$AA$2:$AA$16)-$T144)^2+(_xlfn.XLOOKUP(AN$1,$Z$2:$Z$16,$AB$2:$AB$16)-$U144)^2+(_xlfn.XLOOKUP(AN$1,$Z$2:$Z$16,$AC$2:$AC$16-$V144)^2)))</f>
        <v/>
      </c>
      <c r="AO144" s="140" t="str">
        <f t="array" ref="AO144">IF(OR(AO$1=0, $A144=""),"",SQRT((_xlfn.XLOOKUP(AO$1,$Z$2:$Z$16,$AA$2:$AA$16)-$T144)^2+(_xlfn.XLOOKUP(AO$1,$Z$2:$Z$16,$AB$2:$AB$16)-$U144)^2+(_xlfn.XLOOKUP(AO$1,$Z$2:$Z$16,$AC$2:$AC$16-$V144)^2)))</f>
        <v/>
      </c>
      <c r="AP144" s="141" t="str">
        <f t="array" ref="AP144">IF(OR(AP$1=0, $A144=""),"",SQRT((_xlfn.XLOOKUP(AP$1,$Z$2:$Z$16,$AA$2:$AA$16)-$T144)^2+(_xlfn.XLOOKUP(AP$1,$Z$2:$Z$16,$AB$2:$AB$16)-$U144)^2+(_xlfn.XLOOKUP(AP$1,$Z$2:$Z$16,$AC$2:$AC$16-$V144)^2)))</f>
        <v/>
      </c>
      <c r="AQ144" s="141" t="str">
        <f t="array" ref="AQ144">IF(OR(AQ$1=0, $A144=""),"",SQRT((_xlfn.XLOOKUP(AQ$1,$Z$2:$Z$16,$AA$2:$AA$16)-$T144)^2+(_xlfn.XLOOKUP(AQ$1,$Z$2:$Z$16,$AB$2:$AB$16)-$U144)^2+(_xlfn.XLOOKUP(AQ$1,$Z$2:$Z$16,$AC$2:$AC$16-$V144)^2)))</f>
        <v/>
      </c>
      <c r="AR144" s="141" t="str">
        <f t="array" ref="AR144">IF(OR(AR$1=0, $A144=""),"",SQRT((_xlfn.XLOOKUP(AR$1,$Z$2:$Z$16,$AA$2:$AA$16)-$T144)^2+(_xlfn.XLOOKUP(AR$1,$Z$2:$Z$16,$AB$2:$AB$16)-$U144)^2+(_xlfn.XLOOKUP(AR$1,$Z$2:$Z$16,$AC$2:$AC$16-$V144)^2)))</f>
        <v/>
      </c>
      <c r="AS144" s="141" t="str">
        <f t="array" ref="AS144">IF(OR(AS$1=0, $A144=""),"",SQRT((_xlfn.XLOOKUP(AS$1,$Z$2:$Z$16,$AA$2:$AA$16)-$T144)^2+(_xlfn.XLOOKUP(AS$1,$Z$2:$Z$16,$AB$2:$AB$16)-$U144)^2+(_xlfn.XLOOKUP(AS$1,$Z$2:$Z$16,$AC$2:$AC$16-$V144)^2)))</f>
        <v/>
      </c>
      <c r="AT144" s="141" t="str">
        <f t="array" ref="AT144">IF(OR(AT$1=0, $A144=""),"",SQRT((_xlfn.XLOOKUP(AT$1,$Z$2:$Z$16,$AA$2:$AA$16)-$T144)^2+(_xlfn.XLOOKUP(AT$1,$Z$2:$Z$16,$AB$2:$AB$16)-$U144)^2+(_xlfn.XLOOKUP(AT$1,$Z$2:$Z$16,$AC$2:$AC$16-$V144)^2)))</f>
        <v/>
      </c>
      <c r="AU144" s="141" t="str">
        <f t="array" ref="AU144">IF(OR(AU$1=0, $A144=""),"",SQRT((_xlfn.XLOOKUP(AU$1,$Z$2:$Z$16,$AA$2:$AA$16)-$T144)^2+(_xlfn.XLOOKUP(AU$1,$Z$2:$Z$16,$AB$2:$AB$16)-$U144)^2+(_xlfn.XLOOKUP(AU$1,$Z$2:$Z$16,$AC$2:$AC$16-$V144)^2)))</f>
        <v/>
      </c>
      <c r="AV144" s="142" t="str">
        <f t="array" ref="AV144">IF(OR(AV$1=0, $A144=""),"",SQRT((_xlfn.XLOOKUP(AV$1,$Z$2:$Z$16,$AA$2:$AA$16)-$T144)^2+(_xlfn.XLOOKUP(AV$1,$Z$2:$Z$16,$AB$2:$AB$16)-$U144)^2+(_xlfn.XLOOKUP(AV$1,$Z$2:$Z$16,$AC$2:$AC$16-$V144)^2)))</f>
        <v/>
      </c>
      <c r="AW144" s="124"/>
      <c r="AX144" s="124"/>
      <c r="AY144" s="125">
        <f t="shared" si="115"/>
        <v>0</v>
      </c>
      <c r="AZ144" s="143">
        <f t="shared" si="116"/>
        <v>0</v>
      </c>
      <c r="BA144" s="143">
        <f t="shared" si="117"/>
        <v>0</v>
      </c>
      <c r="BB144" s="143">
        <f t="shared" si="118"/>
        <v>0</v>
      </c>
      <c r="BC144" s="143">
        <f t="shared" si="119"/>
        <v>0</v>
      </c>
      <c r="BD144" s="143">
        <f t="shared" si="120"/>
        <v>0</v>
      </c>
      <c r="BE144" s="143">
        <f t="shared" si="121"/>
        <v>0</v>
      </c>
      <c r="BF144" s="143">
        <f t="shared" si="122"/>
        <v>0</v>
      </c>
      <c r="BG144" s="144">
        <f t="shared" si="123"/>
        <v>0</v>
      </c>
      <c r="BH144" s="144">
        <f t="shared" si="124"/>
        <v>0</v>
      </c>
      <c r="BI144" s="144">
        <f t="shared" si="125"/>
        <v>0</v>
      </c>
      <c r="BJ144" s="144">
        <f t="shared" si="126"/>
        <v>0</v>
      </c>
      <c r="BK144" s="144">
        <f t="shared" si="127"/>
        <v>0</v>
      </c>
      <c r="BL144" s="144">
        <f t="shared" si="128"/>
        <v>0</v>
      </c>
      <c r="BM144" s="145">
        <f t="shared" si="129"/>
        <v>0</v>
      </c>
      <c r="BN144" s="124"/>
      <c r="BO144" s="124"/>
      <c r="BP144" s="124"/>
      <c r="BQ144" s="124"/>
      <c r="BR144" s="124"/>
      <c r="BS144" s="124"/>
      <c r="BT144" s="124"/>
      <c r="BU144" s="124"/>
      <c r="BV144" s="130"/>
      <c r="BW144" s="130"/>
      <c r="BX144" s="130"/>
      <c r="BY144" s="130"/>
      <c r="BZ144" s="130"/>
      <c r="CA144" s="130"/>
      <c r="CB144" s="130"/>
      <c r="CC144" s="130"/>
      <c r="CD144" s="130"/>
      <c r="CE144" s="130"/>
      <c r="CF144" s="130"/>
      <c r="CG144" s="130"/>
      <c r="CH144" s="130"/>
      <c r="CI144" s="130"/>
      <c r="CJ144" s="130"/>
      <c r="CM144" s="159">
        <f t="shared" si="130"/>
        <v>0</v>
      </c>
      <c r="CN144" s="160">
        <f t="shared" si="131"/>
        <v>0</v>
      </c>
      <c r="CO144" s="160">
        <f t="shared" si="132"/>
        <v>0</v>
      </c>
      <c r="CP144" s="160">
        <f t="shared" si="133"/>
        <v>0</v>
      </c>
      <c r="CQ144" s="160">
        <f t="shared" si="134"/>
        <v>0</v>
      </c>
      <c r="CR144" s="160" t="str">
        <f t="shared" si="135"/>
        <v/>
      </c>
      <c r="CS144" s="160" t="str">
        <f t="shared" si="136"/>
        <v/>
      </c>
      <c r="CT144" s="160" t="str">
        <f t="shared" si="137"/>
        <v/>
      </c>
      <c r="CU144" s="162" t="str">
        <f t="shared" si="138"/>
        <v/>
      </c>
      <c r="CV144" s="162" t="str">
        <f t="shared" si="139"/>
        <v/>
      </c>
      <c r="CW144" s="162" t="str">
        <f t="shared" si="140"/>
        <v/>
      </c>
      <c r="CX144" s="162" t="str">
        <f t="shared" si="141"/>
        <v/>
      </c>
      <c r="CY144" s="162" t="str">
        <f t="shared" si="142"/>
        <v/>
      </c>
      <c r="CZ144" s="162" t="str">
        <f t="shared" si="143"/>
        <v/>
      </c>
      <c r="DA144" s="163" t="str">
        <f t="shared" si="144"/>
        <v/>
      </c>
    </row>
    <row r="145" spans="1:105" ht="16.5" x14ac:dyDescent="0.3">
      <c r="A145" s="135"/>
      <c r="B145" s="136"/>
      <c r="C145" s="136"/>
      <c r="D145" s="137"/>
      <c r="E145" s="176"/>
      <c r="F145" s="182"/>
      <c r="G145" s="183"/>
      <c r="H145" s="183"/>
      <c r="I145" s="183"/>
      <c r="J145" s="183"/>
      <c r="K145" s="183"/>
      <c r="L145" s="183"/>
      <c r="M145" s="186"/>
      <c r="N145" s="182"/>
      <c r="O145" s="184"/>
      <c r="P145" s="178"/>
      <c r="Q145" s="118">
        <f t="shared" si="113"/>
        <v>0</v>
      </c>
      <c r="R145" s="3"/>
      <c r="S145" s="3"/>
      <c r="T145" s="4"/>
      <c r="U145" s="4"/>
      <c r="V145" s="99">
        <f t="shared" si="114"/>
        <v>0</v>
      </c>
      <c r="W145" s="161"/>
      <c r="X145" s="138"/>
      <c r="AH145" s="158" t="str">
        <f t="array" ref="AH145">IF(OR(AH$1=0, $A145=""),"",SQRT((_xlfn.XLOOKUP(AH$1,$Z$2:$Z$16,$AA$2:$AA$16)-$T145)^2+(_xlfn.XLOOKUP(AH$1,$Z$2:$Z$16,$AB$2:$AB$16)-$U145)^2+(_xlfn.XLOOKUP(AH$1,$Z$2:$Z$16,$AC$2:$AC$16-$V145)^2)))</f>
        <v/>
      </c>
      <c r="AI145" s="140" t="str">
        <f t="array" ref="AI145">IF(OR(AI$1=0, $A145=""),"",SQRT((_xlfn.XLOOKUP(AI$1,$Z$2:$Z$16,$AA$2:$AA$16)-$T145)^2+(_xlfn.XLOOKUP(AI$1,$Z$2:$Z$16,$AB$2:$AB$16)-$U145)^2+(_xlfn.XLOOKUP(AI$1,$Z$2:$Z$16,$AC$2:$AC$16-$V145)^2)))</f>
        <v/>
      </c>
      <c r="AJ145" s="140" t="str">
        <f t="array" ref="AJ145">IF(OR(AJ$1=0, $A145=""),"",SQRT((_xlfn.XLOOKUP(AJ$1,$Z$2:$Z$16,$AA$2:$AA$16)-$T145)^2+(_xlfn.XLOOKUP(AJ$1,$Z$2:$Z$16,$AB$2:$AB$16)-$U145)^2+(_xlfn.XLOOKUP(AJ$1,$Z$2:$Z$16,$AC$2:$AC$16-$V145)^2)))</f>
        <v/>
      </c>
      <c r="AK145" s="140" t="str">
        <f t="array" ref="AK145">IF(OR(AK$1=0, $A145=""),"",SQRT((_xlfn.XLOOKUP(AK$1,$Z$2:$Z$16,$AA$2:$AA$16)-$T145)^2+(_xlfn.XLOOKUP(AK$1,$Z$2:$Z$16,$AB$2:$AB$16)-$U145)^2+(_xlfn.XLOOKUP(AK$1,$Z$2:$Z$16,$AC$2:$AC$16-$V145)^2)))</f>
        <v/>
      </c>
      <c r="AL145" s="140" t="str">
        <f t="array" ref="AL145">IF(OR(AL$1=0, $A145=""),"",SQRT((_xlfn.XLOOKUP(AL$1,$Z$2:$Z$16,$AA$2:$AA$16)-$T145)^2+(_xlfn.XLOOKUP(AL$1,$Z$2:$Z$16,$AB$2:$AB$16)-$U145)^2+(_xlfn.XLOOKUP(AL$1,$Z$2:$Z$16,$AC$2:$AC$16-$V145)^2)))</f>
        <v/>
      </c>
      <c r="AM145" s="140" t="str">
        <f t="array" ref="AM145">IF(OR(AM$1=0, $A145=""),"",SQRT((_xlfn.XLOOKUP(AM$1,$Z$2:$Z$16,$AA$2:$AA$16)-$T145)^2+(_xlfn.XLOOKUP(AM$1,$Z$2:$Z$16,$AB$2:$AB$16)-$U145)^2+(_xlfn.XLOOKUP(AM$1,$Z$2:$Z$16,$AC$2:$AC$16-$V145)^2)))</f>
        <v/>
      </c>
      <c r="AN145" s="140" t="str">
        <f t="array" ref="AN145">IF(OR(AN$1=0, $A145=""),"",SQRT((_xlfn.XLOOKUP(AN$1,$Z$2:$Z$16,$AA$2:$AA$16)-$T145)^2+(_xlfn.XLOOKUP(AN$1,$Z$2:$Z$16,$AB$2:$AB$16)-$U145)^2+(_xlfn.XLOOKUP(AN$1,$Z$2:$Z$16,$AC$2:$AC$16-$V145)^2)))</f>
        <v/>
      </c>
      <c r="AO145" s="140" t="str">
        <f t="array" ref="AO145">IF(OR(AO$1=0, $A145=""),"",SQRT((_xlfn.XLOOKUP(AO$1,$Z$2:$Z$16,$AA$2:$AA$16)-$T145)^2+(_xlfn.XLOOKUP(AO$1,$Z$2:$Z$16,$AB$2:$AB$16)-$U145)^2+(_xlfn.XLOOKUP(AO$1,$Z$2:$Z$16,$AC$2:$AC$16-$V145)^2)))</f>
        <v/>
      </c>
      <c r="AP145" s="141" t="str">
        <f t="array" ref="AP145">IF(OR(AP$1=0, $A145=""),"",SQRT((_xlfn.XLOOKUP(AP$1,$Z$2:$Z$16,$AA$2:$AA$16)-$T145)^2+(_xlfn.XLOOKUP(AP$1,$Z$2:$Z$16,$AB$2:$AB$16)-$U145)^2+(_xlfn.XLOOKUP(AP$1,$Z$2:$Z$16,$AC$2:$AC$16-$V145)^2)))</f>
        <v/>
      </c>
      <c r="AQ145" s="141" t="str">
        <f t="array" ref="AQ145">IF(OR(AQ$1=0, $A145=""),"",SQRT((_xlfn.XLOOKUP(AQ$1,$Z$2:$Z$16,$AA$2:$AA$16)-$T145)^2+(_xlfn.XLOOKUP(AQ$1,$Z$2:$Z$16,$AB$2:$AB$16)-$U145)^2+(_xlfn.XLOOKUP(AQ$1,$Z$2:$Z$16,$AC$2:$AC$16-$V145)^2)))</f>
        <v/>
      </c>
      <c r="AR145" s="141" t="str">
        <f t="array" ref="AR145">IF(OR(AR$1=0, $A145=""),"",SQRT((_xlfn.XLOOKUP(AR$1,$Z$2:$Z$16,$AA$2:$AA$16)-$T145)^2+(_xlfn.XLOOKUP(AR$1,$Z$2:$Z$16,$AB$2:$AB$16)-$U145)^2+(_xlfn.XLOOKUP(AR$1,$Z$2:$Z$16,$AC$2:$AC$16-$V145)^2)))</f>
        <v/>
      </c>
      <c r="AS145" s="141" t="str">
        <f t="array" ref="AS145">IF(OR(AS$1=0, $A145=""),"",SQRT((_xlfn.XLOOKUP(AS$1,$Z$2:$Z$16,$AA$2:$AA$16)-$T145)^2+(_xlfn.XLOOKUP(AS$1,$Z$2:$Z$16,$AB$2:$AB$16)-$U145)^2+(_xlfn.XLOOKUP(AS$1,$Z$2:$Z$16,$AC$2:$AC$16-$V145)^2)))</f>
        <v/>
      </c>
      <c r="AT145" s="141" t="str">
        <f t="array" ref="AT145">IF(OR(AT$1=0, $A145=""),"",SQRT((_xlfn.XLOOKUP(AT$1,$Z$2:$Z$16,$AA$2:$AA$16)-$T145)^2+(_xlfn.XLOOKUP(AT$1,$Z$2:$Z$16,$AB$2:$AB$16)-$U145)^2+(_xlfn.XLOOKUP(AT$1,$Z$2:$Z$16,$AC$2:$AC$16-$V145)^2)))</f>
        <v/>
      </c>
      <c r="AU145" s="141" t="str">
        <f t="array" ref="AU145">IF(OR(AU$1=0, $A145=""),"",SQRT((_xlfn.XLOOKUP(AU$1,$Z$2:$Z$16,$AA$2:$AA$16)-$T145)^2+(_xlfn.XLOOKUP(AU$1,$Z$2:$Z$16,$AB$2:$AB$16)-$U145)^2+(_xlfn.XLOOKUP(AU$1,$Z$2:$Z$16,$AC$2:$AC$16-$V145)^2)))</f>
        <v/>
      </c>
      <c r="AV145" s="142" t="str">
        <f t="array" ref="AV145">IF(OR(AV$1=0, $A145=""),"",SQRT((_xlfn.XLOOKUP(AV$1,$Z$2:$Z$16,$AA$2:$AA$16)-$T145)^2+(_xlfn.XLOOKUP(AV$1,$Z$2:$Z$16,$AB$2:$AB$16)-$U145)^2+(_xlfn.XLOOKUP(AV$1,$Z$2:$Z$16,$AC$2:$AC$16-$V145)^2)))</f>
        <v/>
      </c>
      <c r="AW145" s="124"/>
      <c r="AX145" s="124"/>
      <c r="AY145" s="125">
        <f t="shared" si="115"/>
        <v>0</v>
      </c>
      <c r="AZ145" s="143">
        <f t="shared" si="116"/>
        <v>0</v>
      </c>
      <c r="BA145" s="143">
        <f t="shared" si="117"/>
        <v>0</v>
      </c>
      <c r="BB145" s="143">
        <f t="shared" si="118"/>
        <v>0</v>
      </c>
      <c r="BC145" s="143">
        <f t="shared" si="119"/>
        <v>0</v>
      </c>
      <c r="BD145" s="143">
        <f t="shared" si="120"/>
        <v>0</v>
      </c>
      <c r="BE145" s="143">
        <f t="shared" si="121"/>
        <v>0</v>
      </c>
      <c r="BF145" s="143">
        <f t="shared" si="122"/>
        <v>0</v>
      </c>
      <c r="BG145" s="144">
        <f t="shared" si="123"/>
        <v>0</v>
      </c>
      <c r="BH145" s="144">
        <f t="shared" si="124"/>
        <v>0</v>
      </c>
      <c r="BI145" s="144">
        <f t="shared" si="125"/>
        <v>0</v>
      </c>
      <c r="BJ145" s="144">
        <f t="shared" si="126"/>
        <v>0</v>
      </c>
      <c r="BK145" s="144">
        <f t="shared" si="127"/>
        <v>0</v>
      </c>
      <c r="BL145" s="144">
        <f t="shared" si="128"/>
        <v>0</v>
      </c>
      <c r="BM145" s="145">
        <f t="shared" si="129"/>
        <v>0</v>
      </c>
      <c r="BN145" s="124"/>
      <c r="BO145" s="124"/>
      <c r="BP145" s="124"/>
      <c r="BQ145" s="124"/>
      <c r="BR145" s="124"/>
      <c r="BS145" s="124"/>
      <c r="BT145" s="124"/>
      <c r="BU145" s="124"/>
      <c r="BV145" s="130"/>
      <c r="BW145" s="130"/>
      <c r="BX145" s="130"/>
      <c r="BY145" s="130"/>
      <c r="BZ145" s="130"/>
      <c r="CA145" s="130"/>
      <c r="CB145" s="130"/>
      <c r="CC145" s="130"/>
      <c r="CD145" s="130"/>
      <c r="CE145" s="130"/>
      <c r="CF145" s="130"/>
      <c r="CG145" s="130"/>
      <c r="CH145" s="130"/>
      <c r="CI145" s="130"/>
      <c r="CJ145" s="130"/>
      <c r="CM145" s="159">
        <f t="shared" si="130"/>
        <v>0</v>
      </c>
      <c r="CN145" s="160">
        <f t="shared" si="131"/>
        <v>0</v>
      </c>
      <c r="CO145" s="160">
        <f t="shared" si="132"/>
        <v>0</v>
      </c>
      <c r="CP145" s="160">
        <f t="shared" si="133"/>
        <v>0</v>
      </c>
      <c r="CQ145" s="160">
        <f t="shared" si="134"/>
        <v>0</v>
      </c>
      <c r="CR145" s="160" t="str">
        <f t="shared" si="135"/>
        <v/>
      </c>
      <c r="CS145" s="160" t="str">
        <f t="shared" si="136"/>
        <v/>
      </c>
      <c r="CT145" s="160" t="str">
        <f t="shared" si="137"/>
        <v/>
      </c>
      <c r="CU145" s="162" t="str">
        <f t="shared" si="138"/>
        <v/>
      </c>
      <c r="CV145" s="162" t="str">
        <f t="shared" si="139"/>
        <v/>
      </c>
      <c r="CW145" s="162" t="str">
        <f t="shared" si="140"/>
        <v/>
      </c>
      <c r="CX145" s="162" t="str">
        <f t="shared" si="141"/>
        <v/>
      </c>
      <c r="CY145" s="162" t="str">
        <f t="shared" si="142"/>
        <v/>
      </c>
      <c r="CZ145" s="162" t="str">
        <f t="shared" si="143"/>
        <v/>
      </c>
      <c r="DA145" s="163" t="str">
        <f t="shared" si="144"/>
        <v/>
      </c>
    </row>
    <row r="146" spans="1:105" ht="16.5" x14ac:dyDescent="0.3">
      <c r="A146" s="135"/>
      <c r="B146" s="136"/>
      <c r="C146" s="136"/>
      <c r="D146" s="137"/>
      <c r="E146" s="176"/>
      <c r="F146" s="182"/>
      <c r="G146" s="183"/>
      <c r="H146" s="183"/>
      <c r="I146" s="183"/>
      <c r="J146" s="183"/>
      <c r="K146" s="183"/>
      <c r="L146" s="183"/>
      <c r="M146" s="186"/>
      <c r="N146" s="182"/>
      <c r="O146" s="184"/>
      <c r="P146" s="178"/>
      <c r="Q146" s="118">
        <f t="shared" si="113"/>
        <v>0</v>
      </c>
      <c r="R146" s="3"/>
      <c r="S146" s="3"/>
      <c r="T146" s="4"/>
      <c r="U146" s="4"/>
      <c r="V146" s="99">
        <f t="shared" si="114"/>
        <v>0</v>
      </c>
      <c r="W146" s="161"/>
      <c r="X146" s="138"/>
      <c r="AH146" s="158" t="str">
        <f t="array" ref="AH146">IF(OR(AH$1=0, $A146=""),"",SQRT((_xlfn.XLOOKUP(AH$1,$Z$2:$Z$16,$AA$2:$AA$16)-$T146)^2+(_xlfn.XLOOKUP(AH$1,$Z$2:$Z$16,$AB$2:$AB$16)-$U146)^2+(_xlfn.XLOOKUP(AH$1,$Z$2:$Z$16,$AC$2:$AC$16-$V146)^2)))</f>
        <v/>
      </c>
      <c r="AI146" s="140" t="str">
        <f t="array" ref="AI146">IF(OR(AI$1=0, $A146=""),"",SQRT((_xlfn.XLOOKUP(AI$1,$Z$2:$Z$16,$AA$2:$AA$16)-$T146)^2+(_xlfn.XLOOKUP(AI$1,$Z$2:$Z$16,$AB$2:$AB$16)-$U146)^2+(_xlfn.XLOOKUP(AI$1,$Z$2:$Z$16,$AC$2:$AC$16-$V146)^2)))</f>
        <v/>
      </c>
      <c r="AJ146" s="140" t="str">
        <f t="array" ref="AJ146">IF(OR(AJ$1=0, $A146=""),"",SQRT((_xlfn.XLOOKUP(AJ$1,$Z$2:$Z$16,$AA$2:$AA$16)-$T146)^2+(_xlfn.XLOOKUP(AJ$1,$Z$2:$Z$16,$AB$2:$AB$16)-$U146)^2+(_xlfn.XLOOKUP(AJ$1,$Z$2:$Z$16,$AC$2:$AC$16-$V146)^2)))</f>
        <v/>
      </c>
      <c r="AK146" s="140" t="str">
        <f t="array" ref="AK146">IF(OR(AK$1=0, $A146=""),"",SQRT((_xlfn.XLOOKUP(AK$1,$Z$2:$Z$16,$AA$2:$AA$16)-$T146)^2+(_xlfn.XLOOKUP(AK$1,$Z$2:$Z$16,$AB$2:$AB$16)-$U146)^2+(_xlfn.XLOOKUP(AK$1,$Z$2:$Z$16,$AC$2:$AC$16-$V146)^2)))</f>
        <v/>
      </c>
      <c r="AL146" s="140" t="str">
        <f t="array" ref="AL146">IF(OR(AL$1=0, $A146=""),"",SQRT((_xlfn.XLOOKUP(AL$1,$Z$2:$Z$16,$AA$2:$AA$16)-$T146)^2+(_xlfn.XLOOKUP(AL$1,$Z$2:$Z$16,$AB$2:$AB$16)-$U146)^2+(_xlfn.XLOOKUP(AL$1,$Z$2:$Z$16,$AC$2:$AC$16-$V146)^2)))</f>
        <v/>
      </c>
      <c r="AM146" s="140" t="str">
        <f t="array" ref="AM146">IF(OR(AM$1=0, $A146=""),"",SQRT((_xlfn.XLOOKUP(AM$1,$Z$2:$Z$16,$AA$2:$AA$16)-$T146)^2+(_xlfn.XLOOKUP(AM$1,$Z$2:$Z$16,$AB$2:$AB$16)-$U146)^2+(_xlfn.XLOOKUP(AM$1,$Z$2:$Z$16,$AC$2:$AC$16-$V146)^2)))</f>
        <v/>
      </c>
      <c r="AN146" s="140" t="str">
        <f t="array" ref="AN146">IF(OR(AN$1=0, $A146=""),"",SQRT((_xlfn.XLOOKUP(AN$1,$Z$2:$Z$16,$AA$2:$AA$16)-$T146)^2+(_xlfn.XLOOKUP(AN$1,$Z$2:$Z$16,$AB$2:$AB$16)-$U146)^2+(_xlfn.XLOOKUP(AN$1,$Z$2:$Z$16,$AC$2:$AC$16-$V146)^2)))</f>
        <v/>
      </c>
      <c r="AO146" s="140" t="str">
        <f t="array" ref="AO146">IF(OR(AO$1=0, $A146=""),"",SQRT((_xlfn.XLOOKUP(AO$1,$Z$2:$Z$16,$AA$2:$AA$16)-$T146)^2+(_xlfn.XLOOKUP(AO$1,$Z$2:$Z$16,$AB$2:$AB$16)-$U146)^2+(_xlfn.XLOOKUP(AO$1,$Z$2:$Z$16,$AC$2:$AC$16-$V146)^2)))</f>
        <v/>
      </c>
      <c r="AP146" s="141" t="str">
        <f t="array" ref="AP146">IF(OR(AP$1=0, $A146=""),"",SQRT((_xlfn.XLOOKUP(AP$1,$Z$2:$Z$16,$AA$2:$AA$16)-$T146)^2+(_xlfn.XLOOKUP(AP$1,$Z$2:$Z$16,$AB$2:$AB$16)-$U146)^2+(_xlfn.XLOOKUP(AP$1,$Z$2:$Z$16,$AC$2:$AC$16-$V146)^2)))</f>
        <v/>
      </c>
      <c r="AQ146" s="141" t="str">
        <f t="array" ref="AQ146">IF(OR(AQ$1=0, $A146=""),"",SQRT((_xlfn.XLOOKUP(AQ$1,$Z$2:$Z$16,$AA$2:$AA$16)-$T146)^2+(_xlfn.XLOOKUP(AQ$1,$Z$2:$Z$16,$AB$2:$AB$16)-$U146)^2+(_xlfn.XLOOKUP(AQ$1,$Z$2:$Z$16,$AC$2:$AC$16-$V146)^2)))</f>
        <v/>
      </c>
      <c r="AR146" s="141" t="str">
        <f t="array" ref="AR146">IF(OR(AR$1=0, $A146=""),"",SQRT((_xlfn.XLOOKUP(AR$1,$Z$2:$Z$16,$AA$2:$AA$16)-$T146)^2+(_xlfn.XLOOKUP(AR$1,$Z$2:$Z$16,$AB$2:$AB$16)-$U146)^2+(_xlfn.XLOOKUP(AR$1,$Z$2:$Z$16,$AC$2:$AC$16-$V146)^2)))</f>
        <v/>
      </c>
      <c r="AS146" s="141" t="str">
        <f t="array" ref="AS146">IF(OR(AS$1=0, $A146=""),"",SQRT((_xlfn.XLOOKUP(AS$1,$Z$2:$Z$16,$AA$2:$AA$16)-$T146)^2+(_xlfn.XLOOKUP(AS$1,$Z$2:$Z$16,$AB$2:$AB$16)-$U146)^2+(_xlfn.XLOOKUP(AS$1,$Z$2:$Z$16,$AC$2:$AC$16-$V146)^2)))</f>
        <v/>
      </c>
      <c r="AT146" s="141" t="str">
        <f t="array" ref="AT146">IF(OR(AT$1=0, $A146=""),"",SQRT((_xlfn.XLOOKUP(AT$1,$Z$2:$Z$16,$AA$2:$AA$16)-$T146)^2+(_xlfn.XLOOKUP(AT$1,$Z$2:$Z$16,$AB$2:$AB$16)-$U146)^2+(_xlfn.XLOOKUP(AT$1,$Z$2:$Z$16,$AC$2:$AC$16-$V146)^2)))</f>
        <v/>
      </c>
      <c r="AU146" s="141" t="str">
        <f t="array" ref="AU146">IF(OR(AU$1=0, $A146=""),"",SQRT((_xlfn.XLOOKUP(AU$1,$Z$2:$Z$16,$AA$2:$AA$16)-$T146)^2+(_xlfn.XLOOKUP(AU$1,$Z$2:$Z$16,$AB$2:$AB$16)-$U146)^2+(_xlfn.XLOOKUP(AU$1,$Z$2:$Z$16,$AC$2:$AC$16-$V146)^2)))</f>
        <v/>
      </c>
      <c r="AV146" s="142" t="str">
        <f t="array" ref="AV146">IF(OR(AV$1=0, $A146=""),"",SQRT((_xlfn.XLOOKUP(AV$1,$Z$2:$Z$16,$AA$2:$AA$16)-$T146)^2+(_xlfn.XLOOKUP(AV$1,$Z$2:$Z$16,$AB$2:$AB$16)-$U146)^2+(_xlfn.XLOOKUP(AV$1,$Z$2:$Z$16,$AC$2:$AC$16-$V146)^2)))</f>
        <v/>
      </c>
      <c r="AW146" s="124"/>
      <c r="AX146" s="124"/>
      <c r="AY146" s="125">
        <f t="shared" si="115"/>
        <v>0</v>
      </c>
      <c r="AZ146" s="143">
        <f t="shared" si="116"/>
        <v>0</v>
      </c>
      <c r="BA146" s="143">
        <f t="shared" si="117"/>
        <v>0</v>
      </c>
      <c r="BB146" s="143">
        <f t="shared" si="118"/>
        <v>0</v>
      </c>
      <c r="BC146" s="143">
        <f t="shared" si="119"/>
        <v>0</v>
      </c>
      <c r="BD146" s="143">
        <f t="shared" si="120"/>
        <v>0</v>
      </c>
      <c r="BE146" s="143">
        <f t="shared" si="121"/>
        <v>0</v>
      </c>
      <c r="BF146" s="143">
        <f t="shared" si="122"/>
        <v>0</v>
      </c>
      <c r="BG146" s="144">
        <f t="shared" si="123"/>
        <v>0</v>
      </c>
      <c r="BH146" s="144">
        <f t="shared" si="124"/>
        <v>0</v>
      </c>
      <c r="BI146" s="144">
        <f t="shared" si="125"/>
        <v>0</v>
      </c>
      <c r="BJ146" s="144">
        <f t="shared" si="126"/>
        <v>0</v>
      </c>
      <c r="BK146" s="144">
        <f t="shared" si="127"/>
        <v>0</v>
      </c>
      <c r="BL146" s="144">
        <f t="shared" si="128"/>
        <v>0</v>
      </c>
      <c r="BM146" s="145">
        <f t="shared" si="129"/>
        <v>0</v>
      </c>
      <c r="BN146" s="124"/>
      <c r="BO146" s="124"/>
      <c r="BP146" s="124"/>
      <c r="BQ146" s="124"/>
      <c r="BR146" s="124"/>
      <c r="BS146" s="124"/>
      <c r="BT146" s="124"/>
      <c r="BU146" s="124"/>
      <c r="BV146" s="130"/>
      <c r="BW146" s="130"/>
      <c r="BX146" s="130"/>
      <c r="BY146" s="130"/>
      <c r="BZ146" s="130"/>
      <c r="CA146" s="130"/>
      <c r="CB146" s="130"/>
      <c r="CC146" s="130"/>
      <c r="CD146" s="130"/>
      <c r="CE146" s="130"/>
      <c r="CF146" s="130"/>
      <c r="CG146" s="130"/>
      <c r="CH146" s="130"/>
      <c r="CI146" s="130"/>
      <c r="CJ146" s="130"/>
      <c r="CM146" s="159">
        <f t="shared" si="130"/>
        <v>0</v>
      </c>
      <c r="CN146" s="160">
        <f t="shared" si="131"/>
        <v>0</v>
      </c>
      <c r="CO146" s="160">
        <f t="shared" si="132"/>
        <v>0</v>
      </c>
      <c r="CP146" s="160">
        <f t="shared" si="133"/>
        <v>0</v>
      </c>
      <c r="CQ146" s="160">
        <f t="shared" si="134"/>
        <v>0</v>
      </c>
      <c r="CR146" s="160" t="str">
        <f t="shared" si="135"/>
        <v/>
      </c>
      <c r="CS146" s="160" t="str">
        <f t="shared" si="136"/>
        <v/>
      </c>
      <c r="CT146" s="160" t="str">
        <f t="shared" si="137"/>
        <v/>
      </c>
      <c r="CU146" s="162" t="str">
        <f t="shared" si="138"/>
        <v/>
      </c>
      <c r="CV146" s="162" t="str">
        <f t="shared" si="139"/>
        <v/>
      </c>
      <c r="CW146" s="162" t="str">
        <f t="shared" si="140"/>
        <v/>
      </c>
      <c r="CX146" s="162" t="str">
        <f t="shared" si="141"/>
        <v/>
      </c>
      <c r="CY146" s="162" t="str">
        <f t="shared" si="142"/>
        <v/>
      </c>
      <c r="CZ146" s="162" t="str">
        <f t="shared" si="143"/>
        <v/>
      </c>
      <c r="DA146" s="163" t="str">
        <f t="shared" si="144"/>
        <v/>
      </c>
    </row>
    <row r="147" spans="1:105" ht="16.5" x14ac:dyDescent="0.3">
      <c r="A147" s="135"/>
      <c r="B147" s="136"/>
      <c r="C147" s="136"/>
      <c r="D147" s="137"/>
      <c r="E147" s="176"/>
      <c r="F147" s="182"/>
      <c r="G147" s="183"/>
      <c r="H147" s="183"/>
      <c r="I147" s="183"/>
      <c r="J147" s="183"/>
      <c r="K147" s="183"/>
      <c r="L147" s="183"/>
      <c r="M147" s="186"/>
      <c r="N147" s="182"/>
      <c r="O147" s="184"/>
      <c r="P147" s="178"/>
      <c r="Q147" s="118">
        <f t="shared" si="113"/>
        <v>0</v>
      </c>
      <c r="R147" s="3"/>
      <c r="S147" s="3"/>
      <c r="T147" s="4"/>
      <c r="U147" s="4"/>
      <c r="V147" s="99">
        <f t="shared" si="114"/>
        <v>0</v>
      </c>
      <c r="W147" s="161"/>
      <c r="X147" s="138"/>
      <c r="AH147" s="158" t="str">
        <f t="array" ref="AH147">IF(OR(AH$1=0, $A147=""),"",SQRT((_xlfn.XLOOKUP(AH$1,$Z$2:$Z$16,$AA$2:$AA$16)-$T147)^2+(_xlfn.XLOOKUP(AH$1,$Z$2:$Z$16,$AB$2:$AB$16)-$U147)^2+(_xlfn.XLOOKUP(AH$1,$Z$2:$Z$16,$AC$2:$AC$16-$V147)^2)))</f>
        <v/>
      </c>
      <c r="AI147" s="140" t="str">
        <f t="array" ref="AI147">IF(OR(AI$1=0, $A147=""),"",SQRT((_xlfn.XLOOKUP(AI$1,$Z$2:$Z$16,$AA$2:$AA$16)-$T147)^2+(_xlfn.XLOOKUP(AI$1,$Z$2:$Z$16,$AB$2:$AB$16)-$U147)^2+(_xlfn.XLOOKUP(AI$1,$Z$2:$Z$16,$AC$2:$AC$16-$V147)^2)))</f>
        <v/>
      </c>
      <c r="AJ147" s="140" t="str">
        <f t="array" ref="AJ147">IF(OR(AJ$1=0, $A147=""),"",SQRT((_xlfn.XLOOKUP(AJ$1,$Z$2:$Z$16,$AA$2:$AA$16)-$T147)^2+(_xlfn.XLOOKUP(AJ$1,$Z$2:$Z$16,$AB$2:$AB$16)-$U147)^2+(_xlfn.XLOOKUP(AJ$1,$Z$2:$Z$16,$AC$2:$AC$16-$V147)^2)))</f>
        <v/>
      </c>
      <c r="AK147" s="140" t="str">
        <f t="array" ref="AK147">IF(OR(AK$1=0, $A147=""),"",SQRT((_xlfn.XLOOKUP(AK$1,$Z$2:$Z$16,$AA$2:$AA$16)-$T147)^2+(_xlfn.XLOOKUP(AK$1,$Z$2:$Z$16,$AB$2:$AB$16)-$U147)^2+(_xlfn.XLOOKUP(AK$1,$Z$2:$Z$16,$AC$2:$AC$16-$V147)^2)))</f>
        <v/>
      </c>
      <c r="AL147" s="140" t="str">
        <f t="array" ref="AL147">IF(OR(AL$1=0, $A147=""),"",SQRT((_xlfn.XLOOKUP(AL$1,$Z$2:$Z$16,$AA$2:$AA$16)-$T147)^2+(_xlfn.XLOOKUP(AL$1,$Z$2:$Z$16,$AB$2:$AB$16)-$U147)^2+(_xlfn.XLOOKUP(AL$1,$Z$2:$Z$16,$AC$2:$AC$16-$V147)^2)))</f>
        <v/>
      </c>
      <c r="AM147" s="140" t="str">
        <f t="array" ref="AM147">IF(OR(AM$1=0, $A147=""),"",SQRT((_xlfn.XLOOKUP(AM$1,$Z$2:$Z$16,$AA$2:$AA$16)-$T147)^2+(_xlfn.XLOOKUP(AM$1,$Z$2:$Z$16,$AB$2:$AB$16)-$U147)^2+(_xlfn.XLOOKUP(AM$1,$Z$2:$Z$16,$AC$2:$AC$16-$V147)^2)))</f>
        <v/>
      </c>
      <c r="AN147" s="140" t="str">
        <f t="array" ref="AN147">IF(OR(AN$1=0, $A147=""),"",SQRT((_xlfn.XLOOKUP(AN$1,$Z$2:$Z$16,$AA$2:$AA$16)-$T147)^2+(_xlfn.XLOOKUP(AN$1,$Z$2:$Z$16,$AB$2:$AB$16)-$U147)^2+(_xlfn.XLOOKUP(AN$1,$Z$2:$Z$16,$AC$2:$AC$16-$V147)^2)))</f>
        <v/>
      </c>
      <c r="AO147" s="140" t="str">
        <f t="array" ref="AO147">IF(OR(AO$1=0, $A147=""),"",SQRT((_xlfn.XLOOKUP(AO$1,$Z$2:$Z$16,$AA$2:$AA$16)-$T147)^2+(_xlfn.XLOOKUP(AO$1,$Z$2:$Z$16,$AB$2:$AB$16)-$U147)^2+(_xlfn.XLOOKUP(AO$1,$Z$2:$Z$16,$AC$2:$AC$16-$V147)^2)))</f>
        <v/>
      </c>
      <c r="AP147" s="141" t="str">
        <f t="array" ref="AP147">IF(OR(AP$1=0, $A147=""),"",SQRT((_xlfn.XLOOKUP(AP$1,$Z$2:$Z$16,$AA$2:$AA$16)-$T147)^2+(_xlfn.XLOOKUP(AP$1,$Z$2:$Z$16,$AB$2:$AB$16)-$U147)^2+(_xlfn.XLOOKUP(AP$1,$Z$2:$Z$16,$AC$2:$AC$16-$V147)^2)))</f>
        <v/>
      </c>
      <c r="AQ147" s="141" t="str">
        <f t="array" ref="AQ147">IF(OR(AQ$1=0, $A147=""),"",SQRT((_xlfn.XLOOKUP(AQ$1,$Z$2:$Z$16,$AA$2:$AA$16)-$T147)^2+(_xlfn.XLOOKUP(AQ$1,$Z$2:$Z$16,$AB$2:$AB$16)-$U147)^2+(_xlfn.XLOOKUP(AQ$1,$Z$2:$Z$16,$AC$2:$AC$16-$V147)^2)))</f>
        <v/>
      </c>
      <c r="AR147" s="141" t="str">
        <f t="array" ref="AR147">IF(OR(AR$1=0, $A147=""),"",SQRT((_xlfn.XLOOKUP(AR$1,$Z$2:$Z$16,$AA$2:$AA$16)-$T147)^2+(_xlfn.XLOOKUP(AR$1,$Z$2:$Z$16,$AB$2:$AB$16)-$U147)^2+(_xlfn.XLOOKUP(AR$1,$Z$2:$Z$16,$AC$2:$AC$16-$V147)^2)))</f>
        <v/>
      </c>
      <c r="AS147" s="141" t="str">
        <f t="array" ref="AS147">IF(OR(AS$1=0, $A147=""),"",SQRT((_xlfn.XLOOKUP(AS$1,$Z$2:$Z$16,$AA$2:$AA$16)-$T147)^2+(_xlfn.XLOOKUP(AS$1,$Z$2:$Z$16,$AB$2:$AB$16)-$U147)^2+(_xlfn.XLOOKUP(AS$1,$Z$2:$Z$16,$AC$2:$AC$16-$V147)^2)))</f>
        <v/>
      </c>
      <c r="AT147" s="141" t="str">
        <f t="array" ref="AT147">IF(OR(AT$1=0, $A147=""),"",SQRT((_xlfn.XLOOKUP(AT$1,$Z$2:$Z$16,$AA$2:$AA$16)-$T147)^2+(_xlfn.XLOOKUP(AT$1,$Z$2:$Z$16,$AB$2:$AB$16)-$U147)^2+(_xlfn.XLOOKUP(AT$1,$Z$2:$Z$16,$AC$2:$AC$16-$V147)^2)))</f>
        <v/>
      </c>
      <c r="AU147" s="141" t="str">
        <f t="array" ref="AU147">IF(OR(AU$1=0, $A147=""),"",SQRT((_xlfn.XLOOKUP(AU$1,$Z$2:$Z$16,$AA$2:$AA$16)-$T147)^2+(_xlfn.XLOOKUP(AU$1,$Z$2:$Z$16,$AB$2:$AB$16)-$U147)^2+(_xlfn.XLOOKUP(AU$1,$Z$2:$Z$16,$AC$2:$AC$16-$V147)^2)))</f>
        <v/>
      </c>
      <c r="AV147" s="142" t="str">
        <f t="array" ref="AV147">IF(OR(AV$1=0, $A147=""),"",SQRT((_xlfn.XLOOKUP(AV$1,$Z$2:$Z$16,$AA$2:$AA$16)-$T147)^2+(_xlfn.XLOOKUP(AV$1,$Z$2:$Z$16,$AB$2:$AB$16)-$U147)^2+(_xlfn.XLOOKUP(AV$1,$Z$2:$Z$16,$AC$2:$AC$16-$V147)^2)))</f>
        <v/>
      </c>
      <c r="AW147" s="124"/>
      <c r="AX147" s="124"/>
      <c r="AY147" s="125">
        <f t="shared" si="115"/>
        <v>0</v>
      </c>
      <c r="AZ147" s="143">
        <f t="shared" si="116"/>
        <v>0</v>
      </c>
      <c r="BA147" s="143">
        <f t="shared" si="117"/>
        <v>0</v>
      </c>
      <c r="BB147" s="143">
        <f t="shared" si="118"/>
        <v>0</v>
      </c>
      <c r="BC147" s="143">
        <f t="shared" si="119"/>
        <v>0</v>
      </c>
      <c r="BD147" s="143">
        <f t="shared" si="120"/>
        <v>0</v>
      </c>
      <c r="BE147" s="143">
        <f t="shared" si="121"/>
        <v>0</v>
      </c>
      <c r="BF147" s="143">
        <f t="shared" si="122"/>
        <v>0</v>
      </c>
      <c r="BG147" s="144">
        <f t="shared" si="123"/>
        <v>0</v>
      </c>
      <c r="BH147" s="144">
        <f t="shared" si="124"/>
        <v>0</v>
      </c>
      <c r="BI147" s="144">
        <f t="shared" si="125"/>
        <v>0</v>
      </c>
      <c r="BJ147" s="144">
        <f t="shared" si="126"/>
        <v>0</v>
      </c>
      <c r="BK147" s="144">
        <f t="shared" si="127"/>
        <v>0</v>
      </c>
      <c r="BL147" s="144">
        <f t="shared" si="128"/>
        <v>0</v>
      </c>
      <c r="BM147" s="145">
        <f t="shared" si="129"/>
        <v>0</v>
      </c>
      <c r="BN147" s="124"/>
      <c r="BO147" s="124"/>
      <c r="BP147" s="124"/>
      <c r="BQ147" s="124"/>
      <c r="BR147" s="124"/>
      <c r="BS147" s="124"/>
      <c r="BT147" s="124"/>
      <c r="BU147" s="124"/>
      <c r="BV147" s="130"/>
      <c r="BW147" s="130"/>
      <c r="BX147" s="130"/>
      <c r="BY147" s="130"/>
      <c r="BZ147" s="130"/>
      <c r="CA147" s="130"/>
      <c r="CB147" s="130"/>
      <c r="CC147" s="130"/>
      <c r="CD147" s="130"/>
      <c r="CE147" s="130"/>
      <c r="CF147" s="130"/>
      <c r="CG147" s="130"/>
      <c r="CH147" s="130"/>
      <c r="CI147" s="130"/>
      <c r="CJ147" s="130"/>
      <c r="CM147" s="159">
        <f t="shared" si="130"/>
        <v>0</v>
      </c>
      <c r="CN147" s="160">
        <f t="shared" si="131"/>
        <v>0</v>
      </c>
      <c r="CO147" s="160">
        <f t="shared" si="132"/>
        <v>0</v>
      </c>
      <c r="CP147" s="160">
        <f t="shared" si="133"/>
        <v>0</v>
      </c>
      <c r="CQ147" s="160">
        <f t="shared" si="134"/>
        <v>0</v>
      </c>
      <c r="CR147" s="160" t="str">
        <f t="shared" si="135"/>
        <v/>
      </c>
      <c r="CS147" s="160" t="str">
        <f t="shared" si="136"/>
        <v/>
      </c>
      <c r="CT147" s="160" t="str">
        <f t="shared" si="137"/>
        <v/>
      </c>
      <c r="CU147" s="162" t="str">
        <f t="shared" si="138"/>
        <v/>
      </c>
      <c r="CV147" s="162" t="str">
        <f t="shared" si="139"/>
        <v/>
      </c>
      <c r="CW147" s="162" t="str">
        <f t="shared" si="140"/>
        <v/>
      </c>
      <c r="CX147" s="162" t="str">
        <f t="shared" si="141"/>
        <v/>
      </c>
      <c r="CY147" s="162" t="str">
        <f t="shared" si="142"/>
        <v/>
      </c>
      <c r="CZ147" s="162" t="str">
        <f t="shared" si="143"/>
        <v/>
      </c>
      <c r="DA147" s="163" t="str">
        <f t="shared" si="144"/>
        <v/>
      </c>
    </row>
    <row r="148" spans="1:105" ht="16.5" x14ac:dyDescent="0.3">
      <c r="A148" s="135"/>
      <c r="B148" s="136"/>
      <c r="C148" s="136"/>
      <c r="D148" s="137"/>
      <c r="E148" s="176"/>
      <c r="F148" s="182"/>
      <c r="G148" s="183"/>
      <c r="H148" s="183"/>
      <c r="I148" s="183"/>
      <c r="J148" s="183"/>
      <c r="K148" s="183"/>
      <c r="L148" s="183"/>
      <c r="M148" s="186"/>
      <c r="N148" s="182"/>
      <c r="O148" s="184"/>
      <c r="P148" s="178"/>
      <c r="Q148" s="118">
        <f t="shared" si="113"/>
        <v>0</v>
      </c>
      <c r="R148" s="3"/>
      <c r="S148" s="3"/>
      <c r="T148" s="4"/>
      <c r="U148" s="4"/>
      <c r="V148" s="99">
        <f t="shared" si="114"/>
        <v>0</v>
      </c>
      <c r="W148" s="161"/>
      <c r="X148" s="138"/>
      <c r="AH148" s="158" t="str">
        <f t="array" ref="AH148">IF(OR(AH$1=0, $A148=""),"",SQRT((_xlfn.XLOOKUP(AH$1,$Z$2:$Z$16,$AA$2:$AA$16)-$T148)^2+(_xlfn.XLOOKUP(AH$1,$Z$2:$Z$16,$AB$2:$AB$16)-$U148)^2+(_xlfn.XLOOKUP(AH$1,$Z$2:$Z$16,$AC$2:$AC$16-$V148)^2)))</f>
        <v/>
      </c>
      <c r="AI148" s="140" t="str">
        <f t="array" ref="AI148">IF(OR(AI$1=0, $A148=""),"",SQRT((_xlfn.XLOOKUP(AI$1,$Z$2:$Z$16,$AA$2:$AA$16)-$T148)^2+(_xlfn.XLOOKUP(AI$1,$Z$2:$Z$16,$AB$2:$AB$16)-$U148)^2+(_xlfn.XLOOKUP(AI$1,$Z$2:$Z$16,$AC$2:$AC$16-$V148)^2)))</f>
        <v/>
      </c>
      <c r="AJ148" s="140" t="str">
        <f t="array" ref="AJ148">IF(OR(AJ$1=0, $A148=""),"",SQRT((_xlfn.XLOOKUP(AJ$1,$Z$2:$Z$16,$AA$2:$AA$16)-$T148)^2+(_xlfn.XLOOKUP(AJ$1,$Z$2:$Z$16,$AB$2:$AB$16)-$U148)^2+(_xlfn.XLOOKUP(AJ$1,$Z$2:$Z$16,$AC$2:$AC$16-$V148)^2)))</f>
        <v/>
      </c>
      <c r="AK148" s="140" t="str">
        <f t="array" ref="AK148">IF(OR(AK$1=0, $A148=""),"",SQRT((_xlfn.XLOOKUP(AK$1,$Z$2:$Z$16,$AA$2:$AA$16)-$T148)^2+(_xlfn.XLOOKUP(AK$1,$Z$2:$Z$16,$AB$2:$AB$16)-$U148)^2+(_xlfn.XLOOKUP(AK$1,$Z$2:$Z$16,$AC$2:$AC$16-$V148)^2)))</f>
        <v/>
      </c>
      <c r="AL148" s="140" t="str">
        <f t="array" ref="AL148">IF(OR(AL$1=0, $A148=""),"",SQRT((_xlfn.XLOOKUP(AL$1,$Z$2:$Z$16,$AA$2:$AA$16)-$T148)^2+(_xlfn.XLOOKUP(AL$1,$Z$2:$Z$16,$AB$2:$AB$16)-$U148)^2+(_xlfn.XLOOKUP(AL$1,$Z$2:$Z$16,$AC$2:$AC$16-$V148)^2)))</f>
        <v/>
      </c>
      <c r="AM148" s="140" t="str">
        <f t="array" ref="AM148">IF(OR(AM$1=0, $A148=""),"",SQRT((_xlfn.XLOOKUP(AM$1,$Z$2:$Z$16,$AA$2:$AA$16)-$T148)^2+(_xlfn.XLOOKUP(AM$1,$Z$2:$Z$16,$AB$2:$AB$16)-$U148)^2+(_xlfn.XLOOKUP(AM$1,$Z$2:$Z$16,$AC$2:$AC$16-$V148)^2)))</f>
        <v/>
      </c>
      <c r="AN148" s="140" t="str">
        <f t="array" ref="AN148">IF(OR(AN$1=0, $A148=""),"",SQRT((_xlfn.XLOOKUP(AN$1,$Z$2:$Z$16,$AA$2:$AA$16)-$T148)^2+(_xlfn.XLOOKUP(AN$1,$Z$2:$Z$16,$AB$2:$AB$16)-$U148)^2+(_xlfn.XLOOKUP(AN$1,$Z$2:$Z$16,$AC$2:$AC$16-$V148)^2)))</f>
        <v/>
      </c>
      <c r="AO148" s="140" t="str">
        <f t="array" ref="AO148">IF(OR(AO$1=0, $A148=""),"",SQRT((_xlfn.XLOOKUP(AO$1,$Z$2:$Z$16,$AA$2:$AA$16)-$T148)^2+(_xlfn.XLOOKUP(AO$1,$Z$2:$Z$16,$AB$2:$AB$16)-$U148)^2+(_xlfn.XLOOKUP(AO$1,$Z$2:$Z$16,$AC$2:$AC$16-$V148)^2)))</f>
        <v/>
      </c>
      <c r="AP148" s="141" t="str">
        <f t="array" ref="AP148">IF(OR(AP$1=0, $A148=""),"",SQRT((_xlfn.XLOOKUP(AP$1,$Z$2:$Z$16,$AA$2:$AA$16)-$T148)^2+(_xlfn.XLOOKUP(AP$1,$Z$2:$Z$16,$AB$2:$AB$16)-$U148)^2+(_xlfn.XLOOKUP(AP$1,$Z$2:$Z$16,$AC$2:$AC$16-$V148)^2)))</f>
        <v/>
      </c>
      <c r="AQ148" s="141" t="str">
        <f t="array" ref="AQ148">IF(OR(AQ$1=0, $A148=""),"",SQRT((_xlfn.XLOOKUP(AQ$1,$Z$2:$Z$16,$AA$2:$AA$16)-$T148)^2+(_xlfn.XLOOKUP(AQ$1,$Z$2:$Z$16,$AB$2:$AB$16)-$U148)^2+(_xlfn.XLOOKUP(AQ$1,$Z$2:$Z$16,$AC$2:$AC$16-$V148)^2)))</f>
        <v/>
      </c>
      <c r="AR148" s="141" t="str">
        <f t="array" ref="AR148">IF(OR(AR$1=0, $A148=""),"",SQRT((_xlfn.XLOOKUP(AR$1,$Z$2:$Z$16,$AA$2:$AA$16)-$T148)^2+(_xlfn.XLOOKUP(AR$1,$Z$2:$Z$16,$AB$2:$AB$16)-$U148)^2+(_xlfn.XLOOKUP(AR$1,$Z$2:$Z$16,$AC$2:$AC$16-$V148)^2)))</f>
        <v/>
      </c>
      <c r="AS148" s="141" t="str">
        <f t="array" ref="AS148">IF(OR(AS$1=0, $A148=""),"",SQRT((_xlfn.XLOOKUP(AS$1,$Z$2:$Z$16,$AA$2:$AA$16)-$T148)^2+(_xlfn.XLOOKUP(AS$1,$Z$2:$Z$16,$AB$2:$AB$16)-$U148)^2+(_xlfn.XLOOKUP(AS$1,$Z$2:$Z$16,$AC$2:$AC$16-$V148)^2)))</f>
        <v/>
      </c>
      <c r="AT148" s="141" t="str">
        <f t="array" ref="AT148">IF(OR(AT$1=0, $A148=""),"",SQRT((_xlfn.XLOOKUP(AT$1,$Z$2:$Z$16,$AA$2:$AA$16)-$T148)^2+(_xlfn.XLOOKUP(AT$1,$Z$2:$Z$16,$AB$2:$AB$16)-$U148)^2+(_xlfn.XLOOKUP(AT$1,$Z$2:$Z$16,$AC$2:$AC$16-$V148)^2)))</f>
        <v/>
      </c>
      <c r="AU148" s="141" t="str">
        <f t="array" ref="AU148">IF(OR(AU$1=0, $A148=""),"",SQRT((_xlfn.XLOOKUP(AU$1,$Z$2:$Z$16,$AA$2:$AA$16)-$T148)^2+(_xlfn.XLOOKUP(AU$1,$Z$2:$Z$16,$AB$2:$AB$16)-$U148)^2+(_xlfn.XLOOKUP(AU$1,$Z$2:$Z$16,$AC$2:$AC$16-$V148)^2)))</f>
        <v/>
      </c>
      <c r="AV148" s="142" t="str">
        <f t="array" ref="AV148">IF(OR(AV$1=0, $A148=""),"",SQRT((_xlfn.XLOOKUP(AV$1,$Z$2:$Z$16,$AA$2:$AA$16)-$T148)^2+(_xlfn.XLOOKUP(AV$1,$Z$2:$Z$16,$AB$2:$AB$16)-$U148)^2+(_xlfn.XLOOKUP(AV$1,$Z$2:$Z$16,$AC$2:$AC$16-$V148)^2)))</f>
        <v/>
      </c>
      <c r="AW148" s="124"/>
      <c r="AX148" s="124"/>
      <c r="AY148" s="125">
        <f t="shared" si="115"/>
        <v>0</v>
      </c>
      <c r="AZ148" s="143">
        <f t="shared" si="116"/>
        <v>0</v>
      </c>
      <c r="BA148" s="143">
        <f t="shared" si="117"/>
        <v>0</v>
      </c>
      <c r="BB148" s="143">
        <f t="shared" si="118"/>
        <v>0</v>
      </c>
      <c r="BC148" s="143">
        <f t="shared" si="119"/>
        <v>0</v>
      </c>
      <c r="BD148" s="143">
        <f t="shared" si="120"/>
        <v>0</v>
      </c>
      <c r="BE148" s="143">
        <f t="shared" si="121"/>
        <v>0</v>
      </c>
      <c r="BF148" s="143">
        <f t="shared" si="122"/>
        <v>0</v>
      </c>
      <c r="BG148" s="144">
        <f t="shared" si="123"/>
        <v>0</v>
      </c>
      <c r="BH148" s="144">
        <f t="shared" si="124"/>
        <v>0</v>
      </c>
      <c r="BI148" s="144">
        <f t="shared" si="125"/>
        <v>0</v>
      </c>
      <c r="BJ148" s="144">
        <f t="shared" si="126"/>
        <v>0</v>
      </c>
      <c r="BK148" s="144">
        <f t="shared" si="127"/>
        <v>0</v>
      </c>
      <c r="BL148" s="144">
        <f t="shared" si="128"/>
        <v>0</v>
      </c>
      <c r="BM148" s="145">
        <f t="shared" si="129"/>
        <v>0</v>
      </c>
      <c r="BN148" s="124"/>
      <c r="BO148" s="124"/>
      <c r="BP148" s="124"/>
      <c r="BQ148" s="124"/>
      <c r="BR148" s="124"/>
      <c r="BS148" s="124"/>
      <c r="BT148" s="124"/>
      <c r="BU148" s="124"/>
      <c r="BV148" s="130"/>
      <c r="BW148" s="130"/>
      <c r="BX148" s="130"/>
      <c r="BY148" s="130"/>
      <c r="BZ148" s="130"/>
      <c r="CA148" s="130"/>
      <c r="CB148" s="130"/>
      <c r="CC148" s="130"/>
      <c r="CD148" s="130"/>
      <c r="CE148" s="130"/>
      <c r="CF148" s="130"/>
      <c r="CG148" s="130"/>
      <c r="CH148" s="130"/>
      <c r="CI148" s="130"/>
      <c r="CJ148" s="130"/>
      <c r="CM148" s="159">
        <f t="shared" si="130"/>
        <v>0</v>
      </c>
      <c r="CN148" s="160">
        <f t="shared" si="131"/>
        <v>0</v>
      </c>
      <c r="CO148" s="160">
        <f t="shared" si="132"/>
        <v>0</v>
      </c>
      <c r="CP148" s="160">
        <f t="shared" si="133"/>
        <v>0</v>
      </c>
      <c r="CQ148" s="160">
        <f t="shared" si="134"/>
        <v>0</v>
      </c>
      <c r="CR148" s="160" t="str">
        <f t="shared" si="135"/>
        <v/>
      </c>
      <c r="CS148" s="160" t="str">
        <f t="shared" si="136"/>
        <v/>
      </c>
      <c r="CT148" s="160" t="str">
        <f t="shared" si="137"/>
        <v/>
      </c>
      <c r="CU148" s="162" t="str">
        <f t="shared" si="138"/>
        <v/>
      </c>
      <c r="CV148" s="162" t="str">
        <f t="shared" si="139"/>
        <v/>
      </c>
      <c r="CW148" s="162" t="str">
        <f t="shared" si="140"/>
        <v/>
      </c>
      <c r="CX148" s="162" t="str">
        <f t="shared" si="141"/>
        <v/>
      </c>
      <c r="CY148" s="162" t="str">
        <f t="shared" si="142"/>
        <v/>
      </c>
      <c r="CZ148" s="162" t="str">
        <f t="shared" si="143"/>
        <v/>
      </c>
      <c r="DA148" s="163" t="str">
        <f t="shared" si="144"/>
        <v/>
      </c>
    </row>
    <row r="149" spans="1:105" ht="16.5" x14ac:dyDescent="0.3">
      <c r="A149" s="135"/>
      <c r="B149" s="136"/>
      <c r="C149" s="136"/>
      <c r="D149" s="137"/>
      <c r="E149" s="176"/>
      <c r="F149" s="182"/>
      <c r="G149" s="183"/>
      <c r="H149" s="183"/>
      <c r="I149" s="183"/>
      <c r="J149" s="183"/>
      <c r="K149" s="183"/>
      <c r="L149" s="183"/>
      <c r="M149" s="186"/>
      <c r="N149" s="182"/>
      <c r="O149" s="184"/>
      <c r="P149" s="178"/>
      <c r="Q149" s="118">
        <f t="shared" si="113"/>
        <v>0</v>
      </c>
      <c r="R149" s="3"/>
      <c r="S149" s="3"/>
      <c r="T149" s="4"/>
      <c r="U149" s="4"/>
      <c r="V149" s="99">
        <f t="shared" si="114"/>
        <v>0</v>
      </c>
      <c r="W149" s="161"/>
      <c r="X149" s="138"/>
      <c r="AH149" s="158" t="str">
        <f t="array" ref="AH149">IF(OR(AH$1=0, $A149=""),"",SQRT((_xlfn.XLOOKUP(AH$1,$Z$2:$Z$16,$AA$2:$AA$16)-$T149)^2+(_xlfn.XLOOKUP(AH$1,$Z$2:$Z$16,$AB$2:$AB$16)-$U149)^2+(_xlfn.XLOOKUP(AH$1,$Z$2:$Z$16,$AC$2:$AC$16-$V149)^2)))</f>
        <v/>
      </c>
      <c r="AI149" s="140" t="str">
        <f t="array" ref="AI149">IF(OR(AI$1=0, $A149=""),"",SQRT((_xlfn.XLOOKUP(AI$1,$Z$2:$Z$16,$AA$2:$AA$16)-$T149)^2+(_xlfn.XLOOKUP(AI$1,$Z$2:$Z$16,$AB$2:$AB$16)-$U149)^2+(_xlfn.XLOOKUP(AI$1,$Z$2:$Z$16,$AC$2:$AC$16-$V149)^2)))</f>
        <v/>
      </c>
      <c r="AJ149" s="140" t="str">
        <f t="array" ref="AJ149">IF(OR(AJ$1=0, $A149=""),"",SQRT((_xlfn.XLOOKUP(AJ$1,$Z$2:$Z$16,$AA$2:$AA$16)-$T149)^2+(_xlfn.XLOOKUP(AJ$1,$Z$2:$Z$16,$AB$2:$AB$16)-$U149)^2+(_xlfn.XLOOKUP(AJ$1,$Z$2:$Z$16,$AC$2:$AC$16-$V149)^2)))</f>
        <v/>
      </c>
      <c r="AK149" s="140" t="str">
        <f t="array" ref="AK149">IF(OR(AK$1=0, $A149=""),"",SQRT((_xlfn.XLOOKUP(AK$1,$Z$2:$Z$16,$AA$2:$AA$16)-$T149)^2+(_xlfn.XLOOKUP(AK$1,$Z$2:$Z$16,$AB$2:$AB$16)-$U149)^2+(_xlfn.XLOOKUP(AK$1,$Z$2:$Z$16,$AC$2:$AC$16-$V149)^2)))</f>
        <v/>
      </c>
      <c r="AL149" s="140" t="str">
        <f t="array" ref="AL149">IF(OR(AL$1=0, $A149=""),"",SQRT((_xlfn.XLOOKUP(AL$1,$Z$2:$Z$16,$AA$2:$AA$16)-$T149)^2+(_xlfn.XLOOKUP(AL$1,$Z$2:$Z$16,$AB$2:$AB$16)-$U149)^2+(_xlfn.XLOOKUP(AL$1,$Z$2:$Z$16,$AC$2:$AC$16-$V149)^2)))</f>
        <v/>
      </c>
      <c r="AM149" s="140" t="str">
        <f t="array" ref="AM149">IF(OR(AM$1=0, $A149=""),"",SQRT((_xlfn.XLOOKUP(AM$1,$Z$2:$Z$16,$AA$2:$AA$16)-$T149)^2+(_xlfn.XLOOKUP(AM$1,$Z$2:$Z$16,$AB$2:$AB$16)-$U149)^2+(_xlfn.XLOOKUP(AM$1,$Z$2:$Z$16,$AC$2:$AC$16-$V149)^2)))</f>
        <v/>
      </c>
      <c r="AN149" s="140" t="str">
        <f t="array" ref="AN149">IF(OR(AN$1=0, $A149=""),"",SQRT((_xlfn.XLOOKUP(AN$1,$Z$2:$Z$16,$AA$2:$AA$16)-$T149)^2+(_xlfn.XLOOKUP(AN$1,$Z$2:$Z$16,$AB$2:$AB$16)-$U149)^2+(_xlfn.XLOOKUP(AN$1,$Z$2:$Z$16,$AC$2:$AC$16-$V149)^2)))</f>
        <v/>
      </c>
      <c r="AO149" s="140" t="str">
        <f t="array" ref="AO149">IF(OR(AO$1=0, $A149=""),"",SQRT((_xlfn.XLOOKUP(AO$1,$Z$2:$Z$16,$AA$2:$AA$16)-$T149)^2+(_xlfn.XLOOKUP(AO$1,$Z$2:$Z$16,$AB$2:$AB$16)-$U149)^2+(_xlfn.XLOOKUP(AO$1,$Z$2:$Z$16,$AC$2:$AC$16-$V149)^2)))</f>
        <v/>
      </c>
      <c r="AP149" s="141" t="str">
        <f t="array" ref="AP149">IF(OR(AP$1=0, $A149=""),"",SQRT((_xlfn.XLOOKUP(AP$1,$Z$2:$Z$16,$AA$2:$AA$16)-$T149)^2+(_xlfn.XLOOKUP(AP$1,$Z$2:$Z$16,$AB$2:$AB$16)-$U149)^2+(_xlfn.XLOOKUP(AP$1,$Z$2:$Z$16,$AC$2:$AC$16-$V149)^2)))</f>
        <v/>
      </c>
      <c r="AQ149" s="141" t="str">
        <f t="array" ref="AQ149">IF(OR(AQ$1=0, $A149=""),"",SQRT((_xlfn.XLOOKUP(AQ$1,$Z$2:$Z$16,$AA$2:$AA$16)-$T149)^2+(_xlfn.XLOOKUP(AQ$1,$Z$2:$Z$16,$AB$2:$AB$16)-$U149)^2+(_xlfn.XLOOKUP(AQ$1,$Z$2:$Z$16,$AC$2:$AC$16-$V149)^2)))</f>
        <v/>
      </c>
      <c r="AR149" s="141" t="str">
        <f t="array" ref="AR149">IF(OR(AR$1=0, $A149=""),"",SQRT((_xlfn.XLOOKUP(AR$1,$Z$2:$Z$16,$AA$2:$AA$16)-$T149)^2+(_xlfn.XLOOKUP(AR$1,$Z$2:$Z$16,$AB$2:$AB$16)-$U149)^2+(_xlfn.XLOOKUP(AR$1,$Z$2:$Z$16,$AC$2:$AC$16-$V149)^2)))</f>
        <v/>
      </c>
      <c r="AS149" s="141" t="str">
        <f t="array" ref="AS149">IF(OR(AS$1=0, $A149=""),"",SQRT((_xlfn.XLOOKUP(AS$1,$Z$2:$Z$16,$AA$2:$AA$16)-$T149)^2+(_xlfn.XLOOKUP(AS$1,$Z$2:$Z$16,$AB$2:$AB$16)-$U149)^2+(_xlfn.XLOOKUP(AS$1,$Z$2:$Z$16,$AC$2:$AC$16-$V149)^2)))</f>
        <v/>
      </c>
      <c r="AT149" s="141" t="str">
        <f t="array" ref="AT149">IF(OR(AT$1=0, $A149=""),"",SQRT((_xlfn.XLOOKUP(AT$1,$Z$2:$Z$16,$AA$2:$AA$16)-$T149)^2+(_xlfn.XLOOKUP(AT$1,$Z$2:$Z$16,$AB$2:$AB$16)-$U149)^2+(_xlfn.XLOOKUP(AT$1,$Z$2:$Z$16,$AC$2:$AC$16-$V149)^2)))</f>
        <v/>
      </c>
      <c r="AU149" s="141" t="str">
        <f t="array" ref="AU149">IF(OR(AU$1=0, $A149=""),"",SQRT((_xlfn.XLOOKUP(AU$1,$Z$2:$Z$16,$AA$2:$AA$16)-$T149)^2+(_xlfn.XLOOKUP(AU$1,$Z$2:$Z$16,$AB$2:$AB$16)-$U149)^2+(_xlfn.XLOOKUP(AU$1,$Z$2:$Z$16,$AC$2:$AC$16-$V149)^2)))</f>
        <v/>
      </c>
      <c r="AV149" s="142" t="str">
        <f t="array" ref="AV149">IF(OR(AV$1=0, $A149=""),"",SQRT((_xlfn.XLOOKUP(AV$1,$Z$2:$Z$16,$AA$2:$AA$16)-$T149)^2+(_xlfn.XLOOKUP(AV$1,$Z$2:$Z$16,$AB$2:$AB$16)-$U149)^2+(_xlfn.XLOOKUP(AV$1,$Z$2:$Z$16,$AC$2:$AC$16-$V149)^2)))</f>
        <v/>
      </c>
      <c r="AW149" s="124"/>
      <c r="AX149" s="124"/>
      <c r="AY149" s="125">
        <f t="shared" si="115"/>
        <v>0</v>
      </c>
      <c r="AZ149" s="143">
        <f t="shared" si="116"/>
        <v>0</v>
      </c>
      <c r="BA149" s="143">
        <f t="shared" si="117"/>
        <v>0</v>
      </c>
      <c r="BB149" s="143">
        <f t="shared" si="118"/>
        <v>0</v>
      </c>
      <c r="BC149" s="143">
        <f t="shared" si="119"/>
        <v>0</v>
      </c>
      <c r="BD149" s="143">
        <f t="shared" si="120"/>
        <v>0</v>
      </c>
      <c r="BE149" s="143">
        <f t="shared" si="121"/>
        <v>0</v>
      </c>
      <c r="BF149" s="143">
        <f t="shared" si="122"/>
        <v>0</v>
      </c>
      <c r="BG149" s="144">
        <f t="shared" si="123"/>
        <v>0</v>
      </c>
      <c r="BH149" s="144">
        <f t="shared" si="124"/>
        <v>0</v>
      </c>
      <c r="BI149" s="144">
        <f t="shared" si="125"/>
        <v>0</v>
      </c>
      <c r="BJ149" s="144">
        <f t="shared" si="126"/>
        <v>0</v>
      </c>
      <c r="BK149" s="144">
        <f t="shared" si="127"/>
        <v>0</v>
      </c>
      <c r="BL149" s="144">
        <f t="shared" si="128"/>
        <v>0</v>
      </c>
      <c r="BM149" s="145">
        <f t="shared" si="129"/>
        <v>0</v>
      </c>
      <c r="BN149" s="124"/>
      <c r="BO149" s="124"/>
      <c r="BP149" s="124"/>
      <c r="BQ149" s="124"/>
      <c r="BR149" s="124"/>
      <c r="BS149" s="124"/>
      <c r="BT149" s="124"/>
      <c r="BU149" s="124"/>
      <c r="BV149" s="130"/>
      <c r="BW149" s="130"/>
      <c r="BX149" s="130"/>
      <c r="BY149" s="130"/>
      <c r="BZ149" s="130"/>
      <c r="CA149" s="130"/>
      <c r="CB149" s="130"/>
      <c r="CC149" s="130"/>
      <c r="CD149" s="130"/>
      <c r="CE149" s="130"/>
      <c r="CF149" s="130"/>
      <c r="CG149" s="130"/>
      <c r="CH149" s="130"/>
      <c r="CI149" s="130"/>
      <c r="CJ149" s="130"/>
      <c r="CM149" s="159">
        <f t="shared" si="130"/>
        <v>0</v>
      </c>
      <c r="CN149" s="160">
        <f t="shared" si="131"/>
        <v>0</v>
      </c>
      <c r="CO149" s="160">
        <f t="shared" si="132"/>
        <v>0</v>
      </c>
      <c r="CP149" s="160">
        <f t="shared" si="133"/>
        <v>0</v>
      </c>
      <c r="CQ149" s="160">
        <f t="shared" si="134"/>
        <v>0</v>
      </c>
      <c r="CR149" s="160" t="str">
        <f t="shared" si="135"/>
        <v/>
      </c>
      <c r="CS149" s="160" t="str">
        <f t="shared" si="136"/>
        <v/>
      </c>
      <c r="CT149" s="160" t="str">
        <f t="shared" si="137"/>
        <v/>
      </c>
      <c r="CU149" s="162" t="str">
        <f t="shared" si="138"/>
        <v/>
      </c>
      <c r="CV149" s="162" t="str">
        <f t="shared" si="139"/>
        <v/>
      </c>
      <c r="CW149" s="162" t="str">
        <f t="shared" si="140"/>
        <v/>
      </c>
      <c r="CX149" s="162" t="str">
        <f t="shared" si="141"/>
        <v/>
      </c>
      <c r="CY149" s="162" t="str">
        <f t="shared" si="142"/>
        <v/>
      </c>
      <c r="CZ149" s="162" t="str">
        <f t="shared" si="143"/>
        <v/>
      </c>
      <c r="DA149" s="163" t="str">
        <f t="shared" si="144"/>
        <v/>
      </c>
    </row>
    <row r="150" spans="1:105" ht="16.5" x14ac:dyDescent="0.3">
      <c r="A150" s="135"/>
      <c r="B150" s="136"/>
      <c r="C150" s="136"/>
      <c r="D150" s="137"/>
      <c r="E150" s="176"/>
      <c r="F150" s="182"/>
      <c r="G150" s="183"/>
      <c r="H150" s="183"/>
      <c r="I150" s="183"/>
      <c r="J150" s="183"/>
      <c r="K150" s="183"/>
      <c r="L150" s="183"/>
      <c r="M150" s="186"/>
      <c r="N150" s="182"/>
      <c r="O150" s="184"/>
      <c r="P150" s="178"/>
      <c r="Q150" s="118">
        <f t="shared" si="113"/>
        <v>0</v>
      </c>
      <c r="R150" s="3"/>
      <c r="S150" s="3"/>
      <c r="T150" s="4"/>
      <c r="U150" s="4"/>
      <c r="V150" s="99">
        <f t="shared" si="114"/>
        <v>0</v>
      </c>
      <c r="W150" s="161"/>
      <c r="X150" s="138"/>
      <c r="AH150" s="158" t="str">
        <f t="array" ref="AH150">IF(OR(AH$1=0, $A150=""),"",SQRT((_xlfn.XLOOKUP(AH$1,$Z$2:$Z$16,$AA$2:$AA$16)-$T150)^2+(_xlfn.XLOOKUP(AH$1,$Z$2:$Z$16,$AB$2:$AB$16)-$U150)^2+(_xlfn.XLOOKUP(AH$1,$Z$2:$Z$16,$AC$2:$AC$16-$V150)^2)))</f>
        <v/>
      </c>
      <c r="AI150" s="140" t="str">
        <f t="array" ref="AI150">IF(OR(AI$1=0, $A150=""),"",SQRT((_xlfn.XLOOKUP(AI$1,$Z$2:$Z$16,$AA$2:$AA$16)-$T150)^2+(_xlfn.XLOOKUP(AI$1,$Z$2:$Z$16,$AB$2:$AB$16)-$U150)^2+(_xlfn.XLOOKUP(AI$1,$Z$2:$Z$16,$AC$2:$AC$16-$V150)^2)))</f>
        <v/>
      </c>
      <c r="AJ150" s="140" t="str">
        <f t="array" ref="AJ150">IF(OR(AJ$1=0, $A150=""),"",SQRT((_xlfn.XLOOKUP(AJ$1,$Z$2:$Z$16,$AA$2:$AA$16)-$T150)^2+(_xlfn.XLOOKUP(AJ$1,$Z$2:$Z$16,$AB$2:$AB$16)-$U150)^2+(_xlfn.XLOOKUP(AJ$1,$Z$2:$Z$16,$AC$2:$AC$16-$V150)^2)))</f>
        <v/>
      </c>
      <c r="AK150" s="140" t="str">
        <f t="array" ref="AK150">IF(OR(AK$1=0, $A150=""),"",SQRT((_xlfn.XLOOKUP(AK$1,$Z$2:$Z$16,$AA$2:$AA$16)-$T150)^2+(_xlfn.XLOOKUP(AK$1,$Z$2:$Z$16,$AB$2:$AB$16)-$U150)^2+(_xlfn.XLOOKUP(AK$1,$Z$2:$Z$16,$AC$2:$AC$16-$V150)^2)))</f>
        <v/>
      </c>
      <c r="AL150" s="140" t="str">
        <f t="array" ref="AL150">IF(OR(AL$1=0, $A150=""),"",SQRT((_xlfn.XLOOKUP(AL$1,$Z$2:$Z$16,$AA$2:$AA$16)-$T150)^2+(_xlfn.XLOOKUP(AL$1,$Z$2:$Z$16,$AB$2:$AB$16)-$U150)^2+(_xlfn.XLOOKUP(AL$1,$Z$2:$Z$16,$AC$2:$AC$16-$V150)^2)))</f>
        <v/>
      </c>
      <c r="AM150" s="140" t="str">
        <f t="array" ref="AM150">IF(OR(AM$1=0, $A150=""),"",SQRT((_xlfn.XLOOKUP(AM$1,$Z$2:$Z$16,$AA$2:$AA$16)-$T150)^2+(_xlfn.XLOOKUP(AM$1,$Z$2:$Z$16,$AB$2:$AB$16)-$U150)^2+(_xlfn.XLOOKUP(AM$1,$Z$2:$Z$16,$AC$2:$AC$16-$V150)^2)))</f>
        <v/>
      </c>
      <c r="AN150" s="140" t="str">
        <f t="array" ref="AN150">IF(OR(AN$1=0, $A150=""),"",SQRT((_xlfn.XLOOKUP(AN$1,$Z$2:$Z$16,$AA$2:$AA$16)-$T150)^2+(_xlfn.XLOOKUP(AN$1,$Z$2:$Z$16,$AB$2:$AB$16)-$U150)^2+(_xlfn.XLOOKUP(AN$1,$Z$2:$Z$16,$AC$2:$AC$16-$V150)^2)))</f>
        <v/>
      </c>
      <c r="AO150" s="140" t="str">
        <f t="array" ref="AO150">IF(OR(AO$1=0, $A150=""),"",SQRT((_xlfn.XLOOKUP(AO$1,$Z$2:$Z$16,$AA$2:$AA$16)-$T150)^2+(_xlfn.XLOOKUP(AO$1,$Z$2:$Z$16,$AB$2:$AB$16)-$U150)^2+(_xlfn.XLOOKUP(AO$1,$Z$2:$Z$16,$AC$2:$AC$16-$V150)^2)))</f>
        <v/>
      </c>
      <c r="AP150" s="141" t="str">
        <f t="array" ref="AP150">IF(OR(AP$1=0, $A150=""),"",SQRT((_xlfn.XLOOKUP(AP$1,$Z$2:$Z$16,$AA$2:$AA$16)-$T150)^2+(_xlfn.XLOOKUP(AP$1,$Z$2:$Z$16,$AB$2:$AB$16)-$U150)^2+(_xlfn.XLOOKUP(AP$1,$Z$2:$Z$16,$AC$2:$AC$16-$V150)^2)))</f>
        <v/>
      </c>
      <c r="AQ150" s="141" t="str">
        <f t="array" ref="AQ150">IF(OR(AQ$1=0, $A150=""),"",SQRT((_xlfn.XLOOKUP(AQ$1,$Z$2:$Z$16,$AA$2:$AA$16)-$T150)^2+(_xlfn.XLOOKUP(AQ$1,$Z$2:$Z$16,$AB$2:$AB$16)-$U150)^2+(_xlfn.XLOOKUP(AQ$1,$Z$2:$Z$16,$AC$2:$AC$16-$V150)^2)))</f>
        <v/>
      </c>
      <c r="AR150" s="141" t="str">
        <f t="array" ref="AR150">IF(OR(AR$1=0, $A150=""),"",SQRT((_xlfn.XLOOKUP(AR$1,$Z$2:$Z$16,$AA$2:$AA$16)-$T150)^2+(_xlfn.XLOOKUP(AR$1,$Z$2:$Z$16,$AB$2:$AB$16)-$U150)^2+(_xlfn.XLOOKUP(AR$1,$Z$2:$Z$16,$AC$2:$AC$16-$V150)^2)))</f>
        <v/>
      </c>
      <c r="AS150" s="141" t="str">
        <f t="array" ref="AS150">IF(OR(AS$1=0, $A150=""),"",SQRT((_xlfn.XLOOKUP(AS$1,$Z$2:$Z$16,$AA$2:$AA$16)-$T150)^2+(_xlfn.XLOOKUP(AS$1,$Z$2:$Z$16,$AB$2:$AB$16)-$U150)^2+(_xlfn.XLOOKUP(AS$1,$Z$2:$Z$16,$AC$2:$AC$16-$V150)^2)))</f>
        <v/>
      </c>
      <c r="AT150" s="141" t="str">
        <f t="array" ref="AT150">IF(OR(AT$1=0, $A150=""),"",SQRT((_xlfn.XLOOKUP(AT$1,$Z$2:$Z$16,$AA$2:$AA$16)-$T150)^2+(_xlfn.XLOOKUP(AT$1,$Z$2:$Z$16,$AB$2:$AB$16)-$U150)^2+(_xlfn.XLOOKUP(AT$1,$Z$2:$Z$16,$AC$2:$AC$16-$V150)^2)))</f>
        <v/>
      </c>
      <c r="AU150" s="141" t="str">
        <f t="array" ref="AU150">IF(OR(AU$1=0, $A150=""),"",SQRT((_xlfn.XLOOKUP(AU$1,$Z$2:$Z$16,$AA$2:$AA$16)-$T150)^2+(_xlfn.XLOOKUP(AU$1,$Z$2:$Z$16,$AB$2:$AB$16)-$U150)^2+(_xlfn.XLOOKUP(AU$1,$Z$2:$Z$16,$AC$2:$AC$16-$V150)^2)))</f>
        <v/>
      </c>
      <c r="AV150" s="142" t="str">
        <f t="array" ref="AV150">IF(OR(AV$1=0, $A150=""),"",SQRT((_xlfn.XLOOKUP(AV$1,$Z$2:$Z$16,$AA$2:$AA$16)-$T150)^2+(_xlfn.XLOOKUP(AV$1,$Z$2:$Z$16,$AB$2:$AB$16)-$U150)^2+(_xlfn.XLOOKUP(AV$1,$Z$2:$Z$16,$AC$2:$AC$16-$V150)^2)))</f>
        <v/>
      </c>
      <c r="AW150" s="124"/>
      <c r="AX150" s="124"/>
      <c r="AY150" s="125">
        <f t="shared" si="115"/>
        <v>0</v>
      </c>
      <c r="AZ150" s="143">
        <f t="shared" si="116"/>
        <v>0</v>
      </c>
      <c r="BA150" s="143">
        <f t="shared" si="117"/>
        <v>0</v>
      </c>
      <c r="BB150" s="143">
        <f t="shared" si="118"/>
        <v>0</v>
      </c>
      <c r="BC150" s="143">
        <f t="shared" si="119"/>
        <v>0</v>
      </c>
      <c r="BD150" s="143">
        <f t="shared" si="120"/>
        <v>0</v>
      </c>
      <c r="BE150" s="143">
        <f t="shared" si="121"/>
        <v>0</v>
      </c>
      <c r="BF150" s="143">
        <f t="shared" si="122"/>
        <v>0</v>
      </c>
      <c r="BG150" s="144">
        <f t="shared" si="123"/>
        <v>0</v>
      </c>
      <c r="BH150" s="144">
        <f t="shared" si="124"/>
        <v>0</v>
      </c>
      <c r="BI150" s="144">
        <f t="shared" si="125"/>
        <v>0</v>
      </c>
      <c r="BJ150" s="144">
        <f t="shared" si="126"/>
        <v>0</v>
      </c>
      <c r="BK150" s="144">
        <f t="shared" si="127"/>
        <v>0</v>
      </c>
      <c r="BL150" s="144">
        <f t="shared" si="128"/>
        <v>0</v>
      </c>
      <c r="BM150" s="145">
        <f t="shared" si="129"/>
        <v>0</v>
      </c>
      <c r="BN150" s="124"/>
      <c r="BO150" s="124"/>
      <c r="BP150" s="124"/>
      <c r="BQ150" s="124"/>
      <c r="BR150" s="124"/>
      <c r="BS150" s="124"/>
      <c r="BT150" s="124"/>
      <c r="BU150" s="124"/>
      <c r="BV150" s="130"/>
      <c r="BW150" s="130"/>
      <c r="BX150" s="130"/>
      <c r="BY150" s="130"/>
      <c r="BZ150" s="130"/>
      <c r="CA150" s="130"/>
      <c r="CB150" s="130"/>
      <c r="CC150" s="130"/>
      <c r="CD150" s="130"/>
      <c r="CE150" s="130"/>
      <c r="CF150" s="130"/>
      <c r="CG150" s="130"/>
      <c r="CH150" s="130"/>
      <c r="CI150" s="130"/>
      <c r="CJ150" s="130"/>
      <c r="CM150" s="159">
        <f t="shared" si="130"/>
        <v>0</v>
      </c>
      <c r="CN150" s="160">
        <f t="shared" si="131"/>
        <v>0</v>
      </c>
      <c r="CO150" s="160">
        <f t="shared" si="132"/>
        <v>0</v>
      </c>
      <c r="CP150" s="160">
        <f t="shared" si="133"/>
        <v>0</v>
      </c>
      <c r="CQ150" s="160">
        <f t="shared" si="134"/>
        <v>0</v>
      </c>
      <c r="CR150" s="160" t="str">
        <f t="shared" si="135"/>
        <v/>
      </c>
      <c r="CS150" s="160" t="str">
        <f t="shared" si="136"/>
        <v/>
      </c>
      <c r="CT150" s="160" t="str">
        <f t="shared" si="137"/>
        <v/>
      </c>
      <c r="CU150" s="162" t="str">
        <f t="shared" si="138"/>
        <v/>
      </c>
      <c r="CV150" s="162" t="str">
        <f t="shared" si="139"/>
        <v/>
      </c>
      <c r="CW150" s="162" t="str">
        <f t="shared" si="140"/>
        <v/>
      </c>
      <c r="CX150" s="162" t="str">
        <f t="shared" si="141"/>
        <v/>
      </c>
      <c r="CY150" s="162" t="str">
        <f t="shared" si="142"/>
        <v/>
      </c>
      <c r="CZ150" s="162" t="str">
        <f t="shared" si="143"/>
        <v/>
      </c>
      <c r="DA150" s="163" t="str">
        <f t="shared" si="144"/>
        <v/>
      </c>
    </row>
    <row r="151" spans="1:105" ht="16.5" x14ac:dyDescent="0.3">
      <c r="A151" s="135"/>
      <c r="B151" s="136"/>
      <c r="C151" s="136"/>
      <c r="D151" s="137"/>
      <c r="E151" s="176"/>
      <c r="F151" s="182"/>
      <c r="G151" s="183"/>
      <c r="H151" s="183"/>
      <c r="I151" s="183"/>
      <c r="J151" s="183"/>
      <c r="K151" s="183"/>
      <c r="L151" s="183"/>
      <c r="M151" s="186"/>
      <c r="N151" s="182"/>
      <c r="O151" s="184"/>
      <c r="P151" s="178"/>
      <c r="Q151" s="118">
        <f t="shared" si="113"/>
        <v>0</v>
      </c>
      <c r="R151" s="3"/>
      <c r="S151" s="3"/>
      <c r="T151" s="4"/>
      <c r="U151" s="4"/>
      <c r="V151" s="99">
        <f t="shared" si="114"/>
        <v>0</v>
      </c>
      <c r="W151" s="161"/>
      <c r="X151" s="138"/>
      <c r="AH151" s="158" t="str">
        <f t="array" ref="AH151">IF(OR(AH$1=0, $A151=""),"",SQRT((_xlfn.XLOOKUP(AH$1,$Z$2:$Z$16,$AA$2:$AA$16)-$T151)^2+(_xlfn.XLOOKUP(AH$1,$Z$2:$Z$16,$AB$2:$AB$16)-$U151)^2+(_xlfn.XLOOKUP(AH$1,$Z$2:$Z$16,$AC$2:$AC$16-$V151)^2)))</f>
        <v/>
      </c>
      <c r="AI151" s="140" t="str">
        <f t="array" ref="AI151">IF(OR(AI$1=0, $A151=""),"",SQRT((_xlfn.XLOOKUP(AI$1,$Z$2:$Z$16,$AA$2:$AA$16)-$T151)^2+(_xlfn.XLOOKUP(AI$1,$Z$2:$Z$16,$AB$2:$AB$16)-$U151)^2+(_xlfn.XLOOKUP(AI$1,$Z$2:$Z$16,$AC$2:$AC$16-$V151)^2)))</f>
        <v/>
      </c>
      <c r="AJ151" s="140" t="str">
        <f t="array" ref="AJ151">IF(OR(AJ$1=0, $A151=""),"",SQRT((_xlfn.XLOOKUP(AJ$1,$Z$2:$Z$16,$AA$2:$AA$16)-$T151)^2+(_xlfn.XLOOKUP(AJ$1,$Z$2:$Z$16,$AB$2:$AB$16)-$U151)^2+(_xlfn.XLOOKUP(AJ$1,$Z$2:$Z$16,$AC$2:$AC$16-$V151)^2)))</f>
        <v/>
      </c>
      <c r="AK151" s="140" t="str">
        <f t="array" ref="AK151">IF(OR(AK$1=0, $A151=""),"",SQRT((_xlfn.XLOOKUP(AK$1,$Z$2:$Z$16,$AA$2:$AA$16)-$T151)^2+(_xlfn.XLOOKUP(AK$1,$Z$2:$Z$16,$AB$2:$AB$16)-$U151)^2+(_xlfn.XLOOKUP(AK$1,$Z$2:$Z$16,$AC$2:$AC$16-$V151)^2)))</f>
        <v/>
      </c>
      <c r="AL151" s="140" t="str">
        <f t="array" ref="AL151">IF(OR(AL$1=0, $A151=""),"",SQRT((_xlfn.XLOOKUP(AL$1,$Z$2:$Z$16,$AA$2:$AA$16)-$T151)^2+(_xlfn.XLOOKUP(AL$1,$Z$2:$Z$16,$AB$2:$AB$16)-$U151)^2+(_xlfn.XLOOKUP(AL$1,$Z$2:$Z$16,$AC$2:$AC$16-$V151)^2)))</f>
        <v/>
      </c>
      <c r="AM151" s="140" t="str">
        <f t="array" ref="AM151">IF(OR(AM$1=0, $A151=""),"",SQRT((_xlfn.XLOOKUP(AM$1,$Z$2:$Z$16,$AA$2:$AA$16)-$T151)^2+(_xlfn.XLOOKUP(AM$1,$Z$2:$Z$16,$AB$2:$AB$16)-$U151)^2+(_xlfn.XLOOKUP(AM$1,$Z$2:$Z$16,$AC$2:$AC$16-$V151)^2)))</f>
        <v/>
      </c>
      <c r="AN151" s="140" t="str">
        <f t="array" ref="AN151">IF(OR(AN$1=0, $A151=""),"",SQRT((_xlfn.XLOOKUP(AN$1,$Z$2:$Z$16,$AA$2:$AA$16)-$T151)^2+(_xlfn.XLOOKUP(AN$1,$Z$2:$Z$16,$AB$2:$AB$16)-$U151)^2+(_xlfn.XLOOKUP(AN$1,$Z$2:$Z$16,$AC$2:$AC$16-$V151)^2)))</f>
        <v/>
      </c>
      <c r="AO151" s="140" t="str">
        <f t="array" ref="AO151">IF(OR(AO$1=0, $A151=""),"",SQRT((_xlfn.XLOOKUP(AO$1,$Z$2:$Z$16,$AA$2:$AA$16)-$T151)^2+(_xlfn.XLOOKUP(AO$1,$Z$2:$Z$16,$AB$2:$AB$16)-$U151)^2+(_xlfn.XLOOKUP(AO$1,$Z$2:$Z$16,$AC$2:$AC$16-$V151)^2)))</f>
        <v/>
      </c>
      <c r="AP151" s="141" t="str">
        <f t="array" ref="AP151">IF(OR(AP$1=0, $A151=""),"",SQRT((_xlfn.XLOOKUP(AP$1,$Z$2:$Z$16,$AA$2:$AA$16)-$T151)^2+(_xlfn.XLOOKUP(AP$1,$Z$2:$Z$16,$AB$2:$AB$16)-$U151)^2+(_xlfn.XLOOKUP(AP$1,$Z$2:$Z$16,$AC$2:$AC$16-$V151)^2)))</f>
        <v/>
      </c>
      <c r="AQ151" s="141" t="str">
        <f t="array" ref="AQ151">IF(OR(AQ$1=0, $A151=""),"",SQRT((_xlfn.XLOOKUP(AQ$1,$Z$2:$Z$16,$AA$2:$AA$16)-$T151)^2+(_xlfn.XLOOKUP(AQ$1,$Z$2:$Z$16,$AB$2:$AB$16)-$U151)^2+(_xlfn.XLOOKUP(AQ$1,$Z$2:$Z$16,$AC$2:$AC$16-$V151)^2)))</f>
        <v/>
      </c>
      <c r="AR151" s="141" t="str">
        <f t="array" ref="AR151">IF(OR(AR$1=0, $A151=""),"",SQRT((_xlfn.XLOOKUP(AR$1,$Z$2:$Z$16,$AA$2:$AA$16)-$T151)^2+(_xlfn.XLOOKUP(AR$1,$Z$2:$Z$16,$AB$2:$AB$16)-$U151)^2+(_xlfn.XLOOKUP(AR$1,$Z$2:$Z$16,$AC$2:$AC$16-$V151)^2)))</f>
        <v/>
      </c>
      <c r="AS151" s="141" t="str">
        <f t="array" ref="AS151">IF(OR(AS$1=0, $A151=""),"",SQRT((_xlfn.XLOOKUP(AS$1,$Z$2:$Z$16,$AA$2:$AA$16)-$T151)^2+(_xlfn.XLOOKUP(AS$1,$Z$2:$Z$16,$AB$2:$AB$16)-$U151)^2+(_xlfn.XLOOKUP(AS$1,$Z$2:$Z$16,$AC$2:$AC$16-$V151)^2)))</f>
        <v/>
      </c>
      <c r="AT151" s="141" t="str">
        <f t="array" ref="AT151">IF(OR(AT$1=0, $A151=""),"",SQRT((_xlfn.XLOOKUP(AT$1,$Z$2:$Z$16,$AA$2:$AA$16)-$T151)^2+(_xlfn.XLOOKUP(AT$1,$Z$2:$Z$16,$AB$2:$AB$16)-$U151)^2+(_xlfn.XLOOKUP(AT$1,$Z$2:$Z$16,$AC$2:$AC$16-$V151)^2)))</f>
        <v/>
      </c>
      <c r="AU151" s="141" t="str">
        <f t="array" ref="AU151">IF(OR(AU$1=0, $A151=""),"",SQRT((_xlfn.XLOOKUP(AU$1,$Z$2:$Z$16,$AA$2:$AA$16)-$T151)^2+(_xlfn.XLOOKUP(AU$1,$Z$2:$Z$16,$AB$2:$AB$16)-$U151)^2+(_xlfn.XLOOKUP(AU$1,$Z$2:$Z$16,$AC$2:$AC$16-$V151)^2)))</f>
        <v/>
      </c>
      <c r="AV151" s="142" t="str">
        <f t="array" ref="AV151">IF(OR(AV$1=0, $A151=""),"",SQRT((_xlfn.XLOOKUP(AV$1,$Z$2:$Z$16,$AA$2:$AA$16)-$T151)^2+(_xlfn.XLOOKUP(AV$1,$Z$2:$Z$16,$AB$2:$AB$16)-$U151)^2+(_xlfn.XLOOKUP(AV$1,$Z$2:$Z$16,$AC$2:$AC$16-$V151)^2)))</f>
        <v/>
      </c>
      <c r="AW151" s="124"/>
      <c r="AX151" s="124"/>
      <c r="AY151" s="125">
        <f t="shared" si="115"/>
        <v>0</v>
      </c>
      <c r="AZ151" s="143">
        <f t="shared" si="116"/>
        <v>0</v>
      </c>
      <c r="BA151" s="143">
        <f t="shared" si="117"/>
        <v>0</v>
      </c>
      <c r="BB151" s="143">
        <f t="shared" si="118"/>
        <v>0</v>
      </c>
      <c r="BC151" s="143">
        <f t="shared" si="119"/>
        <v>0</v>
      </c>
      <c r="BD151" s="143">
        <f t="shared" si="120"/>
        <v>0</v>
      </c>
      <c r="BE151" s="143">
        <f t="shared" si="121"/>
        <v>0</v>
      </c>
      <c r="BF151" s="143">
        <f t="shared" si="122"/>
        <v>0</v>
      </c>
      <c r="BG151" s="144">
        <f t="shared" si="123"/>
        <v>0</v>
      </c>
      <c r="BH151" s="144">
        <f t="shared" si="124"/>
        <v>0</v>
      </c>
      <c r="BI151" s="144">
        <f t="shared" si="125"/>
        <v>0</v>
      </c>
      <c r="BJ151" s="144">
        <f t="shared" si="126"/>
        <v>0</v>
      </c>
      <c r="BK151" s="144">
        <f t="shared" si="127"/>
        <v>0</v>
      </c>
      <c r="BL151" s="144">
        <f t="shared" si="128"/>
        <v>0</v>
      </c>
      <c r="BM151" s="145">
        <f t="shared" si="129"/>
        <v>0</v>
      </c>
      <c r="BN151" s="124"/>
      <c r="BO151" s="124"/>
      <c r="BP151" s="124"/>
      <c r="BQ151" s="124"/>
      <c r="BR151" s="124"/>
      <c r="BS151" s="124"/>
      <c r="BT151" s="124"/>
      <c r="BU151" s="124"/>
      <c r="BV151" s="130"/>
      <c r="BW151" s="130"/>
      <c r="BX151" s="130"/>
      <c r="BY151" s="130"/>
      <c r="BZ151" s="130"/>
      <c r="CA151" s="130"/>
      <c r="CB151" s="130"/>
      <c r="CC151" s="130"/>
      <c r="CD151" s="130"/>
      <c r="CE151" s="130"/>
      <c r="CF151" s="130"/>
      <c r="CG151" s="130"/>
      <c r="CH151" s="130"/>
      <c r="CI151" s="130"/>
      <c r="CJ151" s="130"/>
      <c r="CM151" s="159">
        <f t="shared" si="130"/>
        <v>0</v>
      </c>
      <c r="CN151" s="160">
        <f t="shared" si="131"/>
        <v>0</v>
      </c>
      <c r="CO151" s="160">
        <f t="shared" si="132"/>
        <v>0</v>
      </c>
      <c r="CP151" s="160">
        <f t="shared" si="133"/>
        <v>0</v>
      </c>
      <c r="CQ151" s="160">
        <f t="shared" si="134"/>
        <v>0</v>
      </c>
      <c r="CR151" s="160" t="str">
        <f t="shared" si="135"/>
        <v/>
      </c>
      <c r="CS151" s="160" t="str">
        <f t="shared" si="136"/>
        <v/>
      </c>
      <c r="CT151" s="160" t="str">
        <f t="shared" si="137"/>
        <v/>
      </c>
      <c r="CU151" s="162" t="str">
        <f t="shared" si="138"/>
        <v/>
      </c>
      <c r="CV151" s="162" t="str">
        <f t="shared" si="139"/>
        <v/>
      </c>
      <c r="CW151" s="162" t="str">
        <f t="shared" si="140"/>
        <v/>
      </c>
      <c r="CX151" s="162" t="str">
        <f t="shared" si="141"/>
        <v/>
      </c>
      <c r="CY151" s="162" t="str">
        <f t="shared" si="142"/>
        <v/>
      </c>
      <c r="CZ151" s="162" t="str">
        <f t="shared" si="143"/>
        <v/>
      </c>
      <c r="DA151" s="163" t="str">
        <f t="shared" si="144"/>
        <v/>
      </c>
    </row>
    <row r="152" spans="1:105" ht="16.5" x14ac:dyDescent="0.3">
      <c r="A152" s="135"/>
      <c r="B152" s="136"/>
      <c r="C152" s="136"/>
      <c r="D152" s="137"/>
      <c r="E152" s="176"/>
      <c r="F152" s="182"/>
      <c r="G152" s="183"/>
      <c r="H152" s="183"/>
      <c r="I152" s="183"/>
      <c r="J152" s="183"/>
      <c r="K152" s="183"/>
      <c r="L152" s="183"/>
      <c r="M152" s="186"/>
      <c r="N152" s="182"/>
      <c r="O152" s="184"/>
      <c r="P152" s="178"/>
      <c r="Q152" s="118">
        <f t="shared" si="113"/>
        <v>0</v>
      </c>
      <c r="R152" s="3"/>
      <c r="S152" s="3"/>
      <c r="T152" s="4"/>
      <c r="U152" s="4"/>
      <c r="V152" s="99">
        <f t="shared" si="114"/>
        <v>0</v>
      </c>
      <c r="W152" s="161"/>
      <c r="X152" s="138"/>
      <c r="AH152" s="158" t="str">
        <f t="array" ref="AH152">IF(OR(AH$1=0, $A152=""),"",SQRT((_xlfn.XLOOKUP(AH$1,$Z$2:$Z$16,$AA$2:$AA$16)-$T152)^2+(_xlfn.XLOOKUP(AH$1,$Z$2:$Z$16,$AB$2:$AB$16)-$U152)^2+(_xlfn.XLOOKUP(AH$1,$Z$2:$Z$16,$AC$2:$AC$16-$V152)^2)))</f>
        <v/>
      </c>
      <c r="AI152" s="140" t="str">
        <f t="array" ref="AI152">IF(OR(AI$1=0, $A152=""),"",SQRT((_xlfn.XLOOKUP(AI$1,$Z$2:$Z$16,$AA$2:$AA$16)-$T152)^2+(_xlfn.XLOOKUP(AI$1,$Z$2:$Z$16,$AB$2:$AB$16)-$U152)^2+(_xlfn.XLOOKUP(AI$1,$Z$2:$Z$16,$AC$2:$AC$16-$V152)^2)))</f>
        <v/>
      </c>
      <c r="AJ152" s="140" t="str">
        <f t="array" ref="AJ152">IF(OR(AJ$1=0, $A152=""),"",SQRT((_xlfn.XLOOKUP(AJ$1,$Z$2:$Z$16,$AA$2:$AA$16)-$T152)^2+(_xlfn.XLOOKUP(AJ$1,$Z$2:$Z$16,$AB$2:$AB$16)-$U152)^2+(_xlfn.XLOOKUP(AJ$1,$Z$2:$Z$16,$AC$2:$AC$16-$V152)^2)))</f>
        <v/>
      </c>
      <c r="AK152" s="140" t="str">
        <f t="array" ref="AK152">IF(OR(AK$1=0, $A152=""),"",SQRT((_xlfn.XLOOKUP(AK$1,$Z$2:$Z$16,$AA$2:$AA$16)-$T152)^2+(_xlfn.XLOOKUP(AK$1,$Z$2:$Z$16,$AB$2:$AB$16)-$U152)^2+(_xlfn.XLOOKUP(AK$1,$Z$2:$Z$16,$AC$2:$AC$16-$V152)^2)))</f>
        <v/>
      </c>
      <c r="AL152" s="140" t="str">
        <f t="array" ref="AL152">IF(OR(AL$1=0, $A152=""),"",SQRT((_xlfn.XLOOKUP(AL$1,$Z$2:$Z$16,$AA$2:$AA$16)-$T152)^2+(_xlfn.XLOOKUP(AL$1,$Z$2:$Z$16,$AB$2:$AB$16)-$U152)^2+(_xlfn.XLOOKUP(AL$1,$Z$2:$Z$16,$AC$2:$AC$16-$V152)^2)))</f>
        <v/>
      </c>
      <c r="AM152" s="140" t="str">
        <f t="array" ref="AM152">IF(OR(AM$1=0, $A152=""),"",SQRT((_xlfn.XLOOKUP(AM$1,$Z$2:$Z$16,$AA$2:$AA$16)-$T152)^2+(_xlfn.XLOOKUP(AM$1,$Z$2:$Z$16,$AB$2:$AB$16)-$U152)^2+(_xlfn.XLOOKUP(AM$1,$Z$2:$Z$16,$AC$2:$AC$16-$V152)^2)))</f>
        <v/>
      </c>
      <c r="AN152" s="140" t="str">
        <f t="array" ref="AN152">IF(OR(AN$1=0, $A152=""),"",SQRT((_xlfn.XLOOKUP(AN$1,$Z$2:$Z$16,$AA$2:$AA$16)-$T152)^2+(_xlfn.XLOOKUP(AN$1,$Z$2:$Z$16,$AB$2:$AB$16)-$U152)^2+(_xlfn.XLOOKUP(AN$1,$Z$2:$Z$16,$AC$2:$AC$16-$V152)^2)))</f>
        <v/>
      </c>
      <c r="AO152" s="140" t="str">
        <f t="array" ref="AO152">IF(OR(AO$1=0, $A152=""),"",SQRT((_xlfn.XLOOKUP(AO$1,$Z$2:$Z$16,$AA$2:$AA$16)-$T152)^2+(_xlfn.XLOOKUP(AO$1,$Z$2:$Z$16,$AB$2:$AB$16)-$U152)^2+(_xlfn.XLOOKUP(AO$1,$Z$2:$Z$16,$AC$2:$AC$16-$V152)^2)))</f>
        <v/>
      </c>
      <c r="AP152" s="141" t="str">
        <f t="array" ref="AP152">IF(OR(AP$1=0, $A152=""),"",SQRT((_xlfn.XLOOKUP(AP$1,$Z$2:$Z$16,$AA$2:$AA$16)-$T152)^2+(_xlfn.XLOOKUP(AP$1,$Z$2:$Z$16,$AB$2:$AB$16)-$U152)^2+(_xlfn.XLOOKUP(AP$1,$Z$2:$Z$16,$AC$2:$AC$16-$V152)^2)))</f>
        <v/>
      </c>
      <c r="AQ152" s="141" t="str">
        <f t="array" ref="AQ152">IF(OR(AQ$1=0, $A152=""),"",SQRT((_xlfn.XLOOKUP(AQ$1,$Z$2:$Z$16,$AA$2:$AA$16)-$T152)^2+(_xlfn.XLOOKUP(AQ$1,$Z$2:$Z$16,$AB$2:$AB$16)-$U152)^2+(_xlfn.XLOOKUP(AQ$1,$Z$2:$Z$16,$AC$2:$AC$16-$V152)^2)))</f>
        <v/>
      </c>
      <c r="AR152" s="141" t="str">
        <f t="array" ref="AR152">IF(OR(AR$1=0, $A152=""),"",SQRT((_xlfn.XLOOKUP(AR$1,$Z$2:$Z$16,$AA$2:$AA$16)-$T152)^2+(_xlfn.XLOOKUP(AR$1,$Z$2:$Z$16,$AB$2:$AB$16)-$U152)^2+(_xlfn.XLOOKUP(AR$1,$Z$2:$Z$16,$AC$2:$AC$16-$V152)^2)))</f>
        <v/>
      </c>
      <c r="AS152" s="141" t="str">
        <f t="array" ref="AS152">IF(OR(AS$1=0, $A152=""),"",SQRT((_xlfn.XLOOKUP(AS$1,$Z$2:$Z$16,$AA$2:$AA$16)-$T152)^2+(_xlfn.XLOOKUP(AS$1,$Z$2:$Z$16,$AB$2:$AB$16)-$U152)^2+(_xlfn.XLOOKUP(AS$1,$Z$2:$Z$16,$AC$2:$AC$16-$V152)^2)))</f>
        <v/>
      </c>
      <c r="AT152" s="141" t="str">
        <f t="array" ref="AT152">IF(OR(AT$1=0, $A152=""),"",SQRT((_xlfn.XLOOKUP(AT$1,$Z$2:$Z$16,$AA$2:$AA$16)-$T152)^2+(_xlfn.XLOOKUP(AT$1,$Z$2:$Z$16,$AB$2:$AB$16)-$U152)^2+(_xlfn.XLOOKUP(AT$1,$Z$2:$Z$16,$AC$2:$AC$16-$V152)^2)))</f>
        <v/>
      </c>
      <c r="AU152" s="141" t="str">
        <f t="array" ref="AU152">IF(OR(AU$1=0, $A152=""),"",SQRT((_xlfn.XLOOKUP(AU$1,$Z$2:$Z$16,$AA$2:$AA$16)-$T152)^2+(_xlfn.XLOOKUP(AU$1,$Z$2:$Z$16,$AB$2:$AB$16)-$U152)^2+(_xlfn.XLOOKUP(AU$1,$Z$2:$Z$16,$AC$2:$AC$16-$V152)^2)))</f>
        <v/>
      </c>
      <c r="AV152" s="142" t="str">
        <f t="array" ref="AV152">IF(OR(AV$1=0, $A152=""),"",SQRT((_xlfn.XLOOKUP(AV$1,$Z$2:$Z$16,$AA$2:$AA$16)-$T152)^2+(_xlfn.XLOOKUP(AV$1,$Z$2:$Z$16,$AB$2:$AB$16)-$U152)^2+(_xlfn.XLOOKUP(AV$1,$Z$2:$Z$16,$AC$2:$AC$16-$V152)^2)))</f>
        <v/>
      </c>
      <c r="AW152" s="124"/>
      <c r="AX152" s="124"/>
      <c r="AY152" s="125">
        <f t="shared" si="115"/>
        <v>0</v>
      </c>
      <c r="AZ152" s="143">
        <f t="shared" si="116"/>
        <v>0</v>
      </c>
      <c r="BA152" s="143">
        <f t="shared" si="117"/>
        <v>0</v>
      </c>
      <c r="BB152" s="143">
        <f t="shared" si="118"/>
        <v>0</v>
      </c>
      <c r="BC152" s="143">
        <f t="shared" si="119"/>
        <v>0</v>
      </c>
      <c r="BD152" s="143">
        <f t="shared" si="120"/>
        <v>0</v>
      </c>
      <c r="BE152" s="143">
        <f t="shared" si="121"/>
        <v>0</v>
      </c>
      <c r="BF152" s="143">
        <f t="shared" si="122"/>
        <v>0</v>
      </c>
      <c r="BG152" s="144">
        <f t="shared" si="123"/>
        <v>0</v>
      </c>
      <c r="BH152" s="144">
        <f t="shared" si="124"/>
        <v>0</v>
      </c>
      <c r="BI152" s="144">
        <f t="shared" si="125"/>
        <v>0</v>
      </c>
      <c r="BJ152" s="144">
        <f t="shared" si="126"/>
        <v>0</v>
      </c>
      <c r="BK152" s="144">
        <f t="shared" si="127"/>
        <v>0</v>
      </c>
      <c r="BL152" s="144">
        <f t="shared" si="128"/>
        <v>0</v>
      </c>
      <c r="BM152" s="145">
        <f t="shared" si="129"/>
        <v>0</v>
      </c>
      <c r="BN152" s="124"/>
      <c r="BO152" s="124"/>
      <c r="BP152" s="124"/>
      <c r="BQ152" s="124"/>
      <c r="BR152" s="124"/>
      <c r="BS152" s="124"/>
      <c r="BT152" s="124"/>
      <c r="BU152" s="124"/>
      <c r="BV152" s="130"/>
      <c r="BW152" s="130"/>
      <c r="BX152" s="130"/>
      <c r="BY152" s="130"/>
      <c r="BZ152" s="130"/>
      <c r="CA152" s="130"/>
      <c r="CB152" s="130"/>
      <c r="CC152" s="130"/>
      <c r="CD152" s="130"/>
      <c r="CE152" s="130"/>
      <c r="CF152" s="130"/>
      <c r="CG152" s="130"/>
      <c r="CH152" s="130"/>
      <c r="CI152" s="130"/>
      <c r="CJ152" s="130"/>
      <c r="CM152" s="159">
        <f t="shared" si="130"/>
        <v>0</v>
      </c>
      <c r="CN152" s="160">
        <f t="shared" si="131"/>
        <v>0</v>
      </c>
      <c r="CO152" s="160">
        <f t="shared" si="132"/>
        <v>0</v>
      </c>
      <c r="CP152" s="160">
        <f t="shared" si="133"/>
        <v>0</v>
      </c>
      <c r="CQ152" s="160">
        <f t="shared" si="134"/>
        <v>0</v>
      </c>
      <c r="CR152" s="160" t="str">
        <f t="shared" si="135"/>
        <v/>
      </c>
      <c r="CS152" s="160" t="str">
        <f t="shared" si="136"/>
        <v/>
      </c>
      <c r="CT152" s="160" t="str">
        <f t="shared" si="137"/>
        <v/>
      </c>
      <c r="CU152" s="162" t="str">
        <f t="shared" si="138"/>
        <v/>
      </c>
      <c r="CV152" s="162" t="str">
        <f t="shared" si="139"/>
        <v/>
      </c>
      <c r="CW152" s="162" t="str">
        <f t="shared" si="140"/>
        <v/>
      </c>
      <c r="CX152" s="162" t="str">
        <f t="shared" si="141"/>
        <v/>
      </c>
      <c r="CY152" s="162" t="str">
        <f t="shared" si="142"/>
        <v/>
      </c>
      <c r="CZ152" s="162" t="str">
        <f t="shared" si="143"/>
        <v/>
      </c>
      <c r="DA152" s="163" t="str">
        <f t="shared" si="144"/>
        <v/>
      </c>
    </row>
    <row r="153" spans="1:105" ht="16.5" x14ac:dyDescent="0.3">
      <c r="A153" s="135"/>
      <c r="B153" s="136"/>
      <c r="C153" s="136"/>
      <c r="D153" s="137"/>
      <c r="E153" s="176"/>
      <c r="F153" s="182"/>
      <c r="G153" s="183"/>
      <c r="H153" s="183"/>
      <c r="I153" s="183"/>
      <c r="J153" s="183"/>
      <c r="K153" s="183"/>
      <c r="L153" s="183"/>
      <c r="M153" s="186"/>
      <c r="N153" s="182"/>
      <c r="O153" s="184"/>
      <c r="P153" s="178"/>
      <c r="Q153" s="118">
        <f t="shared" si="113"/>
        <v>0</v>
      </c>
      <c r="R153" s="3"/>
      <c r="S153" s="3"/>
      <c r="T153" s="4"/>
      <c r="U153" s="4"/>
      <c r="V153" s="99">
        <f t="shared" si="114"/>
        <v>0</v>
      </c>
      <c r="W153" s="161"/>
      <c r="X153" s="138"/>
      <c r="AH153" s="158" t="str">
        <f t="array" ref="AH153">IF(OR(AH$1=0, $A153=""),"",SQRT((_xlfn.XLOOKUP(AH$1,$Z$2:$Z$16,$AA$2:$AA$16)-$T153)^2+(_xlfn.XLOOKUP(AH$1,$Z$2:$Z$16,$AB$2:$AB$16)-$U153)^2+(_xlfn.XLOOKUP(AH$1,$Z$2:$Z$16,$AC$2:$AC$16-$V153)^2)))</f>
        <v/>
      </c>
      <c r="AI153" s="140" t="str">
        <f t="array" ref="AI153">IF(OR(AI$1=0, $A153=""),"",SQRT((_xlfn.XLOOKUP(AI$1,$Z$2:$Z$16,$AA$2:$AA$16)-$T153)^2+(_xlfn.XLOOKUP(AI$1,$Z$2:$Z$16,$AB$2:$AB$16)-$U153)^2+(_xlfn.XLOOKUP(AI$1,$Z$2:$Z$16,$AC$2:$AC$16-$V153)^2)))</f>
        <v/>
      </c>
      <c r="AJ153" s="140" t="str">
        <f t="array" ref="AJ153">IF(OR(AJ$1=0, $A153=""),"",SQRT((_xlfn.XLOOKUP(AJ$1,$Z$2:$Z$16,$AA$2:$AA$16)-$T153)^2+(_xlfn.XLOOKUP(AJ$1,$Z$2:$Z$16,$AB$2:$AB$16)-$U153)^2+(_xlfn.XLOOKUP(AJ$1,$Z$2:$Z$16,$AC$2:$AC$16-$V153)^2)))</f>
        <v/>
      </c>
      <c r="AK153" s="140" t="str">
        <f t="array" ref="AK153">IF(OR(AK$1=0, $A153=""),"",SQRT((_xlfn.XLOOKUP(AK$1,$Z$2:$Z$16,$AA$2:$AA$16)-$T153)^2+(_xlfn.XLOOKUP(AK$1,$Z$2:$Z$16,$AB$2:$AB$16)-$U153)^2+(_xlfn.XLOOKUP(AK$1,$Z$2:$Z$16,$AC$2:$AC$16-$V153)^2)))</f>
        <v/>
      </c>
      <c r="AL153" s="140" t="str">
        <f t="array" ref="AL153">IF(OR(AL$1=0, $A153=""),"",SQRT((_xlfn.XLOOKUP(AL$1,$Z$2:$Z$16,$AA$2:$AA$16)-$T153)^2+(_xlfn.XLOOKUP(AL$1,$Z$2:$Z$16,$AB$2:$AB$16)-$U153)^2+(_xlfn.XLOOKUP(AL$1,$Z$2:$Z$16,$AC$2:$AC$16-$V153)^2)))</f>
        <v/>
      </c>
      <c r="AM153" s="140" t="str">
        <f t="array" ref="AM153">IF(OR(AM$1=0, $A153=""),"",SQRT((_xlfn.XLOOKUP(AM$1,$Z$2:$Z$16,$AA$2:$AA$16)-$T153)^2+(_xlfn.XLOOKUP(AM$1,$Z$2:$Z$16,$AB$2:$AB$16)-$U153)^2+(_xlfn.XLOOKUP(AM$1,$Z$2:$Z$16,$AC$2:$AC$16-$V153)^2)))</f>
        <v/>
      </c>
      <c r="AN153" s="140" t="str">
        <f t="array" ref="AN153">IF(OR(AN$1=0, $A153=""),"",SQRT((_xlfn.XLOOKUP(AN$1,$Z$2:$Z$16,$AA$2:$AA$16)-$T153)^2+(_xlfn.XLOOKUP(AN$1,$Z$2:$Z$16,$AB$2:$AB$16)-$U153)^2+(_xlfn.XLOOKUP(AN$1,$Z$2:$Z$16,$AC$2:$AC$16-$V153)^2)))</f>
        <v/>
      </c>
      <c r="AO153" s="140" t="str">
        <f t="array" ref="AO153">IF(OR(AO$1=0, $A153=""),"",SQRT((_xlfn.XLOOKUP(AO$1,$Z$2:$Z$16,$AA$2:$AA$16)-$T153)^2+(_xlfn.XLOOKUP(AO$1,$Z$2:$Z$16,$AB$2:$AB$16)-$U153)^2+(_xlfn.XLOOKUP(AO$1,$Z$2:$Z$16,$AC$2:$AC$16-$V153)^2)))</f>
        <v/>
      </c>
      <c r="AP153" s="141" t="str">
        <f t="array" ref="AP153">IF(OR(AP$1=0, $A153=""),"",SQRT((_xlfn.XLOOKUP(AP$1,$Z$2:$Z$16,$AA$2:$AA$16)-$T153)^2+(_xlfn.XLOOKUP(AP$1,$Z$2:$Z$16,$AB$2:$AB$16)-$U153)^2+(_xlfn.XLOOKUP(AP$1,$Z$2:$Z$16,$AC$2:$AC$16-$V153)^2)))</f>
        <v/>
      </c>
      <c r="AQ153" s="141" t="str">
        <f t="array" ref="AQ153">IF(OR(AQ$1=0, $A153=""),"",SQRT((_xlfn.XLOOKUP(AQ$1,$Z$2:$Z$16,$AA$2:$AA$16)-$T153)^2+(_xlfn.XLOOKUP(AQ$1,$Z$2:$Z$16,$AB$2:$AB$16)-$U153)^2+(_xlfn.XLOOKUP(AQ$1,$Z$2:$Z$16,$AC$2:$AC$16-$V153)^2)))</f>
        <v/>
      </c>
      <c r="AR153" s="141" t="str">
        <f t="array" ref="AR153">IF(OR(AR$1=0, $A153=""),"",SQRT((_xlfn.XLOOKUP(AR$1,$Z$2:$Z$16,$AA$2:$AA$16)-$T153)^2+(_xlfn.XLOOKUP(AR$1,$Z$2:$Z$16,$AB$2:$AB$16)-$U153)^2+(_xlfn.XLOOKUP(AR$1,$Z$2:$Z$16,$AC$2:$AC$16-$V153)^2)))</f>
        <v/>
      </c>
      <c r="AS153" s="141" t="str">
        <f t="array" ref="AS153">IF(OR(AS$1=0, $A153=""),"",SQRT((_xlfn.XLOOKUP(AS$1,$Z$2:$Z$16,$AA$2:$AA$16)-$T153)^2+(_xlfn.XLOOKUP(AS$1,$Z$2:$Z$16,$AB$2:$AB$16)-$U153)^2+(_xlfn.XLOOKUP(AS$1,$Z$2:$Z$16,$AC$2:$AC$16-$V153)^2)))</f>
        <v/>
      </c>
      <c r="AT153" s="141" t="str">
        <f t="array" ref="AT153">IF(OR(AT$1=0, $A153=""),"",SQRT((_xlfn.XLOOKUP(AT$1,$Z$2:$Z$16,$AA$2:$AA$16)-$T153)^2+(_xlfn.XLOOKUP(AT$1,$Z$2:$Z$16,$AB$2:$AB$16)-$U153)^2+(_xlfn.XLOOKUP(AT$1,$Z$2:$Z$16,$AC$2:$AC$16-$V153)^2)))</f>
        <v/>
      </c>
      <c r="AU153" s="141" t="str">
        <f t="array" ref="AU153">IF(OR(AU$1=0, $A153=""),"",SQRT((_xlfn.XLOOKUP(AU$1,$Z$2:$Z$16,$AA$2:$AA$16)-$T153)^2+(_xlfn.XLOOKUP(AU$1,$Z$2:$Z$16,$AB$2:$AB$16)-$U153)^2+(_xlfn.XLOOKUP(AU$1,$Z$2:$Z$16,$AC$2:$AC$16-$V153)^2)))</f>
        <v/>
      </c>
      <c r="AV153" s="142" t="str">
        <f t="array" ref="AV153">IF(OR(AV$1=0, $A153=""),"",SQRT((_xlfn.XLOOKUP(AV$1,$Z$2:$Z$16,$AA$2:$AA$16)-$T153)^2+(_xlfn.XLOOKUP(AV$1,$Z$2:$Z$16,$AB$2:$AB$16)-$U153)^2+(_xlfn.XLOOKUP(AV$1,$Z$2:$Z$16,$AC$2:$AC$16-$V153)^2)))</f>
        <v/>
      </c>
      <c r="AW153" s="124"/>
      <c r="AX153" s="124"/>
      <c r="AY153" s="125">
        <f t="shared" si="115"/>
        <v>0</v>
      </c>
      <c r="AZ153" s="143">
        <f t="shared" si="116"/>
        <v>0</v>
      </c>
      <c r="BA153" s="143">
        <f t="shared" si="117"/>
        <v>0</v>
      </c>
      <c r="BB153" s="143">
        <f t="shared" si="118"/>
        <v>0</v>
      </c>
      <c r="BC153" s="143">
        <f t="shared" si="119"/>
        <v>0</v>
      </c>
      <c r="BD153" s="143">
        <f t="shared" si="120"/>
        <v>0</v>
      </c>
      <c r="BE153" s="143">
        <f t="shared" si="121"/>
        <v>0</v>
      </c>
      <c r="BF153" s="143">
        <f t="shared" si="122"/>
        <v>0</v>
      </c>
      <c r="BG153" s="144">
        <f t="shared" si="123"/>
        <v>0</v>
      </c>
      <c r="BH153" s="144">
        <f t="shared" si="124"/>
        <v>0</v>
      </c>
      <c r="BI153" s="144">
        <f t="shared" si="125"/>
        <v>0</v>
      </c>
      <c r="BJ153" s="144">
        <f t="shared" si="126"/>
        <v>0</v>
      </c>
      <c r="BK153" s="144">
        <f t="shared" si="127"/>
        <v>0</v>
      </c>
      <c r="BL153" s="144">
        <f t="shared" si="128"/>
        <v>0</v>
      </c>
      <c r="BM153" s="145">
        <f t="shared" si="129"/>
        <v>0</v>
      </c>
      <c r="BN153" s="124"/>
      <c r="BO153" s="124"/>
      <c r="BP153" s="124"/>
      <c r="BQ153" s="124"/>
      <c r="BR153" s="124"/>
      <c r="BS153" s="124"/>
      <c r="BT153" s="124"/>
      <c r="BU153" s="124"/>
      <c r="BV153" s="130"/>
      <c r="BW153" s="130"/>
      <c r="BX153" s="130"/>
      <c r="BY153" s="130"/>
      <c r="BZ153" s="130"/>
      <c r="CA153" s="130"/>
      <c r="CB153" s="130"/>
      <c r="CC153" s="130"/>
      <c r="CD153" s="130"/>
      <c r="CE153" s="130"/>
      <c r="CF153" s="130"/>
      <c r="CG153" s="130"/>
      <c r="CH153" s="130"/>
      <c r="CI153" s="130"/>
      <c r="CJ153" s="130"/>
      <c r="CM153" s="159">
        <f t="shared" si="130"/>
        <v>0</v>
      </c>
      <c r="CN153" s="160">
        <f t="shared" si="131"/>
        <v>0</v>
      </c>
      <c r="CO153" s="160">
        <f t="shared" si="132"/>
        <v>0</v>
      </c>
      <c r="CP153" s="160">
        <f t="shared" si="133"/>
        <v>0</v>
      </c>
      <c r="CQ153" s="160">
        <f t="shared" si="134"/>
        <v>0</v>
      </c>
      <c r="CR153" s="160" t="str">
        <f t="shared" si="135"/>
        <v/>
      </c>
      <c r="CS153" s="160" t="str">
        <f t="shared" si="136"/>
        <v/>
      </c>
      <c r="CT153" s="160" t="str">
        <f t="shared" si="137"/>
        <v/>
      </c>
      <c r="CU153" s="162" t="str">
        <f t="shared" si="138"/>
        <v/>
      </c>
      <c r="CV153" s="162" t="str">
        <f t="shared" si="139"/>
        <v/>
      </c>
      <c r="CW153" s="162" t="str">
        <f t="shared" si="140"/>
        <v/>
      </c>
      <c r="CX153" s="162" t="str">
        <f t="shared" si="141"/>
        <v/>
      </c>
      <c r="CY153" s="162" t="str">
        <f t="shared" si="142"/>
        <v/>
      </c>
      <c r="CZ153" s="162" t="str">
        <f t="shared" si="143"/>
        <v/>
      </c>
      <c r="DA153" s="163" t="str">
        <f t="shared" si="144"/>
        <v/>
      </c>
    </row>
    <row r="154" spans="1:105" ht="16.5" x14ac:dyDescent="0.3">
      <c r="A154" s="135"/>
      <c r="B154" s="136"/>
      <c r="C154" s="136"/>
      <c r="D154" s="137"/>
      <c r="E154" s="176"/>
      <c r="F154" s="182"/>
      <c r="G154" s="183"/>
      <c r="H154" s="183"/>
      <c r="I154" s="183"/>
      <c r="J154" s="183"/>
      <c r="K154" s="183"/>
      <c r="L154" s="183"/>
      <c r="M154" s="186"/>
      <c r="N154" s="182"/>
      <c r="O154" s="184"/>
      <c r="P154" s="178"/>
      <c r="Q154" s="118">
        <f t="shared" si="113"/>
        <v>0</v>
      </c>
      <c r="R154" s="3"/>
      <c r="S154" s="3"/>
      <c r="T154" s="4"/>
      <c r="U154" s="4"/>
      <c r="V154" s="99">
        <f t="shared" si="114"/>
        <v>0</v>
      </c>
      <c r="W154" s="161"/>
      <c r="X154" s="138"/>
      <c r="AH154" s="158" t="str">
        <f t="array" ref="AH154">IF(OR(AH$1=0, $A154=""),"",SQRT((_xlfn.XLOOKUP(AH$1,$Z$2:$Z$16,$AA$2:$AA$16)-$T154)^2+(_xlfn.XLOOKUP(AH$1,$Z$2:$Z$16,$AB$2:$AB$16)-$U154)^2+(_xlfn.XLOOKUP(AH$1,$Z$2:$Z$16,$AC$2:$AC$16-$V154)^2)))</f>
        <v/>
      </c>
      <c r="AI154" s="140" t="str">
        <f t="array" ref="AI154">IF(OR(AI$1=0, $A154=""),"",SQRT((_xlfn.XLOOKUP(AI$1,$Z$2:$Z$16,$AA$2:$AA$16)-$T154)^2+(_xlfn.XLOOKUP(AI$1,$Z$2:$Z$16,$AB$2:$AB$16)-$U154)^2+(_xlfn.XLOOKUP(AI$1,$Z$2:$Z$16,$AC$2:$AC$16-$V154)^2)))</f>
        <v/>
      </c>
      <c r="AJ154" s="140" t="str">
        <f t="array" ref="AJ154">IF(OR(AJ$1=0, $A154=""),"",SQRT((_xlfn.XLOOKUP(AJ$1,$Z$2:$Z$16,$AA$2:$AA$16)-$T154)^2+(_xlfn.XLOOKUP(AJ$1,$Z$2:$Z$16,$AB$2:$AB$16)-$U154)^2+(_xlfn.XLOOKUP(AJ$1,$Z$2:$Z$16,$AC$2:$AC$16-$V154)^2)))</f>
        <v/>
      </c>
      <c r="AK154" s="140" t="str">
        <f t="array" ref="AK154">IF(OR(AK$1=0, $A154=""),"",SQRT((_xlfn.XLOOKUP(AK$1,$Z$2:$Z$16,$AA$2:$AA$16)-$T154)^2+(_xlfn.XLOOKUP(AK$1,$Z$2:$Z$16,$AB$2:$AB$16)-$U154)^2+(_xlfn.XLOOKUP(AK$1,$Z$2:$Z$16,$AC$2:$AC$16-$V154)^2)))</f>
        <v/>
      </c>
      <c r="AL154" s="140" t="str">
        <f t="array" ref="AL154">IF(OR(AL$1=0, $A154=""),"",SQRT((_xlfn.XLOOKUP(AL$1,$Z$2:$Z$16,$AA$2:$AA$16)-$T154)^2+(_xlfn.XLOOKUP(AL$1,$Z$2:$Z$16,$AB$2:$AB$16)-$U154)^2+(_xlfn.XLOOKUP(AL$1,$Z$2:$Z$16,$AC$2:$AC$16-$V154)^2)))</f>
        <v/>
      </c>
      <c r="AM154" s="140" t="str">
        <f t="array" ref="AM154">IF(OR(AM$1=0, $A154=""),"",SQRT((_xlfn.XLOOKUP(AM$1,$Z$2:$Z$16,$AA$2:$AA$16)-$T154)^2+(_xlfn.XLOOKUP(AM$1,$Z$2:$Z$16,$AB$2:$AB$16)-$U154)^2+(_xlfn.XLOOKUP(AM$1,$Z$2:$Z$16,$AC$2:$AC$16-$V154)^2)))</f>
        <v/>
      </c>
      <c r="AN154" s="140" t="str">
        <f t="array" ref="AN154">IF(OR(AN$1=0, $A154=""),"",SQRT((_xlfn.XLOOKUP(AN$1,$Z$2:$Z$16,$AA$2:$AA$16)-$T154)^2+(_xlfn.XLOOKUP(AN$1,$Z$2:$Z$16,$AB$2:$AB$16)-$U154)^2+(_xlfn.XLOOKUP(AN$1,$Z$2:$Z$16,$AC$2:$AC$16-$V154)^2)))</f>
        <v/>
      </c>
      <c r="AO154" s="140" t="str">
        <f t="array" ref="AO154">IF(OR(AO$1=0, $A154=""),"",SQRT((_xlfn.XLOOKUP(AO$1,$Z$2:$Z$16,$AA$2:$AA$16)-$T154)^2+(_xlfn.XLOOKUP(AO$1,$Z$2:$Z$16,$AB$2:$AB$16)-$U154)^2+(_xlfn.XLOOKUP(AO$1,$Z$2:$Z$16,$AC$2:$AC$16-$V154)^2)))</f>
        <v/>
      </c>
      <c r="AP154" s="141" t="str">
        <f t="array" ref="AP154">IF(OR(AP$1=0, $A154=""),"",SQRT((_xlfn.XLOOKUP(AP$1,$Z$2:$Z$16,$AA$2:$AA$16)-$T154)^2+(_xlfn.XLOOKUP(AP$1,$Z$2:$Z$16,$AB$2:$AB$16)-$U154)^2+(_xlfn.XLOOKUP(AP$1,$Z$2:$Z$16,$AC$2:$AC$16-$V154)^2)))</f>
        <v/>
      </c>
      <c r="AQ154" s="141" t="str">
        <f t="array" ref="AQ154">IF(OR(AQ$1=0, $A154=""),"",SQRT((_xlfn.XLOOKUP(AQ$1,$Z$2:$Z$16,$AA$2:$AA$16)-$T154)^2+(_xlfn.XLOOKUP(AQ$1,$Z$2:$Z$16,$AB$2:$AB$16)-$U154)^2+(_xlfn.XLOOKUP(AQ$1,$Z$2:$Z$16,$AC$2:$AC$16-$V154)^2)))</f>
        <v/>
      </c>
      <c r="AR154" s="141" t="str">
        <f t="array" ref="AR154">IF(OR(AR$1=0, $A154=""),"",SQRT((_xlfn.XLOOKUP(AR$1,$Z$2:$Z$16,$AA$2:$AA$16)-$T154)^2+(_xlfn.XLOOKUP(AR$1,$Z$2:$Z$16,$AB$2:$AB$16)-$U154)^2+(_xlfn.XLOOKUP(AR$1,$Z$2:$Z$16,$AC$2:$AC$16-$V154)^2)))</f>
        <v/>
      </c>
      <c r="AS154" s="141" t="str">
        <f t="array" ref="AS154">IF(OR(AS$1=0, $A154=""),"",SQRT((_xlfn.XLOOKUP(AS$1,$Z$2:$Z$16,$AA$2:$AA$16)-$T154)^2+(_xlfn.XLOOKUP(AS$1,$Z$2:$Z$16,$AB$2:$AB$16)-$U154)^2+(_xlfn.XLOOKUP(AS$1,$Z$2:$Z$16,$AC$2:$AC$16-$V154)^2)))</f>
        <v/>
      </c>
      <c r="AT154" s="141" t="str">
        <f t="array" ref="AT154">IF(OR(AT$1=0, $A154=""),"",SQRT((_xlfn.XLOOKUP(AT$1,$Z$2:$Z$16,$AA$2:$AA$16)-$T154)^2+(_xlfn.XLOOKUP(AT$1,$Z$2:$Z$16,$AB$2:$AB$16)-$U154)^2+(_xlfn.XLOOKUP(AT$1,$Z$2:$Z$16,$AC$2:$AC$16-$V154)^2)))</f>
        <v/>
      </c>
      <c r="AU154" s="141" t="str">
        <f t="array" ref="AU154">IF(OR(AU$1=0, $A154=""),"",SQRT((_xlfn.XLOOKUP(AU$1,$Z$2:$Z$16,$AA$2:$AA$16)-$T154)^2+(_xlfn.XLOOKUP(AU$1,$Z$2:$Z$16,$AB$2:$AB$16)-$U154)^2+(_xlfn.XLOOKUP(AU$1,$Z$2:$Z$16,$AC$2:$AC$16-$V154)^2)))</f>
        <v/>
      </c>
      <c r="AV154" s="142" t="str">
        <f t="array" ref="AV154">IF(OR(AV$1=0, $A154=""),"",SQRT((_xlfn.XLOOKUP(AV$1,$Z$2:$Z$16,$AA$2:$AA$16)-$T154)^2+(_xlfn.XLOOKUP(AV$1,$Z$2:$Z$16,$AB$2:$AB$16)-$U154)^2+(_xlfn.XLOOKUP(AV$1,$Z$2:$Z$16,$AC$2:$AC$16-$V154)^2)))</f>
        <v/>
      </c>
      <c r="AW154" s="124"/>
      <c r="AX154" s="124"/>
      <c r="AY154" s="125">
        <f t="shared" si="115"/>
        <v>0</v>
      </c>
      <c r="AZ154" s="143">
        <f t="shared" si="116"/>
        <v>0</v>
      </c>
      <c r="BA154" s="143">
        <f t="shared" si="117"/>
        <v>0</v>
      </c>
      <c r="BB154" s="143">
        <f t="shared" si="118"/>
        <v>0</v>
      </c>
      <c r="BC154" s="143">
        <f t="shared" si="119"/>
        <v>0</v>
      </c>
      <c r="BD154" s="143">
        <f t="shared" si="120"/>
        <v>0</v>
      </c>
      <c r="BE154" s="143">
        <f t="shared" si="121"/>
        <v>0</v>
      </c>
      <c r="BF154" s="143">
        <f t="shared" si="122"/>
        <v>0</v>
      </c>
      <c r="BG154" s="144">
        <f t="shared" si="123"/>
        <v>0</v>
      </c>
      <c r="BH154" s="144">
        <f t="shared" si="124"/>
        <v>0</v>
      </c>
      <c r="BI154" s="144">
        <f t="shared" si="125"/>
        <v>0</v>
      </c>
      <c r="BJ154" s="144">
        <f t="shared" si="126"/>
        <v>0</v>
      </c>
      <c r="BK154" s="144">
        <f t="shared" si="127"/>
        <v>0</v>
      </c>
      <c r="BL154" s="144">
        <f t="shared" si="128"/>
        <v>0</v>
      </c>
      <c r="BM154" s="145">
        <f t="shared" si="129"/>
        <v>0</v>
      </c>
      <c r="BN154" s="124"/>
      <c r="BO154" s="124"/>
      <c r="BP154" s="124"/>
      <c r="BQ154" s="124"/>
      <c r="BR154" s="124"/>
      <c r="BS154" s="124"/>
      <c r="BT154" s="124"/>
      <c r="BU154" s="124"/>
      <c r="BV154" s="130"/>
      <c r="BW154" s="130"/>
      <c r="BX154" s="130"/>
      <c r="BY154" s="130"/>
      <c r="BZ154" s="130"/>
      <c r="CA154" s="130"/>
      <c r="CB154" s="130"/>
      <c r="CC154" s="130"/>
      <c r="CD154" s="130"/>
      <c r="CE154" s="130"/>
      <c r="CF154" s="130"/>
      <c r="CG154" s="130"/>
      <c r="CH154" s="130"/>
      <c r="CI154" s="130"/>
      <c r="CJ154" s="130"/>
      <c r="CM154" s="159">
        <f t="shared" si="130"/>
        <v>0</v>
      </c>
      <c r="CN154" s="160">
        <f t="shared" si="131"/>
        <v>0</v>
      </c>
      <c r="CO154" s="160">
        <f t="shared" si="132"/>
        <v>0</v>
      </c>
      <c r="CP154" s="160">
        <f t="shared" si="133"/>
        <v>0</v>
      </c>
      <c r="CQ154" s="160">
        <f t="shared" si="134"/>
        <v>0</v>
      </c>
      <c r="CR154" s="160" t="str">
        <f t="shared" si="135"/>
        <v/>
      </c>
      <c r="CS154" s="160" t="str">
        <f t="shared" si="136"/>
        <v/>
      </c>
      <c r="CT154" s="160" t="str">
        <f t="shared" si="137"/>
        <v/>
      </c>
      <c r="CU154" s="162" t="str">
        <f t="shared" si="138"/>
        <v/>
      </c>
      <c r="CV154" s="162" t="str">
        <f t="shared" si="139"/>
        <v/>
      </c>
      <c r="CW154" s="162" t="str">
        <f t="shared" si="140"/>
        <v/>
      </c>
      <c r="CX154" s="162" t="str">
        <f t="shared" si="141"/>
        <v/>
      </c>
      <c r="CY154" s="162" t="str">
        <f t="shared" si="142"/>
        <v/>
      </c>
      <c r="CZ154" s="162" t="str">
        <f t="shared" si="143"/>
        <v/>
      </c>
      <c r="DA154" s="163" t="str">
        <f t="shared" si="144"/>
        <v/>
      </c>
    </row>
    <row r="155" spans="1:105" ht="16.5" x14ac:dyDescent="0.3">
      <c r="A155" s="135"/>
      <c r="B155" s="136"/>
      <c r="C155" s="136"/>
      <c r="D155" s="137"/>
      <c r="E155" s="176"/>
      <c r="F155" s="182"/>
      <c r="G155" s="183"/>
      <c r="H155" s="183"/>
      <c r="I155" s="183"/>
      <c r="J155" s="183"/>
      <c r="K155" s="183"/>
      <c r="L155" s="183"/>
      <c r="M155" s="186"/>
      <c r="N155" s="182"/>
      <c r="O155" s="184"/>
      <c r="P155" s="178"/>
      <c r="Q155" s="118">
        <f t="shared" si="113"/>
        <v>0</v>
      </c>
      <c r="R155" s="3"/>
      <c r="S155" s="3"/>
      <c r="T155" s="4"/>
      <c r="U155" s="4"/>
      <c r="V155" s="99">
        <f t="shared" si="114"/>
        <v>0</v>
      </c>
      <c r="W155" s="161"/>
      <c r="X155" s="138"/>
      <c r="AH155" s="158" t="str">
        <f t="array" ref="AH155">IF(OR(AH$1=0, $A155=""),"",SQRT((_xlfn.XLOOKUP(AH$1,$Z$2:$Z$16,$AA$2:$AA$16)-$T155)^2+(_xlfn.XLOOKUP(AH$1,$Z$2:$Z$16,$AB$2:$AB$16)-$U155)^2+(_xlfn.XLOOKUP(AH$1,$Z$2:$Z$16,$AC$2:$AC$16-$V155)^2)))</f>
        <v/>
      </c>
      <c r="AI155" s="140" t="str">
        <f t="array" ref="AI155">IF(OR(AI$1=0, $A155=""),"",SQRT((_xlfn.XLOOKUP(AI$1,$Z$2:$Z$16,$AA$2:$AA$16)-$T155)^2+(_xlfn.XLOOKUP(AI$1,$Z$2:$Z$16,$AB$2:$AB$16)-$U155)^2+(_xlfn.XLOOKUP(AI$1,$Z$2:$Z$16,$AC$2:$AC$16-$V155)^2)))</f>
        <v/>
      </c>
      <c r="AJ155" s="140" t="str">
        <f t="array" ref="AJ155">IF(OR(AJ$1=0, $A155=""),"",SQRT((_xlfn.XLOOKUP(AJ$1,$Z$2:$Z$16,$AA$2:$AA$16)-$T155)^2+(_xlfn.XLOOKUP(AJ$1,$Z$2:$Z$16,$AB$2:$AB$16)-$U155)^2+(_xlfn.XLOOKUP(AJ$1,$Z$2:$Z$16,$AC$2:$AC$16-$V155)^2)))</f>
        <v/>
      </c>
      <c r="AK155" s="140" t="str">
        <f t="array" ref="AK155">IF(OR(AK$1=0, $A155=""),"",SQRT((_xlfn.XLOOKUP(AK$1,$Z$2:$Z$16,$AA$2:$AA$16)-$T155)^2+(_xlfn.XLOOKUP(AK$1,$Z$2:$Z$16,$AB$2:$AB$16)-$U155)^2+(_xlfn.XLOOKUP(AK$1,$Z$2:$Z$16,$AC$2:$AC$16-$V155)^2)))</f>
        <v/>
      </c>
      <c r="AL155" s="140" t="str">
        <f t="array" ref="AL155">IF(OR(AL$1=0, $A155=""),"",SQRT((_xlfn.XLOOKUP(AL$1,$Z$2:$Z$16,$AA$2:$AA$16)-$T155)^2+(_xlfn.XLOOKUP(AL$1,$Z$2:$Z$16,$AB$2:$AB$16)-$U155)^2+(_xlfn.XLOOKUP(AL$1,$Z$2:$Z$16,$AC$2:$AC$16-$V155)^2)))</f>
        <v/>
      </c>
      <c r="AM155" s="140" t="str">
        <f t="array" ref="AM155">IF(OR(AM$1=0, $A155=""),"",SQRT((_xlfn.XLOOKUP(AM$1,$Z$2:$Z$16,$AA$2:$AA$16)-$T155)^2+(_xlfn.XLOOKUP(AM$1,$Z$2:$Z$16,$AB$2:$AB$16)-$U155)^2+(_xlfn.XLOOKUP(AM$1,$Z$2:$Z$16,$AC$2:$AC$16-$V155)^2)))</f>
        <v/>
      </c>
      <c r="AN155" s="140" t="str">
        <f t="array" ref="AN155">IF(OR(AN$1=0, $A155=""),"",SQRT((_xlfn.XLOOKUP(AN$1,$Z$2:$Z$16,$AA$2:$AA$16)-$T155)^2+(_xlfn.XLOOKUP(AN$1,$Z$2:$Z$16,$AB$2:$AB$16)-$U155)^2+(_xlfn.XLOOKUP(AN$1,$Z$2:$Z$16,$AC$2:$AC$16-$V155)^2)))</f>
        <v/>
      </c>
      <c r="AO155" s="140" t="str">
        <f t="array" ref="AO155">IF(OR(AO$1=0, $A155=""),"",SQRT((_xlfn.XLOOKUP(AO$1,$Z$2:$Z$16,$AA$2:$AA$16)-$T155)^2+(_xlfn.XLOOKUP(AO$1,$Z$2:$Z$16,$AB$2:$AB$16)-$U155)^2+(_xlfn.XLOOKUP(AO$1,$Z$2:$Z$16,$AC$2:$AC$16-$V155)^2)))</f>
        <v/>
      </c>
      <c r="AP155" s="141" t="str">
        <f t="array" ref="AP155">IF(OR(AP$1=0, $A155=""),"",SQRT((_xlfn.XLOOKUP(AP$1,$Z$2:$Z$16,$AA$2:$AA$16)-$T155)^2+(_xlfn.XLOOKUP(AP$1,$Z$2:$Z$16,$AB$2:$AB$16)-$U155)^2+(_xlfn.XLOOKUP(AP$1,$Z$2:$Z$16,$AC$2:$AC$16-$V155)^2)))</f>
        <v/>
      </c>
      <c r="AQ155" s="141" t="str">
        <f t="array" ref="AQ155">IF(OR(AQ$1=0, $A155=""),"",SQRT((_xlfn.XLOOKUP(AQ$1,$Z$2:$Z$16,$AA$2:$AA$16)-$T155)^2+(_xlfn.XLOOKUP(AQ$1,$Z$2:$Z$16,$AB$2:$AB$16)-$U155)^2+(_xlfn.XLOOKUP(AQ$1,$Z$2:$Z$16,$AC$2:$AC$16-$V155)^2)))</f>
        <v/>
      </c>
      <c r="AR155" s="141" t="str">
        <f t="array" ref="AR155">IF(OR(AR$1=0, $A155=""),"",SQRT((_xlfn.XLOOKUP(AR$1,$Z$2:$Z$16,$AA$2:$AA$16)-$T155)^2+(_xlfn.XLOOKUP(AR$1,$Z$2:$Z$16,$AB$2:$AB$16)-$U155)^2+(_xlfn.XLOOKUP(AR$1,$Z$2:$Z$16,$AC$2:$AC$16-$V155)^2)))</f>
        <v/>
      </c>
      <c r="AS155" s="141" t="str">
        <f t="array" ref="AS155">IF(OR(AS$1=0, $A155=""),"",SQRT((_xlfn.XLOOKUP(AS$1,$Z$2:$Z$16,$AA$2:$AA$16)-$T155)^2+(_xlfn.XLOOKUP(AS$1,$Z$2:$Z$16,$AB$2:$AB$16)-$U155)^2+(_xlfn.XLOOKUP(AS$1,$Z$2:$Z$16,$AC$2:$AC$16-$V155)^2)))</f>
        <v/>
      </c>
      <c r="AT155" s="141" t="str">
        <f t="array" ref="AT155">IF(OR(AT$1=0, $A155=""),"",SQRT((_xlfn.XLOOKUP(AT$1,$Z$2:$Z$16,$AA$2:$AA$16)-$T155)^2+(_xlfn.XLOOKUP(AT$1,$Z$2:$Z$16,$AB$2:$AB$16)-$U155)^2+(_xlfn.XLOOKUP(AT$1,$Z$2:$Z$16,$AC$2:$AC$16-$V155)^2)))</f>
        <v/>
      </c>
      <c r="AU155" s="141" t="str">
        <f t="array" ref="AU155">IF(OR(AU$1=0, $A155=""),"",SQRT((_xlfn.XLOOKUP(AU$1,$Z$2:$Z$16,$AA$2:$AA$16)-$T155)^2+(_xlfn.XLOOKUP(AU$1,$Z$2:$Z$16,$AB$2:$AB$16)-$U155)^2+(_xlfn.XLOOKUP(AU$1,$Z$2:$Z$16,$AC$2:$AC$16-$V155)^2)))</f>
        <v/>
      </c>
      <c r="AV155" s="142" t="str">
        <f t="array" ref="AV155">IF(OR(AV$1=0, $A155=""),"",SQRT((_xlfn.XLOOKUP(AV$1,$Z$2:$Z$16,$AA$2:$AA$16)-$T155)^2+(_xlfn.XLOOKUP(AV$1,$Z$2:$Z$16,$AB$2:$AB$16)-$U155)^2+(_xlfn.XLOOKUP(AV$1,$Z$2:$Z$16,$AC$2:$AC$16-$V155)^2)))</f>
        <v/>
      </c>
      <c r="AW155" s="124"/>
      <c r="AX155" s="124"/>
      <c r="AY155" s="125">
        <f t="shared" si="115"/>
        <v>0</v>
      </c>
      <c r="AZ155" s="143">
        <f t="shared" si="116"/>
        <v>0</v>
      </c>
      <c r="BA155" s="143">
        <f t="shared" si="117"/>
        <v>0</v>
      </c>
      <c r="BB155" s="143">
        <f t="shared" si="118"/>
        <v>0</v>
      </c>
      <c r="BC155" s="143">
        <f t="shared" si="119"/>
        <v>0</v>
      </c>
      <c r="BD155" s="143">
        <f t="shared" si="120"/>
        <v>0</v>
      </c>
      <c r="BE155" s="143">
        <f t="shared" si="121"/>
        <v>0</v>
      </c>
      <c r="BF155" s="143">
        <f t="shared" si="122"/>
        <v>0</v>
      </c>
      <c r="BG155" s="144">
        <f t="shared" si="123"/>
        <v>0</v>
      </c>
      <c r="BH155" s="144">
        <f t="shared" si="124"/>
        <v>0</v>
      </c>
      <c r="BI155" s="144">
        <f t="shared" si="125"/>
        <v>0</v>
      </c>
      <c r="BJ155" s="144">
        <f t="shared" si="126"/>
        <v>0</v>
      </c>
      <c r="BK155" s="144">
        <f t="shared" si="127"/>
        <v>0</v>
      </c>
      <c r="BL155" s="144">
        <f t="shared" si="128"/>
        <v>0</v>
      </c>
      <c r="BM155" s="145">
        <f t="shared" si="129"/>
        <v>0</v>
      </c>
      <c r="BN155" s="124"/>
      <c r="BO155" s="124"/>
      <c r="BP155" s="124"/>
      <c r="BQ155" s="124"/>
      <c r="BR155" s="124"/>
      <c r="BS155" s="124"/>
      <c r="BT155" s="124"/>
      <c r="BU155" s="124"/>
      <c r="BV155" s="130"/>
      <c r="BW155" s="130"/>
      <c r="BX155" s="130"/>
      <c r="BY155" s="130"/>
      <c r="BZ155" s="130"/>
      <c r="CA155" s="130"/>
      <c r="CB155" s="130"/>
      <c r="CC155" s="130"/>
      <c r="CD155" s="130"/>
      <c r="CE155" s="130"/>
      <c r="CF155" s="130"/>
      <c r="CG155" s="130"/>
      <c r="CH155" s="130"/>
      <c r="CI155" s="130"/>
      <c r="CJ155" s="130"/>
      <c r="CM155" s="159">
        <f t="shared" si="130"/>
        <v>0</v>
      </c>
      <c r="CN155" s="160">
        <f t="shared" si="131"/>
        <v>0</v>
      </c>
      <c r="CO155" s="160">
        <f t="shared" si="132"/>
        <v>0</v>
      </c>
      <c r="CP155" s="160">
        <f t="shared" si="133"/>
        <v>0</v>
      </c>
      <c r="CQ155" s="160">
        <f t="shared" si="134"/>
        <v>0</v>
      </c>
      <c r="CR155" s="160" t="str">
        <f t="shared" si="135"/>
        <v/>
      </c>
      <c r="CS155" s="160" t="str">
        <f t="shared" si="136"/>
        <v/>
      </c>
      <c r="CT155" s="160" t="str">
        <f t="shared" si="137"/>
        <v/>
      </c>
      <c r="CU155" s="162" t="str">
        <f t="shared" si="138"/>
        <v/>
      </c>
      <c r="CV155" s="162" t="str">
        <f t="shared" si="139"/>
        <v/>
      </c>
      <c r="CW155" s="162" t="str">
        <f t="shared" si="140"/>
        <v/>
      </c>
      <c r="CX155" s="162" t="str">
        <f t="shared" si="141"/>
        <v/>
      </c>
      <c r="CY155" s="162" t="str">
        <f t="shared" si="142"/>
        <v/>
      </c>
      <c r="CZ155" s="162" t="str">
        <f t="shared" si="143"/>
        <v/>
      </c>
      <c r="DA155" s="163" t="str">
        <f t="shared" si="144"/>
        <v/>
      </c>
    </row>
    <row r="156" spans="1:105" ht="16.5" x14ac:dyDescent="0.3">
      <c r="A156" s="135"/>
      <c r="B156" s="136"/>
      <c r="C156" s="136"/>
      <c r="D156" s="137"/>
      <c r="E156" s="176"/>
      <c r="F156" s="182"/>
      <c r="G156" s="183"/>
      <c r="H156" s="183"/>
      <c r="I156" s="183"/>
      <c r="J156" s="183"/>
      <c r="K156" s="183"/>
      <c r="L156" s="183"/>
      <c r="M156" s="186"/>
      <c r="N156" s="182"/>
      <c r="O156" s="184"/>
      <c r="P156" s="178"/>
      <c r="Q156" s="118">
        <f t="shared" si="113"/>
        <v>0</v>
      </c>
      <c r="R156" s="3"/>
      <c r="S156" s="3"/>
      <c r="T156" s="4"/>
      <c r="U156" s="4"/>
      <c r="V156" s="99">
        <f t="shared" si="114"/>
        <v>0</v>
      </c>
      <c r="W156" s="161"/>
      <c r="X156" s="138"/>
      <c r="AH156" s="158" t="str">
        <f t="array" ref="AH156">IF(OR(AH$1=0, $A156=""),"",SQRT((_xlfn.XLOOKUP(AH$1,$Z$2:$Z$16,$AA$2:$AA$16)-$T156)^2+(_xlfn.XLOOKUP(AH$1,$Z$2:$Z$16,$AB$2:$AB$16)-$U156)^2+(_xlfn.XLOOKUP(AH$1,$Z$2:$Z$16,$AC$2:$AC$16-$V156)^2)))</f>
        <v/>
      </c>
      <c r="AI156" s="140" t="str">
        <f t="array" ref="AI156">IF(OR(AI$1=0, $A156=""),"",SQRT((_xlfn.XLOOKUP(AI$1,$Z$2:$Z$16,$AA$2:$AA$16)-$T156)^2+(_xlfn.XLOOKUP(AI$1,$Z$2:$Z$16,$AB$2:$AB$16)-$U156)^2+(_xlfn.XLOOKUP(AI$1,$Z$2:$Z$16,$AC$2:$AC$16-$V156)^2)))</f>
        <v/>
      </c>
      <c r="AJ156" s="140" t="str">
        <f t="array" ref="AJ156">IF(OR(AJ$1=0, $A156=""),"",SQRT((_xlfn.XLOOKUP(AJ$1,$Z$2:$Z$16,$AA$2:$AA$16)-$T156)^2+(_xlfn.XLOOKUP(AJ$1,$Z$2:$Z$16,$AB$2:$AB$16)-$U156)^2+(_xlfn.XLOOKUP(AJ$1,$Z$2:$Z$16,$AC$2:$AC$16-$V156)^2)))</f>
        <v/>
      </c>
      <c r="AK156" s="140" t="str">
        <f t="array" ref="AK156">IF(OR(AK$1=0, $A156=""),"",SQRT((_xlfn.XLOOKUP(AK$1,$Z$2:$Z$16,$AA$2:$AA$16)-$T156)^2+(_xlfn.XLOOKUP(AK$1,$Z$2:$Z$16,$AB$2:$AB$16)-$U156)^2+(_xlfn.XLOOKUP(AK$1,$Z$2:$Z$16,$AC$2:$AC$16-$V156)^2)))</f>
        <v/>
      </c>
      <c r="AL156" s="140" t="str">
        <f t="array" ref="AL156">IF(OR(AL$1=0, $A156=""),"",SQRT((_xlfn.XLOOKUP(AL$1,$Z$2:$Z$16,$AA$2:$AA$16)-$T156)^2+(_xlfn.XLOOKUP(AL$1,$Z$2:$Z$16,$AB$2:$AB$16)-$U156)^2+(_xlfn.XLOOKUP(AL$1,$Z$2:$Z$16,$AC$2:$AC$16-$V156)^2)))</f>
        <v/>
      </c>
      <c r="AM156" s="140" t="str">
        <f t="array" ref="AM156">IF(OR(AM$1=0, $A156=""),"",SQRT((_xlfn.XLOOKUP(AM$1,$Z$2:$Z$16,$AA$2:$AA$16)-$T156)^2+(_xlfn.XLOOKUP(AM$1,$Z$2:$Z$16,$AB$2:$AB$16)-$U156)^2+(_xlfn.XLOOKUP(AM$1,$Z$2:$Z$16,$AC$2:$AC$16-$V156)^2)))</f>
        <v/>
      </c>
      <c r="AN156" s="140" t="str">
        <f t="array" ref="AN156">IF(OR(AN$1=0, $A156=""),"",SQRT((_xlfn.XLOOKUP(AN$1,$Z$2:$Z$16,$AA$2:$AA$16)-$T156)^2+(_xlfn.XLOOKUP(AN$1,$Z$2:$Z$16,$AB$2:$AB$16)-$U156)^2+(_xlfn.XLOOKUP(AN$1,$Z$2:$Z$16,$AC$2:$AC$16-$V156)^2)))</f>
        <v/>
      </c>
      <c r="AO156" s="140" t="str">
        <f t="array" ref="AO156">IF(OR(AO$1=0, $A156=""),"",SQRT((_xlfn.XLOOKUP(AO$1,$Z$2:$Z$16,$AA$2:$AA$16)-$T156)^2+(_xlfn.XLOOKUP(AO$1,$Z$2:$Z$16,$AB$2:$AB$16)-$U156)^2+(_xlfn.XLOOKUP(AO$1,$Z$2:$Z$16,$AC$2:$AC$16-$V156)^2)))</f>
        <v/>
      </c>
      <c r="AP156" s="141" t="str">
        <f t="array" ref="AP156">IF(OR(AP$1=0, $A156=""),"",SQRT((_xlfn.XLOOKUP(AP$1,$Z$2:$Z$16,$AA$2:$AA$16)-$T156)^2+(_xlfn.XLOOKUP(AP$1,$Z$2:$Z$16,$AB$2:$AB$16)-$U156)^2+(_xlfn.XLOOKUP(AP$1,$Z$2:$Z$16,$AC$2:$AC$16-$V156)^2)))</f>
        <v/>
      </c>
      <c r="AQ156" s="141" t="str">
        <f t="array" ref="AQ156">IF(OR(AQ$1=0, $A156=""),"",SQRT((_xlfn.XLOOKUP(AQ$1,$Z$2:$Z$16,$AA$2:$AA$16)-$T156)^2+(_xlfn.XLOOKUP(AQ$1,$Z$2:$Z$16,$AB$2:$AB$16)-$U156)^2+(_xlfn.XLOOKUP(AQ$1,$Z$2:$Z$16,$AC$2:$AC$16-$V156)^2)))</f>
        <v/>
      </c>
      <c r="AR156" s="141" t="str">
        <f t="array" ref="AR156">IF(OR(AR$1=0, $A156=""),"",SQRT((_xlfn.XLOOKUP(AR$1,$Z$2:$Z$16,$AA$2:$AA$16)-$T156)^2+(_xlfn.XLOOKUP(AR$1,$Z$2:$Z$16,$AB$2:$AB$16)-$U156)^2+(_xlfn.XLOOKUP(AR$1,$Z$2:$Z$16,$AC$2:$AC$16-$V156)^2)))</f>
        <v/>
      </c>
      <c r="AS156" s="141" t="str">
        <f t="array" ref="AS156">IF(OR(AS$1=0, $A156=""),"",SQRT((_xlfn.XLOOKUP(AS$1,$Z$2:$Z$16,$AA$2:$AA$16)-$T156)^2+(_xlfn.XLOOKUP(AS$1,$Z$2:$Z$16,$AB$2:$AB$16)-$U156)^2+(_xlfn.XLOOKUP(AS$1,$Z$2:$Z$16,$AC$2:$AC$16-$V156)^2)))</f>
        <v/>
      </c>
      <c r="AT156" s="141" t="str">
        <f t="array" ref="AT156">IF(OR(AT$1=0, $A156=""),"",SQRT((_xlfn.XLOOKUP(AT$1,$Z$2:$Z$16,$AA$2:$AA$16)-$T156)^2+(_xlfn.XLOOKUP(AT$1,$Z$2:$Z$16,$AB$2:$AB$16)-$U156)^2+(_xlfn.XLOOKUP(AT$1,$Z$2:$Z$16,$AC$2:$AC$16-$V156)^2)))</f>
        <v/>
      </c>
      <c r="AU156" s="141" t="str">
        <f t="array" ref="AU156">IF(OR(AU$1=0, $A156=""),"",SQRT((_xlfn.XLOOKUP(AU$1,$Z$2:$Z$16,$AA$2:$AA$16)-$T156)^2+(_xlfn.XLOOKUP(AU$1,$Z$2:$Z$16,$AB$2:$AB$16)-$U156)^2+(_xlfn.XLOOKUP(AU$1,$Z$2:$Z$16,$AC$2:$AC$16-$V156)^2)))</f>
        <v/>
      </c>
      <c r="AV156" s="142" t="str">
        <f t="array" ref="AV156">IF(OR(AV$1=0, $A156=""),"",SQRT((_xlfn.XLOOKUP(AV$1,$Z$2:$Z$16,$AA$2:$AA$16)-$T156)^2+(_xlfn.XLOOKUP(AV$1,$Z$2:$Z$16,$AB$2:$AB$16)-$U156)^2+(_xlfn.XLOOKUP(AV$1,$Z$2:$Z$16,$AC$2:$AC$16-$V156)^2)))</f>
        <v/>
      </c>
      <c r="AW156" s="124"/>
      <c r="AX156" s="124"/>
      <c r="AY156" s="125">
        <f t="shared" si="115"/>
        <v>0</v>
      </c>
      <c r="AZ156" s="143">
        <f t="shared" si="116"/>
        <v>0</v>
      </c>
      <c r="BA156" s="143">
        <f t="shared" si="117"/>
        <v>0</v>
      </c>
      <c r="BB156" s="143">
        <f t="shared" si="118"/>
        <v>0</v>
      </c>
      <c r="BC156" s="143">
        <f t="shared" si="119"/>
        <v>0</v>
      </c>
      <c r="BD156" s="143">
        <f t="shared" si="120"/>
        <v>0</v>
      </c>
      <c r="BE156" s="143">
        <f t="shared" si="121"/>
        <v>0</v>
      </c>
      <c r="BF156" s="143">
        <f t="shared" si="122"/>
        <v>0</v>
      </c>
      <c r="BG156" s="144">
        <f t="shared" si="123"/>
        <v>0</v>
      </c>
      <c r="BH156" s="144">
        <f t="shared" si="124"/>
        <v>0</v>
      </c>
      <c r="BI156" s="144">
        <f t="shared" si="125"/>
        <v>0</v>
      </c>
      <c r="BJ156" s="144">
        <f t="shared" si="126"/>
        <v>0</v>
      </c>
      <c r="BK156" s="144">
        <f t="shared" si="127"/>
        <v>0</v>
      </c>
      <c r="BL156" s="144">
        <f t="shared" si="128"/>
        <v>0</v>
      </c>
      <c r="BM156" s="145">
        <f t="shared" si="129"/>
        <v>0</v>
      </c>
      <c r="BN156" s="124"/>
      <c r="BO156" s="124"/>
      <c r="BP156" s="124"/>
      <c r="BQ156" s="124"/>
      <c r="BR156" s="124"/>
      <c r="BS156" s="124"/>
      <c r="BT156" s="124"/>
      <c r="BU156" s="124"/>
      <c r="BV156" s="130"/>
      <c r="BW156" s="130"/>
      <c r="BX156" s="130"/>
      <c r="BY156" s="130"/>
      <c r="BZ156" s="130"/>
      <c r="CA156" s="130"/>
      <c r="CB156" s="130"/>
      <c r="CC156" s="130"/>
      <c r="CD156" s="130"/>
      <c r="CE156" s="130"/>
      <c r="CF156" s="130"/>
      <c r="CG156" s="130"/>
      <c r="CH156" s="130"/>
      <c r="CI156" s="130"/>
      <c r="CJ156" s="130"/>
      <c r="CM156" s="159">
        <f t="shared" si="130"/>
        <v>0</v>
      </c>
      <c r="CN156" s="160">
        <f t="shared" si="131"/>
        <v>0</v>
      </c>
      <c r="CO156" s="160">
        <f t="shared" si="132"/>
        <v>0</v>
      </c>
      <c r="CP156" s="160">
        <f t="shared" si="133"/>
        <v>0</v>
      </c>
      <c r="CQ156" s="160">
        <f t="shared" si="134"/>
        <v>0</v>
      </c>
      <c r="CR156" s="160" t="str">
        <f t="shared" si="135"/>
        <v/>
      </c>
      <c r="CS156" s="160" t="str">
        <f t="shared" si="136"/>
        <v/>
      </c>
      <c r="CT156" s="160" t="str">
        <f t="shared" si="137"/>
        <v/>
      </c>
      <c r="CU156" s="162" t="str">
        <f t="shared" si="138"/>
        <v/>
      </c>
      <c r="CV156" s="162" t="str">
        <f t="shared" si="139"/>
        <v/>
      </c>
      <c r="CW156" s="162" t="str">
        <f t="shared" si="140"/>
        <v/>
      </c>
      <c r="CX156" s="162" t="str">
        <f t="shared" si="141"/>
        <v/>
      </c>
      <c r="CY156" s="162" t="str">
        <f t="shared" si="142"/>
        <v/>
      </c>
      <c r="CZ156" s="162" t="str">
        <f t="shared" si="143"/>
        <v/>
      </c>
      <c r="DA156" s="163" t="str">
        <f t="shared" si="144"/>
        <v/>
      </c>
    </row>
    <row r="157" spans="1:105" ht="16.5" x14ac:dyDescent="0.3">
      <c r="A157" s="135"/>
      <c r="B157" s="136"/>
      <c r="C157" s="136"/>
      <c r="D157" s="137"/>
      <c r="E157" s="176"/>
      <c r="F157" s="182"/>
      <c r="G157" s="183"/>
      <c r="H157" s="183"/>
      <c r="I157" s="183"/>
      <c r="J157" s="183"/>
      <c r="K157" s="183"/>
      <c r="L157" s="183"/>
      <c r="M157" s="186"/>
      <c r="N157" s="182"/>
      <c r="O157" s="184"/>
      <c r="P157" s="178"/>
      <c r="Q157" s="118">
        <f t="shared" si="113"/>
        <v>0</v>
      </c>
      <c r="R157" s="3"/>
      <c r="S157" s="3"/>
      <c r="T157" s="4"/>
      <c r="U157" s="4"/>
      <c r="V157" s="99">
        <f t="shared" si="114"/>
        <v>0</v>
      </c>
      <c r="W157" s="161"/>
      <c r="X157" s="138"/>
      <c r="AH157" s="158" t="str">
        <f t="array" ref="AH157">IF(OR(AH$1=0, $A157=""),"",SQRT((_xlfn.XLOOKUP(AH$1,$Z$2:$Z$16,$AA$2:$AA$16)-$T157)^2+(_xlfn.XLOOKUP(AH$1,$Z$2:$Z$16,$AB$2:$AB$16)-$U157)^2+(_xlfn.XLOOKUP(AH$1,$Z$2:$Z$16,$AC$2:$AC$16-$V157)^2)))</f>
        <v/>
      </c>
      <c r="AI157" s="140" t="str">
        <f t="array" ref="AI157">IF(OR(AI$1=0, $A157=""),"",SQRT((_xlfn.XLOOKUP(AI$1,$Z$2:$Z$16,$AA$2:$AA$16)-$T157)^2+(_xlfn.XLOOKUP(AI$1,$Z$2:$Z$16,$AB$2:$AB$16)-$U157)^2+(_xlfn.XLOOKUP(AI$1,$Z$2:$Z$16,$AC$2:$AC$16-$V157)^2)))</f>
        <v/>
      </c>
      <c r="AJ157" s="140" t="str">
        <f t="array" ref="AJ157">IF(OR(AJ$1=0, $A157=""),"",SQRT((_xlfn.XLOOKUP(AJ$1,$Z$2:$Z$16,$AA$2:$AA$16)-$T157)^2+(_xlfn.XLOOKUP(AJ$1,$Z$2:$Z$16,$AB$2:$AB$16)-$U157)^2+(_xlfn.XLOOKUP(AJ$1,$Z$2:$Z$16,$AC$2:$AC$16-$V157)^2)))</f>
        <v/>
      </c>
      <c r="AK157" s="140" t="str">
        <f t="array" ref="AK157">IF(OR(AK$1=0, $A157=""),"",SQRT((_xlfn.XLOOKUP(AK$1,$Z$2:$Z$16,$AA$2:$AA$16)-$T157)^2+(_xlfn.XLOOKUP(AK$1,$Z$2:$Z$16,$AB$2:$AB$16)-$U157)^2+(_xlfn.XLOOKUP(AK$1,$Z$2:$Z$16,$AC$2:$AC$16-$V157)^2)))</f>
        <v/>
      </c>
      <c r="AL157" s="140" t="str">
        <f t="array" ref="AL157">IF(OR(AL$1=0, $A157=""),"",SQRT((_xlfn.XLOOKUP(AL$1,$Z$2:$Z$16,$AA$2:$AA$16)-$T157)^2+(_xlfn.XLOOKUP(AL$1,$Z$2:$Z$16,$AB$2:$AB$16)-$U157)^2+(_xlfn.XLOOKUP(AL$1,$Z$2:$Z$16,$AC$2:$AC$16-$V157)^2)))</f>
        <v/>
      </c>
      <c r="AM157" s="140" t="str">
        <f t="array" ref="AM157">IF(OR(AM$1=0, $A157=""),"",SQRT((_xlfn.XLOOKUP(AM$1,$Z$2:$Z$16,$AA$2:$AA$16)-$T157)^2+(_xlfn.XLOOKUP(AM$1,$Z$2:$Z$16,$AB$2:$AB$16)-$U157)^2+(_xlfn.XLOOKUP(AM$1,$Z$2:$Z$16,$AC$2:$AC$16-$V157)^2)))</f>
        <v/>
      </c>
      <c r="AN157" s="140" t="str">
        <f t="array" ref="AN157">IF(OR(AN$1=0, $A157=""),"",SQRT((_xlfn.XLOOKUP(AN$1,$Z$2:$Z$16,$AA$2:$AA$16)-$T157)^2+(_xlfn.XLOOKUP(AN$1,$Z$2:$Z$16,$AB$2:$AB$16)-$U157)^2+(_xlfn.XLOOKUP(AN$1,$Z$2:$Z$16,$AC$2:$AC$16-$V157)^2)))</f>
        <v/>
      </c>
      <c r="AO157" s="140" t="str">
        <f t="array" ref="AO157">IF(OR(AO$1=0, $A157=""),"",SQRT((_xlfn.XLOOKUP(AO$1,$Z$2:$Z$16,$AA$2:$AA$16)-$T157)^2+(_xlfn.XLOOKUP(AO$1,$Z$2:$Z$16,$AB$2:$AB$16)-$U157)^2+(_xlfn.XLOOKUP(AO$1,$Z$2:$Z$16,$AC$2:$AC$16-$V157)^2)))</f>
        <v/>
      </c>
      <c r="AP157" s="141" t="str">
        <f t="array" ref="AP157">IF(OR(AP$1=0, $A157=""),"",SQRT((_xlfn.XLOOKUP(AP$1,$Z$2:$Z$16,$AA$2:$AA$16)-$T157)^2+(_xlfn.XLOOKUP(AP$1,$Z$2:$Z$16,$AB$2:$AB$16)-$U157)^2+(_xlfn.XLOOKUP(AP$1,$Z$2:$Z$16,$AC$2:$AC$16-$V157)^2)))</f>
        <v/>
      </c>
      <c r="AQ157" s="141" t="str">
        <f t="array" ref="AQ157">IF(OR(AQ$1=0, $A157=""),"",SQRT((_xlfn.XLOOKUP(AQ$1,$Z$2:$Z$16,$AA$2:$AA$16)-$T157)^2+(_xlfn.XLOOKUP(AQ$1,$Z$2:$Z$16,$AB$2:$AB$16)-$U157)^2+(_xlfn.XLOOKUP(AQ$1,$Z$2:$Z$16,$AC$2:$AC$16-$V157)^2)))</f>
        <v/>
      </c>
      <c r="AR157" s="141" t="str">
        <f t="array" ref="AR157">IF(OR(AR$1=0, $A157=""),"",SQRT((_xlfn.XLOOKUP(AR$1,$Z$2:$Z$16,$AA$2:$AA$16)-$T157)^2+(_xlfn.XLOOKUP(AR$1,$Z$2:$Z$16,$AB$2:$AB$16)-$U157)^2+(_xlfn.XLOOKUP(AR$1,$Z$2:$Z$16,$AC$2:$AC$16-$V157)^2)))</f>
        <v/>
      </c>
      <c r="AS157" s="141" t="str">
        <f t="array" ref="AS157">IF(OR(AS$1=0, $A157=""),"",SQRT((_xlfn.XLOOKUP(AS$1,$Z$2:$Z$16,$AA$2:$AA$16)-$T157)^2+(_xlfn.XLOOKUP(AS$1,$Z$2:$Z$16,$AB$2:$AB$16)-$U157)^2+(_xlfn.XLOOKUP(AS$1,$Z$2:$Z$16,$AC$2:$AC$16-$V157)^2)))</f>
        <v/>
      </c>
      <c r="AT157" s="141" t="str">
        <f t="array" ref="AT157">IF(OR(AT$1=0, $A157=""),"",SQRT((_xlfn.XLOOKUP(AT$1,$Z$2:$Z$16,$AA$2:$AA$16)-$T157)^2+(_xlfn.XLOOKUP(AT$1,$Z$2:$Z$16,$AB$2:$AB$16)-$U157)^2+(_xlfn.XLOOKUP(AT$1,$Z$2:$Z$16,$AC$2:$AC$16-$V157)^2)))</f>
        <v/>
      </c>
      <c r="AU157" s="141" t="str">
        <f t="array" ref="AU157">IF(OR(AU$1=0, $A157=""),"",SQRT((_xlfn.XLOOKUP(AU$1,$Z$2:$Z$16,$AA$2:$AA$16)-$T157)^2+(_xlfn.XLOOKUP(AU$1,$Z$2:$Z$16,$AB$2:$AB$16)-$U157)^2+(_xlfn.XLOOKUP(AU$1,$Z$2:$Z$16,$AC$2:$AC$16-$V157)^2)))</f>
        <v/>
      </c>
      <c r="AV157" s="142" t="str">
        <f t="array" ref="AV157">IF(OR(AV$1=0, $A157=""),"",SQRT((_xlfn.XLOOKUP(AV$1,$Z$2:$Z$16,$AA$2:$AA$16)-$T157)^2+(_xlfn.XLOOKUP(AV$1,$Z$2:$Z$16,$AB$2:$AB$16)-$U157)^2+(_xlfn.XLOOKUP(AV$1,$Z$2:$Z$16,$AC$2:$AC$16-$V157)^2)))</f>
        <v/>
      </c>
      <c r="AW157" s="124"/>
      <c r="AX157" s="124"/>
      <c r="AY157" s="125">
        <f t="shared" si="115"/>
        <v>0</v>
      </c>
      <c r="AZ157" s="143">
        <f t="shared" si="116"/>
        <v>0</v>
      </c>
      <c r="BA157" s="143">
        <f t="shared" si="117"/>
        <v>0</v>
      </c>
      <c r="BB157" s="143">
        <f t="shared" si="118"/>
        <v>0</v>
      </c>
      <c r="BC157" s="143">
        <f t="shared" si="119"/>
        <v>0</v>
      </c>
      <c r="BD157" s="143">
        <f t="shared" si="120"/>
        <v>0</v>
      </c>
      <c r="BE157" s="143">
        <f t="shared" si="121"/>
        <v>0</v>
      </c>
      <c r="BF157" s="143">
        <f t="shared" si="122"/>
        <v>0</v>
      </c>
      <c r="BG157" s="144">
        <f t="shared" si="123"/>
        <v>0</v>
      </c>
      <c r="BH157" s="144">
        <f t="shared" si="124"/>
        <v>0</v>
      </c>
      <c r="BI157" s="144">
        <f t="shared" si="125"/>
        <v>0</v>
      </c>
      <c r="BJ157" s="144">
        <f t="shared" si="126"/>
        <v>0</v>
      </c>
      <c r="BK157" s="144">
        <f t="shared" si="127"/>
        <v>0</v>
      </c>
      <c r="BL157" s="144">
        <f t="shared" si="128"/>
        <v>0</v>
      </c>
      <c r="BM157" s="145">
        <f t="shared" si="129"/>
        <v>0</v>
      </c>
      <c r="BN157" s="124"/>
      <c r="BO157" s="124"/>
      <c r="BP157" s="124"/>
      <c r="BQ157" s="124"/>
      <c r="BR157" s="124"/>
      <c r="BS157" s="124"/>
      <c r="BT157" s="124"/>
      <c r="BU157" s="124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M157" s="159">
        <f t="shared" si="130"/>
        <v>0</v>
      </c>
      <c r="CN157" s="160">
        <f t="shared" si="131"/>
        <v>0</v>
      </c>
      <c r="CO157" s="160">
        <f t="shared" si="132"/>
        <v>0</v>
      </c>
      <c r="CP157" s="160">
        <f t="shared" si="133"/>
        <v>0</v>
      </c>
      <c r="CQ157" s="160">
        <f t="shared" si="134"/>
        <v>0</v>
      </c>
      <c r="CR157" s="160" t="str">
        <f t="shared" si="135"/>
        <v/>
      </c>
      <c r="CS157" s="160" t="str">
        <f t="shared" si="136"/>
        <v/>
      </c>
      <c r="CT157" s="160" t="str">
        <f t="shared" si="137"/>
        <v/>
      </c>
      <c r="CU157" s="162" t="str">
        <f t="shared" si="138"/>
        <v/>
      </c>
      <c r="CV157" s="162" t="str">
        <f t="shared" si="139"/>
        <v/>
      </c>
      <c r="CW157" s="162" t="str">
        <f t="shared" si="140"/>
        <v/>
      </c>
      <c r="CX157" s="162" t="str">
        <f t="shared" si="141"/>
        <v/>
      </c>
      <c r="CY157" s="162" t="str">
        <f t="shared" si="142"/>
        <v/>
      </c>
      <c r="CZ157" s="162" t="str">
        <f t="shared" si="143"/>
        <v/>
      </c>
      <c r="DA157" s="163" t="str">
        <f t="shared" si="144"/>
        <v/>
      </c>
    </row>
    <row r="158" spans="1:105" ht="16.5" x14ac:dyDescent="0.3">
      <c r="A158" s="135"/>
      <c r="B158" s="136"/>
      <c r="C158" s="136"/>
      <c r="D158" s="137"/>
      <c r="E158" s="176"/>
      <c r="F158" s="182"/>
      <c r="G158" s="183"/>
      <c r="H158" s="183"/>
      <c r="I158" s="183"/>
      <c r="J158" s="183"/>
      <c r="K158" s="183"/>
      <c r="L158" s="183"/>
      <c r="M158" s="186"/>
      <c r="N158" s="182"/>
      <c r="O158" s="184"/>
      <c r="P158" s="178"/>
      <c r="Q158" s="118">
        <f t="shared" si="113"/>
        <v>0</v>
      </c>
      <c r="R158" s="3"/>
      <c r="S158" s="3"/>
      <c r="T158" s="4"/>
      <c r="U158" s="4"/>
      <c r="V158" s="99">
        <f t="shared" si="114"/>
        <v>0</v>
      </c>
      <c r="W158" s="161"/>
      <c r="X158" s="138"/>
      <c r="AH158" s="158" t="str">
        <f t="array" ref="AH158">IF(OR(AH$1=0, $A158=""),"",SQRT((_xlfn.XLOOKUP(AH$1,$Z$2:$Z$16,$AA$2:$AA$16)-$T158)^2+(_xlfn.XLOOKUP(AH$1,$Z$2:$Z$16,$AB$2:$AB$16)-$U158)^2+(_xlfn.XLOOKUP(AH$1,$Z$2:$Z$16,$AC$2:$AC$16-$V158)^2)))</f>
        <v/>
      </c>
      <c r="AI158" s="140" t="str">
        <f t="array" ref="AI158">IF(OR(AI$1=0, $A158=""),"",SQRT((_xlfn.XLOOKUP(AI$1,$Z$2:$Z$16,$AA$2:$AA$16)-$T158)^2+(_xlfn.XLOOKUP(AI$1,$Z$2:$Z$16,$AB$2:$AB$16)-$U158)^2+(_xlfn.XLOOKUP(AI$1,$Z$2:$Z$16,$AC$2:$AC$16-$V158)^2)))</f>
        <v/>
      </c>
      <c r="AJ158" s="140" t="str">
        <f t="array" ref="AJ158">IF(OR(AJ$1=0, $A158=""),"",SQRT((_xlfn.XLOOKUP(AJ$1,$Z$2:$Z$16,$AA$2:$AA$16)-$T158)^2+(_xlfn.XLOOKUP(AJ$1,$Z$2:$Z$16,$AB$2:$AB$16)-$U158)^2+(_xlfn.XLOOKUP(AJ$1,$Z$2:$Z$16,$AC$2:$AC$16-$V158)^2)))</f>
        <v/>
      </c>
      <c r="AK158" s="140" t="str">
        <f t="array" ref="AK158">IF(OR(AK$1=0, $A158=""),"",SQRT((_xlfn.XLOOKUP(AK$1,$Z$2:$Z$16,$AA$2:$AA$16)-$T158)^2+(_xlfn.XLOOKUP(AK$1,$Z$2:$Z$16,$AB$2:$AB$16)-$U158)^2+(_xlfn.XLOOKUP(AK$1,$Z$2:$Z$16,$AC$2:$AC$16-$V158)^2)))</f>
        <v/>
      </c>
      <c r="AL158" s="140" t="str">
        <f t="array" ref="AL158">IF(OR(AL$1=0, $A158=""),"",SQRT((_xlfn.XLOOKUP(AL$1,$Z$2:$Z$16,$AA$2:$AA$16)-$T158)^2+(_xlfn.XLOOKUP(AL$1,$Z$2:$Z$16,$AB$2:$AB$16)-$U158)^2+(_xlfn.XLOOKUP(AL$1,$Z$2:$Z$16,$AC$2:$AC$16-$V158)^2)))</f>
        <v/>
      </c>
      <c r="AM158" s="140" t="str">
        <f t="array" ref="AM158">IF(OR(AM$1=0, $A158=""),"",SQRT((_xlfn.XLOOKUP(AM$1,$Z$2:$Z$16,$AA$2:$AA$16)-$T158)^2+(_xlfn.XLOOKUP(AM$1,$Z$2:$Z$16,$AB$2:$AB$16)-$U158)^2+(_xlfn.XLOOKUP(AM$1,$Z$2:$Z$16,$AC$2:$AC$16-$V158)^2)))</f>
        <v/>
      </c>
      <c r="AN158" s="140" t="str">
        <f t="array" ref="AN158">IF(OR(AN$1=0, $A158=""),"",SQRT((_xlfn.XLOOKUP(AN$1,$Z$2:$Z$16,$AA$2:$AA$16)-$T158)^2+(_xlfn.XLOOKUP(AN$1,$Z$2:$Z$16,$AB$2:$AB$16)-$U158)^2+(_xlfn.XLOOKUP(AN$1,$Z$2:$Z$16,$AC$2:$AC$16-$V158)^2)))</f>
        <v/>
      </c>
      <c r="AO158" s="140" t="str">
        <f t="array" ref="AO158">IF(OR(AO$1=0, $A158=""),"",SQRT((_xlfn.XLOOKUP(AO$1,$Z$2:$Z$16,$AA$2:$AA$16)-$T158)^2+(_xlfn.XLOOKUP(AO$1,$Z$2:$Z$16,$AB$2:$AB$16)-$U158)^2+(_xlfn.XLOOKUP(AO$1,$Z$2:$Z$16,$AC$2:$AC$16-$V158)^2)))</f>
        <v/>
      </c>
      <c r="AP158" s="141" t="str">
        <f t="array" ref="AP158">IF(OR(AP$1=0, $A158=""),"",SQRT((_xlfn.XLOOKUP(AP$1,$Z$2:$Z$16,$AA$2:$AA$16)-$T158)^2+(_xlfn.XLOOKUP(AP$1,$Z$2:$Z$16,$AB$2:$AB$16)-$U158)^2+(_xlfn.XLOOKUP(AP$1,$Z$2:$Z$16,$AC$2:$AC$16-$V158)^2)))</f>
        <v/>
      </c>
      <c r="AQ158" s="141" t="str">
        <f t="array" ref="AQ158">IF(OR(AQ$1=0, $A158=""),"",SQRT((_xlfn.XLOOKUP(AQ$1,$Z$2:$Z$16,$AA$2:$AA$16)-$T158)^2+(_xlfn.XLOOKUP(AQ$1,$Z$2:$Z$16,$AB$2:$AB$16)-$U158)^2+(_xlfn.XLOOKUP(AQ$1,$Z$2:$Z$16,$AC$2:$AC$16-$V158)^2)))</f>
        <v/>
      </c>
      <c r="AR158" s="141" t="str">
        <f t="array" ref="AR158">IF(OR(AR$1=0, $A158=""),"",SQRT((_xlfn.XLOOKUP(AR$1,$Z$2:$Z$16,$AA$2:$AA$16)-$T158)^2+(_xlfn.XLOOKUP(AR$1,$Z$2:$Z$16,$AB$2:$AB$16)-$U158)^2+(_xlfn.XLOOKUP(AR$1,$Z$2:$Z$16,$AC$2:$AC$16-$V158)^2)))</f>
        <v/>
      </c>
      <c r="AS158" s="141" t="str">
        <f t="array" ref="AS158">IF(OR(AS$1=0, $A158=""),"",SQRT((_xlfn.XLOOKUP(AS$1,$Z$2:$Z$16,$AA$2:$AA$16)-$T158)^2+(_xlfn.XLOOKUP(AS$1,$Z$2:$Z$16,$AB$2:$AB$16)-$U158)^2+(_xlfn.XLOOKUP(AS$1,$Z$2:$Z$16,$AC$2:$AC$16-$V158)^2)))</f>
        <v/>
      </c>
      <c r="AT158" s="141" t="str">
        <f t="array" ref="AT158">IF(OR(AT$1=0, $A158=""),"",SQRT((_xlfn.XLOOKUP(AT$1,$Z$2:$Z$16,$AA$2:$AA$16)-$T158)^2+(_xlfn.XLOOKUP(AT$1,$Z$2:$Z$16,$AB$2:$AB$16)-$U158)^2+(_xlfn.XLOOKUP(AT$1,$Z$2:$Z$16,$AC$2:$AC$16-$V158)^2)))</f>
        <v/>
      </c>
      <c r="AU158" s="141" t="str">
        <f t="array" ref="AU158">IF(OR(AU$1=0, $A158=""),"",SQRT((_xlfn.XLOOKUP(AU$1,$Z$2:$Z$16,$AA$2:$AA$16)-$T158)^2+(_xlfn.XLOOKUP(AU$1,$Z$2:$Z$16,$AB$2:$AB$16)-$U158)^2+(_xlfn.XLOOKUP(AU$1,$Z$2:$Z$16,$AC$2:$AC$16-$V158)^2)))</f>
        <v/>
      </c>
      <c r="AV158" s="142" t="str">
        <f t="array" ref="AV158">IF(OR(AV$1=0, $A158=""),"",SQRT((_xlfn.XLOOKUP(AV$1,$Z$2:$Z$16,$AA$2:$AA$16)-$T158)^2+(_xlfn.XLOOKUP(AV$1,$Z$2:$Z$16,$AB$2:$AB$16)-$U158)^2+(_xlfn.XLOOKUP(AV$1,$Z$2:$Z$16,$AC$2:$AC$16-$V158)^2)))</f>
        <v/>
      </c>
      <c r="AW158" s="124"/>
      <c r="AX158" s="124"/>
      <c r="AY158" s="125">
        <f t="shared" si="115"/>
        <v>0</v>
      </c>
      <c r="AZ158" s="143">
        <f t="shared" si="116"/>
        <v>0</v>
      </c>
      <c r="BA158" s="143">
        <f t="shared" si="117"/>
        <v>0</v>
      </c>
      <c r="BB158" s="143">
        <f t="shared" si="118"/>
        <v>0</v>
      </c>
      <c r="BC158" s="143">
        <f t="shared" si="119"/>
        <v>0</v>
      </c>
      <c r="BD158" s="143">
        <f t="shared" si="120"/>
        <v>0</v>
      </c>
      <c r="BE158" s="143">
        <f t="shared" si="121"/>
        <v>0</v>
      </c>
      <c r="BF158" s="143">
        <f t="shared" si="122"/>
        <v>0</v>
      </c>
      <c r="BG158" s="144">
        <f t="shared" si="123"/>
        <v>0</v>
      </c>
      <c r="BH158" s="144">
        <f t="shared" si="124"/>
        <v>0</v>
      </c>
      <c r="BI158" s="144">
        <f t="shared" si="125"/>
        <v>0</v>
      </c>
      <c r="BJ158" s="144">
        <f t="shared" si="126"/>
        <v>0</v>
      </c>
      <c r="BK158" s="144">
        <f t="shared" si="127"/>
        <v>0</v>
      </c>
      <c r="BL158" s="144">
        <f t="shared" si="128"/>
        <v>0</v>
      </c>
      <c r="BM158" s="145">
        <f t="shared" si="129"/>
        <v>0</v>
      </c>
      <c r="BN158" s="124"/>
      <c r="BO158" s="124"/>
      <c r="BP158" s="124"/>
      <c r="BQ158" s="124"/>
      <c r="BR158" s="124"/>
      <c r="BS158" s="124"/>
      <c r="BT158" s="124"/>
      <c r="BU158" s="124"/>
      <c r="BV158" s="130"/>
      <c r="BW158" s="130"/>
      <c r="BX158" s="130"/>
      <c r="BY158" s="130"/>
      <c r="BZ158" s="130"/>
      <c r="CA158" s="130"/>
      <c r="CB158" s="130"/>
      <c r="CC158" s="130"/>
      <c r="CD158" s="130"/>
      <c r="CE158" s="130"/>
      <c r="CF158" s="130"/>
      <c r="CG158" s="130"/>
      <c r="CH158" s="130"/>
      <c r="CI158" s="130"/>
      <c r="CJ158" s="130"/>
      <c r="CM158" s="159">
        <f t="shared" si="130"/>
        <v>0</v>
      </c>
      <c r="CN158" s="160">
        <f t="shared" si="131"/>
        <v>0</v>
      </c>
      <c r="CO158" s="160">
        <f t="shared" si="132"/>
        <v>0</v>
      </c>
      <c r="CP158" s="160">
        <f t="shared" si="133"/>
        <v>0</v>
      </c>
      <c r="CQ158" s="160">
        <f t="shared" si="134"/>
        <v>0</v>
      </c>
      <c r="CR158" s="160" t="str">
        <f t="shared" si="135"/>
        <v/>
      </c>
      <c r="CS158" s="160" t="str">
        <f t="shared" si="136"/>
        <v/>
      </c>
      <c r="CT158" s="160" t="str">
        <f t="shared" si="137"/>
        <v/>
      </c>
      <c r="CU158" s="162" t="str">
        <f t="shared" si="138"/>
        <v/>
      </c>
      <c r="CV158" s="162" t="str">
        <f t="shared" si="139"/>
        <v/>
      </c>
      <c r="CW158" s="162" t="str">
        <f t="shared" si="140"/>
        <v/>
      </c>
      <c r="CX158" s="162" t="str">
        <f t="shared" si="141"/>
        <v/>
      </c>
      <c r="CY158" s="162" t="str">
        <f t="shared" si="142"/>
        <v/>
      </c>
      <c r="CZ158" s="162" t="str">
        <f t="shared" si="143"/>
        <v/>
      </c>
      <c r="DA158" s="163" t="str">
        <f t="shared" si="144"/>
        <v/>
      </c>
    </row>
    <row r="159" spans="1:105" ht="16.5" x14ac:dyDescent="0.3">
      <c r="A159" s="135"/>
      <c r="B159" s="136"/>
      <c r="C159" s="136"/>
      <c r="D159" s="137"/>
      <c r="E159" s="176"/>
      <c r="F159" s="182"/>
      <c r="G159" s="183"/>
      <c r="H159" s="183"/>
      <c r="I159" s="183"/>
      <c r="J159" s="183"/>
      <c r="K159" s="183"/>
      <c r="L159" s="183"/>
      <c r="M159" s="186"/>
      <c r="N159" s="182"/>
      <c r="O159" s="184"/>
      <c r="P159" s="178"/>
      <c r="Q159" s="118">
        <f t="shared" si="113"/>
        <v>0</v>
      </c>
      <c r="R159" s="3"/>
      <c r="S159" s="3"/>
      <c r="T159" s="4"/>
      <c r="U159" s="4"/>
      <c r="V159" s="99">
        <f t="shared" si="114"/>
        <v>0</v>
      </c>
      <c r="W159" s="161"/>
      <c r="X159" s="138"/>
      <c r="AH159" s="158" t="str">
        <f t="array" ref="AH159">IF(OR(AH$1=0, $A159=""),"",SQRT((_xlfn.XLOOKUP(AH$1,$Z$2:$Z$16,$AA$2:$AA$16)-$T159)^2+(_xlfn.XLOOKUP(AH$1,$Z$2:$Z$16,$AB$2:$AB$16)-$U159)^2+(_xlfn.XLOOKUP(AH$1,$Z$2:$Z$16,$AC$2:$AC$16-$V159)^2)))</f>
        <v/>
      </c>
      <c r="AI159" s="140" t="str">
        <f t="array" ref="AI159">IF(OR(AI$1=0, $A159=""),"",SQRT((_xlfn.XLOOKUP(AI$1,$Z$2:$Z$16,$AA$2:$AA$16)-$T159)^2+(_xlfn.XLOOKUP(AI$1,$Z$2:$Z$16,$AB$2:$AB$16)-$U159)^2+(_xlfn.XLOOKUP(AI$1,$Z$2:$Z$16,$AC$2:$AC$16-$V159)^2)))</f>
        <v/>
      </c>
      <c r="AJ159" s="140" t="str">
        <f t="array" ref="AJ159">IF(OR(AJ$1=0, $A159=""),"",SQRT((_xlfn.XLOOKUP(AJ$1,$Z$2:$Z$16,$AA$2:$AA$16)-$T159)^2+(_xlfn.XLOOKUP(AJ$1,$Z$2:$Z$16,$AB$2:$AB$16)-$U159)^2+(_xlfn.XLOOKUP(AJ$1,$Z$2:$Z$16,$AC$2:$AC$16-$V159)^2)))</f>
        <v/>
      </c>
      <c r="AK159" s="140" t="str">
        <f t="array" ref="AK159">IF(OR(AK$1=0, $A159=""),"",SQRT((_xlfn.XLOOKUP(AK$1,$Z$2:$Z$16,$AA$2:$AA$16)-$T159)^2+(_xlfn.XLOOKUP(AK$1,$Z$2:$Z$16,$AB$2:$AB$16)-$U159)^2+(_xlfn.XLOOKUP(AK$1,$Z$2:$Z$16,$AC$2:$AC$16-$V159)^2)))</f>
        <v/>
      </c>
      <c r="AL159" s="140" t="str">
        <f t="array" ref="AL159">IF(OR(AL$1=0, $A159=""),"",SQRT((_xlfn.XLOOKUP(AL$1,$Z$2:$Z$16,$AA$2:$AA$16)-$T159)^2+(_xlfn.XLOOKUP(AL$1,$Z$2:$Z$16,$AB$2:$AB$16)-$U159)^2+(_xlfn.XLOOKUP(AL$1,$Z$2:$Z$16,$AC$2:$AC$16-$V159)^2)))</f>
        <v/>
      </c>
      <c r="AM159" s="140" t="str">
        <f t="array" ref="AM159">IF(OR(AM$1=0, $A159=""),"",SQRT((_xlfn.XLOOKUP(AM$1,$Z$2:$Z$16,$AA$2:$AA$16)-$T159)^2+(_xlfn.XLOOKUP(AM$1,$Z$2:$Z$16,$AB$2:$AB$16)-$U159)^2+(_xlfn.XLOOKUP(AM$1,$Z$2:$Z$16,$AC$2:$AC$16-$V159)^2)))</f>
        <v/>
      </c>
      <c r="AN159" s="140" t="str">
        <f t="array" ref="AN159">IF(OR(AN$1=0, $A159=""),"",SQRT((_xlfn.XLOOKUP(AN$1,$Z$2:$Z$16,$AA$2:$AA$16)-$T159)^2+(_xlfn.XLOOKUP(AN$1,$Z$2:$Z$16,$AB$2:$AB$16)-$U159)^2+(_xlfn.XLOOKUP(AN$1,$Z$2:$Z$16,$AC$2:$AC$16-$V159)^2)))</f>
        <v/>
      </c>
      <c r="AO159" s="140" t="str">
        <f t="array" ref="AO159">IF(OR(AO$1=0, $A159=""),"",SQRT((_xlfn.XLOOKUP(AO$1,$Z$2:$Z$16,$AA$2:$AA$16)-$T159)^2+(_xlfn.XLOOKUP(AO$1,$Z$2:$Z$16,$AB$2:$AB$16)-$U159)^2+(_xlfn.XLOOKUP(AO$1,$Z$2:$Z$16,$AC$2:$AC$16-$V159)^2)))</f>
        <v/>
      </c>
      <c r="AP159" s="141" t="str">
        <f t="array" ref="AP159">IF(OR(AP$1=0, $A159=""),"",SQRT((_xlfn.XLOOKUP(AP$1,$Z$2:$Z$16,$AA$2:$AA$16)-$T159)^2+(_xlfn.XLOOKUP(AP$1,$Z$2:$Z$16,$AB$2:$AB$16)-$U159)^2+(_xlfn.XLOOKUP(AP$1,$Z$2:$Z$16,$AC$2:$AC$16-$V159)^2)))</f>
        <v/>
      </c>
      <c r="AQ159" s="141" t="str">
        <f t="array" ref="AQ159">IF(OR(AQ$1=0, $A159=""),"",SQRT((_xlfn.XLOOKUP(AQ$1,$Z$2:$Z$16,$AA$2:$AA$16)-$T159)^2+(_xlfn.XLOOKUP(AQ$1,$Z$2:$Z$16,$AB$2:$AB$16)-$U159)^2+(_xlfn.XLOOKUP(AQ$1,$Z$2:$Z$16,$AC$2:$AC$16-$V159)^2)))</f>
        <v/>
      </c>
      <c r="AR159" s="141" t="str">
        <f t="array" ref="AR159">IF(OR(AR$1=0, $A159=""),"",SQRT((_xlfn.XLOOKUP(AR$1,$Z$2:$Z$16,$AA$2:$AA$16)-$T159)^2+(_xlfn.XLOOKUP(AR$1,$Z$2:$Z$16,$AB$2:$AB$16)-$U159)^2+(_xlfn.XLOOKUP(AR$1,$Z$2:$Z$16,$AC$2:$AC$16-$V159)^2)))</f>
        <v/>
      </c>
      <c r="AS159" s="141" t="str">
        <f t="array" ref="AS159">IF(OR(AS$1=0, $A159=""),"",SQRT((_xlfn.XLOOKUP(AS$1,$Z$2:$Z$16,$AA$2:$AA$16)-$T159)^2+(_xlfn.XLOOKUP(AS$1,$Z$2:$Z$16,$AB$2:$AB$16)-$U159)^2+(_xlfn.XLOOKUP(AS$1,$Z$2:$Z$16,$AC$2:$AC$16-$V159)^2)))</f>
        <v/>
      </c>
      <c r="AT159" s="141" t="str">
        <f t="array" ref="AT159">IF(OR(AT$1=0, $A159=""),"",SQRT((_xlfn.XLOOKUP(AT$1,$Z$2:$Z$16,$AA$2:$AA$16)-$T159)^2+(_xlfn.XLOOKUP(AT$1,$Z$2:$Z$16,$AB$2:$AB$16)-$U159)^2+(_xlfn.XLOOKUP(AT$1,$Z$2:$Z$16,$AC$2:$AC$16-$V159)^2)))</f>
        <v/>
      </c>
      <c r="AU159" s="141" t="str">
        <f t="array" ref="AU159">IF(OR(AU$1=0, $A159=""),"",SQRT((_xlfn.XLOOKUP(AU$1,$Z$2:$Z$16,$AA$2:$AA$16)-$T159)^2+(_xlfn.XLOOKUP(AU$1,$Z$2:$Z$16,$AB$2:$AB$16)-$U159)^2+(_xlfn.XLOOKUP(AU$1,$Z$2:$Z$16,$AC$2:$AC$16-$V159)^2)))</f>
        <v/>
      </c>
      <c r="AV159" s="142" t="str">
        <f t="array" ref="AV159">IF(OR(AV$1=0, $A159=""),"",SQRT((_xlfn.XLOOKUP(AV$1,$Z$2:$Z$16,$AA$2:$AA$16)-$T159)^2+(_xlfn.XLOOKUP(AV$1,$Z$2:$Z$16,$AB$2:$AB$16)-$U159)^2+(_xlfn.XLOOKUP(AV$1,$Z$2:$Z$16,$AC$2:$AC$16-$V159)^2)))</f>
        <v/>
      </c>
      <c r="AW159" s="124"/>
      <c r="AX159" s="124"/>
      <c r="AY159" s="125">
        <f t="shared" si="115"/>
        <v>0</v>
      </c>
      <c r="AZ159" s="143">
        <f t="shared" si="116"/>
        <v>0</v>
      </c>
      <c r="BA159" s="143">
        <f t="shared" si="117"/>
        <v>0</v>
      </c>
      <c r="BB159" s="143">
        <f t="shared" si="118"/>
        <v>0</v>
      </c>
      <c r="BC159" s="143">
        <f t="shared" si="119"/>
        <v>0</v>
      </c>
      <c r="BD159" s="143">
        <f t="shared" si="120"/>
        <v>0</v>
      </c>
      <c r="BE159" s="143">
        <f t="shared" si="121"/>
        <v>0</v>
      </c>
      <c r="BF159" s="143">
        <f t="shared" si="122"/>
        <v>0</v>
      </c>
      <c r="BG159" s="144">
        <f t="shared" si="123"/>
        <v>0</v>
      </c>
      <c r="BH159" s="144">
        <f t="shared" si="124"/>
        <v>0</v>
      </c>
      <c r="BI159" s="144">
        <f t="shared" si="125"/>
        <v>0</v>
      </c>
      <c r="BJ159" s="144">
        <f t="shared" si="126"/>
        <v>0</v>
      </c>
      <c r="BK159" s="144">
        <f t="shared" si="127"/>
        <v>0</v>
      </c>
      <c r="BL159" s="144">
        <f t="shared" si="128"/>
        <v>0</v>
      </c>
      <c r="BM159" s="145">
        <f t="shared" si="129"/>
        <v>0</v>
      </c>
      <c r="BN159" s="124"/>
      <c r="BO159" s="124"/>
      <c r="BP159" s="124"/>
      <c r="BQ159" s="124"/>
      <c r="BR159" s="124"/>
      <c r="BS159" s="124"/>
      <c r="BT159" s="124"/>
      <c r="BU159" s="124"/>
      <c r="BV159" s="130"/>
      <c r="BW159" s="130"/>
      <c r="BX159" s="130"/>
      <c r="BY159" s="130"/>
      <c r="BZ159" s="130"/>
      <c r="CA159" s="130"/>
      <c r="CB159" s="130"/>
      <c r="CC159" s="130"/>
      <c r="CD159" s="130"/>
      <c r="CE159" s="130"/>
      <c r="CF159" s="130"/>
      <c r="CG159" s="130"/>
      <c r="CH159" s="130"/>
      <c r="CI159" s="130"/>
      <c r="CJ159" s="130"/>
      <c r="CM159" s="159">
        <f t="shared" si="130"/>
        <v>0</v>
      </c>
      <c r="CN159" s="160">
        <f t="shared" si="131"/>
        <v>0</v>
      </c>
      <c r="CO159" s="160">
        <f t="shared" si="132"/>
        <v>0</v>
      </c>
      <c r="CP159" s="160">
        <f t="shared" si="133"/>
        <v>0</v>
      </c>
      <c r="CQ159" s="160">
        <f t="shared" si="134"/>
        <v>0</v>
      </c>
      <c r="CR159" s="160" t="str">
        <f t="shared" si="135"/>
        <v/>
      </c>
      <c r="CS159" s="160" t="str">
        <f t="shared" si="136"/>
        <v/>
      </c>
      <c r="CT159" s="160" t="str">
        <f t="shared" si="137"/>
        <v/>
      </c>
      <c r="CU159" s="162" t="str">
        <f t="shared" si="138"/>
        <v/>
      </c>
      <c r="CV159" s="162" t="str">
        <f t="shared" si="139"/>
        <v/>
      </c>
      <c r="CW159" s="162" t="str">
        <f t="shared" si="140"/>
        <v/>
      </c>
      <c r="CX159" s="162" t="str">
        <f t="shared" si="141"/>
        <v/>
      </c>
      <c r="CY159" s="162" t="str">
        <f t="shared" si="142"/>
        <v/>
      </c>
      <c r="CZ159" s="162" t="str">
        <f t="shared" si="143"/>
        <v/>
      </c>
      <c r="DA159" s="163" t="str">
        <f t="shared" si="144"/>
        <v/>
      </c>
    </row>
    <row r="160" spans="1:105" ht="16.5" x14ac:dyDescent="0.3">
      <c r="A160" s="135"/>
      <c r="B160" s="136"/>
      <c r="C160" s="136"/>
      <c r="D160" s="137"/>
      <c r="E160" s="176"/>
      <c r="F160" s="182"/>
      <c r="G160" s="183"/>
      <c r="H160" s="183"/>
      <c r="I160" s="183"/>
      <c r="J160" s="183"/>
      <c r="K160" s="183"/>
      <c r="L160" s="183"/>
      <c r="M160" s="186"/>
      <c r="N160" s="182"/>
      <c r="O160" s="184"/>
      <c r="P160" s="178"/>
      <c r="Q160" s="118">
        <f t="shared" si="113"/>
        <v>0</v>
      </c>
      <c r="R160" s="3"/>
      <c r="S160" s="3"/>
      <c r="T160" s="4"/>
      <c r="U160" s="4"/>
      <c r="V160" s="99">
        <f t="shared" si="114"/>
        <v>0</v>
      </c>
      <c r="W160" s="161"/>
      <c r="X160" s="138"/>
      <c r="AH160" s="158" t="str">
        <f t="array" ref="AH160">IF(OR(AH$1=0, $A160=""),"",SQRT((_xlfn.XLOOKUP(AH$1,$Z$2:$Z$16,$AA$2:$AA$16)-$T160)^2+(_xlfn.XLOOKUP(AH$1,$Z$2:$Z$16,$AB$2:$AB$16)-$U160)^2+(_xlfn.XLOOKUP(AH$1,$Z$2:$Z$16,$AC$2:$AC$16-$V160)^2)))</f>
        <v/>
      </c>
      <c r="AI160" s="140" t="str">
        <f t="array" ref="AI160">IF(OR(AI$1=0, $A160=""),"",SQRT((_xlfn.XLOOKUP(AI$1,$Z$2:$Z$16,$AA$2:$AA$16)-$T160)^2+(_xlfn.XLOOKUP(AI$1,$Z$2:$Z$16,$AB$2:$AB$16)-$U160)^2+(_xlfn.XLOOKUP(AI$1,$Z$2:$Z$16,$AC$2:$AC$16-$V160)^2)))</f>
        <v/>
      </c>
      <c r="AJ160" s="140" t="str">
        <f t="array" ref="AJ160">IF(OR(AJ$1=0, $A160=""),"",SQRT((_xlfn.XLOOKUP(AJ$1,$Z$2:$Z$16,$AA$2:$AA$16)-$T160)^2+(_xlfn.XLOOKUP(AJ$1,$Z$2:$Z$16,$AB$2:$AB$16)-$U160)^2+(_xlfn.XLOOKUP(AJ$1,$Z$2:$Z$16,$AC$2:$AC$16-$V160)^2)))</f>
        <v/>
      </c>
      <c r="AK160" s="140" t="str">
        <f t="array" ref="AK160">IF(OR(AK$1=0, $A160=""),"",SQRT((_xlfn.XLOOKUP(AK$1,$Z$2:$Z$16,$AA$2:$AA$16)-$T160)^2+(_xlfn.XLOOKUP(AK$1,$Z$2:$Z$16,$AB$2:$AB$16)-$U160)^2+(_xlfn.XLOOKUP(AK$1,$Z$2:$Z$16,$AC$2:$AC$16-$V160)^2)))</f>
        <v/>
      </c>
      <c r="AL160" s="140" t="str">
        <f t="array" ref="AL160">IF(OR(AL$1=0, $A160=""),"",SQRT((_xlfn.XLOOKUP(AL$1,$Z$2:$Z$16,$AA$2:$AA$16)-$T160)^2+(_xlfn.XLOOKUP(AL$1,$Z$2:$Z$16,$AB$2:$AB$16)-$U160)^2+(_xlfn.XLOOKUP(AL$1,$Z$2:$Z$16,$AC$2:$AC$16-$V160)^2)))</f>
        <v/>
      </c>
      <c r="AM160" s="140" t="str">
        <f t="array" ref="AM160">IF(OR(AM$1=0, $A160=""),"",SQRT((_xlfn.XLOOKUP(AM$1,$Z$2:$Z$16,$AA$2:$AA$16)-$T160)^2+(_xlfn.XLOOKUP(AM$1,$Z$2:$Z$16,$AB$2:$AB$16)-$U160)^2+(_xlfn.XLOOKUP(AM$1,$Z$2:$Z$16,$AC$2:$AC$16-$V160)^2)))</f>
        <v/>
      </c>
      <c r="AN160" s="140" t="str">
        <f t="array" ref="AN160">IF(OR(AN$1=0, $A160=""),"",SQRT((_xlfn.XLOOKUP(AN$1,$Z$2:$Z$16,$AA$2:$AA$16)-$T160)^2+(_xlfn.XLOOKUP(AN$1,$Z$2:$Z$16,$AB$2:$AB$16)-$U160)^2+(_xlfn.XLOOKUP(AN$1,$Z$2:$Z$16,$AC$2:$AC$16-$V160)^2)))</f>
        <v/>
      </c>
      <c r="AO160" s="140" t="str">
        <f t="array" ref="AO160">IF(OR(AO$1=0, $A160=""),"",SQRT((_xlfn.XLOOKUP(AO$1,$Z$2:$Z$16,$AA$2:$AA$16)-$T160)^2+(_xlfn.XLOOKUP(AO$1,$Z$2:$Z$16,$AB$2:$AB$16)-$U160)^2+(_xlfn.XLOOKUP(AO$1,$Z$2:$Z$16,$AC$2:$AC$16-$V160)^2)))</f>
        <v/>
      </c>
      <c r="AP160" s="141" t="str">
        <f t="array" ref="AP160">IF(OR(AP$1=0, $A160=""),"",SQRT((_xlfn.XLOOKUP(AP$1,$Z$2:$Z$16,$AA$2:$AA$16)-$T160)^2+(_xlfn.XLOOKUP(AP$1,$Z$2:$Z$16,$AB$2:$AB$16)-$U160)^2+(_xlfn.XLOOKUP(AP$1,$Z$2:$Z$16,$AC$2:$AC$16-$V160)^2)))</f>
        <v/>
      </c>
      <c r="AQ160" s="141" t="str">
        <f t="array" ref="AQ160">IF(OR(AQ$1=0, $A160=""),"",SQRT((_xlfn.XLOOKUP(AQ$1,$Z$2:$Z$16,$AA$2:$AA$16)-$T160)^2+(_xlfn.XLOOKUP(AQ$1,$Z$2:$Z$16,$AB$2:$AB$16)-$U160)^2+(_xlfn.XLOOKUP(AQ$1,$Z$2:$Z$16,$AC$2:$AC$16-$V160)^2)))</f>
        <v/>
      </c>
      <c r="AR160" s="141" t="str">
        <f t="array" ref="AR160">IF(OR(AR$1=0, $A160=""),"",SQRT((_xlfn.XLOOKUP(AR$1,$Z$2:$Z$16,$AA$2:$AA$16)-$T160)^2+(_xlfn.XLOOKUP(AR$1,$Z$2:$Z$16,$AB$2:$AB$16)-$U160)^2+(_xlfn.XLOOKUP(AR$1,$Z$2:$Z$16,$AC$2:$AC$16-$V160)^2)))</f>
        <v/>
      </c>
      <c r="AS160" s="141" t="str">
        <f t="array" ref="AS160">IF(OR(AS$1=0, $A160=""),"",SQRT((_xlfn.XLOOKUP(AS$1,$Z$2:$Z$16,$AA$2:$AA$16)-$T160)^2+(_xlfn.XLOOKUP(AS$1,$Z$2:$Z$16,$AB$2:$AB$16)-$U160)^2+(_xlfn.XLOOKUP(AS$1,$Z$2:$Z$16,$AC$2:$AC$16-$V160)^2)))</f>
        <v/>
      </c>
      <c r="AT160" s="141" t="str">
        <f t="array" ref="AT160">IF(OR(AT$1=0, $A160=""),"",SQRT((_xlfn.XLOOKUP(AT$1,$Z$2:$Z$16,$AA$2:$AA$16)-$T160)^2+(_xlfn.XLOOKUP(AT$1,$Z$2:$Z$16,$AB$2:$AB$16)-$U160)^2+(_xlfn.XLOOKUP(AT$1,$Z$2:$Z$16,$AC$2:$AC$16-$V160)^2)))</f>
        <v/>
      </c>
      <c r="AU160" s="141" t="str">
        <f t="array" ref="AU160">IF(OR(AU$1=0, $A160=""),"",SQRT((_xlfn.XLOOKUP(AU$1,$Z$2:$Z$16,$AA$2:$AA$16)-$T160)^2+(_xlfn.XLOOKUP(AU$1,$Z$2:$Z$16,$AB$2:$AB$16)-$U160)^2+(_xlfn.XLOOKUP(AU$1,$Z$2:$Z$16,$AC$2:$AC$16-$V160)^2)))</f>
        <v/>
      </c>
      <c r="AV160" s="142" t="str">
        <f t="array" ref="AV160">IF(OR(AV$1=0, $A160=""),"",SQRT((_xlfn.XLOOKUP(AV$1,$Z$2:$Z$16,$AA$2:$AA$16)-$T160)^2+(_xlfn.XLOOKUP(AV$1,$Z$2:$Z$16,$AB$2:$AB$16)-$U160)^2+(_xlfn.XLOOKUP(AV$1,$Z$2:$Z$16,$AC$2:$AC$16-$V160)^2)))</f>
        <v/>
      </c>
      <c r="AW160" s="124"/>
      <c r="AX160" s="124"/>
      <c r="AY160" s="125">
        <f t="shared" si="115"/>
        <v>0</v>
      </c>
      <c r="AZ160" s="143">
        <f t="shared" si="116"/>
        <v>0</v>
      </c>
      <c r="BA160" s="143">
        <f t="shared" si="117"/>
        <v>0</v>
      </c>
      <c r="BB160" s="143">
        <f t="shared" si="118"/>
        <v>0</v>
      </c>
      <c r="BC160" s="143">
        <f t="shared" si="119"/>
        <v>0</v>
      </c>
      <c r="BD160" s="143">
        <f t="shared" si="120"/>
        <v>0</v>
      </c>
      <c r="BE160" s="143">
        <f t="shared" si="121"/>
        <v>0</v>
      </c>
      <c r="BF160" s="143">
        <f t="shared" si="122"/>
        <v>0</v>
      </c>
      <c r="BG160" s="144">
        <f t="shared" si="123"/>
        <v>0</v>
      </c>
      <c r="BH160" s="144">
        <f t="shared" si="124"/>
        <v>0</v>
      </c>
      <c r="BI160" s="144">
        <f t="shared" si="125"/>
        <v>0</v>
      </c>
      <c r="BJ160" s="144">
        <f t="shared" si="126"/>
        <v>0</v>
      </c>
      <c r="BK160" s="144">
        <f t="shared" si="127"/>
        <v>0</v>
      </c>
      <c r="BL160" s="144">
        <f t="shared" si="128"/>
        <v>0</v>
      </c>
      <c r="BM160" s="145">
        <f t="shared" si="129"/>
        <v>0</v>
      </c>
      <c r="BN160" s="124"/>
      <c r="BO160" s="124"/>
      <c r="BP160" s="124"/>
      <c r="BQ160" s="124"/>
      <c r="BR160" s="124"/>
      <c r="BS160" s="124"/>
      <c r="BT160" s="124"/>
      <c r="BU160" s="124"/>
      <c r="BV160" s="130"/>
      <c r="BW160" s="130"/>
      <c r="BX160" s="130"/>
      <c r="BY160" s="130"/>
      <c r="BZ160" s="130"/>
      <c r="CA160" s="130"/>
      <c r="CB160" s="130"/>
      <c r="CC160" s="130"/>
      <c r="CD160" s="130"/>
      <c r="CE160" s="130"/>
      <c r="CF160" s="130"/>
      <c r="CG160" s="130"/>
      <c r="CH160" s="130"/>
      <c r="CI160" s="130"/>
      <c r="CJ160" s="130"/>
      <c r="CM160" s="159">
        <f t="shared" si="130"/>
        <v>0</v>
      </c>
      <c r="CN160" s="160">
        <f t="shared" si="131"/>
        <v>0</v>
      </c>
      <c r="CO160" s="160">
        <f t="shared" si="132"/>
        <v>0</v>
      </c>
      <c r="CP160" s="160">
        <f t="shared" si="133"/>
        <v>0</v>
      </c>
      <c r="CQ160" s="160">
        <f t="shared" si="134"/>
        <v>0</v>
      </c>
      <c r="CR160" s="160" t="str">
        <f t="shared" si="135"/>
        <v/>
      </c>
      <c r="CS160" s="160" t="str">
        <f t="shared" si="136"/>
        <v/>
      </c>
      <c r="CT160" s="160" t="str">
        <f t="shared" si="137"/>
        <v/>
      </c>
      <c r="CU160" s="162" t="str">
        <f t="shared" si="138"/>
        <v/>
      </c>
      <c r="CV160" s="162" t="str">
        <f t="shared" si="139"/>
        <v/>
      </c>
      <c r="CW160" s="162" t="str">
        <f t="shared" si="140"/>
        <v/>
      </c>
      <c r="CX160" s="162" t="str">
        <f t="shared" si="141"/>
        <v/>
      </c>
      <c r="CY160" s="162" t="str">
        <f t="shared" si="142"/>
        <v/>
      </c>
      <c r="CZ160" s="162" t="str">
        <f t="shared" si="143"/>
        <v/>
      </c>
      <c r="DA160" s="163" t="str">
        <f t="shared" si="144"/>
        <v/>
      </c>
    </row>
    <row r="161" spans="1:105" ht="16.5" x14ac:dyDescent="0.3">
      <c r="A161" s="135"/>
      <c r="B161" s="136"/>
      <c r="C161" s="136"/>
      <c r="D161" s="137"/>
      <c r="E161" s="176"/>
      <c r="F161" s="182"/>
      <c r="G161" s="183"/>
      <c r="H161" s="183"/>
      <c r="I161" s="183"/>
      <c r="J161" s="183"/>
      <c r="K161" s="183"/>
      <c r="L161" s="183"/>
      <c r="M161" s="186"/>
      <c r="N161" s="182"/>
      <c r="O161" s="184"/>
      <c r="P161" s="178"/>
      <c r="Q161" s="118">
        <f t="shared" si="113"/>
        <v>0</v>
      </c>
      <c r="R161" s="3"/>
      <c r="S161" s="3"/>
      <c r="T161" s="4"/>
      <c r="U161" s="4"/>
      <c r="V161" s="99">
        <f t="shared" si="114"/>
        <v>0</v>
      </c>
      <c r="W161" s="161"/>
      <c r="X161" s="138"/>
      <c r="AH161" s="158" t="str">
        <f t="array" ref="AH161">IF(OR(AH$1=0, $A161=""),"",SQRT((_xlfn.XLOOKUP(AH$1,$Z$2:$Z$16,$AA$2:$AA$16)-$T161)^2+(_xlfn.XLOOKUP(AH$1,$Z$2:$Z$16,$AB$2:$AB$16)-$U161)^2+(_xlfn.XLOOKUP(AH$1,$Z$2:$Z$16,$AC$2:$AC$16-$V161)^2)))</f>
        <v/>
      </c>
      <c r="AI161" s="140" t="str">
        <f t="array" ref="AI161">IF(OR(AI$1=0, $A161=""),"",SQRT((_xlfn.XLOOKUP(AI$1,$Z$2:$Z$16,$AA$2:$AA$16)-$T161)^2+(_xlfn.XLOOKUP(AI$1,$Z$2:$Z$16,$AB$2:$AB$16)-$U161)^2+(_xlfn.XLOOKUP(AI$1,$Z$2:$Z$16,$AC$2:$AC$16-$V161)^2)))</f>
        <v/>
      </c>
      <c r="AJ161" s="140" t="str">
        <f t="array" ref="AJ161">IF(OR(AJ$1=0, $A161=""),"",SQRT((_xlfn.XLOOKUP(AJ$1,$Z$2:$Z$16,$AA$2:$AA$16)-$T161)^2+(_xlfn.XLOOKUP(AJ$1,$Z$2:$Z$16,$AB$2:$AB$16)-$U161)^2+(_xlfn.XLOOKUP(AJ$1,$Z$2:$Z$16,$AC$2:$AC$16-$V161)^2)))</f>
        <v/>
      </c>
      <c r="AK161" s="140" t="str">
        <f t="array" ref="AK161">IF(OR(AK$1=0, $A161=""),"",SQRT((_xlfn.XLOOKUP(AK$1,$Z$2:$Z$16,$AA$2:$AA$16)-$T161)^2+(_xlfn.XLOOKUP(AK$1,$Z$2:$Z$16,$AB$2:$AB$16)-$U161)^2+(_xlfn.XLOOKUP(AK$1,$Z$2:$Z$16,$AC$2:$AC$16-$V161)^2)))</f>
        <v/>
      </c>
      <c r="AL161" s="140" t="str">
        <f t="array" ref="AL161">IF(OR(AL$1=0, $A161=""),"",SQRT((_xlfn.XLOOKUP(AL$1,$Z$2:$Z$16,$AA$2:$AA$16)-$T161)^2+(_xlfn.XLOOKUP(AL$1,$Z$2:$Z$16,$AB$2:$AB$16)-$U161)^2+(_xlfn.XLOOKUP(AL$1,$Z$2:$Z$16,$AC$2:$AC$16-$V161)^2)))</f>
        <v/>
      </c>
      <c r="AM161" s="140" t="str">
        <f t="array" ref="AM161">IF(OR(AM$1=0, $A161=""),"",SQRT((_xlfn.XLOOKUP(AM$1,$Z$2:$Z$16,$AA$2:$AA$16)-$T161)^2+(_xlfn.XLOOKUP(AM$1,$Z$2:$Z$16,$AB$2:$AB$16)-$U161)^2+(_xlfn.XLOOKUP(AM$1,$Z$2:$Z$16,$AC$2:$AC$16-$V161)^2)))</f>
        <v/>
      </c>
      <c r="AN161" s="140" t="str">
        <f t="array" ref="AN161">IF(OR(AN$1=0, $A161=""),"",SQRT((_xlfn.XLOOKUP(AN$1,$Z$2:$Z$16,$AA$2:$AA$16)-$T161)^2+(_xlfn.XLOOKUP(AN$1,$Z$2:$Z$16,$AB$2:$AB$16)-$U161)^2+(_xlfn.XLOOKUP(AN$1,$Z$2:$Z$16,$AC$2:$AC$16-$V161)^2)))</f>
        <v/>
      </c>
      <c r="AO161" s="140" t="str">
        <f t="array" ref="AO161">IF(OR(AO$1=0, $A161=""),"",SQRT((_xlfn.XLOOKUP(AO$1,$Z$2:$Z$16,$AA$2:$AA$16)-$T161)^2+(_xlfn.XLOOKUP(AO$1,$Z$2:$Z$16,$AB$2:$AB$16)-$U161)^2+(_xlfn.XLOOKUP(AO$1,$Z$2:$Z$16,$AC$2:$AC$16-$V161)^2)))</f>
        <v/>
      </c>
      <c r="AP161" s="141" t="str">
        <f t="array" ref="AP161">IF(OR(AP$1=0, $A161=""),"",SQRT((_xlfn.XLOOKUP(AP$1,$Z$2:$Z$16,$AA$2:$AA$16)-$T161)^2+(_xlfn.XLOOKUP(AP$1,$Z$2:$Z$16,$AB$2:$AB$16)-$U161)^2+(_xlfn.XLOOKUP(AP$1,$Z$2:$Z$16,$AC$2:$AC$16-$V161)^2)))</f>
        <v/>
      </c>
      <c r="AQ161" s="141" t="str">
        <f t="array" ref="AQ161">IF(OR(AQ$1=0, $A161=""),"",SQRT((_xlfn.XLOOKUP(AQ$1,$Z$2:$Z$16,$AA$2:$AA$16)-$T161)^2+(_xlfn.XLOOKUP(AQ$1,$Z$2:$Z$16,$AB$2:$AB$16)-$U161)^2+(_xlfn.XLOOKUP(AQ$1,$Z$2:$Z$16,$AC$2:$AC$16-$V161)^2)))</f>
        <v/>
      </c>
      <c r="AR161" s="141" t="str">
        <f t="array" ref="AR161">IF(OR(AR$1=0, $A161=""),"",SQRT((_xlfn.XLOOKUP(AR$1,$Z$2:$Z$16,$AA$2:$AA$16)-$T161)^2+(_xlfn.XLOOKUP(AR$1,$Z$2:$Z$16,$AB$2:$AB$16)-$U161)^2+(_xlfn.XLOOKUP(AR$1,$Z$2:$Z$16,$AC$2:$AC$16-$V161)^2)))</f>
        <v/>
      </c>
      <c r="AS161" s="141" t="str">
        <f t="array" ref="AS161">IF(OR(AS$1=0, $A161=""),"",SQRT((_xlfn.XLOOKUP(AS$1,$Z$2:$Z$16,$AA$2:$AA$16)-$T161)^2+(_xlfn.XLOOKUP(AS$1,$Z$2:$Z$16,$AB$2:$AB$16)-$U161)^2+(_xlfn.XLOOKUP(AS$1,$Z$2:$Z$16,$AC$2:$AC$16-$V161)^2)))</f>
        <v/>
      </c>
      <c r="AT161" s="141" t="str">
        <f t="array" ref="AT161">IF(OR(AT$1=0, $A161=""),"",SQRT((_xlfn.XLOOKUP(AT$1,$Z$2:$Z$16,$AA$2:$AA$16)-$T161)^2+(_xlfn.XLOOKUP(AT$1,$Z$2:$Z$16,$AB$2:$AB$16)-$U161)^2+(_xlfn.XLOOKUP(AT$1,$Z$2:$Z$16,$AC$2:$AC$16-$V161)^2)))</f>
        <v/>
      </c>
      <c r="AU161" s="141" t="str">
        <f t="array" ref="AU161">IF(OR(AU$1=0, $A161=""),"",SQRT((_xlfn.XLOOKUP(AU$1,$Z$2:$Z$16,$AA$2:$AA$16)-$T161)^2+(_xlfn.XLOOKUP(AU$1,$Z$2:$Z$16,$AB$2:$AB$16)-$U161)^2+(_xlfn.XLOOKUP(AU$1,$Z$2:$Z$16,$AC$2:$AC$16-$V161)^2)))</f>
        <v/>
      </c>
      <c r="AV161" s="142" t="str">
        <f t="array" ref="AV161">IF(OR(AV$1=0, $A161=""),"",SQRT((_xlfn.XLOOKUP(AV$1,$Z$2:$Z$16,$AA$2:$AA$16)-$T161)^2+(_xlfn.XLOOKUP(AV$1,$Z$2:$Z$16,$AB$2:$AB$16)-$U161)^2+(_xlfn.XLOOKUP(AV$1,$Z$2:$Z$16,$AC$2:$AC$16-$V161)^2)))</f>
        <v/>
      </c>
      <c r="AW161" s="124"/>
      <c r="AX161" s="124"/>
      <c r="AY161" s="125">
        <f t="shared" si="115"/>
        <v>0</v>
      </c>
      <c r="AZ161" s="143">
        <f t="shared" si="116"/>
        <v>0</v>
      </c>
      <c r="BA161" s="143">
        <f t="shared" si="117"/>
        <v>0</v>
      </c>
      <c r="BB161" s="143">
        <f t="shared" si="118"/>
        <v>0</v>
      </c>
      <c r="BC161" s="143">
        <f t="shared" si="119"/>
        <v>0</v>
      </c>
      <c r="BD161" s="143">
        <f t="shared" si="120"/>
        <v>0</v>
      </c>
      <c r="BE161" s="143">
        <f t="shared" si="121"/>
        <v>0</v>
      </c>
      <c r="BF161" s="143">
        <f t="shared" si="122"/>
        <v>0</v>
      </c>
      <c r="BG161" s="144">
        <f t="shared" si="123"/>
        <v>0</v>
      </c>
      <c r="BH161" s="144">
        <f t="shared" si="124"/>
        <v>0</v>
      </c>
      <c r="BI161" s="144">
        <f t="shared" si="125"/>
        <v>0</v>
      </c>
      <c r="BJ161" s="144">
        <f t="shared" si="126"/>
        <v>0</v>
      </c>
      <c r="BK161" s="144">
        <f t="shared" si="127"/>
        <v>0</v>
      </c>
      <c r="BL161" s="144">
        <f t="shared" si="128"/>
        <v>0</v>
      </c>
      <c r="BM161" s="145">
        <f t="shared" si="129"/>
        <v>0</v>
      </c>
      <c r="BN161" s="124"/>
      <c r="BO161" s="124"/>
      <c r="BP161" s="124"/>
      <c r="BQ161" s="124"/>
      <c r="BR161" s="124"/>
      <c r="BS161" s="124"/>
      <c r="BT161" s="124"/>
      <c r="BU161" s="124"/>
      <c r="BV161" s="130"/>
      <c r="BW161" s="130"/>
      <c r="BX161" s="130"/>
      <c r="BY161" s="130"/>
      <c r="BZ161" s="130"/>
      <c r="CA161" s="130"/>
      <c r="CB161" s="130"/>
      <c r="CC161" s="130"/>
      <c r="CD161" s="130"/>
      <c r="CE161" s="130"/>
      <c r="CF161" s="130"/>
      <c r="CG161" s="130"/>
      <c r="CH161" s="130"/>
      <c r="CI161" s="130"/>
      <c r="CJ161" s="130"/>
      <c r="CM161" s="159">
        <f t="shared" si="130"/>
        <v>0</v>
      </c>
      <c r="CN161" s="160">
        <f t="shared" si="131"/>
        <v>0</v>
      </c>
      <c r="CO161" s="160">
        <f t="shared" si="132"/>
        <v>0</v>
      </c>
      <c r="CP161" s="160">
        <f t="shared" si="133"/>
        <v>0</v>
      </c>
      <c r="CQ161" s="160">
        <f t="shared" si="134"/>
        <v>0</v>
      </c>
      <c r="CR161" s="160" t="str">
        <f t="shared" si="135"/>
        <v/>
      </c>
      <c r="CS161" s="160" t="str">
        <f t="shared" si="136"/>
        <v/>
      </c>
      <c r="CT161" s="160" t="str">
        <f t="shared" si="137"/>
        <v/>
      </c>
      <c r="CU161" s="162" t="str">
        <f t="shared" si="138"/>
        <v/>
      </c>
      <c r="CV161" s="162" t="str">
        <f t="shared" si="139"/>
        <v/>
      </c>
      <c r="CW161" s="162" t="str">
        <f t="shared" si="140"/>
        <v/>
      </c>
      <c r="CX161" s="162" t="str">
        <f t="shared" si="141"/>
        <v/>
      </c>
      <c r="CY161" s="162" t="str">
        <f t="shared" si="142"/>
        <v/>
      </c>
      <c r="CZ161" s="162" t="str">
        <f t="shared" si="143"/>
        <v/>
      </c>
      <c r="DA161" s="163" t="str">
        <f t="shared" si="144"/>
        <v/>
      </c>
    </row>
    <row r="162" spans="1:105" ht="16.5" x14ac:dyDescent="0.3">
      <c r="A162" s="135"/>
      <c r="B162" s="136"/>
      <c r="C162" s="136"/>
      <c r="D162" s="137"/>
      <c r="E162" s="176"/>
      <c r="F162" s="182"/>
      <c r="G162" s="183"/>
      <c r="H162" s="183"/>
      <c r="I162" s="183"/>
      <c r="J162" s="183"/>
      <c r="K162" s="183"/>
      <c r="L162" s="183"/>
      <c r="M162" s="186"/>
      <c r="N162" s="182"/>
      <c r="O162" s="184"/>
      <c r="P162" s="178"/>
      <c r="Q162" s="118">
        <f t="shared" si="113"/>
        <v>0</v>
      </c>
      <c r="R162" s="3"/>
      <c r="S162" s="3"/>
      <c r="T162" s="4"/>
      <c r="U162" s="4"/>
      <c r="V162" s="99">
        <f t="shared" si="114"/>
        <v>0</v>
      </c>
      <c r="W162" s="161"/>
      <c r="X162" s="138"/>
      <c r="AH162" s="158" t="str">
        <f t="array" ref="AH162">IF(OR(AH$1=0, $A162=""),"",SQRT((_xlfn.XLOOKUP(AH$1,$Z$2:$Z$16,$AA$2:$AA$16)-$T162)^2+(_xlfn.XLOOKUP(AH$1,$Z$2:$Z$16,$AB$2:$AB$16)-$U162)^2+(_xlfn.XLOOKUP(AH$1,$Z$2:$Z$16,$AC$2:$AC$16-$V162)^2)))</f>
        <v/>
      </c>
      <c r="AI162" s="140" t="str">
        <f t="array" ref="AI162">IF(OR(AI$1=0, $A162=""),"",SQRT((_xlfn.XLOOKUP(AI$1,$Z$2:$Z$16,$AA$2:$AA$16)-$T162)^2+(_xlfn.XLOOKUP(AI$1,$Z$2:$Z$16,$AB$2:$AB$16)-$U162)^2+(_xlfn.XLOOKUP(AI$1,$Z$2:$Z$16,$AC$2:$AC$16-$V162)^2)))</f>
        <v/>
      </c>
      <c r="AJ162" s="140" t="str">
        <f t="array" ref="AJ162">IF(OR(AJ$1=0, $A162=""),"",SQRT((_xlfn.XLOOKUP(AJ$1,$Z$2:$Z$16,$AA$2:$AA$16)-$T162)^2+(_xlfn.XLOOKUP(AJ$1,$Z$2:$Z$16,$AB$2:$AB$16)-$U162)^2+(_xlfn.XLOOKUP(AJ$1,$Z$2:$Z$16,$AC$2:$AC$16-$V162)^2)))</f>
        <v/>
      </c>
      <c r="AK162" s="140" t="str">
        <f t="array" ref="AK162">IF(OR(AK$1=0, $A162=""),"",SQRT((_xlfn.XLOOKUP(AK$1,$Z$2:$Z$16,$AA$2:$AA$16)-$T162)^2+(_xlfn.XLOOKUP(AK$1,$Z$2:$Z$16,$AB$2:$AB$16)-$U162)^2+(_xlfn.XLOOKUP(AK$1,$Z$2:$Z$16,$AC$2:$AC$16-$V162)^2)))</f>
        <v/>
      </c>
      <c r="AL162" s="140" t="str">
        <f t="array" ref="AL162">IF(OR(AL$1=0, $A162=""),"",SQRT((_xlfn.XLOOKUP(AL$1,$Z$2:$Z$16,$AA$2:$AA$16)-$T162)^2+(_xlfn.XLOOKUP(AL$1,$Z$2:$Z$16,$AB$2:$AB$16)-$U162)^2+(_xlfn.XLOOKUP(AL$1,$Z$2:$Z$16,$AC$2:$AC$16-$V162)^2)))</f>
        <v/>
      </c>
      <c r="AM162" s="140" t="str">
        <f t="array" ref="AM162">IF(OR(AM$1=0, $A162=""),"",SQRT((_xlfn.XLOOKUP(AM$1,$Z$2:$Z$16,$AA$2:$AA$16)-$T162)^2+(_xlfn.XLOOKUP(AM$1,$Z$2:$Z$16,$AB$2:$AB$16)-$U162)^2+(_xlfn.XLOOKUP(AM$1,$Z$2:$Z$16,$AC$2:$AC$16-$V162)^2)))</f>
        <v/>
      </c>
      <c r="AN162" s="140" t="str">
        <f t="array" ref="AN162">IF(OR(AN$1=0, $A162=""),"",SQRT((_xlfn.XLOOKUP(AN$1,$Z$2:$Z$16,$AA$2:$AA$16)-$T162)^2+(_xlfn.XLOOKUP(AN$1,$Z$2:$Z$16,$AB$2:$AB$16)-$U162)^2+(_xlfn.XLOOKUP(AN$1,$Z$2:$Z$16,$AC$2:$AC$16-$V162)^2)))</f>
        <v/>
      </c>
      <c r="AO162" s="140" t="str">
        <f t="array" ref="AO162">IF(OR(AO$1=0, $A162=""),"",SQRT((_xlfn.XLOOKUP(AO$1,$Z$2:$Z$16,$AA$2:$AA$16)-$T162)^2+(_xlfn.XLOOKUP(AO$1,$Z$2:$Z$16,$AB$2:$AB$16)-$U162)^2+(_xlfn.XLOOKUP(AO$1,$Z$2:$Z$16,$AC$2:$AC$16-$V162)^2)))</f>
        <v/>
      </c>
      <c r="AP162" s="141" t="str">
        <f t="array" ref="AP162">IF(OR(AP$1=0, $A162=""),"",SQRT((_xlfn.XLOOKUP(AP$1,$Z$2:$Z$16,$AA$2:$AA$16)-$T162)^2+(_xlfn.XLOOKUP(AP$1,$Z$2:$Z$16,$AB$2:$AB$16)-$U162)^2+(_xlfn.XLOOKUP(AP$1,$Z$2:$Z$16,$AC$2:$AC$16-$V162)^2)))</f>
        <v/>
      </c>
      <c r="AQ162" s="141" t="str">
        <f t="array" ref="AQ162">IF(OR(AQ$1=0, $A162=""),"",SQRT((_xlfn.XLOOKUP(AQ$1,$Z$2:$Z$16,$AA$2:$AA$16)-$T162)^2+(_xlfn.XLOOKUP(AQ$1,$Z$2:$Z$16,$AB$2:$AB$16)-$U162)^2+(_xlfn.XLOOKUP(AQ$1,$Z$2:$Z$16,$AC$2:$AC$16-$V162)^2)))</f>
        <v/>
      </c>
      <c r="AR162" s="141" t="str">
        <f t="array" ref="AR162">IF(OR(AR$1=0, $A162=""),"",SQRT((_xlfn.XLOOKUP(AR$1,$Z$2:$Z$16,$AA$2:$AA$16)-$T162)^2+(_xlfn.XLOOKUP(AR$1,$Z$2:$Z$16,$AB$2:$AB$16)-$U162)^2+(_xlfn.XLOOKUP(AR$1,$Z$2:$Z$16,$AC$2:$AC$16-$V162)^2)))</f>
        <v/>
      </c>
      <c r="AS162" s="141" t="str">
        <f t="array" ref="AS162">IF(OR(AS$1=0, $A162=""),"",SQRT((_xlfn.XLOOKUP(AS$1,$Z$2:$Z$16,$AA$2:$AA$16)-$T162)^2+(_xlfn.XLOOKUP(AS$1,$Z$2:$Z$16,$AB$2:$AB$16)-$U162)^2+(_xlfn.XLOOKUP(AS$1,$Z$2:$Z$16,$AC$2:$AC$16-$V162)^2)))</f>
        <v/>
      </c>
      <c r="AT162" s="141" t="str">
        <f t="array" ref="AT162">IF(OR(AT$1=0, $A162=""),"",SQRT((_xlfn.XLOOKUP(AT$1,$Z$2:$Z$16,$AA$2:$AA$16)-$T162)^2+(_xlfn.XLOOKUP(AT$1,$Z$2:$Z$16,$AB$2:$AB$16)-$U162)^2+(_xlfn.XLOOKUP(AT$1,$Z$2:$Z$16,$AC$2:$AC$16-$V162)^2)))</f>
        <v/>
      </c>
      <c r="AU162" s="141" t="str">
        <f t="array" ref="AU162">IF(OR(AU$1=0, $A162=""),"",SQRT((_xlfn.XLOOKUP(AU$1,$Z$2:$Z$16,$AA$2:$AA$16)-$T162)^2+(_xlfn.XLOOKUP(AU$1,$Z$2:$Z$16,$AB$2:$AB$16)-$U162)^2+(_xlfn.XLOOKUP(AU$1,$Z$2:$Z$16,$AC$2:$AC$16-$V162)^2)))</f>
        <v/>
      </c>
      <c r="AV162" s="142" t="str">
        <f t="array" ref="AV162">IF(OR(AV$1=0, $A162=""),"",SQRT((_xlfn.XLOOKUP(AV$1,$Z$2:$Z$16,$AA$2:$AA$16)-$T162)^2+(_xlfn.XLOOKUP(AV$1,$Z$2:$Z$16,$AB$2:$AB$16)-$U162)^2+(_xlfn.XLOOKUP(AV$1,$Z$2:$Z$16,$AC$2:$AC$16-$V162)^2)))</f>
        <v/>
      </c>
      <c r="AW162" s="124"/>
      <c r="AX162" s="124"/>
      <c r="AY162" s="125">
        <f t="shared" si="115"/>
        <v>0</v>
      </c>
      <c r="AZ162" s="143">
        <f t="shared" si="116"/>
        <v>0</v>
      </c>
      <c r="BA162" s="143">
        <f t="shared" si="117"/>
        <v>0</v>
      </c>
      <c r="BB162" s="143">
        <f t="shared" si="118"/>
        <v>0</v>
      </c>
      <c r="BC162" s="143">
        <f t="shared" si="119"/>
        <v>0</v>
      </c>
      <c r="BD162" s="143">
        <f t="shared" si="120"/>
        <v>0</v>
      </c>
      <c r="BE162" s="143">
        <f t="shared" si="121"/>
        <v>0</v>
      </c>
      <c r="BF162" s="143">
        <f t="shared" si="122"/>
        <v>0</v>
      </c>
      <c r="BG162" s="144">
        <f t="shared" si="123"/>
        <v>0</v>
      </c>
      <c r="BH162" s="144">
        <f t="shared" si="124"/>
        <v>0</v>
      </c>
      <c r="BI162" s="144">
        <f t="shared" si="125"/>
        <v>0</v>
      </c>
      <c r="BJ162" s="144">
        <f t="shared" si="126"/>
        <v>0</v>
      </c>
      <c r="BK162" s="144">
        <f t="shared" si="127"/>
        <v>0</v>
      </c>
      <c r="BL162" s="144">
        <f t="shared" si="128"/>
        <v>0</v>
      </c>
      <c r="BM162" s="145">
        <f t="shared" si="129"/>
        <v>0</v>
      </c>
      <c r="BN162" s="124"/>
      <c r="BO162" s="124"/>
      <c r="BP162" s="124"/>
      <c r="BQ162" s="124"/>
      <c r="BR162" s="124"/>
      <c r="BS162" s="124"/>
      <c r="BT162" s="124"/>
      <c r="BU162" s="124"/>
      <c r="BV162" s="130"/>
      <c r="BW162" s="130"/>
      <c r="BX162" s="130"/>
      <c r="BY162" s="130"/>
      <c r="BZ162" s="130"/>
      <c r="CA162" s="130"/>
      <c r="CB162" s="130"/>
      <c r="CC162" s="130"/>
      <c r="CD162" s="130"/>
      <c r="CE162" s="130"/>
      <c r="CF162" s="130"/>
      <c r="CG162" s="130"/>
      <c r="CH162" s="130"/>
      <c r="CI162" s="130"/>
      <c r="CJ162" s="130"/>
      <c r="CM162" s="159">
        <f t="shared" si="130"/>
        <v>0</v>
      </c>
      <c r="CN162" s="160">
        <f t="shared" si="131"/>
        <v>0</v>
      </c>
      <c r="CO162" s="160">
        <f t="shared" si="132"/>
        <v>0</v>
      </c>
      <c r="CP162" s="160">
        <f t="shared" si="133"/>
        <v>0</v>
      </c>
      <c r="CQ162" s="160">
        <f t="shared" si="134"/>
        <v>0</v>
      </c>
      <c r="CR162" s="160" t="str">
        <f t="shared" si="135"/>
        <v/>
      </c>
      <c r="CS162" s="160" t="str">
        <f t="shared" si="136"/>
        <v/>
      </c>
      <c r="CT162" s="160" t="str">
        <f t="shared" si="137"/>
        <v/>
      </c>
      <c r="CU162" s="162" t="str">
        <f t="shared" si="138"/>
        <v/>
      </c>
      <c r="CV162" s="162" t="str">
        <f t="shared" si="139"/>
        <v/>
      </c>
      <c r="CW162" s="162" t="str">
        <f t="shared" si="140"/>
        <v/>
      </c>
      <c r="CX162" s="162" t="str">
        <f t="shared" si="141"/>
        <v/>
      </c>
      <c r="CY162" s="162" t="str">
        <f t="shared" si="142"/>
        <v/>
      </c>
      <c r="CZ162" s="162" t="str">
        <f t="shared" si="143"/>
        <v/>
      </c>
      <c r="DA162" s="163" t="str">
        <f t="shared" si="144"/>
        <v/>
      </c>
    </row>
    <row r="163" spans="1:105" ht="16.5" x14ac:dyDescent="0.3">
      <c r="A163" s="135"/>
      <c r="B163" s="136"/>
      <c r="C163" s="136"/>
      <c r="D163" s="137"/>
      <c r="E163" s="176"/>
      <c r="F163" s="182"/>
      <c r="G163" s="183"/>
      <c r="H163" s="183"/>
      <c r="I163" s="183"/>
      <c r="J163" s="183"/>
      <c r="K163" s="183"/>
      <c r="L163" s="183"/>
      <c r="M163" s="186"/>
      <c r="N163" s="182"/>
      <c r="O163" s="184"/>
      <c r="P163" s="178"/>
      <c r="Q163" s="118">
        <f t="shared" si="113"/>
        <v>0</v>
      </c>
      <c r="R163" s="3"/>
      <c r="S163" s="3"/>
      <c r="T163" s="4"/>
      <c r="U163" s="4"/>
      <c r="V163" s="99">
        <f t="shared" si="114"/>
        <v>0</v>
      </c>
      <c r="W163" s="161"/>
      <c r="X163" s="138"/>
      <c r="AH163" s="158" t="str">
        <f t="array" ref="AH163">IF(OR(AH$1=0, $A163=""),"",SQRT((_xlfn.XLOOKUP(AH$1,$Z$2:$Z$16,$AA$2:$AA$16)-$T163)^2+(_xlfn.XLOOKUP(AH$1,$Z$2:$Z$16,$AB$2:$AB$16)-$U163)^2+(_xlfn.XLOOKUP(AH$1,$Z$2:$Z$16,$AC$2:$AC$16-$V163)^2)))</f>
        <v/>
      </c>
      <c r="AI163" s="140" t="str">
        <f t="array" ref="AI163">IF(OR(AI$1=0, $A163=""),"",SQRT((_xlfn.XLOOKUP(AI$1,$Z$2:$Z$16,$AA$2:$AA$16)-$T163)^2+(_xlfn.XLOOKUP(AI$1,$Z$2:$Z$16,$AB$2:$AB$16)-$U163)^2+(_xlfn.XLOOKUP(AI$1,$Z$2:$Z$16,$AC$2:$AC$16-$V163)^2)))</f>
        <v/>
      </c>
      <c r="AJ163" s="140" t="str">
        <f t="array" ref="AJ163">IF(OR(AJ$1=0, $A163=""),"",SQRT((_xlfn.XLOOKUP(AJ$1,$Z$2:$Z$16,$AA$2:$AA$16)-$T163)^2+(_xlfn.XLOOKUP(AJ$1,$Z$2:$Z$16,$AB$2:$AB$16)-$U163)^2+(_xlfn.XLOOKUP(AJ$1,$Z$2:$Z$16,$AC$2:$AC$16-$V163)^2)))</f>
        <v/>
      </c>
      <c r="AK163" s="140" t="str">
        <f t="array" ref="AK163">IF(OR(AK$1=0, $A163=""),"",SQRT((_xlfn.XLOOKUP(AK$1,$Z$2:$Z$16,$AA$2:$AA$16)-$T163)^2+(_xlfn.XLOOKUP(AK$1,$Z$2:$Z$16,$AB$2:$AB$16)-$U163)^2+(_xlfn.XLOOKUP(AK$1,$Z$2:$Z$16,$AC$2:$AC$16-$V163)^2)))</f>
        <v/>
      </c>
      <c r="AL163" s="140" t="str">
        <f t="array" ref="AL163">IF(OR(AL$1=0, $A163=""),"",SQRT((_xlfn.XLOOKUP(AL$1,$Z$2:$Z$16,$AA$2:$AA$16)-$T163)^2+(_xlfn.XLOOKUP(AL$1,$Z$2:$Z$16,$AB$2:$AB$16)-$U163)^2+(_xlfn.XLOOKUP(AL$1,$Z$2:$Z$16,$AC$2:$AC$16-$V163)^2)))</f>
        <v/>
      </c>
      <c r="AM163" s="140" t="str">
        <f t="array" ref="AM163">IF(OR(AM$1=0, $A163=""),"",SQRT((_xlfn.XLOOKUP(AM$1,$Z$2:$Z$16,$AA$2:$AA$16)-$T163)^2+(_xlfn.XLOOKUP(AM$1,$Z$2:$Z$16,$AB$2:$AB$16)-$U163)^2+(_xlfn.XLOOKUP(AM$1,$Z$2:$Z$16,$AC$2:$AC$16-$V163)^2)))</f>
        <v/>
      </c>
      <c r="AN163" s="140" t="str">
        <f t="array" ref="AN163">IF(OR(AN$1=0, $A163=""),"",SQRT((_xlfn.XLOOKUP(AN$1,$Z$2:$Z$16,$AA$2:$AA$16)-$T163)^2+(_xlfn.XLOOKUP(AN$1,$Z$2:$Z$16,$AB$2:$AB$16)-$U163)^2+(_xlfn.XLOOKUP(AN$1,$Z$2:$Z$16,$AC$2:$AC$16-$V163)^2)))</f>
        <v/>
      </c>
      <c r="AO163" s="140" t="str">
        <f t="array" ref="AO163">IF(OR(AO$1=0, $A163=""),"",SQRT((_xlfn.XLOOKUP(AO$1,$Z$2:$Z$16,$AA$2:$AA$16)-$T163)^2+(_xlfn.XLOOKUP(AO$1,$Z$2:$Z$16,$AB$2:$AB$16)-$U163)^2+(_xlfn.XLOOKUP(AO$1,$Z$2:$Z$16,$AC$2:$AC$16-$V163)^2)))</f>
        <v/>
      </c>
      <c r="AP163" s="141" t="str">
        <f t="array" ref="AP163">IF(OR(AP$1=0, $A163=""),"",SQRT((_xlfn.XLOOKUP(AP$1,$Z$2:$Z$16,$AA$2:$AA$16)-$T163)^2+(_xlfn.XLOOKUP(AP$1,$Z$2:$Z$16,$AB$2:$AB$16)-$U163)^2+(_xlfn.XLOOKUP(AP$1,$Z$2:$Z$16,$AC$2:$AC$16-$V163)^2)))</f>
        <v/>
      </c>
      <c r="AQ163" s="141" t="str">
        <f t="array" ref="AQ163">IF(OR(AQ$1=0, $A163=""),"",SQRT((_xlfn.XLOOKUP(AQ$1,$Z$2:$Z$16,$AA$2:$AA$16)-$T163)^2+(_xlfn.XLOOKUP(AQ$1,$Z$2:$Z$16,$AB$2:$AB$16)-$U163)^2+(_xlfn.XLOOKUP(AQ$1,$Z$2:$Z$16,$AC$2:$AC$16-$V163)^2)))</f>
        <v/>
      </c>
      <c r="AR163" s="141" t="str">
        <f t="array" ref="AR163">IF(OR(AR$1=0, $A163=""),"",SQRT((_xlfn.XLOOKUP(AR$1,$Z$2:$Z$16,$AA$2:$AA$16)-$T163)^2+(_xlfn.XLOOKUP(AR$1,$Z$2:$Z$16,$AB$2:$AB$16)-$U163)^2+(_xlfn.XLOOKUP(AR$1,$Z$2:$Z$16,$AC$2:$AC$16-$V163)^2)))</f>
        <v/>
      </c>
      <c r="AS163" s="141" t="str">
        <f t="array" ref="AS163">IF(OR(AS$1=0, $A163=""),"",SQRT((_xlfn.XLOOKUP(AS$1,$Z$2:$Z$16,$AA$2:$AA$16)-$T163)^2+(_xlfn.XLOOKUP(AS$1,$Z$2:$Z$16,$AB$2:$AB$16)-$U163)^2+(_xlfn.XLOOKUP(AS$1,$Z$2:$Z$16,$AC$2:$AC$16-$V163)^2)))</f>
        <v/>
      </c>
      <c r="AT163" s="141" t="str">
        <f t="array" ref="AT163">IF(OR(AT$1=0, $A163=""),"",SQRT((_xlfn.XLOOKUP(AT$1,$Z$2:$Z$16,$AA$2:$AA$16)-$T163)^2+(_xlfn.XLOOKUP(AT$1,$Z$2:$Z$16,$AB$2:$AB$16)-$U163)^2+(_xlfn.XLOOKUP(AT$1,$Z$2:$Z$16,$AC$2:$AC$16-$V163)^2)))</f>
        <v/>
      </c>
      <c r="AU163" s="141" t="str">
        <f t="array" ref="AU163">IF(OR(AU$1=0, $A163=""),"",SQRT((_xlfn.XLOOKUP(AU$1,$Z$2:$Z$16,$AA$2:$AA$16)-$T163)^2+(_xlfn.XLOOKUP(AU$1,$Z$2:$Z$16,$AB$2:$AB$16)-$U163)^2+(_xlfn.XLOOKUP(AU$1,$Z$2:$Z$16,$AC$2:$AC$16-$V163)^2)))</f>
        <v/>
      </c>
      <c r="AV163" s="142" t="str">
        <f t="array" ref="AV163">IF(OR(AV$1=0, $A163=""),"",SQRT((_xlfn.XLOOKUP(AV$1,$Z$2:$Z$16,$AA$2:$AA$16)-$T163)^2+(_xlfn.XLOOKUP(AV$1,$Z$2:$Z$16,$AB$2:$AB$16)-$U163)^2+(_xlfn.XLOOKUP(AV$1,$Z$2:$Z$16,$AC$2:$AC$16-$V163)^2)))</f>
        <v/>
      </c>
      <c r="AW163" s="124"/>
      <c r="AX163" s="124"/>
      <c r="AY163" s="125">
        <f t="shared" si="115"/>
        <v>0</v>
      </c>
      <c r="AZ163" s="143">
        <f t="shared" si="116"/>
        <v>0</v>
      </c>
      <c r="BA163" s="143">
        <f t="shared" si="117"/>
        <v>0</v>
      </c>
      <c r="BB163" s="143">
        <f t="shared" si="118"/>
        <v>0</v>
      </c>
      <c r="BC163" s="143">
        <f t="shared" si="119"/>
        <v>0</v>
      </c>
      <c r="BD163" s="143">
        <f t="shared" si="120"/>
        <v>0</v>
      </c>
      <c r="BE163" s="143">
        <f t="shared" si="121"/>
        <v>0</v>
      </c>
      <c r="BF163" s="143">
        <f t="shared" si="122"/>
        <v>0</v>
      </c>
      <c r="BG163" s="144">
        <f t="shared" si="123"/>
        <v>0</v>
      </c>
      <c r="BH163" s="144">
        <f t="shared" si="124"/>
        <v>0</v>
      </c>
      <c r="BI163" s="144">
        <f t="shared" si="125"/>
        <v>0</v>
      </c>
      <c r="BJ163" s="144">
        <f t="shared" si="126"/>
        <v>0</v>
      </c>
      <c r="BK163" s="144">
        <f t="shared" si="127"/>
        <v>0</v>
      </c>
      <c r="BL163" s="144">
        <f t="shared" si="128"/>
        <v>0</v>
      </c>
      <c r="BM163" s="145">
        <f t="shared" si="129"/>
        <v>0</v>
      </c>
      <c r="BN163" s="124"/>
      <c r="BO163" s="124"/>
      <c r="BP163" s="124"/>
      <c r="BQ163" s="124"/>
      <c r="BR163" s="124"/>
      <c r="BS163" s="124"/>
      <c r="BT163" s="124"/>
      <c r="BU163" s="124"/>
      <c r="BV163" s="130"/>
      <c r="BW163" s="130"/>
      <c r="BX163" s="130"/>
      <c r="BY163" s="130"/>
      <c r="BZ163" s="130"/>
      <c r="CA163" s="130"/>
      <c r="CB163" s="130"/>
      <c r="CC163" s="130"/>
      <c r="CD163" s="130"/>
      <c r="CE163" s="130"/>
      <c r="CF163" s="130"/>
      <c r="CG163" s="130"/>
      <c r="CH163" s="130"/>
      <c r="CI163" s="130"/>
      <c r="CJ163" s="130"/>
      <c r="CM163" s="159">
        <f t="shared" si="130"/>
        <v>0</v>
      </c>
      <c r="CN163" s="160">
        <f t="shared" si="131"/>
        <v>0</v>
      </c>
      <c r="CO163" s="160">
        <f t="shared" si="132"/>
        <v>0</v>
      </c>
      <c r="CP163" s="160">
        <f t="shared" si="133"/>
        <v>0</v>
      </c>
      <c r="CQ163" s="160">
        <f t="shared" si="134"/>
        <v>0</v>
      </c>
      <c r="CR163" s="160" t="str">
        <f t="shared" si="135"/>
        <v/>
      </c>
      <c r="CS163" s="160" t="str">
        <f t="shared" si="136"/>
        <v/>
      </c>
      <c r="CT163" s="160" t="str">
        <f t="shared" si="137"/>
        <v/>
      </c>
      <c r="CU163" s="162" t="str">
        <f t="shared" si="138"/>
        <v/>
      </c>
      <c r="CV163" s="162" t="str">
        <f t="shared" si="139"/>
        <v/>
      </c>
      <c r="CW163" s="162" t="str">
        <f t="shared" si="140"/>
        <v/>
      </c>
      <c r="CX163" s="162" t="str">
        <f t="shared" si="141"/>
        <v/>
      </c>
      <c r="CY163" s="162" t="str">
        <f t="shared" si="142"/>
        <v/>
      </c>
      <c r="CZ163" s="162" t="str">
        <f t="shared" si="143"/>
        <v/>
      </c>
      <c r="DA163" s="163" t="str">
        <f t="shared" si="144"/>
        <v/>
      </c>
    </row>
    <row r="164" spans="1:105" ht="16.5" x14ac:dyDescent="0.3">
      <c r="A164" s="135"/>
      <c r="B164" s="136"/>
      <c r="C164" s="136"/>
      <c r="D164" s="137"/>
      <c r="E164" s="176"/>
      <c r="F164" s="182"/>
      <c r="G164" s="183"/>
      <c r="H164" s="183"/>
      <c r="I164" s="183"/>
      <c r="J164" s="183"/>
      <c r="K164" s="183"/>
      <c r="L164" s="183"/>
      <c r="M164" s="186"/>
      <c r="N164" s="182"/>
      <c r="O164" s="184"/>
      <c r="P164" s="178"/>
      <c r="Q164" s="118">
        <f t="shared" si="113"/>
        <v>0</v>
      </c>
      <c r="R164" s="3"/>
      <c r="S164" s="3"/>
      <c r="T164" s="4"/>
      <c r="U164" s="4"/>
      <c r="V164" s="99">
        <f t="shared" si="114"/>
        <v>0</v>
      </c>
      <c r="W164" s="161"/>
      <c r="X164" s="138"/>
      <c r="AH164" s="158" t="str">
        <f t="array" ref="AH164">IF(OR(AH$1=0, $A164=""),"",SQRT((_xlfn.XLOOKUP(AH$1,$Z$2:$Z$16,$AA$2:$AA$16)-$T164)^2+(_xlfn.XLOOKUP(AH$1,$Z$2:$Z$16,$AB$2:$AB$16)-$U164)^2+(_xlfn.XLOOKUP(AH$1,$Z$2:$Z$16,$AC$2:$AC$16-$V164)^2)))</f>
        <v/>
      </c>
      <c r="AI164" s="140" t="str">
        <f t="array" ref="AI164">IF(OR(AI$1=0, $A164=""),"",SQRT((_xlfn.XLOOKUP(AI$1,$Z$2:$Z$16,$AA$2:$AA$16)-$T164)^2+(_xlfn.XLOOKUP(AI$1,$Z$2:$Z$16,$AB$2:$AB$16)-$U164)^2+(_xlfn.XLOOKUP(AI$1,$Z$2:$Z$16,$AC$2:$AC$16-$V164)^2)))</f>
        <v/>
      </c>
      <c r="AJ164" s="140" t="str">
        <f t="array" ref="AJ164">IF(OR(AJ$1=0, $A164=""),"",SQRT((_xlfn.XLOOKUP(AJ$1,$Z$2:$Z$16,$AA$2:$AA$16)-$T164)^2+(_xlfn.XLOOKUP(AJ$1,$Z$2:$Z$16,$AB$2:$AB$16)-$U164)^2+(_xlfn.XLOOKUP(AJ$1,$Z$2:$Z$16,$AC$2:$AC$16-$V164)^2)))</f>
        <v/>
      </c>
      <c r="AK164" s="140" t="str">
        <f t="array" ref="AK164">IF(OR(AK$1=0, $A164=""),"",SQRT((_xlfn.XLOOKUP(AK$1,$Z$2:$Z$16,$AA$2:$AA$16)-$T164)^2+(_xlfn.XLOOKUP(AK$1,$Z$2:$Z$16,$AB$2:$AB$16)-$U164)^2+(_xlfn.XLOOKUP(AK$1,$Z$2:$Z$16,$AC$2:$AC$16-$V164)^2)))</f>
        <v/>
      </c>
      <c r="AL164" s="140" t="str">
        <f t="array" ref="AL164">IF(OR(AL$1=0, $A164=""),"",SQRT((_xlfn.XLOOKUP(AL$1,$Z$2:$Z$16,$AA$2:$AA$16)-$T164)^2+(_xlfn.XLOOKUP(AL$1,$Z$2:$Z$16,$AB$2:$AB$16)-$U164)^2+(_xlfn.XLOOKUP(AL$1,$Z$2:$Z$16,$AC$2:$AC$16-$V164)^2)))</f>
        <v/>
      </c>
      <c r="AM164" s="140" t="str">
        <f t="array" ref="AM164">IF(OR(AM$1=0, $A164=""),"",SQRT((_xlfn.XLOOKUP(AM$1,$Z$2:$Z$16,$AA$2:$AA$16)-$T164)^2+(_xlfn.XLOOKUP(AM$1,$Z$2:$Z$16,$AB$2:$AB$16)-$U164)^2+(_xlfn.XLOOKUP(AM$1,$Z$2:$Z$16,$AC$2:$AC$16-$V164)^2)))</f>
        <v/>
      </c>
      <c r="AN164" s="140" t="str">
        <f t="array" ref="AN164">IF(OR(AN$1=0, $A164=""),"",SQRT((_xlfn.XLOOKUP(AN$1,$Z$2:$Z$16,$AA$2:$AA$16)-$T164)^2+(_xlfn.XLOOKUP(AN$1,$Z$2:$Z$16,$AB$2:$AB$16)-$U164)^2+(_xlfn.XLOOKUP(AN$1,$Z$2:$Z$16,$AC$2:$AC$16-$V164)^2)))</f>
        <v/>
      </c>
      <c r="AO164" s="140" t="str">
        <f t="array" ref="AO164">IF(OR(AO$1=0, $A164=""),"",SQRT((_xlfn.XLOOKUP(AO$1,$Z$2:$Z$16,$AA$2:$AA$16)-$T164)^2+(_xlfn.XLOOKUP(AO$1,$Z$2:$Z$16,$AB$2:$AB$16)-$U164)^2+(_xlfn.XLOOKUP(AO$1,$Z$2:$Z$16,$AC$2:$AC$16-$V164)^2)))</f>
        <v/>
      </c>
      <c r="AP164" s="141" t="str">
        <f t="array" ref="AP164">IF(OR(AP$1=0, $A164=""),"",SQRT((_xlfn.XLOOKUP(AP$1,$Z$2:$Z$16,$AA$2:$AA$16)-$T164)^2+(_xlfn.XLOOKUP(AP$1,$Z$2:$Z$16,$AB$2:$AB$16)-$U164)^2+(_xlfn.XLOOKUP(AP$1,$Z$2:$Z$16,$AC$2:$AC$16-$V164)^2)))</f>
        <v/>
      </c>
      <c r="AQ164" s="141" t="str">
        <f t="array" ref="AQ164">IF(OR(AQ$1=0, $A164=""),"",SQRT((_xlfn.XLOOKUP(AQ$1,$Z$2:$Z$16,$AA$2:$AA$16)-$T164)^2+(_xlfn.XLOOKUP(AQ$1,$Z$2:$Z$16,$AB$2:$AB$16)-$U164)^2+(_xlfn.XLOOKUP(AQ$1,$Z$2:$Z$16,$AC$2:$AC$16-$V164)^2)))</f>
        <v/>
      </c>
      <c r="AR164" s="141" t="str">
        <f t="array" ref="AR164">IF(OR(AR$1=0, $A164=""),"",SQRT((_xlfn.XLOOKUP(AR$1,$Z$2:$Z$16,$AA$2:$AA$16)-$T164)^2+(_xlfn.XLOOKUP(AR$1,$Z$2:$Z$16,$AB$2:$AB$16)-$U164)^2+(_xlfn.XLOOKUP(AR$1,$Z$2:$Z$16,$AC$2:$AC$16-$V164)^2)))</f>
        <v/>
      </c>
      <c r="AS164" s="141" t="str">
        <f t="array" ref="AS164">IF(OR(AS$1=0, $A164=""),"",SQRT((_xlfn.XLOOKUP(AS$1,$Z$2:$Z$16,$AA$2:$AA$16)-$T164)^2+(_xlfn.XLOOKUP(AS$1,$Z$2:$Z$16,$AB$2:$AB$16)-$U164)^2+(_xlfn.XLOOKUP(AS$1,$Z$2:$Z$16,$AC$2:$AC$16-$V164)^2)))</f>
        <v/>
      </c>
      <c r="AT164" s="141" t="str">
        <f t="array" ref="AT164">IF(OR(AT$1=0, $A164=""),"",SQRT((_xlfn.XLOOKUP(AT$1,$Z$2:$Z$16,$AA$2:$AA$16)-$T164)^2+(_xlfn.XLOOKUP(AT$1,$Z$2:$Z$16,$AB$2:$AB$16)-$U164)^2+(_xlfn.XLOOKUP(AT$1,$Z$2:$Z$16,$AC$2:$AC$16-$V164)^2)))</f>
        <v/>
      </c>
      <c r="AU164" s="141" t="str">
        <f t="array" ref="AU164">IF(OR(AU$1=0, $A164=""),"",SQRT((_xlfn.XLOOKUP(AU$1,$Z$2:$Z$16,$AA$2:$AA$16)-$T164)^2+(_xlfn.XLOOKUP(AU$1,$Z$2:$Z$16,$AB$2:$AB$16)-$U164)^2+(_xlfn.XLOOKUP(AU$1,$Z$2:$Z$16,$AC$2:$AC$16-$V164)^2)))</f>
        <v/>
      </c>
      <c r="AV164" s="142" t="str">
        <f t="array" ref="AV164">IF(OR(AV$1=0, $A164=""),"",SQRT((_xlfn.XLOOKUP(AV$1,$Z$2:$Z$16,$AA$2:$AA$16)-$T164)^2+(_xlfn.XLOOKUP(AV$1,$Z$2:$Z$16,$AB$2:$AB$16)-$U164)^2+(_xlfn.XLOOKUP(AV$1,$Z$2:$Z$16,$AC$2:$AC$16-$V164)^2)))</f>
        <v/>
      </c>
      <c r="AW164" s="124"/>
      <c r="AX164" s="124"/>
      <c r="AY164" s="125">
        <f t="shared" si="115"/>
        <v>0</v>
      </c>
      <c r="AZ164" s="143">
        <f t="shared" si="116"/>
        <v>0</v>
      </c>
      <c r="BA164" s="143">
        <f t="shared" si="117"/>
        <v>0</v>
      </c>
      <c r="BB164" s="143">
        <f t="shared" si="118"/>
        <v>0</v>
      </c>
      <c r="BC164" s="143">
        <f t="shared" si="119"/>
        <v>0</v>
      </c>
      <c r="BD164" s="143">
        <f t="shared" si="120"/>
        <v>0</v>
      </c>
      <c r="BE164" s="143">
        <f t="shared" si="121"/>
        <v>0</v>
      </c>
      <c r="BF164" s="143">
        <f t="shared" si="122"/>
        <v>0</v>
      </c>
      <c r="BG164" s="144">
        <f t="shared" si="123"/>
        <v>0</v>
      </c>
      <c r="BH164" s="144">
        <f t="shared" si="124"/>
        <v>0</v>
      </c>
      <c r="BI164" s="144">
        <f t="shared" si="125"/>
        <v>0</v>
      </c>
      <c r="BJ164" s="144">
        <f t="shared" si="126"/>
        <v>0</v>
      </c>
      <c r="BK164" s="144">
        <f t="shared" si="127"/>
        <v>0</v>
      </c>
      <c r="BL164" s="144">
        <f t="shared" si="128"/>
        <v>0</v>
      </c>
      <c r="BM164" s="145">
        <f t="shared" si="129"/>
        <v>0</v>
      </c>
      <c r="BN164" s="124"/>
      <c r="BO164" s="124"/>
      <c r="BP164" s="124"/>
      <c r="BQ164" s="124"/>
      <c r="BR164" s="124"/>
      <c r="BS164" s="124"/>
      <c r="BT164" s="124"/>
      <c r="BU164" s="124"/>
      <c r="BV164" s="130"/>
      <c r="BW164" s="130"/>
      <c r="BX164" s="130"/>
      <c r="BY164" s="130"/>
      <c r="BZ164" s="130"/>
      <c r="CA164" s="130"/>
      <c r="CB164" s="130"/>
      <c r="CC164" s="130"/>
      <c r="CD164" s="130"/>
      <c r="CE164" s="130"/>
      <c r="CF164" s="130"/>
      <c r="CG164" s="130"/>
      <c r="CH164" s="130"/>
      <c r="CI164" s="130"/>
      <c r="CJ164" s="130"/>
      <c r="CM164" s="159">
        <f t="shared" si="130"/>
        <v>0</v>
      </c>
      <c r="CN164" s="160">
        <f t="shared" si="131"/>
        <v>0</v>
      </c>
      <c r="CO164" s="160">
        <f t="shared" si="132"/>
        <v>0</v>
      </c>
      <c r="CP164" s="160">
        <f t="shared" si="133"/>
        <v>0</v>
      </c>
      <c r="CQ164" s="160">
        <f t="shared" si="134"/>
        <v>0</v>
      </c>
      <c r="CR164" s="160" t="str">
        <f t="shared" si="135"/>
        <v/>
      </c>
      <c r="CS164" s="160" t="str">
        <f t="shared" si="136"/>
        <v/>
      </c>
      <c r="CT164" s="160" t="str">
        <f t="shared" si="137"/>
        <v/>
      </c>
      <c r="CU164" s="162" t="str">
        <f t="shared" si="138"/>
        <v/>
      </c>
      <c r="CV164" s="162" t="str">
        <f t="shared" si="139"/>
        <v/>
      </c>
      <c r="CW164" s="162" t="str">
        <f t="shared" si="140"/>
        <v/>
      </c>
      <c r="CX164" s="162" t="str">
        <f t="shared" si="141"/>
        <v/>
      </c>
      <c r="CY164" s="162" t="str">
        <f t="shared" si="142"/>
        <v/>
      </c>
      <c r="CZ164" s="162" t="str">
        <f t="shared" si="143"/>
        <v/>
      </c>
      <c r="DA164" s="163" t="str">
        <f t="shared" si="144"/>
        <v/>
      </c>
    </row>
    <row r="165" spans="1:105" ht="16.5" x14ac:dyDescent="0.3">
      <c r="A165" s="135"/>
      <c r="B165" s="136"/>
      <c r="C165" s="136"/>
      <c r="D165" s="137"/>
      <c r="E165" s="176"/>
      <c r="F165" s="182"/>
      <c r="G165" s="183"/>
      <c r="H165" s="183"/>
      <c r="I165" s="183"/>
      <c r="J165" s="183"/>
      <c r="K165" s="183"/>
      <c r="L165" s="183"/>
      <c r="M165" s="186"/>
      <c r="N165" s="182"/>
      <c r="O165" s="184"/>
      <c r="P165" s="178"/>
      <c r="Q165" s="118">
        <f t="shared" si="113"/>
        <v>0</v>
      </c>
      <c r="R165" s="3"/>
      <c r="S165" s="3"/>
      <c r="T165" s="4"/>
      <c r="U165" s="4"/>
      <c r="V165" s="99">
        <f t="shared" si="114"/>
        <v>0</v>
      </c>
      <c r="W165" s="161"/>
      <c r="X165" s="138"/>
      <c r="AH165" s="158" t="str">
        <f t="array" ref="AH165">IF(OR(AH$1=0, $A165=""),"",SQRT((_xlfn.XLOOKUP(AH$1,$Z$2:$Z$16,$AA$2:$AA$16)-$T165)^2+(_xlfn.XLOOKUP(AH$1,$Z$2:$Z$16,$AB$2:$AB$16)-$U165)^2+(_xlfn.XLOOKUP(AH$1,$Z$2:$Z$16,$AC$2:$AC$16-$V165)^2)))</f>
        <v/>
      </c>
      <c r="AI165" s="140" t="str">
        <f t="array" ref="AI165">IF(OR(AI$1=0, $A165=""),"",SQRT((_xlfn.XLOOKUP(AI$1,$Z$2:$Z$16,$AA$2:$AA$16)-$T165)^2+(_xlfn.XLOOKUP(AI$1,$Z$2:$Z$16,$AB$2:$AB$16)-$U165)^2+(_xlfn.XLOOKUP(AI$1,$Z$2:$Z$16,$AC$2:$AC$16-$V165)^2)))</f>
        <v/>
      </c>
      <c r="AJ165" s="140" t="str">
        <f t="array" ref="AJ165">IF(OR(AJ$1=0, $A165=""),"",SQRT((_xlfn.XLOOKUP(AJ$1,$Z$2:$Z$16,$AA$2:$AA$16)-$T165)^2+(_xlfn.XLOOKUP(AJ$1,$Z$2:$Z$16,$AB$2:$AB$16)-$U165)^2+(_xlfn.XLOOKUP(AJ$1,$Z$2:$Z$16,$AC$2:$AC$16-$V165)^2)))</f>
        <v/>
      </c>
      <c r="AK165" s="140" t="str">
        <f t="array" ref="AK165">IF(OR(AK$1=0, $A165=""),"",SQRT((_xlfn.XLOOKUP(AK$1,$Z$2:$Z$16,$AA$2:$AA$16)-$T165)^2+(_xlfn.XLOOKUP(AK$1,$Z$2:$Z$16,$AB$2:$AB$16)-$U165)^2+(_xlfn.XLOOKUP(AK$1,$Z$2:$Z$16,$AC$2:$AC$16-$V165)^2)))</f>
        <v/>
      </c>
      <c r="AL165" s="140" t="str">
        <f t="array" ref="AL165">IF(OR(AL$1=0, $A165=""),"",SQRT((_xlfn.XLOOKUP(AL$1,$Z$2:$Z$16,$AA$2:$AA$16)-$T165)^2+(_xlfn.XLOOKUP(AL$1,$Z$2:$Z$16,$AB$2:$AB$16)-$U165)^2+(_xlfn.XLOOKUP(AL$1,$Z$2:$Z$16,$AC$2:$AC$16-$V165)^2)))</f>
        <v/>
      </c>
      <c r="AM165" s="140" t="str">
        <f t="array" ref="AM165">IF(OR(AM$1=0, $A165=""),"",SQRT((_xlfn.XLOOKUP(AM$1,$Z$2:$Z$16,$AA$2:$AA$16)-$T165)^2+(_xlfn.XLOOKUP(AM$1,$Z$2:$Z$16,$AB$2:$AB$16)-$U165)^2+(_xlfn.XLOOKUP(AM$1,$Z$2:$Z$16,$AC$2:$AC$16-$V165)^2)))</f>
        <v/>
      </c>
      <c r="AN165" s="140" t="str">
        <f t="array" ref="AN165">IF(OR(AN$1=0, $A165=""),"",SQRT((_xlfn.XLOOKUP(AN$1,$Z$2:$Z$16,$AA$2:$AA$16)-$T165)^2+(_xlfn.XLOOKUP(AN$1,$Z$2:$Z$16,$AB$2:$AB$16)-$U165)^2+(_xlfn.XLOOKUP(AN$1,$Z$2:$Z$16,$AC$2:$AC$16-$V165)^2)))</f>
        <v/>
      </c>
      <c r="AO165" s="140" t="str">
        <f t="array" ref="AO165">IF(OR(AO$1=0, $A165=""),"",SQRT((_xlfn.XLOOKUP(AO$1,$Z$2:$Z$16,$AA$2:$AA$16)-$T165)^2+(_xlfn.XLOOKUP(AO$1,$Z$2:$Z$16,$AB$2:$AB$16)-$U165)^2+(_xlfn.XLOOKUP(AO$1,$Z$2:$Z$16,$AC$2:$AC$16-$V165)^2)))</f>
        <v/>
      </c>
      <c r="AP165" s="141" t="str">
        <f t="array" ref="AP165">IF(OR(AP$1=0, $A165=""),"",SQRT((_xlfn.XLOOKUP(AP$1,$Z$2:$Z$16,$AA$2:$AA$16)-$T165)^2+(_xlfn.XLOOKUP(AP$1,$Z$2:$Z$16,$AB$2:$AB$16)-$U165)^2+(_xlfn.XLOOKUP(AP$1,$Z$2:$Z$16,$AC$2:$AC$16-$V165)^2)))</f>
        <v/>
      </c>
      <c r="AQ165" s="141" t="str">
        <f t="array" ref="AQ165">IF(OR(AQ$1=0, $A165=""),"",SQRT((_xlfn.XLOOKUP(AQ$1,$Z$2:$Z$16,$AA$2:$AA$16)-$T165)^2+(_xlfn.XLOOKUP(AQ$1,$Z$2:$Z$16,$AB$2:$AB$16)-$U165)^2+(_xlfn.XLOOKUP(AQ$1,$Z$2:$Z$16,$AC$2:$AC$16-$V165)^2)))</f>
        <v/>
      </c>
      <c r="AR165" s="141" t="str">
        <f t="array" ref="AR165">IF(OR(AR$1=0, $A165=""),"",SQRT((_xlfn.XLOOKUP(AR$1,$Z$2:$Z$16,$AA$2:$AA$16)-$T165)^2+(_xlfn.XLOOKUP(AR$1,$Z$2:$Z$16,$AB$2:$AB$16)-$U165)^2+(_xlfn.XLOOKUP(AR$1,$Z$2:$Z$16,$AC$2:$AC$16-$V165)^2)))</f>
        <v/>
      </c>
      <c r="AS165" s="141" t="str">
        <f t="array" ref="AS165">IF(OR(AS$1=0, $A165=""),"",SQRT((_xlfn.XLOOKUP(AS$1,$Z$2:$Z$16,$AA$2:$AA$16)-$T165)^2+(_xlfn.XLOOKUP(AS$1,$Z$2:$Z$16,$AB$2:$AB$16)-$U165)^2+(_xlfn.XLOOKUP(AS$1,$Z$2:$Z$16,$AC$2:$AC$16-$V165)^2)))</f>
        <v/>
      </c>
      <c r="AT165" s="141" t="str">
        <f t="array" ref="AT165">IF(OR(AT$1=0, $A165=""),"",SQRT((_xlfn.XLOOKUP(AT$1,$Z$2:$Z$16,$AA$2:$AA$16)-$T165)^2+(_xlfn.XLOOKUP(AT$1,$Z$2:$Z$16,$AB$2:$AB$16)-$U165)^2+(_xlfn.XLOOKUP(AT$1,$Z$2:$Z$16,$AC$2:$AC$16-$V165)^2)))</f>
        <v/>
      </c>
      <c r="AU165" s="141" t="str">
        <f t="array" ref="AU165">IF(OR(AU$1=0, $A165=""),"",SQRT((_xlfn.XLOOKUP(AU$1,$Z$2:$Z$16,$AA$2:$AA$16)-$T165)^2+(_xlfn.XLOOKUP(AU$1,$Z$2:$Z$16,$AB$2:$AB$16)-$U165)^2+(_xlfn.XLOOKUP(AU$1,$Z$2:$Z$16,$AC$2:$AC$16-$V165)^2)))</f>
        <v/>
      </c>
      <c r="AV165" s="142" t="str">
        <f t="array" ref="AV165">IF(OR(AV$1=0, $A165=""),"",SQRT((_xlfn.XLOOKUP(AV$1,$Z$2:$Z$16,$AA$2:$AA$16)-$T165)^2+(_xlfn.XLOOKUP(AV$1,$Z$2:$Z$16,$AB$2:$AB$16)-$U165)^2+(_xlfn.XLOOKUP(AV$1,$Z$2:$Z$16,$AC$2:$AC$16-$V165)^2)))</f>
        <v/>
      </c>
      <c r="AW165" s="124"/>
      <c r="AX165" s="124"/>
      <c r="AY165" s="125">
        <f t="shared" si="115"/>
        <v>0</v>
      </c>
      <c r="AZ165" s="143">
        <f t="shared" si="116"/>
        <v>0</v>
      </c>
      <c r="BA165" s="143">
        <f t="shared" si="117"/>
        <v>0</v>
      </c>
      <c r="BB165" s="143">
        <f t="shared" si="118"/>
        <v>0</v>
      </c>
      <c r="BC165" s="143">
        <f t="shared" si="119"/>
        <v>0</v>
      </c>
      <c r="BD165" s="143">
        <f t="shared" si="120"/>
        <v>0</v>
      </c>
      <c r="BE165" s="143">
        <f t="shared" si="121"/>
        <v>0</v>
      </c>
      <c r="BF165" s="143">
        <f t="shared" si="122"/>
        <v>0</v>
      </c>
      <c r="BG165" s="144">
        <f t="shared" si="123"/>
        <v>0</v>
      </c>
      <c r="BH165" s="144">
        <f t="shared" si="124"/>
        <v>0</v>
      </c>
      <c r="BI165" s="144">
        <f t="shared" si="125"/>
        <v>0</v>
      </c>
      <c r="BJ165" s="144">
        <f t="shared" si="126"/>
        <v>0</v>
      </c>
      <c r="BK165" s="144">
        <f t="shared" si="127"/>
        <v>0</v>
      </c>
      <c r="BL165" s="144">
        <f t="shared" si="128"/>
        <v>0</v>
      </c>
      <c r="BM165" s="145">
        <f t="shared" si="129"/>
        <v>0</v>
      </c>
      <c r="BN165" s="124"/>
      <c r="BO165" s="124"/>
      <c r="BP165" s="124"/>
      <c r="BQ165" s="124"/>
      <c r="BR165" s="124"/>
      <c r="BS165" s="124"/>
      <c r="BT165" s="124"/>
      <c r="BU165" s="124"/>
      <c r="BV165" s="130"/>
      <c r="BW165" s="130"/>
      <c r="BX165" s="130"/>
      <c r="BY165" s="130"/>
      <c r="BZ165" s="130"/>
      <c r="CA165" s="130"/>
      <c r="CB165" s="130"/>
      <c r="CC165" s="130"/>
      <c r="CD165" s="130"/>
      <c r="CE165" s="130"/>
      <c r="CF165" s="130"/>
      <c r="CG165" s="130"/>
      <c r="CH165" s="130"/>
      <c r="CI165" s="130"/>
      <c r="CJ165" s="130"/>
      <c r="CM165" s="159">
        <f t="shared" si="130"/>
        <v>0</v>
      </c>
      <c r="CN165" s="160">
        <f t="shared" si="131"/>
        <v>0</v>
      </c>
      <c r="CO165" s="160">
        <f t="shared" si="132"/>
        <v>0</v>
      </c>
      <c r="CP165" s="160">
        <f t="shared" si="133"/>
        <v>0</v>
      </c>
      <c r="CQ165" s="160">
        <f t="shared" si="134"/>
        <v>0</v>
      </c>
      <c r="CR165" s="160" t="str">
        <f t="shared" si="135"/>
        <v/>
      </c>
      <c r="CS165" s="160" t="str">
        <f t="shared" si="136"/>
        <v/>
      </c>
      <c r="CT165" s="160" t="str">
        <f t="shared" si="137"/>
        <v/>
      </c>
      <c r="CU165" s="162" t="str">
        <f t="shared" si="138"/>
        <v/>
      </c>
      <c r="CV165" s="162" t="str">
        <f t="shared" si="139"/>
        <v/>
      </c>
      <c r="CW165" s="162" t="str">
        <f t="shared" si="140"/>
        <v/>
      </c>
      <c r="CX165" s="162" t="str">
        <f t="shared" si="141"/>
        <v/>
      </c>
      <c r="CY165" s="162" t="str">
        <f t="shared" si="142"/>
        <v/>
      </c>
      <c r="CZ165" s="162" t="str">
        <f t="shared" si="143"/>
        <v/>
      </c>
      <c r="DA165" s="163" t="str">
        <f t="shared" si="144"/>
        <v/>
      </c>
    </row>
    <row r="166" spans="1:105" ht="16.5" x14ac:dyDescent="0.3">
      <c r="A166" s="135"/>
      <c r="B166" s="136"/>
      <c r="C166" s="136"/>
      <c r="D166" s="137"/>
      <c r="E166" s="176"/>
      <c r="F166" s="182"/>
      <c r="G166" s="183"/>
      <c r="H166" s="183"/>
      <c r="I166" s="183"/>
      <c r="J166" s="183"/>
      <c r="K166" s="183"/>
      <c r="L166" s="183"/>
      <c r="M166" s="186"/>
      <c r="N166" s="182"/>
      <c r="O166" s="184"/>
      <c r="P166" s="178"/>
      <c r="Q166" s="118">
        <f t="shared" si="113"/>
        <v>0</v>
      </c>
      <c r="R166" s="3"/>
      <c r="S166" s="3"/>
      <c r="T166" s="4"/>
      <c r="U166" s="4"/>
      <c r="V166" s="99">
        <f t="shared" si="114"/>
        <v>0</v>
      </c>
      <c r="W166" s="161"/>
      <c r="X166" s="138"/>
      <c r="AH166" s="158" t="str">
        <f t="array" ref="AH166">IF(OR(AH$1=0, $A166=""),"",SQRT((_xlfn.XLOOKUP(AH$1,$Z$2:$Z$16,$AA$2:$AA$16)-$T166)^2+(_xlfn.XLOOKUP(AH$1,$Z$2:$Z$16,$AB$2:$AB$16)-$U166)^2+(_xlfn.XLOOKUP(AH$1,$Z$2:$Z$16,$AC$2:$AC$16-$V166)^2)))</f>
        <v/>
      </c>
      <c r="AI166" s="140" t="str">
        <f t="array" ref="AI166">IF(OR(AI$1=0, $A166=""),"",SQRT((_xlfn.XLOOKUP(AI$1,$Z$2:$Z$16,$AA$2:$AA$16)-$T166)^2+(_xlfn.XLOOKUP(AI$1,$Z$2:$Z$16,$AB$2:$AB$16)-$U166)^2+(_xlfn.XLOOKUP(AI$1,$Z$2:$Z$16,$AC$2:$AC$16-$V166)^2)))</f>
        <v/>
      </c>
      <c r="AJ166" s="140" t="str">
        <f t="array" ref="AJ166">IF(OR(AJ$1=0, $A166=""),"",SQRT((_xlfn.XLOOKUP(AJ$1,$Z$2:$Z$16,$AA$2:$AA$16)-$T166)^2+(_xlfn.XLOOKUP(AJ$1,$Z$2:$Z$16,$AB$2:$AB$16)-$U166)^2+(_xlfn.XLOOKUP(AJ$1,$Z$2:$Z$16,$AC$2:$AC$16-$V166)^2)))</f>
        <v/>
      </c>
      <c r="AK166" s="140" t="str">
        <f t="array" ref="AK166">IF(OR(AK$1=0, $A166=""),"",SQRT((_xlfn.XLOOKUP(AK$1,$Z$2:$Z$16,$AA$2:$AA$16)-$T166)^2+(_xlfn.XLOOKUP(AK$1,$Z$2:$Z$16,$AB$2:$AB$16)-$U166)^2+(_xlfn.XLOOKUP(AK$1,$Z$2:$Z$16,$AC$2:$AC$16-$V166)^2)))</f>
        <v/>
      </c>
      <c r="AL166" s="140" t="str">
        <f t="array" ref="AL166">IF(OR(AL$1=0, $A166=""),"",SQRT((_xlfn.XLOOKUP(AL$1,$Z$2:$Z$16,$AA$2:$AA$16)-$T166)^2+(_xlfn.XLOOKUP(AL$1,$Z$2:$Z$16,$AB$2:$AB$16)-$U166)^2+(_xlfn.XLOOKUP(AL$1,$Z$2:$Z$16,$AC$2:$AC$16-$V166)^2)))</f>
        <v/>
      </c>
      <c r="AM166" s="140" t="str">
        <f t="array" ref="AM166">IF(OR(AM$1=0, $A166=""),"",SQRT((_xlfn.XLOOKUP(AM$1,$Z$2:$Z$16,$AA$2:$AA$16)-$T166)^2+(_xlfn.XLOOKUP(AM$1,$Z$2:$Z$16,$AB$2:$AB$16)-$U166)^2+(_xlfn.XLOOKUP(AM$1,$Z$2:$Z$16,$AC$2:$AC$16-$V166)^2)))</f>
        <v/>
      </c>
      <c r="AN166" s="140" t="str">
        <f t="array" ref="AN166">IF(OR(AN$1=0, $A166=""),"",SQRT((_xlfn.XLOOKUP(AN$1,$Z$2:$Z$16,$AA$2:$AA$16)-$T166)^2+(_xlfn.XLOOKUP(AN$1,$Z$2:$Z$16,$AB$2:$AB$16)-$U166)^2+(_xlfn.XLOOKUP(AN$1,$Z$2:$Z$16,$AC$2:$AC$16-$V166)^2)))</f>
        <v/>
      </c>
      <c r="AO166" s="140" t="str">
        <f t="array" ref="AO166">IF(OR(AO$1=0, $A166=""),"",SQRT((_xlfn.XLOOKUP(AO$1,$Z$2:$Z$16,$AA$2:$AA$16)-$T166)^2+(_xlfn.XLOOKUP(AO$1,$Z$2:$Z$16,$AB$2:$AB$16)-$U166)^2+(_xlfn.XLOOKUP(AO$1,$Z$2:$Z$16,$AC$2:$AC$16-$V166)^2)))</f>
        <v/>
      </c>
      <c r="AP166" s="141" t="str">
        <f t="array" ref="AP166">IF(OR(AP$1=0, $A166=""),"",SQRT((_xlfn.XLOOKUP(AP$1,$Z$2:$Z$16,$AA$2:$AA$16)-$T166)^2+(_xlfn.XLOOKUP(AP$1,$Z$2:$Z$16,$AB$2:$AB$16)-$U166)^2+(_xlfn.XLOOKUP(AP$1,$Z$2:$Z$16,$AC$2:$AC$16-$V166)^2)))</f>
        <v/>
      </c>
      <c r="AQ166" s="141" t="str">
        <f t="array" ref="AQ166">IF(OR(AQ$1=0, $A166=""),"",SQRT((_xlfn.XLOOKUP(AQ$1,$Z$2:$Z$16,$AA$2:$AA$16)-$T166)^2+(_xlfn.XLOOKUP(AQ$1,$Z$2:$Z$16,$AB$2:$AB$16)-$U166)^2+(_xlfn.XLOOKUP(AQ$1,$Z$2:$Z$16,$AC$2:$AC$16-$V166)^2)))</f>
        <v/>
      </c>
      <c r="AR166" s="141" t="str">
        <f t="array" ref="AR166">IF(OR(AR$1=0, $A166=""),"",SQRT((_xlfn.XLOOKUP(AR$1,$Z$2:$Z$16,$AA$2:$AA$16)-$T166)^2+(_xlfn.XLOOKUP(AR$1,$Z$2:$Z$16,$AB$2:$AB$16)-$U166)^2+(_xlfn.XLOOKUP(AR$1,$Z$2:$Z$16,$AC$2:$AC$16-$V166)^2)))</f>
        <v/>
      </c>
      <c r="AS166" s="141" t="str">
        <f t="array" ref="AS166">IF(OR(AS$1=0, $A166=""),"",SQRT((_xlfn.XLOOKUP(AS$1,$Z$2:$Z$16,$AA$2:$AA$16)-$T166)^2+(_xlfn.XLOOKUP(AS$1,$Z$2:$Z$16,$AB$2:$AB$16)-$U166)^2+(_xlfn.XLOOKUP(AS$1,$Z$2:$Z$16,$AC$2:$AC$16-$V166)^2)))</f>
        <v/>
      </c>
      <c r="AT166" s="141" t="str">
        <f t="array" ref="AT166">IF(OR(AT$1=0, $A166=""),"",SQRT((_xlfn.XLOOKUP(AT$1,$Z$2:$Z$16,$AA$2:$AA$16)-$T166)^2+(_xlfn.XLOOKUP(AT$1,$Z$2:$Z$16,$AB$2:$AB$16)-$U166)^2+(_xlfn.XLOOKUP(AT$1,$Z$2:$Z$16,$AC$2:$AC$16-$V166)^2)))</f>
        <v/>
      </c>
      <c r="AU166" s="141" t="str">
        <f t="array" ref="AU166">IF(OR(AU$1=0, $A166=""),"",SQRT((_xlfn.XLOOKUP(AU$1,$Z$2:$Z$16,$AA$2:$AA$16)-$T166)^2+(_xlfn.XLOOKUP(AU$1,$Z$2:$Z$16,$AB$2:$AB$16)-$U166)^2+(_xlfn.XLOOKUP(AU$1,$Z$2:$Z$16,$AC$2:$AC$16-$V166)^2)))</f>
        <v/>
      </c>
      <c r="AV166" s="142" t="str">
        <f t="array" ref="AV166">IF(OR(AV$1=0, $A166=""),"",SQRT((_xlfn.XLOOKUP(AV$1,$Z$2:$Z$16,$AA$2:$AA$16)-$T166)^2+(_xlfn.XLOOKUP(AV$1,$Z$2:$Z$16,$AB$2:$AB$16)-$U166)^2+(_xlfn.XLOOKUP(AV$1,$Z$2:$Z$16,$AC$2:$AC$16-$V166)^2)))</f>
        <v/>
      </c>
      <c r="AW166" s="124"/>
      <c r="AX166" s="124"/>
      <c r="AY166" s="125">
        <f t="shared" si="115"/>
        <v>0</v>
      </c>
      <c r="AZ166" s="143">
        <f t="shared" si="116"/>
        <v>0</v>
      </c>
      <c r="BA166" s="143">
        <f t="shared" si="117"/>
        <v>0</v>
      </c>
      <c r="BB166" s="143">
        <f t="shared" si="118"/>
        <v>0</v>
      </c>
      <c r="BC166" s="143">
        <f t="shared" si="119"/>
        <v>0</v>
      </c>
      <c r="BD166" s="143">
        <f t="shared" si="120"/>
        <v>0</v>
      </c>
      <c r="BE166" s="143">
        <f t="shared" si="121"/>
        <v>0</v>
      </c>
      <c r="BF166" s="143">
        <f t="shared" si="122"/>
        <v>0</v>
      </c>
      <c r="BG166" s="144">
        <f t="shared" si="123"/>
        <v>0</v>
      </c>
      <c r="BH166" s="144">
        <f t="shared" si="124"/>
        <v>0</v>
      </c>
      <c r="BI166" s="144">
        <f t="shared" si="125"/>
        <v>0</v>
      </c>
      <c r="BJ166" s="144">
        <f t="shared" si="126"/>
        <v>0</v>
      </c>
      <c r="BK166" s="144">
        <f t="shared" si="127"/>
        <v>0</v>
      </c>
      <c r="BL166" s="144">
        <f t="shared" si="128"/>
        <v>0</v>
      </c>
      <c r="BM166" s="145">
        <f t="shared" si="129"/>
        <v>0</v>
      </c>
      <c r="BN166" s="124"/>
      <c r="BO166" s="124"/>
      <c r="BP166" s="124"/>
      <c r="BQ166" s="124"/>
      <c r="BR166" s="124"/>
      <c r="BS166" s="124"/>
      <c r="BT166" s="124"/>
      <c r="BU166" s="124"/>
      <c r="BV166" s="130"/>
      <c r="BW166" s="130"/>
      <c r="BX166" s="130"/>
      <c r="BY166" s="130"/>
      <c r="BZ166" s="130"/>
      <c r="CA166" s="130"/>
      <c r="CB166" s="130"/>
      <c r="CC166" s="130"/>
      <c r="CD166" s="130"/>
      <c r="CE166" s="130"/>
      <c r="CF166" s="130"/>
      <c r="CG166" s="130"/>
      <c r="CH166" s="130"/>
      <c r="CI166" s="130"/>
      <c r="CJ166" s="130"/>
      <c r="CM166" s="159">
        <f t="shared" si="130"/>
        <v>0</v>
      </c>
      <c r="CN166" s="160">
        <f t="shared" si="131"/>
        <v>0</v>
      </c>
      <c r="CO166" s="160">
        <f t="shared" si="132"/>
        <v>0</v>
      </c>
      <c r="CP166" s="160">
        <f t="shared" si="133"/>
        <v>0</v>
      </c>
      <c r="CQ166" s="160">
        <f t="shared" si="134"/>
        <v>0</v>
      </c>
      <c r="CR166" s="160" t="str">
        <f t="shared" si="135"/>
        <v/>
      </c>
      <c r="CS166" s="160" t="str">
        <f t="shared" si="136"/>
        <v/>
      </c>
      <c r="CT166" s="160" t="str">
        <f t="shared" si="137"/>
        <v/>
      </c>
      <c r="CU166" s="162" t="str">
        <f t="shared" si="138"/>
        <v/>
      </c>
      <c r="CV166" s="162" t="str">
        <f t="shared" si="139"/>
        <v/>
      </c>
      <c r="CW166" s="162" t="str">
        <f t="shared" si="140"/>
        <v/>
      </c>
      <c r="CX166" s="162" t="str">
        <f t="shared" si="141"/>
        <v/>
      </c>
      <c r="CY166" s="162" t="str">
        <f t="shared" si="142"/>
        <v/>
      </c>
      <c r="CZ166" s="162" t="str">
        <f t="shared" si="143"/>
        <v/>
      </c>
      <c r="DA166" s="163" t="str">
        <f t="shared" si="144"/>
        <v/>
      </c>
    </row>
    <row r="167" spans="1:105" ht="16.5" x14ac:dyDescent="0.3">
      <c r="A167" s="135"/>
      <c r="B167" s="136"/>
      <c r="C167" s="136"/>
      <c r="D167" s="137"/>
      <c r="E167" s="176"/>
      <c r="F167" s="182"/>
      <c r="G167" s="183"/>
      <c r="H167" s="183"/>
      <c r="I167" s="183"/>
      <c r="J167" s="183"/>
      <c r="K167" s="183"/>
      <c r="L167" s="183"/>
      <c r="M167" s="186"/>
      <c r="N167" s="182"/>
      <c r="O167" s="184"/>
      <c r="P167" s="178"/>
      <c r="Q167" s="118">
        <f t="shared" si="113"/>
        <v>0</v>
      </c>
      <c r="R167" s="3"/>
      <c r="S167" s="3"/>
      <c r="T167" s="4"/>
      <c r="U167" s="4"/>
      <c r="V167" s="99">
        <f t="shared" si="114"/>
        <v>0</v>
      </c>
      <c r="W167" s="161"/>
      <c r="X167" s="138"/>
      <c r="AH167" s="158" t="str">
        <f t="array" ref="AH167">IF(OR(AH$1=0, $A167=""),"",SQRT((_xlfn.XLOOKUP(AH$1,$Z$2:$Z$16,$AA$2:$AA$16)-$T167)^2+(_xlfn.XLOOKUP(AH$1,$Z$2:$Z$16,$AB$2:$AB$16)-$U167)^2+(_xlfn.XLOOKUP(AH$1,$Z$2:$Z$16,$AC$2:$AC$16-$V167)^2)))</f>
        <v/>
      </c>
      <c r="AI167" s="140" t="str">
        <f t="array" ref="AI167">IF(OR(AI$1=0, $A167=""),"",SQRT((_xlfn.XLOOKUP(AI$1,$Z$2:$Z$16,$AA$2:$AA$16)-$T167)^2+(_xlfn.XLOOKUP(AI$1,$Z$2:$Z$16,$AB$2:$AB$16)-$U167)^2+(_xlfn.XLOOKUP(AI$1,$Z$2:$Z$16,$AC$2:$AC$16-$V167)^2)))</f>
        <v/>
      </c>
      <c r="AJ167" s="140" t="str">
        <f t="array" ref="AJ167">IF(OR(AJ$1=0, $A167=""),"",SQRT((_xlfn.XLOOKUP(AJ$1,$Z$2:$Z$16,$AA$2:$AA$16)-$T167)^2+(_xlfn.XLOOKUP(AJ$1,$Z$2:$Z$16,$AB$2:$AB$16)-$U167)^2+(_xlfn.XLOOKUP(AJ$1,$Z$2:$Z$16,$AC$2:$AC$16-$V167)^2)))</f>
        <v/>
      </c>
      <c r="AK167" s="140" t="str">
        <f t="array" ref="AK167">IF(OR(AK$1=0, $A167=""),"",SQRT((_xlfn.XLOOKUP(AK$1,$Z$2:$Z$16,$AA$2:$AA$16)-$T167)^2+(_xlfn.XLOOKUP(AK$1,$Z$2:$Z$16,$AB$2:$AB$16)-$U167)^2+(_xlfn.XLOOKUP(AK$1,$Z$2:$Z$16,$AC$2:$AC$16-$V167)^2)))</f>
        <v/>
      </c>
      <c r="AL167" s="140" t="str">
        <f t="array" ref="AL167">IF(OR(AL$1=0, $A167=""),"",SQRT((_xlfn.XLOOKUP(AL$1,$Z$2:$Z$16,$AA$2:$AA$16)-$T167)^2+(_xlfn.XLOOKUP(AL$1,$Z$2:$Z$16,$AB$2:$AB$16)-$U167)^2+(_xlfn.XLOOKUP(AL$1,$Z$2:$Z$16,$AC$2:$AC$16-$V167)^2)))</f>
        <v/>
      </c>
      <c r="AM167" s="140" t="str">
        <f t="array" ref="AM167">IF(OR(AM$1=0, $A167=""),"",SQRT((_xlfn.XLOOKUP(AM$1,$Z$2:$Z$16,$AA$2:$AA$16)-$T167)^2+(_xlfn.XLOOKUP(AM$1,$Z$2:$Z$16,$AB$2:$AB$16)-$U167)^2+(_xlfn.XLOOKUP(AM$1,$Z$2:$Z$16,$AC$2:$AC$16-$V167)^2)))</f>
        <v/>
      </c>
      <c r="AN167" s="140" t="str">
        <f t="array" ref="AN167">IF(OR(AN$1=0, $A167=""),"",SQRT((_xlfn.XLOOKUP(AN$1,$Z$2:$Z$16,$AA$2:$AA$16)-$T167)^2+(_xlfn.XLOOKUP(AN$1,$Z$2:$Z$16,$AB$2:$AB$16)-$U167)^2+(_xlfn.XLOOKUP(AN$1,$Z$2:$Z$16,$AC$2:$AC$16-$V167)^2)))</f>
        <v/>
      </c>
      <c r="AO167" s="140" t="str">
        <f t="array" ref="AO167">IF(OR(AO$1=0, $A167=""),"",SQRT((_xlfn.XLOOKUP(AO$1,$Z$2:$Z$16,$AA$2:$AA$16)-$T167)^2+(_xlfn.XLOOKUP(AO$1,$Z$2:$Z$16,$AB$2:$AB$16)-$U167)^2+(_xlfn.XLOOKUP(AO$1,$Z$2:$Z$16,$AC$2:$AC$16-$V167)^2)))</f>
        <v/>
      </c>
      <c r="AP167" s="141" t="str">
        <f t="array" ref="AP167">IF(OR(AP$1=0, $A167=""),"",SQRT((_xlfn.XLOOKUP(AP$1,$Z$2:$Z$16,$AA$2:$AA$16)-$T167)^2+(_xlfn.XLOOKUP(AP$1,$Z$2:$Z$16,$AB$2:$AB$16)-$U167)^2+(_xlfn.XLOOKUP(AP$1,$Z$2:$Z$16,$AC$2:$AC$16-$V167)^2)))</f>
        <v/>
      </c>
      <c r="AQ167" s="141" t="str">
        <f t="array" ref="AQ167">IF(OR(AQ$1=0, $A167=""),"",SQRT((_xlfn.XLOOKUP(AQ$1,$Z$2:$Z$16,$AA$2:$AA$16)-$T167)^2+(_xlfn.XLOOKUP(AQ$1,$Z$2:$Z$16,$AB$2:$AB$16)-$U167)^2+(_xlfn.XLOOKUP(AQ$1,$Z$2:$Z$16,$AC$2:$AC$16-$V167)^2)))</f>
        <v/>
      </c>
      <c r="AR167" s="141" t="str">
        <f t="array" ref="AR167">IF(OR(AR$1=0, $A167=""),"",SQRT((_xlfn.XLOOKUP(AR$1,$Z$2:$Z$16,$AA$2:$AA$16)-$T167)^2+(_xlfn.XLOOKUP(AR$1,$Z$2:$Z$16,$AB$2:$AB$16)-$U167)^2+(_xlfn.XLOOKUP(AR$1,$Z$2:$Z$16,$AC$2:$AC$16-$V167)^2)))</f>
        <v/>
      </c>
      <c r="AS167" s="141" t="str">
        <f t="array" ref="AS167">IF(OR(AS$1=0, $A167=""),"",SQRT((_xlfn.XLOOKUP(AS$1,$Z$2:$Z$16,$AA$2:$AA$16)-$T167)^2+(_xlfn.XLOOKUP(AS$1,$Z$2:$Z$16,$AB$2:$AB$16)-$U167)^2+(_xlfn.XLOOKUP(AS$1,$Z$2:$Z$16,$AC$2:$AC$16-$V167)^2)))</f>
        <v/>
      </c>
      <c r="AT167" s="141" t="str">
        <f t="array" ref="AT167">IF(OR(AT$1=0, $A167=""),"",SQRT((_xlfn.XLOOKUP(AT$1,$Z$2:$Z$16,$AA$2:$AA$16)-$T167)^2+(_xlfn.XLOOKUP(AT$1,$Z$2:$Z$16,$AB$2:$AB$16)-$U167)^2+(_xlfn.XLOOKUP(AT$1,$Z$2:$Z$16,$AC$2:$AC$16-$V167)^2)))</f>
        <v/>
      </c>
      <c r="AU167" s="141" t="str">
        <f t="array" ref="AU167">IF(OR(AU$1=0, $A167=""),"",SQRT((_xlfn.XLOOKUP(AU$1,$Z$2:$Z$16,$AA$2:$AA$16)-$T167)^2+(_xlfn.XLOOKUP(AU$1,$Z$2:$Z$16,$AB$2:$AB$16)-$U167)^2+(_xlfn.XLOOKUP(AU$1,$Z$2:$Z$16,$AC$2:$AC$16-$V167)^2)))</f>
        <v/>
      </c>
      <c r="AV167" s="142" t="str">
        <f t="array" ref="AV167">IF(OR(AV$1=0, $A167=""),"",SQRT((_xlfn.XLOOKUP(AV$1,$Z$2:$Z$16,$AA$2:$AA$16)-$T167)^2+(_xlfn.XLOOKUP(AV$1,$Z$2:$Z$16,$AB$2:$AB$16)-$U167)^2+(_xlfn.XLOOKUP(AV$1,$Z$2:$Z$16,$AC$2:$AC$16-$V167)^2)))</f>
        <v/>
      </c>
      <c r="AW167" s="124"/>
      <c r="AX167" s="124"/>
      <c r="AY167" s="125">
        <f t="shared" si="115"/>
        <v>0</v>
      </c>
      <c r="AZ167" s="143">
        <f t="shared" si="116"/>
        <v>0</v>
      </c>
      <c r="BA167" s="143">
        <f t="shared" si="117"/>
        <v>0</v>
      </c>
      <c r="BB167" s="143">
        <f t="shared" si="118"/>
        <v>0</v>
      </c>
      <c r="BC167" s="143">
        <f t="shared" si="119"/>
        <v>0</v>
      </c>
      <c r="BD167" s="143">
        <f t="shared" si="120"/>
        <v>0</v>
      </c>
      <c r="BE167" s="143">
        <f t="shared" si="121"/>
        <v>0</v>
      </c>
      <c r="BF167" s="143">
        <f t="shared" si="122"/>
        <v>0</v>
      </c>
      <c r="BG167" s="144">
        <f t="shared" si="123"/>
        <v>0</v>
      </c>
      <c r="BH167" s="144">
        <f t="shared" si="124"/>
        <v>0</v>
      </c>
      <c r="BI167" s="144">
        <f t="shared" si="125"/>
        <v>0</v>
      </c>
      <c r="BJ167" s="144">
        <f t="shared" si="126"/>
        <v>0</v>
      </c>
      <c r="BK167" s="144">
        <f t="shared" si="127"/>
        <v>0</v>
      </c>
      <c r="BL167" s="144">
        <f t="shared" si="128"/>
        <v>0</v>
      </c>
      <c r="BM167" s="145">
        <f t="shared" si="129"/>
        <v>0</v>
      </c>
      <c r="BN167" s="124"/>
      <c r="BO167" s="124"/>
      <c r="BP167" s="124"/>
      <c r="BQ167" s="124"/>
      <c r="BR167" s="124"/>
      <c r="BS167" s="124"/>
      <c r="BT167" s="124"/>
      <c r="BU167" s="124"/>
      <c r="BV167" s="130"/>
      <c r="BW167" s="130"/>
      <c r="BX167" s="130"/>
      <c r="BY167" s="130"/>
      <c r="BZ167" s="130"/>
      <c r="CA167" s="130"/>
      <c r="CB167" s="130"/>
      <c r="CC167" s="130"/>
      <c r="CD167" s="130"/>
      <c r="CE167" s="130"/>
      <c r="CF167" s="130"/>
      <c r="CG167" s="130"/>
      <c r="CH167" s="130"/>
      <c r="CI167" s="130"/>
      <c r="CJ167" s="130"/>
      <c r="CM167" s="159">
        <f t="shared" si="130"/>
        <v>0</v>
      </c>
      <c r="CN167" s="160">
        <f t="shared" si="131"/>
        <v>0</v>
      </c>
      <c r="CO167" s="160">
        <f t="shared" si="132"/>
        <v>0</v>
      </c>
      <c r="CP167" s="160">
        <f t="shared" si="133"/>
        <v>0</v>
      </c>
      <c r="CQ167" s="160">
        <f t="shared" si="134"/>
        <v>0</v>
      </c>
      <c r="CR167" s="160" t="str">
        <f t="shared" si="135"/>
        <v/>
      </c>
      <c r="CS167" s="160" t="str">
        <f t="shared" si="136"/>
        <v/>
      </c>
      <c r="CT167" s="160" t="str">
        <f t="shared" si="137"/>
        <v/>
      </c>
      <c r="CU167" s="162" t="str">
        <f t="shared" si="138"/>
        <v/>
      </c>
      <c r="CV167" s="162" t="str">
        <f t="shared" si="139"/>
        <v/>
      </c>
      <c r="CW167" s="162" t="str">
        <f t="shared" si="140"/>
        <v/>
      </c>
      <c r="CX167" s="162" t="str">
        <f t="shared" si="141"/>
        <v/>
      </c>
      <c r="CY167" s="162" t="str">
        <f t="shared" si="142"/>
        <v/>
      </c>
      <c r="CZ167" s="162" t="str">
        <f t="shared" si="143"/>
        <v/>
      </c>
      <c r="DA167" s="163" t="str">
        <f t="shared" si="144"/>
        <v/>
      </c>
    </row>
    <row r="168" spans="1:105" ht="16.5" x14ac:dyDescent="0.3">
      <c r="A168" s="135"/>
      <c r="B168" s="136"/>
      <c r="C168" s="136"/>
      <c r="D168" s="137"/>
      <c r="E168" s="176"/>
      <c r="F168" s="182"/>
      <c r="G168" s="183"/>
      <c r="H168" s="183"/>
      <c r="I168" s="183"/>
      <c r="J168" s="183"/>
      <c r="K168" s="183"/>
      <c r="L168" s="183"/>
      <c r="M168" s="186"/>
      <c r="N168" s="182"/>
      <c r="O168" s="184"/>
      <c r="P168" s="178"/>
      <c r="Q168" s="118">
        <f t="shared" si="113"/>
        <v>0</v>
      </c>
      <c r="R168" s="3"/>
      <c r="S168" s="3"/>
      <c r="T168" s="4"/>
      <c r="U168" s="4"/>
      <c r="V168" s="99">
        <f t="shared" si="114"/>
        <v>0</v>
      </c>
      <c r="W168" s="161"/>
      <c r="X168" s="138"/>
      <c r="AH168" s="158" t="str">
        <f t="array" ref="AH168">IF(OR(AH$1=0, $A168=""),"",SQRT((_xlfn.XLOOKUP(AH$1,$Z$2:$Z$16,$AA$2:$AA$16)-$T168)^2+(_xlfn.XLOOKUP(AH$1,$Z$2:$Z$16,$AB$2:$AB$16)-$U168)^2+(_xlfn.XLOOKUP(AH$1,$Z$2:$Z$16,$AC$2:$AC$16-$V168)^2)))</f>
        <v/>
      </c>
      <c r="AI168" s="140" t="str">
        <f t="array" ref="AI168">IF(OR(AI$1=0, $A168=""),"",SQRT((_xlfn.XLOOKUP(AI$1,$Z$2:$Z$16,$AA$2:$AA$16)-$T168)^2+(_xlfn.XLOOKUP(AI$1,$Z$2:$Z$16,$AB$2:$AB$16)-$U168)^2+(_xlfn.XLOOKUP(AI$1,$Z$2:$Z$16,$AC$2:$AC$16-$V168)^2)))</f>
        <v/>
      </c>
      <c r="AJ168" s="140" t="str">
        <f t="array" ref="AJ168">IF(OR(AJ$1=0, $A168=""),"",SQRT((_xlfn.XLOOKUP(AJ$1,$Z$2:$Z$16,$AA$2:$AA$16)-$T168)^2+(_xlfn.XLOOKUP(AJ$1,$Z$2:$Z$16,$AB$2:$AB$16)-$U168)^2+(_xlfn.XLOOKUP(AJ$1,$Z$2:$Z$16,$AC$2:$AC$16-$V168)^2)))</f>
        <v/>
      </c>
      <c r="AK168" s="140" t="str">
        <f t="array" ref="AK168">IF(OR(AK$1=0, $A168=""),"",SQRT((_xlfn.XLOOKUP(AK$1,$Z$2:$Z$16,$AA$2:$AA$16)-$T168)^2+(_xlfn.XLOOKUP(AK$1,$Z$2:$Z$16,$AB$2:$AB$16)-$U168)^2+(_xlfn.XLOOKUP(AK$1,$Z$2:$Z$16,$AC$2:$AC$16-$V168)^2)))</f>
        <v/>
      </c>
      <c r="AL168" s="140" t="str">
        <f t="array" ref="AL168">IF(OR(AL$1=0, $A168=""),"",SQRT((_xlfn.XLOOKUP(AL$1,$Z$2:$Z$16,$AA$2:$AA$16)-$T168)^2+(_xlfn.XLOOKUP(AL$1,$Z$2:$Z$16,$AB$2:$AB$16)-$U168)^2+(_xlfn.XLOOKUP(AL$1,$Z$2:$Z$16,$AC$2:$AC$16-$V168)^2)))</f>
        <v/>
      </c>
      <c r="AM168" s="140" t="str">
        <f t="array" ref="AM168">IF(OR(AM$1=0, $A168=""),"",SQRT((_xlfn.XLOOKUP(AM$1,$Z$2:$Z$16,$AA$2:$AA$16)-$T168)^2+(_xlfn.XLOOKUP(AM$1,$Z$2:$Z$16,$AB$2:$AB$16)-$U168)^2+(_xlfn.XLOOKUP(AM$1,$Z$2:$Z$16,$AC$2:$AC$16-$V168)^2)))</f>
        <v/>
      </c>
      <c r="AN168" s="140" t="str">
        <f t="array" ref="AN168">IF(OR(AN$1=0, $A168=""),"",SQRT((_xlfn.XLOOKUP(AN$1,$Z$2:$Z$16,$AA$2:$AA$16)-$T168)^2+(_xlfn.XLOOKUP(AN$1,$Z$2:$Z$16,$AB$2:$AB$16)-$U168)^2+(_xlfn.XLOOKUP(AN$1,$Z$2:$Z$16,$AC$2:$AC$16-$V168)^2)))</f>
        <v/>
      </c>
      <c r="AO168" s="140" t="str">
        <f t="array" ref="AO168">IF(OR(AO$1=0, $A168=""),"",SQRT((_xlfn.XLOOKUP(AO$1,$Z$2:$Z$16,$AA$2:$AA$16)-$T168)^2+(_xlfn.XLOOKUP(AO$1,$Z$2:$Z$16,$AB$2:$AB$16)-$U168)^2+(_xlfn.XLOOKUP(AO$1,$Z$2:$Z$16,$AC$2:$AC$16-$V168)^2)))</f>
        <v/>
      </c>
      <c r="AP168" s="141" t="str">
        <f t="array" ref="AP168">IF(OR(AP$1=0, $A168=""),"",SQRT((_xlfn.XLOOKUP(AP$1,$Z$2:$Z$16,$AA$2:$AA$16)-$T168)^2+(_xlfn.XLOOKUP(AP$1,$Z$2:$Z$16,$AB$2:$AB$16)-$U168)^2+(_xlfn.XLOOKUP(AP$1,$Z$2:$Z$16,$AC$2:$AC$16-$V168)^2)))</f>
        <v/>
      </c>
      <c r="AQ168" s="141" t="str">
        <f t="array" ref="AQ168">IF(OR(AQ$1=0, $A168=""),"",SQRT((_xlfn.XLOOKUP(AQ$1,$Z$2:$Z$16,$AA$2:$AA$16)-$T168)^2+(_xlfn.XLOOKUP(AQ$1,$Z$2:$Z$16,$AB$2:$AB$16)-$U168)^2+(_xlfn.XLOOKUP(AQ$1,$Z$2:$Z$16,$AC$2:$AC$16-$V168)^2)))</f>
        <v/>
      </c>
      <c r="AR168" s="141" t="str">
        <f t="array" ref="AR168">IF(OR(AR$1=0, $A168=""),"",SQRT((_xlfn.XLOOKUP(AR$1,$Z$2:$Z$16,$AA$2:$AA$16)-$T168)^2+(_xlfn.XLOOKUP(AR$1,$Z$2:$Z$16,$AB$2:$AB$16)-$U168)^2+(_xlfn.XLOOKUP(AR$1,$Z$2:$Z$16,$AC$2:$AC$16-$V168)^2)))</f>
        <v/>
      </c>
      <c r="AS168" s="141" t="str">
        <f t="array" ref="AS168">IF(OR(AS$1=0, $A168=""),"",SQRT((_xlfn.XLOOKUP(AS$1,$Z$2:$Z$16,$AA$2:$AA$16)-$T168)^2+(_xlfn.XLOOKUP(AS$1,$Z$2:$Z$16,$AB$2:$AB$16)-$U168)^2+(_xlfn.XLOOKUP(AS$1,$Z$2:$Z$16,$AC$2:$AC$16-$V168)^2)))</f>
        <v/>
      </c>
      <c r="AT168" s="141" t="str">
        <f t="array" ref="AT168">IF(OR(AT$1=0, $A168=""),"",SQRT((_xlfn.XLOOKUP(AT$1,$Z$2:$Z$16,$AA$2:$AA$16)-$T168)^2+(_xlfn.XLOOKUP(AT$1,$Z$2:$Z$16,$AB$2:$AB$16)-$U168)^2+(_xlfn.XLOOKUP(AT$1,$Z$2:$Z$16,$AC$2:$AC$16-$V168)^2)))</f>
        <v/>
      </c>
      <c r="AU168" s="141" t="str">
        <f t="array" ref="AU168">IF(OR(AU$1=0, $A168=""),"",SQRT((_xlfn.XLOOKUP(AU$1,$Z$2:$Z$16,$AA$2:$AA$16)-$T168)^2+(_xlfn.XLOOKUP(AU$1,$Z$2:$Z$16,$AB$2:$AB$16)-$U168)^2+(_xlfn.XLOOKUP(AU$1,$Z$2:$Z$16,$AC$2:$AC$16-$V168)^2)))</f>
        <v/>
      </c>
      <c r="AV168" s="142" t="str">
        <f t="array" ref="AV168">IF(OR(AV$1=0, $A168=""),"",SQRT((_xlfn.XLOOKUP(AV$1,$Z$2:$Z$16,$AA$2:$AA$16)-$T168)^2+(_xlfn.XLOOKUP(AV$1,$Z$2:$Z$16,$AB$2:$AB$16)-$U168)^2+(_xlfn.XLOOKUP(AV$1,$Z$2:$Z$16,$AC$2:$AC$16-$V168)^2)))</f>
        <v/>
      </c>
      <c r="AW168" s="124"/>
      <c r="AX168" s="124"/>
      <c r="AY168" s="125">
        <f t="shared" si="115"/>
        <v>0</v>
      </c>
      <c r="AZ168" s="143">
        <f t="shared" si="116"/>
        <v>0</v>
      </c>
      <c r="BA168" s="143">
        <f t="shared" si="117"/>
        <v>0</v>
      </c>
      <c r="BB168" s="143">
        <f t="shared" si="118"/>
        <v>0</v>
      </c>
      <c r="BC168" s="143">
        <f t="shared" si="119"/>
        <v>0</v>
      </c>
      <c r="BD168" s="143">
        <f t="shared" si="120"/>
        <v>0</v>
      </c>
      <c r="BE168" s="143">
        <f t="shared" si="121"/>
        <v>0</v>
      </c>
      <c r="BF168" s="143">
        <f t="shared" si="122"/>
        <v>0</v>
      </c>
      <c r="BG168" s="144">
        <f t="shared" si="123"/>
        <v>0</v>
      </c>
      <c r="BH168" s="144">
        <f t="shared" si="124"/>
        <v>0</v>
      </c>
      <c r="BI168" s="144">
        <f t="shared" si="125"/>
        <v>0</v>
      </c>
      <c r="BJ168" s="144">
        <f t="shared" si="126"/>
        <v>0</v>
      </c>
      <c r="BK168" s="144">
        <f t="shared" si="127"/>
        <v>0</v>
      </c>
      <c r="BL168" s="144">
        <f t="shared" si="128"/>
        <v>0</v>
      </c>
      <c r="BM168" s="145">
        <f t="shared" si="129"/>
        <v>0</v>
      </c>
      <c r="BN168" s="124"/>
      <c r="BO168" s="124"/>
      <c r="BP168" s="124"/>
      <c r="BQ168" s="124"/>
      <c r="BR168" s="124"/>
      <c r="BS168" s="124"/>
      <c r="BT168" s="124"/>
      <c r="BU168" s="124"/>
      <c r="BV168" s="130"/>
      <c r="BW168" s="130"/>
      <c r="BX168" s="130"/>
      <c r="BY168" s="130"/>
      <c r="BZ168" s="130"/>
      <c r="CA168" s="130"/>
      <c r="CB168" s="130"/>
      <c r="CC168" s="130"/>
      <c r="CD168" s="130"/>
      <c r="CE168" s="130"/>
      <c r="CF168" s="130"/>
      <c r="CG168" s="130"/>
      <c r="CH168" s="130"/>
      <c r="CI168" s="130"/>
      <c r="CJ168" s="130"/>
      <c r="CM168" s="159">
        <f t="shared" si="130"/>
        <v>0</v>
      </c>
      <c r="CN168" s="160">
        <f t="shared" si="131"/>
        <v>0</v>
      </c>
      <c r="CO168" s="160">
        <f t="shared" si="132"/>
        <v>0</v>
      </c>
      <c r="CP168" s="160">
        <f t="shared" si="133"/>
        <v>0</v>
      </c>
      <c r="CQ168" s="160">
        <f t="shared" si="134"/>
        <v>0</v>
      </c>
      <c r="CR168" s="160" t="str">
        <f t="shared" si="135"/>
        <v/>
      </c>
      <c r="CS168" s="160" t="str">
        <f t="shared" si="136"/>
        <v/>
      </c>
      <c r="CT168" s="160" t="str">
        <f t="shared" si="137"/>
        <v/>
      </c>
      <c r="CU168" s="162" t="str">
        <f t="shared" si="138"/>
        <v/>
      </c>
      <c r="CV168" s="162" t="str">
        <f t="shared" si="139"/>
        <v/>
      </c>
      <c r="CW168" s="162" t="str">
        <f t="shared" si="140"/>
        <v/>
      </c>
      <c r="CX168" s="162" t="str">
        <f t="shared" si="141"/>
        <v/>
      </c>
      <c r="CY168" s="162" t="str">
        <f t="shared" si="142"/>
        <v/>
      </c>
      <c r="CZ168" s="162" t="str">
        <f t="shared" si="143"/>
        <v/>
      </c>
      <c r="DA168" s="163" t="str">
        <f t="shared" si="144"/>
        <v/>
      </c>
    </row>
    <row r="169" spans="1:105" ht="16.5" x14ac:dyDescent="0.3">
      <c r="A169" s="135"/>
      <c r="B169" s="136"/>
      <c r="C169" s="136"/>
      <c r="D169" s="137"/>
      <c r="E169" s="176"/>
      <c r="F169" s="182"/>
      <c r="G169" s="183"/>
      <c r="H169" s="183"/>
      <c r="I169" s="183"/>
      <c r="J169" s="183"/>
      <c r="K169" s="183"/>
      <c r="L169" s="183"/>
      <c r="M169" s="186"/>
      <c r="N169" s="182"/>
      <c r="O169" s="184"/>
      <c r="P169" s="178"/>
      <c r="Q169" s="118">
        <f t="shared" si="113"/>
        <v>0</v>
      </c>
      <c r="R169" s="3"/>
      <c r="S169" s="3"/>
      <c r="T169" s="4"/>
      <c r="U169" s="4"/>
      <c r="V169" s="99">
        <f t="shared" si="114"/>
        <v>0</v>
      </c>
      <c r="W169" s="161"/>
      <c r="X169" s="138"/>
      <c r="AH169" s="158" t="str">
        <f t="array" ref="AH169">IF(OR(AH$1=0, $A169=""),"",SQRT((_xlfn.XLOOKUP(AH$1,$Z$2:$Z$16,$AA$2:$AA$16)-$T169)^2+(_xlfn.XLOOKUP(AH$1,$Z$2:$Z$16,$AB$2:$AB$16)-$U169)^2+(_xlfn.XLOOKUP(AH$1,$Z$2:$Z$16,$AC$2:$AC$16-$V169)^2)))</f>
        <v/>
      </c>
      <c r="AI169" s="140" t="str">
        <f t="array" ref="AI169">IF(OR(AI$1=0, $A169=""),"",SQRT((_xlfn.XLOOKUP(AI$1,$Z$2:$Z$16,$AA$2:$AA$16)-$T169)^2+(_xlfn.XLOOKUP(AI$1,$Z$2:$Z$16,$AB$2:$AB$16)-$U169)^2+(_xlfn.XLOOKUP(AI$1,$Z$2:$Z$16,$AC$2:$AC$16-$V169)^2)))</f>
        <v/>
      </c>
      <c r="AJ169" s="140" t="str">
        <f t="array" ref="AJ169">IF(OR(AJ$1=0, $A169=""),"",SQRT((_xlfn.XLOOKUP(AJ$1,$Z$2:$Z$16,$AA$2:$AA$16)-$T169)^2+(_xlfn.XLOOKUP(AJ$1,$Z$2:$Z$16,$AB$2:$AB$16)-$U169)^2+(_xlfn.XLOOKUP(AJ$1,$Z$2:$Z$16,$AC$2:$AC$16-$V169)^2)))</f>
        <v/>
      </c>
      <c r="AK169" s="140" t="str">
        <f t="array" ref="AK169">IF(OR(AK$1=0, $A169=""),"",SQRT((_xlfn.XLOOKUP(AK$1,$Z$2:$Z$16,$AA$2:$AA$16)-$T169)^2+(_xlfn.XLOOKUP(AK$1,$Z$2:$Z$16,$AB$2:$AB$16)-$U169)^2+(_xlfn.XLOOKUP(AK$1,$Z$2:$Z$16,$AC$2:$AC$16-$V169)^2)))</f>
        <v/>
      </c>
      <c r="AL169" s="140" t="str">
        <f t="array" ref="AL169">IF(OR(AL$1=0, $A169=""),"",SQRT((_xlfn.XLOOKUP(AL$1,$Z$2:$Z$16,$AA$2:$AA$16)-$T169)^2+(_xlfn.XLOOKUP(AL$1,$Z$2:$Z$16,$AB$2:$AB$16)-$U169)^2+(_xlfn.XLOOKUP(AL$1,$Z$2:$Z$16,$AC$2:$AC$16-$V169)^2)))</f>
        <v/>
      </c>
      <c r="AM169" s="140" t="str">
        <f t="array" ref="AM169">IF(OR(AM$1=0, $A169=""),"",SQRT((_xlfn.XLOOKUP(AM$1,$Z$2:$Z$16,$AA$2:$AA$16)-$T169)^2+(_xlfn.XLOOKUP(AM$1,$Z$2:$Z$16,$AB$2:$AB$16)-$U169)^2+(_xlfn.XLOOKUP(AM$1,$Z$2:$Z$16,$AC$2:$AC$16-$V169)^2)))</f>
        <v/>
      </c>
      <c r="AN169" s="140" t="str">
        <f t="array" ref="AN169">IF(OR(AN$1=0, $A169=""),"",SQRT((_xlfn.XLOOKUP(AN$1,$Z$2:$Z$16,$AA$2:$AA$16)-$T169)^2+(_xlfn.XLOOKUP(AN$1,$Z$2:$Z$16,$AB$2:$AB$16)-$U169)^2+(_xlfn.XLOOKUP(AN$1,$Z$2:$Z$16,$AC$2:$AC$16-$V169)^2)))</f>
        <v/>
      </c>
      <c r="AO169" s="140" t="str">
        <f t="array" ref="AO169">IF(OR(AO$1=0, $A169=""),"",SQRT((_xlfn.XLOOKUP(AO$1,$Z$2:$Z$16,$AA$2:$AA$16)-$T169)^2+(_xlfn.XLOOKUP(AO$1,$Z$2:$Z$16,$AB$2:$AB$16)-$U169)^2+(_xlfn.XLOOKUP(AO$1,$Z$2:$Z$16,$AC$2:$AC$16-$V169)^2)))</f>
        <v/>
      </c>
      <c r="AP169" s="141" t="str">
        <f t="array" ref="AP169">IF(OR(AP$1=0, $A169=""),"",SQRT((_xlfn.XLOOKUP(AP$1,$Z$2:$Z$16,$AA$2:$AA$16)-$T169)^2+(_xlfn.XLOOKUP(AP$1,$Z$2:$Z$16,$AB$2:$AB$16)-$U169)^2+(_xlfn.XLOOKUP(AP$1,$Z$2:$Z$16,$AC$2:$AC$16-$V169)^2)))</f>
        <v/>
      </c>
      <c r="AQ169" s="141" t="str">
        <f t="array" ref="AQ169">IF(OR(AQ$1=0, $A169=""),"",SQRT((_xlfn.XLOOKUP(AQ$1,$Z$2:$Z$16,$AA$2:$AA$16)-$T169)^2+(_xlfn.XLOOKUP(AQ$1,$Z$2:$Z$16,$AB$2:$AB$16)-$U169)^2+(_xlfn.XLOOKUP(AQ$1,$Z$2:$Z$16,$AC$2:$AC$16-$V169)^2)))</f>
        <v/>
      </c>
      <c r="AR169" s="141" t="str">
        <f t="array" ref="AR169">IF(OR(AR$1=0, $A169=""),"",SQRT((_xlfn.XLOOKUP(AR$1,$Z$2:$Z$16,$AA$2:$AA$16)-$T169)^2+(_xlfn.XLOOKUP(AR$1,$Z$2:$Z$16,$AB$2:$AB$16)-$U169)^2+(_xlfn.XLOOKUP(AR$1,$Z$2:$Z$16,$AC$2:$AC$16-$V169)^2)))</f>
        <v/>
      </c>
      <c r="AS169" s="141" t="str">
        <f t="array" ref="AS169">IF(OR(AS$1=0, $A169=""),"",SQRT((_xlfn.XLOOKUP(AS$1,$Z$2:$Z$16,$AA$2:$AA$16)-$T169)^2+(_xlfn.XLOOKUP(AS$1,$Z$2:$Z$16,$AB$2:$AB$16)-$U169)^2+(_xlfn.XLOOKUP(AS$1,$Z$2:$Z$16,$AC$2:$AC$16-$V169)^2)))</f>
        <v/>
      </c>
      <c r="AT169" s="141" t="str">
        <f t="array" ref="AT169">IF(OR(AT$1=0, $A169=""),"",SQRT((_xlfn.XLOOKUP(AT$1,$Z$2:$Z$16,$AA$2:$AA$16)-$T169)^2+(_xlfn.XLOOKUP(AT$1,$Z$2:$Z$16,$AB$2:$AB$16)-$U169)^2+(_xlfn.XLOOKUP(AT$1,$Z$2:$Z$16,$AC$2:$AC$16-$V169)^2)))</f>
        <v/>
      </c>
      <c r="AU169" s="141" t="str">
        <f t="array" ref="AU169">IF(OR(AU$1=0, $A169=""),"",SQRT((_xlfn.XLOOKUP(AU$1,$Z$2:$Z$16,$AA$2:$AA$16)-$T169)^2+(_xlfn.XLOOKUP(AU$1,$Z$2:$Z$16,$AB$2:$AB$16)-$U169)^2+(_xlfn.XLOOKUP(AU$1,$Z$2:$Z$16,$AC$2:$AC$16-$V169)^2)))</f>
        <v/>
      </c>
      <c r="AV169" s="142" t="str">
        <f t="array" ref="AV169">IF(OR(AV$1=0, $A169=""),"",SQRT((_xlfn.XLOOKUP(AV$1,$Z$2:$Z$16,$AA$2:$AA$16)-$T169)^2+(_xlfn.XLOOKUP(AV$1,$Z$2:$Z$16,$AB$2:$AB$16)-$U169)^2+(_xlfn.XLOOKUP(AV$1,$Z$2:$Z$16,$AC$2:$AC$16-$V169)^2)))</f>
        <v/>
      </c>
      <c r="AW169" s="124"/>
      <c r="AX169" s="124"/>
      <c r="AY169" s="125">
        <f t="shared" si="115"/>
        <v>0</v>
      </c>
      <c r="AZ169" s="143">
        <f t="shared" si="116"/>
        <v>0</v>
      </c>
      <c r="BA169" s="143">
        <f t="shared" si="117"/>
        <v>0</v>
      </c>
      <c r="BB169" s="143">
        <f t="shared" si="118"/>
        <v>0</v>
      </c>
      <c r="BC169" s="143">
        <f t="shared" si="119"/>
        <v>0</v>
      </c>
      <c r="BD169" s="143">
        <f t="shared" si="120"/>
        <v>0</v>
      </c>
      <c r="BE169" s="143">
        <f t="shared" si="121"/>
        <v>0</v>
      </c>
      <c r="BF169" s="143">
        <f t="shared" si="122"/>
        <v>0</v>
      </c>
      <c r="BG169" s="144">
        <f t="shared" si="123"/>
        <v>0</v>
      </c>
      <c r="BH169" s="144">
        <f t="shared" si="124"/>
        <v>0</v>
      </c>
      <c r="BI169" s="144">
        <f t="shared" si="125"/>
        <v>0</v>
      </c>
      <c r="BJ169" s="144">
        <f t="shared" si="126"/>
        <v>0</v>
      </c>
      <c r="BK169" s="144">
        <f t="shared" si="127"/>
        <v>0</v>
      </c>
      <c r="BL169" s="144">
        <f t="shared" si="128"/>
        <v>0</v>
      </c>
      <c r="BM169" s="145">
        <f t="shared" si="129"/>
        <v>0</v>
      </c>
      <c r="BN169" s="124"/>
      <c r="BO169" s="124"/>
      <c r="BP169" s="124"/>
      <c r="BQ169" s="124"/>
      <c r="BR169" s="124"/>
      <c r="BS169" s="124"/>
      <c r="BT169" s="124"/>
      <c r="BU169" s="124"/>
      <c r="BV169" s="130"/>
      <c r="BW169" s="130"/>
      <c r="BX169" s="130"/>
      <c r="BY169" s="130"/>
      <c r="BZ169" s="130"/>
      <c r="CA169" s="130"/>
      <c r="CB169" s="130"/>
      <c r="CC169" s="130"/>
      <c r="CD169" s="130"/>
      <c r="CE169" s="130"/>
      <c r="CF169" s="130"/>
      <c r="CG169" s="130"/>
      <c r="CH169" s="130"/>
      <c r="CI169" s="130"/>
      <c r="CJ169" s="130"/>
      <c r="CM169" s="159">
        <f t="shared" si="130"/>
        <v>0</v>
      </c>
      <c r="CN169" s="160">
        <f t="shared" si="131"/>
        <v>0</v>
      </c>
      <c r="CO169" s="160">
        <f t="shared" si="132"/>
        <v>0</v>
      </c>
      <c r="CP169" s="160">
        <f t="shared" si="133"/>
        <v>0</v>
      </c>
      <c r="CQ169" s="160">
        <f t="shared" si="134"/>
        <v>0</v>
      </c>
      <c r="CR169" s="160" t="str">
        <f t="shared" si="135"/>
        <v/>
      </c>
      <c r="CS169" s="160" t="str">
        <f t="shared" si="136"/>
        <v/>
      </c>
      <c r="CT169" s="160" t="str">
        <f t="shared" si="137"/>
        <v/>
      </c>
      <c r="CU169" s="162" t="str">
        <f t="shared" si="138"/>
        <v/>
      </c>
      <c r="CV169" s="162" t="str">
        <f t="shared" si="139"/>
        <v/>
      </c>
      <c r="CW169" s="162" t="str">
        <f t="shared" si="140"/>
        <v/>
      </c>
      <c r="CX169" s="162" t="str">
        <f t="shared" si="141"/>
        <v/>
      </c>
      <c r="CY169" s="162" t="str">
        <f t="shared" si="142"/>
        <v/>
      </c>
      <c r="CZ169" s="162" t="str">
        <f t="shared" si="143"/>
        <v/>
      </c>
      <c r="DA169" s="163" t="str">
        <f t="shared" si="144"/>
        <v/>
      </c>
    </row>
    <row r="170" spans="1:105" ht="16.5" x14ac:dyDescent="0.3">
      <c r="A170" s="135"/>
      <c r="B170" s="136"/>
      <c r="C170" s="136"/>
      <c r="D170" s="137"/>
      <c r="E170" s="176"/>
      <c r="F170" s="182"/>
      <c r="G170" s="183"/>
      <c r="H170" s="183"/>
      <c r="I170" s="183"/>
      <c r="J170" s="183"/>
      <c r="K170" s="183"/>
      <c r="L170" s="183"/>
      <c r="M170" s="186"/>
      <c r="N170" s="182"/>
      <c r="O170" s="184"/>
      <c r="P170" s="178"/>
      <c r="Q170" s="118">
        <f t="shared" si="113"/>
        <v>0</v>
      </c>
      <c r="R170" s="3"/>
      <c r="S170" s="3"/>
      <c r="T170" s="4"/>
      <c r="U170" s="4"/>
      <c r="V170" s="99">
        <f t="shared" si="114"/>
        <v>0</v>
      </c>
      <c r="W170" s="161"/>
      <c r="X170" s="138"/>
      <c r="AH170" s="158" t="str">
        <f t="array" ref="AH170">IF(OR(AH$1=0, $A170=""),"",SQRT((_xlfn.XLOOKUP(AH$1,$Z$2:$Z$16,$AA$2:$AA$16)-$T170)^2+(_xlfn.XLOOKUP(AH$1,$Z$2:$Z$16,$AB$2:$AB$16)-$U170)^2+(_xlfn.XLOOKUP(AH$1,$Z$2:$Z$16,$AC$2:$AC$16-$V170)^2)))</f>
        <v/>
      </c>
      <c r="AI170" s="140" t="str">
        <f t="array" ref="AI170">IF(OR(AI$1=0, $A170=""),"",SQRT((_xlfn.XLOOKUP(AI$1,$Z$2:$Z$16,$AA$2:$AA$16)-$T170)^2+(_xlfn.XLOOKUP(AI$1,$Z$2:$Z$16,$AB$2:$AB$16)-$U170)^2+(_xlfn.XLOOKUP(AI$1,$Z$2:$Z$16,$AC$2:$AC$16-$V170)^2)))</f>
        <v/>
      </c>
      <c r="AJ170" s="140" t="str">
        <f t="array" ref="AJ170">IF(OR(AJ$1=0, $A170=""),"",SQRT((_xlfn.XLOOKUP(AJ$1,$Z$2:$Z$16,$AA$2:$AA$16)-$T170)^2+(_xlfn.XLOOKUP(AJ$1,$Z$2:$Z$16,$AB$2:$AB$16)-$U170)^2+(_xlfn.XLOOKUP(AJ$1,$Z$2:$Z$16,$AC$2:$AC$16-$V170)^2)))</f>
        <v/>
      </c>
      <c r="AK170" s="140" t="str">
        <f t="array" ref="AK170">IF(OR(AK$1=0, $A170=""),"",SQRT((_xlfn.XLOOKUP(AK$1,$Z$2:$Z$16,$AA$2:$AA$16)-$T170)^2+(_xlfn.XLOOKUP(AK$1,$Z$2:$Z$16,$AB$2:$AB$16)-$U170)^2+(_xlfn.XLOOKUP(AK$1,$Z$2:$Z$16,$AC$2:$AC$16-$V170)^2)))</f>
        <v/>
      </c>
      <c r="AL170" s="140" t="str">
        <f t="array" ref="AL170">IF(OR(AL$1=0, $A170=""),"",SQRT((_xlfn.XLOOKUP(AL$1,$Z$2:$Z$16,$AA$2:$AA$16)-$T170)^2+(_xlfn.XLOOKUP(AL$1,$Z$2:$Z$16,$AB$2:$AB$16)-$U170)^2+(_xlfn.XLOOKUP(AL$1,$Z$2:$Z$16,$AC$2:$AC$16-$V170)^2)))</f>
        <v/>
      </c>
      <c r="AM170" s="140" t="str">
        <f t="array" ref="AM170">IF(OR(AM$1=0, $A170=""),"",SQRT((_xlfn.XLOOKUP(AM$1,$Z$2:$Z$16,$AA$2:$AA$16)-$T170)^2+(_xlfn.XLOOKUP(AM$1,$Z$2:$Z$16,$AB$2:$AB$16)-$U170)^2+(_xlfn.XLOOKUP(AM$1,$Z$2:$Z$16,$AC$2:$AC$16-$V170)^2)))</f>
        <v/>
      </c>
      <c r="AN170" s="140" t="str">
        <f t="array" ref="AN170">IF(OR(AN$1=0, $A170=""),"",SQRT((_xlfn.XLOOKUP(AN$1,$Z$2:$Z$16,$AA$2:$AA$16)-$T170)^2+(_xlfn.XLOOKUP(AN$1,$Z$2:$Z$16,$AB$2:$AB$16)-$U170)^2+(_xlfn.XLOOKUP(AN$1,$Z$2:$Z$16,$AC$2:$AC$16-$V170)^2)))</f>
        <v/>
      </c>
      <c r="AO170" s="140" t="str">
        <f t="array" ref="AO170">IF(OR(AO$1=0, $A170=""),"",SQRT((_xlfn.XLOOKUP(AO$1,$Z$2:$Z$16,$AA$2:$AA$16)-$T170)^2+(_xlfn.XLOOKUP(AO$1,$Z$2:$Z$16,$AB$2:$AB$16)-$U170)^2+(_xlfn.XLOOKUP(AO$1,$Z$2:$Z$16,$AC$2:$AC$16-$V170)^2)))</f>
        <v/>
      </c>
      <c r="AP170" s="141" t="str">
        <f t="array" ref="AP170">IF(OR(AP$1=0, $A170=""),"",SQRT((_xlfn.XLOOKUP(AP$1,$Z$2:$Z$16,$AA$2:$AA$16)-$T170)^2+(_xlfn.XLOOKUP(AP$1,$Z$2:$Z$16,$AB$2:$AB$16)-$U170)^2+(_xlfn.XLOOKUP(AP$1,$Z$2:$Z$16,$AC$2:$AC$16-$V170)^2)))</f>
        <v/>
      </c>
      <c r="AQ170" s="141" t="str">
        <f t="array" ref="AQ170">IF(OR(AQ$1=0, $A170=""),"",SQRT((_xlfn.XLOOKUP(AQ$1,$Z$2:$Z$16,$AA$2:$AA$16)-$T170)^2+(_xlfn.XLOOKUP(AQ$1,$Z$2:$Z$16,$AB$2:$AB$16)-$U170)^2+(_xlfn.XLOOKUP(AQ$1,$Z$2:$Z$16,$AC$2:$AC$16-$V170)^2)))</f>
        <v/>
      </c>
      <c r="AR170" s="141" t="str">
        <f t="array" ref="AR170">IF(OR(AR$1=0, $A170=""),"",SQRT((_xlfn.XLOOKUP(AR$1,$Z$2:$Z$16,$AA$2:$AA$16)-$T170)^2+(_xlfn.XLOOKUP(AR$1,$Z$2:$Z$16,$AB$2:$AB$16)-$U170)^2+(_xlfn.XLOOKUP(AR$1,$Z$2:$Z$16,$AC$2:$AC$16-$V170)^2)))</f>
        <v/>
      </c>
      <c r="AS170" s="141" t="str">
        <f t="array" ref="AS170">IF(OR(AS$1=0, $A170=""),"",SQRT((_xlfn.XLOOKUP(AS$1,$Z$2:$Z$16,$AA$2:$AA$16)-$T170)^2+(_xlfn.XLOOKUP(AS$1,$Z$2:$Z$16,$AB$2:$AB$16)-$U170)^2+(_xlfn.XLOOKUP(AS$1,$Z$2:$Z$16,$AC$2:$AC$16-$V170)^2)))</f>
        <v/>
      </c>
      <c r="AT170" s="141" t="str">
        <f t="array" ref="AT170">IF(OR(AT$1=0, $A170=""),"",SQRT((_xlfn.XLOOKUP(AT$1,$Z$2:$Z$16,$AA$2:$AA$16)-$T170)^2+(_xlfn.XLOOKUP(AT$1,$Z$2:$Z$16,$AB$2:$AB$16)-$U170)^2+(_xlfn.XLOOKUP(AT$1,$Z$2:$Z$16,$AC$2:$AC$16-$V170)^2)))</f>
        <v/>
      </c>
      <c r="AU170" s="141" t="str">
        <f t="array" ref="AU170">IF(OR(AU$1=0, $A170=""),"",SQRT((_xlfn.XLOOKUP(AU$1,$Z$2:$Z$16,$AA$2:$AA$16)-$T170)^2+(_xlfn.XLOOKUP(AU$1,$Z$2:$Z$16,$AB$2:$AB$16)-$U170)^2+(_xlfn.XLOOKUP(AU$1,$Z$2:$Z$16,$AC$2:$AC$16-$V170)^2)))</f>
        <v/>
      </c>
      <c r="AV170" s="142" t="str">
        <f t="array" ref="AV170">IF(OR(AV$1=0, $A170=""),"",SQRT((_xlfn.XLOOKUP(AV$1,$Z$2:$Z$16,$AA$2:$AA$16)-$T170)^2+(_xlfn.XLOOKUP(AV$1,$Z$2:$Z$16,$AB$2:$AB$16)-$U170)^2+(_xlfn.XLOOKUP(AV$1,$Z$2:$Z$16,$AC$2:$AC$16-$V170)^2)))</f>
        <v/>
      </c>
      <c r="AW170" s="124"/>
      <c r="AX170" s="124"/>
      <c r="AY170" s="125">
        <f t="shared" si="115"/>
        <v>0</v>
      </c>
      <c r="AZ170" s="143">
        <f t="shared" si="116"/>
        <v>0</v>
      </c>
      <c r="BA170" s="143">
        <f t="shared" si="117"/>
        <v>0</v>
      </c>
      <c r="BB170" s="143">
        <f t="shared" si="118"/>
        <v>0</v>
      </c>
      <c r="BC170" s="143">
        <f t="shared" si="119"/>
        <v>0</v>
      </c>
      <c r="BD170" s="143">
        <f t="shared" si="120"/>
        <v>0</v>
      </c>
      <c r="BE170" s="143">
        <f t="shared" si="121"/>
        <v>0</v>
      </c>
      <c r="BF170" s="143">
        <f t="shared" si="122"/>
        <v>0</v>
      </c>
      <c r="BG170" s="144">
        <f t="shared" si="123"/>
        <v>0</v>
      </c>
      <c r="BH170" s="144">
        <f t="shared" si="124"/>
        <v>0</v>
      </c>
      <c r="BI170" s="144">
        <f t="shared" si="125"/>
        <v>0</v>
      </c>
      <c r="BJ170" s="144">
        <f t="shared" si="126"/>
        <v>0</v>
      </c>
      <c r="BK170" s="144">
        <f t="shared" si="127"/>
        <v>0</v>
      </c>
      <c r="BL170" s="144">
        <f t="shared" si="128"/>
        <v>0</v>
      </c>
      <c r="BM170" s="145">
        <f t="shared" si="129"/>
        <v>0</v>
      </c>
      <c r="BN170" s="124"/>
      <c r="BO170" s="124"/>
      <c r="BP170" s="124"/>
      <c r="BQ170" s="124"/>
      <c r="BR170" s="124"/>
      <c r="BS170" s="124"/>
      <c r="BT170" s="124"/>
      <c r="BU170" s="124"/>
      <c r="BV170" s="130"/>
      <c r="BW170" s="130"/>
      <c r="BX170" s="130"/>
      <c r="BY170" s="130"/>
      <c r="BZ170" s="130"/>
      <c r="CA170" s="130"/>
      <c r="CB170" s="130"/>
      <c r="CC170" s="130"/>
      <c r="CD170" s="130"/>
      <c r="CE170" s="130"/>
      <c r="CF170" s="130"/>
      <c r="CG170" s="130"/>
      <c r="CH170" s="130"/>
      <c r="CI170" s="130"/>
      <c r="CJ170" s="130"/>
      <c r="CM170" s="159">
        <f t="shared" si="130"/>
        <v>0</v>
      </c>
      <c r="CN170" s="160">
        <f t="shared" si="131"/>
        <v>0</v>
      </c>
      <c r="CO170" s="160">
        <f t="shared" si="132"/>
        <v>0</v>
      </c>
      <c r="CP170" s="160">
        <f t="shared" si="133"/>
        <v>0</v>
      </c>
      <c r="CQ170" s="160">
        <f t="shared" si="134"/>
        <v>0</v>
      </c>
      <c r="CR170" s="160" t="str">
        <f t="shared" si="135"/>
        <v/>
      </c>
      <c r="CS170" s="160" t="str">
        <f t="shared" si="136"/>
        <v/>
      </c>
      <c r="CT170" s="160" t="str">
        <f t="shared" si="137"/>
        <v/>
      </c>
      <c r="CU170" s="162" t="str">
        <f t="shared" si="138"/>
        <v/>
      </c>
      <c r="CV170" s="162" t="str">
        <f t="shared" si="139"/>
        <v/>
      </c>
      <c r="CW170" s="162" t="str">
        <f t="shared" si="140"/>
        <v/>
      </c>
      <c r="CX170" s="162" t="str">
        <f t="shared" si="141"/>
        <v/>
      </c>
      <c r="CY170" s="162" t="str">
        <f t="shared" si="142"/>
        <v/>
      </c>
      <c r="CZ170" s="162" t="str">
        <f t="shared" si="143"/>
        <v/>
      </c>
      <c r="DA170" s="163" t="str">
        <f t="shared" si="144"/>
        <v/>
      </c>
    </row>
    <row r="171" spans="1:105" ht="16.5" x14ac:dyDescent="0.3">
      <c r="A171" s="135"/>
      <c r="B171" s="136"/>
      <c r="C171" s="136"/>
      <c r="D171" s="137"/>
      <c r="E171" s="176"/>
      <c r="F171" s="182"/>
      <c r="G171" s="183"/>
      <c r="H171" s="183"/>
      <c r="I171" s="183"/>
      <c r="J171" s="183"/>
      <c r="K171" s="183"/>
      <c r="L171" s="183"/>
      <c r="M171" s="186"/>
      <c r="N171" s="182"/>
      <c r="O171" s="184"/>
      <c r="P171" s="178"/>
      <c r="Q171" s="118">
        <f t="shared" si="113"/>
        <v>0</v>
      </c>
      <c r="R171" s="3"/>
      <c r="S171" s="3"/>
      <c r="T171" s="4"/>
      <c r="U171" s="4"/>
      <c r="V171" s="99">
        <f t="shared" si="114"/>
        <v>0</v>
      </c>
      <c r="W171" s="161"/>
      <c r="X171" s="138"/>
      <c r="AH171" s="158" t="str">
        <f t="array" ref="AH171">IF(OR(AH$1=0, $A171=""),"",SQRT((_xlfn.XLOOKUP(AH$1,$Z$2:$Z$16,$AA$2:$AA$16)-$T171)^2+(_xlfn.XLOOKUP(AH$1,$Z$2:$Z$16,$AB$2:$AB$16)-$U171)^2+(_xlfn.XLOOKUP(AH$1,$Z$2:$Z$16,$AC$2:$AC$16-$V171)^2)))</f>
        <v/>
      </c>
      <c r="AI171" s="140" t="str">
        <f t="array" ref="AI171">IF(OR(AI$1=0, $A171=""),"",SQRT((_xlfn.XLOOKUP(AI$1,$Z$2:$Z$16,$AA$2:$AA$16)-$T171)^2+(_xlfn.XLOOKUP(AI$1,$Z$2:$Z$16,$AB$2:$AB$16)-$U171)^2+(_xlfn.XLOOKUP(AI$1,$Z$2:$Z$16,$AC$2:$AC$16-$V171)^2)))</f>
        <v/>
      </c>
      <c r="AJ171" s="140" t="str">
        <f t="array" ref="AJ171">IF(OR(AJ$1=0, $A171=""),"",SQRT((_xlfn.XLOOKUP(AJ$1,$Z$2:$Z$16,$AA$2:$AA$16)-$T171)^2+(_xlfn.XLOOKUP(AJ$1,$Z$2:$Z$16,$AB$2:$AB$16)-$U171)^2+(_xlfn.XLOOKUP(AJ$1,$Z$2:$Z$16,$AC$2:$AC$16-$V171)^2)))</f>
        <v/>
      </c>
      <c r="AK171" s="140" t="str">
        <f t="array" ref="AK171">IF(OR(AK$1=0, $A171=""),"",SQRT((_xlfn.XLOOKUP(AK$1,$Z$2:$Z$16,$AA$2:$AA$16)-$T171)^2+(_xlfn.XLOOKUP(AK$1,$Z$2:$Z$16,$AB$2:$AB$16)-$U171)^2+(_xlfn.XLOOKUP(AK$1,$Z$2:$Z$16,$AC$2:$AC$16-$V171)^2)))</f>
        <v/>
      </c>
      <c r="AL171" s="140" t="str">
        <f t="array" ref="AL171">IF(OR(AL$1=0, $A171=""),"",SQRT((_xlfn.XLOOKUP(AL$1,$Z$2:$Z$16,$AA$2:$AA$16)-$T171)^2+(_xlfn.XLOOKUP(AL$1,$Z$2:$Z$16,$AB$2:$AB$16)-$U171)^2+(_xlfn.XLOOKUP(AL$1,$Z$2:$Z$16,$AC$2:$AC$16-$V171)^2)))</f>
        <v/>
      </c>
      <c r="AM171" s="140" t="str">
        <f t="array" ref="AM171">IF(OR(AM$1=0, $A171=""),"",SQRT((_xlfn.XLOOKUP(AM$1,$Z$2:$Z$16,$AA$2:$AA$16)-$T171)^2+(_xlfn.XLOOKUP(AM$1,$Z$2:$Z$16,$AB$2:$AB$16)-$U171)^2+(_xlfn.XLOOKUP(AM$1,$Z$2:$Z$16,$AC$2:$AC$16-$V171)^2)))</f>
        <v/>
      </c>
      <c r="AN171" s="140" t="str">
        <f t="array" ref="AN171">IF(OR(AN$1=0, $A171=""),"",SQRT((_xlfn.XLOOKUP(AN$1,$Z$2:$Z$16,$AA$2:$AA$16)-$T171)^2+(_xlfn.XLOOKUP(AN$1,$Z$2:$Z$16,$AB$2:$AB$16)-$U171)^2+(_xlfn.XLOOKUP(AN$1,$Z$2:$Z$16,$AC$2:$AC$16-$V171)^2)))</f>
        <v/>
      </c>
      <c r="AO171" s="140" t="str">
        <f t="array" ref="AO171">IF(OR(AO$1=0, $A171=""),"",SQRT((_xlfn.XLOOKUP(AO$1,$Z$2:$Z$16,$AA$2:$AA$16)-$T171)^2+(_xlfn.XLOOKUP(AO$1,$Z$2:$Z$16,$AB$2:$AB$16)-$U171)^2+(_xlfn.XLOOKUP(AO$1,$Z$2:$Z$16,$AC$2:$AC$16-$V171)^2)))</f>
        <v/>
      </c>
      <c r="AP171" s="141" t="str">
        <f t="array" ref="AP171">IF(OR(AP$1=0, $A171=""),"",SQRT((_xlfn.XLOOKUP(AP$1,$Z$2:$Z$16,$AA$2:$AA$16)-$T171)^2+(_xlfn.XLOOKUP(AP$1,$Z$2:$Z$16,$AB$2:$AB$16)-$U171)^2+(_xlfn.XLOOKUP(AP$1,$Z$2:$Z$16,$AC$2:$AC$16-$V171)^2)))</f>
        <v/>
      </c>
      <c r="AQ171" s="141" t="str">
        <f t="array" ref="AQ171">IF(OR(AQ$1=0, $A171=""),"",SQRT((_xlfn.XLOOKUP(AQ$1,$Z$2:$Z$16,$AA$2:$AA$16)-$T171)^2+(_xlfn.XLOOKUP(AQ$1,$Z$2:$Z$16,$AB$2:$AB$16)-$U171)^2+(_xlfn.XLOOKUP(AQ$1,$Z$2:$Z$16,$AC$2:$AC$16-$V171)^2)))</f>
        <v/>
      </c>
      <c r="AR171" s="141" t="str">
        <f t="array" ref="AR171">IF(OR(AR$1=0, $A171=""),"",SQRT((_xlfn.XLOOKUP(AR$1,$Z$2:$Z$16,$AA$2:$AA$16)-$T171)^2+(_xlfn.XLOOKUP(AR$1,$Z$2:$Z$16,$AB$2:$AB$16)-$U171)^2+(_xlfn.XLOOKUP(AR$1,$Z$2:$Z$16,$AC$2:$AC$16-$V171)^2)))</f>
        <v/>
      </c>
      <c r="AS171" s="141" t="str">
        <f t="array" ref="AS171">IF(OR(AS$1=0, $A171=""),"",SQRT((_xlfn.XLOOKUP(AS$1,$Z$2:$Z$16,$AA$2:$AA$16)-$T171)^2+(_xlfn.XLOOKUP(AS$1,$Z$2:$Z$16,$AB$2:$AB$16)-$U171)^2+(_xlfn.XLOOKUP(AS$1,$Z$2:$Z$16,$AC$2:$AC$16-$V171)^2)))</f>
        <v/>
      </c>
      <c r="AT171" s="141" t="str">
        <f t="array" ref="AT171">IF(OR(AT$1=0, $A171=""),"",SQRT((_xlfn.XLOOKUP(AT$1,$Z$2:$Z$16,$AA$2:$AA$16)-$T171)^2+(_xlfn.XLOOKUP(AT$1,$Z$2:$Z$16,$AB$2:$AB$16)-$U171)^2+(_xlfn.XLOOKUP(AT$1,$Z$2:$Z$16,$AC$2:$AC$16-$V171)^2)))</f>
        <v/>
      </c>
      <c r="AU171" s="141" t="str">
        <f t="array" ref="AU171">IF(OR(AU$1=0, $A171=""),"",SQRT((_xlfn.XLOOKUP(AU$1,$Z$2:$Z$16,$AA$2:$AA$16)-$T171)^2+(_xlfn.XLOOKUP(AU$1,$Z$2:$Z$16,$AB$2:$AB$16)-$U171)^2+(_xlfn.XLOOKUP(AU$1,$Z$2:$Z$16,$AC$2:$AC$16-$V171)^2)))</f>
        <v/>
      </c>
      <c r="AV171" s="142" t="str">
        <f t="array" ref="AV171">IF(OR(AV$1=0, $A171=""),"",SQRT((_xlfn.XLOOKUP(AV$1,$Z$2:$Z$16,$AA$2:$AA$16)-$T171)^2+(_xlfn.XLOOKUP(AV$1,$Z$2:$Z$16,$AB$2:$AB$16)-$U171)^2+(_xlfn.XLOOKUP(AV$1,$Z$2:$Z$16,$AC$2:$AC$16-$V171)^2)))</f>
        <v/>
      </c>
      <c r="AW171" s="124"/>
      <c r="AX171" s="124"/>
      <c r="AY171" s="125">
        <f t="shared" si="115"/>
        <v>0</v>
      </c>
      <c r="AZ171" s="143">
        <f t="shared" si="116"/>
        <v>0</v>
      </c>
      <c r="BA171" s="143">
        <f t="shared" si="117"/>
        <v>0</v>
      </c>
      <c r="BB171" s="143">
        <f t="shared" si="118"/>
        <v>0</v>
      </c>
      <c r="BC171" s="143">
        <f t="shared" si="119"/>
        <v>0</v>
      </c>
      <c r="BD171" s="143">
        <f t="shared" si="120"/>
        <v>0</v>
      </c>
      <c r="BE171" s="143">
        <f t="shared" si="121"/>
        <v>0</v>
      </c>
      <c r="BF171" s="143">
        <f t="shared" si="122"/>
        <v>0</v>
      </c>
      <c r="BG171" s="144">
        <f t="shared" si="123"/>
        <v>0</v>
      </c>
      <c r="BH171" s="144">
        <f t="shared" si="124"/>
        <v>0</v>
      </c>
      <c r="BI171" s="144">
        <f t="shared" si="125"/>
        <v>0</v>
      </c>
      <c r="BJ171" s="144">
        <f t="shared" si="126"/>
        <v>0</v>
      </c>
      <c r="BK171" s="144">
        <f t="shared" si="127"/>
        <v>0</v>
      </c>
      <c r="BL171" s="144">
        <f t="shared" si="128"/>
        <v>0</v>
      </c>
      <c r="BM171" s="145">
        <f t="shared" si="129"/>
        <v>0</v>
      </c>
      <c r="BN171" s="124"/>
      <c r="BO171" s="124"/>
      <c r="BP171" s="124"/>
      <c r="BQ171" s="124"/>
      <c r="BR171" s="124"/>
      <c r="BS171" s="124"/>
      <c r="BT171" s="124"/>
      <c r="BU171" s="124"/>
      <c r="BV171" s="130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130"/>
      <c r="CH171" s="130"/>
      <c r="CI171" s="130"/>
      <c r="CJ171" s="130"/>
      <c r="CM171" s="159">
        <f t="shared" si="130"/>
        <v>0</v>
      </c>
      <c r="CN171" s="160">
        <f t="shared" si="131"/>
        <v>0</v>
      </c>
      <c r="CO171" s="160">
        <f t="shared" si="132"/>
        <v>0</v>
      </c>
      <c r="CP171" s="160">
        <f t="shared" si="133"/>
        <v>0</v>
      </c>
      <c r="CQ171" s="160">
        <f t="shared" si="134"/>
        <v>0</v>
      </c>
      <c r="CR171" s="160" t="str">
        <f t="shared" si="135"/>
        <v/>
      </c>
      <c r="CS171" s="160" t="str">
        <f t="shared" si="136"/>
        <v/>
      </c>
      <c r="CT171" s="160" t="str">
        <f t="shared" si="137"/>
        <v/>
      </c>
      <c r="CU171" s="162" t="str">
        <f t="shared" si="138"/>
        <v/>
      </c>
      <c r="CV171" s="162" t="str">
        <f t="shared" si="139"/>
        <v/>
      </c>
      <c r="CW171" s="162" t="str">
        <f t="shared" si="140"/>
        <v/>
      </c>
      <c r="CX171" s="162" t="str">
        <f t="shared" si="141"/>
        <v/>
      </c>
      <c r="CY171" s="162" t="str">
        <f t="shared" si="142"/>
        <v/>
      </c>
      <c r="CZ171" s="162" t="str">
        <f t="shared" si="143"/>
        <v/>
      </c>
      <c r="DA171" s="163" t="str">
        <f t="shared" si="144"/>
        <v/>
      </c>
    </row>
    <row r="172" spans="1:105" ht="16.5" x14ac:dyDescent="0.3">
      <c r="A172" s="135"/>
      <c r="B172" s="136"/>
      <c r="C172" s="136"/>
      <c r="D172" s="137"/>
      <c r="E172" s="176"/>
      <c r="F172" s="182"/>
      <c r="G172" s="183"/>
      <c r="H172" s="183"/>
      <c r="I172" s="183"/>
      <c r="J172" s="183"/>
      <c r="K172" s="183"/>
      <c r="L172" s="183"/>
      <c r="M172" s="186"/>
      <c r="N172" s="182"/>
      <c r="O172" s="184"/>
      <c r="P172" s="178"/>
      <c r="Q172" s="118">
        <f t="shared" si="113"/>
        <v>0</v>
      </c>
      <c r="R172" s="3"/>
      <c r="S172" s="3"/>
      <c r="T172" s="4"/>
      <c r="U172" s="4"/>
      <c r="V172" s="99">
        <f t="shared" si="114"/>
        <v>0</v>
      </c>
      <c r="W172" s="161"/>
      <c r="X172" s="138"/>
      <c r="AH172" s="158" t="str">
        <f t="array" ref="AH172">IF(OR(AH$1=0, $A172=""),"",SQRT((_xlfn.XLOOKUP(AH$1,$Z$2:$Z$16,$AA$2:$AA$16)-$T172)^2+(_xlfn.XLOOKUP(AH$1,$Z$2:$Z$16,$AB$2:$AB$16)-$U172)^2+(_xlfn.XLOOKUP(AH$1,$Z$2:$Z$16,$AC$2:$AC$16-$V172)^2)))</f>
        <v/>
      </c>
      <c r="AI172" s="140" t="str">
        <f t="array" ref="AI172">IF(OR(AI$1=0, $A172=""),"",SQRT((_xlfn.XLOOKUP(AI$1,$Z$2:$Z$16,$AA$2:$AA$16)-$T172)^2+(_xlfn.XLOOKUP(AI$1,$Z$2:$Z$16,$AB$2:$AB$16)-$U172)^2+(_xlfn.XLOOKUP(AI$1,$Z$2:$Z$16,$AC$2:$AC$16-$V172)^2)))</f>
        <v/>
      </c>
      <c r="AJ172" s="140" t="str">
        <f t="array" ref="AJ172">IF(OR(AJ$1=0, $A172=""),"",SQRT((_xlfn.XLOOKUP(AJ$1,$Z$2:$Z$16,$AA$2:$AA$16)-$T172)^2+(_xlfn.XLOOKUP(AJ$1,$Z$2:$Z$16,$AB$2:$AB$16)-$U172)^2+(_xlfn.XLOOKUP(AJ$1,$Z$2:$Z$16,$AC$2:$AC$16-$V172)^2)))</f>
        <v/>
      </c>
      <c r="AK172" s="140" t="str">
        <f t="array" ref="AK172">IF(OR(AK$1=0, $A172=""),"",SQRT((_xlfn.XLOOKUP(AK$1,$Z$2:$Z$16,$AA$2:$AA$16)-$T172)^2+(_xlfn.XLOOKUP(AK$1,$Z$2:$Z$16,$AB$2:$AB$16)-$U172)^2+(_xlfn.XLOOKUP(AK$1,$Z$2:$Z$16,$AC$2:$AC$16-$V172)^2)))</f>
        <v/>
      </c>
      <c r="AL172" s="140" t="str">
        <f t="array" ref="AL172">IF(OR(AL$1=0, $A172=""),"",SQRT((_xlfn.XLOOKUP(AL$1,$Z$2:$Z$16,$AA$2:$AA$16)-$T172)^2+(_xlfn.XLOOKUP(AL$1,$Z$2:$Z$16,$AB$2:$AB$16)-$U172)^2+(_xlfn.XLOOKUP(AL$1,$Z$2:$Z$16,$AC$2:$AC$16-$V172)^2)))</f>
        <v/>
      </c>
      <c r="AM172" s="140" t="str">
        <f t="array" ref="AM172">IF(OR(AM$1=0, $A172=""),"",SQRT((_xlfn.XLOOKUP(AM$1,$Z$2:$Z$16,$AA$2:$AA$16)-$T172)^2+(_xlfn.XLOOKUP(AM$1,$Z$2:$Z$16,$AB$2:$AB$16)-$U172)^2+(_xlfn.XLOOKUP(AM$1,$Z$2:$Z$16,$AC$2:$AC$16-$V172)^2)))</f>
        <v/>
      </c>
      <c r="AN172" s="140" t="str">
        <f t="array" ref="AN172">IF(OR(AN$1=0, $A172=""),"",SQRT((_xlfn.XLOOKUP(AN$1,$Z$2:$Z$16,$AA$2:$AA$16)-$T172)^2+(_xlfn.XLOOKUP(AN$1,$Z$2:$Z$16,$AB$2:$AB$16)-$U172)^2+(_xlfn.XLOOKUP(AN$1,$Z$2:$Z$16,$AC$2:$AC$16-$V172)^2)))</f>
        <v/>
      </c>
      <c r="AO172" s="140" t="str">
        <f t="array" ref="AO172">IF(OR(AO$1=0, $A172=""),"",SQRT((_xlfn.XLOOKUP(AO$1,$Z$2:$Z$16,$AA$2:$AA$16)-$T172)^2+(_xlfn.XLOOKUP(AO$1,$Z$2:$Z$16,$AB$2:$AB$16)-$U172)^2+(_xlfn.XLOOKUP(AO$1,$Z$2:$Z$16,$AC$2:$AC$16-$V172)^2)))</f>
        <v/>
      </c>
      <c r="AP172" s="141" t="str">
        <f t="array" ref="AP172">IF(OR(AP$1=0, $A172=""),"",SQRT((_xlfn.XLOOKUP(AP$1,$Z$2:$Z$16,$AA$2:$AA$16)-$T172)^2+(_xlfn.XLOOKUP(AP$1,$Z$2:$Z$16,$AB$2:$AB$16)-$U172)^2+(_xlfn.XLOOKUP(AP$1,$Z$2:$Z$16,$AC$2:$AC$16-$V172)^2)))</f>
        <v/>
      </c>
      <c r="AQ172" s="141" t="str">
        <f t="array" ref="AQ172">IF(OR(AQ$1=0, $A172=""),"",SQRT((_xlfn.XLOOKUP(AQ$1,$Z$2:$Z$16,$AA$2:$AA$16)-$T172)^2+(_xlfn.XLOOKUP(AQ$1,$Z$2:$Z$16,$AB$2:$AB$16)-$U172)^2+(_xlfn.XLOOKUP(AQ$1,$Z$2:$Z$16,$AC$2:$AC$16-$V172)^2)))</f>
        <v/>
      </c>
      <c r="AR172" s="141" t="str">
        <f t="array" ref="AR172">IF(OR(AR$1=0, $A172=""),"",SQRT((_xlfn.XLOOKUP(AR$1,$Z$2:$Z$16,$AA$2:$AA$16)-$T172)^2+(_xlfn.XLOOKUP(AR$1,$Z$2:$Z$16,$AB$2:$AB$16)-$U172)^2+(_xlfn.XLOOKUP(AR$1,$Z$2:$Z$16,$AC$2:$AC$16-$V172)^2)))</f>
        <v/>
      </c>
      <c r="AS172" s="141" t="str">
        <f t="array" ref="AS172">IF(OR(AS$1=0, $A172=""),"",SQRT((_xlfn.XLOOKUP(AS$1,$Z$2:$Z$16,$AA$2:$AA$16)-$T172)^2+(_xlfn.XLOOKUP(AS$1,$Z$2:$Z$16,$AB$2:$AB$16)-$U172)^2+(_xlfn.XLOOKUP(AS$1,$Z$2:$Z$16,$AC$2:$AC$16-$V172)^2)))</f>
        <v/>
      </c>
      <c r="AT172" s="141" t="str">
        <f t="array" ref="AT172">IF(OR(AT$1=0, $A172=""),"",SQRT((_xlfn.XLOOKUP(AT$1,$Z$2:$Z$16,$AA$2:$AA$16)-$T172)^2+(_xlfn.XLOOKUP(AT$1,$Z$2:$Z$16,$AB$2:$AB$16)-$U172)^2+(_xlfn.XLOOKUP(AT$1,$Z$2:$Z$16,$AC$2:$AC$16-$V172)^2)))</f>
        <v/>
      </c>
      <c r="AU172" s="141" t="str">
        <f t="array" ref="AU172">IF(OR(AU$1=0, $A172=""),"",SQRT((_xlfn.XLOOKUP(AU$1,$Z$2:$Z$16,$AA$2:$AA$16)-$T172)^2+(_xlfn.XLOOKUP(AU$1,$Z$2:$Z$16,$AB$2:$AB$16)-$U172)^2+(_xlfn.XLOOKUP(AU$1,$Z$2:$Z$16,$AC$2:$AC$16-$V172)^2)))</f>
        <v/>
      </c>
      <c r="AV172" s="142" t="str">
        <f t="array" ref="AV172">IF(OR(AV$1=0, $A172=""),"",SQRT((_xlfn.XLOOKUP(AV$1,$Z$2:$Z$16,$AA$2:$AA$16)-$T172)^2+(_xlfn.XLOOKUP(AV$1,$Z$2:$Z$16,$AB$2:$AB$16)-$U172)^2+(_xlfn.XLOOKUP(AV$1,$Z$2:$Z$16,$AC$2:$AC$16-$V172)^2)))</f>
        <v/>
      </c>
      <c r="AW172" s="124"/>
      <c r="AX172" s="124"/>
      <c r="AY172" s="125">
        <f t="shared" si="115"/>
        <v>0</v>
      </c>
      <c r="AZ172" s="143">
        <f t="shared" si="116"/>
        <v>0</v>
      </c>
      <c r="BA172" s="143">
        <f t="shared" si="117"/>
        <v>0</v>
      </c>
      <c r="BB172" s="143">
        <f t="shared" si="118"/>
        <v>0</v>
      </c>
      <c r="BC172" s="143">
        <f t="shared" si="119"/>
        <v>0</v>
      </c>
      <c r="BD172" s="143">
        <f t="shared" si="120"/>
        <v>0</v>
      </c>
      <c r="BE172" s="143">
        <f t="shared" si="121"/>
        <v>0</v>
      </c>
      <c r="BF172" s="143">
        <f t="shared" si="122"/>
        <v>0</v>
      </c>
      <c r="BG172" s="144">
        <f t="shared" si="123"/>
        <v>0</v>
      </c>
      <c r="BH172" s="144">
        <f t="shared" si="124"/>
        <v>0</v>
      </c>
      <c r="BI172" s="144">
        <f t="shared" si="125"/>
        <v>0</v>
      </c>
      <c r="BJ172" s="144">
        <f t="shared" si="126"/>
        <v>0</v>
      </c>
      <c r="BK172" s="144">
        <f t="shared" si="127"/>
        <v>0</v>
      </c>
      <c r="BL172" s="144">
        <f t="shared" si="128"/>
        <v>0</v>
      </c>
      <c r="BM172" s="145">
        <f t="shared" si="129"/>
        <v>0</v>
      </c>
      <c r="BN172" s="124"/>
      <c r="BO172" s="124"/>
      <c r="BP172" s="124"/>
      <c r="BQ172" s="124"/>
      <c r="BR172" s="124"/>
      <c r="BS172" s="124"/>
      <c r="BT172" s="124"/>
      <c r="BU172" s="124"/>
      <c r="BV172" s="130"/>
      <c r="BW172" s="130"/>
      <c r="BX172" s="130"/>
      <c r="BY172" s="130"/>
      <c r="BZ172" s="130"/>
      <c r="CA172" s="130"/>
      <c r="CB172" s="130"/>
      <c r="CC172" s="130"/>
      <c r="CD172" s="130"/>
      <c r="CE172" s="130"/>
      <c r="CF172" s="130"/>
      <c r="CG172" s="130"/>
      <c r="CH172" s="130"/>
      <c r="CI172" s="130"/>
      <c r="CJ172" s="130"/>
      <c r="CM172" s="159">
        <f t="shared" si="130"/>
        <v>0</v>
      </c>
      <c r="CN172" s="160">
        <f t="shared" si="131"/>
        <v>0</v>
      </c>
      <c r="CO172" s="160">
        <f t="shared" si="132"/>
        <v>0</v>
      </c>
      <c r="CP172" s="160">
        <f t="shared" si="133"/>
        <v>0</v>
      </c>
      <c r="CQ172" s="160">
        <f t="shared" si="134"/>
        <v>0</v>
      </c>
      <c r="CR172" s="160" t="str">
        <f t="shared" si="135"/>
        <v/>
      </c>
      <c r="CS172" s="160" t="str">
        <f t="shared" si="136"/>
        <v/>
      </c>
      <c r="CT172" s="160" t="str">
        <f t="shared" si="137"/>
        <v/>
      </c>
      <c r="CU172" s="162" t="str">
        <f t="shared" si="138"/>
        <v/>
      </c>
      <c r="CV172" s="162" t="str">
        <f t="shared" si="139"/>
        <v/>
      </c>
      <c r="CW172" s="162" t="str">
        <f t="shared" si="140"/>
        <v/>
      </c>
      <c r="CX172" s="162" t="str">
        <f t="shared" si="141"/>
        <v/>
      </c>
      <c r="CY172" s="162" t="str">
        <f t="shared" si="142"/>
        <v/>
      </c>
      <c r="CZ172" s="162" t="str">
        <f t="shared" si="143"/>
        <v/>
      </c>
      <c r="DA172" s="163" t="str">
        <f t="shared" si="144"/>
        <v/>
      </c>
    </row>
    <row r="173" spans="1:105" ht="16.5" x14ac:dyDescent="0.3">
      <c r="A173" s="135"/>
      <c r="B173" s="136"/>
      <c r="C173" s="136"/>
      <c r="D173" s="137"/>
      <c r="E173" s="176"/>
      <c r="F173" s="182"/>
      <c r="G173" s="183"/>
      <c r="H173" s="183"/>
      <c r="I173" s="183"/>
      <c r="J173" s="183"/>
      <c r="K173" s="183"/>
      <c r="L173" s="183"/>
      <c r="M173" s="186"/>
      <c r="N173" s="182"/>
      <c r="O173" s="184"/>
      <c r="P173" s="178"/>
      <c r="Q173" s="118">
        <f t="shared" si="113"/>
        <v>0</v>
      </c>
      <c r="R173" s="3"/>
      <c r="S173" s="3"/>
      <c r="T173" s="4"/>
      <c r="U173" s="4"/>
      <c r="V173" s="99">
        <f t="shared" si="114"/>
        <v>0</v>
      </c>
      <c r="W173" s="161"/>
      <c r="X173" s="138"/>
      <c r="AH173" s="158" t="str">
        <f t="array" ref="AH173">IF(OR(AH$1=0, $A173=""),"",SQRT((_xlfn.XLOOKUP(AH$1,$Z$2:$Z$16,$AA$2:$AA$16)-$T173)^2+(_xlfn.XLOOKUP(AH$1,$Z$2:$Z$16,$AB$2:$AB$16)-$U173)^2+(_xlfn.XLOOKUP(AH$1,$Z$2:$Z$16,$AC$2:$AC$16-$V173)^2)))</f>
        <v/>
      </c>
      <c r="AI173" s="140" t="str">
        <f t="array" ref="AI173">IF(OR(AI$1=0, $A173=""),"",SQRT((_xlfn.XLOOKUP(AI$1,$Z$2:$Z$16,$AA$2:$AA$16)-$T173)^2+(_xlfn.XLOOKUP(AI$1,$Z$2:$Z$16,$AB$2:$AB$16)-$U173)^2+(_xlfn.XLOOKUP(AI$1,$Z$2:$Z$16,$AC$2:$AC$16-$V173)^2)))</f>
        <v/>
      </c>
      <c r="AJ173" s="140" t="str">
        <f t="array" ref="AJ173">IF(OR(AJ$1=0, $A173=""),"",SQRT((_xlfn.XLOOKUP(AJ$1,$Z$2:$Z$16,$AA$2:$AA$16)-$T173)^2+(_xlfn.XLOOKUP(AJ$1,$Z$2:$Z$16,$AB$2:$AB$16)-$U173)^2+(_xlfn.XLOOKUP(AJ$1,$Z$2:$Z$16,$AC$2:$AC$16-$V173)^2)))</f>
        <v/>
      </c>
      <c r="AK173" s="140" t="str">
        <f t="array" ref="AK173">IF(OR(AK$1=0, $A173=""),"",SQRT((_xlfn.XLOOKUP(AK$1,$Z$2:$Z$16,$AA$2:$AA$16)-$T173)^2+(_xlfn.XLOOKUP(AK$1,$Z$2:$Z$16,$AB$2:$AB$16)-$U173)^2+(_xlfn.XLOOKUP(AK$1,$Z$2:$Z$16,$AC$2:$AC$16-$V173)^2)))</f>
        <v/>
      </c>
      <c r="AL173" s="140" t="str">
        <f t="array" ref="AL173">IF(OR(AL$1=0, $A173=""),"",SQRT((_xlfn.XLOOKUP(AL$1,$Z$2:$Z$16,$AA$2:$AA$16)-$T173)^2+(_xlfn.XLOOKUP(AL$1,$Z$2:$Z$16,$AB$2:$AB$16)-$U173)^2+(_xlfn.XLOOKUP(AL$1,$Z$2:$Z$16,$AC$2:$AC$16-$V173)^2)))</f>
        <v/>
      </c>
      <c r="AM173" s="140" t="str">
        <f t="array" ref="AM173">IF(OR(AM$1=0, $A173=""),"",SQRT((_xlfn.XLOOKUP(AM$1,$Z$2:$Z$16,$AA$2:$AA$16)-$T173)^2+(_xlfn.XLOOKUP(AM$1,$Z$2:$Z$16,$AB$2:$AB$16)-$U173)^2+(_xlfn.XLOOKUP(AM$1,$Z$2:$Z$16,$AC$2:$AC$16-$V173)^2)))</f>
        <v/>
      </c>
      <c r="AN173" s="140" t="str">
        <f t="array" ref="AN173">IF(OR(AN$1=0, $A173=""),"",SQRT((_xlfn.XLOOKUP(AN$1,$Z$2:$Z$16,$AA$2:$AA$16)-$T173)^2+(_xlfn.XLOOKUP(AN$1,$Z$2:$Z$16,$AB$2:$AB$16)-$U173)^2+(_xlfn.XLOOKUP(AN$1,$Z$2:$Z$16,$AC$2:$AC$16-$V173)^2)))</f>
        <v/>
      </c>
      <c r="AO173" s="140" t="str">
        <f t="array" ref="AO173">IF(OR(AO$1=0, $A173=""),"",SQRT((_xlfn.XLOOKUP(AO$1,$Z$2:$Z$16,$AA$2:$AA$16)-$T173)^2+(_xlfn.XLOOKUP(AO$1,$Z$2:$Z$16,$AB$2:$AB$16)-$U173)^2+(_xlfn.XLOOKUP(AO$1,$Z$2:$Z$16,$AC$2:$AC$16-$V173)^2)))</f>
        <v/>
      </c>
      <c r="AP173" s="141" t="str">
        <f t="array" ref="AP173">IF(OR(AP$1=0, $A173=""),"",SQRT((_xlfn.XLOOKUP(AP$1,$Z$2:$Z$16,$AA$2:$AA$16)-$T173)^2+(_xlfn.XLOOKUP(AP$1,$Z$2:$Z$16,$AB$2:$AB$16)-$U173)^2+(_xlfn.XLOOKUP(AP$1,$Z$2:$Z$16,$AC$2:$AC$16-$V173)^2)))</f>
        <v/>
      </c>
      <c r="AQ173" s="141" t="str">
        <f t="array" ref="AQ173">IF(OR(AQ$1=0, $A173=""),"",SQRT((_xlfn.XLOOKUP(AQ$1,$Z$2:$Z$16,$AA$2:$AA$16)-$T173)^2+(_xlfn.XLOOKUP(AQ$1,$Z$2:$Z$16,$AB$2:$AB$16)-$U173)^2+(_xlfn.XLOOKUP(AQ$1,$Z$2:$Z$16,$AC$2:$AC$16-$V173)^2)))</f>
        <v/>
      </c>
      <c r="AR173" s="141" t="str">
        <f t="array" ref="AR173">IF(OR(AR$1=0, $A173=""),"",SQRT((_xlfn.XLOOKUP(AR$1,$Z$2:$Z$16,$AA$2:$AA$16)-$T173)^2+(_xlfn.XLOOKUP(AR$1,$Z$2:$Z$16,$AB$2:$AB$16)-$U173)^2+(_xlfn.XLOOKUP(AR$1,$Z$2:$Z$16,$AC$2:$AC$16-$V173)^2)))</f>
        <v/>
      </c>
      <c r="AS173" s="141" t="str">
        <f t="array" ref="AS173">IF(OR(AS$1=0, $A173=""),"",SQRT((_xlfn.XLOOKUP(AS$1,$Z$2:$Z$16,$AA$2:$AA$16)-$T173)^2+(_xlfn.XLOOKUP(AS$1,$Z$2:$Z$16,$AB$2:$AB$16)-$U173)^2+(_xlfn.XLOOKUP(AS$1,$Z$2:$Z$16,$AC$2:$AC$16-$V173)^2)))</f>
        <v/>
      </c>
      <c r="AT173" s="141" t="str">
        <f t="array" ref="AT173">IF(OR(AT$1=0, $A173=""),"",SQRT((_xlfn.XLOOKUP(AT$1,$Z$2:$Z$16,$AA$2:$AA$16)-$T173)^2+(_xlfn.XLOOKUP(AT$1,$Z$2:$Z$16,$AB$2:$AB$16)-$U173)^2+(_xlfn.XLOOKUP(AT$1,$Z$2:$Z$16,$AC$2:$AC$16-$V173)^2)))</f>
        <v/>
      </c>
      <c r="AU173" s="141" t="str">
        <f t="array" ref="AU173">IF(OR(AU$1=0, $A173=""),"",SQRT((_xlfn.XLOOKUP(AU$1,$Z$2:$Z$16,$AA$2:$AA$16)-$T173)^2+(_xlfn.XLOOKUP(AU$1,$Z$2:$Z$16,$AB$2:$AB$16)-$U173)^2+(_xlfn.XLOOKUP(AU$1,$Z$2:$Z$16,$AC$2:$AC$16-$V173)^2)))</f>
        <v/>
      </c>
      <c r="AV173" s="142" t="str">
        <f t="array" ref="AV173">IF(OR(AV$1=0, $A173=""),"",SQRT((_xlfn.XLOOKUP(AV$1,$Z$2:$Z$16,$AA$2:$AA$16)-$T173)^2+(_xlfn.XLOOKUP(AV$1,$Z$2:$Z$16,$AB$2:$AB$16)-$U173)^2+(_xlfn.XLOOKUP(AV$1,$Z$2:$Z$16,$AC$2:$AC$16-$V173)^2)))</f>
        <v/>
      </c>
      <c r="AW173" s="124"/>
      <c r="AX173" s="124"/>
      <c r="AY173" s="125">
        <f t="shared" si="115"/>
        <v>0</v>
      </c>
      <c r="AZ173" s="143">
        <f t="shared" si="116"/>
        <v>0</v>
      </c>
      <c r="BA173" s="143">
        <f t="shared" si="117"/>
        <v>0</v>
      </c>
      <c r="BB173" s="143">
        <f t="shared" si="118"/>
        <v>0</v>
      </c>
      <c r="BC173" s="143">
        <f t="shared" si="119"/>
        <v>0</v>
      </c>
      <c r="BD173" s="143">
        <f t="shared" si="120"/>
        <v>0</v>
      </c>
      <c r="BE173" s="143">
        <f t="shared" si="121"/>
        <v>0</v>
      </c>
      <c r="BF173" s="143">
        <f t="shared" si="122"/>
        <v>0</v>
      </c>
      <c r="BG173" s="144">
        <f t="shared" si="123"/>
        <v>0</v>
      </c>
      <c r="BH173" s="144">
        <f t="shared" si="124"/>
        <v>0</v>
      </c>
      <c r="BI173" s="144">
        <f t="shared" si="125"/>
        <v>0</v>
      </c>
      <c r="BJ173" s="144">
        <f t="shared" si="126"/>
        <v>0</v>
      </c>
      <c r="BK173" s="144">
        <f t="shared" si="127"/>
        <v>0</v>
      </c>
      <c r="BL173" s="144">
        <f t="shared" si="128"/>
        <v>0</v>
      </c>
      <c r="BM173" s="145">
        <f t="shared" si="129"/>
        <v>0</v>
      </c>
      <c r="BN173" s="124"/>
      <c r="BO173" s="124"/>
      <c r="BP173" s="124"/>
      <c r="BQ173" s="124"/>
      <c r="BR173" s="124"/>
      <c r="BS173" s="124"/>
      <c r="BT173" s="124"/>
      <c r="BU173" s="124"/>
      <c r="BV173" s="130"/>
      <c r="BW173" s="130"/>
      <c r="BX173" s="130"/>
      <c r="BY173" s="130"/>
      <c r="BZ173" s="130"/>
      <c r="CA173" s="130"/>
      <c r="CB173" s="130"/>
      <c r="CC173" s="130"/>
      <c r="CD173" s="130"/>
      <c r="CE173" s="130"/>
      <c r="CF173" s="130"/>
      <c r="CG173" s="130"/>
      <c r="CH173" s="130"/>
      <c r="CI173" s="130"/>
      <c r="CJ173" s="130"/>
      <c r="CM173" s="159">
        <f t="shared" si="130"/>
        <v>0</v>
      </c>
      <c r="CN173" s="160">
        <f t="shared" si="131"/>
        <v>0</v>
      </c>
      <c r="CO173" s="160">
        <f t="shared" si="132"/>
        <v>0</v>
      </c>
      <c r="CP173" s="160">
        <f t="shared" si="133"/>
        <v>0</v>
      </c>
      <c r="CQ173" s="160">
        <f t="shared" si="134"/>
        <v>0</v>
      </c>
      <c r="CR173" s="160" t="str">
        <f t="shared" si="135"/>
        <v/>
      </c>
      <c r="CS173" s="160" t="str">
        <f t="shared" si="136"/>
        <v/>
      </c>
      <c r="CT173" s="160" t="str">
        <f t="shared" si="137"/>
        <v/>
      </c>
      <c r="CU173" s="162" t="str">
        <f t="shared" si="138"/>
        <v/>
      </c>
      <c r="CV173" s="162" t="str">
        <f t="shared" si="139"/>
        <v/>
      </c>
      <c r="CW173" s="162" t="str">
        <f t="shared" si="140"/>
        <v/>
      </c>
      <c r="CX173" s="162" t="str">
        <f t="shared" si="141"/>
        <v/>
      </c>
      <c r="CY173" s="162" t="str">
        <f t="shared" si="142"/>
        <v/>
      </c>
      <c r="CZ173" s="162" t="str">
        <f t="shared" si="143"/>
        <v/>
      </c>
      <c r="DA173" s="163" t="str">
        <f t="shared" si="144"/>
        <v/>
      </c>
    </row>
    <row r="174" spans="1:105" ht="16.5" x14ac:dyDescent="0.3">
      <c r="A174" s="135"/>
      <c r="B174" s="136"/>
      <c r="C174" s="136"/>
      <c r="D174" s="137"/>
      <c r="E174" s="176"/>
      <c r="F174" s="182"/>
      <c r="G174" s="183"/>
      <c r="H174" s="183"/>
      <c r="I174" s="183"/>
      <c r="J174" s="183"/>
      <c r="K174" s="183"/>
      <c r="L174" s="183"/>
      <c r="M174" s="186"/>
      <c r="N174" s="182"/>
      <c r="O174" s="184"/>
      <c r="P174" s="178"/>
      <c r="Q174" s="118">
        <f t="shared" si="113"/>
        <v>0</v>
      </c>
      <c r="R174" s="3"/>
      <c r="S174" s="3"/>
      <c r="T174" s="4"/>
      <c r="U174" s="4"/>
      <c r="V174" s="99">
        <f t="shared" si="114"/>
        <v>0</v>
      </c>
      <c r="W174" s="161"/>
      <c r="X174" s="138"/>
      <c r="AH174" s="158" t="str">
        <f t="array" ref="AH174">IF(OR(AH$1=0, $A174=""),"",SQRT((_xlfn.XLOOKUP(AH$1,$Z$2:$Z$16,$AA$2:$AA$16)-$T174)^2+(_xlfn.XLOOKUP(AH$1,$Z$2:$Z$16,$AB$2:$AB$16)-$U174)^2+(_xlfn.XLOOKUP(AH$1,$Z$2:$Z$16,$AC$2:$AC$16-$V174)^2)))</f>
        <v/>
      </c>
      <c r="AI174" s="140" t="str">
        <f t="array" ref="AI174">IF(OR(AI$1=0, $A174=""),"",SQRT((_xlfn.XLOOKUP(AI$1,$Z$2:$Z$16,$AA$2:$AA$16)-$T174)^2+(_xlfn.XLOOKUP(AI$1,$Z$2:$Z$16,$AB$2:$AB$16)-$U174)^2+(_xlfn.XLOOKUP(AI$1,$Z$2:$Z$16,$AC$2:$AC$16-$V174)^2)))</f>
        <v/>
      </c>
      <c r="AJ174" s="140" t="str">
        <f t="array" ref="AJ174">IF(OR(AJ$1=0, $A174=""),"",SQRT((_xlfn.XLOOKUP(AJ$1,$Z$2:$Z$16,$AA$2:$AA$16)-$T174)^2+(_xlfn.XLOOKUP(AJ$1,$Z$2:$Z$16,$AB$2:$AB$16)-$U174)^2+(_xlfn.XLOOKUP(AJ$1,$Z$2:$Z$16,$AC$2:$AC$16-$V174)^2)))</f>
        <v/>
      </c>
      <c r="AK174" s="140" t="str">
        <f t="array" ref="AK174">IF(OR(AK$1=0, $A174=""),"",SQRT((_xlfn.XLOOKUP(AK$1,$Z$2:$Z$16,$AA$2:$AA$16)-$T174)^2+(_xlfn.XLOOKUP(AK$1,$Z$2:$Z$16,$AB$2:$AB$16)-$U174)^2+(_xlfn.XLOOKUP(AK$1,$Z$2:$Z$16,$AC$2:$AC$16-$V174)^2)))</f>
        <v/>
      </c>
      <c r="AL174" s="140" t="str">
        <f t="array" ref="AL174">IF(OR(AL$1=0, $A174=""),"",SQRT((_xlfn.XLOOKUP(AL$1,$Z$2:$Z$16,$AA$2:$AA$16)-$T174)^2+(_xlfn.XLOOKUP(AL$1,$Z$2:$Z$16,$AB$2:$AB$16)-$U174)^2+(_xlfn.XLOOKUP(AL$1,$Z$2:$Z$16,$AC$2:$AC$16-$V174)^2)))</f>
        <v/>
      </c>
      <c r="AM174" s="140" t="str">
        <f t="array" ref="AM174">IF(OR(AM$1=0, $A174=""),"",SQRT((_xlfn.XLOOKUP(AM$1,$Z$2:$Z$16,$AA$2:$AA$16)-$T174)^2+(_xlfn.XLOOKUP(AM$1,$Z$2:$Z$16,$AB$2:$AB$16)-$U174)^2+(_xlfn.XLOOKUP(AM$1,$Z$2:$Z$16,$AC$2:$AC$16-$V174)^2)))</f>
        <v/>
      </c>
      <c r="AN174" s="140" t="str">
        <f t="array" ref="AN174">IF(OR(AN$1=0, $A174=""),"",SQRT((_xlfn.XLOOKUP(AN$1,$Z$2:$Z$16,$AA$2:$AA$16)-$T174)^2+(_xlfn.XLOOKUP(AN$1,$Z$2:$Z$16,$AB$2:$AB$16)-$U174)^2+(_xlfn.XLOOKUP(AN$1,$Z$2:$Z$16,$AC$2:$AC$16-$V174)^2)))</f>
        <v/>
      </c>
      <c r="AO174" s="140" t="str">
        <f t="array" ref="AO174">IF(OR(AO$1=0, $A174=""),"",SQRT((_xlfn.XLOOKUP(AO$1,$Z$2:$Z$16,$AA$2:$AA$16)-$T174)^2+(_xlfn.XLOOKUP(AO$1,$Z$2:$Z$16,$AB$2:$AB$16)-$U174)^2+(_xlfn.XLOOKUP(AO$1,$Z$2:$Z$16,$AC$2:$AC$16-$V174)^2)))</f>
        <v/>
      </c>
      <c r="AP174" s="141" t="str">
        <f t="array" ref="AP174">IF(OR(AP$1=0, $A174=""),"",SQRT((_xlfn.XLOOKUP(AP$1,$Z$2:$Z$16,$AA$2:$AA$16)-$T174)^2+(_xlfn.XLOOKUP(AP$1,$Z$2:$Z$16,$AB$2:$AB$16)-$U174)^2+(_xlfn.XLOOKUP(AP$1,$Z$2:$Z$16,$AC$2:$AC$16-$V174)^2)))</f>
        <v/>
      </c>
      <c r="AQ174" s="141" t="str">
        <f t="array" ref="AQ174">IF(OR(AQ$1=0, $A174=""),"",SQRT((_xlfn.XLOOKUP(AQ$1,$Z$2:$Z$16,$AA$2:$AA$16)-$T174)^2+(_xlfn.XLOOKUP(AQ$1,$Z$2:$Z$16,$AB$2:$AB$16)-$U174)^2+(_xlfn.XLOOKUP(AQ$1,$Z$2:$Z$16,$AC$2:$AC$16-$V174)^2)))</f>
        <v/>
      </c>
      <c r="AR174" s="141" t="str">
        <f t="array" ref="AR174">IF(OR(AR$1=0, $A174=""),"",SQRT((_xlfn.XLOOKUP(AR$1,$Z$2:$Z$16,$AA$2:$AA$16)-$T174)^2+(_xlfn.XLOOKUP(AR$1,$Z$2:$Z$16,$AB$2:$AB$16)-$U174)^2+(_xlfn.XLOOKUP(AR$1,$Z$2:$Z$16,$AC$2:$AC$16-$V174)^2)))</f>
        <v/>
      </c>
      <c r="AS174" s="141" t="str">
        <f t="array" ref="AS174">IF(OR(AS$1=0, $A174=""),"",SQRT((_xlfn.XLOOKUP(AS$1,$Z$2:$Z$16,$AA$2:$AA$16)-$T174)^2+(_xlfn.XLOOKUP(AS$1,$Z$2:$Z$16,$AB$2:$AB$16)-$U174)^2+(_xlfn.XLOOKUP(AS$1,$Z$2:$Z$16,$AC$2:$AC$16-$V174)^2)))</f>
        <v/>
      </c>
      <c r="AT174" s="141" t="str">
        <f t="array" ref="AT174">IF(OR(AT$1=0, $A174=""),"",SQRT((_xlfn.XLOOKUP(AT$1,$Z$2:$Z$16,$AA$2:$AA$16)-$T174)^2+(_xlfn.XLOOKUP(AT$1,$Z$2:$Z$16,$AB$2:$AB$16)-$U174)^2+(_xlfn.XLOOKUP(AT$1,$Z$2:$Z$16,$AC$2:$AC$16-$V174)^2)))</f>
        <v/>
      </c>
      <c r="AU174" s="141" t="str">
        <f t="array" ref="AU174">IF(OR(AU$1=0, $A174=""),"",SQRT((_xlfn.XLOOKUP(AU$1,$Z$2:$Z$16,$AA$2:$AA$16)-$T174)^2+(_xlfn.XLOOKUP(AU$1,$Z$2:$Z$16,$AB$2:$AB$16)-$U174)^2+(_xlfn.XLOOKUP(AU$1,$Z$2:$Z$16,$AC$2:$AC$16-$V174)^2)))</f>
        <v/>
      </c>
      <c r="AV174" s="142" t="str">
        <f t="array" ref="AV174">IF(OR(AV$1=0, $A174=""),"",SQRT((_xlfn.XLOOKUP(AV$1,$Z$2:$Z$16,$AA$2:$AA$16)-$T174)^2+(_xlfn.XLOOKUP(AV$1,$Z$2:$Z$16,$AB$2:$AB$16)-$U174)^2+(_xlfn.XLOOKUP(AV$1,$Z$2:$Z$16,$AC$2:$AC$16-$V174)^2)))</f>
        <v/>
      </c>
      <c r="AW174" s="124"/>
      <c r="AX174" s="124"/>
      <c r="AY174" s="125">
        <f t="shared" si="115"/>
        <v>0</v>
      </c>
      <c r="AZ174" s="143">
        <f t="shared" si="116"/>
        <v>0</v>
      </c>
      <c r="BA174" s="143">
        <f t="shared" si="117"/>
        <v>0</v>
      </c>
      <c r="BB174" s="143">
        <f t="shared" si="118"/>
        <v>0</v>
      </c>
      <c r="BC174" s="143">
        <f t="shared" si="119"/>
        <v>0</v>
      </c>
      <c r="BD174" s="143">
        <f t="shared" si="120"/>
        <v>0</v>
      </c>
      <c r="BE174" s="143">
        <f t="shared" si="121"/>
        <v>0</v>
      </c>
      <c r="BF174" s="143">
        <f t="shared" si="122"/>
        <v>0</v>
      </c>
      <c r="BG174" s="144">
        <f t="shared" si="123"/>
        <v>0</v>
      </c>
      <c r="BH174" s="144">
        <f t="shared" si="124"/>
        <v>0</v>
      </c>
      <c r="BI174" s="144">
        <f t="shared" si="125"/>
        <v>0</v>
      </c>
      <c r="BJ174" s="144">
        <f t="shared" si="126"/>
        <v>0</v>
      </c>
      <c r="BK174" s="144">
        <f t="shared" si="127"/>
        <v>0</v>
      </c>
      <c r="BL174" s="144">
        <f t="shared" si="128"/>
        <v>0</v>
      </c>
      <c r="BM174" s="145">
        <f t="shared" si="129"/>
        <v>0</v>
      </c>
      <c r="BN174" s="124"/>
      <c r="BO174" s="124"/>
      <c r="BP174" s="124"/>
      <c r="BQ174" s="124"/>
      <c r="BR174" s="124"/>
      <c r="BS174" s="124"/>
      <c r="BT174" s="124"/>
      <c r="BU174" s="124"/>
      <c r="BV174" s="130"/>
      <c r="BW174" s="130"/>
      <c r="BX174" s="130"/>
      <c r="BY174" s="130"/>
      <c r="BZ174" s="130"/>
      <c r="CA174" s="130"/>
      <c r="CB174" s="130"/>
      <c r="CC174" s="130"/>
      <c r="CD174" s="130"/>
      <c r="CE174" s="130"/>
      <c r="CF174" s="130"/>
      <c r="CG174" s="130"/>
      <c r="CH174" s="130"/>
      <c r="CI174" s="130"/>
      <c r="CJ174" s="130"/>
      <c r="CM174" s="159">
        <f t="shared" si="130"/>
        <v>0</v>
      </c>
      <c r="CN174" s="160">
        <f t="shared" si="131"/>
        <v>0</v>
      </c>
      <c r="CO174" s="160">
        <f t="shared" si="132"/>
        <v>0</v>
      </c>
      <c r="CP174" s="160">
        <f t="shared" si="133"/>
        <v>0</v>
      </c>
      <c r="CQ174" s="160">
        <f t="shared" si="134"/>
        <v>0</v>
      </c>
      <c r="CR174" s="160" t="str">
        <f t="shared" si="135"/>
        <v/>
      </c>
      <c r="CS174" s="160" t="str">
        <f t="shared" si="136"/>
        <v/>
      </c>
      <c r="CT174" s="160" t="str">
        <f t="shared" si="137"/>
        <v/>
      </c>
      <c r="CU174" s="162" t="str">
        <f t="shared" si="138"/>
        <v/>
      </c>
      <c r="CV174" s="162" t="str">
        <f t="shared" si="139"/>
        <v/>
      </c>
      <c r="CW174" s="162" t="str">
        <f t="shared" si="140"/>
        <v/>
      </c>
      <c r="CX174" s="162" t="str">
        <f t="shared" si="141"/>
        <v/>
      </c>
      <c r="CY174" s="162" t="str">
        <f t="shared" si="142"/>
        <v/>
      </c>
      <c r="CZ174" s="162" t="str">
        <f t="shared" si="143"/>
        <v/>
      </c>
      <c r="DA174" s="163" t="str">
        <f t="shared" si="144"/>
        <v/>
      </c>
    </row>
    <row r="175" spans="1:105" ht="16.5" x14ac:dyDescent="0.3">
      <c r="A175" s="135"/>
      <c r="B175" s="136"/>
      <c r="C175" s="136"/>
      <c r="D175" s="137"/>
      <c r="E175" s="176"/>
      <c r="F175" s="182"/>
      <c r="G175" s="183"/>
      <c r="H175" s="183"/>
      <c r="I175" s="183"/>
      <c r="J175" s="183"/>
      <c r="K175" s="183"/>
      <c r="L175" s="183"/>
      <c r="M175" s="186"/>
      <c r="N175" s="182"/>
      <c r="O175" s="184"/>
      <c r="P175" s="178"/>
      <c r="Q175" s="118">
        <f t="shared" si="113"/>
        <v>0</v>
      </c>
      <c r="R175" s="3"/>
      <c r="S175" s="3"/>
      <c r="T175" s="4"/>
      <c r="U175" s="4"/>
      <c r="V175" s="99">
        <f t="shared" si="114"/>
        <v>0</v>
      </c>
      <c r="W175" s="161"/>
      <c r="X175" s="138"/>
      <c r="AH175" s="158" t="str">
        <f t="array" ref="AH175">IF(OR(AH$1=0, $A175=""),"",SQRT((_xlfn.XLOOKUP(AH$1,$Z$2:$Z$16,$AA$2:$AA$16)-$T175)^2+(_xlfn.XLOOKUP(AH$1,$Z$2:$Z$16,$AB$2:$AB$16)-$U175)^2+(_xlfn.XLOOKUP(AH$1,$Z$2:$Z$16,$AC$2:$AC$16-$V175)^2)))</f>
        <v/>
      </c>
      <c r="AI175" s="140" t="str">
        <f t="array" ref="AI175">IF(OR(AI$1=0, $A175=""),"",SQRT((_xlfn.XLOOKUP(AI$1,$Z$2:$Z$16,$AA$2:$AA$16)-$T175)^2+(_xlfn.XLOOKUP(AI$1,$Z$2:$Z$16,$AB$2:$AB$16)-$U175)^2+(_xlfn.XLOOKUP(AI$1,$Z$2:$Z$16,$AC$2:$AC$16-$V175)^2)))</f>
        <v/>
      </c>
      <c r="AJ175" s="140" t="str">
        <f t="array" ref="AJ175">IF(OR(AJ$1=0, $A175=""),"",SQRT((_xlfn.XLOOKUP(AJ$1,$Z$2:$Z$16,$AA$2:$AA$16)-$T175)^2+(_xlfn.XLOOKUP(AJ$1,$Z$2:$Z$16,$AB$2:$AB$16)-$U175)^2+(_xlfn.XLOOKUP(AJ$1,$Z$2:$Z$16,$AC$2:$AC$16-$V175)^2)))</f>
        <v/>
      </c>
      <c r="AK175" s="140" t="str">
        <f t="array" ref="AK175">IF(OR(AK$1=0, $A175=""),"",SQRT((_xlfn.XLOOKUP(AK$1,$Z$2:$Z$16,$AA$2:$AA$16)-$T175)^2+(_xlfn.XLOOKUP(AK$1,$Z$2:$Z$16,$AB$2:$AB$16)-$U175)^2+(_xlfn.XLOOKUP(AK$1,$Z$2:$Z$16,$AC$2:$AC$16-$V175)^2)))</f>
        <v/>
      </c>
      <c r="AL175" s="140" t="str">
        <f t="array" ref="AL175">IF(OR(AL$1=0, $A175=""),"",SQRT((_xlfn.XLOOKUP(AL$1,$Z$2:$Z$16,$AA$2:$AA$16)-$T175)^2+(_xlfn.XLOOKUP(AL$1,$Z$2:$Z$16,$AB$2:$AB$16)-$U175)^2+(_xlfn.XLOOKUP(AL$1,$Z$2:$Z$16,$AC$2:$AC$16-$V175)^2)))</f>
        <v/>
      </c>
      <c r="AM175" s="140" t="str">
        <f t="array" ref="AM175">IF(OR(AM$1=0, $A175=""),"",SQRT((_xlfn.XLOOKUP(AM$1,$Z$2:$Z$16,$AA$2:$AA$16)-$T175)^2+(_xlfn.XLOOKUP(AM$1,$Z$2:$Z$16,$AB$2:$AB$16)-$U175)^2+(_xlfn.XLOOKUP(AM$1,$Z$2:$Z$16,$AC$2:$AC$16-$V175)^2)))</f>
        <v/>
      </c>
      <c r="AN175" s="140" t="str">
        <f t="array" ref="AN175">IF(OR(AN$1=0, $A175=""),"",SQRT((_xlfn.XLOOKUP(AN$1,$Z$2:$Z$16,$AA$2:$AA$16)-$T175)^2+(_xlfn.XLOOKUP(AN$1,$Z$2:$Z$16,$AB$2:$AB$16)-$U175)^2+(_xlfn.XLOOKUP(AN$1,$Z$2:$Z$16,$AC$2:$AC$16-$V175)^2)))</f>
        <v/>
      </c>
      <c r="AO175" s="140" t="str">
        <f t="array" ref="AO175">IF(OR(AO$1=0, $A175=""),"",SQRT((_xlfn.XLOOKUP(AO$1,$Z$2:$Z$16,$AA$2:$AA$16)-$T175)^2+(_xlfn.XLOOKUP(AO$1,$Z$2:$Z$16,$AB$2:$AB$16)-$U175)^2+(_xlfn.XLOOKUP(AO$1,$Z$2:$Z$16,$AC$2:$AC$16-$V175)^2)))</f>
        <v/>
      </c>
      <c r="AP175" s="141" t="str">
        <f t="array" ref="AP175">IF(OR(AP$1=0, $A175=""),"",SQRT((_xlfn.XLOOKUP(AP$1,$Z$2:$Z$16,$AA$2:$AA$16)-$T175)^2+(_xlfn.XLOOKUP(AP$1,$Z$2:$Z$16,$AB$2:$AB$16)-$U175)^2+(_xlfn.XLOOKUP(AP$1,$Z$2:$Z$16,$AC$2:$AC$16-$V175)^2)))</f>
        <v/>
      </c>
      <c r="AQ175" s="141" t="str">
        <f t="array" ref="AQ175">IF(OR(AQ$1=0, $A175=""),"",SQRT((_xlfn.XLOOKUP(AQ$1,$Z$2:$Z$16,$AA$2:$AA$16)-$T175)^2+(_xlfn.XLOOKUP(AQ$1,$Z$2:$Z$16,$AB$2:$AB$16)-$U175)^2+(_xlfn.XLOOKUP(AQ$1,$Z$2:$Z$16,$AC$2:$AC$16-$V175)^2)))</f>
        <v/>
      </c>
      <c r="AR175" s="141" t="str">
        <f t="array" ref="AR175">IF(OR(AR$1=0, $A175=""),"",SQRT((_xlfn.XLOOKUP(AR$1,$Z$2:$Z$16,$AA$2:$AA$16)-$T175)^2+(_xlfn.XLOOKUP(AR$1,$Z$2:$Z$16,$AB$2:$AB$16)-$U175)^2+(_xlfn.XLOOKUP(AR$1,$Z$2:$Z$16,$AC$2:$AC$16-$V175)^2)))</f>
        <v/>
      </c>
      <c r="AS175" s="141" t="str">
        <f t="array" ref="AS175">IF(OR(AS$1=0, $A175=""),"",SQRT((_xlfn.XLOOKUP(AS$1,$Z$2:$Z$16,$AA$2:$AA$16)-$T175)^2+(_xlfn.XLOOKUP(AS$1,$Z$2:$Z$16,$AB$2:$AB$16)-$U175)^2+(_xlfn.XLOOKUP(AS$1,$Z$2:$Z$16,$AC$2:$AC$16-$V175)^2)))</f>
        <v/>
      </c>
      <c r="AT175" s="141" t="str">
        <f t="array" ref="AT175">IF(OR(AT$1=0, $A175=""),"",SQRT((_xlfn.XLOOKUP(AT$1,$Z$2:$Z$16,$AA$2:$AA$16)-$T175)^2+(_xlfn.XLOOKUP(AT$1,$Z$2:$Z$16,$AB$2:$AB$16)-$U175)^2+(_xlfn.XLOOKUP(AT$1,$Z$2:$Z$16,$AC$2:$AC$16-$V175)^2)))</f>
        <v/>
      </c>
      <c r="AU175" s="141" t="str">
        <f t="array" ref="AU175">IF(OR(AU$1=0, $A175=""),"",SQRT((_xlfn.XLOOKUP(AU$1,$Z$2:$Z$16,$AA$2:$AA$16)-$T175)^2+(_xlfn.XLOOKUP(AU$1,$Z$2:$Z$16,$AB$2:$AB$16)-$U175)^2+(_xlfn.XLOOKUP(AU$1,$Z$2:$Z$16,$AC$2:$AC$16-$V175)^2)))</f>
        <v/>
      </c>
      <c r="AV175" s="142" t="str">
        <f t="array" ref="AV175">IF(OR(AV$1=0, $A175=""),"",SQRT((_xlfn.XLOOKUP(AV$1,$Z$2:$Z$16,$AA$2:$AA$16)-$T175)^2+(_xlfn.XLOOKUP(AV$1,$Z$2:$Z$16,$AB$2:$AB$16)-$U175)^2+(_xlfn.XLOOKUP(AV$1,$Z$2:$Z$16,$AC$2:$AC$16-$V175)^2)))</f>
        <v/>
      </c>
      <c r="AW175" s="124"/>
      <c r="AX175" s="124"/>
      <c r="AY175" s="125">
        <f t="shared" si="115"/>
        <v>0</v>
      </c>
      <c r="AZ175" s="143">
        <f t="shared" si="116"/>
        <v>0</v>
      </c>
      <c r="BA175" s="143">
        <f t="shared" si="117"/>
        <v>0</v>
      </c>
      <c r="BB175" s="143">
        <f t="shared" si="118"/>
        <v>0</v>
      </c>
      <c r="BC175" s="143">
        <f t="shared" si="119"/>
        <v>0</v>
      </c>
      <c r="BD175" s="143">
        <f t="shared" si="120"/>
        <v>0</v>
      </c>
      <c r="BE175" s="143">
        <f t="shared" si="121"/>
        <v>0</v>
      </c>
      <c r="BF175" s="143">
        <f t="shared" si="122"/>
        <v>0</v>
      </c>
      <c r="BG175" s="144">
        <f t="shared" si="123"/>
        <v>0</v>
      </c>
      <c r="BH175" s="144">
        <f t="shared" si="124"/>
        <v>0</v>
      </c>
      <c r="BI175" s="144">
        <f t="shared" si="125"/>
        <v>0</v>
      </c>
      <c r="BJ175" s="144">
        <f t="shared" si="126"/>
        <v>0</v>
      </c>
      <c r="BK175" s="144">
        <f t="shared" si="127"/>
        <v>0</v>
      </c>
      <c r="BL175" s="144">
        <f t="shared" si="128"/>
        <v>0</v>
      </c>
      <c r="BM175" s="145">
        <f t="shared" si="129"/>
        <v>0</v>
      </c>
      <c r="BN175" s="124"/>
      <c r="BO175" s="124"/>
      <c r="BP175" s="124"/>
      <c r="BQ175" s="124"/>
      <c r="BR175" s="124"/>
      <c r="BS175" s="124"/>
      <c r="BT175" s="124"/>
      <c r="BU175" s="124"/>
      <c r="BV175" s="130"/>
      <c r="BW175" s="130"/>
      <c r="BX175" s="130"/>
      <c r="BY175" s="130"/>
      <c r="BZ175" s="130"/>
      <c r="CA175" s="130"/>
      <c r="CB175" s="130"/>
      <c r="CC175" s="130"/>
      <c r="CD175" s="130"/>
      <c r="CE175" s="130"/>
      <c r="CF175" s="130"/>
      <c r="CG175" s="130"/>
      <c r="CH175" s="130"/>
      <c r="CI175" s="130"/>
      <c r="CJ175" s="130"/>
      <c r="CM175" s="159">
        <f t="shared" si="130"/>
        <v>0</v>
      </c>
      <c r="CN175" s="160">
        <f t="shared" si="131"/>
        <v>0</v>
      </c>
      <c r="CO175" s="160">
        <f t="shared" si="132"/>
        <v>0</v>
      </c>
      <c r="CP175" s="160">
        <f t="shared" si="133"/>
        <v>0</v>
      </c>
      <c r="CQ175" s="160">
        <f t="shared" si="134"/>
        <v>0</v>
      </c>
      <c r="CR175" s="160" t="str">
        <f t="shared" si="135"/>
        <v/>
      </c>
      <c r="CS175" s="160" t="str">
        <f t="shared" si="136"/>
        <v/>
      </c>
      <c r="CT175" s="160" t="str">
        <f t="shared" si="137"/>
        <v/>
      </c>
      <c r="CU175" s="162" t="str">
        <f t="shared" si="138"/>
        <v/>
      </c>
      <c r="CV175" s="162" t="str">
        <f t="shared" si="139"/>
        <v/>
      </c>
      <c r="CW175" s="162" t="str">
        <f t="shared" si="140"/>
        <v/>
      </c>
      <c r="CX175" s="162" t="str">
        <f t="shared" si="141"/>
        <v/>
      </c>
      <c r="CY175" s="162" t="str">
        <f t="shared" si="142"/>
        <v/>
      </c>
      <c r="CZ175" s="162" t="str">
        <f t="shared" si="143"/>
        <v/>
      </c>
      <c r="DA175" s="163" t="str">
        <f t="shared" si="144"/>
        <v/>
      </c>
    </row>
    <row r="176" spans="1:105" ht="16.5" x14ac:dyDescent="0.3">
      <c r="A176" s="135"/>
      <c r="B176" s="136"/>
      <c r="C176" s="136"/>
      <c r="D176" s="137"/>
      <c r="E176" s="176"/>
      <c r="F176" s="182"/>
      <c r="G176" s="183"/>
      <c r="H176" s="183"/>
      <c r="I176" s="183"/>
      <c r="J176" s="183"/>
      <c r="K176" s="183"/>
      <c r="L176" s="183"/>
      <c r="M176" s="186"/>
      <c r="N176" s="182"/>
      <c r="O176" s="184"/>
      <c r="P176" s="178"/>
      <c r="Q176" s="118">
        <f t="shared" si="113"/>
        <v>0</v>
      </c>
      <c r="R176" s="3"/>
      <c r="S176" s="3"/>
      <c r="T176" s="4"/>
      <c r="U176" s="4"/>
      <c r="V176" s="99">
        <f t="shared" si="114"/>
        <v>0</v>
      </c>
      <c r="W176" s="161"/>
      <c r="X176" s="138"/>
      <c r="AH176" s="158" t="str">
        <f t="array" ref="AH176">IF(OR(AH$1=0, $A176=""),"",SQRT((_xlfn.XLOOKUP(AH$1,$Z$2:$Z$16,$AA$2:$AA$16)-$T176)^2+(_xlfn.XLOOKUP(AH$1,$Z$2:$Z$16,$AB$2:$AB$16)-$U176)^2+(_xlfn.XLOOKUP(AH$1,$Z$2:$Z$16,$AC$2:$AC$16-$V176)^2)))</f>
        <v/>
      </c>
      <c r="AI176" s="140" t="str">
        <f t="array" ref="AI176">IF(OR(AI$1=0, $A176=""),"",SQRT((_xlfn.XLOOKUP(AI$1,$Z$2:$Z$16,$AA$2:$AA$16)-$T176)^2+(_xlfn.XLOOKUP(AI$1,$Z$2:$Z$16,$AB$2:$AB$16)-$U176)^2+(_xlfn.XLOOKUP(AI$1,$Z$2:$Z$16,$AC$2:$AC$16-$V176)^2)))</f>
        <v/>
      </c>
      <c r="AJ176" s="140" t="str">
        <f t="array" ref="AJ176">IF(OR(AJ$1=0, $A176=""),"",SQRT((_xlfn.XLOOKUP(AJ$1,$Z$2:$Z$16,$AA$2:$AA$16)-$T176)^2+(_xlfn.XLOOKUP(AJ$1,$Z$2:$Z$16,$AB$2:$AB$16)-$U176)^2+(_xlfn.XLOOKUP(AJ$1,$Z$2:$Z$16,$AC$2:$AC$16-$V176)^2)))</f>
        <v/>
      </c>
      <c r="AK176" s="140" t="str">
        <f t="array" ref="AK176">IF(OR(AK$1=0, $A176=""),"",SQRT((_xlfn.XLOOKUP(AK$1,$Z$2:$Z$16,$AA$2:$AA$16)-$T176)^2+(_xlfn.XLOOKUP(AK$1,$Z$2:$Z$16,$AB$2:$AB$16)-$U176)^2+(_xlfn.XLOOKUP(AK$1,$Z$2:$Z$16,$AC$2:$AC$16-$V176)^2)))</f>
        <v/>
      </c>
      <c r="AL176" s="140" t="str">
        <f t="array" ref="AL176">IF(OR(AL$1=0, $A176=""),"",SQRT((_xlfn.XLOOKUP(AL$1,$Z$2:$Z$16,$AA$2:$AA$16)-$T176)^2+(_xlfn.XLOOKUP(AL$1,$Z$2:$Z$16,$AB$2:$AB$16)-$U176)^2+(_xlfn.XLOOKUP(AL$1,$Z$2:$Z$16,$AC$2:$AC$16-$V176)^2)))</f>
        <v/>
      </c>
      <c r="AM176" s="140" t="str">
        <f t="array" ref="AM176">IF(OR(AM$1=0, $A176=""),"",SQRT((_xlfn.XLOOKUP(AM$1,$Z$2:$Z$16,$AA$2:$AA$16)-$T176)^2+(_xlfn.XLOOKUP(AM$1,$Z$2:$Z$16,$AB$2:$AB$16)-$U176)^2+(_xlfn.XLOOKUP(AM$1,$Z$2:$Z$16,$AC$2:$AC$16-$V176)^2)))</f>
        <v/>
      </c>
      <c r="AN176" s="140" t="str">
        <f t="array" ref="AN176">IF(OR(AN$1=0, $A176=""),"",SQRT((_xlfn.XLOOKUP(AN$1,$Z$2:$Z$16,$AA$2:$AA$16)-$T176)^2+(_xlfn.XLOOKUP(AN$1,$Z$2:$Z$16,$AB$2:$AB$16)-$U176)^2+(_xlfn.XLOOKUP(AN$1,$Z$2:$Z$16,$AC$2:$AC$16-$V176)^2)))</f>
        <v/>
      </c>
      <c r="AO176" s="140" t="str">
        <f t="array" ref="AO176">IF(OR(AO$1=0, $A176=""),"",SQRT((_xlfn.XLOOKUP(AO$1,$Z$2:$Z$16,$AA$2:$AA$16)-$T176)^2+(_xlfn.XLOOKUP(AO$1,$Z$2:$Z$16,$AB$2:$AB$16)-$U176)^2+(_xlfn.XLOOKUP(AO$1,$Z$2:$Z$16,$AC$2:$AC$16-$V176)^2)))</f>
        <v/>
      </c>
      <c r="AP176" s="141" t="str">
        <f t="array" ref="AP176">IF(OR(AP$1=0, $A176=""),"",SQRT((_xlfn.XLOOKUP(AP$1,$Z$2:$Z$16,$AA$2:$AA$16)-$T176)^2+(_xlfn.XLOOKUP(AP$1,$Z$2:$Z$16,$AB$2:$AB$16)-$U176)^2+(_xlfn.XLOOKUP(AP$1,$Z$2:$Z$16,$AC$2:$AC$16-$V176)^2)))</f>
        <v/>
      </c>
      <c r="AQ176" s="141" t="str">
        <f t="array" ref="AQ176">IF(OR(AQ$1=0, $A176=""),"",SQRT((_xlfn.XLOOKUP(AQ$1,$Z$2:$Z$16,$AA$2:$AA$16)-$T176)^2+(_xlfn.XLOOKUP(AQ$1,$Z$2:$Z$16,$AB$2:$AB$16)-$U176)^2+(_xlfn.XLOOKUP(AQ$1,$Z$2:$Z$16,$AC$2:$AC$16-$V176)^2)))</f>
        <v/>
      </c>
      <c r="AR176" s="141" t="str">
        <f t="array" ref="AR176">IF(OR(AR$1=0, $A176=""),"",SQRT((_xlfn.XLOOKUP(AR$1,$Z$2:$Z$16,$AA$2:$AA$16)-$T176)^2+(_xlfn.XLOOKUP(AR$1,$Z$2:$Z$16,$AB$2:$AB$16)-$U176)^2+(_xlfn.XLOOKUP(AR$1,$Z$2:$Z$16,$AC$2:$AC$16-$V176)^2)))</f>
        <v/>
      </c>
      <c r="AS176" s="141" t="str">
        <f t="array" ref="AS176">IF(OR(AS$1=0, $A176=""),"",SQRT((_xlfn.XLOOKUP(AS$1,$Z$2:$Z$16,$AA$2:$AA$16)-$T176)^2+(_xlfn.XLOOKUP(AS$1,$Z$2:$Z$16,$AB$2:$AB$16)-$U176)^2+(_xlfn.XLOOKUP(AS$1,$Z$2:$Z$16,$AC$2:$AC$16-$V176)^2)))</f>
        <v/>
      </c>
      <c r="AT176" s="141" t="str">
        <f t="array" ref="AT176">IF(OR(AT$1=0, $A176=""),"",SQRT((_xlfn.XLOOKUP(AT$1,$Z$2:$Z$16,$AA$2:$AA$16)-$T176)^2+(_xlfn.XLOOKUP(AT$1,$Z$2:$Z$16,$AB$2:$AB$16)-$U176)^2+(_xlfn.XLOOKUP(AT$1,$Z$2:$Z$16,$AC$2:$AC$16-$V176)^2)))</f>
        <v/>
      </c>
      <c r="AU176" s="141" t="str">
        <f t="array" ref="AU176">IF(OR(AU$1=0, $A176=""),"",SQRT((_xlfn.XLOOKUP(AU$1,$Z$2:$Z$16,$AA$2:$AA$16)-$T176)^2+(_xlfn.XLOOKUP(AU$1,$Z$2:$Z$16,$AB$2:$AB$16)-$U176)^2+(_xlfn.XLOOKUP(AU$1,$Z$2:$Z$16,$AC$2:$AC$16-$V176)^2)))</f>
        <v/>
      </c>
      <c r="AV176" s="142" t="str">
        <f t="array" ref="AV176">IF(OR(AV$1=0, $A176=""),"",SQRT((_xlfn.XLOOKUP(AV$1,$Z$2:$Z$16,$AA$2:$AA$16)-$T176)^2+(_xlfn.XLOOKUP(AV$1,$Z$2:$Z$16,$AB$2:$AB$16)-$U176)^2+(_xlfn.XLOOKUP(AV$1,$Z$2:$Z$16,$AC$2:$AC$16-$V176)^2)))</f>
        <v/>
      </c>
      <c r="AW176" s="124"/>
      <c r="AX176" s="124"/>
      <c r="AY176" s="125">
        <f t="shared" si="115"/>
        <v>0</v>
      </c>
      <c r="AZ176" s="143">
        <f t="shared" si="116"/>
        <v>0</v>
      </c>
      <c r="BA176" s="143">
        <f t="shared" si="117"/>
        <v>0</v>
      </c>
      <c r="BB176" s="143">
        <f t="shared" si="118"/>
        <v>0</v>
      </c>
      <c r="BC176" s="143">
        <f t="shared" si="119"/>
        <v>0</v>
      </c>
      <c r="BD176" s="143">
        <f t="shared" si="120"/>
        <v>0</v>
      </c>
      <c r="BE176" s="143">
        <f t="shared" si="121"/>
        <v>0</v>
      </c>
      <c r="BF176" s="143">
        <f t="shared" si="122"/>
        <v>0</v>
      </c>
      <c r="BG176" s="144">
        <f t="shared" si="123"/>
        <v>0</v>
      </c>
      <c r="BH176" s="144">
        <f t="shared" si="124"/>
        <v>0</v>
      </c>
      <c r="BI176" s="144">
        <f t="shared" si="125"/>
        <v>0</v>
      </c>
      <c r="BJ176" s="144">
        <f t="shared" si="126"/>
        <v>0</v>
      </c>
      <c r="BK176" s="144">
        <f t="shared" si="127"/>
        <v>0</v>
      </c>
      <c r="BL176" s="144">
        <f t="shared" si="128"/>
        <v>0</v>
      </c>
      <c r="BM176" s="145">
        <f t="shared" si="129"/>
        <v>0</v>
      </c>
      <c r="BN176" s="124"/>
      <c r="BO176" s="124"/>
      <c r="BP176" s="124"/>
      <c r="BQ176" s="124"/>
      <c r="BR176" s="124"/>
      <c r="BS176" s="124"/>
      <c r="BT176" s="124"/>
      <c r="BU176" s="124"/>
      <c r="BV176" s="130"/>
      <c r="BW176" s="130"/>
      <c r="BX176" s="130"/>
      <c r="BY176" s="130"/>
      <c r="BZ176" s="130"/>
      <c r="CA176" s="130"/>
      <c r="CB176" s="130"/>
      <c r="CC176" s="130"/>
      <c r="CD176" s="130"/>
      <c r="CE176" s="130"/>
      <c r="CF176" s="130"/>
      <c r="CG176" s="130"/>
      <c r="CH176" s="130"/>
      <c r="CI176" s="130"/>
      <c r="CJ176" s="130"/>
      <c r="CM176" s="159">
        <f t="shared" si="130"/>
        <v>0</v>
      </c>
      <c r="CN176" s="160">
        <f t="shared" si="131"/>
        <v>0</v>
      </c>
      <c r="CO176" s="160">
        <f t="shared" si="132"/>
        <v>0</v>
      </c>
      <c r="CP176" s="160">
        <f t="shared" si="133"/>
        <v>0</v>
      </c>
      <c r="CQ176" s="160">
        <f t="shared" si="134"/>
        <v>0</v>
      </c>
      <c r="CR176" s="160" t="str">
        <f t="shared" si="135"/>
        <v/>
      </c>
      <c r="CS176" s="160" t="str">
        <f t="shared" si="136"/>
        <v/>
      </c>
      <c r="CT176" s="160" t="str">
        <f t="shared" si="137"/>
        <v/>
      </c>
      <c r="CU176" s="162" t="str">
        <f t="shared" si="138"/>
        <v/>
      </c>
      <c r="CV176" s="162" t="str">
        <f t="shared" si="139"/>
        <v/>
      </c>
      <c r="CW176" s="162" t="str">
        <f t="shared" si="140"/>
        <v/>
      </c>
      <c r="CX176" s="162" t="str">
        <f t="shared" si="141"/>
        <v/>
      </c>
      <c r="CY176" s="162" t="str">
        <f t="shared" si="142"/>
        <v/>
      </c>
      <c r="CZ176" s="162" t="str">
        <f t="shared" si="143"/>
        <v/>
      </c>
      <c r="DA176" s="163" t="str">
        <f t="shared" si="144"/>
        <v/>
      </c>
    </row>
    <row r="177" spans="1:105" ht="16.5" x14ac:dyDescent="0.3">
      <c r="A177" s="135"/>
      <c r="B177" s="136"/>
      <c r="C177" s="136"/>
      <c r="D177" s="137"/>
      <c r="E177" s="176"/>
      <c r="F177" s="182"/>
      <c r="G177" s="183"/>
      <c r="H177" s="183"/>
      <c r="I177" s="183"/>
      <c r="J177" s="183"/>
      <c r="K177" s="183"/>
      <c r="L177" s="183"/>
      <c r="M177" s="186"/>
      <c r="N177" s="182"/>
      <c r="O177" s="184"/>
      <c r="P177" s="178"/>
      <c r="Q177" s="118">
        <f t="shared" si="113"/>
        <v>0</v>
      </c>
      <c r="R177" s="3"/>
      <c r="S177" s="3"/>
      <c r="T177" s="4"/>
      <c r="U177" s="4"/>
      <c r="V177" s="99">
        <f t="shared" si="114"/>
        <v>0</v>
      </c>
      <c r="W177" s="161"/>
      <c r="X177" s="138"/>
      <c r="AH177" s="158" t="str">
        <f t="array" ref="AH177">IF(OR(AH$1=0, $A177=""),"",SQRT((_xlfn.XLOOKUP(AH$1,$Z$2:$Z$16,$AA$2:$AA$16)-$T177)^2+(_xlfn.XLOOKUP(AH$1,$Z$2:$Z$16,$AB$2:$AB$16)-$U177)^2+(_xlfn.XLOOKUP(AH$1,$Z$2:$Z$16,$AC$2:$AC$16-$V177)^2)))</f>
        <v/>
      </c>
      <c r="AI177" s="140" t="str">
        <f t="array" ref="AI177">IF(OR(AI$1=0, $A177=""),"",SQRT((_xlfn.XLOOKUP(AI$1,$Z$2:$Z$16,$AA$2:$AA$16)-$T177)^2+(_xlfn.XLOOKUP(AI$1,$Z$2:$Z$16,$AB$2:$AB$16)-$U177)^2+(_xlfn.XLOOKUP(AI$1,$Z$2:$Z$16,$AC$2:$AC$16-$V177)^2)))</f>
        <v/>
      </c>
      <c r="AJ177" s="140" t="str">
        <f t="array" ref="AJ177">IF(OR(AJ$1=0, $A177=""),"",SQRT((_xlfn.XLOOKUP(AJ$1,$Z$2:$Z$16,$AA$2:$AA$16)-$T177)^2+(_xlfn.XLOOKUP(AJ$1,$Z$2:$Z$16,$AB$2:$AB$16)-$U177)^2+(_xlfn.XLOOKUP(AJ$1,$Z$2:$Z$16,$AC$2:$AC$16-$V177)^2)))</f>
        <v/>
      </c>
      <c r="AK177" s="140" t="str">
        <f t="array" ref="AK177">IF(OR(AK$1=0, $A177=""),"",SQRT((_xlfn.XLOOKUP(AK$1,$Z$2:$Z$16,$AA$2:$AA$16)-$T177)^2+(_xlfn.XLOOKUP(AK$1,$Z$2:$Z$16,$AB$2:$AB$16)-$U177)^2+(_xlfn.XLOOKUP(AK$1,$Z$2:$Z$16,$AC$2:$AC$16-$V177)^2)))</f>
        <v/>
      </c>
      <c r="AL177" s="140" t="str">
        <f t="array" ref="AL177">IF(OR(AL$1=0, $A177=""),"",SQRT((_xlfn.XLOOKUP(AL$1,$Z$2:$Z$16,$AA$2:$AA$16)-$T177)^2+(_xlfn.XLOOKUP(AL$1,$Z$2:$Z$16,$AB$2:$AB$16)-$U177)^2+(_xlfn.XLOOKUP(AL$1,$Z$2:$Z$16,$AC$2:$AC$16-$V177)^2)))</f>
        <v/>
      </c>
      <c r="AM177" s="140" t="str">
        <f t="array" ref="AM177">IF(OR(AM$1=0, $A177=""),"",SQRT((_xlfn.XLOOKUP(AM$1,$Z$2:$Z$16,$AA$2:$AA$16)-$T177)^2+(_xlfn.XLOOKUP(AM$1,$Z$2:$Z$16,$AB$2:$AB$16)-$U177)^2+(_xlfn.XLOOKUP(AM$1,$Z$2:$Z$16,$AC$2:$AC$16-$V177)^2)))</f>
        <v/>
      </c>
      <c r="AN177" s="140" t="str">
        <f t="array" ref="AN177">IF(OR(AN$1=0, $A177=""),"",SQRT((_xlfn.XLOOKUP(AN$1,$Z$2:$Z$16,$AA$2:$AA$16)-$T177)^2+(_xlfn.XLOOKUP(AN$1,$Z$2:$Z$16,$AB$2:$AB$16)-$U177)^2+(_xlfn.XLOOKUP(AN$1,$Z$2:$Z$16,$AC$2:$AC$16-$V177)^2)))</f>
        <v/>
      </c>
      <c r="AO177" s="140" t="str">
        <f t="array" ref="AO177">IF(OR(AO$1=0, $A177=""),"",SQRT((_xlfn.XLOOKUP(AO$1,$Z$2:$Z$16,$AA$2:$AA$16)-$T177)^2+(_xlfn.XLOOKUP(AO$1,$Z$2:$Z$16,$AB$2:$AB$16)-$U177)^2+(_xlfn.XLOOKUP(AO$1,$Z$2:$Z$16,$AC$2:$AC$16-$V177)^2)))</f>
        <v/>
      </c>
      <c r="AP177" s="141" t="str">
        <f t="array" ref="AP177">IF(OR(AP$1=0, $A177=""),"",SQRT((_xlfn.XLOOKUP(AP$1,$Z$2:$Z$16,$AA$2:$AA$16)-$T177)^2+(_xlfn.XLOOKUP(AP$1,$Z$2:$Z$16,$AB$2:$AB$16)-$U177)^2+(_xlfn.XLOOKUP(AP$1,$Z$2:$Z$16,$AC$2:$AC$16-$V177)^2)))</f>
        <v/>
      </c>
      <c r="AQ177" s="141" t="str">
        <f t="array" ref="AQ177">IF(OR(AQ$1=0, $A177=""),"",SQRT((_xlfn.XLOOKUP(AQ$1,$Z$2:$Z$16,$AA$2:$AA$16)-$T177)^2+(_xlfn.XLOOKUP(AQ$1,$Z$2:$Z$16,$AB$2:$AB$16)-$U177)^2+(_xlfn.XLOOKUP(AQ$1,$Z$2:$Z$16,$AC$2:$AC$16-$V177)^2)))</f>
        <v/>
      </c>
      <c r="AR177" s="141" t="str">
        <f t="array" ref="AR177">IF(OR(AR$1=0, $A177=""),"",SQRT((_xlfn.XLOOKUP(AR$1,$Z$2:$Z$16,$AA$2:$AA$16)-$T177)^2+(_xlfn.XLOOKUP(AR$1,$Z$2:$Z$16,$AB$2:$AB$16)-$U177)^2+(_xlfn.XLOOKUP(AR$1,$Z$2:$Z$16,$AC$2:$AC$16-$V177)^2)))</f>
        <v/>
      </c>
      <c r="AS177" s="141" t="str">
        <f t="array" ref="AS177">IF(OR(AS$1=0, $A177=""),"",SQRT((_xlfn.XLOOKUP(AS$1,$Z$2:$Z$16,$AA$2:$AA$16)-$T177)^2+(_xlfn.XLOOKUP(AS$1,$Z$2:$Z$16,$AB$2:$AB$16)-$U177)^2+(_xlfn.XLOOKUP(AS$1,$Z$2:$Z$16,$AC$2:$AC$16-$V177)^2)))</f>
        <v/>
      </c>
      <c r="AT177" s="141" t="str">
        <f t="array" ref="AT177">IF(OR(AT$1=0, $A177=""),"",SQRT((_xlfn.XLOOKUP(AT$1,$Z$2:$Z$16,$AA$2:$AA$16)-$T177)^2+(_xlfn.XLOOKUP(AT$1,$Z$2:$Z$16,$AB$2:$AB$16)-$U177)^2+(_xlfn.XLOOKUP(AT$1,$Z$2:$Z$16,$AC$2:$AC$16-$V177)^2)))</f>
        <v/>
      </c>
      <c r="AU177" s="141" t="str">
        <f t="array" ref="AU177">IF(OR(AU$1=0, $A177=""),"",SQRT((_xlfn.XLOOKUP(AU$1,$Z$2:$Z$16,$AA$2:$AA$16)-$T177)^2+(_xlfn.XLOOKUP(AU$1,$Z$2:$Z$16,$AB$2:$AB$16)-$U177)^2+(_xlfn.XLOOKUP(AU$1,$Z$2:$Z$16,$AC$2:$AC$16-$V177)^2)))</f>
        <v/>
      </c>
      <c r="AV177" s="142" t="str">
        <f t="array" ref="AV177">IF(OR(AV$1=0, $A177=""),"",SQRT((_xlfn.XLOOKUP(AV$1,$Z$2:$Z$16,$AA$2:$AA$16)-$T177)^2+(_xlfn.XLOOKUP(AV$1,$Z$2:$Z$16,$AB$2:$AB$16)-$U177)^2+(_xlfn.XLOOKUP(AV$1,$Z$2:$Z$16,$AC$2:$AC$16-$V177)^2)))</f>
        <v/>
      </c>
      <c r="AW177" s="124"/>
      <c r="AX177" s="124"/>
      <c r="AY177" s="125">
        <f t="shared" si="115"/>
        <v>0</v>
      </c>
      <c r="AZ177" s="143">
        <f t="shared" si="116"/>
        <v>0</v>
      </c>
      <c r="BA177" s="143">
        <f t="shared" si="117"/>
        <v>0</v>
      </c>
      <c r="BB177" s="143">
        <f t="shared" si="118"/>
        <v>0</v>
      </c>
      <c r="BC177" s="143">
        <f t="shared" si="119"/>
        <v>0</v>
      </c>
      <c r="BD177" s="143">
        <f t="shared" si="120"/>
        <v>0</v>
      </c>
      <c r="BE177" s="143">
        <f t="shared" si="121"/>
        <v>0</v>
      </c>
      <c r="BF177" s="143">
        <f t="shared" si="122"/>
        <v>0</v>
      </c>
      <c r="BG177" s="144">
        <f t="shared" si="123"/>
        <v>0</v>
      </c>
      <c r="BH177" s="144">
        <f t="shared" si="124"/>
        <v>0</v>
      </c>
      <c r="BI177" s="144">
        <f t="shared" si="125"/>
        <v>0</v>
      </c>
      <c r="BJ177" s="144">
        <f t="shared" si="126"/>
        <v>0</v>
      </c>
      <c r="BK177" s="144">
        <f t="shared" si="127"/>
        <v>0</v>
      </c>
      <c r="BL177" s="144">
        <f t="shared" si="128"/>
        <v>0</v>
      </c>
      <c r="BM177" s="145">
        <f t="shared" si="129"/>
        <v>0</v>
      </c>
      <c r="BN177" s="124"/>
      <c r="BO177" s="124"/>
      <c r="BP177" s="124"/>
      <c r="BQ177" s="124"/>
      <c r="BR177" s="124"/>
      <c r="BS177" s="124"/>
      <c r="BT177" s="124"/>
      <c r="BU177" s="124"/>
      <c r="BV177" s="130"/>
      <c r="BW177" s="130"/>
      <c r="BX177" s="130"/>
      <c r="BY177" s="130"/>
      <c r="BZ177" s="130"/>
      <c r="CA177" s="130"/>
      <c r="CB177" s="130"/>
      <c r="CC177" s="130"/>
      <c r="CD177" s="130"/>
      <c r="CE177" s="130"/>
      <c r="CF177" s="130"/>
      <c r="CG177" s="130"/>
      <c r="CH177" s="130"/>
      <c r="CI177" s="130"/>
      <c r="CJ177" s="130"/>
      <c r="CM177" s="159">
        <f t="shared" si="130"/>
        <v>0</v>
      </c>
      <c r="CN177" s="160">
        <f t="shared" si="131"/>
        <v>0</v>
      </c>
      <c r="CO177" s="160">
        <f t="shared" si="132"/>
        <v>0</v>
      </c>
      <c r="CP177" s="160">
        <f t="shared" si="133"/>
        <v>0</v>
      </c>
      <c r="CQ177" s="160">
        <f t="shared" si="134"/>
        <v>0</v>
      </c>
      <c r="CR177" s="160" t="str">
        <f t="shared" si="135"/>
        <v/>
      </c>
      <c r="CS177" s="160" t="str">
        <f t="shared" si="136"/>
        <v/>
      </c>
      <c r="CT177" s="160" t="str">
        <f t="shared" si="137"/>
        <v/>
      </c>
      <c r="CU177" s="162" t="str">
        <f t="shared" si="138"/>
        <v/>
      </c>
      <c r="CV177" s="162" t="str">
        <f t="shared" si="139"/>
        <v/>
      </c>
      <c r="CW177" s="162" t="str">
        <f t="shared" si="140"/>
        <v/>
      </c>
      <c r="CX177" s="162" t="str">
        <f t="shared" si="141"/>
        <v/>
      </c>
      <c r="CY177" s="162" t="str">
        <f t="shared" si="142"/>
        <v/>
      </c>
      <c r="CZ177" s="162" t="str">
        <f t="shared" si="143"/>
        <v/>
      </c>
      <c r="DA177" s="163" t="str">
        <f t="shared" si="144"/>
        <v/>
      </c>
    </row>
    <row r="178" spans="1:105" ht="16.5" x14ac:dyDescent="0.3">
      <c r="A178" s="135"/>
      <c r="B178" s="136"/>
      <c r="C178" s="136"/>
      <c r="D178" s="137"/>
      <c r="E178" s="176"/>
      <c r="F178" s="182"/>
      <c r="G178" s="183"/>
      <c r="H178" s="183"/>
      <c r="I178" s="183"/>
      <c r="J178" s="183"/>
      <c r="K178" s="183"/>
      <c r="L178" s="183"/>
      <c r="M178" s="186"/>
      <c r="N178" s="182"/>
      <c r="O178" s="184"/>
      <c r="P178" s="178"/>
      <c r="Q178" s="118">
        <f t="shared" si="113"/>
        <v>0</v>
      </c>
      <c r="R178" s="3"/>
      <c r="S178" s="3"/>
      <c r="T178" s="4"/>
      <c r="U178" s="4"/>
      <c r="V178" s="99">
        <f t="shared" si="114"/>
        <v>0</v>
      </c>
      <c r="W178" s="161"/>
      <c r="X178" s="138"/>
      <c r="AH178" s="158" t="str">
        <f t="array" ref="AH178">IF(OR(AH$1=0, $A178=""),"",SQRT((_xlfn.XLOOKUP(AH$1,$Z$2:$Z$16,$AA$2:$AA$16)-$T178)^2+(_xlfn.XLOOKUP(AH$1,$Z$2:$Z$16,$AB$2:$AB$16)-$U178)^2+(_xlfn.XLOOKUP(AH$1,$Z$2:$Z$16,$AC$2:$AC$16-$V178)^2)))</f>
        <v/>
      </c>
      <c r="AI178" s="140" t="str">
        <f t="array" ref="AI178">IF(OR(AI$1=0, $A178=""),"",SQRT((_xlfn.XLOOKUP(AI$1,$Z$2:$Z$16,$AA$2:$AA$16)-$T178)^2+(_xlfn.XLOOKUP(AI$1,$Z$2:$Z$16,$AB$2:$AB$16)-$U178)^2+(_xlfn.XLOOKUP(AI$1,$Z$2:$Z$16,$AC$2:$AC$16-$V178)^2)))</f>
        <v/>
      </c>
      <c r="AJ178" s="140" t="str">
        <f t="array" ref="AJ178">IF(OR(AJ$1=0, $A178=""),"",SQRT((_xlfn.XLOOKUP(AJ$1,$Z$2:$Z$16,$AA$2:$AA$16)-$T178)^2+(_xlfn.XLOOKUP(AJ$1,$Z$2:$Z$16,$AB$2:$AB$16)-$U178)^2+(_xlfn.XLOOKUP(AJ$1,$Z$2:$Z$16,$AC$2:$AC$16-$V178)^2)))</f>
        <v/>
      </c>
      <c r="AK178" s="140" t="str">
        <f t="array" ref="AK178">IF(OR(AK$1=0, $A178=""),"",SQRT((_xlfn.XLOOKUP(AK$1,$Z$2:$Z$16,$AA$2:$AA$16)-$T178)^2+(_xlfn.XLOOKUP(AK$1,$Z$2:$Z$16,$AB$2:$AB$16)-$U178)^2+(_xlfn.XLOOKUP(AK$1,$Z$2:$Z$16,$AC$2:$AC$16-$V178)^2)))</f>
        <v/>
      </c>
      <c r="AL178" s="140" t="str">
        <f t="array" ref="AL178">IF(OR(AL$1=0, $A178=""),"",SQRT((_xlfn.XLOOKUP(AL$1,$Z$2:$Z$16,$AA$2:$AA$16)-$T178)^2+(_xlfn.XLOOKUP(AL$1,$Z$2:$Z$16,$AB$2:$AB$16)-$U178)^2+(_xlfn.XLOOKUP(AL$1,$Z$2:$Z$16,$AC$2:$AC$16-$V178)^2)))</f>
        <v/>
      </c>
      <c r="AM178" s="140" t="str">
        <f t="array" ref="AM178">IF(OR(AM$1=0, $A178=""),"",SQRT((_xlfn.XLOOKUP(AM$1,$Z$2:$Z$16,$AA$2:$AA$16)-$T178)^2+(_xlfn.XLOOKUP(AM$1,$Z$2:$Z$16,$AB$2:$AB$16)-$U178)^2+(_xlfn.XLOOKUP(AM$1,$Z$2:$Z$16,$AC$2:$AC$16-$V178)^2)))</f>
        <v/>
      </c>
      <c r="AN178" s="140" t="str">
        <f t="array" ref="AN178">IF(OR(AN$1=0, $A178=""),"",SQRT((_xlfn.XLOOKUP(AN$1,$Z$2:$Z$16,$AA$2:$AA$16)-$T178)^2+(_xlfn.XLOOKUP(AN$1,$Z$2:$Z$16,$AB$2:$AB$16)-$U178)^2+(_xlfn.XLOOKUP(AN$1,$Z$2:$Z$16,$AC$2:$AC$16-$V178)^2)))</f>
        <v/>
      </c>
      <c r="AO178" s="140" t="str">
        <f t="array" ref="AO178">IF(OR(AO$1=0, $A178=""),"",SQRT((_xlfn.XLOOKUP(AO$1,$Z$2:$Z$16,$AA$2:$AA$16)-$T178)^2+(_xlfn.XLOOKUP(AO$1,$Z$2:$Z$16,$AB$2:$AB$16)-$U178)^2+(_xlfn.XLOOKUP(AO$1,$Z$2:$Z$16,$AC$2:$AC$16-$V178)^2)))</f>
        <v/>
      </c>
      <c r="AP178" s="141" t="str">
        <f t="array" ref="AP178">IF(OR(AP$1=0, $A178=""),"",SQRT((_xlfn.XLOOKUP(AP$1,$Z$2:$Z$16,$AA$2:$AA$16)-$T178)^2+(_xlfn.XLOOKUP(AP$1,$Z$2:$Z$16,$AB$2:$AB$16)-$U178)^2+(_xlfn.XLOOKUP(AP$1,$Z$2:$Z$16,$AC$2:$AC$16-$V178)^2)))</f>
        <v/>
      </c>
      <c r="AQ178" s="141" t="str">
        <f t="array" ref="AQ178">IF(OR(AQ$1=0, $A178=""),"",SQRT((_xlfn.XLOOKUP(AQ$1,$Z$2:$Z$16,$AA$2:$AA$16)-$T178)^2+(_xlfn.XLOOKUP(AQ$1,$Z$2:$Z$16,$AB$2:$AB$16)-$U178)^2+(_xlfn.XLOOKUP(AQ$1,$Z$2:$Z$16,$AC$2:$AC$16-$V178)^2)))</f>
        <v/>
      </c>
      <c r="AR178" s="141" t="str">
        <f t="array" ref="AR178">IF(OR(AR$1=0, $A178=""),"",SQRT((_xlfn.XLOOKUP(AR$1,$Z$2:$Z$16,$AA$2:$AA$16)-$T178)^2+(_xlfn.XLOOKUP(AR$1,$Z$2:$Z$16,$AB$2:$AB$16)-$U178)^2+(_xlfn.XLOOKUP(AR$1,$Z$2:$Z$16,$AC$2:$AC$16-$V178)^2)))</f>
        <v/>
      </c>
      <c r="AS178" s="141" t="str">
        <f t="array" ref="AS178">IF(OR(AS$1=0, $A178=""),"",SQRT((_xlfn.XLOOKUP(AS$1,$Z$2:$Z$16,$AA$2:$AA$16)-$T178)^2+(_xlfn.XLOOKUP(AS$1,$Z$2:$Z$16,$AB$2:$AB$16)-$U178)^2+(_xlfn.XLOOKUP(AS$1,$Z$2:$Z$16,$AC$2:$AC$16-$V178)^2)))</f>
        <v/>
      </c>
      <c r="AT178" s="141" t="str">
        <f t="array" ref="AT178">IF(OR(AT$1=0, $A178=""),"",SQRT((_xlfn.XLOOKUP(AT$1,$Z$2:$Z$16,$AA$2:$AA$16)-$T178)^2+(_xlfn.XLOOKUP(AT$1,$Z$2:$Z$16,$AB$2:$AB$16)-$U178)^2+(_xlfn.XLOOKUP(AT$1,$Z$2:$Z$16,$AC$2:$AC$16-$V178)^2)))</f>
        <v/>
      </c>
      <c r="AU178" s="141" t="str">
        <f t="array" ref="AU178">IF(OR(AU$1=0, $A178=""),"",SQRT((_xlfn.XLOOKUP(AU$1,$Z$2:$Z$16,$AA$2:$AA$16)-$T178)^2+(_xlfn.XLOOKUP(AU$1,$Z$2:$Z$16,$AB$2:$AB$16)-$U178)^2+(_xlfn.XLOOKUP(AU$1,$Z$2:$Z$16,$AC$2:$AC$16-$V178)^2)))</f>
        <v/>
      </c>
      <c r="AV178" s="142" t="str">
        <f t="array" ref="AV178">IF(OR(AV$1=0, $A178=""),"",SQRT((_xlfn.XLOOKUP(AV$1,$Z$2:$Z$16,$AA$2:$AA$16)-$T178)^2+(_xlfn.XLOOKUP(AV$1,$Z$2:$Z$16,$AB$2:$AB$16)-$U178)^2+(_xlfn.XLOOKUP(AV$1,$Z$2:$Z$16,$AC$2:$AC$16-$V178)^2)))</f>
        <v/>
      </c>
      <c r="AW178" s="124"/>
      <c r="AX178" s="124"/>
      <c r="AY178" s="125">
        <f t="shared" si="115"/>
        <v>0</v>
      </c>
      <c r="AZ178" s="143">
        <f t="shared" si="116"/>
        <v>0</v>
      </c>
      <c r="BA178" s="143">
        <f t="shared" si="117"/>
        <v>0</v>
      </c>
      <c r="BB178" s="143">
        <f t="shared" si="118"/>
        <v>0</v>
      </c>
      <c r="BC178" s="143">
        <f t="shared" si="119"/>
        <v>0</v>
      </c>
      <c r="BD178" s="143">
        <f t="shared" si="120"/>
        <v>0</v>
      </c>
      <c r="BE178" s="143">
        <f t="shared" si="121"/>
        <v>0</v>
      </c>
      <c r="BF178" s="143">
        <f t="shared" si="122"/>
        <v>0</v>
      </c>
      <c r="BG178" s="144">
        <f t="shared" si="123"/>
        <v>0</v>
      </c>
      <c r="BH178" s="144">
        <f t="shared" si="124"/>
        <v>0</v>
      </c>
      <c r="BI178" s="144">
        <f t="shared" si="125"/>
        <v>0</v>
      </c>
      <c r="BJ178" s="144">
        <f t="shared" si="126"/>
        <v>0</v>
      </c>
      <c r="BK178" s="144">
        <f t="shared" si="127"/>
        <v>0</v>
      </c>
      <c r="BL178" s="144">
        <f t="shared" si="128"/>
        <v>0</v>
      </c>
      <c r="BM178" s="145">
        <f t="shared" si="129"/>
        <v>0</v>
      </c>
      <c r="BN178" s="124"/>
      <c r="BO178" s="124"/>
      <c r="BP178" s="124"/>
      <c r="BQ178" s="124"/>
      <c r="BR178" s="124"/>
      <c r="BS178" s="124"/>
      <c r="BT178" s="124"/>
      <c r="BU178" s="124"/>
      <c r="BV178" s="130"/>
      <c r="BW178" s="130"/>
      <c r="BX178" s="130"/>
      <c r="BY178" s="130"/>
      <c r="BZ178" s="130"/>
      <c r="CA178" s="130"/>
      <c r="CB178" s="130"/>
      <c r="CC178" s="130"/>
      <c r="CD178" s="130"/>
      <c r="CE178" s="130"/>
      <c r="CF178" s="130"/>
      <c r="CG178" s="130"/>
      <c r="CH178" s="130"/>
      <c r="CI178" s="130"/>
      <c r="CJ178" s="130"/>
      <c r="CM178" s="159">
        <f t="shared" si="130"/>
        <v>0</v>
      </c>
      <c r="CN178" s="160">
        <f t="shared" si="131"/>
        <v>0</v>
      </c>
      <c r="CO178" s="160">
        <f t="shared" si="132"/>
        <v>0</v>
      </c>
      <c r="CP178" s="160">
        <f t="shared" si="133"/>
        <v>0</v>
      </c>
      <c r="CQ178" s="160">
        <f t="shared" si="134"/>
        <v>0</v>
      </c>
      <c r="CR178" s="160" t="str">
        <f t="shared" si="135"/>
        <v/>
      </c>
      <c r="CS178" s="160" t="str">
        <f t="shared" si="136"/>
        <v/>
      </c>
      <c r="CT178" s="160" t="str">
        <f t="shared" si="137"/>
        <v/>
      </c>
      <c r="CU178" s="162" t="str">
        <f t="shared" si="138"/>
        <v/>
      </c>
      <c r="CV178" s="162" t="str">
        <f t="shared" si="139"/>
        <v/>
      </c>
      <c r="CW178" s="162" t="str">
        <f t="shared" si="140"/>
        <v/>
      </c>
      <c r="CX178" s="162" t="str">
        <f t="shared" si="141"/>
        <v/>
      </c>
      <c r="CY178" s="162" t="str">
        <f t="shared" si="142"/>
        <v/>
      </c>
      <c r="CZ178" s="162" t="str">
        <f t="shared" si="143"/>
        <v/>
      </c>
      <c r="DA178" s="163" t="str">
        <f t="shared" si="144"/>
        <v/>
      </c>
    </row>
    <row r="179" spans="1:105" ht="16.5" x14ac:dyDescent="0.3">
      <c r="A179" s="135"/>
      <c r="B179" s="136"/>
      <c r="C179" s="136"/>
      <c r="D179" s="137"/>
      <c r="E179" s="176"/>
      <c r="F179" s="182"/>
      <c r="G179" s="183"/>
      <c r="H179" s="183"/>
      <c r="I179" s="183"/>
      <c r="J179" s="183"/>
      <c r="K179" s="183"/>
      <c r="L179" s="183"/>
      <c r="M179" s="186"/>
      <c r="N179" s="182"/>
      <c r="O179" s="184"/>
      <c r="P179" s="178"/>
      <c r="Q179" s="118">
        <f t="shared" si="113"/>
        <v>0</v>
      </c>
      <c r="R179" s="3"/>
      <c r="S179" s="3"/>
      <c r="T179" s="4"/>
      <c r="U179" s="4"/>
      <c r="V179" s="99">
        <f t="shared" si="114"/>
        <v>0</v>
      </c>
      <c r="W179" s="161"/>
      <c r="X179" s="138"/>
      <c r="AH179" s="158" t="str">
        <f t="array" ref="AH179">IF(OR(AH$1=0, $A179=""),"",SQRT((_xlfn.XLOOKUP(AH$1,$Z$2:$Z$16,$AA$2:$AA$16)-$T179)^2+(_xlfn.XLOOKUP(AH$1,$Z$2:$Z$16,$AB$2:$AB$16)-$U179)^2+(_xlfn.XLOOKUP(AH$1,$Z$2:$Z$16,$AC$2:$AC$16-$V179)^2)))</f>
        <v/>
      </c>
      <c r="AI179" s="140" t="str">
        <f t="array" ref="AI179">IF(OR(AI$1=0, $A179=""),"",SQRT((_xlfn.XLOOKUP(AI$1,$Z$2:$Z$16,$AA$2:$AA$16)-$T179)^2+(_xlfn.XLOOKUP(AI$1,$Z$2:$Z$16,$AB$2:$AB$16)-$U179)^2+(_xlfn.XLOOKUP(AI$1,$Z$2:$Z$16,$AC$2:$AC$16-$V179)^2)))</f>
        <v/>
      </c>
      <c r="AJ179" s="140" t="str">
        <f t="array" ref="AJ179">IF(OR(AJ$1=0, $A179=""),"",SQRT((_xlfn.XLOOKUP(AJ$1,$Z$2:$Z$16,$AA$2:$AA$16)-$T179)^2+(_xlfn.XLOOKUP(AJ$1,$Z$2:$Z$16,$AB$2:$AB$16)-$U179)^2+(_xlfn.XLOOKUP(AJ$1,$Z$2:$Z$16,$AC$2:$AC$16-$V179)^2)))</f>
        <v/>
      </c>
      <c r="AK179" s="140" t="str">
        <f t="array" ref="AK179">IF(OR(AK$1=0, $A179=""),"",SQRT((_xlfn.XLOOKUP(AK$1,$Z$2:$Z$16,$AA$2:$AA$16)-$T179)^2+(_xlfn.XLOOKUP(AK$1,$Z$2:$Z$16,$AB$2:$AB$16)-$U179)^2+(_xlfn.XLOOKUP(AK$1,$Z$2:$Z$16,$AC$2:$AC$16-$V179)^2)))</f>
        <v/>
      </c>
      <c r="AL179" s="140" t="str">
        <f t="array" ref="AL179">IF(OR(AL$1=0, $A179=""),"",SQRT((_xlfn.XLOOKUP(AL$1,$Z$2:$Z$16,$AA$2:$AA$16)-$T179)^2+(_xlfn.XLOOKUP(AL$1,$Z$2:$Z$16,$AB$2:$AB$16)-$U179)^2+(_xlfn.XLOOKUP(AL$1,$Z$2:$Z$16,$AC$2:$AC$16-$V179)^2)))</f>
        <v/>
      </c>
      <c r="AM179" s="140" t="str">
        <f t="array" ref="AM179">IF(OR(AM$1=0, $A179=""),"",SQRT((_xlfn.XLOOKUP(AM$1,$Z$2:$Z$16,$AA$2:$AA$16)-$T179)^2+(_xlfn.XLOOKUP(AM$1,$Z$2:$Z$16,$AB$2:$AB$16)-$U179)^2+(_xlfn.XLOOKUP(AM$1,$Z$2:$Z$16,$AC$2:$AC$16-$V179)^2)))</f>
        <v/>
      </c>
      <c r="AN179" s="140" t="str">
        <f t="array" ref="AN179">IF(OR(AN$1=0, $A179=""),"",SQRT((_xlfn.XLOOKUP(AN$1,$Z$2:$Z$16,$AA$2:$AA$16)-$T179)^2+(_xlfn.XLOOKUP(AN$1,$Z$2:$Z$16,$AB$2:$AB$16)-$U179)^2+(_xlfn.XLOOKUP(AN$1,$Z$2:$Z$16,$AC$2:$AC$16-$V179)^2)))</f>
        <v/>
      </c>
      <c r="AO179" s="140" t="str">
        <f t="array" ref="AO179">IF(OR(AO$1=0, $A179=""),"",SQRT((_xlfn.XLOOKUP(AO$1,$Z$2:$Z$16,$AA$2:$AA$16)-$T179)^2+(_xlfn.XLOOKUP(AO$1,$Z$2:$Z$16,$AB$2:$AB$16)-$U179)^2+(_xlfn.XLOOKUP(AO$1,$Z$2:$Z$16,$AC$2:$AC$16-$V179)^2)))</f>
        <v/>
      </c>
      <c r="AP179" s="141" t="str">
        <f t="array" ref="AP179">IF(OR(AP$1=0, $A179=""),"",SQRT((_xlfn.XLOOKUP(AP$1,$Z$2:$Z$16,$AA$2:$AA$16)-$T179)^2+(_xlfn.XLOOKUP(AP$1,$Z$2:$Z$16,$AB$2:$AB$16)-$U179)^2+(_xlfn.XLOOKUP(AP$1,$Z$2:$Z$16,$AC$2:$AC$16-$V179)^2)))</f>
        <v/>
      </c>
      <c r="AQ179" s="141" t="str">
        <f t="array" ref="AQ179">IF(OR(AQ$1=0, $A179=""),"",SQRT((_xlfn.XLOOKUP(AQ$1,$Z$2:$Z$16,$AA$2:$AA$16)-$T179)^2+(_xlfn.XLOOKUP(AQ$1,$Z$2:$Z$16,$AB$2:$AB$16)-$U179)^2+(_xlfn.XLOOKUP(AQ$1,$Z$2:$Z$16,$AC$2:$AC$16-$V179)^2)))</f>
        <v/>
      </c>
      <c r="AR179" s="141" t="str">
        <f t="array" ref="AR179">IF(OR(AR$1=0, $A179=""),"",SQRT((_xlfn.XLOOKUP(AR$1,$Z$2:$Z$16,$AA$2:$AA$16)-$T179)^2+(_xlfn.XLOOKUP(AR$1,$Z$2:$Z$16,$AB$2:$AB$16)-$U179)^2+(_xlfn.XLOOKUP(AR$1,$Z$2:$Z$16,$AC$2:$AC$16-$V179)^2)))</f>
        <v/>
      </c>
      <c r="AS179" s="141" t="str">
        <f t="array" ref="AS179">IF(OR(AS$1=0, $A179=""),"",SQRT((_xlfn.XLOOKUP(AS$1,$Z$2:$Z$16,$AA$2:$AA$16)-$T179)^2+(_xlfn.XLOOKUP(AS$1,$Z$2:$Z$16,$AB$2:$AB$16)-$U179)^2+(_xlfn.XLOOKUP(AS$1,$Z$2:$Z$16,$AC$2:$AC$16-$V179)^2)))</f>
        <v/>
      </c>
      <c r="AT179" s="141" t="str">
        <f t="array" ref="AT179">IF(OR(AT$1=0, $A179=""),"",SQRT((_xlfn.XLOOKUP(AT$1,$Z$2:$Z$16,$AA$2:$AA$16)-$T179)^2+(_xlfn.XLOOKUP(AT$1,$Z$2:$Z$16,$AB$2:$AB$16)-$U179)^2+(_xlfn.XLOOKUP(AT$1,$Z$2:$Z$16,$AC$2:$AC$16-$V179)^2)))</f>
        <v/>
      </c>
      <c r="AU179" s="141" t="str">
        <f t="array" ref="AU179">IF(OR(AU$1=0, $A179=""),"",SQRT((_xlfn.XLOOKUP(AU$1,$Z$2:$Z$16,$AA$2:$AA$16)-$T179)^2+(_xlfn.XLOOKUP(AU$1,$Z$2:$Z$16,$AB$2:$AB$16)-$U179)^2+(_xlfn.XLOOKUP(AU$1,$Z$2:$Z$16,$AC$2:$AC$16-$V179)^2)))</f>
        <v/>
      </c>
      <c r="AV179" s="142" t="str">
        <f t="array" ref="AV179">IF(OR(AV$1=0, $A179=""),"",SQRT((_xlfn.XLOOKUP(AV$1,$Z$2:$Z$16,$AA$2:$AA$16)-$T179)^2+(_xlfn.XLOOKUP(AV$1,$Z$2:$Z$16,$AB$2:$AB$16)-$U179)^2+(_xlfn.XLOOKUP(AV$1,$Z$2:$Z$16,$AC$2:$AC$16-$V179)^2)))</f>
        <v/>
      </c>
      <c r="AW179" s="124"/>
      <c r="AX179" s="124"/>
      <c r="AY179" s="125">
        <f t="shared" si="115"/>
        <v>0</v>
      </c>
      <c r="AZ179" s="143">
        <f t="shared" si="116"/>
        <v>0</v>
      </c>
      <c r="BA179" s="143">
        <f t="shared" si="117"/>
        <v>0</v>
      </c>
      <c r="BB179" s="143">
        <f t="shared" si="118"/>
        <v>0</v>
      </c>
      <c r="BC179" s="143">
        <f t="shared" si="119"/>
        <v>0</v>
      </c>
      <c r="BD179" s="143">
        <f t="shared" si="120"/>
        <v>0</v>
      </c>
      <c r="BE179" s="143">
        <f t="shared" si="121"/>
        <v>0</v>
      </c>
      <c r="BF179" s="143">
        <f t="shared" si="122"/>
        <v>0</v>
      </c>
      <c r="BG179" s="144">
        <f t="shared" si="123"/>
        <v>0</v>
      </c>
      <c r="BH179" s="144">
        <f t="shared" si="124"/>
        <v>0</v>
      </c>
      <c r="BI179" s="144">
        <f t="shared" si="125"/>
        <v>0</v>
      </c>
      <c r="BJ179" s="144">
        <f t="shared" si="126"/>
        <v>0</v>
      </c>
      <c r="BK179" s="144">
        <f t="shared" si="127"/>
        <v>0</v>
      </c>
      <c r="BL179" s="144">
        <f t="shared" si="128"/>
        <v>0</v>
      </c>
      <c r="BM179" s="145">
        <f t="shared" si="129"/>
        <v>0</v>
      </c>
      <c r="BN179" s="124"/>
      <c r="BO179" s="124"/>
      <c r="BP179" s="124"/>
      <c r="BQ179" s="124"/>
      <c r="BR179" s="124"/>
      <c r="BS179" s="124"/>
      <c r="BT179" s="124"/>
      <c r="BU179" s="124"/>
      <c r="BV179" s="130"/>
      <c r="BW179" s="130"/>
      <c r="BX179" s="130"/>
      <c r="BY179" s="130"/>
      <c r="BZ179" s="130"/>
      <c r="CA179" s="130"/>
      <c r="CB179" s="130"/>
      <c r="CC179" s="130"/>
      <c r="CD179" s="130"/>
      <c r="CE179" s="130"/>
      <c r="CF179" s="130"/>
      <c r="CG179" s="130"/>
      <c r="CH179" s="130"/>
      <c r="CI179" s="130"/>
      <c r="CJ179" s="130"/>
      <c r="CM179" s="159">
        <f t="shared" si="130"/>
        <v>0</v>
      </c>
      <c r="CN179" s="160">
        <f t="shared" si="131"/>
        <v>0</v>
      </c>
      <c r="CO179" s="160">
        <f t="shared" si="132"/>
        <v>0</v>
      </c>
      <c r="CP179" s="160">
        <f t="shared" si="133"/>
        <v>0</v>
      </c>
      <c r="CQ179" s="160">
        <f t="shared" si="134"/>
        <v>0</v>
      </c>
      <c r="CR179" s="160" t="str">
        <f t="shared" si="135"/>
        <v/>
      </c>
      <c r="CS179" s="160" t="str">
        <f t="shared" si="136"/>
        <v/>
      </c>
      <c r="CT179" s="160" t="str">
        <f t="shared" si="137"/>
        <v/>
      </c>
      <c r="CU179" s="162" t="str">
        <f t="shared" si="138"/>
        <v/>
      </c>
      <c r="CV179" s="162" t="str">
        <f t="shared" si="139"/>
        <v/>
      </c>
      <c r="CW179" s="162" t="str">
        <f t="shared" si="140"/>
        <v/>
      </c>
      <c r="CX179" s="162" t="str">
        <f t="shared" si="141"/>
        <v/>
      </c>
      <c r="CY179" s="162" t="str">
        <f t="shared" si="142"/>
        <v/>
      </c>
      <c r="CZ179" s="162" t="str">
        <f t="shared" si="143"/>
        <v/>
      </c>
      <c r="DA179" s="163" t="str">
        <f t="shared" si="144"/>
        <v/>
      </c>
    </row>
    <row r="180" spans="1:105" ht="16.5" x14ac:dyDescent="0.3">
      <c r="A180" s="135"/>
      <c r="B180" s="136"/>
      <c r="C180" s="136"/>
      <c r="D180" s="137"/>
      <c r="E180" s="176"/>
      <c r="F180" s="182"/>
      <c r="G180" s="183"/>
      <c r="H180" s="183"/>
      <c r="I180" s="183"/>
      <c r="J180" s="183"/>
      <c r="K180" s="183"/>
      <c r="L180" s="183"/>
      <c r="M180" s="186"/>
      <c r="N180" s="182"/>
      <c r="O180" s="184"/>
      <c r="P180" s="178"/>
      <c r="Q180" s="118">
        <f t="shared" si="113"/>
        <v>0</v>
      </c>
      <c r="R180" s="3"/>
      <c r="S180" s="3"/>
      <c r="T180" s="4"/>
      <c r="U180" s="4"/>
      <c r="V180" s="99">
        <f t="shared" si="114"/>
        <v>0</v>
      </c>
      <c r="W180" s="161"/>
      <c r="X180" s="138"/>
      <c r="AH180" s="158" t="str">
        <f t="array" ref="AH180">IF(OR(AH$1=0, $A180=""),"",SQRT((_xlfn.XLOOKUP(AH$1,$Z$2:$Z$16,$AA$2:$AA$16)-$T180)^2+(_xlfn.XLOOKUP(AH$1,$Z$2:$Z$16,$AB$2:$AB$16)-$U180)^2+(_xlfn.XLOOKUP(AH$1,$Z$2:$Z$16,$AC$2:$AC$16-$V180)^2)))</f>
        <v/>
      </c>
      <c r="AI180" s="140" t="str">
        <f t="array" ref="AI180">IF(OR(AI$1=0, $A180=""),"",SQRT((_xlfn.XLOOKUP(AI$1,$Z$2:$Z$16,$AA$2:$AA$16)-$T180)^2+(_xlfn.XLOOKUP(AI$1,$Z$2:$Z$16,$AB$2:$AB$16)-$U180)^2+(_xlfn.XLOOKUP(AI$1,$Z$2:$Z$16,$AC$2:$AC$16-$V180)^2)))</f>
        <v/>
      </c>
      <c r="AJ180" s="140" t="str">
        <f t="array" ref="AJ180">IF(OR(AJ$1=0, $A180=""),"",SQRT((_xlfn.XLOOKUP(AJ$1,$Z$2:$Z$16,$AA$2:$AA$16)-$T180)^2+(_xlfn.XLOOKUP(AJ$1,$Z$2:$Z$16,$AB$2:$AB$16)-$U180)^2+(_xlfn.XLOOKUP(AJ$1,$Z$2:$Z$16,$AC$2:$AC$16-$V180)^2)))</f>
        <v/>
      </c>
      <c r="AK180" s="140" t="str">
        <f t="array" ref="AK180">IF(OR(AK$1=0, $A180=""),"",SQRT((_xlfn.XLOOKUP(AK$1,$Z$2:$Z$16,$AA$2:$AA$16)-$T180)^2+(_xlfn.XLOOKUP(AK$1,$Z$2:$Z$16,$AB$2:$AB$16)-$U180)^2+(_xlfn.XLOOKUP(AK$1,$Z$2:$Z$16,$AC$2:$AC$16-$V180)^2)))</f>
        <v/>
      </c>
      <c r="AL180" s="140" t="str">
        <f t="array" ref="AL180">IF(OR(AL$1=0, $A180=""),"",SQRT((_xlfn.XLOOKUP(AL$1,$Z$2:$Z$16,$AA$2:$AA$16)-$T180)^2+(_xlfn.XLOOKUP(AL$1,$Z$2:$Z$16,$AB$2:$AB$16)-$U180)^2+(_xlfn.XLOOKUP(AL$1,$Z$2:$Z$16,$AC$2:$AC$16-$V180)^2)))</f>
        <v/>
      </c>
      <c r="AM180" s="140" t="str">
        <f t="array" ref="AM180">IF(OR(AM$1=0, $A180=""),"",SQRT((_xlfn.XLOOKUP(AM$1,$Z$2:$Z$16,$AA$2:$AA$16)-$T180)^2+(_xlfn.XLOOKUP(AM$1,$Z$2:$Z$16,$AB$2:$AB$16)-$U180)^2+(_xlfn.XLOOKUP(AM$1,$Z$2:$Z$16,$AC$2:$AC$16-$V180)^2)))</f>
        <v/>
      </c>
      <c r="AN180" s="140" t="str">
        <f t="array" ref="AN180">IF(OR(AN$1=0, $A180=""),"",SQRT((_xlfn.XLOOKUP(AN$1,$Z$2:$Z$16,$AA$2:$AA$16)-$T180)^2+(_xlfn.XLOOKUP(AN$1,$Z$2:$Z$16,$AB$2:$AB$16)-$U180)^2+(_xlfn.XLOOKUP(AN$1,$Z$2:$Z$16,$AC$2:$AC$16-$V180)^2)))</f>
        <v/>
      </c>
      <c r="AO180" s="140" t="str">
        <f t="array" ref="AO180">IF(OR(AO$1=0, $A180=""),"",SQRT((_xlfn.XLOOKUP(AO$1,$Z$2:$Z$16,$AA$2:$AA$16)-$T180)^2+(_xlfn.XLOOKUP(AO$1,$Z$2:$Z$16,$AB$2:$AB$16)-$U180)^2+(_xlfn.XLOOKUP(AO$1,$Z$2:$Z$16,$AC$2:$AC$16-$V180)^2)))</f>
        <v/>
      </c>
      <c r="AP180" s="141" t="str">
        <f t="array" ref="AP180">IF(OR(AP$1=0, $A180=""),"",SQRT((_xlfn.XLOOKUP(AP$1,$Z$2:$Z$16,$AA$2:$AA$16)-$T180)^2+(_xlfn.XLOOKUP(AP$1,$Z$2:$Z$16,$AB$2:$AB$16)-$U180)^2+(_xlfn.XLOOKUP(AP$1,$Z$2:$Z$16,$AC$2:$AC$16-$V180)^2)))</f>
        <v/>
      </c>
      <c r="AQ180" s="141" t="str">
        <f t="array" ref="AQ180">IF(OR(AQ$1=0, $A180=""),"",SQRT((_xlfn.XLOOKUP(AQ$1,$Z$2:$Z$16,$AA$2:$AA$16)-$T180)^2+(_xlfn.XLOOKUP(AQ$1,$Z$2:$Z$16,$AB$2:$AB$16)-$U180)^2+(_xlfn.XLOOKUP(AQ$1,$Z$2:$Z$16,$AC$2:$AC$16-$V180)^2)))</f>
        <v/>
      </c>
      <c r="AR180" s="141" t="str">
        <f t="array" ref="AR180">IF(OR(AR$1=0, $A180=""),"",SQRT((_xlfn.XLOOKUP(AR$1,$Z$2:$Z$16,$AA$2:$AA$16)-$T180)^2+(_xlfn.XLOOKUP(AR$1,$Z$2:$Z$16,$AB$2:$AB$16)-$U180)^2+(_xlfn.XLOOKUP(AR$1,$Z$2:$Z$16,$AC$2:$AC$16-$V180)^2)))</f>
        <v/>
      </c>
      <c r="AS180" s="141" t="str">
        <f t="array" ref="AS180">IF(OR(AS$1=0, $A180=""),"",SQRT((_xlfn.XLOOKUP(AS$1,$Z$2:$Z$16,$AA$2:$AA$16)-$T180)^2+(_xlfn.XLOOKUP(AS$1,$Z$2:$Z$16,$AB$2:$AB$16)-$U180)^2+(_xlfn.XLOOKUP(AS$1,$Z$2:$Z$16,$AC$2:$AC$16-$V180)^2)))</f>
        <v/>
      </c>
      <c r="AT180" s="141" t="str">
        <f t="array" ref="AT180">IF(OR(AT$1=0, $A180=""),"",SQRT((_xlfn.XLOOKUP(AT$1,$Z$2:$Z$16,$AA$2:$AA$16)-$T180)^2+(_xlfn.XLOOKUP(AT$1,$Z$2:$Z$16,$AB$2:$AB$16)-$U180)^2+(_xlfn.XLOOKUP(AT$1,$Z$2:$Z$16,$AC$2:$AC$16-$V180)^2)))</f>
        <v/>
      </c>
      <c r="AU180" s="141" t="str">
        <f t="array" ref="AU180">IF(OR(AU$1=0, $A180=""),"",SQRT((_xlfn.XLOOKUP(AU$1,$Z$2:$Z$16,$AA$2:$AA$16)-$T180)^2+(_xlfn.XLOOKUP(AU$1,$Z$2:$Z$16,$AB$2:$AB$16)-$U180)^2+(_xlfn.XLOOKUP(AU$1,$Z$2:$Z$16,$AC$2:$AC$16-$V180)^2)))</f>
        <v/>
      </c>
      <c r="AV180" s="142" t="str">
        <f t="array" ref="AV180">IF(OR(AV$1=0, $A180=""),"",SQRT((_xlfn.XLOOKUP(AV$1,$Z$2:$Z$16,$AA$2:$AA$16)-$T180)^2+(_xlfn.XLOOKUP(AV$1,$Z$2:$Z$16,$AB$2:$AB$16)-$U180)^2+(_xlfn.XLOOKUP(AV$1,$Z$2:$Z$16,$AC$2:$AC$16-$V180)^2)))</f>
        <v/>
      </c>
      <c r="AW180" s="124"/>
      <c r="AX180" s="124"/>
      <c r="AY180" s="125">
        <f t="shared" si="115"/>
        <v>0</v>
      </c>
      <c r="AZ180" s="143">
        <f t="shared" si="116"/>
        <v>0</v>
      </c>
      <c r="BA180" s="143">
        <f t="shared" si="117"/>
        <v>0</v>
      </c>
      <c r="BB180" s="143">
        <f t="shared" si="118"/>
        <v>0</v>
      </c>
      <c r="BC180" s="143">
        <f t="shared" si="119"/>
        <v>0</v>
      </c>
      <c r="BD180" s="143">
        <f t="shared" si="120"/>
        <v>0</v>
      </c>
      <c r="BE180" s="143">
        <f t="shared" si="121"/>
        <v>0</v>
      </c>
      <c r="BF180" s="143">
        <f t="shared" si="122"/>
        <v>0</v>
      </c>
      <c r="BG180" s="144">
        <f t="shared" si="123"/>
        <v>0</v>
      </c>
      <c r="BH180" s="144">
        <f t="shared" si="124"/>
        <v>0</v>
      </c>
      <c r="BI180" s="144">
        <f t="shared" si="125"/>
        <v>0</v>
      </c>
      <c r="BJ180" s="144">
        <f t="shared" si="126"/>
        <v>0</v>
      </c>
      <c r="BK180" s="144">
        <f t="shared" si="127"/>
        <v>0</v>
      </c>
      <c r="BL180" s="144">
        <f t="shared" si="128"/>
        <v>0</v>
      </c>
      <c r="BM180" s="145">
        <f t="shared" si="129"/>
        <v>0</v>
      </c>
      <c r="BN180" s="124"/>
      <c r="BO180" s="124"/>
      <c r="BP180" s="124"/>
      <c r="BQ180" s="124"/>
      <c r="BR180" s="124"/>
      <c r="BS180" s="124"/>
      <c r="BT180" s="124"/>
      <c r="BU180" s="124"/>
      <c r="BV180" s="130"/>
      <c r="BW180" s="130"/>
      <c r="BX180" s="130"/>
      <c r="BY180" s="130"/>
      <c r="BZ180" s="130"/>
      <c r="CA180" s="130"/>
      <c r="CB180" s="130"/>
      <c r="CC180" s="130"/>
      <c r="CD180" s="130"/>
      <c r="CE180" s="130"/>
      <c r="CF180" s="130"/>
      <c r="CG180" s="130"/>
      <c r="CH180" s="130"/>
      <c r="CI180" s="130"/>
      <c r="CJ180" s="130"/>
      <c r="CM180" s="159">
        <f t="shared" si="130"/>
        <v>0</v>
      </c>
      <c r="CN180" s="160">
        <f t="shared" si="131"/>
        <v>0</v>
      </c>
      <c r="CO180" s="160">
        <f t="shared" si="132"/>
        <v>0</v>
      </c>
      <c r="CP180" s="160">
        <f t="shared" si="133"/>
        <v>0</v>
      </c>
      <c r="CQ180" s="160">
        <f t="shared" si="134"/>
        <v>0</v>
      </c>
      <c r="CR180" s="160" t="str">
        <f t="shared" si="135"/>
        <v/>
      </c>
      <c r="CS180" s="160" t="str">
        <f t="shared" si="136"/>
        <v/>
      </c>
      <c r="CT180" s="160" t="str">
        <f t="shared" si="137"/>
        <v/>
      </c>
      <c r="CU180" s="162" t="str">
        <f t="shared" si="138"/>
        <v/>
      </c>
      <c r="CV180" s="162" t="str">
        <f t="shared" si="139"/>
        <v/>
      </c>
      <c r="CW180" s="162" t="str">
        <f t="shared" si="140"/>
        <v/>
      </c>
      <c r="CX180" s="162" t="str">
        <f t="shared" si="141"/>
        <v/>
      </c>
      <c r="CY180" s="162" t="str">
        <f t="shared" si="142"/>
        <v/>
      </c>
      <c r="CZ180" s="162" t="str">
        <f t="shared" si="143"/>
        <v/>
      </c>
      <c r="DA180" s="163" t="str">
        <f t="shared" si="144"/>
        <v/>
      </c>
    </row>
    <row r="181" spans="1:105" ht="16.5" x14ac:dyDescent="0.3">
      <c r="A181" s="135"/>
      <c r="B181" s="136"/>
      <c r="C181" s="136"/>
      <c r="D181" s="137"/>
      <c r="E181" s="176"/>
      <c r="F181" s="182"/>
      <c r="G181" s="183"/>
      <c r="H181" s="183"/>
      <c r="I181" s="183"/>
      <c r="J181" s="183"/>
      <c r="K181" s="183"/>
      <c r="L181" s="183"/>
      <c r="M181" s="186"/>
      <c r="N181" s="182"/>
      <c r="O181" s="184"/>
      <c r="P181" s="178"/>
      <c r="Q181" s="118">
        <f t="shared" si="113"/>
        <v>0</v>
      </c>
      <c r="R181" s="3"/>
      <c r="S181" s="3"/>
      <c r="T181" s="4"/>
      <c r="U181" s="4"/>
      <c r="V181" s="99">
        <f t="shared" si="114"/>
        <v>0</v>
      </c>
      <c r="W181" s="161"/>
      <c r="X181" s="138"/>
      <c r="AH181" s="158" t="str">
        <f t="array" ref="AH181">IF(OR(AH$1=0, $A181=""),"",SQRT((_xlfn.XLOOKUP(AH$1,$Z$2:$Z$16,$AA$2:$AA$16)-$T181)^2+(_xlfn.XLOOKUP(AH$1,$Z$2:$Z$16,$AB$2:$AB$16)-$U181)^2+(_xlfn.XLOOKUP(AH$1,$Z$2:$Z$16,$AC$2:$AC$16-$V181)^2)))</f>
        <v/>
      </c>
      <c r="AI181" s="140" t="str">
        <f t="array" ref="AI181">IF(OR(AI$1=0, $A181=""),"",SQRT((_xlfn.XLOOKUP(AI$1,$Z$2:$Z$16,$AA$2:$AA$16)-$T181)^2+(_xlfn.XLOOKUP(AI$1,$Z$2:$Z$16,$AB$2:$AB$16)-$U181)^2+(_xlfn.XLOOKUP(AI$1,$Z$2:$Z$16,$AC$2:$AC$16-$V181)^2)))</f>
        <v/>
      </c>
      <c r="AJ181" s="140" t="str">
        <f t="array" ref="AJ181">IF(OR(AJ$1=0, $A181=""),"",SQRT((_xlfn.XLOOKUP(AJ$1,$Z$2:$Z$16,$AA$2:$AA$16)-$T181)^2+(_xlfn.XLOOKUP(AJ$1,$Z$2:$Z$16,$AB$2:$AB$16)-$U181)^2+(_xlfn.XLOOKUP(AJ$1,$Z$2:$Z$16,$AC$2:$AC$16-$V181)^2)))</f>
        <v/>
      </c>
      <c r="AK181" s="140" t="str">
        <f t="array" ref="AK181">IF(OR(AK$1=0, $A181=""),"",SQRT((_xlfn.XLOOKUP(AK$1,$Z$2:$Z$16,$AA$2:$AA$16)-$T181)^2+(_xlfn.XLOOKUP(AK$1,$Z$2:$Z$16,$AB$2:$AB$16)-$U181)^2+(_xlfn.XLOOKUP(AK$1,$Z$2:$Z$16,$AC$2:$AC$16-$V181)^2)))</f>
        <v/>
      </c>
      <c r="AL181" s="140" t="str">
        <f t="array" ref="AL181">IF(OR(AL$1=0, $A181=""),"",SQRT((_xlfn.XLOOKUP(AL$1,$Z$2:$Z$16,$AA$2:$AA$16)-$T181)^2+(_xlfn.XLOOKUP(AL$1,$Z$2:$Z$16,$AB$2:$AB$16)-$U181)^2+(_xlfn.XLOOKUP(AL$1,$Z$2:$Z$16,$AC$2:$AC$16-$V181)^2)))</f>
        <v/>
      </c>
      <c r="AM181" s="140" t="str">
        <f t="array" ref="AM181">IF(OR(AM$1=0, $A181=""),"",SQRT((_xlfn.XLOOKUP(AM$1,$Z$2:$Z$16,$AA$2:$AA$16)-$T181)^2+(_xlfn.XLOOKUP(AM$1,$Z$2:$Z$16,$AB$2:$AB$16)-$U181)^2+(_xlfn.XLOOKUP(AM$1,$Z$2:$Z$16,$AC$2:$AC$16-$V181)^2)))</f>
        <v/>
      </c>
      <c r="AN181" s="140" t="str">
        <f t="array" ref="AN181">IF(OR(AN$1=0, $A181=""),"",SQRT((_xlfn.XLOOKUP(AN$1,$Z$2:$Z$16,$AA$2:$AA$16)-$T181)^2+(_xlfn.XLOOKUP(AN$1,$Z$2:$Z$16,$AB$2:$AB$16)-$U181)^2+(_xlfn.XLOOKUP(AN$1,$Z$2:$Z$16,$AC$2:$AC$16-$V181)^2)))</f>
        <v/>
      </c>
      <c r="AO181" s="140" t="str">
        <f t="array" ref="AO181">IF(OR(AO$1=0, $A181=""),"",SQRT((_xlfn.XLOOKUP(AO$1,$Z$2:$Z$16,$AA$2:$AA$16)-$T181)^2+(_xlfn.XLOOKUP(AO$1,$Z$2:$Z$16,$AB$2:$AB$16)-$U181)^2+(_xlfn.XLOOKUP(AO$1,$Z$2:$Z$16,$AC$2:$AC$16-$V181)^2)))</f>
        <v/>
      </c>
      <c r="AP181" s="141" t="str">
        <f t="array" ref="AP181">IF(OR(AP$1=0, $A181=""),"",SQRT((_xlfn.XLOOKUP(AP$1,$Z$2:$Z$16,$AA$2:$AA$16)-$T181)^2+(_xlfn.XLOOKUP(AP$1,$Z$2:$Z$16,$AB$2:$AB$16)-$U181)^2+(_xlfn.XLOOKUP(AP$1,$Z$2:$Z$16,$AC$2:$AC$16-$V181)^2)))</f>
        <v/>
      </c>
      <c r="AQ181" s="141" t="str">
        <f t="array" ref="AQ181">IF(OR(AQ$1=0, $A181=""),"",SQRT((_xlfn.XLOOKUP(AQ$1,$Z$2:$Z$16,$AA$2:$AA$16)-$T181)^2+(_xlfn.XLOOKUP(AQ$1,$Z$2:$Z$16,$AB$2:$AB$16)-$U181)^2+(_xlfn.XLOOKUP(AQ$1,$Z$2:$Z$16,$AC$2:$AC$16-$V181)^2)))</f>
        <v/>
      </c>
      <c r="AR181" s="141" t="str">
        <f t="array" ref="AR181">IF(OR(AR$1=0, $A181=""),"",SQRT((_xlfn.XLOOKUP(AR$1,$Z$2:$Z$16,$AA$2:$AA$16)-$T181)^2+(_xlfn.XLOOKUP(AR$1,$Z$2:$Z$16,$AB$2:$AB$16)-$U181)^2+(_xlfn.XLOOKUP(AR$1,$Z$2:$Z$16,$AC$2:$AC$16-$V181)^2)))</f>
        <v/>
      </c>
      <c r="AS181" s="141" t="str">
        <f t="array" ref="AS181">IF(OR(AS$1=0, $A181=""),"",SQRT((_xlfn.XLOOKUP(AS$1,$Z$2:$Z$16,$AA$2:$AA$16)-$T181)^2+(_xlfn.XLOOKUP(AS$1,$Z$2:$Z$16,$AB$2:$AB$16)-$U181)^2+(_xlfn.XLOOKUP(AS$1,$Z$2:$Z$16,$AC$2:$AC$16-$V181)^2)))</f>
        <v/>
      </c>
      <c r="AT181" s="141" t="str">
        <f t="array" ref="AT181">IF(OR(AT$1=0, $A181=""),"",SQRT((_xlfn.XLOOKUP(AT$1,$Z$2:$Z$16,$AA$2:$AA$16)-$T181)^2+(_xlfn.XLOOKUP(AT$1,$Z$2:$Z$16,$AB$2:$AB$16)-$U181)^2+(_xlfn.XLOOKUP(AT$1,$Z$2:$Z$16,$AC$2:$AC$16-$V181)^2)))</f>
        <v/>
      </c>
      <c r="AU181" s="141" t="str">
        <f t="array" ref="AU181">IF(OR(AU$1=0, $A181=""),"",SQRT((_xlfn.XLOOKUP(AU$1,$Z$2:$Z$16,$AA$2:$AA$16)-$T181)^2+(_xlfn.XLOOKUP(AU$1,$Z$2:$Z$16,$AB$2:$AB$16)-$U181)^2+(_xlfn.XLOOKUP(AU$1,$Z$2:$Z$16,$AC$2:$AC$16-$V181)^2)))</f>
        <v/>
      </c>
      <c r="AV181" s="142" t="str">
        <f t="array" ref="AV181">IF(OR(AV$1=0, $A181=""),"",SQRT((_xlfn.XLOOKUP(AV$1,$Z$2:$Z$16,$AA$2:$AA$16)-$T181)^2+(_xlfn.XLOOKUP(AV$1,$Z$2:$Z$16,$AB$2:$AB$16)-$U181)^2+(_xlfn.XLOOKUP(AV$1,$Z$2:$Z$16,$AC$2:$AC$16-$V181)^2)))</f>
        <v/>
      </c>
      <c r="AW181" s="124"/>
      <c r="AX181" s="124"/>
      <c r="AY181" s="125">
        <f t="shared" si="115"/>
        <v>0</v>
      </c>
      <c r="AZ181" s="143">
        <f t="shared" si="116"/>
        <v>0</v>
      </c>
      <c r="BA181" s="143">
        <f t="shared" si="117"/>
        <v>0</v>
      </c>
      <c r="BB181" s="143">
        <f t="shared" si="118"/>
        <v>0</v>
      </c>
      <c r="BC181" s="143">
        <f t="shared" si="119"/>
        <v>0</v>
      </c>
      <c r="BD181" s="143">
        <f t="shared" si="120"/>
        <v>0</v>
      </c>
      <c r="BE181" s="143">
        <f t="shared" si="121"/>
        <v>0</v>
      </c>
      <c r="BF181" s="143">
        <f t="shared" si="122"/>
        <v>0</v>
      </c>
      <c r="BG181" s="144">
        <f t="shared" si="123"/>
        <v>0</v>
      </c>
      <c r="BH181" s="144">
        <f t="shared" si="124"/>
        <v>0</v>
      </c>
      <c r="BI181" s="144">
        <f t="shared" si="125"/>
        <v>0</v>
      </c>
      <c r="BJ181" s="144">
        <f t="shared" si="126"/>
        <v>0</v>
      </c>
      <c r="BK181" s="144">
        <f t="shared" si="127"/>
        <v>0</v>
      </c>
      <c r="BL181" s="144">
        <f t="shared" si="128"/>
        <v>0</v>
      </c>
      <c r="BM181" s="145">
        <f t="shared" si="129"/>
        <v>0</v>
      </c>
      <c r="BN181" s="124"/>
      <c r="BO181" s="124"/>
      <c r="BP181" s="124"/>
      <c r="BQ181" s="124"/>
      <c r="BR181" s="124"/>
      <c r="BS181" s="124"/>
      <c r="BT181" s="124"/>
      <c r="BU181" s="124"/>
      <c r="BV181" s="130"/>
      <c r="BW181" s="130"/>
      <c r="BX181" s="130"/>
      <c r="BY181" s="130"/>
      <c r="BZ181" s="130"/>
      <c r="CA181" s="130"/>
      <c r="CB181" s="130"/>
      <c r="CC181" s="130"/>
      <c r="CD181" s="130"/>
      <c r="CE181" s="130"/>
      <c r="CF181" s="130"/>
      <c r="CG181" s="130"/>
      <c r="CH181" s="130"/>
      <c r="CI181" s="130"/>
      <c r="CJ181" s="130"/>
      <c r="CM181" s="159">
        <f t="shared" si="130"/>
        <v>0</v>
      </c>
      <c r="CN181" s="160">
        <f t="shared" si="131"/>
        <v>0</v>
      </c>
      <c r="CO181" s="160">
        <f t="shared" si="132"/>
        <v>0</v>
      </c>
      <c r="CP181" s="160">
        <f t="shared" si="133"/>
        <v>0</v>
      </c>
      <c r="CQ181" s="160">
        <f t="shared" si="134"/>
        <v>0</v>
      </c>
      <c r="CR181" s="160" t="str">
        <f t="shared" si="135"/>
        <v/>
      </c>
      <c r="CS181" s="160" t="str">
        <f t="shared" si="136"/>
        <v/>
      </c>
      <c r="CT181" s="160" t="str">
        <f t="shared" si="137"/>
        <v/>
      </c>
      <c r="CU181" s="162" t="str">
        <f t="shared" si="138"/>
        <v/>
      </c>
      <c r="CV181" s="162" t="str">
        <f t="shared" si="139"/>
        <v/>
      </c>
      <c r="CW181" s="162" t="str">
        <f t="shared" si="140"/>
        <v/>
      </c>
      <c r="CX181" s="162" t="str">
        <f t="shared" si="141"/>
        <v/>
      </c>
      <c r="CY181" s="162" t="str">
        <f t="shared" si="142"/>
        <v/>
      </c>
      <c r="CZ181" s="162" t="str">
        <f t="shared" si="143"/>
        <v/>
      </c>
      <c r="DA181" s="163" t="str">
        <f t="shared" si="144"/>
        <v/>
      </c>
    </row>
    <row r="182" spans="1:105" ht="16.5" x14ac:dyDescent="0.3">
      <c r="A182" s="135"/>
      <c r="B182" s="136"/>
      <c r="C182" s="136"/>
      <c r="D182" s="137"/>
      <c r="E182" s="176"/>
      <c r="F182" s="182"/>
      <c r="G182" s="183"/>
      <c r="H182" s="183"/>
      <c r="I182" s="183"/>
      <c r="J182" s="183"/>
      <c r="K182" s="183"/>
      <c r="L182" s="183"/>
      <c r="M182" s="186"/>
      <c r="N182" s="182"/>
      <c r="O182" s="184"/>
      <c r="P182" s="178"/>
      <c r="Q182" s="118">
        <f t="shared" si="113"/>
        <v>0</v>
      </c>
      <c r="R182" s="3"/>
      <c r="S182" s="3"/>
      <c r="T182" s="4"/>
      <c r="U182" s="4"/>
      <c r="V182" s="99">
        <f t="shared" si="114"/>
        <v>0</v>
      </c>
      <c r="W182" s="161"/>
      <c r="X182" s="138"/>
      <c r="AH182" s="158" t="str">
        <f t="array" ref="AH182">IF(OR(AH$1=0, $A182=""),"",SQRT((_xlfn.XLOOKUP(AH$1,$Z$2:$Z$16,$AA$2:$AA$16)-$T182)^2+(_xlfn.XLOOKUP(AH$1,$Z$2:$Z$16,$AB$2:$AB$16)-$U182)^2+(_xlfn.XLOOKUP(AH$1,$Z$2:$Z$16,$AC$2:$AC$16-$V182)^2)))</f>
        <v/>
      </c>
      <c r="AI182" s="140" t="str">
        <f t="array" ref="AI182">IF(OR(AI$1=0, $A182=""),"",SQRT((_xlfn.XLOOKUP(AI$1,$Z$2:$Z$16,$AA$2:$AA$16)-$T182)^2+(_xlfn.XLOOKUP(AI$1,$Z$2:$Z$16,$AB$2:$AB$16)-$U182)^2+(_xlfn.XLOOKUP(AI$1,$Z$2:$Z$16,$AC$2:$AC$16-$V182)^2)))</f>
        <v/>
      </c>
      <c r="AJ182" s="140" t="str">
        <f t="array" ref="AJ182">IF(OR(AJ$1=0, $A182=""),"",SQRT((_xlfn.XLOOKUP(AJ$1,$Z$2:$Z$16,$AA$2:$AA$16)-$T182)^2+(_xlfn.XLOOKUP(AJ$1,$Z$2:$Z$16,$AB$2:$AB$16)-$U182)^2+(_xlfn.XLOOKUP(AJ$1,$Z$2:$Z$16,$AC$2:$AC$16-$V182)^2)))</f>
        <v/>
      </c>
      <c r="AK182" s="140" t="str">
        <f t="array" ref="AK182">IF(OR(AK$1=0, $A182=""),"",SQRT((_xlfn.XLOOKUP(AK$1,$Z$2:$Z$16,$AA$2:$AA$16)-$T182)^2+(_xlfn.XLOOKUP(AK$1,$Z$2:$Z$16,$AB$2:$AB$16)-$U182)^2+(_xlfn.XLOOKUP(AK$1,$Z$2:$Z$16,$AC$2:$AC$16-$V182)^2)))</f>
        <v/>
      </c>
      <c r="AL182" s="140" t="str">
        <f t="array" ref="AL182">IF(OR(AL$1=0, $A182=""),"",SQRT((_xlfn.XLOOKUP(AL$1,$Z$2:$Z$16,$AA$2:$AA$16)-$T182)^2+(_xlfn.XLOOKUP(AL$1,$Z$2:$Z$16,$AB$2:$AB$16)-$U182)^2+(_xlfn.XLOOKUP(AL$1,$Z$2:$Z$16,$AC$2:$AC$16-$V182)^2)))</f>
        <v/>
      </c>
      <c r="AM182" s="140" t="str">
        <f t="array" ref="AM182">IF(OR(AM$1=0, $A182=""),"",SQRT((_xlfn.XLOOKUP(AM$1,$Z$2:$Z$16,$AA$2:$AA$16)-$T182)^2+(_xlfn.XLOOKUP(AM$1,$Z$2:$Z$16,$AB$2:$AB$16)-$U182)^2+(_xlfn.XLOOKUP(AM$1,$Z$2:$Z$16,$AC$2:$AC$16-$V182)^2)))</f>
        <v/>
      </c>
      <c r="AN182" s="140" t="str">
        <f t="array" ref="AN182">IF(OR(AN$1=0, $A182=""),"",SQRT((_xlfn.XLOOKUP(AN$1,$Z$2:$Z$16,$AA$2:$AA$16)-$T182)^2+(_xlfn.XLOOKUP(AN$1,$Z$2:$Z$16,$AB$2:$AB$16)-$U182)^2+(_xlfn.XLOOKUP(AN$1,$Z$2:$Z$16,$AC$2:$AC$16-$V182)^2)))</f>
        <v/>
      </c>
      <c r="AO182" s="140" t="str">
        <f t="array" ref="AO182">IF(OR(AO$1=0, $A182=""),"",SQRT((_xlfn.XLOOKUP(AO$1,$Z$2:$Z$16,$AA$2:$AA$16)-$T182)^2+(_xlfn.XLOOKUP(AO$1,$Z$2:$Z$16,$AB$2:$AB$16)-$U182)^2+(_xlfn.XLOOKUP(AO$1,$Z$2:$Z$16,$AC$2:$AC$16-$V182)^2)))</f>
        <v/>
      </c>
      <c r="AP182" s="141" t="str">
        <f t="array" ref="AP182">IF(OR(AP$1=0, $A182=""),"",SQRT((_xlfn.XLOOKUP(AP$1,$Z$2:$Z$16,$AA$2:$AA$16)-$T182)^2+(_xlfn.XLOOKUP(AP$1,$Z$2:$Z$16,$AB$2:$AB$16)-$U182)^2+(_xlfn.XLOOKUP(AP$1,$Z$2:$Z$16,$AC$2:$AC$16-$V182)^2)))</f>
        <v/>
      </c>
      <c r="AQ182" s="141" t="str">
        <f t="array" ref="AQ182">IF(OR(AQ$1=0, $A182=""),"",SQRT((_xlfn.XLOOKUP(AQ$1,$Z$2:$Z$16,$AA$2:$AA$16)-$T182)^2+(_xlfn.XLOOKUP(AQ$1,$Z$2:$Z$16,$AB$2:$AB$16)-$U182)^2+(_xlfn.XLOOKUP(AQ$1,$Z$2:$Z$16,$AC$2:$AC$16-$V182)^2)))</f>
        <v/>
      </c>
      <c r="AR182" s="141" t="str">
        <f t="array" ref="AR182">IF(OR(AR$1=0, $A182=""),"",SQRT((_xlfn.XLOOKUP(AR$1,$Z$2:$Z$16,$AA$2:$AA$16)-$T182)^2+(_xlfn.XLOOKUP(AR$1,$Z$2:$Z$16,$AB$2:$AB$16)-$U182)^2+(_xlfn.XLOOKUP(AR$1,$Z$2:$Z$16,$AC$2:$AC$16-$V182)^2)))</f>
        <v/>
      </c>
      <c r="AS182" s="141" t="str">
        <f t="array" ref="AS182">IF(OR(AS$1=0, $A182=""),"",SQRT((_xlfn.XLOOKUP(AS$1,$Z$2:$Z$16,$AA$2:$AA$16)-$T182)^2+(_xlfn.XLOOKUP(AS$1,$Z$2:$Z$16,$AB$2:$AB$16)-$U182)^2+(_xlfn.XLOOKUP(AS$1,$Z$2:$Z$16,$AC$2:$AC$16-$V182)^2)))</f>
        <v/>
      </c>
      <c r="AT182" s="141" t="str">
        <f t="array" ref="AT182">IF(OR(AT$1=0, $A182=""),"",SQRT((_xlfn.XLOOKUP(AT$1,$Z$2:$Z$16,$AA$2:$AA$16)-$T182)^2+(_xlfn.XLOOKUP(AT$1,$Z$2:$Z$16,$AB$2:$AB$16)-$U182)^2+(_xlfn.XLOOKUP(AT$1,$Z$2:$Z$16,$AC$2:$AC$16-$V182)^2)))</f>
        <v/>
      </c>
      <c r="AU182" s="141" t="str">
        <f t="array" ref="AU182">IF(OR(AU$1=0, $A182=""),"",SQRT((_xlfn.XLOOKUP(AU$1,$Z$2:$Z$16,$AA$2:$AA$16)-$T182)^2+(_xlfn.XLOOKUP(AU$1,$Z$2:$Z$16,$AB$2:$AB$16)-$U182)^2+(_xlfn.XLOOKUP(AU$1,$Z$2:$Z$16,$AC$2:$AC$16-$V182)^2)))</f>
        <v/>
      </c>
      <c r="AV182" s="142" t="str">
        <f t="array" ref="AV182">IF(OR(AV$1=0, $A182=""),"",SQRT((_xlfn.XLOOKUP(AV$1,$Z$2:$Z$16,$AA$2:$AA$16)-$T182)^2+(_xlfn.XLOOKUP(AV$1,$Z$2:$Z$16,$AB$2:$AB$16)-$U182)^2+(_xlfn.XLOOKUP(AV$1,$Z$2:$Z$16,$AC$2:$AC$16-$V182)^2)))</f>
        <v/>
      </c>
      <c r="AW182" s="124"/>
      <c r="AX182" s="124"/>
      <c r="AY182" s="125">
        <f t="shared" si="115"/>
        <v>0</v>
      </c>
      <c r="AZ182" s="143">
        <f t="shared" si="116"/>
        <v>0</v>
      </c>
      <c r="BA182" s="143">
        <f t="shared" si="117"/>
        <v>0</v>
      </c>
      <c r="BB182" s="143">
        <f t="shared" si="118"/>
        <v>0</v>
      </c>
      <c r="BC182" s="143">
        <f t="shared" si="119"/>
        <v>0</v>
      </c>
      <c r="BD182" s="143">
        <f t="shared" si="120"/>
        <v>0</v>
      </c>
      <c r="BE182" s="143">
        <f t="shared" si="121"/>
        <v>0</v>
      </c>
      <c r="BF182" s="143">
        <f t="shared" si="122"/>
        <v>0</v>
      </c>
      <c r="BG182" s="144">
        <f t="shared" si="123"/>
        <v>0</v>
      </c>
      <c r="BH182" s="144">
        <f t="shared" si="124"/>
        <v>0</v>
      </c>
      <c r="BI182" s="144">
        <f t="shared" si="125"/>
        <v>0</v>
      </c>
      <c r="BJ182" s="144">
        <f t="shared" si="126"/>
        <v>0</v>
      </c>
      <c r="BK182" s="144">
        <f t="shared" si="127"/>
        <v>0</v>
      </c>
      <c r="BL182" s="144">
        <f t="shared" si="128"/>
        <v>0</v>
      </c>
      <c r="BM182" s="145">
        <f t="shared" si="129"/>
        <v>0</v>
      </c>
      <c r="BN182" s="124"/>
      <c r="BO182" s="124"/>
      <c r="BP182" s="124"/>
      <c r="BQ182" s="124"/>
      <c r="BR182" s="124"/>
      <c r="BS182" s="124"/>
      <c r="BT182" s="124"/>
      <c r="BU182" s="124"/>
      <c r="BV182" s="130"/>
      <c r="BW182" s="130"/>
      <c r="BX182" s="130"/>
      <c r="BY182" s="130"/>
      <c r="BZ182" s="130"/>
      <c r="CA182" s="130"/>
      <c r="CB182" s="130"/>
      <c r="CC182" s="130"/>
      <c r="CD182" s="130"/>
      <c r="CE182" s="130"/>
      <c r="CF182" s="130"/>
      <c r="CG182" s="130"/>
      <c r="CH182" s="130"/>
      <c r="CI182" s="130"/>
      <c r="CJ182" s="130"/>
      <c r="CM182" s="159">
        <f t="shared" si="130"/>
        <v>0</v>
      </c>
      <c r="CN182" s="160">
        <f t="shared" si="131"/>
        <v>0</v>
      </c>
      <c r="CO182" s="160">
        <f t="shared" si="132"/>
        <v>0</v>
      </c>
      <c r="CP182" s="160">
        <f t="shared" si="133"/>
        <v>0</v>
      </c>
      <c r="CQ182" s="160">
        <f t="shared" si="134"/>
        <v>0</v>
      </c>
      <c r="CR182" s="160" t="str">
        <f t="shared" si="135"/>
        <v/>
      </c>
      <c r="CS182" s="160" t="str">
        <f t="shared" si="136"/>
        <v/>
      </c>
      <c r="CT182" s="160" t="str">
        <f t="shared" si="137"/>
        <v/>
      </c>
      <c r="CU182" s="162" t="str">
        <f t="shared" si="138"/>
        <v/>
      </c>
      <c r="CV182" s="162" t="str">
        <f t="shared" si="139"/>
        <v/>
      </c>
      <c r="CW182" s="162" t="str">
        <f t="shared" si="140"/>
        <v/>
      </c>
      <c r="CX182" s="162" t="str">
        <f t="shared" si="141"/>
        <v/>
      </c>
      <c r="CY182" s="162" t="str">
        <f t="shared" si="142"/>
        <v/>
      </c>
      <c r="CZ182" s="162" t="str">
        <f t="shared" si="143"/>
        <v/>
      </c>
      <c r="DA182" s="163" t="str">
        <f t="shared" si="144"/>
        <v/>
      </c>
    </row>
    <row r="183" spans="1:105" ht="16.5" x14ac:dyDescent="0.3">
      <c r="A183" s="135"/>
      <c r="B183" s="136"/>
      <c r="C183" s="136"/>
      <c r="D183" s="137"/>
      <c r="E183" s="176"/>
      <c r="F183" s="182"/>
      <c r="G183" s="183"/>
      <c r="H183" s="183"/>
      <c r="I183" s="183"/>
      <c r="J183" s="183"/>
      <c r="K183" s="183"/>
      <c r="L183" s="183"/>
      <c r="M183" s="186"/>
      <c r="N183" s="182"/>
      <c r="O183" s="184"/>
      <c r="P183" s="178"/>
      <c r="Q183" s="118">
        <f t="shared" si="113"/>
        <v>0</v>
      </c>
      <c r="R183" s="3"/>
      <c r="S183" s="3"/>
      <c r="T183" s="4"/>
      <c r="U183" s="4"/>
      <c r="V183" s="99">
        <f t="shared" si="114"/>
        <v>0</v>
      </c>
      <c r="W183" s="161"/>
      <c r="X183" s="138"/>
      <c r="AH183" s="158" t="str">
        <f t="array" ref="AH183">IF(OR(AH$1=0, $A183=""),"",SQRT((_xlfn.XLOOKUP(AH$1,$Z$2:$Z$16,$AA$2:$AA$16)-$T183)^2+(_xlfn.XLOOKUP(AH$1,$Z$2:$Z$16,$AB$2:$AB$16)-$U183)^2+(_xlfn.XLOOKUP(AH$1,$Z$2:$Z$16,$AC$2:$AC$16-$V183)^2)))</f>
        <v/>
      </c>
      <c r="AI183" s="140" t="str">
        <f t="array" ref="AI183">IF(OR(AI$1=0, $A183=""),"",SQRT((_xlfn.XLOOKUP(AI$1,$Z$2:$Z$16,$AA$2:$AA$16)-$T183)^2+(_xlfn.XLOOKUP(AI$1,$Z$2:$Z$16,$AB$2:$AB$16)-$U183)^2+(_xlfn.XLOOKUP(AI$1,$Z$2:$Z$16,$AC$2:$AC$16-$V183)^2)))</f>
        <v/>
      </c>
      <c r="AJ183" s="140" t="str">
        <f t="array" ref="AJ183">IF(OR(AJ$1=0, $A183=""),"",SQRT((_xlfn.XLOOKUP(AJ$1,$Z$2:$Z$16,$AA$2:$AA$16)-$T183)^2+(_xlfn.XLOOKUP(AJ$1,$Z$2:$Z$16,$AB$2:$AB$16)-$U183)^2+(_xlfn.XLOOKUP(AJ$1,$Z$2:$Z$16,$AC$2:$AC$16-$V183)^2)))</f>
        <v/>
      </c>
      <c r="AK183" s="140" t="str">
        <f t="array" ref="AK183">IF(OR(AK$1=0, $A183=""),"",SQRT((_xlfn.XLOOKUP(AK$1,$Z$2:$Z$16,$AA$2:$AA$16)-$T183)^2+(_xlfn.XLOOKUP(AK$1,$Z$2:$Z$16,$AB$2:$AB$16)-$U183)^2+(_xlfn.XLOOKUP(AK$1,$Z$2:$Z$16,$AC$2:$AC$16-$V183)^2)))</f>
        <v/>
      </c>
      <c r="AL183" s="140" t="str">
        <f t="array" ref="AL183">IF(OR(AL$1=0, $A183=""),"",SQRT((_xlfn.XLOOKUP(AL$1,$Z$2:$Z$16,$AA$2:$AA$16)-$T183)^2+(_xlfn.XLOOKUP(AL$1,$Z$2:$Z$16,$AB$2:$AB$16)-$U183)^2+(_xlfn.XLOOKUP(AL$1,$Z$2:$Z$16,$AC$2:$AC$16-$V183)^2)))</f>
        <v/>
      </c>
      <c r="AM183" s="140" t="str">
        <f t="array" ref="AM183">IF(OR(AM$1=0, $A183=""),"",SQRT((_xlfn.XLOOKUP(AM$1,$Z$2:$Z$16,$AA$2:$AA$16)-$T183)^2+(_xlfn.XLOOKUP(AM$1,$Z$2:$Z$16,$AB$2:$AB$16)-$U183)^2+(_xlfn.XLOOKUP(AM$1,$Z$2:$Z$16,$AC$2:$AC$16-$V183)^2)))</f>
        <v/>
      </c>
      <c r="AN183" s="140" t="str">
        <f t="array" ref="AN183">IF(OR(AN$1=0, $A183=""),"",SQRT((_xlfn.XLOOKUP(AN$1,$Z$2:$Z$16,$AA$2:$AA$16)-$T183)^2+(_xlfn.XLOOKUP(AN$1,$Z$2:$Z$16,$AB$2:$AB$16)-$U183)^2+(_xlfn.XLOOKUP(AN$1,$Z$2:$Z$16,$AC$2:$AC$16-$V183)^2)))</f>
        <v/>
      </c>
      <c r="AO183" s="140" t="str">
        <f t="array" ref="AO183">IF(OR(AO$1=0, $A183=""),"",SQRT((_xlfn.XLOOKUP(AO$1,$Z$2:$Z$16,$AA$2:$AA$16)-$T183)^2+(_xlfn.XLOOKUP(AO$1,$Z$2:$Z$16,$AB$2:$AB$16)-$U183)^2+(_xlfn.XLOOKUP(AO$1,$Z$2:$Z$16,$AC$2:$AC$16-$V183)^2)))</f>
        <v/>
      </c>
      <c r="AP183" s="141" t="str">
        <f t="array" ref="AP183">IF(OR(AP$1=0, $A183=""),"",SQRT((_xlfn.XLOOKUP(AP$1,$Z$2:$Z$16,$AA$2:$AA$16)-$T183)^2+(_xlfn.XLOOKUP(AP$1,$Z$2:$Z$16,$AB$2:$AB$16)-$U183)^2+(_xlfn.XLOOKUP(AP$1,$Z$2:$Z$16,$AC$2:$AC$16-$V183)^2)))</f>
        <v/>
      </c>
      <c r="AQ183" s="141" t="str">
        <f t="array" ref="AQ183">IF(OR(AQ$1=0, $A183=""),"",SQRT((_xlfn.XLOOKUP(AQ$1,$Z$2:$Z$16,$AA$2:$AA$16)-$T183)^2+(_xlfn.XLOOKUP(AQ$1,$Z$2:$Z$16,$AB$2:$AB$16)-$U183)^2+(_xlfn.XLOOKUP(AQ$1,$Z$2:$Z$16,$AC$2:$AC$16-$V183)^2)))</f>
        <v/>
      </c>
      <c r="AR183" s="141" t="str">
        <f t="array" ref="AR183">IF(OR(AR$1=0, $A183=""),"",SQRT((_xlfn.XLOOKUP(AR$1,$Z$2:$Z$16,$AA$2:$AA$16)-$T183)^2+(_xlfn.XLOOKUP(AR$1,$Z$2:$Z$16,$AB$2:$AB$16)-$U183)^2+(_xlfn.XLOOKUP(AR$1,$Z$2:$Z$16,$AC$2:$AC$16-$V183)^2)))</f>
        <v/>
      </c>
      <c r="AS183" s="141" t="str">
        <f t="array" ref="AS183">IF(OR(AS$1=0, $A183=""),"",SQRT((_xlfn.XLOOKUP(AS$1,$Z$2:$Z$16,$AA$2:$AA$16)-$T183)^2+(_xlfn.XLOOKUP(AS$1,$Z$2:$Z$16,$AB$2:$AB$16)-$U183)^2+(_xlfn.XLOOKUP(AS$1,$Z$2:$Z$16,$AC$2:$AC$16-$V183)^2)))</f>
        <v/>
      </c>
      <c r="AT183" s="141" t="str">
        <f t="array" ref="AT183">IF(OR(AT$1=0, $A183=""),"",SQRT((_xlfn.XLOOKUP(AT$1,$Z$2:$Z$16,$AA$2:$AA$16)-$T183)^2+(_xlfn.XLOOKUP(AT$1,$Z$2:$Z$16,$AB$2:$AB$16)-$U183)^2+(_xlfn.XLOOKUP(AT$1,$Z$2:$Z$16,$AC$2:$AC$16-$V183)^2)))</f>
        <v/>
      </c>
      <c r="AU183" s="141" t="str">
        <f t="array" ref="AU183">IF(OR(AU$1=0, $A183=""),"",SQRT((_xlfn.XLOOKUP(AU$1,$Z$2:$Z$16,$AA$2:$AA$16)-$T183)^2+(_xlfn.XLOOKUP(AU$1,$Z$2:$Z$16,$AB$2:$AB$16)-$U183)^2+(_xlfn.XLOOKUP(AU$1,$Z$2:$Z$16,$AC$2:$AC$16-$V183)^2)))</f>
        <v/>
      </c>
      <c r="AV183" s="142" t="str">
        <f t="array" ref="AV183">IF(OR(AV$1=0, $A183=""),"",SQRT((_xlfn.XLOOKUP(AV$1,$Z$2:$Z$16,$AA$2:$AA$16)-$T183)^2+(_xlfn.XLOOKUP(AV$1,$Z$2:$Z$16,$AB$2:$AB$16)-$U183)^2+(_xlfn.XLOOKUP(AV$1,$Z$2:$Z$16,$AC$2:$AC$16-$V183)^2)))</f>
        <v/>
      </c>
      <c r="AW183" s="124"/>
      <c r="AX183" s="124"/>
      <c r="AY183" s="125">
        <f t="shared" si="115"/>
        <v>0</v>
      </c>
      <c r="AZ183" s="143">
        <f t="shared" si="116"/>
        <v>0</v>
      </c>
      <c r="BA183" s="143">
        <f t="shared" si="117"/>
        <v>0</v>
      </c>
      <c r="BB183" s="143">
        <f t="shared" si="118"/>
        <v>0</v>
      </c>
      <c r="BC183" s="143">
        <f t="shared" si="119"/>
        <v>0</v>
      </c>
      <c r="BD183" s="143">
        <f t="shared" si="120"/>
        <v>0</v>
      </c>
      <c r="BE183" s="143">
        <f t="shared" si="121"/>
        <v>0</v>
      </c>
      <c r="BF183" s="143">
        <f t="shared" si="122"/>
        <v>0</v>
      </c>
      <c r="BG183" s="144">
        <f t="shared" si="123"/>
        <v>0</v>
      </c>
      <c r="BH183" s="144">
        <f t="shared" si="124"/>
        <v>0</v>
      </c>
      <c r="BI183" s="144">
        <f t="shared" si="125"/>
        <v>0</v>
      </c>
      <c r="BJ183" s="144">
        <f t="shared" si="126"/>
        <v>0</v>
      </c>
      <c r="BK183" s="144">
        <f t="shared" si="127"/>
        <v>0</v>
      </c>
      <c r="BL183" s="144">
        <f t="shared" si="128"/>
        <v>0</v>
      </c>
      <c r="BM183" s="145">
        <f t="shared" si="129"/>
        <v>0</v>
      </c>
      <c r="BN183" s="124"/>
      <c r="BO183" s="124"/>
      <c r="BP183" s="124"/>
      <c r="BQ183" s="124"/>
      <c r="BR183" s="124"/>
      <c r="BS183" s="124"/>
      <c r="BT183" s="124"/>
      <c r="BU183" s="124"/>
      <c r="BV183" s="130"/>
      <c r="BW183" s="130"/>
      <c r="BX183" s="130"/>
      <c r="BY183" s="130"/>
      <c r="BZ183" s="130"/>
      <c r="CA183" s="130"/>
      <c r="CB183" s="130"/>
      <c r="CC183" s="130"/>
      <c r="CD183" s="130"/>
      <c r="CE183" s="130"/>
      <c r="CF183" s="130"/>
      <c r="CG183" s="130"/>
      <c r="CH183" s="130"/>
      <c r="CI183" s="130"/>
      <c r="CJ183" s="130"/>
      <c r="CM183" s="159">
        <f t="shared" si="130"/>
        <v>0</v>
      </c>
      <c r="CN183" s="160">
        <f t="shared" si="131"/>
        <v>0</v>
      </c>
      <c r="CO183" s="160">
        <f t="shared" si="132"/>
        <v>0</v>
      </c>
      <c r="CP183" s="160">
        <f t="shared" si="133"/>
        <v>0</v>
      </c>
      <c r="CQ183" s="160">
        <f t="shared" si="134"/>
        <v>0</v>
      </c>
      <c r="CR183" s="160" t="str">
        <f t="shared" si="135"/>
        <v/>
      </c>
      <c r="CS183" s="160" t="str">
        <f t="shared" si="136"/>
        <v/>
      </c>
      <c r="CT183" s="160" t="str">
        <f t="shared" si="137"/>
        <v/>
      </c>
      <c r="CU183" s="162" t="str">
        <f t="shared" si="138"/>
        <v/>
      </c>
      <c r="CV183" s="162" t="str">
        <f t="shared" si="139"/>
        <v/>
      </c>
      <c r="CW183" s="162" t="str">
        <f t="shared" si="140"/>
        <v/>
      </c>
      <c r="CX183" s="162" t="str">
        <f t="shared" si="141"/>
        <v/>
      </c>
      <c r="CY183" s="162" t="str">
        <f t="shared" si="142"/>
        <v/>
      </c>
      <c r="CZ183" s="162" t="str">
        <f t="shared" si="143"/>
        <v/>
      </c>
      <c r="DA183" s="163" t="str">
        <f t="shared" si="144"/>
        <v/>
      </c>
    </row>
    <row r="184" spans="1:105" ht="16.5" x14ac:dyDescent="0.3">
      <c r="A184" s="135"/>
      <c r="B184" s="136"/>
      <c r="C184" s="136"/>
      <c r="D184" s="137"/>
      <c r="E184" s="176"/>
      <c r="F184" s="182"/>
      <c r="G184" s="183"/>
      <c r="H184" s="183"/>
      <c r="I184" s="183"/>
      <c r="J184" s="183"/>
      <c r="K184" s="183"/>
      <c r="L184" s="183"/>
      <c r="M184" s="186"/>
      <c r="N184" s="182"/>
      <c r="O184" s="184"/>
      <c r="P184" s="178"/>
      <c r="Q184" s="118">
        <f t="shared" si="113"/>
        <v>0</v>
      </c>
      <c r="R184" s="3"/>
      <c r="S184" s="3"/>
      <c r="T184" s="4"/>
      <c r="U184" s="4"/>
      <c r="V184" s="99">
        <f t="shared" si="114"/>
        <v>0</v>
      </c>
      <c r="W184" s="161"/>
      <c r="X184" s="138"/>
      <c r="AH184" s="158" t="str">
        <f t="array" ref="AH184">IF(OR(AH$1=0, $A184=""),"",SQRT((_xlfn.XLOOKUP(AH$1,$Z$2:$Z$16,$AA$2:$AA$16)-$T184)^2+(_xlfn.XLOOKUP(AH$1,$Z$2:$Z$16,$AB$2:$AB$16)-$U184)^2+(_xlfn.XLOOKUP(AH$1,$Z$2:$Z$16,$AC$2:$AC$16-$V184)^2)))</f>
        <v/>
      </c>
      <c r="AI184" s="140" t="str">
        <f t="array" ref="AI184">IF(OR(AI$1=0, $A184=""),"",SQRT((_xlfn.XLOOKUP(AI$1,$Z$2:$Z$16,$AA$2:$AA$16)-$T184)^2+(_xlfn.XLOOKUP(AI$1,$Z$2:$Z$16,$AB$2:$AB$16)-$U184)^2+(_xlfn.XLOOKUP(AI$1,$Z$2:$Z$16,$AC$2:$AC$16-$V184)^2)))</f>
        <v/>
      </c>
      <c r="AJ184" s="140" t="str">
        <f t="array" ref="AJ184">IF(OR(AJ$1=0, $A184=""),"",SQRT((_xlfn.XLOOKUP(AJ$1,$Z$2:$Z$16,$AA$2:$AA$16)-$T184)^2+(_xlfn.XLOOKUP(AJ$1,$Z$2:$Z$16,$AB$2:$AB$16)-$U184)^2+(_xlfn.XLOOKUP(AJ$1,$Z$2:$Z$16,$AC$2:$AC$16-$V184)^2)))</f>
        <v/>
      </c>
      <c r="AK184" s="140" t="str">
        <f t="array" ref="AK184">IF(OR(AK$1=0, $A184=""),"",SQRT((_xlfn.XLOOKUP(AK$1,$Z$2:$Z$16,$AA$2:$AA$16)-$T184)^2+(_xlfn.XLOOKUP(AK$1,$Z$2:$Z$16,$AB$2:$AB$16)-$U184)^2+(_xlfn.XLOOKUP(AK$1,$Z$2:$Z$16,$AC$2:$AC$16-$V184)^2)))</f>
        <v/>
      </c>
      <c r="AL184" s="140" t="str">
        <f t="array" ref="AL184">IF(OR(AL$1=0, $A184=""),"",SQRT((_xlfn.XLOOKUP(AL$1,$Z$2:$Z$16,$AA$2:$AA$16)-$T184)^2+(_xlfn.XLOOKUP(AL$1,$Z$2:$Z$16,$AB$2:$AB$16)-$U184)^2+(_xlfn.XLOOKUP(AL$1,$Z$2:$Z$16,$AC$2:$AC$16-$V184)^2)))</f>
        <v/>
      </c>
      <c r="AM184" s="140" t="str">
        <f t="array" ref="AM184">IF(OR(AM$1=0, $A184=""),"",SQRT((_xlfn.XLOOKUP(AM$1,$Z$2:$Z$16,$AA$2:$AA$16)-$T184)^2+(_xlfn.XLOOKUP(AM$1,$Z$2:$Z$16,$AB$2:$AB$16)-$U184)^2+(_xlfn.XLOOKUP(AM$1,$Z$2:$Z$16,$AC$2:$AC$16-$V184)^2)))</f>
        <v/>
      </c>
      <c r="AN184" s="140" t="str">
        <f t="array" ref="AN184">IF(OR(AN$1=0, $A184=""),"",SQRT((_xlfn.XLOOKUP(AN$1,$Z$2:$Z$16,$AA$2:$AA$16)-$T184)^2+(_xlfn.XLOOKUP(AN$1,$Z$2:$Z$16,$AB$2:$AB$16)-$U184)^2+(_xlfn.XLOOKUP(AN$1,$Z$2:$Z$16,$AC$2:$AC$16-$V184)^2)))</f>
        <v/>
      </c>
      <c r="AO184" s="140" t="str">
        <f t="array" ref="AO184">IF(OR(AO$1=0, $A184=""),"",SQRT((_xlfn.XLOOKUP(AO$1,$Z$2:$Z$16,$AA$2:$AA$16)-$T184)^2+(_xlfn.XLOOKUP(AO$1,$Z$2:$Z$16,$AB$2:$AB$16)-$U184)^2+(_xlfn.XLOOKUP(AO$1,$Z$2:$Z$16,$AC$2:$AC$16-$V184)^2)))</f>
        <v/>
      </c>
      <c r="AP184" s="141" t="str">
        <f t="array" ref="AP184">IF(OR(AP$1=0, $A184=""),"",SQRT((_xlfn.XLOOKUP(AP$1,$Z$2:$Z$16,$AA$2:$AA$16)-$T184)^2+(_xlfn.XLOOKUP(AP$1,$Z$2:$Z$16,$AB$2:$AB$16)-$U184)^2+(_xlfn.XLOOKUP(AP$1,$Z$2:$Z$16,$AC$2:$AC$16-$V184)^2)))</f>
        <v/>
      </c>
      <c r="AQ184" s="141" t="str">
        <f t="array" ref="AQ184">IF(OR(AQ$1=0, $A184=""),"",SQRT((_xlfn.XLOOKUP(AQ$1,$Z$2:$Z$16,$AA$2:$AA$16)-$T184)^2+(_xlfn.XLOOKUP(AQ$1,$Z$2:$Z$16,$AB$2:$AB$16)-$U184)^2+(_xlfn.XLOOKUP(AQ$1,$Z$2:$Z$16,$AC$2:$AC$16-$V184)^2)))</f>
        <v/>
      </c>
      <c r="AR184" s="141" t="str">
        <f t="array" ref="AR184">IF(OR(AR$1=0, $A184=""),"",SQRT((_xlfn.XLOOKUP(AR$1,$Z$2:$Z$16,$AA$2:$AA$16)-$T184)^2+(_xlfn.XLOOKUP(AR$1,$Z$2:$Z$16,$AB$2:$AB$16)-$U184)^2+(_xlfn.XLOOKUP(AR$1,$Z$2:$Z$16,$AC$2:$AC$16-$V184)^2)))</f>
        <v/>
      </c>
      <c r="AS184" s="141" t="str">
        <f t="array" ref="AS184">IF(OR(AS$1=0, $A184=""),"",SQRT((_xlfn.XLOOKUP(AS$1,$Z$2:$Z$16,$AA$2:$AA$16)-$T184)^2+(_xlfn.XLOOKUP(AS$1,$Z$2:$Z$16,$AB$2:$AB$16)-$U184)^2+(_xlfn.XLOOKUP(AS$1,$Z$2:$Z$16,$AC$2:$AC$16-$V184)^2)))</f>
        <v/>
      </c>
      <c r="AT184" s="141" t="str">
        <f t="array" ref="AT184">IF(OR(AT$1=0, $A184=""),"",SQRT((_xlfn.XLOOKUP(AT$1,$Z$2:$Z$16,$AA$2:$AA$16)-$T184)^2+(_xlfn.XLOOKUP(AT$1,$Z$2:$Z$16,$AB$2:$AB$16)-$U184)^2+(_xlfn.XLOOKUP(AT$1,$Z$2:$Z$16,$AC$2:$AC$16-$V184)^2)))</f>
        <v/>
      </c>
      <c r="AU184" s="141" t="str">
        <f t="array" ref="AU184">IF(OR(AU$1=0, $A184=""),"",SQRT((_xlfn.XLOOKUP(AU$1,$Z$2:$Z$16,$AA$2:$AA$16)-$T184)^2+(_xlfn.XLOOKUP(AU$1,$Z$2:$Z$16,$AB$2:$AB$16)-$U184)^2+(_xlfn.XLOOKUP(AU$1,$Z$2:$Z$16,$AC$2:$AC$16-$V184)^2)))</f>
        <v/>
      </c>
      <c r="AV184" s="142" t="str">
        <f t="array" ref="AV184">IF(OR(AV$1=0, $A184=""),"",SQRT((_xlfn.XLOOKUP(AV$1,$Z$2:$Z$16,$AA$2:$AA$16)-$T184)^2+(_xlfn.XLOOKUP(AV$1,$Z$2:$Z$16,$AB$2:$AB$16)-$U184)^2+(_xlfn.XLOOKUP(AV$1,$Z$2:$Z$16,$AC$2:$AC$16-$V184)^2)))</f>
        <v/>
      </c>
      <c r="AW184" s="124"/>
      <c r="AX184" s="124"/>
      <c r="AY184" s="125">
        <f t="shared" si="115"/>
        <v>0</v>
      </c>
      <c r="AZ184" s="143">
        <f t="shared" si="116"/>
        <v>0</v>
      </c>
      <c r="BA184" s="143">
        <f t="shared" si="117"/>
        <v>0</v>
      </c>
      <c r="BB184" s="143">
        <f t="shared" si="118"/>
        <v>0</v>
      </c>
      <c r="BC184" s="143">
        <f t="shared" si="119"/>
        <v>0</v>
      </c>
      <c r="BD184" s="143">
        <f t="shared" si="120"/>
        <v>0</v>
      </c>
      <c r="BE184" s="143">
        <f t="shared" si="121"/>
        <v>0</v>
      </c>
      <c r="BF184" s="143">
        <f t="shared" si="122"/>
        <v>0</v>
      </c>
      <c r="BG184" s="144">
        <f t="shared" si="123"/>
        <v>0</v>
      </c>
      <c r="BH184" s="144">
        <f t="shared" si="124"/>
        <v>0</v>
      </c>
      <c r="BI184" s="144">
        <f t="shared" si="125"/>
        <v>0</v>
      </c>
      <c r="BJ184" s="144">
        <f t="shared" si="126"/>
        <v>0</v>
      </c>
      <c r="BK184" s="144">
        <f t="shared" si="127"/>
        <v>0</v>
      </c>
      <c r="BL184" s="144">
        <f t="shared" si="128"/>
        <v>0</v>
      </c>
      <c r="BM184" s="145">
        <f t="shared" si="129"/>
        <v>0</v>
      </c>
      <c r="BN184" s="124"/>
      <c r="BO184" s="124"/>
      <c r="BP184" s="124"/>
      <c r="BQ184" s="124"/>
      <c r="BR184" s="124"/>
      <c r="BS184" s="124"/>
      <c r="BT184" s="124"/>
      <c r="BU184" s="124"/>
      <c r="BV184" s="130"/>
      <c r="BW184" s="130"/>
      <c r="BX184" s="130"/>
      <c r="BY184" s="130"/>
      <c r="BZ184" s="130"/>
      <c r="CA184" s="130"/>
      <c r="CB184" s="130"/>
      <c r="CC184" s="130"/>
      <c r="CD184" s="130"/>
      <c r="CE184" s="130"/>
      <c r="CF184" s="130"/>
      <c r="CG184" s="130"/>
      <c r="CH184" s="130"/>
      <c r="CI184" s="130"/>
      <c r="CJ184" s="130"/>
      <c r="CM184" s="159">
        <f t="shared" si="130"/>
        <v>0</v>
      </c>
      <c r="CN184" s="160">
        <f t="shared" si="131"/>
        <v>0</v>
      </c>
      <c r="CO184" s="160">
        <f t="shared" si="132"/>
        <v>0</v>
      </c>
      <c r="CP184" s="160">
        <f t="shared" si="133"/>
        <v>0</v>
      </c>
      <c r="CQ184" s="160">
        <f t="shared" si="134"/>
        <v>0</v>
      </c>
      <c r="CR184" s="160" t="str">
        <f t="shared" si="135"/>
        <v/>
      </c>
      <c r="CS184" s="160" t="str">
        <f t="shared" si="136"/>
        <v/>
      </c>
      <c r="CT184" s="160" t="str">
        <f t="shared" si="137"/>
        <v/>
      </c>
      <c r="CU184" s="162" t="str">
        <f t="shared" si="138"/>
        <v/>
      </c>
      <c r="CV184" s="162" t="str">
        <f t="shared" si="139"/>
        <v/>
      </c>
      <c r="CW184" s="162" t="str">
        <f t="shared" si="140"/>
        <v/>
      </c>
      <c r="CX184" s="162" t="str">
        <f t="shared" si="141"/>
        <v/>
      </c>
      <c r="CY184" s="162" t="str">
        <f t="shared" si="142"/>
        <v/>
      </c>
      <c r="CZ184" s="162" t="str">
        <f t="shared" si="143"/>
        <v/>
      </c>
      <c r="DA184" s="163" t="str">
        <f t="shared" si="144"/>
        <v/>
      </c>
    </row>
    <row r="185" spans="1:105" ht="16.5" x14ac:dyDescent="0.3">
      <c r="A185" s="135"/>
      <c r="B185" s="136"/>
      <c r="C185" s="136"/>
      <c r="D185" s="137"/>
      <c r="E185" s="176"/>
      <c r="F185" s="182"/>
      <c r="G185" s="183"/>
      <c r="H185" s="183"/>
      <c r="I185" s="183"/>
      <c r="J185" s="183"/>
      <c r="K185" s="183"/>
      <c r="L185" s="183"/>
      <c r="M185" s="186"/>
      <c r="N185" s="182"/>
      <c r="O185" s="184"/>
      <c r="P185" s="178"/>
      <c r="Q185" s="118">
        <f t="shared" si="113"/>
        <v>0</v>
      </c>
      <c r="R185" s="3"/>
      <c r="S185" s="3"/>
      <c r="T185" s="4"/>
      <c r="U185" s="4"/>
      <c r="V185" s="99">
        <f t="shared" si="114"/>
        <v>0</v>
      </c>
      <c r="W185" s="161"/>
      <c r="X185" s="138"/>
      <c r="AH185" s="158" t="str">
        <f t="array" ref="AH185">IF(OR(AH$1=0, $A185=""),"",SQRT((_xlfn.XLOOKUP(AH$1,$Z$2:$Z$16,$AA$2:$AA$16)-$T185)^2+(_xlfn.XLOOKUP(AH$1,$Z$2:$Z$16,$AB$2:$AB$16)-$U185)^2+(_xlfn.XLOOKUP(AH$1,$Z$2:$Z$16,$AC$2:$AC$16-$V185)^2)))</f>
        <v/>
      </c>
      <c r="AI185" s="140" t="str">
        <f t="array" ref="AI185">IF(OR(AI$1=0, $A185=""),"",SQRT((_xlfn.XLOOKUP(AI$1,$Z$2:$Z$16,$AA$2:$AA$16)-$T185)^2+(_xlfn.XLOOKUP(AI$1,$Z$2:$Z$16,$AB$2:$AB$16)-$U185)^2+(_xlfn.XLOOKUP(AI$1,$Z$2:$Z$16,$AC$2:$AC$16-$V185)^2)))</f>
        <v/>
      </c>
      <c r="AJ185" s="140" t="str">
        <f t="array" ref="AJ185">IF(OR(AJ$1=0, $A185=""),"",SQRT((_xlfn.XLOOKUP(AJ$1,$Z$2:$Z$16,$AA$2:$AA$16)-$T185)^2+(_xlfn.XLOOKUP(AJ$1,$Z$2:$Z$16,$AB$2:$AB$16)-$U185)^2+(_xlfn.XLOOKUP(AJ$1,$Z$2:$Z$16,$AC$2:$AC$16-$V185)^2)))</f>
        <v/>
      </c>
      <c r="AK185" s="140" t="str">
        <f t="array" ref="AK185">IF(OR(AK$1=0, $A185=""),"",SQRT((_xlfn.XLOOKUP(AK$1,$Z$2:$Z$16,$AA$2:$AA$16)-$T185)^2+(_xlfn.XLOOKUP(AK$1,$Z$2:$Z$16,$AB$2:$AB$16)-$U185)^2+(_xlfn.XLOOKUP(AK$1,$Z$2:$Z$16,$AC$2:$AC$16-$V185)^2)))</f>
        <v/>
      </c>
      <c r="AL185" s="140" t="str">
        <f t="array" ref="AL185">IF(OR(AL$1=0, $A185=""),"",SQRT((_xlfn.XLOOKUP(AL$1,$Z$2:$Z$16,$AA$2:$AA$16)-$T185)^2+(_xlfn.XLOOKUP(AL$1,$Z$2:$Z$16,$AB$2:$AB$16)-$U185)^2+(_xlfn.XLOOKUP(AL$1,$Z$2:$Z$16,$AC$2:$AC$16-$V185)^2)))</f>
        <v/>
      </c>
      <c r="AM185" s="140" t="str">
        <f t="array" ref="AM185">IF(OR(AM$1=0, $A185=""),"",SQRT((_xlfn.XLOOKUP(AM$1,$Z$2:$Z$16,$AA$2:$AA$16)-$T185)^2+(_xlfn.XLOOKUP(AM$1,$Z$2:$Z$16,$AB$2:$AB$16)-$U185)^2+(_xlfn.XLOOKUP(AM$1,$Z$2:$Z$16,$AC$2:$AC$16-$V185)^2)))</f>
        <v/>
      </c>
      <c r="AN185" s="140" t="str">
        <f t="array" ref="AN185">IF(OR(AN$1=0, $A185=""),"",SQRT((_xlfn.XLOOKUP(AN$1,$Z$2:$Z$16,$AA$2:$AA$16)-$T185)^2+(_xlfn.XLOOKUP(AN$1,$Z$2:$Z$16,$AB$2:$AB$16)-$U185)^2+(_xlfn.XLOOKUP(AN$1,$Z$2:$Z$16,$AC$2:$AC$16-$V185)^2)))</f>
        <v/>
      </c>
      <c r="AO185" s="140" t="str">
        <f t="array" ref="AO185">IF(OR(AO$1=0, $A185=""),"",SQRT((_xlfn.XLOOKUP(AO$1,$Z$2:$Z$16,$AA$2:$AA$16)-$T185)^2+(_xlfn.XLOOKUP(AO$1,$Z$2:$Z$16,$AB$2:$AB$16)-$U185)^2+(_xlfn.XLOOKUP(AO$1,$Z$2:$Z$16,$AC$2:$AC$16-$V185)^2)))</f>
        <v/>
      </c>
      <c r="AP185" s="141" t="str">
        <f t="array" ref="AP185">IF(OR(AP$1=0, $A185=""),"",SQRT((_xlfn.XLOOKUP(AP$1,$Z$2:$Z$16,$AA$2:$AA$16)-$T185)^2+(_xlfn.XLOOKUP(AP$1,$Z$2:$Z$16,$AB$2:$AB$16)-$U185)^2+(_xlfn.XLOOKUP(AP$1,$Z$2:$Z$16,$AC$2:$AC$16-$V185)^2)))</f>
        <v/>
      </c>
      <c r="AQ185" s="141" t="str">
        <f t="array" ref="AQ185">IF(OR(AQ$1=0, $A185=""),"",SQRT((_xlfn.XLOOKUP(AQ$1,$Z$2:$Z$16,$AA$2:$AA$16)-$T185)^2+(_xlfn.XLOOKUP(AQ$1,$Z$2:$Z$16,$AB$2:$AB$16)-$U185)^2+(_xlfn.XLOOKUP(AQ$1,$Z$2:$Z$16,$AC$2:$AC$16-$V185)^2)))</f>
        <v/>
      </c>
      <c r="AR185" s="141" t="str">
        <f t="array" ref="AR185">IF(OR(AR$1=0, $A185=""),"",SQRT((_xlfn.XLOOKUP(AR$1,$Z$2:$Z$16,$AA$2:$AA$16)-$T185)^2+(_xlfn.XLOOKUP(AR$1,$Z$2:$Z$16,$AB$2:$AB$16)-$U185)^2+(_xlfn.XLOOKUP(AR$1,$Z$2:$Z$16,$AC$2:$AC$16-$V185)^2)))</f>
        <v/>
      </c>
      <c r="AS185" s="141" t="str">
        <f t="array" ref="AS185">IF(OR(AS$1=0, $A185=""),"",SQRT((_xlfn.XLOOKUP(AS$1,$Z$2:$Z$16,$AA$2:$AA$16)-$T185)^2+(_xlfn.XLOOKUP(AS$1,$Z$2:$Z$16,$AB$2:$AB$16)-$U185)^2+(_xlfn.XLOOKUP(AS$1,$Z$2:$Z$16,$AC$2:$AC$16-$V185)^2)))</f>
        <v/>
      </c>
      <c r="AT185" s="141" t="str">
        <f t="array" ref="AT185">IF(OR(AT$1=0, $A185=""),"",SQRT((_xlfn.XLOOKUP(AT$1,$Z$2:$Z$16,$AA$2:$AA$16)-$T185)^2+(_xlfn.XLOOKUP(AT$1,$Z$2:$Z$16,$AB$2:$AB$16)-$U185)^2+(_xlfn.XLOOKUP(AT$1,$Z$2:$Z$16,$AC$2:$AC$16-$V185)^2)))</f>
        <v/>
      </c>
      <c r="AU185" s="141" t="str">
        <f t="array" ref="AU185">IF(OR(AU$1=0, $A185=""),"",SQRT((_xlfn.XLOOKUP(AU$1,$Z$2:$Z$16,$AA$2:$AA$16)-$T185)^2+(_xlfn.XLOOKUP(AU$1,$Z$2:$Z$16,$AB$2:$AB$16)-$U185)^2+(_xlfn.XLOOKUP(AU$1,$Z$2:$Z$16,$AC$2:$AC$16-$V185)^2)))</f>
        <v/>
      </c>
      <c r="AV185" s="142" t="str">
        <f t="array" ref="AV185">IF(OR(AV$1=0, $A185=""),"",SQRT((_xlfn.XLOOKUP(AV$1,$Z$2:$Z$16,$AA$2:$AA$16)-$T185)^2+(_xlfn.XLOOKUP(AV$1,$Z$2:$Z$16,$AB$2:$AB$16)-$U185)^2+(_xlfn.XLOOKUP(AV$1,$Z$2:$Z$16,$AC$2:$AC$16-$V185)^2)))</f>
        <v/>
      </c>
      <c r="AW185" s="124"/>
      <c r="AX185" s="124"/>
      <c r="AY185" s="125">
        <f t="shared" si="115"/>
        <v>0</v>
      </c>
      <c r="AZ185" s="143">
        <f t="shared" si="116"/>
        <v>0</v>
      </c>
      <c r="BA185" s="143">
        <f t="shared" si="117"/>
        <v>0</v>
      </c>
      <c r="BB185" s="143">
        <f t="shared" si="118"/>
        <v>0</v>
      </c>
      <c r="BC185" s="143">
        <f t="shared" si="119"/>
        <v>0</v>
      </c>
      <c r="BD185" s="143">
        <f t="shared" si="120"/>
        <v>0</v>
      </c>
      <c r="BE185" s="143">
        <f t="shared" si="121"/>
        <v>0</v>
      </c>
      <c r="BF185" s="143">
        <f t="shared" si="122"/>
        <v>0</v>
      </c>
      <c r="BG185" s="144">
        <f t="shared" si="123"/>
        <v>0</v>
      </c>
      <c r="BH185" s="144">
        <f t="shared" si="124"/>
        <v>0</v>
      </c>
      <c r="BI185" s="144">
        <f t="shared" si="125"/>
        <v>0</v>
      </c>
      <c r="BJ185" s="144">
        <f t="shared" si="126"/>
        <v>0</v>
      </c>
      <c r="BK185" s="144">
        <f t="shared" si="127"/>
        <v>0</v>
      </c>
      <c r="BL185" s="144">
        <f t="shared" si="128"/>
        <v>0</v>
      </c>
      <c r="BM185" s="145">
        <f t="shared" si="129"/>
        <v>0</v>
      </c>
      <c r="BN185" s="124"/>
      <c r="BO185" s="124"/>
      <c r="BP185" s="124"/>
      <c r="BQ185" s="124"/>
      <c r="BR185" s="124"/>
      <c r="BS185" s="124"/>
      <c r="BT185" s="124"/>
      <c r="BU185" s="124"/>
      <c r="BV185" s="130"/>
      <c r="BW185" s="130"/>
      <c r="BX185" s="130"/>
      <c r="BY185" s="130"/>
      <c r="BZ185" s="130"/>
      <c r="CA185" s="130"/>
      <c r="CB185" s="130"/>
      <c r="CC185" s="130"/>
      <c r="CD185" s="130"/>
      <c r="CE185" s="130"/>
      <c r="CF185" s="130"/>
      <c r="CG185" s="130"/>
      <c r="CH185" s="130"/>
      <c r="CI185" s="130"/>
      <c r="CJ185" s="130"/>
      <c r="CM185" s="159">
        <f t="shared" si="130"/>
        <v>0</v>
      </c>
      <c r="CN185" s="160">
        <f t="shared" si="131"/>
        <v>0</v>
      </c>
      <c r="CO185" s="160">
        <f t="shared" si="132"/>
        <v>0</v>
      </c>
      <c r="CP185" s="160">
        <f t="shared" si="133"/>
        <v>0</v>
      </c>
      <c r="CQ185" s="160">
        <f t="shared" si="134"/>
        <v>0</v>
      </c>
      <c r="CR185" s="160" t="str">
        <f t="shared" si="135"/>
        <v/>
      </c>
      <c r="CS185" s="160" t="str">
        <f t="shared" si="136"/>
        <v/>
      </c>
      <c r="CT185" s="160" t="str">
        <f t="shared" si="137"/>
        <v/>
      </c>
      <c r="CU185" s="162" t="str">
        <f t="shared" si="138"/>
        <v/>
      </c>
      <c r="CV185" s="162" t="str">
        <f t="shared" si="139"/>
        <v/>
      </c>
      <c r="CW185" s="162" t="str">
        <f t="shared" si="140"/>
        <v/>
      </c>
      <c r="CX185" s="162" t="str">
        <f t="shared" si="141"/>
        <v/>
      </c>
      <c r="CY185" s="162" t="str">
        <f t="shared" si="142"/>
        <v/>
      </c>
      <c r="CZ185" s="162" t="str">
        <f t="shared" si="143"/>
        <v/>
      </c>
      <c r="DA185" s="163" t="str">
        <f t="shared" si="144"/>
        <v/>
      </c>
    </row>
    <row r="186" spans="1:105" ht="16.5" x14ac:dyDescent="0.3">
      <c r="A186" s="135"/>
      <c r="B186" s="136"/>
      <c r="C186" s="136"/>
      <c r="D186" s="137"/>
      <c r="E186" s="176"/>
      <c r="F186" s="182"/>
      <c r="G186" s="183"/>
      <c r="H186" s="183"/>
      <c r="I186" s="183"/>
      <c r="J186" s="183"/>
      <c r="K186" s="183"/>
      <c r="L186" s="183"/>
      <c r="M186" s="186"/>
      <c r="N186" s="182"/>
      <c r="O186" s="184"/>
      <c r="P186" s="178"/>
      <c r="Q186" s="118">
        <f t="shared" ref="Q186:Q249" si="145">IFERROR(10*LOG10(A186)+ROUND(IF(AND(A186&gt;0, O186&gt;0), N186+ABS(10*LOG10(P186/(4*PI()*CONVERT(O186,"ft", "m")^2))), N186),0), 0)</f>
        <v>0</v>
      </c>
      <c r="R186" s="3"/>
      <c r="S186" s="3"/>
      <c r="T186" s="4"/>
      <c r="U186" s="4"/>
      <c r="V186" s="99">
        <f t="shared" ref="V186:V249" si="146">SUM(W186:X186)</f>
        <v>0</v>
      </c>
      <c r="W186" s="161"/>
      <c r="X186" s="138"/>
      <c r="AH186" s="158" t="str">
        <f t="array" ref="AH186">IF(OR(AH$1=0, $A186=""),"",SQRT((_xlfn.XLOOKUP(AH$1,$Z$2:$Z$16,$AA$2:$AA$16)-$T186)^2+(_xlfn.XLOOKUP(AH$1,$Z$2:$Z$16,$AB$2:$AB$16)-$U186)^2+(_xlfn.XLOOKUP(AH$1,$Z$2:$Z$16,$AC$2:$AC$16-$V186)^2)))</f>
        <v/>
      </c>
      <c r="AI186" s="140" t="str">
        <f t="array" ref="AI186">IF(OR(AI$1=0, $A186=""),"",SQRT((_xlfn.XLOOKUP(AI$1,$Z$2:$Z$16,$AA$2:$AA$16)-$T186)^2+(_xlfn.XLOOKUP(AI$1,$Z$2:$Z$16,$AB$2:$AB$16)-$U186)^2+(_xlfn.XLOOKUP(AI$1,$Z$2:$Z$16,$AC$2:$AC$16-$V186)^2)))</f>
        <v/>
      </c>
      <c r="AJ186" s="140" t="str">
        <f t="array" ref="AJ186">IF(OR(AJ$1=0, $A186=""),"",SQRT((_xlfn.XLOOKUP(AJ$1,$Z$2:$Z$16,$AA$2:$AA$16)-$T186)^2+(_xlfn.XLOOKUP(AJ$1,$Z$2:$Z$16,$AB$2:$AB$16)-$U186)^2+(_xlfn.XLOOKUP(AJ$1,$Z$2:$Z$16,$AC$2:$AC$16-$V186)^2)))</f>
        <v/>
      </c>
      <c r="AK186" s="140" t="str">
        <f t="array" ref="AK186">IF(OR(AK$1=0, $A186=""),"",SQRT((_xlfn.XLOOKUP(AK$1,$Z$2:$Z$16,$AA$2:$AA$16)-$T186)^2+(_xlfn.XLOOKUP(AK$1,$Z$2:$Z$16,$AB$2:$AB$16)-$U186)^2+(_xlfn.XLOOKUP(AK$1,$Z$2:$Z$16,$AC$2:$AC$16-$V186)^2)))</f>
        <v/>
      </c>
      <c r="AL186" s="140" t="str">
        <f t="array" ref="AL186">IF(OR(AL$1=0, $A186=""),"",SQRT((_xlfn.XLOOKUP(AL$1,$Z$2:$Z$16,$AA$2:$AA$16)-$T186)^2+(_xlfn.XLOOKUP(AL$1,$Z$2:$Z$16,$AB$2:$AB$16)-$U186)^2+(_xlfn.XLOOKUP(AL$1,$Z$2:$Z$16,$AC$2:$AC$16-$V186)^2)))</f>
        <v/>
      </c>
      <c r="AM186" s="140" t="str">
        <f t="array" ref="AM186">IF(OR(AM$1=0, $A186=""),"",SQRT((_xlfn.XLOOKUP(AM$1,$Z$2:$Z$16,$AA$2:$AA$16)-$T186)^2+(_xlfn.XLOOKUP(AM$1,$Z$2:$Z$16,$AB$2:$AB$16)-$U186)^2+(_xlfn.XLOOKUP(AM$1,$Z$2:$Z$16,$AC$2:$AC$16-$V186)^2)))</f>
        <v/>
      </c>
      <c r="AN186" s="140" t="str">
        <f t="array" ref="AN186">IF(OR(AN$1=0, $A186=""),"",SQRT((_xlfn.XLOOKUP(AN$1,$Z$2:$Z$16,$AA$2:$AA$16)-$T186)^2+(_xlfn.XLOOKUP(AN$1,$Z$2:$Z$16,$AB$2:$AB$16)-$U186)^2+(_xlfn.XLOOKUP(AN$1,$Z$2:$Z$16,$AC$2:$AC$16-$V186)^2)))</f>
        <v/>
      </c>
      <c r="AO186" s="140" t="str">
        <f t="array" ref="AO186">IF(OR(AO$1=0, $A186=""),"",SQRT((_xlfn.XLOOKUP(AO$1,$Z$2:$Z$16,$AA$2:$AA$16)-$T186)^2+(_xlfn.XLOOKUP(AO$1,$Z$2:$Z$16,$AB$2:$AB$16)-$U186)^2+(_xlfn.XLOOKUP(AO$1,$Z$2:$Z$16,$AC$2:$AC$16-$V186)^2)))</f>
        <v/>
      </c>
      <c r="AP186" s="141" t="str">
        <f t="array" ref="AP186">IF(OR(AP$1=0, $A186=""),"",SQRT((_xlfn.XLOOKUP(AP$1,$Z$2:$Z$16,$AA$2:$AA$16)-$T186)^2+(_xlfn.XLOOKUP(AP$1,$Z$2:$Z$16,$AB$2:$AB$16)-$U186)^2+(_xlfn.XLOOKUP(AP$1,$Z$2:$Z$16,$AC$2:$AC$16-$V186)^2)))</f>
        <v/>
      </c>
      <c r="AQ186" s="141" t="str">
        <f t="array" ref="AQ186">IF(OR(AQ$1=0, $A186=""),"",SQRT((_xlfn.XLOOKUP(AQ$1,$Z$2:$Z$16,$AA$2:$AA$16)-$T186)^2+(_xlfn.XLOOKUP(AQ$1,$Z$2:$Z$16,$AB$2:$AB$16)-$U186)^2+(_xlfn.XLOOKUP(AQ$1,$Z$2:$Z$16,$AC$2:$AC$16-$V186)^2)))</f>
        <v/>
      </c>
      <c r="AR186" s="141" t="str">
        <f t="array" ref="AR186">IF(OR(AR$1=0, $A186=""),"",SQRT((_xlfn.XLOOKUP(AR$1,$Z$2:$Z$16,$AA$2:$AA$16)-$T186)^2+(_xlfn.XLOOKUP(AR$1,$Z$2:$Z$16,$AB$2:$AB$16)-$U186)^2+(_xlfn.XLOOKUP(AR$1,$Z$2:$Z$16,$AC$2:$AC$16-$V186)^2)))</f>
        <v/>
      </c>
      <c r="AS186" s="141" t="str">
        <f t="array" ref="AS186">IF(OR(AS$1=0, $A186=""),"",SQRT((_xlfn.XLOOKUP(AS$1,$Z$2:$Z$16,$AA$2:$AA$16)-$T186)^2+(_xlfn.XLOOKUP(AS$1,$Z$2:$Z$16,$AB$2:$AB$16)-$U186)^2+(_xlfn.XLOOKUP(AS$1,$Z$2:$Z$16,$AC$2:$AC$16-$V186)^2)))</f>
        <v/>
      </c>
      <c r="AT186" s="141" t="str">
        <f t="array" ref="AT186">IF(OR(AT$1=0, $A186=""),"",SQRT((_xlfn.XLOOKUP(AT$1,$Z$2:$Z$16,$AA$2:$AA$16)-$T186)^2+(_xlfn.XLOOKUP(AT$1,$Z$2:$Z$16,$AB$2:$AB$16)-$U186)^2+(_xlfn.XLOOKUP(AT$1,$Z$2:$Z$16,$AC$2:$AC$16-$V186)^2)))</f>
        <v/>
      </c>
      <c r="AU186" s="141" t="str">
        <f t="array" ref="AU186">IF(OR(AU$1=0, $A186=""),"",SQRT((_xlfn.XLOOKUP(AU$1,$Z$2:$Z$16,$AA$2:$AA$16)-$T186)^2+(_xlfn.XLOOKUP(AU$1,$Z$2:$Z$16,$AB$2:$AB$16)-$U186)^2+(_xlfn.XLOOKUP(AU$1,$Z$2:$Z$16,$AC$2:$AC$16-$V186)^2)))</f>
        <v/>
      </c>
      <c r="AV186" s="142" t="str">
        <f t="array" ref="AV186">IF(OR(AV$1=0, $A186=""),"",SQRT((_xlfn.XLOOKUP(AV$1,$Z$2:$Z$16,$AA$2:$AA$16)-$T186)^2+(_xlfn.XLOOKUP(AV$1,$Z$2:$Z$16,$AB$2:$AB$16)-$U186)^2+(_xlfn.XLOOKUP(AV$1,$Z$2:$Z$16,$AC$2:$AC$16-$V186)^2)))</f>
        <v/>
      </c>
      <c r="AW186" s="124"/>
      <c r="AX186" s="124"/>
      <c r="AY186" s="125">
        <f t="shared" ref="AY186:AY249" si="147">IFERROR(-ABS(10*LOG10(($R186/(4*PI()*CONVERT(AH186,"ft","m")^2)))),0)</f>
        <v>0</v>
      </c>
      <c r="AZ186" s="143">
        <f t="shared" ref="AZ186:AZ249" si="148">IFERROR(-ABS(10*LOG10(($R186/(4*PI()*CONVERT(AI186,"ft","m")^2)))),0)</f>
        <v>0</v>
      </c>
      <c r="BA186" s="143">
        <f t="shared" ref="BA186:BA249" si="149">IFERROR(-ABS(10*LOG10(($R186/(4*PI()*CONVERT(AJ186,"ft","m")^2)))),0)</f>
        <v>0</v>
      </c>
      <c r="BB186" s="143">
        <f t="shared" ref="BB186:BB249" si="150">IFERROR(-ABS(10*LOG10(($R186/(4*PI()*CONVERT(AK186,"ft","m")^2)))),0)</f>
        <v>0</v>
      </c>
      <c r="BC186" s="143">
        <f t="shared" ref="BC186:BC249" si="151">IFERROR(-ABS(10*LOG10(($R186/(4*PI()*CONVERT(AL186,"ft","m")^2)))),0)</f>
        <v>0</v>
      </c>
      <c r="BD186" s="143">
        <f t="shared" ref="BD186:BD249" si="152">IFERROR(-ABS(10*LOG10(($R186/(4*PI()*CONVERT(AM186,"ft","m")^2)))),0)</f>
        <v>0</v>
      </c>
      <c r="BE186" s="143">
        <f t="shared" ref="BE186:BE249" si="153">IFERROR(-ABS(10*LOG10(($R186/(4*PI()*CONVERT(AN186,"ft","m")^2)))),0)</f>
        <v>0</v>
      </c>
      <c r="BF186" s="143">
        <f t="shared" ref="BF186:BF249" si="154">IFERROR(-ABS(10*LOG10(($R186/(4*PI()*CONVERT(AO186,"ft","m")^2)))),0)</f>
        <v>0</v>
      </c>
      <c r="BG186" s="144">
        <f t="shared" ref="BG186:BG249" si="155">IFERROR(-ABS(10*LOG10(($R186/(4*PI()*CONVERT(AP186,"ft","m")^2)))),0)</f>
        <v>0</v>
      </c>
      <c r="BH186" s="144">
        <f t="shared" ref="BH186:BH249" si="156">IFERROR(-ABS(10*LOG10(($R186/(4*PI()*CONVERT(AQ186,"ft","m")^2)))),0)</f>
        <v>0</v>
      </c>
      <c r="BI186" s="144">
        <f t="shared" ref="BI186:BI249" si="157">IFERROR(-ABS(10*LOG10(($R186/(4*PI()*CONVERT(AR186,"ft","m")^2)))),0)</f>
        <v>0</v>
      </c>
      <c r="BJ186" s="144">
        <f t="shared" ref="BJ186:BJ249" si="158">IFERROR(-ABS(10*LOG10(($R186/(4*PI()*CONVERT(AS186,"ft","m")^2)))),0)</f>
        <v>0</v>
      </c>
      <c r="BK186" s="144">
        <f t="shared" ref="BK186:BK249" si="159">IFERROR(-ABS(10*LOG10(($R186/(4*PI()*CONVERT(AT186,"ft","m")^2)))),0)</f>
        <v>0</v>
      </c>
      <c r="BL186" s="144">
        <f t="shared" ref="BL186:BL249" si="160">IFERROR(-ABS(10*LOG10(($R186/(4*PI()*CONVERT(AU186,"ft","m")^2)))),0)</f>
        <v>0</v>
      </c>
      <c r="BM186" s="145">
        <f t="shared" ref="BM186:BM249" si="161">IFERROR(-ABS(10*LOG10(($R186/(4*PI()*CONVERT(AV186,"ft","m")^2)))),0)</f>
        <v>0</v>
      </c>
      <c r="BN186" s="124"/>
      <c r="BO186" s="124"/>
      <c r="BP186" s="124"/>
      <c r="BQ186" s="124"/>
      <c r="BR186" s="124"/>
      <c r="BS186" s="124"/>
      <c r="BT186" s="124"/>
      <c r="BU186" s="124"/>
      <c r="BV186" s="130"/>
      <c r="BW186" s="130"/>
      <c r="BX186" s="130"/>
      <c r="BY186" s="130"/>
      <c r="BZ186" s="130"/>
      <c r="CA186" s="130"/>
      <c r="CB186" s="130"/>
      <c r="CC186" s="130"/>
      <c r="CD186" s="130"/>
      <c r="CE186" s="130"/>
      <c r="CF186" s="130"/>
      <c r="CG186" s="130"/>
      <c r="CH186" s="130"/>
      <c r="CI186" s="130"/>
      <c r="CJ186" s="130"/>
      <c r="CM186" s="159">
        <f t="shared" ref="CM186:CM249" si="162">IF( CM$1= 0,"",$Q186-$S186+AY186-BV186)</f>
        <v>0</v>
      </c>
      <c r="CN186" s="160">
        <f t="shared" ref="CN186:CN249" si="163">IF( CN$1= 0,"",$Q186-$S186+AZ186-BW186)</f>
        <v>0</v>
      </c>
      <c r="CO186" s="160">
        <f t="shared" ref="CO186:CO249" si="164">IF( CO$1= 0,"",$Q186-$S186+BA186-BX186)</f>
        <v>0</v>
      </c>
      <c r="CP186" s="160">
        <f t="shared" ref="CP186:CP249" si="165">IF( CP$1= 0,"",$Q186-$S186+BB186-BY186)</f>
        <v>0</v>
      </c>
      <c r="CQ186" s="160">
        <f t="shared" ref="CQ186:CQ249" si="166">IF( CQ$1= 0,"",$Q186-$S186+BC186-BZ186)</f>
        <v>0</v>
      </c>
      <c r="CR186" s="160" t="str">
        <f t="shared" ref="CR186:CR249" si="167">IF( CR$1= 0,"",$Q186-$S186+BD186-CA186)</f>
        <v/>
      </c>
      <c r="CS186" s="160" t="str">
        <f t="shared" ref="CS186:CS249" si="168">IF( CS$1= 0,"",$Q186-$S186+BE186-CB186)</f>
        <v/>
      </c>
      <c r="CT186" s="160" t="str">
        <f t="shared" ref="CT186:CT249" si="169">IF( CT$1= 0,"",$Q186-$S186+BF186-CC186)</f>
        <v/>
      </c>
      <c r="CU186" s="162" t="str">
        <f t="shared" ref="CU186:CU249" si="170">IF( CU$1= 0,"",$Q186-$S186+BG186-CD186)</f>
        <v/>
      </c>
      <c r="CV186" s="162" t="str">
        <f t="shared" ref="CV186:CV249" si="171">IF( CV$1= 0,"",$Q186-$S186+BH186-CE186)</f>
        <v/>
      </c>
      <c r="CW186" s="162" t="str">
        <f t="shared" ref="CW186:CW249" si="172">IF( CW$1= 0,"",$Q186-$S186+BI186-CF186)</f>
        <v/>
      </c>
      <c r="CX186" s="162" t="str">
        <f t="shared" ref="CX186:CX249" si="173">IF( CX$1= 0,"",$Q186-$S186+BJ186-CG186)</f>
        <v/>
      </c>
      <c r="CY186" s="162" t="str">
        <f t="shared" ref="CY186:CY249" si="174">IF( CY$1= 0,"",$Q186-$S186+BK186-CH186)</f>
        <v/>
      </c>
      <c r="CZ186" s="162" t="str">
        <f t="shared" ref="CZ186:CZ249" si="175">IF( CZ$1= 0,"",$Q186-$S186+BL186-CI186)</f>
        <v/>
      </c>
      <c r="DA186" s="163" t="str">
        <f t="shared" ref="DA186:DA249" si="176">IF( DA$1= 0,"",$Q186-$S186+BM186-CJ186)</f>
        <v/>
      </c>
    </row>
    <row r="187" spans="1:105" ht="16.5" x14ac:dyDescent="0.3">
      <c r="A187" s="135"/>
      <c r="B187" s="136"/>
      <c r="C187" s="136"/>
      <c r="D187" s="137"/>
      <c r="E187" s="176"/>
      <c r="F187" s="182"/>
      <c r="G187" s="183"/>
      <c r="H187" s="183"/>
      <c r="I187" s="183"/>
      <c r="J187" s="183"/>
      <c r="K187" s="183"/>
      <c r="L187" s="183"/>
      <c r="M187" s="186"/>
      <c r="N187" s="182"/>
      <c r="O187" s="184"/>
      <c r="P187" s="178"/>
      <c r="Q187" s="118">
        <f t="shared" si="145"/>
        <v>0</v>
      </c>
      <c r="R187" s="3"/>
      <c r="S187" s="3"/>
      <c r="T187" s="4"/>
      <c r="U187" s="4"/>
      <c r="V187" s="99">
        <f t="shared" si="146"/>
        <v>0</v>
      </c>
      <c r="W187" s="161"/>
      <c r="X187" s="138"/>
      <c r="AH187" s="158" t="str">
        <f t="array" ref="AH187">IF(OR(AH$1=0, $A187=""),"",SQRT((_xlfn.XLOOKUP(AH$1,$Z$2:$Z$16,$AA$2:$AA$16)-$T187)^2+(_xlfn.XLOOKUP(AH$1,$Z$2:$Z$16,$AB$2:$AB$16)-$U187)^2+(_xlfn.XLOOKUP(AH$1,$Z$2:$Z$16,$AC$2:$AC$16-$V187)^2)))</f>
        <v/>
      </c>
      <c r="AI187" s="140" t="str">
        <f t="array" ref="AI187">IF(OR(AI$1=0, $A187=""),"",SQRT((_xlfn.XLOOKUP(AI$1,$Z$2:$Z$16,$AA$2:$AA$16)-$T187)^2+(_xlfn.XLOOKUP(AI$1,$Z$2:$Z$16,$AB$2:$AB$16)-$U187)^2+(_xlfn.XLOOKUP(AI$1,$Z$2:$Z$16,$AC$2:$AC$16-$V187)^2)))</f>
        <v/>
      </c>
      <c r="AJ187" s="140" t="str">
        <f t="array" ref="AJ187">IF(OR(AJ$1=0, $A187=""),"",SQRT((_xlfn.XLOOKUP(AJ$1,$Z$2:$Z$16,$AA$2:$AA$16)-$T187)^2+(_xlfn.XLOOKUP(AJ$1,$Z$2:$Z$16,$AB$2:$AB$16)-$U187)^2+(_xlfn.XLOOKUP(AJ$1,$Z$2:$Z$16,$AC$2:$AC$16-$V187)^2)))</f>
        <v/>
      </c>
      <c r="AK187" s="140" t="str">
        <f t="array" ref="AK187">IF(OR(AK$1=0, $A187=""),"",SQRT((_xlfn.XLOOKUP(AK$1,$Z$2:$Z$16,$AA$2:$AA$16)-$T187)^2+(_xlfn.XLOOKUP(AK$1,$Z$2:$Z$16,$AB$2:$AB$16)-$U187)^2+(_xlfn.XLOOKUP(AK$1,$Z$2:$Z$16,$AC$2:$AC$16-$V187)^2)))</f>
        <v/>
      </c>
      <c r="AL187" s="140" t="str">
        <f t="array" ref="AL187">IF(OR(AL$1=0, $A187=""),"",SQRT((_xlfn.XLOOKUP(AL$1,$Z$2:$Z$16,$AA$2:$AA$16)-$T187)^2+(_xlfn.XLOOKUP(AL$1,$Z$2:$Z$16,$AB$2:$AB$16)-$U187)^2+(_xlfn.XLOOKUP(AL$1,$Z$2:$Z$16,$AC$2:$AC$16-$V187)^2)))</f>
        <v/>
      </c>
      <c r="AM187" s="140" t="str">
        <f t="array" ref="AM187">IF(OR(AM$1=0, $A187=""),"",SQRT((_xlfn.XLOOKUP(AM$1,$Z$2:$Z$16,$AA$2:$AA$16)-$T187)^2+(_xlfn.XLOOKUP(AM$1,$Z$2:$Z$16,$AB$2:$AB$16)-$U187)^2+(_xlfn.XLOOKUP(AM$1,$Z$2:$Z$16,$AC$2:$AC$16-$V187)^2)))</f>
        <v/>
      </c>
      <c r="AN187" s="140" t="str">
        <f t="array" ref="AN187">IF(OR(AN$1=0, $A187=""),"",SQRT((_xlfn.XLOOKUP(AN$1,$Z$2:$Z$16,$AA$2:$AA$16)-$T187)^2+(_xlfn.XLOOKUP(AN$1,$Z$2:$Z$16,$AB$2:$AB$16)-$U187)^2+(_xlfn.XLOOKUP(AN$1,$Z$2:$Z$16,$AC$2:$AC$16-$V187)^2)))</f>
        <v/>
      </c>
      <c r="AO187" s="140" t="str">
        <f t="array" ref="AO187">IF(OR(AO$1=0, $A187=""),"",SQRT((_xlfn.XLOOKUP(AO$1,$Z$2:$Z$16,$AA$2:$AA$16)-$T187)^2+(_xlfn.XLOOKUP(AO$1,$Z$2:$Z$16,$AB$2:$AB$16)-$U187)^2+(_xlfn.XLOOKUP(AO$1,$Z$2:$Z$16,$AC$2:$AC$16-$V187)^2)))</f>
        <v/>
      </c>
      <c r="AP187" s="141" t="str">
        <f t="array" ref="AP187">IF(OR(AP$1=0, $A187=""),"",SQRT((_xlfn.XLOOKUP(AP$1,$Z$2:$Z$16,$AA$2:$AA$16)-$T187)^2+(_xlfn.XLOOKUP(AP$1,$Z$2:$Z$16,$AB$2:$AB$16)-$U187)^2+(_xlfn.XLOOKUP(AP$1,$Z$2:$Z$16,$AC$2:$AC$16-$V187)^2)))</f>
        <v/>
      </c>
      <c r="AQ187" s="141" t="str">
        <f t="array" ref="AQ187">IF(OR(AQ$1=0, $A187=""),"",SQRT((_xlfn.XLOOKUP(AQ$1,$Z$2:$Z$16,$AA$2:$AA$16)-$T187)^2+(_xlfn.XLOOKUP(AQ$1,$Z$2:$Z$16,$AB$2:$AB$16)-$U187)^2+(_xlfn.XLOOKUP(AQ$1,$Z$2:$Z$16,$AC$2:$AC$16-$V187)^2)))</f>
        <v/>
      </c>
      <c r="AR187" s="141" t="str">
        <f t="array" ref="AR187">IF(OR(AR$1=0, $A187=""),"",SQRT((_xlfn.XLOOKUP(AR$1,$Z$2:$Z$16,$AA$2:$AA$16)-$T187)^2+(_xlfn.XLOOKUP(AR$1,$Z$2:$Z$16,$AB$2:$AB$16)-$U187)^2+(_xlfn.XLOOKUP(AR$1,$Z$2:$Z$16,$AC$2:$AC$16-$V187)^2)))</f>
        <v/>
      </c>
      <c r="AS187" s="141" t="str">
        <f t="array" ref="AS187">IF(OR(AS$1=0, $A187=""),"",SQRT((_xlfn.XLOOKUP(AS$1,$Z$2:$Z$16,$AA$2:$AA$16)-$T187)^2+(_xlfn.XLOOKUP(AS$1,$Z$2:$Z$16,$AB$2:$AB$16)-$U187)^2+(_xlfn.XLOOKUP(AS$1,$Z$2:$Z$16,$AC$2:$AC$16-$V187)^2)))</f>
        <v/>
      </c>
      <c r="AT187" s="141" t="str">
        <f t="array" ref="AT187">IF(OR(AT$1=0, $A187=""),"",SQRT((_xlfn.XLOOKUP(AT$1,$Z$2:$Z$16,$AA$2:$AA$16)-$T187)^2+(_xlfn.XLOOKUP(AT$1,$Z$2:$Z$16,$AB$2:$AB$16)-$U187)^2+(_xlfn.XLOOKUP(AT$1,$Z$2:$Z$16,$AC$2:$AC$16-$V187)^2)))</f>
        <v/>
      </c>
      <c r="AU187" s="141" t="str">
        <f t="array" ref="AU187">IF(OR(AU$1=0, $A187=""),"",SQRT((_xlfn.XLOOKUP(AU$1,$Z$2:$Z$16,$AA$2:$AA$16)-$T187)^2+(_xlfn.XLOOKUP(AU$1,$Z$2:$Z$16,$AB$2:$AB$16)-$U187)^2+(_xlfn.XLOOKUP(AU$1,$Z$2:$Z$16,$AC$2:$AC$16-$V187)^2)))</f>
        <v/>
      </c>
      <c r="AV187" s="142" t="str">
        <f t="array" ref="AV187">IF(OR(AV$1=0, $A187=""),"",SQRT((_xlfn.XLOOKUP(AV$1,$Z$2:$Z$16,$AA$2:$AA$16)-$T187)^2+(_xlfn.XLOOKUP(AV$1,$Z$2:$Z$16,$AB$2:$AB$16)-$U187)^2+(_xlfn.XLOOKUP(AV$1,$Z$2:$Z$16,$AC$2:$AC$16-$V187)^2)))</f>
        <v/>
      </c>
      <c r="AW187" s="124"/>
      <c r="AX187" s="124"/>
      <c r="AY187" s="125">
        <f t="shared" si="147"/>
        <v>0</v>
      </c>
      <c r="AZ187" s="143">
        <f t="shared" si="148"/>
        <v>0</v>
      </c>
      <c r="BA187" s="143">
        <f t="shared" si="149"/>
        <v>0</v>
      </c>
      <c r="BB187" s="143">
        <f t="shared" si="150"/>
        <v>0</v>
      </c>
      <c r="BC187" s="143">
        <f t="shared" si="151"/>
        <v>0</v>
      </c>
      <c r="BD187" s="143">
        <f t="shared" si="152"/>
        <v>0</v>
      </c>
      <c r="BE187" s="143">
        <f t="shared" si="153"/>
        <v>0</v>
      </c>
      <c r="BF187" s="143">
        <f t="shared" si="154"/>
        <v>0</v>
      </c>
      <c r="BG187" s="144">
        <f t="shared" si="155"/>
        <v>0</v>
      </c>
      <c r="BH187" s="144">
        <f t="shared" si="156"/>
        <v>0</v>
      </c>
      <c r="BI187" s="144">
        <f t="shared" si="157"/>
        <v>0</v>
      </c>
      <c r="BJ187" s="144">
        <f t="shared" si="158"/>
        <v>0</v>
      </c>
      <c r="BK187" s="144">
        <f t="shared" si="159"/>
        <v>0</v>
      </c>
      <c r="BL187" s="144">
        <f t="shared" si="160"/>
        <v>0</v>
      </c>
      <c r="BM187" s="145">
        <f t="shared" si="161"/>
        <v>0</v>
      </c>
      <c r="BN187" s="124"/>
      <c r="BO187" s="124"/>
      <c r="BP187" s="124"/>
      <c r="BQ187" s="124"/>
      <c r="BR187" s="124"/>
      <c r="BS187" s="124"/>
      <c r="BT187" s="124"/>
      <c r="BU187" s="124"/>
      <c r="BV187" s="130"/>
      <c r="BW187" s="130"/>
      <c r="BX187" s="130"/>
      <c r="BY187" s="130"/>
      <c r="BZ187" s="130"/>
      <c r="CA187" s="130"/>
      <c r="CB187" s="130"/>
      <c r="CC187" s="130"/>
      <c r="CD187" s="130"/>
      <c r="CE187" s="130"/>
      <c r="CF187" s="130"/>
      <c r="CG187" s="130"/>
      <c r="CH187" s="130"/>
      <c r="CI187" s="130"/>
      <c r="CJ187" s="130"/>
      <c r="CM187" s="159">
        <f t="shared" si="162"/>
        <v>0</v>
      </c>
      <c r="CN187" s="160">
        <f t="shared" si="163"/>
        <v>0</v>
      </c>
      <c r="CO187" s="160">
        <f t="shared" si="164"/>
        <v>0</v>
      </c>
      <c r="CP187" s="160">
        <f t="shared" si="165"/>
        <v>0</v>
      </c>
      <c r="CQ187" s="160">
        <f t="shared" si="166"/>
        <v>0</v>
      </c>
      <c r="CR187" s="160" t="str">
        <f t="shared" si="167"/>
        <v/>
      </c>
      <c r="CS187" s="160" t="str">
        <f t="shared" si="168"/>
        <v/>
      </c>
      <c r="CT187" s="160" t="str">
        <f t="shared" si="169"/>
        <v/>
      </c>
      <c r="CU187" s="162" t="str">
        <f t="shared" si="170"/>
        <v/>
      </c>
      <c r="CV187" s="162" t="str">
        <f t="shared" si="171"/>
        <v/>
      </c>
      <c r="CW187" s="162" t="str">
        <f t="shared" si="172"/>
        <v/>
      </c>
      <c r="CX187" s="162" t="str">
        <f t="shared" si="173"/>
        <v/>
      </c>
      <c r="CY187" s="162" t="str">
        <f t="shared" si="174"/>
        <v/>
      </c>
      <c r="CZ187" s="162" t="str">
        <f t="shared" si="175"/>
        <v/>
      </c>
      <c r="DA187" s="163" t="str">
        <f t="shared" si="176"/>
        <v/>
      </c>
    </row>
    <row r="188" spans="1:105" ht="16.5" x14ac:dyDescent="0.3">
      <c r="A188" s="135"/>
      <c r="B188" s="136"/>
      <c r="C188" s="136"/>
      <c r="D188" s="137"/>
      <c r="E188" s="176"/>
      <c r="F188" s="182"/>
      <c r="G188" s="183"/>
      <c r="H188" s="183"/>
      <c r="I188" s="183"/>
      <c r="J188" s="183"/>
      <c r="K188" s="183"/>
      <c r="L188" s="183"/>
      <c r="M188" s="186"/>
      <c r="N188" s="182"/>
      <c r="O188" s="184"/>
      <c r="P188" s="178"/>
      <c r="Q188" s="118">
        <f t="shared" si="145"/>
        <v>0</v>
      </c>
      <c r="R188" s="3"/>
      <c r="S188" s="3"/>
      <c r="T188" s="4"/>
      <c r="U188" s="4"/>
      <c r="V188" s="99">
        <f t="shared" si="146"/>
        <v>0</v>
      </c>
      <c r="W188" s="161"/>
      <c r="X188" s="138"/>
      <c r="AH188" s="158" t="str">
        <f t="array" ref="AH188">IF(OR(AH$1=0, $A188=""),"",SQRT((_xlfn.XLOOKUP(AH$1,$Z$2:$Z$16,$AA$2:$AA$16)-$T188)^2+(_xlfn.XLOOKUP(AH$1,$Z$2:$Z$16,$AB$2:$AB$16)-$U188)^2+(_xlfn.XLOOKUP(AH$1,$Z$2:$Z$16,$AC$2:$AC$16-$V188)^2)))</f>
        <v/>
      </c>
      <c r="AI188" s="140" t="str">
        <f t="array" ref="AI188">IF(OR(AI$1=0, $A188=""),"",SQRT((_xlfn.XLOOKUP(AI$1,$Z$2:$Z$16,$AA$2:$AA$16)-$T188)^2+(_xlfn.XLOOKUP(AI$1,$Z$2:$Z$16,$AB$2:$AB$16)-$U188)^2+(_xlfn.XLOOKUP(AI$1,$Z$2:$Z$16,$AC$2:$AC$16-$V188)^2)))</f>
        <v/>
      </c>
      <c r="AJ188" s="140" t="str">
        <f t="array" ref="AJ188">IF(OR(AJ$1=0, $A188=""),"",SQRT((_xlfn.XLOOKUP(AJ$1,$Z$2:$Z$16,$AA$2:$AA$16)-$T188)^2+(_xlfn.XLOOKUP(AJ$1,$Z$2:$Z$16,$AB$2:$AB$16)-$U188)^2+(_xlfn.XLOOKUP(AJ$1,$Z$2:$Z$16,$AC$2:$AC$16-$V188)^2)))</f>
        <v/>
      </c>
      <c r="AK188" s="140" t="str">
        <f t="array" ref="AK188">IF(OR(AK$1=0, $A188=""),"",SQRT((_xlfn.XLOOKUP(AK$1,$Z$2:$Z$16,$AA$2:$AA$16)-$T188)^2+(_xlfn.XLOOKUP(AK$1,$Z$2:$Z$16,$AB$2:$AB$16)-$U188)^2+(_xlfn.XLOOKUP(AK$1,$Z$2:$Z$16,$AC$2:$AC$16-$V188)^2)))</f>
        <v/>
      </c>
      <c r="AL188" s="140" t="str">
        <f t="array" ref="AL188">IF(OR(AL$1=0, $A188=""),"",SQRT((_xlfn.XLOOKUP(AL$1,$Z$2:$Z$16,$AA$2:$AA$16)-$T188)^2+(_xlfn.XLOOKUP(AL$1,$Z$2:$Z$16,$AB$2:$AB$16)-$U188)^2+(_xlfn.XLOOKUP(AL$1,$Z$2:$Z$16,$AC$2:$AC$16-$V188)^2)))</f>
        <v/>
      </c>
      <c r="AM188" s="140" t="str">
        <f t="array" ref="AM188">IF(OR(AM$1=0, $A188=""),"",SQRT((_xlfn.XLOOKUP(AM$1,$Z$2:$Z$16,$AA$2:$AA$16)-$T188)^2+(_xlfn.XLOOKUP(AM$1,$Z$2:$Z$16,$AB$2:$AB$16)-$U188)^2+(_xlfn.XLOOKUP(AM$1,$Z$2:$Z$16,$AC$2:$AC$16-$V188)^2)))</f>
        <v/>
      </c>
      <c r="AN188" s="140" t="str">
        <f t="array" ref="AN188">IF(OR(AN$1=0, $A188=""),"",SQRT((_xlfn.XLOOKUP(AN$1,$Z$2:$Z$16,$AA$2:$AA$16)-$T188)^2+(_xlfn.XLOOKUP(AN$1,$Z$2:$Z$16,$AB$2:$AB$16)-$U188)^2+(_xlfn.XLOOKUP(AN$1,$Z$2:$Z$16,$AC$2:$AC$16-$V188)^2)))</f>
        <v/>
      </c>
      <c r="AO188" s="140" t="str">
        <f t="array" ref="AO188">IF(OR(AO$1=0, $A188=""),"",SQRT((_xlfn.XLOOKUP(AO$1,$Z$2:$Z$16,$AA$2:$AA$16)-$T188)^2+(_xlfn.XLOOKUP(AO$1,$Z$2:$Z$16,$AB$2:$AB$16)-$U188)^2+(_xlfn.XLOOKUP(AO$1,$Z$2:$Z$16,$AC$2:$AC$16-$V188)^2)))</f>
        <v/>
      </c>
      <c r="AP188" s="141" t="str">
        <f t="array" ref="AP188">IF(OR(AP$1=0, $A188=""),"",SQRT((_xlfn.XLOOKUP(AP$1,$Z$2:$Z$16,$AA$2:$AA$16)-$T188)^2+(_xlfn.XLOOKUP(AP$1,$Z$2:$Z$16,$AB$2:$AB$16)-$U188)^2+(_xlfn.XLOOKUP(AP$1,$Z$2:$Z$16,$AC$2:$AC$16-$V188)^2)))</f>
        <v/>
      </c>
      <c r="AQ188" s="141" t="str">
        <f t="array" ref="AQ188">IF(OR(AQ$1=0, $A188=""),"",SQRT((_xlfn.XLOOKUP(AQ$1,$Z$2:$Z$16,$AA$2:$AA$16)-$T188)^2+(_xlfn.XLOOKUP(AQ$1,$Z$2:$Z$16,$AB$2:$AB$16)-$U188)^2+(_xlfn.XLOOKUP(AQ$1,$Z$2:$Z$16,$AC$2:$AC$16-$V188)^2)))</f>
        <v/>
      </c>
      <c r="AR188" s="141" t="str">
        <f t="array" ref="AR188">IF(OR(AR$1=0, $A188=""),"",SQRT((_xlfn.XLOOKUP(AR$1,$Z$2:$Z$16,$AA$2:$AA$16)-$T188)^2+(_xlfn.XLOOKUP(AR$1,$Z$2:$Z$16,$AB$2:$AB$16)-$U188)^2+(_xlfn.XLOOKUP(AR$1,$Z$2:$Z$16,$AC$2:$AC$16-$V188)^2)))</f>
        <v/>
      </c>
      <c r="AS188" s="141" t="str">
        <f t="array" ref="AS188">IF(OR(AS$1=0, $A188=""),"",SQRT((_xlfn.XLOOKUP(AS$1,$Z$2:$Z$16,$AA$2:$AA$16)-$T188)^2+(_xlfn.XLOOKUP(AS$1,$Z$2:$Z$16,$AB$2:$AB$16)-$U188)^2+(_xlfn.XLOOKUP(AS$1,$Z$2:$Z$16,$AC$2:$AC$16-$V188)^2)))</f>
        <v/>
      </c>
      <c r="AT188" s="141" t="str">
        <f t="array" ref="AT188">IF(OR(AT$1=0, $A188=""),"",SQRT((_xlfn.XLOOKUP(AT$1,$Z$2:$Z$16,$AA$2:$AA$16)-$T188)^2+(_xlfn.XLOOKUP(AT$1,$Z$2:$Z$16,$AB$2:$AB$16)-$U188)^2+(_xlfn.XLOOKUP(AT$1,$Z$2:$Z$16,$AC$2:$AC$16-$V188)^2)))</f>
        <v/>
      </c>
      <c r="AU188" s="141" t="str">
        <f t="array" ref="AU188">IF(OR(AU$1=0, $A188=""),"",SQRT((_xlfn.XLOOKUP(AU$1,$Z$2:$Z$16,$AA$2:$AA$16)-$T188)^2+(_xlfn.XLOOKUP(AU$1,$Z$2:$Z$16,$AB$2:$AB$16)-$U188)^2+(_xlfn.XLOOKUP(AU$1,$Z$2:$Z$16,$AC$2:$AC$16-$V188)^2)))</f>
        <v/>
      </c>
      <c r="AV188" s="142" t="str">
        <f t="array" ref="AV188">IF(OR(AV$1=0, $A188=""),"",SQRT((_xlfn.XLOOKUP(AV$1,$Z$2:$Z$16,$AA$2:$AA$16)-$T188)^2+(_xlfn.XLOOKUP(AV$1,$Z$2:$Z$16,$AB$2:$AB$16)-$U188)^2+(_xlfn.XLOOKUP(AV$1,$Z$2:$Z$16,$AC$2:$AC$16-$V188)^2)))</f>
        <v/>
      </c>
      <c r="AW188" s="124"/>
      <c r="AX188" s="124"/>
      <c r="AY188" s="125">
        <f t="shared" si="147"/>
        <v>0</v>
      </c>
      <c r="AZ188" s="143">
        <f t="shared" si="148"/>
        <v>0</v>
      </c>
      <c r="BA188" s="143">
        <f t="shared" si="149"/>
        <v>0</v>
      </c>
      <c r="BB188" s="143">
        <f t="shared" si="150"/>
        <v>0</v>
      </c>
      <c r="BC188" s="143">
        <f t="shared" si="151"/>
        <v>0</v>
      </c>
      <c r="BD188" s="143">
        <f t="shared" si="152"/>
        <v>0</v>
      </c>
      <c r="BE188" s="143">
        <f t="shared" si="153"/>
        <v>0</v>
      </c>
      <c r="BF188" s="143">
        <f t="shared" si="154"/>
        <v>0</v>
      </c>
      <c r="BG188" s="144">
        <f t="shared" si="155"/>
        <v>0</v>
      </c>
      <c r="BH188" s="144">
        <f t="shared" si="156"/>
        <v>0</v>
      </c>
      <c r="BI188" s="144">
        <f t="shared" si="157"/>
        <v>0</v>
      </c>
      <c r="BJ188" s="144">
        <f t="shared" si="158"/>
        <v>0</v>
      </c>
      <c r="BK188" s="144">
        <f t="shared" si="159"/>
        <v>0</v>
      </c>
      <c r="BL188" s="144">
        <f t="shared" si="160"/>
        <v>0</v>
      </c>
      <c r="BM188" s="145">
        <f t="shared" si="161"/>
        <v>0</v>
      </c>
      <c r="BN188" s="124"/>
      <c r="BO188" s="124"/>
      <c r="BP188" s="124"/>
      <c r="BQ188" s="124"/>
      <c r="BR188" s="124"/>
      <c r="BS188" s="124"/>
      <c r="BT188" s="124"/>
      <c r="BU188" s="124"/>
      <c r="BV188" s="130"/>
      <c r="BW188" s="130"/>
      <c r="BX188" s="130"/>
      <c r="BY188" s="130"/>
      <c r="BZ188" s="130"/>
      <c r="CA188" s="130"/>
      <c r="CB188" s="130"/>
      <c r="CC188" s="130"/>
      <c r="CD188" s="130"/>
      <c r="CE188" s="130"/>
      <c r="CF188" s="130"/>
      <c r="CG188" s="130"/>
      <c r="CH188" s="130"/>
      <c r="CI188" s="130"/>
      <c r="CJ188" s="130"/>
      <c r="CM188" s="159">
        <f t="shared" si="162"/>
        <v>0</v>
      </c>
      <c r="CN188" s="160">
        <f t="shared" si="163"/>
        <v>0</v>
      </c>
      <c r="CO188" s="160">
        <f t="shared" si="164"/>
        <v>0</v>
      </c>
      <c r="CP188" s="160">
        <f t="shared" si="165"/>
        <v>0</v>
      </c>
      <c r="CQ188" s="160">
        <f t="shared" si="166"/>
        <v>0</v>
      </c>
      <c r="CR188" s="160" t="str">
        <f t="shared" si="167"/>
        <v/>
      </c>
      <c r="CS188" s="160" t="str">
        <f t="shared" si="168"/>
        <v/>
      </c>
      <c r="CT188" s="160" t="str">
        <f t="shared" si="169"/>
        <v/>
      </c>
      <c r="CU188" s="162" t="str">
        <f t="shared" si="170"/>
        <v/>
      </c>
      <c r="CV188" s="162" t="str">
        <f t="shared" si="171"/>
        <v/>
      </c>
      <c r="CW188" s="162" t="str">
        <f t="shared" si="172"/>
        <v/>
      </c>
      <c r="CX188" s="162" t="str">
        <f t="shared" si="173"/>
        <v/>
      </c>
      <c r="CY188" s="162" t="str">
        <f t="shared" si="174"/>
        <v/>
      </c>
      <c r="CZ188" s="162" t="str">
        <f t="shared" si="175"/>
        <v/>
      </c>
      <c r="DA188" s="163" t="str">
        <f t="shared" si="176"/>
        <v/>
      </c>
    </row>
    <row r="189" spans="1:105" ht="16.5" x14ac:dyDescent="0.3">
      <c r="A189" s="135"/>
      <c r="B189" s="136"/>
      <c r="C189" s="136"/>
      <c r="D189" s="137"/>
      <c r="E189" s="176"/>
      <c r="F189" s="182"/>
      <c r="G189" s="183"/>
      <c r="H189" s="183"/>
      <c r="I189" s="183"/>
      <c r="J189" s="183"/>
      <c r="K189" s="183"/>
      <c r="L189" s="183"/>
      <c r="M189" s="186"/>
      <c r="N189" s="182"/>
      <c r="O189" s="184"/>
      <c r="P189" s="178"/>
      <c r="Q189" s="118">
        <f t="shared" si="145"/>
        <v>0</v>
      </c>
      <c r="R189" s="3"/>
      <c r="S189" s="3"/>
      <c r="T189" s="4"/>
      <c r="U189" s="4"/>
      <c r="V189" s="99">
        <f t="shared" si="146"/>
        <v>0</v>
      </c>
      <c r="W189" s="161"/>
      <c r="X189" s="138"/>
      <c r="AH189" s="158" t="str">
        <f t="array" ref="AH189">IF(OR(AH$1=0, $A189=""),"",SQRT((_xlfn.XLOOKUP(AH$1,$Z$2:$Z$16,$AA$2:$AA$16)-$T189)^2+(_xlfn.XLOOKUP(AH$1,$Z$2:$Z$16,$AB$2:$AB$16)-$U189)^2+(_xlfn.XLOOKUP(AH$1,$Z$2:$Z$16,$AC$2:$AC$16-$V189)^2)))</f>
        <v/>
      </c>
      <c r="AI189" s="140" t="str">
        <f t="array" ref="AI189">IF(OR(AI$1=0, $A189=""),"",SQRT((_xlfn.XLOOKUP(AI$1,$Z$2:$Z$16,$AA$2:$AA$16)-$T189)^2+(_xlfn.XLOOKUP(AI$1,$Z$2:$Z$16,$AB$2:$AB$16)-$U189)^2+(_xlfn.XLOOKUP(AI$1,$Z$2:$Z$16,$AC$2:$AC$16-$V189)^2)))</f>
        <v/>
      </c>
      <c r="AJ189" s="140" t="str">
        <f t="array" ref="AJ189">IF(OR(AJ$1=0, $A189=""),"",SQRT((_xlfn.XLOOKUP(AJ$1,$Z$2:$Z$16,$AA$2:$AA$16)-$T189)^2+(_xlfn.XLOOKUP(AJ$1,$Z$2:$Z$16,$AB$2:$AB$16)-$U189)^2+(_xlfn.XLOOKUP(AJ$1,$Z$2:$Z$16,$AC$2:$AC$16-$V189)^2)))</f>
        <v/>
      </c>
      <c r="AK189" s="140" t="str">
        <f t="array" ref="AK189">IF(OR(AK$1=0, $A189=""),"",SQRT((_xlfn.XLOOKUP(AK$1,$Z$2:$Z$16,$AA$2:$AA$16)-$T189)^2+(_xlfn.XLOOKUP(AK$1,$Z$2:$Z$16,$AB$2:$AB$16)-$U189)^2+(_xlfn.XLOOKUP(AK$1,$Z$2:$Z$16,$AC$2:$AC$16-$V189)^2)))</f>
        <v/>
      </c>
      <c r="AL189" s="140" t="str">
        <f t="array" ref="AL189">IF(OR(AL$1=0, $A189=""),"",SQRT((_xlfn.XLOOKUP(AL$1,$Z$2:$Z$16,$AA$2:$AA$16)-$T189)^2+(_xlfn.XLOOKUP(AL$1,$Z$2:$Z$16,$AB$2:$AB$16)-$U189)^2+(_xlfn.XLOOKUP(AL$1,$Z$2:$Z$16,$AC$2:$AC$16-$V189)^2)))</f>
        <v/>
      </c>
      <c r="AM189" s="140" t="str">
        <f t="array" ref="AM189">IF(OR(AM$1=0, $A189=""),"",SQRT((_xlfn.XLOOKUP(AM$1,$Z$2:$Z$16,$AA$2:$AA$16)-$T189)^2+(_xlfn.XLOOKUP(AM$1,$Z$2:$Z$16,$AB$2:$AB$16)-$U189)^2+(_xlfn.XLOOKUP(AM$1,$Z$2:$Z$16,$AC$2:$AC$16-$V189)^2)))</f>
        <v/>
      </c>
      <c r="AN189" s="140" t="str">
        <f t="array" ref="AN189">IF(OR(AN$1=0, $A189=""),"",SQRT((_xlfn.XLOOKUP(AN$1,$Z$2:$Z$16,$AA$2:$AA$16)-$T189)^2+(_xlfn.XLOOKUP(AN$1,$Z$2:$Z$16,$AB$2:$AB$16)-$U189)^2+(_xlfn.XLOOKUP(AN$1,$Z$2:$Z$16,$AC$2:$AC$16-$V189)^2)))</f>
        <v/>
      </c>
      <c r="AO189" s="140" t="str">
        <f t="array" ref="AO189">IF(OR(AO$1=0, $A189=""),"",SQRT((_xlfn.XLOOKUP(AO$1,$Z$2:$Z$16,$AA$2:$AA$16)-$T189)^2+(_xlfn.XLOOKUP(AO$1,$Z$2:$Z$16,$AB$2:$AB$16)-$U189)^2+(_xlfn.XLOOKUP(AO$1,$Z$2:$Z$16,$AC$2:$AC$16-$V189)^2)))</f>
        <v/>
      </c>
      <c r="AP189" s="141" t="str">
        <f t="array" ref="AP189">IF(OR(AP$1=0, $A189=""),"",SQRT((_xlfn.XLOOKUP(AP$1,$Z$2:$Z$16,$AA$2:$AA$16)-$T189)^2+(_xlfn.XLOOKUP(AP$1,$Z$2:$Z$16,$AB$2:$AB$16)-$U189)^2+(_xlfn.XLOOKUP(AP$1,$Z$2:$Z$16,$AC$2:$AC$16-$V189)^2)))</f>
        <v/>
      </c>
      <c r="AQ189" s="141" t="str">
        <f t="array" ref="AQ189">IF(OR(AQ$1=0, $A189=""),"",SQRT((_xlfn.XLOOKUP(AQ$1,$Z$2:$Z$16,$AA$2:$AA$16)-$T189)^2+(_xlfn.XLOOKUP(AQ$1,$Z$2:$Z$16,$AB$2:$AB$16)-$U189)^2+(_xlfn.XLOOKUP(AQ$1,$Z$2:$Z$16,$AC$2:$AC$16-$V189)^2)))</f>
        <v/>
      </c>
      <c r="AR189" s="141" t="str">
        <f t="array" ref="AR189">IF(OR(AR$1=0, $A189=""),"",SQRT((_xlfn.XLOOKUP(AR$1,$Z$2:$Z$16,$AA$2:$AA$16)-$T189)^2+(_xlfn.XLOOKUP(AR$1,$Z$2:$Z$16,$AB$2:$AB$16)-$U189)^2+(_xlfn.XLOOKUP(AR$1,$Z$2:$Z$16,$AC$2:$AC$16-$V189)^2)))</f>
        <v/>
      </c>
      <c r="AS189" s="141" t="str">
        <f t="array" ref="AS189">IF(OR(AS$1=0, $A189=""),"",SQRT((_xlfn.XLOOKUP(AS$1,$Z$2:$Z$16,$AA$2:$AA$16)-$T189)^2+(_xlfn.XLOOKUP(AS$1,$Z$2:$Z$16,$AB$2:$AB$16)-$U189)^2+(_xlfn.XLOOKUP(AS$1,$Z$2:$Z$16,$AC$2:$AC$16-$V189)^2)))</f>
        <v/>
      </c>
      <c r="AT189" s="141" t="str">
        <f t="array" ref="AT189">IF(OR(AT$1=0, $A189=""),"",SQRT((_xlfn.XLOOKUP(AT$1,$Z$2:$Z$16,$AA$2:$AA$16)-$T189)^2+(_xlfn.XLOOKUP(AT$1,$Z$2:$Z$16,$AB$2:$AB$16)-$U189)^2+(_xlfn.XLOOKUP(AT$1,$Z$2:$Z$16,$AC$2:$AC$16-$V189)^2)))</f>
        <v/>
      </c>
      <c r="AU189" s="141" t="str">
        <f t="array" ref="AU189">IF(OR(AU$1=0, $A189=""),"",SQRT((_xlfn.XLOOKUP(AU$1,$Z$2:$Z$16,$AA$2:$AA$16)-$T189)^2+(_xlfn.XLOOKUP(AU$1,$Z$2:$Z$16,$AB$2:$AB$16)-$U189)^2+(_xlfn.XLOOKUP(AU$1,$Z$2:$Z$16,$AC$2:$AC$16-$V189)^2)))</f>
        <v/>
      </c>
      <c r="AV189" s="142" t="str">
        <f t="array" ref="AV189">IF(OR(AV$1=0, $A189=""),"",SQRT((_xlfn.XLOOKUP(AV$1,$Z$2:$Z$16,$AA$2:$AA$16)-$T189)^2+(_xlfn.XLOOKUP(AV$1,$Z$2:$Z$16,$AB$2:$AB$16)-$U189)^2+(_xlfn.XLOOKUP(AV$1,$Z$2:$Z$16,$AC$2:$AC$16-$V189)^2)))</f>
        <v/>
      </c>
      <c r="AW189" s="124"/>
      <c r="AX189" s="124"/>
      <c r="AY189" s="125">
        <f t="shared" si="147"/>
        <v>0</v>
      </c>
      <c r="AZ189" s="143">
        <f t="shared" si="148"/>
        <v>0</v>
      </c>
      <c r="BA189" s="143">
        <f t="shared" si="149"/>
        <v>0</v>
      </c>
      <c r="BB189" s="143">
        <f t="shared" si="150"/>
        <v>0</v>
      </c>
      <c r="BC189" s="143">
        <f t="shared" si="151"/>
        <v>0</v>
      </c>
      <c r="BD189" s="143">
        <f t="shared" si="152"/>
        <v>0</v>
      </c>
      <c r="BE189" s="143">
        <f t="shared" si="153"/>
        <v>0</v>
      </c>
      <c r="BF189" s="143">
        <f t="shared" si="154"/>
        <v>0</v>
      </c>
      <c r="BG189" s="144">
        <f t="shared" si="155"/>
        <v>0</v>
      </c>
      <c r="BH189" s="144">
        <f t="shared" si="156"/>
        <v>0</v>
      </c>
      <c r="BI189" s="144">
        <f t="shared" si="157"/>
        <v>0</v>
      </c>
      <c r="BJ189" s="144">
        <f t="shared" si="158"/>
        <v>0</v>
      </c>
      <c r="BK189" s="144">
        <f t="shared" si="159"/>
        <v>0</v>
      </c>
      <c r="BL189" s="144">
        <f t="shared" si="160"/>
        <v>0</v>
      </c>
      <c r="BM189" s="145">
        <f t="shared" si="161"/>
        <v>0</v>
      </c>
      <c r="BN189" s="124"/>
      <c r="BO189" s="124"/>
      <c r="BP189" s="124"/>
      <c r="BQ189" s="124"/>
      <c r="BR189" s="124"/>
      <c r="BS189" s="124"/>
      <c r="BT189" s="124"/>
      <c r="BU189" s="124"/>
      <c r="BV189" s="130"/>
      <c r="BW189" s="130"/>
      <c r="BX189" s="130"/>
      <c r="BY189" s="130"/>
      <c r="BZ189" s="130"/>
      <c r="CA189" s="130"/>
      <c r="CB189" s="130"/>
      <c r="CC189" s="130"/>
      <c r="CD189" s="130"/>
      <c r="CE189" s="130"/>
      <c r="CF189" s="130"/>
      <c r="CG189" s="130"/>
      <c r="CH189" s="130"/>
      <c r="CI189" s="130"/>
      <c r="CJ189" s="130"/>
      <c r="CM189" s="159">
        <f t="shared" si="162"/>
        <v>0</v>
      </c>
      <c r="CN189" s="160">
        <f t="shared" si="163"/>
        <v>0</v>
      </c>
      <c r="CO189" s="160">
        <f t="shared" si="164"/>
        <v>0</v>
      </c>
      <c r="CP189" s="160">
        <f t="shared" si="165"/>
        <v>0</v>
      </c>
      <c r="CQ189" s="160">
        <f t="shared" si="166"/>
        <v>0</v>
      </c>
      <c r="CR189" s="160" t="str">
        <f t="shared" si="167"/>
        <v/>
      </c>
      <c r="CS189" s="160" t="str">
        <f t="shared" si="168"/>
        <v/>
      </c>
      <c r="CT189" s="160" t="str">
        <f t="shared" si="169"/>
        <v/>
      </c>
      <c r="CU189" s="162" t="str">
        <f t="shared" si="170"/>
        <v/>
      </c>
      <c r="CV189" s="162" t="str">
        <f t="shared" si="171"/>
        <v/>
      </c>
      <c r="CW189" s="162" t="str">
        <f t="shared" si="172"/>
        <v/>
      </c>
      <c r="CX189" s="162" t="str">
        <f t="shared" si="173"/>
        <v/>
      </c>
      <c r="CY189" s="162" t="str">
        <f t="shared" si="174"/>
        <v/>
      </c>
      <c r="CZ189" s="162" t="str">
        <f t="shared" si="175"/>
        <v/>
      </c>
      <c r="DA189" s="163" t="str">
        <f t="shared" si="176"/>
        <v/>
      </c>
    </row>
    <row r="190" spans="1:105" ht="16.5" x14ac:dyDescent="0.3">
      <c r="A190" s="135"/>
      <c r="B190" s="136"/>
      <c r="C190" s="136"/>
      <c r="D190" s="137"/>
      <c r="E190" s="176"/>
      <c r="F190" s="182"/>
      <c r="G190" s="183"/>
      <c r="H190" s="183"/>
      <c r="I190" s="183"/>
      <c r="J190" s="183"/>
      <c r="K190" s="183"/>
      <c r="L190" s="183"/>
      <c r="M190" s="186"/>
      <c r="N190" s="182"/>
      <c r="O190" s="184"/>
      <c r="P190" s="178"/>
      <c r="Q190" s="118">
        <f t="shared" si="145"/>
        <v>0</v>
      </c>
      <c r="R190" s="3"/>
      <c r="S190" s="3"/>
      <c r="T190" s="4"/>
      <c r="U190" s="4"/>
      <c r="V190" s="99">
        <f t="shared" si="146"/>
        <v>0</v>
      </c>
      <c r="W190" s="161"/>
      <c r="X190" s="138"/>
      <c r="AH190" s="158" t="str">
        <f t="array" ref="AH190">IF(OR(AH$1=0, $A190=""),"",SQRT((_xlfn.XLOOKUP(AH$1,$Z$2:$Z$16,$AA$2:$AA$16)-$T190)^2+(_xlfn.XLOOKUP(AH$1,$Z$2:$Z$16,$AB$2:$AB$16)-$U190)^2+(_xlfn.XLOOKUP(AH$1,$Z$2:$Z$16,$AC$2:$AC$16-$V190)^2)))</f>
        <v/>
      </c>
      <c r="AI190" s="140" t="str">
        <f t="array" ref="AI190">IF(OR(AI$1=0, $A190=""),"",SQRT((_xlfn.XLOOKUP(AI$1,$Z$2:$Z$16,$AA$2:$AA$16)-$T190)^2+(_xlfn.XLOOKUP(AI$1,$Z$2:$Z$16,$AB$2:$AB$16)-$U190)^2+(_xlfn.XLOOKUP(AI$1,$Z$2:$Z$16,$AC$2:$AC$16-$V190)^2)))</f>
        <v/>
      </c>
      <c r="AJ190" s="140" t="str">
        <f t="array" ref="AJ190">IF(OR(AJ$1=0, $A190=""),"",SQRT((_xlfn.XLOOKUP(AJ$1,$Z$2:$Z$16,$AA$2:$AA$16)-$T190)^2+(_xlfn.XLOOKUP(AJ$1,$Z$2:$Z$16,$AB$2:$AB$16)-$U190)^2+(_xlfn.XLOOKUP(AJ$1,$Z$2:$Z$16,$AC$2:$AC$16-$V190)^2)))</f>
        <v/>
      </c>
      <c r="AK190" s="140" t="str">
        <f t="array" ref="AK190">IF(OR(AK$1=0, $A190=""),"",SQRT((_xlfn.XLOOKUP(AK$1,$Z$2:$Z$16,$AA$2:$AA$16)-$T190)^2+(_xlfn.XLOOKUP(AK$1,$Z$2:$Z$16,$AB$2:$AB$16)-$U190)^2+(_xlfn.XLOOKUP(AK$1,$Z$2:$Z$16,$AC$2:$AC$16-$V190)^2)))</f>
        <v/>
      </c>
      <c r="AL190" s="140" t="str">
        <f t="array" ref="AL190">IF(OR(AL$1=0, $A190=""),"",SQRT((_xlfn.XLOOKUP(AL$1,$Z$2:$Z$16,$AA$2:$AA$16)-$T190)^2+(_xlfn.XLOOKUP(AL$1,$Z$2:$Z$16,$AB$2:$AB$16)-$U190)^2+(_xlfn.XLOOKUP(AL$1,$Z$2:$Z$16,$AC$2:$AC$16-$V190)^2)))</f>
        <v/>
      </c>
      <c r="AM190" s="140" t="str">
        <f t="array" ref="AM190">IF(OR(AM$1=0, $A190=""),"",SQRT((_xlfn.XLOOKUP(AM$1,$Z$2:$Z$16,$AA$2:$AA$16)-$T190)^2+(_xlfn.XLOOKUP(AM$1,$Z$2:$Z$16,$AB$2:$AB$16)-$U190)^2+(_xlfn.XLOOKUP(AM$1,$Z$2:$Z$16,$AC$2:$AC$16-$V190)^2)))</f>
        <v/>
      </c>
      <c r="AN190" s="140" t="str">
        <f t="array" ref="AN190">IF(OR(AN$1=0, $A190=""),"",SQRT((_xlfn.XLOOKUP(AN$1,$Z$2:$Z$16,$AA$2:$AA$16)-$T190)^2+(_xlfn.XLOOKUP(AN$1,$Z$2:$Z$16,$AB$2:$AB$16)-$U190)^2+(_xlfn.XLOOKUP(AN$1,$Z$2:$Z$16,$AC$2:$AC$16-$V190)^2)))</f>
        <v/>
      </c>
      <c r="AO190" s="140" t="str">
        <f t="array" ref="AO190">IF(OR(AO$1=0, $A190=""),"",SQRT((_xlfn.XLOOKUP(AO$1,$Z$2:$Z$16,$AA$2:$AA$16)-$T190)^2+(_xlfn.XLOOKUP(AO$1,$Z$2:$Z$16,$AB$2:$AB$16)-$U190)^2+(_xlfn.XLOOKUP(AO$1,$Z$2:$Z$16,$AC$2:$AC$16-$V190)^2)))</f>
        <v/>
      </c>
      <c r="AP190" s="141" t="str">
        <f t="array" ref="AP190">IF(OR(AP$1=0, $A190=""),"",SQRT((_xlfn.XLOOKUP(AP$1,$Z$2:$Z$16,$AA$2:$AA$16)-$T190)^2+(_xlfn.XLOOKUP(AP$1,$Z$2:$Z$16,$AB$2:$AB$16)-$U190)^2+(_xlfn.XLOOKUP(AP$1,$Z$2:$Z$16,$AC$2:$AC$16-$V190)^2)))</f>
        <v/>
      </c>
      <c r="AQ190" s="141" t="str">
        <f t="array" ref="AQ190">IF(OR(AQ$1=0, $A190=""),"",SQRT((_xlfn.XLOOKUP(AQ$1,$Z$2:$Z$16,$AA$2:$AA$16)-$T190)^2+(_xlfn.XLOOKUP(AQ$1,$Z$2:$Z$16,$AB$2:$AB$16)-$U190)^2+(_xlfn.XLOOKUP(AQ$1,$Z$2:$Z$16,$AC$2:$AC$16-$V190)^2)))</f>
        <v/>
      </c>
      <c r="AR190" s="141" t="str">
        <f t="array" ref="AR190">IF(OR(AR$1=0, $A190=""),"",SQRT((_xlfn.XLOOKUP(AR$1,$Z$2:$Z$16,$AA$2:$AA$16)-$T190)^2+(_xlfn.XLOOKUP(AR$1,$Z$2:$Z$16,$AB$2:$AB$16)-$U190)^2+(_xlfn.XLOOKUP(AR$1,$Z$2:$Z$16,$AC$2:$AC$16-$V190)^2)))</f>
        <v/>
      </c>
      <c r="AS190" s="141" t="str">
        <f t="array" ref="AS190">IF(OR(AS$1=0, $A190=""),"",SQRT((_xlfn.XLOOKUP(AS$1,$Z$2:$Z$16,$AA$2:$AA$16)-$T190)^2+(_xlfn.XLOOKUP(AS$1,$Z$2:$Z$16,$AB$2:$AB$16)-$U190)^2+(_xlfn.XLOOKUP(AS$1,$Z$2:$Z$16,$AC$2:$AC$16-$V190)^2)))</f>
        <v/>
      </c>
      <c r="AT190" s="141" t="str">
        <f t="array" ref="AT190">IF(OR(AT$1=0, $A190=""),"",SQRT((_xlfn.XLOOKUP(AT$1,$Z$2:$Z$16,$AA$2:$AA$16)-$T190)^2+(_xlfn.XLOOKUP(AT$1,$Z$2:$Z$16,$AB$2:$AB$16)-$U190)^2+(_xlfn.XLOOKUP(AT$1,$Z$2:$Z$16,$AC$2:$AC$16-$V190)^2)))</f>
        <v/>
      </c>
      <c r="AU190" s="141" t="str">
        <f t="array" ref="AU190">IF(OR(AU$1=0, $A190=""),"",SQRT((_xlfn.XLOOKUP(AU$1,$Z$2:$Z$16,$AA$2:$AA$16)-$T190)^2+(_xlfn.XLOOKUP(AU$1,$Z$2:$Z$16,$AB$2:$AB$16)-$U190)^2+(_xlfn.XLOOKUP(AU$1,$Z$2:$Z$16,$AC$2:$AC$16-$V190)^2)))</f>
        <v/>
      </c>
      <c r="AV190" s="142" t="str">
        <f t="array" ref="AV190">IF(OR(AV$1=0, $A190=""),"",SQRT((_xlfn.XLOOKUP(AV$1,$Z$2:$Z$16,$AA$2:$AA$16)-$T190)^2+(_xlfn.XLOOKUP(AV$1,$Z$2:$Z$16,$AB$2:$AB$16)-$U190)^2+(_xlfn.XLOOKUP(AV$1,$Z$2:$Z$16,$AC$2:$AC$16-$V190)^2)))</f>
        <v/>
      </c>
      <c r="AW190" s="124"/>
      <c r="AX190" s="124"/>
      <c r="AY190" s="125">
        <f t="shared" si="147"/>
        <v>0</v>
      </c>
      <c r="AZ190" s="143">
        <f t="shared" si="148"/>
        <v>0</v>
      </c>
      <c r="BA190" s="143">
        <f t="shared" si="149"/>
        <v>0</v>
      </c>
      <c r="BB190" s="143">
        <f t="shared" si="150"/>
        <v>0</v>
      </c>
      <c r="BC190" s="143">
        <f t="shared" si="151"/>
        <v>0</v>
      </c>
      <c r="BD190" s="143">
        <f t="shared" si="152"/>
        <v>0</v>
      </c>
      <c r="BE190" s="143">
        <f t="shared" si="153"/>
        <v>0</v>
      </c>
      <c r="BF190" s="143">
        <f t="shared" si="154"/>
        <v>0</v>
      </c>
      <c r="BG190" s="144">
        <f t="shared" si="155"/>
        <v>0</v>
      </c>
      <c r="BH190" s="144">
        <f t="shared" si="156"/>
        <v>0</v>
      </c>
      <c r="BI190" s="144">
        <f t="shared" si="157"/>
        <v>0</v>
      </c>
      <c r="BJ190" s="144">
        <f t="shared" si="158"/>
        <v>0</v>
      </c>
      <c r="BK190" s="144">
        <f t="shared" si="159"/>
        <v>0</v>
      </c>
      <c r="BL190" s="144">
        <f t="shared" si="160"/>
        <v>0</v>
      </c>
      <c r="BM190" s="145">
        <f t="shared" si="161"/>
        <v>0</v>
      </c>
      <c r="BN190" s="124"/>
      <c r="BO190" s="124"/>
      <c r="BP190" s="124"/>
      <c r="BQ190" s="124"/>
      <c r="BR190" s="124"/>
      <c r="BS190" s="124"/>
      <c r="BT190" s="124"/>
      <c r="BU190" s="124"/>
      <c r="BV190" s="130"/>
      <c r="BW190" s="130"/>
      <c r="BX190" s="130"/>
      <c r="BY190" s="130"/>
      <c r="BZ190" s="130"/>
      <c r="CA190" s="130"/>
      <c r="CB190" s="130"/>
      <c r="CC190" s="130"/>
      <c r="CD190" s="130"/>
      <c r="CE190" s="130"/>
      <c r="CF190" s="130"/>
      <c r="CG190" s="130"/>
      <c r="CH190" s="130"/>
      <c r="CI190" s="130"/>
      <c r="CJ190" s="130"/>
      <c r="CM190" s="159">
        <f t="shared" si="162"/>
        <v>0</v>
      </c>
      <c r="CN190" s="160">
        <f t="shared" si="163"/>
        <v>0</v>
      </c>
      <c r="CO190" s="160">
        <f t="shared" si="164"/>
        <v>0</v>
      </c>
      <c r="CP190" s="160">
        <f t="shared" si="165"/>
        <v>0</v>
      </c>
      <c r="CQ190" s="160">
        <f t="shared" si="166"/>
        <v>0</v>
      </c>
      <c r="CR190" s="160" t="str">
        <f t="shared" si="167"/>
        <v/>
      </c>
      <c r="CS190" s="160" t="str">
        <f t="shared" si="168"/>
        <v/>
      </c>
      <c r="CT190" s="160" t="str">
        <f t="shared" si="169"/>
        <v/>
      </c>
      <c r="CU190" s="162" t="str">
        <f t="shared" si="170"/>
        <v/>
      </c>
      <c r="CV190" s="162" t="str">
        <f t="shared" si="171"/>
        <v/>
      </c>
      <c r="CW190" s="162" t="str">
        <f t="shared" si="172"/>
        <v/>
      </c>
      <c r="CX190" s="162" t="str">
        <f t="shared" si="173"/>
        <v/>
      </c>
      <c r="CY190" s="162" t="str">
        <f t="shared" si="174"/>
        <v/>
      </c>
      <c r="CZ190" s="162" t="str">
        <f t="shared" si="175"/>
        <v/>
      </c>
      <c r="DA190" s="163" t="str">
        <f t="shared" si="176"/>
        <v/>
      </c>
    </row>
    <row r="191" spans="1:105" ht="16.5" x14ac:dyDescent="0.3">
      <c r="A191" s="135"/>
      <c r="B191" s="136"/>
      <c r="C191" s="136"/>
      <c r="D191" s="137"/>
      <c r="E191" s="176"/>
      <c r="F191" s="182"/>
      <c r="G191" s="183"/>
      <c r="H191" s="183"/>
      <c r="I191" s="183"/>
      <c r="J191" s="183"/>
      <c r="K191" s="183"/>
      <c r="L191" s="183"/>
      <c r="M191" s="186"/>
      <c r="N191" s="182"/>
      <c r="O191" s="184"/>
      <c r="P191" s="178"/>
      <c r="Q191" s="118">
        <f t="shared" si="145"/>
        <v>0</v>
      </c>
      <c r="R191" s="3"/>
      <c r="S191" s="3"/>
      <c r="T191" s="4"/>
      <c r="U191" s="4"/>
      <c r="V191" s="99">
        <f t="shared" si="146"/>
        <v>0</v>
      </c>
      <c r="W191" s="161"/>
      <c r="X191" s="138"/>
      <c r="AH191" s="158" t="str">
        <f t="array" ref="AH191">IF(OR(AH$1=0, $A191=""),"",SQRT((_xlfn.XLOOKUP(AH$1,$Z$2:$Z$16,$AA$2:$AA$16)-$T191)^2+(_xlfn.XLOOKUP(AH$1,$Z$2:$Z$16,$AB$2:$AB$16)-$U191)^2+(_xlfn.XLOOKUP(AH$1,$Z$2:$Z$16,$AC$2:$AC$16-$V191)^2)))</f>
        <v/>
      </c>
      <c r="AI191" s="140" t="str">
        <f t="array" ref="AI191">IF(OR(AI$1=0, $A191=""),"",SQRT((_xlfn.XLOOKUP(AI$1,$Z$2:$Z$16,$AA$2:$AA$16)-$T191)^2+(_xlfn.XLOOKUP(AI$1,$Z$2:$Z$16,$AB$2:$AB$16)-$U191)^2+(_xlfn.XLOOKUP(AI$1,$Z$2:$Z$16,$AC$2:$AC$16-$V191)^2)))</f>
        <v/>
      </c>
      <c r="AJ191" s="140" t="str">
        <f t="array" ref="AJ191">IF(OR(AJ$1=0, $A191=""),"",SQRT((_xlfn.XLOOKUP(AJ$1,$Z$2:$Z$16,$AA$2:$AA$16)-$T191)^2+(_xlfn.XLOOKUP(AJ$1,$Z$2:$Z$16,$AB$2:$AB$16)-$U191)^2+(_xlfn.XLOOKUP(AJ$1,$Z$2:$Z$16,$AC$2:$AC$16-$V191)^2)))</f>
        <v/>
      </c>
      <c r="AK191" s="140" t="str">
        <f t="array" ref="AK191">IF(OR(AK$1=0, $A191=""),"",SQRT((_xlfn.XLOOKUP(AK$1,$Z$2:$Z$16,$AA$2:$AA$16)-$T191)^2+(_xlfn.XLOOKUP(AK$1,$Z$2:$Z$16,$AB$2:$AB$16)-$U191)^2+(_xlfn.XLOOKUP(AK$1,$Z$2:$Z$16,$AC$2:$AC$16-$V191)^2)))</f>
        <v/>
      </c>
      <c r="AL191" s="140" t="str">
        <f t="array" ref="AL191">IF(OR(AL$1=0, $A191=""),"",SQRT((_xlfn.XLOOKUP(AL$1,$Z$2:$Z$16,$AA$2:$AA$16)-$T191)^2+(_xlfn.XLOOKUP(AL$1,$Z$2:$Z$16,$AB$2:$AB$16)-$U191)^2+(_xlfn.XLOOKUP(AL$1,$Z$2:$Z$16,$AC$2:$AC$16-$V191)^2)))</f>
        <v/>
      </c>
      <c r="AM191" s="140" t="str">
        <f t="array" ref="AM191">IF(OR(AM$1=0, $A191=""),"",SQRT((_xlfn.XLOOKUP(AM$1,$Z$2:$Z$16,$AA$2:$AA$16)-$T191)^2+(_xlfn.XLOOKUP(AM$1,$Z$2:$Z$16,$AB$2:$AB$16)-$U191)^2+(_xlfn.XLOOKUP(AM$1,$Z$2:$Z$16,$AC$2:$AC$16-$V191)^2)))</f>
        <v/>
      </c>
      <c r="AN191" s="140" t="str">
        <f t="array" ref="AN191">IF(OR(AN$1=0, $A191=""),"",SQRT((_xlfn.XLOOKUP(AN$1,$Z$2:$Z$16,$AA$2:$AA$16)-$T191)^2+(_xlfn.XLOOKUP(AN$1,$Z$2:$Z$16,$AB$2:$AB$16)-$U191)^2+(_xlfn.XLOOKUP(AN$1,$Z$2:$Z$16,$AC$2:$AC$16-$V191)^2)))</f>
        <v/>
      </c>
      <c r="AO191" s="140" t="str">
        <f t="array" ref="AO191">IF(OR(AO$1=0, $A191=""),"",SQRT((_xlfn.XLOOKUP(AO$1,$Z$2:$Z$16,$AA$2:$AA$16)-$T191)^2+(_xlfn.XLOOKUP(AO$1,$Z$2:$Z$16,$AB$2:$AB$16)-$U191)^2+(_xlfn.XLOOKUP(AO$1,$Z$2:$Z$16,$AC$2:$AC$16-$V191)^2)))</f>
        <v/>
      </c>
      <c r="AP191" s="141" t="str">
        <f t="array" ref="AP191">IF(OR(AP$1=0, $A191=""),"",SQRT((_xlfn.XLOOKUP(AP$1,$Z$2:$Z$16,$AA$2:$AA$16)-$T191)^2+(_xlfn.XLOOKUP(AP$1,$Z$2:$Z$16,$AB$2:$AB$16)-$U191)^2+(_xlfn.XLOOKUP(AP$1,$Z$2:$Z$16,$AC$2:$AC$16-$V191)^2)))</f>
        <v/>
      </c>
      <c r="AQ191" s="141" t="str">
        <f t="array" ref="AQ191">IF(OR(AQ$1=0, $A191=""),"",SQRT((_xlfn.XLOOKUP(AQ$1,$Z$2:$Z$16,$AA$2:$AA$16)-$T191)^2+(_xlfn.XLOOKUP(AQ$1,$Z$2:$Z$16,$AB$2:$AB$16)-$U191)^2+(_xlfn.XLOOKUP(AQ$1,$Z$2:$Z$16,$AC$2:$AC$16-$V191)^2)))</f>
        <v/>
      </c>
      <c r="AR191" s="141" t="str">
        <f t="array" ref="AR191">IF(OR(AR$1=0, $A191=""),"",SQRT((_xlfn.XLOOKUP(AR$1,$Z$2:$Z$16,$AA$2:$AA$16)-$T191)^2+(_xlfn.XLOOKUP(AR$1,$Z$2:$Z$16,$AB$2:$AB$16)-$U191)^2+(_xlfn.XLOOKUP(AR$1,$Z$2:$Z$16,$AC$2:$AC$16-$V191)^2)))</f>
        <v/>
      </c>
      <c r="AS191" s="141" t="str">
        <f t="array" ref="AS191">IF(OR(AS$1=0, $A191=""),"",SQRT((_xlfn.XLOOKUP(AS$1,$Z$2:$Z$16,$AA$2:$AA$16)-$T191)^2+(_xlfn.XLOOKUP(AS$1,$Z$2:$Z$16,$AB$2:$AB$16)-$U191)^2+(_xlfn.XLOOKUP(AS$1,$Z$2:$Z$16,$AC$2:$AC$16-$V191)^2)))</f>
        <v/>
      </c>
      <c r="AT191" s="141" t="str">
        <f t="array" ref="AT191">IF(OR(AT$1=0, $A191=""),"",SQRT((_xlfn.XLOOKUP(AT$1,$Z$2:$Z$16,$AA$2:$AA$16)-$T191)^2+(_xlfn.XLOOKUP(AT$1,$Z$2:$Z$16,$AB$2:$AB$16)-$U191)^2+(_xlfn.XLOOKUP(AT$1,$Z$2:$Z$16,$AC$2:$AC$16-$V191)^2)))</f>
        <v/>
      </c>
      <c r="AU191" s="141" t="str">
        <f t="array" ref="AU191">IF(OR(AU$1=0, $A191=""),"",SQRT((_xlfn.XLOOKUP(AU$1,$Z$2:$Z$16,$AA$2:$AA$16)-$T191)^2+(_xlfn.XLOOKUP(AU$1,$Z$2:$Z$16,$AB$2:$AB$16)-$U191)^2+(_xlfn.XLOOKUP(AU$1,$Z$2:$Z$16,$AC$2:$AC$16-$V191)^2)))</f>
        <v/>
      </c>
      <c r="AV191" s="142" t="str">
        <f t="array" ref="AV191">IF(OR(AV$1=0, $A191=""),"",SQRT((_xlfn.XLOOKUP(AV$1,$Z$2:$Z$16,$AA$2:$AA$16)-$T191)^2+(_xlfn.XLOOKUP(AV$1,$Z$2:$Z$16,$AB$2:$AB$16)-$U191)^2+(_xlfn.XLOOKUP(AV$1,$Z$2:$Z$16,$AC$2:$AC$16-$V191)^2)))</f>
        <v/>
      </c>
      <c r="AW191" s="124"/>
      <c r="AX191" s="124"/>
      <c r="AY191" s="125">
        <f t="shared" si="147"/>
        <v>0</v>
      </c>
      <c r="AZ191" s="143">
        <f t="shared" si="148"/>
        <v>0</v>
      </c>
      <c r="BA191" s="143">
        <f t="shared" si="149"/>
        <v>0</v>
      </c>
      <c r="BB191" s="143">
        <f t="shared" si="150"/>
        <v>0</v>
      </c>
      <c r="BC191" s="143">
        <f t="shared" si="151"/>
        <v>0</v>
      </c>
      <c r="BD191" s="143">
        <f t="shared" si="152"/>
        <v>0</v>
      </c>
      <c r="BE191" s="143">
        <f t="shared" si="153"/>
        <v>0</v>
      </c>
      <c r="BF191" s="143">
        <f t="shared" si="154"/>
        <v>0</v>
      </c>
      <c r="BG191" s="144">
        <f t="shared" si="155"/>
        <v>0</v>
      </c>
      <c r="BH191" s="144">
        <f t="shared" si="156"/>
        <v>0</v>
      </c>
      <c r="BI191" s="144">
        <f t="shared" si="157"/>
        <v>0</v>
      </c>
      <c r="BJ191" s="144">
        <f t="shared" si="158"/>
        <v>0</v>
      </c>
      <c r="BK191" s="144">
        <f t="shared" si="159"/>
        <v>0</v>
      </c>
      <c r="BL191" s="144">
        <f t="shared" si="160"/>
        <v>0</v>
      </c>
      <c r="BM191" s="145">
        <f t="shared" si="161"/>
        <v>0</v>
      </c>
      <c r="BN191" s="124"/>
      <c r="BO191" s="124"/>
      <c r="BP191" s="124"/>
      <c r="BQ191" s="124"/>
      <c r="BR191" s="124"/>
      <c r="BS191" s="124"/>
      <c r="BT191" s="124"/>
      <c r="BU191" s="124"/>
      <c r="BV191" s="130"/>
      <c r="BW191" s="130"/>
      <c r="BX191" s="130"/>
      <c r="BY191" s="130"/>
      <c r="BZ191" s="130"/>
      <c r="CA191" s="130"/>
      <c r="CB191" s="130"/>
      <c r="CC191" s="130"/>
      <c r="CD191" s="130"/>
      <c r="CE191" s="130"/>
      <c r="CF191" s="130"/>
      <c r="CG191" s="130"/>
      <c r="CH191" s="130"/>
      <c r="CI191" s="130"/>
      <c r="CJ191" s="130"/>
      <c r="CM191" s="159">
        <f t="shared" si="162"/>
        <v>0</v>
      </c>
      <c r="CN191" s="160">
        <f t="shared" si="163"/>
        <v>0</v>
      </c>
      <c r="CO191" s="160">
        <f t="shared" si="164"/>
        <v>0</v>
      </c>
      <c r="CP191" s="160">
        <f t="shared" si="165"/>
        <v>0</v>
      </c>
      <c r="CQ191" s="160">
        <f t="shared" si="166"/>
        <v>0</v>
      </c>
      <c r="CR191" s="160" t="str">
        <f t="shared" si="167"/>
        <v/>
      </c>
      <c r="CS191" s="160" t="str">
        <f t="shared" si="168"/>
        <v/>
      </c>
      <c r="CT191" s="160" t="str">
        <f t="shared" si="169"/>
        <v/>
      </c>
      <c r="CU191" s="162" t="str">
        <f t="shared" si="170"/>
        <v/>
      </c>
      <c r="CV191" s="162" t="str">
        <f t="shared" si="171"/>
        <v/>
      </c>
      <c r="CW191" s="162" t="str">
        <f t="shared" si="172"/>
        <v/>
      </c>
      <c r="CX191" s="162" t="str">
        <f t="shared" si="173"/>
        <v/>
      </c>
      <c r="CY191" s="162" t="str">
        <f t="shared" si="174"/>
        <v/>
      </c>
      <c r="CZ191" s="162" t="str">
        <f t="shared" si="175"/>
        <v/>
      </c>
      <c r="DA191" s="163" t="str">
        <f t="shared" si="176"/>
        <v/>
      </c>
    </row>
    <row r="192" spans="1:105" ht="16.5" x14ac:dyDescent="0.3">
      <c r="A192" s="135"/>
      <c r="B192" s="136"/>
      <c r="C192" s="136"/>
      <c r="D192" s="137"/>
      <c r="E192" s="176"/>
      <c r="F192" s="182"/>
      <c r="G192" s="183"/>
      <c r="H192" s="183"/>
      <c r="I192" s="183"/>
      <c r="J192" s="183"/>
      <c r="K192" s="183"/>
      <c r="L192" s="183"/>
      <c r="M192" s="186"/>
      <c r="N192" s="182"/>
      <c r="O192" s="184"/>
      <c r="P192" s="178"/>
      <c r="Q192" s="118">
        <f t="shared" si="145"/>
        <v>0</v>
      </c>
      <c r="R192" s="3"/>
      <c r="S192" s="3"/>
      <c r="T192" s="4"/>
      <c r="U192" s="4"/>
      <c r="V192" s="99">
        <f t="shared" si="146"/>
        <v>0</v>
      </c>
      <c r="W192" s="161"/>
      <c r="X192" s="138"/>
      <c r="AH192" s="158" t="str">
        <f t="array" ref="AH192">IF(OR(AH$1=0, $A192=""),"",SQRT((_xlfn.XLOOKUP(AH$1,$Z$2:$Z$16,$AA$2:$AA$16)-$T192)^2+(_xlfn.XLOOKUP(AH$1,$Z$2:$Z$16,$AB$2:$AB$16)-$U192)^2+(_xlfn.XLOOKUP(AH$1,$Z$2:$Z$16,$AC$2:$AC$16-$V192)^2)))</f>
        <v/>
      </c>
      <c r="AI192" s="140" t="str">
        <f t="array" ref="AI192">IF(OR(AI$1=0, $A192=""),"",SQRT((_xlfn.XLOOKUP(AI$1,$Z$2:$Z$16,$AA$2:$AA$16)-$T192)^2+(_xlfn.XLOOKUP(AI$1,$Z$2:$Z$16,$AB$2:$AB$16)-$U192)^2+(_xlfn.XLOOKUP(AI$1,$Z$2:$Z$16,$AC$2:$AC$16-$V192)^2)))</f>
        <v/>
      </c>
      <c r="AJ192" s="140" t="str">
        <f t="array" ref="AJ192">IF(OR(AJ$1=0, $A192=""),"",SQRT((_xlfn.XLOOKUP(AJ$1,$Z$2:$Z$16,$AA$2:$AA$16)-$T192)^2+(_xlfn.XLOOKUP(AJ$1,$Z$2:$Z$16,$AB$2:$AB$16)-$U192)^2+(_xlfn.XLOOKUP(AJ$1,$Z$2:$Z$16,$AC$2:$AC$16-$V192)^2)))</f>
        <v/>
      </c>
      <c r="AK192" s="140" t="str">
        <f t="array" ref="AK192">IF(OR(AK$1=0, $A192=""),"",SQRT((_xlfn.XLOOKUP(AK$1,$Z$2:$Z$16,$AA$2:$AA$16)-$T192)^2+(_xlfn.XLOOKUP(AK$1,$Z$2:$Z$16,$AB$2:$AB$16)-$U192)^2+(_xlfn.XLOOKUP(AK$1,$Z$2:$Z$16,$AC$2:$AC$16-$V192)^2)))</f>
        <v/>
      </c>
      <c r="AL192" s="140" t="str">
        <f t="array" ref="AL192">IF(OR(AL$1=0, $A192=""),"",SQRT((_xlfn.XLOOKUP(AL$1,$Z$2:$Z$16,$AA$2:$AA$16)-$T192)^2+(_xlfn.XLOOKUP(AL$1,$Z$2:$Z$16,$AB$2:$AB$16)-$U192)^2+(_xlfn.XLOOKUP(AL$1,$Z$2:$Z$16,$AC$2:$AC$16-$V192)^2)))</f>
        <v/>
      </c>
      <c r="AM192" s="140" t="str">
        <f t="array" ref="AM192">IF(OR(AM$1=0, $A192=""),"",SQRT((_xlfn.XLOOKUP(AM$1,$Z$2:$Z$16,$AA$2:$AA$16)-$T192)^2+(_xlfn.XLOOKUP(AM$1,$Z$2:$Z$16,$AB$2:$AB$16)-$U192)^2+(_xlfn.XLOOKUP(AM$1,$Z$2:$Z$16,$AC$2:$AC$16-$V192)^2)))</f>
        <v/>
      </c>
      <c r="AN192" s="140" t="str">
        <f t="array" ref="AN192">IF(OR(AN$1=0, $A192=""),"",SQRT((_xlfn.XLOOKUP(AN$1,$Z$2:$Z$16,$AA$2:$AA$16)-$T192)^2+(_xlfn.XLOOKUP(AN$1,$Z$2:$Z$16,$AB$2:$AB$16)-$U192)^2+(_xlfn.XLOOKUP(AN$1,$Z$2:$Z$16,$AC$2:$AC$16-$V192)^2)))</f>
        <v/>
      </c>
      <c r="AO192" s="140" t="str">
        <f t="array" ref="AO192">IF(OR(AO$1=0, $A192=""),"",SQRT((_xlfn.XLOOKUP(AO$1,$Z$2:$Z$16,$AA$2:$AA$16)-$T192)^2+(_xlfn.XLOOKUP(AO$1,$Z$2:$Z$16,$AB$2:$AB$16)-$U192)^2+(_xlfn.XLOOKUP(AO$1,$Z$2:$Z$16,$AC$2:$AC$16-$V192)^2)))</f>
        <v/>
      </c>
      <c r="AP192" s="141" t="str">
        <f t="array" ref="AP192">IF(OR(AP$1=0, $A192=""),"",SQRT((_xlfn.XLOOKUP(AP$1,$Z$2:$Z$16,$AA$2:$AA$16)-$T192)^2+(_xlfn.XLOOKUP(AP$1,$Z$2:$Z$16,$AB$2:$AB$16)-$U192)^2+(_xlfn.XLOOKUP(AP$1,$Z$2:$Z$16,$AC$2:$AC$16-$V192)^2)))</f>
        <v/>
      </c>
      <c r="AQ192" s="141" t="str">
        <f t="array" ref="AQ192">IF(OR(AQ$1=0, $A192=""),"",SQRT((_xlfn.XLOOKUP(AQ$1,$Z$2:$Z$16,$AA$2:$AA$16)-$T192)^2+(_xlfn.XLOOKUP(AQ$1,$Z$2:$Z$16,$AB$2:$AB$16)-$U192)^2+(_xlfn.XLOOKUP(AQ$1,$Z$2:$Z$16,$AC$2:$AC$16-$V192)^2)))</f>
        <v/>
      </c>
      <c r="AR192" s="141" t="str">
        <f t="array" ref="AR192">IF(OR(AR$1=0, $A192=""),"",SQRT((_xlfn.XLOOKUP(AR$1,$Z$2:$Z$16,$AA$2:$AA$16)-$T192)^2+(_xlfn.XLOOKUP(AR$1,$Z$2:$Z$16,$AB$2:$AB$16)-$U192)^2+(_xlfn.XLOOKUP(AR$1,$Z$2:$Z$16,$AC$2:$AC$16-$V192)^2)))</f>
        <v/>
      </c>
      <c r="AS192" s="141" t="str">
        <f t="array" ref="AS192">IF(OR(AS$1=0, $A192=""),"",SQRT((_xlfn.XLOOKUP(AS$1,$Z$2:$Z$16,$AA$2:$AA$16)-$T192)^2+(_xlfn.XLOOKUP(AS$1,$Z$2:$Z$16,$AB$2:$AB$16)-$U192)^2+(_xlfn.XLOOKUP(AS$1,$Z$2:$Z$16,$AC$2:$AC$16-$V192)^2)))</f>
        <v/>
      </c>
      <c r="AT192" s="141" t="str">
        <f t="array" ref="AT192">IF(OR(AT$1=0, $A192=""),"",SQRT((_xlfn.XLOOKUP(AT$1,$Z$2:$Z$16,$AA$2:$AA$16)-$T192)^2+(_xlfn.XLOOKUP(AT$1,$Z$2:$Z$16,$AB$2:$AB$16)-$U192)^2+(_xlfn.XLOOKUP(AT$1,$Z$2:$Z$16,$AC$2:$AC$16-$V192)^2)))</f>
        <v/>
      </c>
      <c r="AU192" s="141" t="str">
        <f t="array" ref="AU192">IF(OR(AU$1=0, $A192=""),"",SQRT((_xlfn.XLOOKUP(AU$1,$Z$2:$Z$16,$AA$2:$AA$16)-$T192)^2+(_xlfn.XLOOKUP(AU$1,$Z$2:$Z$16,$AB$2:$AB$16)-$U192)^2+(_xlfn.XLOOKUP(AU$1,$Z$2:$Z$16,$AC$2:$AC$16-$V192)^2)))</f>
        <v/>
      </c>
      <c r="AV192" s="142" t="str">
        <f t="array" ref="AV192">IF(OR(AV$1=0, $A192=""),"",SQRT((_xlfn.XLOOKUP(AV$1,$Z$2:$Z$16,$AA$2:$AA$16)-$T192)^2+(_xlfn.XLOOKUP(AV$1,$Z$2:$Z$16,$AB$2:$AB$16)-$U192)^2+(_xlfn.XLOOKUP(AV$1,$Z$2:$Z$16,$AC$2:$AC$16-$V192)^2)))</f>
        <v/>
      </c>
      <c r="AW192" s="124"/>
      <c r="AX192" s="124"/>
      <c r="AY192" s="125">
        <f t="shared" si="147"/>
        <v>0</v>
      </c>
      <c r="AZ192" s="143">
        <f t="shared" si="148"/>
        <v>0</v>
      </c>
      <c r="BA192" s="143">
        <f t="shared" si="149"/>
        <v>0</v>
      </c>
      <c r="BB192" s="143">
        <f t="shared" si="150"/>
        <v>0</v>
      </c>
      <c r="BC192" s="143">
        <f t="shared" si="151"/>
        <v>0</v>
      </c>
      <c r="BD192" s="143">
        <f t="shared" si="152"/>
        <v>0</v>
      </c>
      <c r="BE192" s="143">
        <f t="shared" si="153"/>
        <v>0</v>
      </c>
      <c r="BF192" s="143">
        <f t="shared" si="154"/>
        <v>0</v>
      </c>
      <c r="BG192" s="144">
        <f t="shared" si="155"/>
        <v>0</v>
      </c>
      <c r="BH192" s="144">
        <f t="shared" si="156"/>
        <v>0</v>
      </c>
      <c r="BI192" s="144">
        <f t="shared" si="157"/>
        <v>0</v>
      </c>
      <c r="BJ192" s="144">
        <f t="shared" si="158"/>
        <v>0</v>
      </c>
      <c r="BK192" s="144">
        <f t="shared" si="159"/>
        <v>0</v>
      </c>
      <c r="BL192" s="144">
        <f t="shared" si="160"/>
        <v>0</v>
      </c>
      <c r="BM192" s="145">
        <f t="shared" si="161"/>
        <v>0</v>
      </c>
      <c r="BN192" s="124"/>
      <c r="BO192" s="124"/>
      <c r="BP192" s="124"/>
      <c r="BQ192" s="124"/>
      <c r="BR192" s="124"/>
      <c r="BS192" s="124"/>
      <c r="BT192" s="124"/>
      <c r="BU192" s="124"/>
      <c r="BV192" s="130"/>
      <c r="BW192" s="130"/>
      <c r="BX192" s="130"/>
      <c r="BY192" s="130"/>
      <c r="BZ192" s="130"/>
      <c r="CA192" s="130"/>
      <c r="CB192" s="130"/>
      <c r="CC192" s="130"/>
      <c r="CD192" s="130"/>
      <c r="CE192" s="130"/>
      <c r="CF192" s="130"/>
      <c r="CG192" s="130"/>
      <c r="CH192" s="130"/>
      <c r="CI192" s="130"/>
      <c r="CJ192" s="130"/>
      <c r="CM192" s="159">
        <f t="shared" si="162"/>
        <v>0</v>
      </c>
      <c r="CN192" s="160">
        <f t="shared" si="163"/>
        <v>0</v>
      </c>
      <c r="CO192" s="160">
        <f t="shared" si="164"/>
        <v>0</v>
      </c>
      <c r="CP192" s="160">
        <f t="shared" si="165"/>
        <v>0</v>
      </c>
      <c r="CQ192" s="160">
        <f t="shared" si="166"/>
        <v>0</v>
      </c>
      <c r="CR192" s="160" t="str">
        <f t="shared" si="167"/>
        <v/>
      </c>
      <c r="CS192" s="160" t="str">
        <f t="shared" si="168"/>
        <v/>
      </c>
      <c r="CT192" s="160" t="str">
        <f t="shared" si="169"/>
        <v/>
      </c>
      <c r="CU192" s="162" t="str">
        <f t="shared" si="170"/>
        <v/>
      </c>
      <c r="CV192" s="162" t="str">
        <f t="shared" si="171"/>
        <v/>
      </c>
      <c r="CW192" s="162" t="str">
        <f t="shared" si="172"/>
        <v/>
      </c>
      <c r="CX192" s="162" t="str">
        <f t="shared" si="173"/>
        <v/>
      </c>
      <c r="CY192" s="162" t="str">
        <f t="shared" si="174"/>
        <v/>
      </c>
      <c r="CZ192" s="162" t="str">
        <f t="shared" si="175"/>
        <v/>
      </c>
      <c r="DA192" s="163" t="str">
        <f t="shared" si="176"/>
        <v/>
      </c>
    </row>
    <row r="193" spans="1:105" ht="16.5" x14ac:dyDescent="0.3">
      <c r="A193" s="135"/>
      <c r="B193" s="136"/>
      <c r="C193" s="136"/>
      <c r="D193" s="137"/>
      <c r="E193" s="176"/>
      <c r="F193" s="182"/>
      <c r="G193" s="183"/>
      <c r="H193" s="183"/>
      <c r="I193" s="183"/>
      <c r="J193" s="183"/>
      <c r="K193" s="183"/>
      <c r="L193" s="183"/>
      <c r="M193" s="186"/>
      <c r="N193" s="182"/>
      <c r="O193" s="184"/>
      <c r="P193" s="178"/>
      <c r="Q193" s="118">
        <f t="shared" si="145"/>
        <v>0</v>
      </c>
      <c r="R193" s="3"/>
      <c r="S193" s="3"/>
      <c r="T193" s="4"/>
      <c r="U193" s="4"/>
      <c r="V193" s="99">
        <f t="shared" si="146"/>
        <v>0</v>
      </c>
      <c r="W193" s="161"/>
      <c r="X193" s="138"/>
      <c r="AH193" s="158" t="str">
        <f t="array" ref="AH193">IF(OR(AH$1=0, $A193=""),"",SQRT((_xlfn.XLOOKUP(AH$1,$Z$2:$Z$16,$AA$2:$AA$16)-$T193)^2+(_xlfn.XLOOKUP(AH$1,$Z$2:$Z$16,$AB$2:$AB$16)-$U193)^2+(_xlfn.XLOOKUP(AH$1,$Z$2:$Z$16,$AC$2:$AC$16-$V193)^2)))</f>
        <v/>
      </c>
      <c r="AI193" s="140" t="str">
        <f t="array" ref="AI193">IF(OR(AI$1=0, $A193=""),"",SQRT((_xlfn.XLOOKUP(AI$1,$Z$2:$Z$16,$AA$2:$AA$16)-$T193)^2+(_xlfn.XLOOKUP(AI$1,$Z$2:$Z$16,$AB$2:$AB$16)-$U193)^2+(_xlfn.XLOOKUP(AI$1,$Z$2:$Z$16,$AC$2:$AC$16-$V193)^2)))</f>
        <v/>
      </c>
      <c r="AJ193" s="140" t="str">
        <f t="array" ref="AJ193">IF(OR(AJ$1=0, $A193=""),"",SQRT((_xlfn.XLOOKUP(AJ$1,$Z$2:$Z$16,$AA$2:$AA$16)-$T193)^2+(_xlfn.XLOOKUP(AJ$1,$Z$2:$Z$16,$AB$2:$AB$16)-$U193)^2+(_xlfn.XLOOKUP(AJ$1,$Z$2:$Z$16,$AC$2:$AC$16-$V193)^2)))</f>
        <v/>
      </c>
      <c r="AK193" s="140" t="str">
        <f t="array" ref="AK193">IF(OR(AK$1=0, $A193=""),"",SQRT((_xlfn.XLOOKUP(AK$1,$Z$2:$Z$16,$AA$2:$AA$16)-$T193)^2+(_xlfn.XLOOKUP(AK$1,$Z$2:$Z$16,$AB$2:$AB$16)-$U193)^2+(_xlfn.XLOOKUP(AK$1,$Z$2:$Z$16,$AC$2:$AC$16-$V193)^2)))</f>
        <v/>
      </c>
      <c r="AL193" s="140" t="str">
        <f t="array" ref="AL193">IF(OR(AL$1=0, $A193=""),"",SQRT((_xlfn.XLOOKUP(AL$1,$Z$2:$Z$16,$AA$2:$AA$16)-$T193)^2+(_xlfn.XLOOKUP(AL$1,$Z$2:$Z$16,$AB$2:$AB$16)-$U193)^2+(_xlfn.XLOOKUP(AL$1,$Z$2:$Z$16,$AC$2:$AC$16-$V193)^2)))</f>
        <v/>
      </c>
      <c r="AM193" s="140" t="str">
        <f t="array" ref="AM193">IF(OR(AM$1=0, $A193=""),"",SQRT((_xlfn.XLOOKUP(AM$1,$Z$2:$Z$16,$AA$2:$AA$16)-$T193)^2+(_xlfn.XLOOKUP(AM$1,$Z$2:$Z$16,$AB$2:$AB$16)-$U193)^2+(_xlfn.XLOOKUP(AM$1,$Z$2:$Z$16,$AC$2:$AC$16-$V193)^2)))</f>
        <v/>
      </c>
      <c r="AN193" s="140" t="str">
        <f t="array" ref="AN193">IF(OR(AN$1=0, $A193=""),"",SQRT((_xlfn.XLOOKUP(AN$1,$Z$2:$Z$16,$AA$2:$AA$16)-$T193)^2+(_xlfn.XLOOKUP(AN$1,$Z$2:$Z$16,$AB$2:$AB$16)-$U193)^2+(_xlfn.XLOOKUP(AN$1,$Z$2:$Z$16,$AC$2:$AC$16-$V193)^2)))</f>
        <v/>
      </c>
      <c r="AO193" s="140" t="str">
        <f t="array" ref="AO193">IF(OR(AO$1=0, $A193=""),"",SQRT((_xlfn.XLOOKUP(AO$1,$Z$2:$Z$16,$AA$2:$AA$16)-$T193)^2+(_xlfn.XLOOKUP(AO$1,$Z$2:$Z$16,$AB$2:$AB$16)-$U193)^2+(_xlfn.XLOOKUP(AO$1,$Z$2:$Z$16,$AC$2:$AC$16-$V193)^2)))</f>
        <v/>
      </c>
      <c r="AP193" s="141" t="str">
        <f t="array" ref="AP193">IF(OR(AP$1=0, $A193=""),"",SQRT((_xlfn.XLOOKUP(AP$1,$Z$2:$Z$16,$AA$2:$AA$16)-$T193)^2+(_xlfn.XLOOKUP(AP$1,$Z$2:$Z$16,$AB$2:$AB$16)-$U193)^2+(_xlfn.XLOOKUP(AP$1,$Z$2:$Z$16,$AC$2:$AC$16-$V193)^2)))</f>
        <v/>
      </c>
      <c r="AQ193" s="141" t="str">
        <f t="array" ref="AQ193">IF(OR(AQ$1=0, $A193=""),"",SQRT((_xlfn.XLOOKUP(AQ$1,$Z$2:$Z$16,$AA$2:$AA$16)-$T193)^2+(_xlfn.XLOOKUP(AQ$1,$Z$2:$Z$16,$AB$2:$AB$16)-$U193)^2+(_xlfn.XLOOKUP(AQ$1,$Z$2:$Z$16,$AC$2:$AC$16-$V193)^2)))</f>
        <v/>
      </c>
      <c r="AR193" s="141" t="str">
        <f t="array" ref="AR193">IF(OR(AR$1=0, $A193=""),"",SQRT((_xlfn.XLOOKUP(AR$1,$Z$2:$Z$16,$AA$2:$AA$16)-$T193)^2+(_xlfn.XLOOKUP(AR$1,$Z$2:$Z$16,$AB$2:$AB$16)-$U193)^2+(_xlfn.XLOOKUP(AR$1,$Z$2:$Z$16,$AC$2:$AC$16-$V193)^2)))</f>
        <v/>
      </c>
      <c r="AS193" s="141" t="str">
        <f t="array" ref="AS193">IF(OR(AS$1=0, $A193=""),"",SQRT((_xlfn.XLOOKUP(AS$1,$Z$2:$Z$16,$AA$2:$AA$16)-$T193)^2+(_xlfn.XLOOKUP(AS$1,$Z$2:$Z$16,$AB$2:$AB$16)-$U193)^2+(_xlfn.XLOOKUP(AS$1,$Z$2:$Z$16,$AC$2:$AC$16-$V193)^2)))</f>
        <v/>
      </c>
      <c r="AT193" s="141" t="str">
        <f t="array" ref="AT193">IF(OR(AT$1=0, $A193=""),"",SQRT((_xlfn.XLOOKUP(AT$1,$Z$2:$Z$16,$AA$2:$AA$16)-$T193)^2+(_xlfn.XLOOKUP(AT$1,$Z$2:$Z$16,$AB$2:$AB$16)-$U193)^2+(_xlfn.XLOOKUP(AT$1,$Z$2:$Z$16,$AC$2:$AC$16-$V193)^2)))</f>
        <v/>
      </c>
      <c r="AU193" s="141" t="str">
        <f t="array" ref="AU193">IF(OR(AU$1=0, $A193=""),"",SQRT((_xlfn.XLOOKUP(AU$1,$Z$2:$Z$16,$AA$2:$AA$16)-$T193)^2+(_xlfn.XLOOKUP(AU$1,$Z$2:$Z$16,$AB$2:$AB$16)-$U193)^2+(_xlfn.XLOOKUP(AU$1,$Z$2:$Z$16,$AC$2:$AC$16-$V193)^2)))</f>
        <v/>
      </c>
      <c r="AV193" s="142" t="str">
        <f t="array" ref="AV193">IF(OR(AV$1=0, $A193=""),"",SQRT((_xlfn.XLOOKUP(AV$1,$Z$2:$Z$16,$AA$2:$AA$16)-$T193)^2+(_xlfn.XLOOKUP(AV$1,$Z$2:$Z$16,$AB$2:$AB$16)-$U193)^2+(_xlfn.XLOOKUP(AV$1,$Z$2:$Z$16,$AC$2:$AC$16-$V193)^2)))</f>
        <v/>
      </c>
      <c r="AW193" s="124"/>
      <c r="AX193" s="124"/>
      <c r="AY193" s="125">
        <f t="shared" si="147"/>
        <v>0</v>
      </c>
      <c r="AZ193" s="143">
        <f t="shared" si="148"/>
        <v>0</v>
      </c>
      <c r="BA193" s="143">
        <f t="shared" si="149"/>
        <v>0</v>
      </c>
      <c r="BB193" s="143">
        <f t="shared" si="150"/>
        <v>0</v>
      </c>
      <c r="BC193" s="143">
        <f t="shared" si="151"/>
        <v>0</v>
      </c>
      <c r="BD193" s="143">
        <f t="shared" si="152"/>
        <v>0</v>
      </c>
      <c r="BE193" s="143">
        <f t="shared" si="153"/>
        <v>0</v>
      </c>
      <c r="BF193" s="143">
        <f t="shared" si="154"/>
        <v>0</v>
      </c>
      <c r="BG193" s="144">
        <f t="shared" si="155"/>
        <v>0</v>
      </c>
      <c r="BH193" s="144">
        <f t="shared" si="156"/>
        <v>0</v>
      </c>
      <c r="BI193" s="144">
        <f t="shared" si="157"/>
        <v>0</v>
      </c>
      <c r="BJ193" s="144">
        <f t="shared" si="158"/>
        <v>0</v>
      </c>
      <c r="BK193" s="144">
        <f t="shared" si="159"/>
        <v>0</v>
      </c>
      <c r="BL193" s="144">
        <f t="shared" si="160"/>
        <v>0</v>
      </c>
      <c r="BM193" s="145">
        <f t="shared" si="161"/>
        <v>0</v>
      </c>
      <c r="BN193" s="124"/>
      <c r="BO193" s="124"/>
      <c r="BP193" s="124"/>
      <c r="BQ193" s="124"/>
      <c r="BR193" s="124"/>
      <c r="BS193" s="124"/>
      <c r="BT193" s="124"/>
      <c r="BU193" s="124"/>
      <c r="BV193" s="130"/>
      <c r="BW193" s="130"/>
      <c r="BX193" s="130"/>
      <c r="BY193" s="130"/>
      <c r="BZ193" s="130"/>
      <c r="CA193" s="130"/>
      <c r="CB193" s="130"/>
      <c r="CC193" s="130"/>
      <c r="CD193" s="130"/>
      <c r="CE193" s="130"/>
      <c r="CF193" s="130"/>
      <c r="CG193" s="130"/>
      <c r="CH193" s="130"/>
      <c r="CI193" s="130"/>
      <c r="CJ193" s="130"/>
      <c r="CM193" s="159">
        <f t="shared" si="162"/>
        <v>0</v>
      </c>
      <c r="CN193" s="160">
        <f t="shared" si="163"/>
        <v>0</v>
      </c>
      <c r="CO193" s="160">
        <f t="shared" si="164"/>
        <v>0</v>
      </c>
      <c r="CP193" s="160">
        <f t="shared" si="165"/>
        <v>0</v>
      </c>
      <c r="CQ193" s="160">
        <f t="shared" si="166"/>
        <v>0</v>
      </c>
      <c r="CR193" s="160" t="str">
        <f t="shared" si="167"/>
        <v/>
      </c>
      <c r="CS193" s="160" t="str">
        <f t="shared" si="168"/>
        <v/>
      </c>
      <c r="CT193" s="160" t="str">
        <f t="shared" si="169"/>
        <v/>
      </c>
      <c r="CU193" s="162" t="str">
        <f t="shared" si="170"/>
        <v/>
      </c>
      <c r="CV193" s="162" t="str">
        <f t="shared" si="171"/>
        <v/>
      </c>
      <c r="CW193" s="162" t="str">
        <f t="shared" si="172"/>
        <v/>
      </c>
      <c r="CX193" s="162" t="str">
        <f t="shared" si="173"/>
        <v/>
      </c>
      <c r="CY193" s="162" t="str">
        <f t="shared" si="174"/>
        <v/>
      </c>
      <c r="CZ193" s="162" t="str">
        <f t="shared" si="175"/>
        <v/>
      </c>
      <c r="DA193" s="163" t="str">
        <f t="shared" si="176"/>
        <v/>
      </c>
    </row>
    <row r="194" spans="1:105" ht="16.5" x14ac:dyDescent="0.3">
      <c r="A194" s="135"/>
      <c r="B194" s="136"/>
      <c r="C194" s="136"/>
      <c r="D194" s="137"/>
      <c r="E194" s="176"/>
      <c r="F194" s="182"/>
      <c r="G194" s="183"/>
      <c r="H194" s="183"/>
      <c r="I194" s="183"/>
      <c r="J194" s="183"/>
      <c r="K194" s="183"/>
      <c r="L194" s="183"/>
      <c r="M194" s="186"/>
      <c r="N194" s="182"/>
      <c r="O194" s="184"/>
      <c r="P194" s="178"/>
      <c r="Q194" s="118">
        <f t="shared" si="145"/>
        <v>0</v>
      </c>
      <c r="R194" s="3"/>
      <c r="S194" s="3"/>
      <c r="T194" s="4"/>
      <c r="U194" s="4"/>
      <c r="V194" s="99">
        <f t="shared" si="146"/>
        <v>0</v>
      </c>
      <c r="W194" s="161"/>
      <c r="X194" s="138"/>
      <c r="AH194" s="158" t="str">
        <f t="array" ref="AH194">IF(OR(AH$1=0, $A194=""),"",SQRT((_xlfn.XLOOKUP(AH$1,$Z$2:$Z$16,$AA$2:$AA$16)-$T194)^2+(_xlfn.XLOOKUP(AH$1,$Z$2:$Z$16,$AB$2:$AB$16)-$U194)^2+(_xlfn.XLOOKUP(AH$1,$Z$2:$Z$16,$AC$2:$AC$16-$V194)^2)))</f>
        <v/>
      </c>
      <c r="AI194" s="140" t="str">
        <f t="array" ref="AI194">IF(OR(AI$1=0, $A194=""),"",SQRT((_xlfn.XLOOKUP(AI$1,$Z$2:$Z$16,$AA$2:$AA$16)-$T194)^2+(_xlfn.XLOOKUP(AI$1,$Z$2:$Z$16,$AB$2:$AB$16)-$U194)^2+(_xlfn.XLOOKUP(AI$1,$Z$2:$Z$16,$AC$2:$AC$16-$V194)^2)))</f>
        <v/>
      </c>
      <c r="AJ194" s="140" t="str">
        <f t="array" ref="AJ194">IF(OR(AJ$1=0, $A194=""),"",SQRT((_xlfn.XLOOKUP(AJ$1,$Z$2:$Z$16,$AA$2:$AA$16)-$T194)^2+(_xlfn.XLOOKUP(AJ$1,$Z$2:$Z$16,$AB$2:$AB$16)-$U194)^2+(_xlfn.XLOOKUP(AJ$1,$Z$2:$Z$16,$AC$2:$AC$16-$V194)^2)))</f>
        <v/>
      </c>
      <c r="AK194" s="140" t="str">
        <f t="array" ref="AK194">IF(OR(AK$1=0, $A194=""),"",SQRT((_xlfn.XLOOKUP(AK$1,$Z$2:$Z$16,$AA$2:$AA$16)-$T194)^2+(_xlfn.XLOOKUP(AK$1,$Z$2:$Z$16,$AB$2:$AB$16)-$U194)^2+(_xlfn.XLOOKUP(AK$1,$Z$2:$Z$16,$AC$2:$AC$16-$V194)^2)))</f>
        <v/>
      </c>
      <c r="AL194" s="140" t="str">
        <f t="array" ref="AL194">IF(OR(AL$1=0, $A194=""),"",SQRT((_xlfn.XLOOKUP(AL$1,$Z$2:$Z$16,$AA$2:$AA$16)-$T194)^2+(_xlfn.XLOOKUP(AL$1,$Z$2:$Z$16,$AB$2:$AB$16)-$U194)^2+(_xlfn.XLOOKUP(AL$1,$Z$2:$Z$16,$AC$2:$AC$16-$V194)^2)))</f>
        <v/>
      </c>
      <c r="AM194" s="140" t="str">
        <f t="array" ref="AM194">IF(OR(AM$1=0, $A194=""),"",SQRT((_xlfn.XLOOKUP(AM$1,$Z$2:$Z$16,$AA$2:$AA$16)-$T194)^2+(_xlfn.XLOOKUP(AM$1,$Z$2:$Z$16,$AB$2:$AB$16)-$U194)^2+(_xlfn.XLOOKUP(AM$1,$Z$2:$Z$16,$AC$2:$AC$16-$V194)^2)))</f>
        <v/>
      </c>
      <c r="AN194" s="140" t="str">
        <f t="array" ref="AN194">IF(OR(AN$1=0, $A194=""),"",SQRT((_xlfn.XLOOKUP(AN$1,$Z$2:$Z$16,$AA$2:$AA$16)-$T194)^2+(_xlfn.XLOOKUP(AN$1,$Z$2:$Z$16,$AB$2:$AB$16)-$U194)^2+(_xlfn.XLOOKUP(AN$1,$Z$2:$Z$16,$AC$2:$AC$16-$V194)^2)))</f>
        <v/>
      </c>
      <c r="AO194" s="140" t="str">
        <f t="array" ref="AO194">IF(OR(AO$1=0, $A194=""),"",SQRT((_xlfn.XLOOKUP(AO$1,$Z$2:$Z$16,$AA$2:$AA$16)-$T194)^2+(_xlfn.XLOOKUP(AO$1,$Z$2:$Z$16,$AB$2:$AB$16)-$U194)^2+(_xlfn.XLOOKUP(AO$1,$Z$2:$Z$16,$AC$2:$AC$16-$V194)^2)))</f>
        <v/>
      </c>
      <c r="AP194" s="141" t="str">
        <f t="array" ref="AP194">IF(OR(AP$1=0, $A194=""),"",SQRT((_xlfn.XLOOKUP(AP$1,$Z$2:$Z$16,$AA$2:$AA$16)-$T194)^2+(_xlfn.XLOOKUP(AP$1,$Z$2:$Z$16,$AB$2:$AB$16)-$U194)^2+(_xlfn.XLOOKUP(AP$1,$Z$2:$Z$16,$AC$2:$AC$16-$V194)^2)))</f>
        <v/>
      </c>
      <c r="AQ194" s="141" t="str">
        <f t="array" ref="AQ194">IF(OR(AQ$1=0, $A194=""),"",SQRT((_xlfn.XLOOKUP(AQ$1,$Z$2:$Z$16,$AA$2:$AA$16)-$T194)^2+(_xlfn.XLOOKUP(AQ$1,$Z$2:$Z$16,$AB$2:$AB$16)-$U194)^2+(_xlfn.XLOOKUP(AQ$1,$Z$2:$Z$16,$AC$2:$AC$16-$V194)^2)))</f>
        <v/>
      </c>
      <c r="AR194" s="141" t="str">
        <f t="array" ref="AR194">IF(OR(AR$1=0, $A194=""),"",SQRT((_xlfn.XLOOKUP(AR$1,$Z$2:$Z$16,$AA$2:$AA$16)-$T194)^2+(_xlfn.XLOOKUP(AR$1,$Z$2:$Z$16,$AB$2:$AB$16)-$U194)^2+(_xlfn.XLOOKUP(AR$1,$Z$2:$Z$16,$AC$2:$AC$16-$V194)^2)))</f>
        <v/>
      </c>
      <c r="AS194" s="141" t="str">
        <f t="array" ref="AS194">IF(OR(AS$1=0, $A194=""),"",SQRT((_xlfn.XLOOKUP(AS$1,$Z$2:$Z$16,$AA$2:$AA$16)-$T194)^2+(_xlfn.XLOOKUP(AS$1,$Z$2:$Z$16,$AB$2:$AB$16)-$U194)^2+(_xlfn.XLOOKUP(AS$1,$Z$2:$Z$16,$AC$2:$AC$16-$V194)^2)))</f>
        <v/>
      </c>
      <c r="AT194" s="141" t="str">
        <f t="array" ref="AT194">IF(OR(AT$1=0, $A194=""),"",SQRT((_xlfn.XLOOKUP(AT$1,$Z$2:$Z$16,$AA$2:$AA$16)-$T194)^2+(_xlfn.XLOOKUP(AT$1,$Z$2:$Z$16,$AB$2:$AB$16)-$U194)^2+(_xlfn.XLOOKUP(AT$1,$Z$2:$Z$16,$AC$2:$AC$16-$V194)^2)))</f>
        <v/>
      </c>
      <c r="AU194" s="141" t="str">
        <f t="array" ref="AU194">IF(OR(AU$1=0, $A194=""),"",SQRT((_xlfn.XLOOKUP(AU$1,$Z$2:$Z$16,$AA$2:$AA$16)-$T194)^2+(_xlfn.XLOOKUP(AU$1,$Z$2:$Z$16,$AB$2:$AB$16)-$U194)^2+(_xlfn.XLOOKUP(AU$1,$Z$2:$Z$16,$AC$2:$AC$16-$V194)^2)))</f>
        <v/>
      </c>
      <c r="AV194" s="142" t="str">
        <f t="array" ref="AV194">IF(OR(AV$1=0, $A194=""),"",SQRT((_xlfn.XLOOKUP(AV$1,$Z$2:$Z$16,$AA$2:$AA$16)-$T194)^2+(_xlfn.XLOOKUP(AV$1,$Z$2:$Z$16,$AB$2:$AB$16)-$U194)^2+(_xlfn.XLOOKUP(AV$1,$Z$2:$Z$16,$AC$2:$AC$16-$V194)^2)))</f>
        <v/>
      </c>
      <c r="AW194" s="124"/>
      <c r="AX194" s="124"/>
      <c r="AY194" s="125">
        <f t="shared" si="147"/>
        <v>0</v>
      </c>
      <c r="AZ194" s="143">
        <f t="shared" si="148"/>
        <v>0</v>
      </c>
      <c r="BA194" s="143">
        <f t="shared" si="149"/>
        <v>0</v>
      </c>
      <c r="BB194" s="143">
        <f t="shared" si="150"/>
        <v>0</v>
      </c>
      <c r="BC194" s="143">
        <f t="shared" si="151"/>
        <v>0</v>
      </c>
      <c r="BD194" s="143">
        <f t="shared" si="152"/>
        <v>0</v>
      </c>
      <c r="BE194" s="143">
        <f t="shared" si="153"/>
        <v>0</v>
      </c>
      <c r="BF194" s="143">
        <f t="shared" si="154"/>
        <v>0</v>
      </c>
      <c r="BG194" s="144">
        <f t="shared" si="155"/>
        <v>0</v>
      </c>
      <c r="BH194" s="144">
        <f t="shared" si="156"/>
        <v>0</v>
      </c>
      <c r="BI194" s="144">
        <f t="shared" si="157"/>
        <v>0</v>
      </c>
      <c r="BJ194" s="144">
        <f t="shared" si="158"/>
        <v>0</v>
      </c>
      <c r="BK194" s="144">
        <f t="shared" si="159"/>
        <v>0</v>
      </c>
      <c r="BL194" s="144">
        <f t="shared" si="160"/>
        <v>0</v>
      </c>
      <c r="BM194" s="145">
        <f t="shared" si="161"/>
        <v>0</v>
      </c>
      <c r="BN194" s="124"/>
      <c r="BO194" s="124"/>
      <c r="BP194" s="124"/>
      <c r="BQ194" s="124"/>
      <c r="BR194" s="124"/>
      <c r="BS194" s="124"/>
      <c r="BT194" s="124"/>
      <c r="BU194" s="124"/>
      <c r="BV194" s="130"/>
      <c r="BW194" s="130"/>
      <c r="BX194" s="130"/>
      <c r="BY194" s="130"/>
      <c r="BZ194" s="130"/>
      <c r="CA194" s="130"/>
      <c r="CB194" s="130"/>
      <c r="CC194" s="130"/>
      <c r="CD194" s="130"/>
      <c r="CE194" s="130"/>
      <c r="CF194" s="130"/>
      <c r="CG194" s="130"/>
      <c r="CH194" s="130"/>
      <c r="CI194" s="130"/>
      <c r="CJ194" s="130"/>
      <c r="CM194" s="159">
        <f t="shared" si="162"/>
        <v>0</v>
      </c>
      <c r="CN194" s="160">
        <f t="shared" si="163"/>
        <v>0</v>
      </c>
      <c r="CO194" s="160">
        <f t="shared" si="164"/>
        <v>0</v>
      </c>
      <c r="CP194" s="160">
        <f t="shared" si="165"/>
        <v>0</v>
      </c>
      <c r="CQ194" s="160">
        <f t="shared" si="166"/>
        <v>0</v>
      </c>
      <c r="CR194" s="160" t="str">
        <f t="shared" si="167"/>
        <v/>
      </c>
      <c r="CS194" s="160" t="str">
        <f t="shared" si="168"/>
        <v/>
      </c>
      <c r="CT194" s="160" t="str">
        <f t="shared" si="169"/>
        <v/>
      </c>
      <c r="CU194" s="162" t="str">
        <f t="shared" si="170"/>
        <v/>
      </c>
      <c r="CV194" s="162" t="str">
        <f t="shared" si="171"/>
        <v/>
      </c>
      <c r="CW194" s="162" t="str">
        <f t="shared" si="172"/>
        <v/>
      </c>
      <c r="CX194" s="162" t="str">
        <f t="shared" si="173"/>
        <v/>
      </c>
      <c r="CY194" s="162" t="str">
        <f t="shared" si="174"/>
        <v/>
      </c>
      <c r="CZ194" s="162" t="str">
        <f t="shared" si="175"/>
        <v/>
      </c>
      <c r="DA194" s="163" t="str">
        <f t="shared" si="176"/>
        <v/>
      </c>
    </row>
    <row r="195" spans="1:105" ht="16.5" x14ac:dyDescent="0.3">
      <c r="A195" s="135"/>
      <c r="B195" s="136"/>
      <c r="C195" s="136"/>
      <c r="D195" s="137"/>
      <c r="E195" s="176"/>
      <c r="F195" s="182"/>
      <c r="G195" s="183"/>
      <c r="H195" s="183"/>
      <c r="I195" s="183"/>
      <c r="J195" s="183"/>
      <c r="K195" s="183"/>
      <c r="L195" s="183"/>
      <c r="M195" s="186"/>
      <c r="N195" s="182"/>
      <c r="O195" s="184"/>
      <c r="P195" s="178"/>
      <c r="Q195" s="118">
        <f t="shared" si="145"/>
        <v>0</v>
      </c>
      <c r="R195" s="3"/>
      <c r="S195" s="3"/>
      <c r="T195" s="4"/>
      <c r="U195" s="4"/>
      <c r="V195" s="99">
        <f t="shared" si="146"/>
        <v>0</v>
      </c>
      <c r="W195" s="161"/>
      <c r="X195" s="138"/>
      <c r="AH195" s="158" t="str">
        <f t="array" ref="AH195">IF(OR(AH$1=0, $A195=""),"",SQRT((_xlfn.XLOOKUP(AH$1,$Z$2:$Z$16,$AA$2:$AA$16)-$T195)^2+(_xlfn.XLOOKUP(AH$1,$Z$2:$Z$16,$AB$2:$AB$16)-$U195)^2+(_xlfn.XLOOKUP(AH$1,$Z$2:$Z$16,$AC$2:$AC$16-$V195)^2)))</f>
        <v/>
      </c>
      <c r="AI195" s="140" t="str">
        <f t="array" ref="AI195">IF(OR(AI$1=0, $A195=""),"",SQRT((_xlfn.XLOOKUP(AI$1,$Z$2:$Z$16,$AA$2:$AA$16)-$T195)^2+(_xlfn.XLOOKUP(AI$1,$Z$2:$Z$16,$AB$2:$AB$16)-$U195)^2+(_xlfn.XLOOKUP(AI$1,$Z$2:$Z$16,$AC$2:$AC$16-$V195)^2)))</f>
        <v/>
      </c>
      <c r="AJ195" s="140" t="str">
        <f t="array" ref="AJ195">IF(OR(AJ$1=0, $A195=""),"",SQRT((_xlfn.XLOOKUP(AJ$1,$Z$2:$Z$16,$AA$2:$AA$16)-$T195)^2+(_xlfn.XLOOKUP(AJ$1,$Z$2:$Z$16,$AB$2:$AB$16)-$U195)^2+(_xlfn.XLOOKUP(AJ$1,$Z$2:$Z$16,$AC$2:$AC$16-$V195)^2)))</f>
        <v/>
      </c>
      <c r="AK195" s="140" t="str">
        <f t="array" ref="AK195">IF(OR(AK$1=0, $A195=""),"",SQRT((_xlfn.XLOOKUP(AK$1,$Z$2:$Z$16,$AA$2:$AA$16)-$T195)^2+(_xlfn.XLOOKUP(AK$1,$Z$2:$Z$16,$AB$2:$AB$16)-$U195)^2+(_xlfn.XLOOKUP(AK$1,$Z$2:$Z$16,$AC$2:$AC$16-$V195)^2)))</f>
        <v/>
      </c>
      <c r="AL195" s="140" t="str">
        <f t="array" ref="AL195">IF(OR(AL$1=0, $A195=""),"",SQRT((_xlfn.XLOOKUP(AL$1,$Z$2:$Z$16,$AA$2:$AA$16)-$T195)^2+(_xlfn.XLOOKUP(AL$1,$Z$2:$Z$16,$AB$2:$AB$16)-$U195)^2+(_xlfn.XLOOKUP(AL$1,$Z$2:$Z$16,$AC$2:$AC$16-$V195)^2)))</f>
        <v/>
      </c>
      <c r="AM195" s="140" t="str">
        <f t="array" ref="AM195">IF(OR(AM$1=0, $A195=""),"",SQRT((_xlfn.XLOOKUP(AM$1,$Z$2:$Z$16,$AA$2:$AA$16)-$T195)^2+(_xlfn.XLOOKUP(AM$1,$Z$2:$Z$16,$AB$2:$AB$16)-$U195)^2+(_xlfn.XLOOKUP(AM$1,$Z$2:$Z$16,$AC$2:$AC$16-$V195)^2)))</f>
        <v/>
      </c>
      <c r="AN195" s="140" t="str">
        <f t="array" ref="AN195">IF(OR(AN$1=0, $A195=""),"",SQRT((_xlfn.XLOOKUP(AN$1,$Z$2:$Z$16,$AA$2:$AA$16)-$T195)^2+(_xlfn.XLOOKUP(AN$1,$Z$2:$Z$16,$AB$2:$AB$16)-$U195)^2+(_xlfn.XLOOKUP(AN$1,$Z$2:$Z$16,$AC$2:$AC$16-$V195)^2)))</f>
        <v/>
      </c>
      <c r="AO195" s="140" t="str">
        <f t="array" ref="AO195">IF(OR(AO$1=0, $A195=""),"",SQRT((_xlfn.XLOOKUP(AO$1,$Z$2:$Z$16,$AA$2:$AA$16)-$T195)^2+(_xlfn.XLOOKUP(AO$1,$Z$2:$Z$16,$AB$2:$AB$16)-$U195)^2+(_xlfn.XLOOKUP(AO$1,$Z$2:$Z$16,$AC$2:$AC$16-$V195)^2)))</f>
        <v/>
      </c>
      <c r="AP195" s="141" t="str">
        <f t="array" ref="AP195">IF(OR(AP$1=0, $A195=""),"",SQRT((_xlfn.XLOOKUP(AP$1,$Z$2:$Z$16,$AA$2:$AA$16)-$T195)^2+(_xlfn.XLOOKUP(AP$1,$Z$2:$Z$16,$AB$2:$AB$16)-$U195)^2+(_xlfn.XLOOKUP(AP$1,$Z$2:$Z$16,$AC$2:$AC$16-$V195)^2)))</f>
        <v/>
      </c>
      <c r="AQ195" s="141" t="str">
        <f t="array" ref="AQ195">IF(OR(AQ$1=0, $A195=""),"",SQRT((_xlfn.XLOOKUP(AQ$1,$Z$2:$Z$16,$AA$2:$AA$16)-$T195)^2+(_xlfn.XLOOKUP(AQ$1,$Z$2:$Z$16,$AB$2:$AB$16)-$U195)^2+(_xlfn.XLOOKUP(AQ$1,$Z$2:$Z$16,$AC$2:$AC$16-$V195)^2)))</f>
        <v/>
      </c>
      <c r="AR195" s="141" t="str">
        <f t="array" ref="AR195">IF(OR(AR$1=0, $A195=""),"",SQRT((_xlfn.XLOOKUP(AR$1,$Z$2:$Z$16,$AA$2:$AA$16)-$T195)^2+(_xlfn.XLOOKUP(AR$1,$Z$2:$Z$16,$AB$2:$AB$16)-$U195)^2+(_xlfn.XLOOKUP(AR$1,$Z$2:$Z$16,$AC$2:$AC$16-$V195)^2)))</f>
        <v/>
      </c>
      <c r="AS195" s="141" t="str">
        <f t="array" ref="AS195">IF(OR(AS$1=0, $A195=""),"",SQRT((_xlfn.XLOOKUP(AS$1,$Z$2:$Z$16,$AA$2:$AA$16)-$T195)^2+(_xlfn.XLOOKUP(AS$1,$Z$2:$Z$16,$AB$2:$AB$16)-$U195)^2+(_xlfn.XLOOKUP(AS$1,$Z$2:$Z$16,$AC$2:$AC$16-$V195)^2)))</f>
        <v/>
      </c>
      <c r="AT195" s="141" t="str">
        <f t="array" ref="AT195">IF(OR(AT$1=0, $A195=""),"",SQRT((_xlfn.XLOOKUP(AT$1,$Z$2:$Z$16,$AA$2:$AA$16)-$T195)^2+(_xlfn.XLOOKUP(AT$1,$Z$2:$Z$16,$AB$2:$AB$16)-$U195)^2+(_xlfn.XLOOKUP(AT$1,$Z$2:$Z$16,$AC$2:$AC$16-$V195)^2)))</f>
        <v/>
      </c>
      <c r="AU195" s="141" t="str">
        <f t="array" ref="AU195">IF(OR(AU$1=0, $A195=""),"",SQRT((_xlfn.XLOOKUP(AU$1,$Z$2:$Z$16,$AA$2:$AA$16)-$T195)^2+(_xlfn.XLOOKUP(AU$1,$Z$2:$Z$16,$AB$2:$AB$16)-$U195)^2+(_xlfn.XLOOKUP(AU$1,$Z$2:$Z$16,$AC$2:$AC$16-$V195)^2)))</f>
        <v/>
      </c>
      <c r="AV195" s="142" t="str">
        <f t="array" ref="AV195">IF(OR(AV$1=0, $A195=""),"",SQRT((_xlfn.XLOOKUP(AV$1,$Z$2:$Z$16,$AA$2:$AA$16)-$T195)^2+(_xlfn.XLOOKUP(AV$1,$Z$2:$Z$16,$AB$2:$AB$16)-$U195)^2+(_xlfn.XLOOKUP(AV$1,$Z$2:$Z$16,$AC$2:$AC$16-$V195)^2)))</f>
        <v/>
      </c>
      <c r="AW195" s="124"/>
      <c r="AX195" s="124"/>
      <c r="AY195" s="125">
        <f t="shared" si="147"/>
        <v>0</v>
      </c>
      <c r="AZ195" s="143">
        <f t="shared" si="148"/>
        <v>0</v>
      </c>
      <c r="BA195" s="143">
        <f t="shared" si="149"/>
        <v>0</v>
      </c>
      <c r="BB195" s="143">
        <f t="shared" si="150"/>
        <v>0</v>
      </c>
      <c r="BC195" s="143">
        <f t="shared" si="151"/>
        <v>0</v>
      </c>
      <c r="BD195" s="143">
        <f t="shared" si="152"/>
        <v>0</v>
      </c>
      <c r="BE195" s="143">
        <f t="shared" si="153"/>
        <v>0</v>
      </c>
      <c r="BF195" s="143">
        <f t="shared" si="154"/>
        <v>0</v>
      </c>
      <c r="BG195" s="144">
        <f t="shared" si="155"/>
        <v>0</v>
      </c>
      <c r="BH195" s="144">
        <f t="shared" si="156"/>
        <v>0</v>
      </c>
      <c r="BI195" s="144">
        <f t="shared" si="157"/>
        <v>0</v>
      </c>
      <c r="BJ195" s="144">
        <f t="shared" si="158"/>
        <v>0</v>
      </c>
      <c r="BK195" s="144">
        <f t="shared" si="159"/>
        <v>0</v>
      </c>
      <c r="BL195" s="144">
        <f t="shared" si="160"/>
        <v>0</v>
      </c>
      <c r="BM195" s="145">
        <f t="shared" si="161"/>
        <v>0</v>
      </c>
      <c r="BN195" s="124"/>
      <c r="BO195" s="124"/>
      <c r="BP195" s="124"/>
      <c r="BQ195" s="124"/>
      <c r="BR195" s="124"/>
      <c r="BS195" s="124"/>
      <c r="BT195" s="124"/>
      <c r="BU195" s="124"/>
      <c r="BV195" s="130"/>
      <c r="BW195" s="130"/>
      <c r="BX195" s="130"/>
      <c r="BY195" s="130"/>
      <c r="BZ195" s="130"/>
      <c r="CA195" s="130"/>
      <c r="CB195" s="130"/>
      <c r="CC195" s="130"/>
      <c r="CD195" s="130"/>
      <c r="CE195" s="130"/>
      <c r="CF195" s="130"/>
      <c r="CG195" s="130"/>
      <c r="CH195" s="130"/>
      <c r="CI195" s="130"/>
      <c r="CJ195" s="130"/>
      <c r="CM195" s="159">
        <f t="shared" si="162"/>
        <v>0</v>
      </c>
      <c r="CN195" s="160">
        <f t="shared" si="163"/>
        <v>0</v>
      </c>
      <c r="CO195" s="160">
        <f t="shared" si="164"/>
        <v>0</v>
      </c>
      <c r="CP195" s="160">
        <f t="shared" si="165"/>
        <v>0</v>
      </c>
      <c r="CQ195" s="160">
        <f t="shared" si="166"/>
        <v>0</v>
      </c>
      <c r="CR195" s="160" t="str">
        <f t="shared" si="167"/>
        <v/>
      </c>
      <c r="CS195" s="160" t="str">
        <f t="shared" si="168"/>
        <v/>
      </c>
      <c r="CT195" s="160" t="str">
        <f t="shared" si="169"/>
        <v/>
      </c>
      <c r="CU195" s="162" t="str">
        <f t="shared" si="170"/>
        <v/>
      </c>
      <c r="CV195" s="162" t="str">
        <f t="shared" si="171"/>
        <v/>
      </c>
      <c r="CW195" s="162" t="str">
        <f t="shared" si="172"/>
        <v/>
      </c>
      <c r="CX195" s="162" t="str">
        <f t="shared" si="173"/>
        <v/>
      </c>
      <c r="CY195" s="162" t="str">
        <f t="shared" si="174"/>
        <v/>
      </c>
      <c r="CZ195" s="162" t="str">
        <f t="shared" si="175"/>
        <v/>
      </c>
      <c r="DA195" s="163" t="str">
        <f t="shared" si="176"/>
        <v/>
      </c>
    </row>
    <row r="196" spans="1:105" ht="16.5" x14ac:dyDescent="0.3">
      <c r="A196" s="135"/>
      <c r="B196" s="136"/>
      <c r="C196" s="136"/>
      <c r="D196" s="137"/>
      <c r="E196" s="176"/>
      <c r="F196" s="182"/>
      <c r="G196" s="183"/>
      <c r="H196" s="183"/>
      <c r="I196" s="183"/>
      <c r="J196" s="183"/>
      <c r="K196" s="183"/>
      <c r="L196" s="183"/>
      <c r="M196" s="186"/>
      <c r="N196" s="182"/>
      <c r="O196" s="184"/>
      <c r="P196" s="178"/>
      <c r="Q196" s="118">
        <f t="shared" si="145"/>
        <v>0</v>
      </c>
      <c r="R196" s="3"/>
      <c r="S196" s="3"/>
      <c r="T196" s="4"/>
      <c r="U196" s="4"/>
      <c r="V196" s="99">
        <f t="shared" si="146"/>
        <v>0</v>
      </c>
      <c r="W196" s="161"/>
      <c r="X196" s="138"/>
      <c r="AH196" s="158" t="str">
        <f t="array" ref="AH196">IF(OR(AH$1=0, $A196=""),"",SQRT((_xlfn.XLOOKUP(AH$1,$Z$2:$Z$16,$AA$2:$AA$16)-$T196)^2+(_xlfn.XLOOKUP(AH$1,$Z$2:$Z$16,$AB$2:$AB$16)-$U196)^2+(_xlfn.XLOOKUP(AH$1,$Z$2:$Z$16,$AC$2:$AC$16-$V196)^2)))</f>
        <v/>
      </c>
      <c r="AI196" s="140" t="str">
        <f t="array" ref="AI196">IF(OR(AI$1=0, $A196=""),"",SQRT((_xlfn.XLOOKUP(AI$1,$Z$2:$Z$16,$AA$2:$AA$16)-$T196)^2+(_xlfn.XLOOKUP(AI$1,$Z$2:$Z$16,$AB$2:$AB$16)-$U196)^2+(_xlfn.XLOOKUP(AI$1,$Z$2:$Z$16,$AC$2:$AC$16-$V196)^2)))</f>
        <v/>
      </c>
      <c r="AJ196" s="140" t="str">
        <f t="array" ref="AJ196">IF(OR(AJ$1=0, $A196=""),"",SQRT((_xlfn.XLOOKUP(AJ$1,$Z$2:$Z$16,$AA$2:$AA$16)-$T196)^2+(_xlfn.XLOOKUP(AJ$1,$Z$2:$Z$16,$AB$2:$AB$16)-$U196)^2+(_xlfn.XLOOKUP(AJ$1,$Z$2:$Z$16,$AC$2:$AC$16-$V196)^2)))</f>
        <v/>
      </c>
      <c r="AK196" s="140" t="str">
        <f t="array" ref="AK196">IF(OR(AK$1=0, $A196=""),"",SQRT((_xlfn.XLOOKUP(AK$1,$Z$2:$Z$16,$AA$2:$AA$16)-$T196)^2+(_xlfn.XLOOKUP(AK$1,$Z$2:$Z$16,$AB$2:$AB$16)-$U196)^2+(_xlfn.XLOOKUP(AK$1,$Z$2:$Z$16,$AC$2:$AC$16-$V196)^2)))</f>
        <v/>
      </c>
      <c r="AL196" s="140" t="str">
        <f t="array" ref="AL196">IF(OR(AL$1=0, $A196=""),"",SQRT((_xlfn.XLOOKUP(AL$1,$Z$2:$Z$16,$AA$2:$AA$16)-$T196)^2+(_xlfn.XLOOKUP(AL$1,$Z$2:$Z$16,$AB$2:$AB$16)-$U196)^2+(_xlfn.XLOOKUP(AL$1,$Z$2:$Z$16,$AC$2:$AC$16-$V196)^2)))</f>
        <v/>
      </c>
      <c r="AM196" s="140" t="str">
        <f t="array" ref="AM196">IF(OR(AM$1=0, $A196=""),"",SQRT((_xlfn.XLOOKUP(AM$1,$Z$2:$Z$16,$AA$2:$AA$16)-$T196)^2+(_xlfn.XLOOKUP(AM$1,$Z$2:$Z$16,$AB$2:$AB$16)-$U196)^2+(_xlfn.XLOOKUP(AM$1,$Z$2:$Z$16,$AC$2:$AC$16-$V196)^2)))</f>
        <v/>
      </c>
      <c r="AN196" s="140" t="str">
        <f t="array" ref="AN196">IF(OR(AN$1=0, $A196=""),"",SQRT((_xlfn.XLOOKUP(AN$1,$Z$2:$Z$16,$AA$2:$AA$16)-$T196)^2+(_xlfn.XLOOKUP(AN$1,$Z$2:$Z$16,$AB$2:$AB$16)-$U196)^2+(_xlfn.XLOOKUP(AN$1,$Z$2:$Z$16,$AC$2:$AC$16-$V196)^2)))</f>
        <v/>
      </c>
      <c r="AO196" s="140" t="str">
        <f t="array" ref="AO196">IF(OR(AO$1=0, $A196=""),"",SQRT((_xlfn.XLOOKUP(AO$1,$Z$2:$Z$16,$AA$2:$AA$16)-$T196)^2+(_xlfn.XLOOKUP(AO$1,$Z$2:$Z$16,$AB$2:$AB$16)-$U196)^2+(_xlfn.XLOOKUP(AO$1,$Z$2:$Z$16,$AC$2:$AC$16-$V196)^2)))</f>
        <v/>
      </c>
      <c r="AP196" s="141" t="str">
        <f t="array" ref="AP196">IF(OR(AP$1=0, $A196=""),"",SQRT((_xlfn.XLOOKUP(AP$1,$Z$2:$Z$16,$AA$2:$AA$16)-$T196)^2+(_xlfn.XLOOKUP(AP$1,$Z$2:$Z$16,$AB$2:$AB$16)-$U196)^2+(_xlfn.XLOOKUP(AP$1,$Z$2:$Z$16,$AC$2:$AC$16-$V196)^2)))</f>
        <v/>
      </c>
      <c r="AQ196" s="141" t="str">
        <f t="array" ref="AQ196">IF(OR(AQ$1=0, $A196=""),"",SQRT((_xlfn.XLOOKUP(AQ$1,$Z$2:$Z$16,$AA$2:$AA$16)-$T196)^2+(_xlfn.XLOOKUP(AQ$1,$Z$2:$Z$16,$AB$2:$AB$16)-$U196)^2+(_xlfn.XLOOKUP(AQ$1,$Z$2:$Z$16,$AC$2:$AC$16-$V196)^2)))</f>
        <v/>
      </c>
      <c r="AR196" s="141" t="str">
        <f t="array" ref="AR196">IF(OR(AR$1=0, $A196=""),"",SQRT((_xlfn.XLOOKUP(AR$1,$Z$2:$Z$16,$AA$2:$AA$16)-$T196)^2+(_xlfn.XLOOKUP(AR$1,$Z$2:$Z$16,$AB$2:$AB$16)-$U196)^2+(_xlfn.XLOOKUP(AR$1,$Z$2:$Z$16,$AC$2:$AC$16-$V196)^2)))</f>
        <v/>
      </c>
      <c r="AS196" s="141" t="str">
        <f t="array" ref="AS196">IF(OR(AS$1=0, $A196=""),"",SQRT((_xlfn.XLOOKUP(AS$1,$Z$2:$Z$16,$AA$2:$AA$16)-$T196)^2+(_xlfn.XLOOKUP(AS$1,$Z$2:$Z$16,$AB$2:$AB$16)-$U196)^2+(_xlfn.XLOOKUP(AS$1,$Z$2:$Z$16,$AC$2:$AC$16-$V196)^2)))</f>
        <v/>
      </c>
      <c r="AT196" s="141" t="str">
        <f t="array" ref="AT196">IF(OR(AT$1=0, $A196=""),"",SQRT((_xlfn.XLOOKUP(AT$1,$Z$2:$Z$16,$AA$2:$AA$16)-$T196)^2+(_xlfn.XLOOKUP(AT$1,$Z$2:$Z$16,$AB$2:$AB$16)-$U196)^2+(_xlfn.XLOOKUP(AT$1,$Z$2:$Z$16,$AC$2:$AC$16-$V196)^2)))</f>
        <v/>
      </c>
      <c r="AU196" s="141" t="str">
        <f t="array" ref="AU196">IF(OR(AU$1=0, $A196=""),"",SQRT((_xlfn.XLOOKUP(AU$1,$Z$2:$Z$16,$AA$2:$AA$16)-$T196)^2+(_xlfn.XLOOKUP(AU$1,$Z$2:$Z$16,$AB$2:$AB$16)-$U196)^2+(_xlfn.XLOOKUP(AU$1,$Z$2:$Z$16,$AC$2:$AC$16-$V196)^2)))</f>
        <v/>
      </c>
      <c r="AV196" s="142" t="str">
        <f t="array" ref="AV196">IF(OR(AV$1=0, $A196=""),"",SQRT((_xlfn.XLOOKUP(AV$1,$Z$2:$Z$16,$AA$2:$AA$16)-$T196)^2+(_xlfn.XLOOKUP(AV$1,$Z$2:$Z$16,$AB$2:$AB$16)-$U196)^2+(_xlfn.XLOOKUP(AV$1,$Z$2:$Z$16,$AC$2:$AC$16-$V196)^2)))</f>
        <v/>
      </c>
      <c r="AW196" s="124"/>
      <c r="AX196" s="124"/>
      <c r="AY196" s="125">
        <f t="shared" si="147"/>
        <v>0</v>
      </c>
      <c r="AZ196" s="143">
        <f t="shared" si="148"/>
        <v>0</v>
      </c>
      <c r="BA196" s="143">
        <f t="shared" si="149"/>
        <v>0</v>
      </c>
      <c r="BB196" s="143">
        <f t="shared" si="150"/>
        <v>0</v>
      </c>
      <c r="BC196" s="143">
        <f t="shared" si="151"/>
        <v>0</v>
      </c>
      <c r="BD196" s="143">
        <f t="shared" si="152"/>
        <v>0</v>
      </c>
      <c r="BE196" s="143">
        <f t="shared" si="153"/>
        <v>0</v>
      </c>
      <c r="BF196" s="143">
        <f t="shared" si="154"/>
        <v>0</v>
      </c>
      <c r="BG196" s="144">
        <f t="shared" si="155"/>
        <v>0</v>
      </c>
      <c r="BH196" s="144">
        <f t="shared" si="156"/>
        <v>0</v>
      </c>
      <c r="BI196" s="144">
        <f t="shared" si="157"/>
        <v>0</v>
      </c>
      <c r="BJ196" s="144">
        <f t="shared" si="158"/>
        <v>0</v>
      </c>
      <c r="BK196" s="144">
        <f t="shared" si="159"/>
        <v>0</v>
      </c>
      <c r="BL196" s="144">
        <f t="shared" si="160"/>
        <v>0</v>
      </c>
      <c r="BM196" s="145">
        <f t="shared" si="161"/>
        <v>0</v>
      </c>
      <c r="BN196" s="124"/>
      <c r="BO196" s="124"/>
      <c r="BP196" s="124"/>
      <c r="BQ196" s="124"/>
      <c r="BR196" s="124"/>
      <c r="BS196" s="124"/>
      <c r="BT196" s="124"/>
      <c r="BU196" s="124"/>
      <c r="BV196" s="130"/>
      <c r="BW196" s="130"/>
      <c r="BX196" s="130"/>
      <c r="BY196" s="130"/>
      <c r="BZ196" s="130"/>
      <c r="CA196" s="130"/>
      <c r="CB196" s="130"/>
      <c r="CC196" s="130"/>
      <c r="CD196" s="130"/>
      <c r="CE196" s="130"/>
      <c r="CF196" s="130"/>
      <c r="CG196" s="130"/>
      <c r="CH196" s="130"/>
      <c r="CI196" s="130"/>
      <c r="CJ196" s="130"/>
      <c r="CM196" s="159">
        <f t="shared" si="162"/>
        <v>0</v>
      </c>
      <c r="CN196" s="160">
        <f t="shared" si="163"/>
        <v>0</v>
      </c>
      <c r="CO196" s="160">
        <f t="shared" si="164"/>
        <v>0</v>
      </c>
      <c r="CP196" s="160">
        <f t="shared" si="165"/>
        <v>0</v>
      </c>
      <c r="CQ196" s="160">
        <f t="shared" si="166"/>
        <v>0</v>
      </c>
      <c r="CR196" s="160" t="str">
        <f t="shared" si="167"/>
        <v/>
      </c>
      <c r="CS196" s="160" t="str">
        <f t="shared" si="168"/>
        <v/>
      </c>
      <c r="CT196" s="160" t="str">
        <f t="shared" si="169"/>
        <v/>
      </c>
      <c r="CU196" s="162" t="str">
        <f t="shared" si="170"/>
        <v/>
      </c>
      <c r="CV196" s="162" t="str">
        <f t="shared" si="171"/>
        <v/>
      </c>
      <c r="CW196" s="162" t="str">
        <f t="shared" si="172"/>
        <v/>
      </c>
      <c r="CX196" s="162" t="str">
        <f t="shared" si="173"/>
        <v/>
      </c>
      <c r="CY196" s="162" t="str">
        <f t="shared" si="174"/>
        <v/>
      </c>
      <c r="CZ196" s="162" t="str">
        <f t="shared" si="175"/>
        <v/>
      </c>
      <c r="DA196" s="163" t="str">
        <f t="shared" si="176"/>
        <v/>
      </c>
    </row>
    <row r="197" spans="1:105" ht="16.5" x14ac:dyDescent="0.3">
      <c r="A197" s="135"/>
      <c r="B197" s="136"/>
      <c r="C197" s="136"/>
      <c r="D197" s="137"/>
      <c r="E197" s="176"/>
      <c r="F197" s="182"/>
      <c r="G197" s="183"/>
      <c r="H197" s="183"/>
      <c r="I197" s="183"/>
      <c r="J197" s="183"/>
      <c r="K197" s="183"/>
      <c r="L197" s="183"/>
      <c r="M197" s="186"/>
      <c r="N197" s="182"/>
      <c r="O197" s="184"/>
      <c r="P197" s="178"/>
      <c r="Q197" s="118">
        <f t="shared" si="145"/>
        <v>0</v>
      </c>
      <c r="R197" s="3"/>
      <c r="S197" s="3"/>
      <c r="T197" s="4"/>
      <c r="U197" s="4"/>
      <c r="V197" s="99">
        <f t="shared" si="146"/>
        <v>0</v>
      </c>
      <c r="W197" s="161"/>
      <c r="X197" s="138"/>
      <c r="AH197" s="158" t="str">
        <f t="array" ref="AH197">IF(OR(AH$1=0, $A197=""),"",SQRT((_xlfn.XLOOKUP(AH$1,$Z$2:$Z$16,$AA$2:$AA$16)-$T197)^2+(_xlfn.XLOOKUP(AH$1,$Z$2:$Z$16,$AB$2:$AB$16)-$U197)^2+(_xlfn.XLOOKUP(AH$1,$Z$2:$Z$16,$AC$2:$AC$16-$V197)^2)))</f>
        <v/>
      </c>
      <c r="AI197" s="140" t="str">
        <f t="array" ref="AI197">IF(OR(AI$1=0, $A197=""),"",SQRT((_xlfn.XLOOKUP(AI$1,$Z$2:$Z$16,$AA$2:$AA$16)-$T197)^2+(_xlfn.XLOOKUP(AI$1,$Z$2:$Z$16,$AB$2:$AB$16)-$U197)^2+(_xlfn.XLOOKUP(AI$1,$Z$2:$Z$16,$AC$2:$AC$16-$V197)^2)))</f>
        <v/>
      </c>
      <c r="AJ197" s="140" t="str">
        <f t="array" ref="AJ197">IF(OR(AJ$1=0, $A197=""),"",SQRT((_xlfn.XLOOKUP(AJ$1,$Z$2:$Z$16,$AA$2:$AA$16)-$T197)^2+(_xlfn.XLOOKUP(AJ$1,$Z$2:$Z$16,$AB$2:$AB$16)-$U197)^2+(_xlfn.XLOOKUP(AJ$1,$Z$2:$Z$16,$AC$2:$AC$16-$V197)^2)))</f>
        <v/>
      </c>
      <c r="AK197" s="140" t="str">
        <f t="array" ref="AK197">IF(OR(AK$1=0, $A197=""),"",SQRT((_xlfn.XLOOKUP(AK$1,$Z$2:$Z$16,$AA$2:$AA$16)-$T197)^2+(_xlfn.XLOOKUP(AK$1,$Z$2:$Z$16,$AB$2:$AB$16)-$U197)^2+(_xlfn.XLOOKUP(AK$1,$Z$2:$Z$16,$AC$2:$AC$16-$V197)^2)))</f>
        <v/>
      </c>
      <c r="AL197" s="140" t="str">
        <f t="array" ref="AL197">IF(OR(AL$1=0, $A197=""),"",SQRT((_xlfn.XLOOKUP(AL$1,$Z$2:$Z$16,$AA$2:$AA$16)-$T197)^2+(_xlfn.XLOOKUP(AL$1,$Z$2:$Z$16,$AB$2:$AB$16)-$U197)^2+(_xlfn.XLOOKUP(AL$1,$Z$2:$Z$16,$AC$2:$AC$16-$V197)^2)))</f>
        <v/>
      </c>
      <c r="AM197" s="140" t="str">
        <f t="array" ref="AM197">IF(OR(AM$1=0, $A197=""),"",SQRT((_xlfn.XLOOKUP(AM$1,$Z$2:$Z$16,$AA$2:$AA$16)-$T197)^2+(_xlfn.XLOOKUP(AM$1,$Z$2:$Z$16,$AB$2:$AB$16)-$U197)^2+(_xlfn.XLOOKUP(AM$1,$Z$2:$Z$16,$AC$2:$AC$16-$V197)^2)))</f>
        <v/>
      </c>
      <c r="AN197" s="140" t="str">
        <f t="array" ref="AN197">IF(OR(AN$1=0, $A197=""),"",SQRT((_xlfn.XLOOKUP(AN$1,$Z$2:$Z$16,$AA$2:$AA$16)-$T197)^2+(_xlfn.XLOOKUP(AN$1,$Z$2:$Z$16,$AB$2:$AB$16)-$U197)^2+(_xlfn.XLOOKUP(AN$1,$Z$2:$Z$16,$AC$2:$AC$16-$V197)^2)))</f>
        <v/>
      </c>
      <c r="AO197" s="140" t="str">
        <f t="array" ref="AO197">IF(OR(AO$1=0, $A197=""),"",SQRT((_xlfn.XLOOKUP(AO$1,$Z$2:$Z$16,$AA$2:$AA$16)-$T197)^2+(_xlfn.XLOOKUP(AO$1,$Z$2:$Z$16,$AB$2:$AB$16)-$U197)^2+(_xlfn.XLOOKUP(AO$1,$Z$2:$Z$16,$AC$2:$AC$16-$V197)^2)))</f>
        <v/>
      </c>
      <c r="AP197" s="141" t="str">
        <f t="array" ref="AP197">IF(OR(AP$1=0, $A197=""),"",SQRT((_xlfn.XLOOKUP(AP$1,$Z$2:$Z$16,$AA$2:$AA$16)-$T197)^2+(_xlfn.XLOOKUP(AP$1,$Z$2:$Z$16,$AB$2:$AB$16)-$U197)^2+(_xlfn.XLOOKUP(AP$1,$Z$2:$Z$16,$AC$2:$AC$16-$V197)^2)))</f>
        <v/>
      </c>
      <c r="AQ197" s="141" t="str">
        <f t="array" ref="AQ197">IF(OR(AQ$1=0, $A197=""),"",SQRT((_xlfn.XLOOKUP(AQ$1,$Z$2:$Z$16,$AA$2:$AA$16)-$T197)^2+(_xlfn.XLOOKUP(AQ$1,$Z$2:$Z$16,$AB$2:$AB$16)-$U197)^2+(_xlfn.XLOOKUP(AQ$1,$Z$2:$Z$16,$AC$2:$AC$16-$V197)^2)))</f>
        <v/>
      </c>
      <c r="AR197" s="141" t="str">
        <f t="array" ref="AR197">IF(OR(AR$1=0, $A197=""),"",SQRT((_xlfn.XLOOKUP(AR$1,$Z$2:$Z$16,$AA$2:$AA$16)-$T197)^2+(_xlfn.XLOOKUP(AR$1,$Z$2:$Z$16,$AB$2:$AB$16)-$U197)^2+(_xlfn.XLOOKUP(AR$1,$Z$2:$Z$16,$AC$2:$AC$16-$V197)^2)))</f>
        <v/>
      </c>
      <c r="AS197" s="141" t="str">
        <f t="array" ref="AS197">IF(OR(AS$1=0, $A197=""),"",SQRT((_xlfn.XLOOKUP(AS$1,$Z$2:$Z$16,$AA$2:$AA$16)-$T197)^2+(_xlfn.XLOOKUP(AS$1,$Z$2:$Z$16,$AB$2:$AB$16)-$U197)^2+(_xlfn.XLOOKUP(AS$1,$Z$2:$Z$16,$AC$2:$AC$16-$V197)^2)))</f>
        <v/>
      </c>
      <c r="AT197" s="141" t="str">
        <f t="array" ref="AT197">IF(OR(AT$1=0, $A197=""),"",SQRT((_xlfn.XLOOKUP(AT$1,$Z$2:$Z$16,$AA$2:$AA$16)-$T197)^2+(_xlfn.XLOOKUP(AT$1,$Z$2:$Z$16,$AB$2:$AB$16)-$U197)^2+(_xlfn.XLOOKUP(AT$1,$Z$2:$Z$16,$AC$2:$AC$16-$V197)^2)))</f>
        <v/>
      </c>
      <c r="AU197" s="141" t="str">
        <f t="array" ref="AU197">IF(OR(AU$1=0, $A197=""),"",SQRT((_xlfn.XLOOKUP(AU$1,$Z$2:$Z$16,$AA$2:$AA$16)-$T197)^2+(_xlfn.XLOOKUP(AU$1,$Z$2:$Z$16,$AB$2:$AB$16)-$U197)^2+(_xlfn.XLOOKUP(AU$1,$Z$2:$Z$16,$AC$2:$AC$16-$V197)^2)))</f>
        <v/>
      </c>
      <c r="AV197" s="142" t="str">
        <f t="array" ref="AV197">IF(OR(AV$1=0, $A197=""),"",SQRT((_xlfn.XLOOKUP(AV$1,$Z$2:$Z$16,$AA$2:$AA$16)-$T197)^2+(_xlfn.XLOOKUP(AV$1,$Z$2:$Z$16,$AB$2:$AB$16)-$U197)^2+(_xlfn.XLOOKUP(AV$1,$Z$2:$Z$16,$AC$2:$AC$16-$V197)^2)))</f>
        <v/>
      </c>
      <c r="AW197" s="124"/>
      <c r="AX197" s="124"/>
      <c r="AY197" s="125">
        <f t="shared" si="147"/>
        <v>0</v>
      </c>
      <c r="AZ197" s="143">
        <f t="shared" si="148"/>
        <v>0</v>
      </c>
      <c r="BA197" s="143">
        <f t="shared" si="149"/>
        <v>0</v>
      </c>
      <c r="BB197" s="143">
        <f t="shared" si="150"/>
        <v>0</v>
      </c>
      <c r="BC197" s="143">
        <f t="shared" si="151"/>
        <v>0</v>
      </c>
      <c r="BD197" s="143">
        <f t="shared" si="152"/>
        <v>0</v>
      </c>
      <c r="BE197" s="143">
        <f t="shared" si="153"/>
        <v>0</v>
      </c>
      <c r="BF197" s="143">
        <f t="shared" si="154"/>
        <v>0</v>
      </c>
      <c r="BG197" s="144">
        <f t="shared" si="155"/>
        <v>0</v>
      </c>
      <c r="BH197" s="144">
        <f t="shared" si="156"/>
        <v>0</v>
      </c>
      <c r="BI197" s="144">
        <f t="shared" si="157"/>
        <v>0</v>
      </c>
      <c r="BJ197" s="144">
        <f t="shared" si="158"/>
        <v>0</v>
      </c>
      <c r="BK197" s="144">
        <f t="shared" si="159"/>
        <v>0</v>
      </c>
      <c r="BL197" s="144">
        <f t="shared" si="160"/>
        <v>0</v>
      </c>
      <c r="BM197" s="145">
        <f t="shared" si="161"/>
        <v>0</v>
      </c>
      <c r="BN197" s="124"/>
      <c r="BO197" s="124"/>
      <c r="BP197" s="124"/>
      <c r="BQ197" s="124"/>
      <c r="BR197" s="124"/>
      <c r="BS197" s="124"/>
      <c r="BT197" s="124"/>
      <c r="BU197" s="124"/>
      <c r="BV197" s="130"/>
      <c r="BW197" s="130"/>
      <c r="BX197" s="130"/>
      <c r="BY197" s="130"/>
      <c r="BZ197" s="130"/>
      <c r="CA197" s="130"/>
      <c r="CB197" s="130"/>
      <c r="CC197" s="130"/>
      <c r="CD197" s="130"/>
      <c r="CE197" s="130"/>
      <c r="CF197" s="130"/>
      <c r="CG197" s="130"/>
      <c r="CH197" s="130"/>
      <c r="CI197" s="130"/>
      <c r="CJ197" s="130"/>
      <c r="CM197" s="159">
        <f t="shared" si="162"/>
        <v>0</v>
      </c>
      <c r="CN197" s="160">
        <f t="shared" si="163"/>
        <v>0</v>
      </c>
      <c r="CO197" s="160">
        <f t="shared" si="164"/>
        <v>0</v>
      </c>
      <c r="CP197" s="160">
        <f t="shared" si="165"/>
        <v>0</v>
      </c>
      <c r="CQ197" s="160">
        <f t="shared" si="166"/>
        <v>0</v>
      </c>
      <c r="CR197" s="160" t="str">
        <f t="shared" si="167"/>
        <v/>
      </c>
      <c r="CS197" s="160" t="str">
        <f t="shared" si="168"/>
        <v/>
      </c>
      <c r="CT197" s="160" t="str">
        <f t="shared" si="169"/>
        <v/>
      </c>
      <c r="CU197" s="162" t="str">
        <f t="shared" si="170"/>
        <v/>
      </c>
      <c r="CV197" s="162" t="str">
        <f t="shared" si="171"/>
        <v/>
      </c>
      <c r="CW197" s="162" t="str">
        <f t="shared" si="172"/>
        <v/>
      </c>
      <c r="CX197" s="162" t="str">
        <f t="shared" si="173"/>
        <v/>
      </c>
      <c r="CY197" s="162" t="str">
        <f t="shared" si="174"/>
        <v/>
      </c>
      <c r="CZ197" s="162" t="str">
        <f t="shared" si="175"/>
        <v/>
      </c>
      <c r="DA197" s="163" t="str">
        <f t="shared" si="176"/>
        <v/>
      </c>
    </row>
    <row r="198" spans="1:105" ht="16.5" x14ac:dyDescent="0.3">
      <c r="A198" s="135"/>
      <c r="B198" s="136"/>
      <c r="C198" s="136"/>
      <c r="D198" s="137"/>
      <c r="E198" s="176"/>
      <c r="F198" s="182"/>
      <c r="G198" s="183"/>
      <c r="H198" s="183"/>
      <c r="I198" s="183"/>
      <c r="J198" s="183"/>
      <c r="K198" s="183"/>
      <c r="L198" s="183"/>
      <c r="M198" s="186"/>
      <c r="N198" s="182"/>
      <c r="O198" s="184"/>
      <c r="P198" s="178"/>
      <c r="Q198" s="118">
        <f t="shared" si="145"/>
        <v>0</v>
      </c>
      <c r="R198" s="3"/>
      <c r="S198" s="3"/>
      <c r="T198" s="4"/>
      <c r="U198" s="4"/>
      <c r="V198" s="99">
        <f t="shared" si="146"/>
        <v>0</v>
      </c>
      <c r="W198" s="161"/>
      <c r="X198" s="138"/>
      <c r="AH198" s="158" t="str">
        <f t="array" ref="AH198">IF(OR(AH$1=0, $A198=""),"",SQRT((_xlfn.XLOOKUP(AH$1,$Z$2:$Z$16,$AA$2:$AA$16)-$T198)^2+(_xlfn.XLOOKUP(AH$1,$Z$2:$Z$16,$AB$2:$AB$16)-$U198)^2+(_xlfn.XLOOKUP(AH$1,$Z$2:$Z$16,$AC$2:$AC$16-$V198)^2)))</f>
        <v/>
      </c>
      <c r="AI198" s="140" t="str">
        <f t="array" ref="AI198">IF(OR(AI$1=0, $A198=""),"",SQRT((_xlfn.XLOOKUP(AI$1,$Z$2:$Z$16,$AA$2:$AA$16)-$T198)^2+(_xlfn.XLOOKUP(AI$1,$Z$2:$Z$16,$AB$2:$AB$16)-$U198)^2+(_xlfn.XLOOKUP(AI$1,$Z$2:$Z$16,$AC$2:$AC$16-$V198)^2)))</f>
        <v/>
      </c>
      <c r="AJ198" s="140" t="str">
        <f t="array" ref="AJ198">IF(OR(AJ$1=0, $A198=""),"",SQRT((_xlfn.XLOOKUP(AJ$1,$Z$2:$Z$16,$AA$2:$AA$16)-$T198)^2+(_xlfn.XLOOKUP(AJ$1,$Z$2:$Z$16,$AB$2:$AB$16)-$U198)^2+(_xlfn.XLOOKUP(AJ$1,$Z$2:$Z$16,$AC$2:$AC$16-$V198)^2)))</f>
        <v/>
      </c>
      <c r="AK198" s="140" t="str">
        <f t="array" ref="AK198">IF(OR(AK$1=0, $A198=""),"",SQRT((_xlfn.XLOOKUP(AK$1,$Z$2:$Z$16,$AA$2:$AA$16)-$T198)^2+(_xlfn.XLOOKUP(AK$1,$Z$2:$Z$16,$AB$2:$AB$16)-$U198)^2+(_xlfn.XLOOKUP(AK$1,$Z$2:$Z$16,$AC$2:$AC$16-$V198)^2)))</f>
        <v/>
      </c>
      <c r="AL198" s="140" t="str">
        <f t="array" ref="AL198">IF(OR(AL$1=0, $A198=""),"",SQRT((_xlfn.XLOOKUP(AL$1,$Z$2:$Z$16,$AA$2:$AA$16)-$T198)^2+(_xlfn.XLOOKUP(AL$1,$Z$2:$Z$16,$AB$2:$AB$16)-$U198)^2+(_xlfn.XLOOKUP(AL$1,$Z$2:$Z$16,$AC$2:$AC$16-$V198)^2)))</f>
        <v/>
      </c>
      <c r="AM198" s="140" t="str">
        <f t="array" ref="AM198">IF(OR(AM$1=0, $A198=""),"",SQRT((_xlfn.XLOOKUP(AM$1,$Z$2:$Z$16,$AA$2:$AA$16)-$T198)^2+(_xlfn.XLOOKUP(AM$1,$Z$2:$Z$16,$AB$2:$AB$16)-$U198)^2+(_xlfn.XLOOKUP(AM$1,$Z$2:$Z$16,$AC$2:$AC$16-$V198)^2)))</f>
        <v/>
      </c>
      <c r="AN198" s="140" t="str">
        <f t="array" ref="AN198">IF(OR(AN$1=0, $A198=""),"",SQRT((_xlfn.XLOOKUP(AN$1,$Z$2:$Z$16,$AA$2:$AA$16)-$T198)^2+(_xlfn.XLOOKUP(AN$1,$Z$2:$Z$16,$AB$2:$AB$16)-$U198)^2+(_xlfn.XLOOKUP(AN$1,$Z$2:$Z$16,$AC$2:$AC$16-$V198)^2)))</f>
        <v/>
      </c>
      <c r="AO198" s="140" t="str">
        <f t="array" ref="AO198">IF(OR(AO$1=0, $A198=""),"",SQRT((_xlfn.XLOOKUP(AO$1,$Z$2:$Z$16,$AA$2:$AA$16)-$T198)^2+(_xlfn.XLOOKUP(AO$1,$Z$2:$Z$16,$AB$2:$AB$16)-$U198)^2+(_xlfn.XLOOKUP(AO$1,$Z$2:$Z$16,$AC$2:$AC$16-$V198)^2)))</f>
        <v/>
      </c>
      <c r="AP198" s="141" t="str">
        <f t="array" ref="AP198">IF(OR(AP$1=0, $A198=""),"",SQRT((_xlfn.XLOOKUP(AP$1,$Z$2:$Z$16,$AA$2:$AA$16)-$T198)^2+(_xlfn.XLOOKUP(AP$1,$Z$2:$Z$16,$AB$2:$AB$16)-$U198)^2+(_xlfn.XLOOKUP(AP$1,$Z$2:$Z$16,$AC$2:$AC$16-$V198)^2)))</f>
        <v/>
      </c>
      <c r="AQ198" s="141" t="str">
        <f t="array" ref="AQ198">IF(OR(AQ$1=0, $A198=""),"",SQRT((_xlfn.XLOOKUP(AQ$1,$Z$2:$Z$16,$AA$2:$AA$16)-$T198)^2+(_xlfn.XLOOKUP(AQ$1,$Z$2:$Z$16,$AB$2:$AB$16)-$U198)^2+(_xlfn.XLOOKUP(AQ$1,$Z$2:$Z$16,$AC$2:$AC$16-$V198)^2)))</f>
        <v/>
      </c>
      <c r="AR198" s="141" t="str">
        <f t="array" ref="AR198">IF(OR(AR$1=0, $A198=""),"",SQRT((_xlfn.XLOOKUP(AR$1,$Z$2:$Z$16,$AA$2:$AA$16)-$T198)^2+(_xlfn.XLOOKUP(AR$1,$Z$2:$Z$16,$AB$2:$AB$16)-$U198)^2+(_xlfn.XLOOKUP(AR$1,$Z$2:$Z$16,$AC$2:$AC$16-$V198)^2)))</f>
        <v/>
      </c>
      <c r="AS198" s="141" t="str">
        <f t="array" ref="AS198">IF(OR(AS$1=0, $A198=""),"",SQRT((_xlfn.XLOOKUP(AS$1,$Z$2:$Z$16,$AA$2:$AA$16)-$T198)^2+(_xlfn.XLOOKUP(AS$1,$Z$2:$Z$16,$AB$2:$AB$16)-$U198)^2+(_xlfn.XLOOKUP(AS$1,$Z$2:$Z$16,$AC$2:$AC$16-$V198)^2)))</f>
        <v/>
      </c>
      <c r="AT198" s="141" t="str">
        <f t="array" ref="AT198">IF(OR(AT$1=0, $A198=""),"",SQRT((_xlfn.XLOOKUP(AT$1,$Z$2:$Z$16,$AA$2:$AA$16)-$T198)^2+(_xlfn.XLOOKUP(AT$1,$Z$2:$Z$16,$AB$2:$AB$16)-$U198)^2+(_xlfn.XLOOKUP(AT$1,$Z$2:$Z$16,$AC$2:$AC$16-$V198)^2)))</f>
        <v/>
      </c>
      <c r="AU198" s="141" t="str">
        <f t="array" ref="AU198">IF(OR(AU$1=0, $A198=""),"",SQRT((_xlfn.XLOOKUP(AU$1,$Z$2:$Z$16,$AA$2:$AA$16)-$T198)^2+(_xlfn.XLOOKUP(AU$1,$Z$2:$Z$16,$AB$2:$AB$16)-$U198)^2+(_xlfn.XLOOKUP(AU$1,$Z$2:$Z$16,$AC$2:$AC$16-$V198)^2)))</f>
        <v/>
      </c>
      <c r="AV198" s="142" t="str">
        <f t="array" ref="AV198">IF(OR(AV$1=0, $A198=""),"",SQRT((_xlfn.XLOOKUP(AV$1,$Z$2:$Z$16,$AA$2:$AA$16)-$T198)^2+(_xlfn.XLOOKUP(AV$1,$Z$2:$Z$16,$AB$2:$AB$16)-$U198)^2+(_xlfn.XLOOKUP(AV$1,$Z$2:$Z$16,$AC$2:$AC$16-$V198)^2)))</f>
        <v/>
      </c>
      <c r="AW198" s="124"/>
      <c r="AX198" s="124"/>
      <c r="AY198" s="125">
        <f t="shared" si="147"/>
        <v>0</v>
      </c>
      <c r="AZ198" s="143">
        <f t="shared" si="148"/>
        <v>0</v>
      </c>
      <c r="BA198" s="143">
        <f t="shared" si="149"/>
        <v>0</v>
      </c>
      <c r="BB198" s="143">
        <f t="shared" si="150"/>
        <v>0</v>
      </c>
      <c r="BC198" s="143">
        <f t="shared" si="151"/>
        <v>0</v>
      </c>
      <c r="BD198" s="143">
        <f t="shared" si="152"/>
        <v>0</v>
      </c>
      <c r="BE198" s="143">
        <f t="shared" si="153"/>
        <v>0</v>
      </c>
      <c r="BF198" s="143">
        <f t="shared" si="154"/>
        <v>0</v>
      </c>
      <c r="BG198" s="144">
        <f t="shared" si="155"/>
        <v>0</v>
      </c>
      <c r="BH198" s="144">
        <f t="shared" si="156"/>
        <v>0</v>
      </c>
      <c r="BI198" s="144">
        <f t="shared" si="157"/>
        <v>0</v>
      </c>
      <c r="BJ198" s="144">
        <f t="shared" si="158"/>
        <v>0</v>
      </c>
      <c r="BK198" s="144">
        <f t="shared" si="159"/>
        <v>0</v>
      </c>
      <c r="BL198" s="144">
        <f t="shared" si="160"/>
        <v>0</v>
      </c>
      <c r="BM198" s="145">
        <f t="shared" si="161"/>
        <v>0</v>
      </c>
      <c r="BN198" s="124"/>
      <c r="BO198" s="124"/>
      <c r="BP198" s="124"/>
      <c r="BQ198" s="124"/>
      <c r="BR198" s="124"/>
      <c r="BS198" s="124"/>
      <c r="BT198" s="124"/>
      <c r="BU198" s="124"/>
      <c r="BV198" s="130"/>
      <c r="BW198" s="130"/>
      <c r="BX198" s="130"/>
      <c r="BY198" s="130"/>
      <c r="BZ198" s="130"/>
      <c r="CA198" s="130"/>
      <c r="CB198" s="130"/>
      <c r="CC198" s="130"/>
      <c r="CD198" s="130"/>
      <c r="CE198" s="130"/>
      <c r="CF198" s="130"/>
      <c r="CG198" s="130"/>
      <c r="CH198" s="130"/>
      <c r="CI198" s="130"/>
      <c r="CJ198" s="130"/>
      <c r="CM198" s="159">
        <f t="shared" si="162"/>
        <v>0</v>
      </c>
      <c r="CN198" s="160">
        <f t="shared" si="163"/>
        <v>0</v>
      </c>
      <c r="CO198" s="160">
        <f t="shared" si="164"/>
        <v>0</v>
      </c>
      <c r="CP198" s="160">
        <f t="shared" si="165"/>
        <v>0</v>
      </c>
      <c r="CQ198" s="160">
        <f t="shared" si="166"/>
        <v>0</v>
      </c>
      <c r="CR198" s="160" t="str">
        <f t="shared" si="167"/>
        <v/>
      </c>
      <c r="CS198" s="160" t="str">
        <f t="shared" si="168"/>
        <v/>
      </c>
      <c r="CT198" s="160" t="str">
        <f t="shared" si="169"/>
        <v/>
      </c>
      <c r="CU198" s="162" t="str">
        <f t="shared" si="170"/>
        <v/>
      </c>
      <c r="CV198" s="162" t="str">
        <f t="shared" si="171"/>
        <v/>
      </c>
      <c r="CW198" s="162" t="str">
        <f t="shared" si="172"/>
        <v/>
      </c>
      <c r="CX198" s="162" t="str">
        <f t="shared" si="173"/>
        <v/>
      </c>
      <c r="CY198" s="162" t="str">
        <f t="shared" si="174"/>
        <v/>
      </c>
      <c r="CZ198" s="162" t="str">
        <f t="shared" si="175"/>
        <v/>
      </c>
      <c r="DA198" s="163" t="str">
        <f t="shared" si="176"/>
        <v/>
      </c>
    </row>
    <row r="199" spans="1:105" ht="16.5" x14ac:dyDescent="0.3">
      <c r="A199" s="135"/>
      <c r="B199" s="136"/>
      <c r="C199" s="136"/>
      <c r="D199" s="137"/>
      <c r="E199" s="176"/>
      <c r="F199" s="182"/>
      <c r="G199" s="183"/>
      <c r="H199" s="183"/>
      <c r="I199" s="183"/>
      <c r="J199" s="183"/>
      <c r="K199" s="183"/>
      <c r="L199" s="183"/>
      <c r="M199" s="186"/>
      <c r="N199" s="182"/>
      <c r="O199" s="184"/>
      <c r="P199" s="178"/>
      <c r="Q199" s="118">
        <f t="shared" si="145"/>
        <v>0</v>
      </c>
      <c r="R199" s="3"/>
      <c r="S199" s="3"/>
      <c r="T199" s="4"/>
      <c r="U199" s="4"/>
      <c r="V199" s="99">
        <f t="shared" si="146"/>
        <v>0</v>
      </c>
      <c r="W199" s="161"/>
      <c r="X199" s="138"/>
      <c r="AH199" s="158" t="str">
        <f t="array" ref="AH199">IF(OR(AH$1=0, $A199=""),"",SQRT((_xlfn.XLOOKUP(AH$1,$Z$2:$Z$16,$AA$2:$AA$16)-$T199)^2+(_xlfn.XLOOKUP(AH$1,$Z$2:$Z$16,$AB$2:$AB$16)-$U199)^2+(_xlfn.XLOOKUP(AH$1,$Z$2:$Z$16,$AC$2:$AC$16-$V199)^2)))</f>
        <v/>
      </c>
      <c r="AI199" s="140" t="str">
        <f t="array" ref="AI199">IF(OR(AI$1=0, $A199=""),"",SQRT((_xlfn.XLOOKUP(AI$1,$Z$2:$Z$16,$AA$2:$AA$16)-$T199)^2+(_xlfn.XLOOKUP(AI$1,$Z$2:$Z$16,$AB$2:$AB$16)-$U199)^2+(_xlfn.XLOOKUP(AI$1,$Z$2:$Z$16,$AC$2:$AC$16-$V199)^2)))</f>
        <v/>
      </c>
      <c r="AJ199" s="140" t="str">
        <f t="array" ref="AJ199">IF(OR(AJ$1=0, $A199=""),"",SQRT((_xlfn.XLOOKUP(AJ$1,$Z$2:$Z$16,$AA$2:$AA$16)-$T199)^2+(_xlfn.XLOOKUP(AJ$1,$Z$2:$Z$16,$AB$2:$AB$16)-$U199)^2+(_xlfn.XLOOKUP(AJ$1,$Z$2:$Z$16,$AC$2:$AC$16-$V199)^2)))</f>
        <v/>
      </c>
      <c r="AK199" s="140" t="str">
        <f t="array" ref="AK199">IF(OR(AK$1=0, $A199=""),"",SQRT((_xlfn.XLOOKUP(AK$1,$Z$2:$Z$16,$AA$2:$AA$16)-$T199)^2+(_xlfn.XLOOKUP(AK$1,$Z$2:$Z$16,$AB$2:$AB$16)-$U199)^2+(_xlfn.XLOOKUP(AK$1,$Z$2:$Z$16,$AC$2:$AC$16-$V199)^2)))</f>
        <v/>
      </c>
      <c r="AL199" s="140" t="str">
        <f t="array" ref="AL199">IF(OR(AL$1=0, $A199=""),"",SQRT((_xlfn.XLOOKUP(AL$1,$Z$2:$Z$16,$AA$2:$AA$16)-$T199)^2+(_xlfn.XLOOKUP(AL$1,$Z$2:$Z$16,$AB$2:$AB$16)-$U199)^2+(_xlfn.XLOOKUP(AL$1,$Z$2:$Z$16,$AC$2:$AC$16-$V199)^2)))</f>
        <v/>
      </c>
      <c r="AM199" s="140" t="str">
        <f t="array" ref="AM199">IF(OR(AM$1=0, $A199=""),"",SQRT((_xlfn.XLOOKUP(AM$1,$Z$2:$Z$16,$AA$2:$AA$16)-$T199)^2+(_xlfn.XLOOKUP(AM$1,$Z$2:$Z$16,$AB$2:$AB$16)-$U199)^2+(_xlfn.XLOOKUP(AM$1,$Z$2:$Z$16,$AC$2:$AC$16-$V199)^2)))</f>
        <v/>
      </c>
      <c r="AN199" s="140" t="str">
        <f t="array" ref="AN199">IF(OR(AN$1=0, $A199=""),"",SQRT((_xlfn.XLOOKUP(AN$1,$Z$2:$Z$16,$AA$2:$AA$16)-$T199)^2+(_xlfn.XLOOKUP(AN$1,$Z$2:$Z$16,$AB$2:$AB$16)-$U199)^2+(_xlfn.XLOOKUP(AN$1,$Z$2:$Z$16,$AC$2:$AC$16-$V199)^2)))</f>
        <v/>
      </c>
      <c r="AO199" s="140" t="str">
        <f t="array" ref="AO199">IF(OR(AO$1=0, $A199=""),"",SQRT((_xlfn.XLOOKUP(AO$1,$Z$2:$Z$16,$AA$2:$AA$16)-$T199)^2+(_xlfn.XLOOKUP(AO$1,$Z$2:$Z$16,$AB$2:$AB$16)-$U199)^2+(_xlfn.XLOOKUP(AO$1,$Z$2:$Z$16,$AC$2:$AC$16-$V199)^2)))</f>
        <v/>
      </c>
      <c r="AP199" s="141" t="str">
        <f t="array" ref="AP199">IF(OR(AP$1=0, $A199=""),"",SQRT((_xlfn.XLOOKUP(AP$1,$Z$2:$Z$16,$AA$2:$AA$16)-$T199)^2+(_xlfn.XLOOKUP(AP$1,$Z$2:$Z$16,$AB$2:$AB$16)-$U199)^2+(_xlfn.XLOOKUP(AP$1,$Z$2:$Z$16,$AC$2:$AC$16-$V199)^2)))</f>
        <v/>
      </c>
      <c r="AQ199" s="141" t="str">
        <f t="array" ref="AQ199">IF(OR(AQ$1=0, $A199=""),"",SQRT((_xlfn.XLOOKUP(AQ$1,$Z$2:$Z$16,$AA$2:$AA$16)-$T199)^2+(_xlfn.XLOOKUP(AQ$1,$Z$2:$Z$16,$AB$2:$AB$16)-$U199)^2+(_xlfn.XLOOKUP(AQ$1,$Z$2:$Z$16,$AC$2:$AC$16-$V199)^2)))</f>
        <v/>
      </c>
      <c r="AR199" s="141" t="str">
        <f t="array" ref="AR199">IF(OR(AR$1=0, $A199=""),"",SQRT((_xlfn.XLOOKUP(AR$1,$Z$2:$Z$16,$AA$2:$AA$16)-$T199)^2+(_xlfn.XLOOKUP(AR$1,$Z$2:$Z$16,$AB$2:$AB$16)-$U199)^2+(_xlfn.XLOOKUP(AR$1,$Z$2:$Z$16,$AC$2:$AC$16-$V199)^2)))</f>
        <v/>
      </c>
      <c r="AS199" s="141" t="str">
        <f t="array" ref="AS199">IF(OR(AS$1=0, $A199=""),"",SQRT((_xlfn.XLOOKUP(AS$1,$Z$2:$Z$16,$AA$2:$AA$16)-$T199)^2+(_xlfn.XLOOKUP(AS$1,$Z$2:$Z$16,$AB$2:$AB$16)-$U199)^2+(_xlfn.XLOOKUP(AS$1,$Z$2:$Z$16,$AC$2:$AC$16-$V199)^2)))</f>
        <v/>
      </c>
      <c r="AT199" s="141" t="str">
        <f t="array" ref="AT199">IF(OR(AT$1=0, $A199=""),"",SQRT((_xlfn.XLOOKUP(AT$1,$Z$2:$Z$16,$AA$2:$AA$16)-$T199)^2+(_xlfn.XLOOKUP(AT$1,$Z$2:$Z$16,$AB$2:$AB$16)-$U199)^2+(_xlfn.XLOOKUP(AT$1,$Z$2:$Z$16,$AC$2:$AC$16-$V199)^2)))</f>
        <v/>
      </c>
      <c r="AU199" s="141" t="str">
        <f t="array" ref="AU199">IF(OR(AU$1=0, $A199=""),"",SQRT((_xlfn.XLOOKUP(AU$1,$Z$2:$Z$16,$AA$2:$AA$16)-$T199)^2+(_xlfn.XLOOKUP(AU$1,$Z$2:$Z$16,$AB$2:$AB$16)-$U199)^2+(_xlfn.XLOOKUP(AU$1,$Z$2:$Z$16,$AC$2:$AC$16-$V199)^2)))</f>
        <v/>
      </c>
      <c r="AV199" s="142" t="str">
        <f t="array" ref="AV199">IF(OR(AV$1=0, $A199=""),"",SQRT((_xlfn.XLOOKUP(AV$1,$Z$2:$Z$16,$AA$2:$AA$16)-$T199)^2+(_xlfn.XLOOKUP(AV$1,$Z$2:$Z$16,$AB$2:$AB$16)-$U199)^2+(_xlfn.XLOOKUP(AV$1,$Z$2:$Z$16,$AC$2:$AC$16-$V199)^2)))</f>
        <v/>
      </c>
      <c r="AW199" s="124"/>
      <c r="AX199" s="124"/>
      <c r="AY199" s="125">
        <f t="shared" si="147"/>
        <v>0</v>
      </c>
      <c r="AZ199" s="143">
        <f t="shared" si="148"/>
        <v>0</v>
      </c>
      <c r="BA199" s="143">
        <f t="shared" si="149"/>
        <v>0</v>
      </c>
      <c r="BB199" s="143">
        <f t="shared" si="150"/>
        <v>0</v>
      </c>
      <c r="BC199" s="143">
        <f t="shared" si="151"/>
        <v>0</v>
      </c>
      <c r="BD199" s="143">
        <f t="shared" si="152"/>
        <v>0</v>
      </c>
      <c r="BE199" s="143">
        <f t="shared" si="153"/>
        <v>0</v>
      </c>
      <c r="BF199" s="143">
        <f t="shared" si="154"/>
        <v>0</v>
      </c>
      <c r="BG199" s="144">
        <f t="shared" si="155"/>
        <v>0</v>
      </c>
      <c r="BH199" s="144">
        <f t="shared" si="156"/>
        <v>0</v>
      </c>
      <c r="BI199" s="144">
        <f t="shared" si="157"/>
        <v>0</v>
      </c>
      <c r="BJ199" s="144">
        <f t="shared" si="158"/>
        <v>0</v>
      </c>
      <c r="BK199" s="144">
        <f t="shared" si="159"/>
        <v>0</v>
      </c>
      <c r="BL199" s="144">
        <f t="shared" si="160"/>
        <v>0</v>
      </c>
      <c r="BM199" s="145">
        <f t="shared" si="161"/>
        <v>0</v>
      </c>
      <c r="BN199" s="124"/>
      <c r="BO199" s="124"/>
      <c r="BP199" s="124"/>
      <c r="BQ199" s="124"/>
      <c r="BR199" s="124"/>
      <c r="BS199" s="124"/>
      <c r="BT199" s="124"/>
      <c r="BU199" s="124"/>
      <c r="BV199" s="130"/>
      <c r="BW199" s="130"/>
      <c r="BX199" s="130"/>
      <c r="BY199" s="130"/>
      <c r="BZ199" s="130"/>
      <c r="CA199" s="130"/>
      <c r="CB199" s="130"/>
      <c r="CC199" s="130"/>
      <c r="CD199" s="130"/>
      <c r="CE199" s="130"/>
      <c r="CF199" s="130"/>
      <c r="CG199" s="130"/>
      <c r="CH199" s="130"/>
      <c r="CI199" s="130"/>
      <c r="CJ199" s="130"/>
      <c r="CM199" s="159">
        <f t="shared" si="162"/>
        <v>0</v>
      </c>
      <c r="CN199" s="160">
        <f t="shared" si="163"/>
        <v>0</v>
      </c>
      <c r="CO199" s="160">
        <f t="shared" si="164"/>
        <v>0</v>
      </c>
      <c r="CP199" s="160">
        <f t="shared" si="165"/>
        <v>0</v>
      </c>
      <c r="CQ199" s="160">
        <f t="shared" si="166"/>
        <v>0</v>
      </c>
      <c r="CR199" s="160" t="str">
        <f t="shared" si="167"/>
        <v/>
      </c>
      <c r="CS199" s="160" t="str">
        <f t="shared" si="168"/>
        <v/>
      </c>
      <c r="CT199" s="160" t="str">
        <f t="shared" si="169"/>
        <v/>
      </c>
      <c r="CU199" s="162" t="str">
        <f t="shared" si="170"/>
        <v/>
      </c>
      <c r="CV199" s="162" t="str">
        <f t="shared" si="171"/>
        <v/>
      </c>
      <c r="CW199" s="162" t="str">
        <f t="shared" si="172"/>
        <v/>
      </c>
      <c r="CX199" s="162" t="str">
        <f t="shared" si="173"/>
        <v/>
      </c>
      <c r="CY199" s="162" t="str">
        <f t="shared" si="174"/>
        <v/>
      </c>
      <c r="CZ199" s="162" t="str">
        <f t="shared" si="175"/>
        <v/>
      </c>
      <c r="DA199" s="163" t="str">
        <f t="shared" si="176"/>
        <v/>
      </c>
    </row>
    <row r="200" spans="1:105" ht="16.5" x14ac:dyDescent="0.3">
      <c r="A200" s="135"/>
      <c r="B200" s="136"/>
      <c r="C200" s="136"/>
      <c r="D200" s="137"/>
      <c r="E200" s="176"/>
      <c r="F200" s="182"/>
      <c r="G200" s="183"/>
      <c r="H200" s="183"/>
      <c r="I200" s="183"/>
      <c r="J200" s="183"/>
      <c r="K200" s="183"/>
      <c r="L200" s="183"/>
      <c r="M200" s="186"/>
      <c r="N200" s="182"/>
      <c r="O200" s="184"/>
      <c r="P200" s="178"/>
      <c r="Q200" s="118">
        <f t="shared" si="145"/>
        <v>0</v>
      </c>
      <c r="R200" s="3"/>
      <c r="S200" s="3"/>
      <c r="T200" s="4"/>
      <c r="U200" s="4"/>
      <c r="V200" s="99">
        <f t="shared" si="146"/>
        <v>0</v>
      </c>
      <c r="W200" s="161"/>
      <c r="X200" s="138"/>
      <c r="AH200" s="158" t="str">
        <f t="array" ref="AH200">IF(OR(AH$1=0, $A200=""),"",SQRT((_xlfn.XLOOKUP(AH$1,$Z$2:$Z$16,$AA$2:$AA$16)-$T200)^2+(_xlfn.XLOOKUP(AH$1,$Z$2:$Z$16,$AB$2:$AB$16)-$U200)^2+(_xlfn.XLOOKUP(AH$1,$Z$2:$Z$16,$AC$2:$AC$16-$V200)^2)))</f>
        <v/>
      </c>
      <c r="AI200" s="140" t="str">
        <f t="array" ref="AI200">IF(OR(AI$1=0, $A200=""),"",SQRT((_xlfn.XLOOKUP(AI$1,$Z$2:$Z$16,$AA$2:$AA$16)-$T200)^2+(_xlfn.XLOOKUP(AI$1,$Z$2:$Z$16,$AB$2:$AB$16)-$U200)^2+(_xlfn.XLOOKUP(AI$1,$Z$2:$Z$16,$AC$2:$AC$16-$V200)^2)))</f>
        <v/>
      </c>
      <c r="AJ200" s="140" t="str">
        <f t="array" ref="AJ200">IF(OR(AJ$1=0, $A200=""),"",SQRT((_xlfn.XLOOKUP(AJ$1,$Z$2:$Z$16,$AA$2:$AA$16)-$T200)^2+(_xlfn.XLOOKUP(AJ$1,$Z$2:$Z$16,$AB$2:$AB$16)-$U200)^2+(_xlfn.XLOOKUP(AJ$1,$Z$2:$Z$16,$AC$2:$AC$16-$V200)^2)))</f>
        <v/>
      </c>
      <c r="AK200" s="140" t="str">
        <f t="array" ref="AK200">IF(OR(AK$1=0, $A200=""),"",SQRT((_xlfn.XLOOKUP(AK$1,$Z$2:$Z$16,$AA$2:$AA$16)-$T200)^2+(_xlfn.XLOOKUP(AK$1,$Z$2:$Z$16,$AB$2:$AB$16)-$U200)^2+(_xlfn.XLOOKUP(AK$1,$Z$2:$Z$16,$AC$2:$AC$16-$V200)^2)))</f>
        <v/>
      </c>
      <c r="AL200" s="140" t="str">
        <f t="array" ref="AL200">IF(OR(AL$1=0, $A200=""),"",SQRT((_xlfn.XLOOKUP(AL$1,$Z$2:$Z$16,$AA$2:$AA$16)-$T200)^2+(_xlfn.XLOOKUP(AL$1,$Z$2:$Z$16,$AB$2:$AB$16)-$U200)^2+(_xlfn.XLOOKUP(AL$1,$Z$2:$Z$16,$AC$2:$AC$16-$V200)^2)))</f>
        <v/>
      </c>
      <c r="AM200" s="140" t="str">
        <f t="array" ref="AM200">IF(OR(AM$1=0, $A200=""),"",SQRT((_xlfn.XLOOKUP(AM$1,$Z$2:$Z$16,$AA$2:$AA$16)-$T200)^2+(_xlfn.XLOOKUP(AM$1,$Z$2:$Z$16,$AB$2:$AB$16)-$U200)^2+(_xlfn.XLOOKUP(AM$1,$Z$2:$Z$16,$AC$2:$AC$16-$V200)^2)))</f>
        <v/>
      </c>
      <c r="AN200" s="140" t="str">
        <f t="array" ref="AN200">IF(OR(AN$1=0, $A200=""),"",SQRT((_xlfn.XLOOKUP(AN$1,$Z$2:$Z$16,$AA$2:$AA$16)-$T200)^2+(_xlfn.XLOOKUP(AN$1,$Z$2:$Z$16,$AB$2:$AB$16)-$U200)^2+(_xlfn.XLOOKUP(AN$1,$Z$2:$Z$16,$AC$2:$AC$16-$V200)^2)))</f>
        <v/>
      </c>
      <c r="AO200" s="140" t="str">
        <f t="array" ref="AO200">IF(OR(AO$1=0, $A200=""),"",SQRT((_xlfn.XLOOKUP(AO$1,$Z$2:$Z$16,$AA$2:$AA$16)-$T200)^2+(_xlfn.XLOOKUP(AO$1,$Z$2:$Z$16,$AB$2:$AB$16)-$U200)^2+(_xlfn.XLOOKUP(AO$1,$Z$2:$Z$16,$AC$2:$AC$16-$V200)^2)))</f>
        <v/>
      </c>
      <c r="AP200" s="141" t="str">
        <f t="array" ref="AP200">IF(OR(AP$1=0, $A200=""),"",SQRT((_xlfn.XLOOKUP(AP$1,$Z$2:$Z$16,$AA$2:$AA$16)-$T200)^2+(_xlfn.XLOOKUP(AP$1,$Z$2:$Z$16,$AB$2:$AB$16)-$U200)^2+(_xlfn.XLOOKUP(AP$1,$Z$2:$Z$16,$AC$2:$AC$16-$V200)^2)))</f>
        <v/>
      </c>
      <c r="AQ200" s="141" t="str">
        <f t="array" ref="AQ200">IF(OR(AQ$1=0, $A200=""),"",SQRT((_xlfn.XLOOKUP(AQ$1,$Z$2:$Z$16,$AA$2:$AA$16)-$T200)^2+(_xlfn.XLOOKUP(AQ$1,$Z$2:$Z$16,$AB$2:$AB$16)-$U200)^2+(_xlfn.XLOOKUP(AQ$1,$Z$2:$Z$16,$AC$2:$AC$16-$V200)^2)))</f>
        <v/>
      </c>
      <c r="AR200" s="141" t="str">
        <f t="array" ref="AR200">IF(OR(AR$1=0, $A200=""),"",SQRT((_xlfn.XLOOKUP(AR$1,$Z$2:$Z$16,$AA$2:$AA$16)-$T200)^2+(_xlfn.XLOOKUP(AR$1,$Z$2:$Z$16,$AB$2:$AB$16)-$U200)^2+(_xlfn.XLOOKUP(AR$1,$Z$2:$Z$16,$AC$2:$AC$16-$V200)^2)))</f>
        <v/>
      </c>
      <c r="AS200" s="141" t="str">
        <f t="array" ref="AS200">IF(OR(AS$1=0, $A200=""),"",SQRT((_xlfn.XLOOKUP(AS$1,$Z$2:$Z$16,$AA$2:$AA$16)-$T200)^2+(_xlfn.XLOOKUP(AS$1,$Z$2:$Z$16,$AB$2:$AB$16)-$U200)^2+(_xlfn.XLOOKUP(AS$1,$Z$2:$Z$16,$AC$2:$AC$16-$V200)^2)))</f>
        <v/>
      </c>
      <c r="AT200" s="141" t="str">
        <f t="array" ref="AT200">IF(OR(AT$1=0, $A200=""),"",SQRT((_xlfn.XLOOKUP(AT$1,$Z$2:$Z$16,$AA$2:$AA$16)-$T200)^2+(_xlfn.XLOOKUP(AT$1,$Z$2:$Z$16,$AB$2:$AB$16)-$U200)^2+(_xlfn.XLOOKUP(AT$1,$Z$2:$Z$16,$AC$2:$AC$16-$V200)^2)))</f>
        <v/>
      </c>
      <c r="AU200" s="141" t="str">
        <f t="array" ref="AU200">IF(OR(AU$1=0, $A200=""),"",SQRT((_xlfn.XLOOKUP(AU$1,$Z$2:$Z$16,$AA$2:$AA$16)-$T200)^2+(_xlfn.XLOOKUP(AU$1,$Z$2:$Z$16,$AB$2:$AB$16)-$U200)^2+(_xlfn.XLOOKUP(AU$1,$Z$2:$Z$16,$AC$2:$AC$16-$V200)^2)))</f>
        <v/>
      </c>
      <c r="AV200" s="142" t="str">
        <f t="array" ref="AV200">IF(OR(AV$1=0, $A200=""),"",SQRT((_xlfn.XLOOKUP(AV$1,$Z$2:$Z$16,$AA$2:$AA$16)-$T200)^2+(_xlfn.XLOOKUP(AV$1,$Z$2:$Z$16,$AB$2:$AB$16)-$U200)^2+(_xlfn.XLOOKUP(AV$1,$Z$2:$Z$16,$AC$2:$AC$16-$V200)^2)))</f>
        <v/>
      </c>
      <c r="AW200" s="124"/>
      <c r="AX200" s="124"/>
      <c r="AY200" s="125">
        <f t="shared" si="147"/>
        <v>0</v>
      </c>
      <c r="AZ200" s="143">
        <f t="shared" si="148"/>
        <v>0</v>
      </c>
      <c r="BA200" s="143">
        <f t="shared" si="149"/>
        <v>0</v>
      </c>
      <c r="BB200" s="143">
        <f t="shared" si="150"/>
        <v>0</v>
      </c>
      <c r="BC200" s="143">
        <f t="shared" si="151"/>
        <v>0</v>
      </c>
      <c r="BD200" s="143">
        <f t="shared" si="152"/>
        <v>0</v>
      </c>
      <c r="BE200" s="143">
        <f t="shared" si="153"/>
        <v>0</v>
      </c>
      <c r="BF200" s="143">
        <f t="shared" si="154"/>
        <v>0</v>
      </c>
      <c r="BG200" s="144">
        <f t="shared" si="155"/>
        <v>0</v>
      </c>
      <c r="BH200" s="144">
        <f t="shared" si="156"/>
        <v>0</v>
      </c>
      <c r="BI200" s="144">
        <f t="shared" si="157"/>
        <v>0</v>
      </c>
      <c r="BJ200" s="144">
        <f t="shared" si="158"/>
        <v>0</v>
      </c>
      <c r="BK200" s="144">
        <f t="shared" si="159"/>
        <v>0</v>
      </c>
      <c r="BL200" s="144">
        <f t="shared" si="160"/>
        <v>0</v>
      </c>
      <c r="BM200" s="145">
        <f t="shared" si="161"/>
        <v>0</v>
      </c>
      <c r="BN200" s="124"/>
      <c r="BO200" s="124"/>
      <c r="BP200" s="124"/>
      <c r="BQ200" s="124"/>
      <c r="BR200" s="124"/>
      <c r="BS200" s="124"/>
      <c r="BT200" s="124"/>
      <c r="BU200" s="124"/>
      <c r="BV200" s="130"/>
      <c r="BW200" s="130"/>
      <c r="BX200" s="130"/>
      <c r="BY200" s="130"/>
      <c r="BZ200" s="130"/>
      <c r="CA200" s="130"/>
      <c r="CB200" s="130"/>
      <c r="CC200" s="130"/>
      <c r="CD200" s="130"/>
      <c r="CE200" s="130"/>
      <c r="CF200" s="130"/>
      <c r="CG200" s="130"/>
      <c r="CH200" s="130"/>
      <c r="CI200" s="130"/>
      <c r="CJ200" s="130"/>
      <c r="CM200" s="159">
        <f t="shared" si="162"/>
        <v>0</v>
      </c>
      <c r="CN200" s="160">
        <f t="shared" si="163"/>
        <v>0</v>
      </c>
      <c r="CO200" s="160">
        <f t="shared" si="164"/>
        <v>0</v>
      </c>
      <c r="CP200" s="160">
        <f t="shared" si="165"/>
        <v>0</v>
      </c>
      <c r="CQ200" s="160">
        <f t="shared" si="166"/>
        <v>0</v>
      </c>
      <c r="CR200" s="160" t="str">
        <f t="shared" si="167"/>
        <v/>
      </c>
      <c r="CS200" s="160" t="str">
        <f t="shared" si="168"/>
        <v/>
      </c>
      <c r="CT200" s="160" t="str">
        <f t="shared" si="169"/>
        <v/>
      </c>
      <c r="CU200" s="162" t="str">
        <f t="shared" si="170"/>
        <v/>
      </c>
      <c r="CV200" s="162" t="str">
        <f t="shared" si="171"/>
        <v/>
      </c>
      <c r="CW200" s="162" t="str">
        <f t="shared" si="172"/>
        <v/>
      </c>
      <c r="CX200" s="162" t="str">
        <f t="shared" si="173"/>
        <v/>
      </c>
      <c r="CY200" s="162" t="str">
        <f t="shared" si="174"/>
        <v/>
      </c>
      <c r="CZ200" s="162" t="str">
        <f t="shared" si="175"/>
        <v/>
      </c>
      <c r="DA200" s="163" t="str">
        <f t="shared" si="176"/>
        <v/>
      </c>
    </row>
    <row r="201" spans="1:105" ht="16.5" x14ac:dyDescent="0.3">
      <c r="A201" s="135"/>
      <c r="B201" s="136"/>
      <c r="C201" s="136"/>
      <c r="D201" s="137"/>
      <c r="E201" s="176"/>
      <c r="F201" s="182"/>
      <c r="G201" s="183"/>
      <c r="H201" s="183"/>
      <c r="I201" s="183"/>
      <c r="J201" s="183"/>
      <c r="K201" s="183"/>
      <c r="L201" s="183"/>
      <c r="M201" s="186"/>
      <c r="N201" s="182"/>
      <c r="O201" s="184"/>
      <c r="P201" s="178"/>
      <c r="Q201" s="118">
        <f t="shared" si="145"/>
        <v>0</v>
      </c>
      <c r="R201" s="3"/>
      <c r="S201" s="3"/>
      <c r="T201" s="4"/>
      <c r="U201" s="4"/>
      <c r="V201" s="99">
        <f t="shared" si="146"/>
        <v>0</v>
      </c>
      <c r="W201" s="161"/>
      <c r="X201" s="138"/>
      <c r="AH201" s="158" t="str">
        <f t="array" ref="AH201">IF(OR(AH$1=0, $A201=""),"",SQRT((_xlfn.XLOOKUP(AH$1,$Z$2:$Z$16,$AA$2:$AA$16)-$T201)^2+(_xlfn.XLOOKUP(AH$1,$Z$2:$Z$16,$AB$2:$AB$16)-$U201)^2+(_xlfn.XLOOKUP(AH$1,$Z$2:$Z$16,$AC$2:$AC$16-$V201)^2)))</f>
        <v/>
      </c>
      <c r="AI201" s="140" t="str">
        <f t="array" ref="AI201">IF(OR(AI$1=0, $A201=""),"",SQRT((_xlfn.XLOOKUP(AI$1,$Z$2:$Z$16,$AA$2:$AA$16)-$T201)^2+(_xlfn.XLOOKUP(AI$1,$Z$2:$Z$16,$AB$2:$AB$16)-$U201)^2+(_xlfn.XLOOKUP(AI$1,$Z$2:$Z$16,$AC$2:$AC$16-$V201)^2)))</f>
        <v/>
      </c>
      <c r="AJ201" s="140" t="str">
        <f t="array" ref="AJ201">IF(OR(AJ$1=0, $A201=""),"",SQRT((_xlfn.XLOOKUP(AJ$1,$Z$2:$Z$16,$AA$2:$AA$16)-$T201)^2+(_xlfn.XLOOKUP(AJ$1,$Z$2:$Z$16,$AB$2:$AB$16)-$U201)^2+(_xlfn.XLOOKUP(AJ$1,$Z$2:$Z$16,$AC$2:$AC$16-$V201)^2)))</f>
        <v/>
      </c>
      <c r="AK201" s="140" t="str">
        <f t="array" ref="AK201">IF(OR(AK$1=0, $A201=""),"",SQRT((_xlfn.XLOOKUP(AK$1,$Z$2:$Z$16,$AA$2:$AA$16)-$T201)^2+(_xlfn.XLOOKUP(AK$1,$Z$2:$Z$16,$AB$2:$AB$16)-$U201)^2+(_xlfn.XLOOKUP(AK$1,$Z$2:$Z$16,$AC$2:$AC$16-$V201)^2)))</f>
        <v/>
      </c>
      <c r="AL201" s="140" t="str">
        <f t="array" ref="AL201">IF(OR(AL$1=0, $A201=""),"",SQRT((_xlfn.XLOOKUP(AL$1,$Z$2:$Z$16,$AA$2:$AA$16)-$T201)^2+(_xlfn.XLOOKUP(AL$1,$Z$2:$Z$16,$AB$2:$AB$16)-$U201)^2+(_xlfn.XLOOKUP(AL$1,$Z$2:$Z$16,$AC$2:$AC$16-$V201)^2)))</f>
        <v/>
      </c>
      <c r="AM201" s="140" t="str">
        <f t="array" ref="AM201">IF(OR(AM$1=0, $A201=""),"",SQRT((_xlfn.XLOOKUP(AM$1,$Z$2:$Z$16,$AA$2:$AA$16)-$T201)^2+(_xlfn.XLOOKUP(AM$1,$Z$2:$Z$16,$AB$2:$AB$16)-$U201)^2+(_xlfn.XLOOKUP(AM$1,$Z$2:$Z$16,$AC$2:$AC$16-$V201)^2)))</f>
        <v/>
      </c>
      <c r="AN201" s="140" t="str">
        <f t="array" ref="AN201">IF(OR(AN$1=0, $A201=""),"",SQRT((_xlfn.XLOOKUP(AN$1,$Z$2:$Z$16,$AA$2:$AA$16)-$T201)^2+(_xlfn.XLOOKUP(AN$1,$Z$2:$Z$16,$AB$2:$AB$16)-$U201)^2+(_xlfn.XLOOKUP(AN$1,$Z$2:$Z$16,$AC$2:$AC$16-$V201)^2)))</f>
        <v/>
      </c>
      <c r="AO201" s="140" t="str">
        <f t="array" ref="AO201">IF(OR(AO$1=0, $A201=""),"",SQRT((_xlfn.XLOOKUP(AO$1,$Z$2:$Z$16,$AA$2:$AA$16)-$T201)^2+(_xlfn.XLOOKUP(AO$1,$Z$2:$Z$16,$AB$2:$AB$16)-$U201)^2+(_xlfn.XLOOKUP(AO$1,$Z$2:$Z$16,$AC$2:$AC$16-$V201)^2)))</f>
        <v/>
      </c>
      <c r="AP201" s="141" t="str">
        <f t="array" ref="AP201">IF(OR(AP$1=0, $A201=""),"",SQRT((_xlfn.XLOOKUP(AP$1,$Z$2:$Z$16,$AA$2:$AA$16)-$T201)^2+(_xlfn.XLOOKUP(AP$1,$Z$2:$Z$16,$AB$2:$AB$16)-$U201)^2+(_xlfn.XLOOKUP(AP$1,$Z$2:$Z$16,$AC$2:$AC$16-$V201)^2)))</f>
        <v/>
      </c>
      <c r="AQ201" s="141" t="str">
        <f t="array" ref="AQ201">IF(OR(AQ$1=0, $A201=""),"",SQRT((_xlfn.XLOOKUP(AQ$1,$Z$2:$Z$16,$AA$2:$AA$16)-$T201)^2+(_xlfn.XLOOKUP(AQ$1,$Z$2:$Z$16,$AB$2:$AB$16)-$U201)^2+(_xlfn.XLOOKUP(AQ$1,$Z$2:$Z$16,$AC$2:$AC$16-$V201)^2)))</f>
        <v/>
      </c>
      <c r="AR201" s="141" t="str">
        <f t="array" ref="AR201">IF(OR(AR$1=0, $A201=""),"",SQRT((_xlfn.XLOOKUP(AR$1,$Z$2:$Z$16,$AA$2:$AA$16)-$T201)^2+(_xlfn.XLOOKUP(AR$1,$Z$2:$Z$16,$AB$2:$AB$16)-$U201)^2+(_xlfn.XLOOKUP(AR$1,$Z$2:$Z$16,$AC$2:$AC$16-$V201)^2)))</f>
        <v/>
      </c>
      <c r="AS201" s="141" t="str">
        <f t="array" ref="AS201">IF(OR(AS$1=0, $A201=""),"",SQRT((_xlfn.XLOOKUP(AS$1,$Z$2:$Z$16,$AA$2:$AA$16)-$T201)^2+(_xlfn.XLOOKUP(AS$1,$Z$2:$Z$16,$AB$2:$AB$16)-$U201)^2+(_xlfn.XLOOKUP(AS$1,$Z$2:$Z$16,$AC$2:$AC$16-$V201)^2)))</f>
        <v/>
      </c>
      <c r="AT201" s="141" t="str">
        <f t="array" ref="AT201">IF(OR(AT$1=0, $A201=""),"",SQRT((_xlfn.XLOOKUP(AT$1,$Z$2:$Z$16,$AA$2:$AA$16)-$T201)^2+(_xlfn.XLOOKUP(AT$1,$Z$2:$Z$16,$AB$2:$AB$16)-$U201)^2+(_xlfn.XLOOKUP(AT$1,$Z$2:$Z$16,$AC$2:$AC$16-$V201)^2)))</f>
        <v/>
      </c>
      <c r="AU201" s="141" t="str">
        <f t="array" ref="AU201">IF(OR(AU$1=0, $A201=""),"",SQRT((_xlfn.XLOOKUP(AU$1,$Z$2:$Z$16,$AA$2:$AA$16)-$T201)^2+(_xlfn.XLOOKUP(AU$1,$Z$2:$Z$16,$AB$2:$AB$16)-$U201)^2+(_xlfn.XLOOKUP(AU$1,$Z$2:$Z$16,$AC$2:$AC$16-$V201)^2)))</f>
        <v/>
      </c>
      <c r="AV201" s="142" t="str">
        <f t="array" ref="AV201">IF(OR(AV$1=0, $A201=""),"",SQRT((_xlfn.XLOOKUP(AV$1,$Z$2:$Z$16,$AA$2:$AA$16)-$T201)^2+(_xlfn.XLOOKUP(AV$1,$Z$2:$Z$16,$AB$2:$AB$16)-$U201)^2+(_xlfn.XLOOKUP(AV$1,$Z$2:$Z$16,$AC$2:$AC$16-$V201)^2)))</f>
        <v/>
      </c>
      <c r="AW201" s="124"/>
      <c r="AX201" s="124"/>
      <c r="AY201" s="125">
        <f t="shared" si="147"/>
        <v>0</v>
      </c>
      <c r="AZ201" s="143">
        <f t="shared" si="148"/>
        <v>0</v>
      </c>
      <c r="BA201" s="143">
        <f t="shared" si="149"/>
        <v>0</v>
      </c>
      <c r="BB201" s="143">
        <f t="shared" si="150"/>
        <v>0</v>
      </c>
      <c r="BC201" s="143">
        <f t="shared" si="151"/>
        <v>0</v>
      </c>
      <c r="BD201" s="143">
        <f t="shared" si="152"/>
        <v>0</v>
      </c>
      <c r="BE201" s="143">
        <f t="shared" si="153"/>
        <v>0</v>
      </c>
      <c r="BF201" s="143">
        <f t="shared" si="154"/>
        <v>0</v>
      </c>
      <c r="BG201" s="144">
        <f t="shared" si="155"/>
        <v>0</v>
      </c>
      <c r="BH201" s="144">
        <f t="shared" si="156"/>
        <v>0</v>
      </c>
      <c r="BI201" s="144">
        <f t="shared" si="157"/>
        <v>0</v>
      </c>
      <c r="BJ201" s="144">
        <f t="shared" si="158"/>
        <v>0</v>
      </c>
      <c r="BK201" s="144">
        <f t="shared" si="159"/>
        <v>0</v>
      </c>
      <c r="BL201" s="144">
        <f t="shared" si="160"/>
        <v>0</v>
      </c>
      <c r="BM201" s="145">
        <f t="shared" si="161"/>
        <v>0</v>
      </c>
      <c r="BN201" s="124"/>
      <c r="BO201" s="124"/>
      <c r="BP201" s="124"/>
      <c r="BQ201" s="124"/>
      <c r="BR201" s="124"/>
      <c r="BS201" s="124"/>
      <c r="BT201" s="124"/>
      <c r="BU201" s="124"/>
      <c r="BV201" s="130"/>
      <c r="BW201" s="130"/>
      <c r="BX201" s="130"/>
      <c r="BY201" s="130"/>
      <c r="BZ201" s="130"/>
      <c r="CA201" s="130"/>
      <c r="CB201" s="130"/>
      <c r="CC201" s="130"/>
      <c r="CD201" s="130"/>
      <c r="CE201" s="130"/>
      <c r="CF201" s="130"/>
      <c r="CG201" s="130"/>
      <c r="CH201" s="130"/>
      <c r="CI201" s="130"/>
      <c r="CJ201" s="130"/>
      <c r="CM201" s="159">
        <f t="shared" si="162"/>
        <v>0</v>
      </c>
      <c r="CN201" s="160">
        <f t="shared" si="163"/>
        <v>0</v>
      </c>
      <c r="CO201" s="160">
        <f t="shared" si="164"/>
        <v>0</v>
      </c>
      <c r="CP201" s="160">
        <f t="shared" si="165"/>
        <v>0</v>
      </c>
      <c r="CQ201" s="160">
        <f t="shared" si="166"/>
        <v>0</v>
      </c>
      <c r="CR201" s="160" t="str">
        <f t="shared" si="167"/>
        <v/>
      </c>
      <c r="CS201" s="160" t="str">
        <f t="shared" si="168"/>
        <v/>
      </c>
      <c r="CT201" s="160" t="str">
        <f t="shared" si="169"/>
        <v/>
      </c>
      <c r="CU201" s="162" t="str">
        <f t="shared" si="170"/>
        <v/>
      </c>
      <c r="CV201" s="162" t="str">
        <f t="shared" si="171"/>
        <v/>
      </c>
      <c r="CW201" s="162" t="str">
        <f t="shared" si="172"/>
        <v/>
      </c>
      <c r="CX201" s="162" t="str">
        <f t="shared" si="173"/>
        <v/>
      </c>
      <c r="CY201" s="162" t="str">
        <f t="shared" si="174"/>
        <v/>
      </c>
      <c r="CZ201" s="162" t="str">
        <f t="shared" si="175"/>
        <v/>
      </c>
      <c r="DA201" s="163" t="str">
        <f t="shared" si="176"/>
        <v/>
      </c>
    </row>
    <row r="202" spans="1:105" ht="16.5" x14ac:dyDescent="0.3">
      <c r="A202" s="135"/>
      <c r="B202" s="136"/>
      <c r="C202" s="136"/>
      <c r="D202" s="137"/>
      <c r="E202" s="176"/>
      <c r="F202" s="182"/>
      <c r="G202" s="183"/>
      <c r="H202" s="183"/>
      <c r="I202" s="183"/>
      <c r="J202" s="183"/>
      <c r="K202" s="183"/>
      <c r="L202" s="183"/>
      <c r="M202" s="186"/>
      <c r="N202" s="182"/>
      <c r="O202" s="184"/>
      <c r="P202" s="178"/>
      <c r="Q202" s="118">
        <f t="shared" si="145"/>
        <v>0</v>
      </c>
      <c r="R202" s="3"/>
      <c r="S202" s="3"/>
      <c r="T202" s="4"/>
      <c r="U202" s="4"/>
      <c r="V202" s="99">
        <f t="shared" si="146"/>
        <v>0</v>
      </c>
      <c r="W202" s="161"/>
      <c r="X202" s="138"/>
      <c r="AH202" s="158" t="str">
        <f t="array" ref="AH202">IF(OR(AH$1=0, $A202=""),"",SQRT((_xlfn.XLOOKUP(AH$1,$Z$2:$Z$16,$AA$2:$AA$16)-$T202)^2+(_xlfn.XLOOKUP(AH$1,$Z$2:$Z$16,$AB$2:$AB$16)-$U202)^2+(_xlfn.XLOOKUP(AH$1,$Z$2:$Z$16,$AC$2:$AC$16-$V202)^2)))</f>
        <v/>
      </c>
      <c r="AI202" s="140" t="str">
        <f t="array" ref="AI202">IF(OR(AI$1=0, $A202=""),"",SQRT((_xlfn.XLOOKUP(AI$1,$Z$2:$Z$16,$AA$2:$AA$16)-$T202)^2+(_xlfn.XLOOKUP(AI$1,$Z$2:$Z$16,$AB$2:$AB$16)-$U202)^2+(_xlfn.XLOOKUP(AI$1,$Z$2:$Z$16,$AC$2:$AC$16-$V202)^2)))</f>
        <v/>
      </c>
      <c r="AJ202" s="140" t="str">
        <f t="array" ref="AJ202">IF(OR(AJ$1=0, $A202=""),"",SQRT((_xlfn.XLOOKUP(AJ$1,$Z$2:$Z$16,$AA$2:$AA$16)-$T202)^2+(_xlfn.XLOOKUP(AJ$1,$Z$2:$Z$16,$AB$2:$AB$16)-$U202)^2+(_xlfn.XLOOKUP(AJ$1,$Z$2:$Z$16,$AC$2:$AC$16-$V202)^2)))</f>
        <v/>
      </c>
      <c r="AK202" s="140" t="str">
        <f t="array" ref="AK202">IF(OR(AK$1=0, $A202=""),"",SQRT((_xlfn.XLOOKUP(AK$1,$Z$2:$Z$16,$AA$2:$AA$16)-$T202)^2+(_xlfn.XLOOKUP(AK$1,$Z$2:$Z$16,$AB$2:$AB$16)-$U202)^2+(_xlfn.XLOOKUP(AK$1,$Z$2:$Z$16,$AC$2:$AC$16-$V202)^2)))</f>
        <v/>
      </c>
      <c r="AL202" s="140" t="str">
        <f t="array" ref="AL202">IF(OR(AL$1=0, $A202=""),"",SQRT((_xlfn.XLOOKUP(AL$1,$Z$2:$Z$16,$AA$2:$AA$16)-$T202)^2+(_xlfn.XLOOKUP(AL$1,$Z$2:$Z$16,$AB$2:$AB$16)-$U202)^2+(_xlfn.XLOOKUP(AL$1,$Z$2:$Z$16,$AC$2:$AC$16-$V202)^2)))</f>
        <v/>
      </c>
      <c r="AM202" s="140" t="str">
        <f t="array" ref="AM202">IF(OR(AM$1=0, $A202=""),"",SQRT((_xlfn.XLOOKUP(AM$1,$Z$2:$Z$16,$AA$2:$AA$16)-$T202)^2+(_xlfn.XLOOKUP(AM$1,$Z$2:$Z$16,$AB$2:$AB$16)-$U202)^2+(_xlfn.XLOOKUP(AM$1,$Z$2:$Z$16,$AC$2:$AC$16-$V202)^2)))</f>
        <v/>
      </c>
      <c r="AN202" s="140" t="str">
        <f t="array" ref="AN202">IF(OR(AN$1=0, $A202=""),"",SQRT((_xlfn.XLOOKUP(AN$1,$Z$2:$Z$16,$AA$2:$AA$16)-$T202)^2+(_xlfn.XLOOKUP(AN$1,$Z$2:$Z$16,$AB$2:$AB$16)-$U202)^2+(_xlfn.XLOOKUP(AN$1,$Z$2:$Z$16,$AC$2:$AC$16-$V202)^2)))</f>
        <v/>
      </c>
      <c r="AO202" s="140" t="str">
        <f t="array" ref="AO202">IF(OR(AO$1=0, $A202=""),"",SQRT((_xlfn.XLOOKUP(AO$1,$Z$2:$Z$16,$AA$2:$AA$16)-$T202)^2+(_xlfn.XLOOKUP(AO$1,$Z$2:$Z$16,$AB$2:$AB$16)-$U202)^2+(_xlfn.XLOOKUP(AO$1,$Z$2:$Z$16,$AC$2:$AC$16-$V202)^2)))</f>
        <v/>
      </c>
      <c r="AP202" s="141" t="str">
        <f t="array" ref="AP202">IF(OR(AP$1=0, $A202=""),"",SQRT((_xlfn.XLOOKUP(AP$1,$Z$2:$Z$16,$AA$2:$AA$16)-$T202)^2+(_xlfn.XLOOKUP(AP$1,$Z$2:$Z$16,$AB$2:$AB$16)-$U202)^2+(_xlfn.XLOOKUP(AP$1,$Z$2:$Z$16,$AC$2:$AC$16-$V202)^2)))</f>
        <v/>
      </c>
      <c r="AQ202" s="141" t="str">
        <f t="array" ref="AQ202">IF(OR(AQ$1=0, $A202=""),"",SQRT((_xlfn.XLOOKUP(AQ$1,$Z$2:$Z$16,$AA$2:$AA$16)-$T202)^2+(_xlfn.XLOOKUP(AQ$1,$Z$2:$Z$16,$AB$2:$AB$16)-$U202)^2+(_xlfn.XLOOKUP(AQ$1,$Z$2:$Z$16,$AC$2:$AC$16-$V202)^2)))</f>
        <v/>
      </c>
      <c r="AR202" s="141" t="str">
        <f t="array" ref="AR202">IF(OR(AR$1=0, $A202=""),"",SQRT((_xlfn.XLOOKUP(AR$1,$Z$2:$Z$16,$AA$2:$AA$16)-$T202)^2+(_xlfn.XLOOKUP(AR$1,$Z$2:$Z$16,$AB$2:$AB$16)-$U202)^2+(_xlfn.XLOOKUP(AR$1,$Z$2:$Z$16,$AC$2:$AC$16-$V202)^2)))</f>
        <v/>
      </c>
      <c r="AS202" s="141" t="str">
        <f t="array" ref="AS202">IF(OR(AS$1=0, $A202=""),"",SQRT((_xlfn.XLOOKUP(AS$1,$Z$2:$Z$16,$AA$2:$AA$16)-$T202)^2+(_xlfn.XLOOKUP(AS$1,$Z$2:$Z$16,$AB$2:$AB$16)-$U202)^2+(_xlfn.XLOOKUP(AS$1,$Z$2:$Z$16,$AC$2:$AC$16-$V202)^2)))</f>
        <v/>
      </c>
      <c r="AT202" s="141" t="str">
        <f t="array" ref="AT202">IF(OR(AT$1=0, $A202=""),"",SQRT((_xlfn.XLOOKUP(AT$1,$Z$2:$Z$16,$AA$2:$AA$16)-$T202)^2+(_xlfn.XLOOKUP(AT$1,$Z$2:$Z$16,$AB$2:$AB$16)-$U202)^2+(_xlfn.XLOOKUP(AT$1,$Z$2:$Z$16,$AC$2:$AC$16-$V202)^2)))</f>
        <v/>
      </c>
      <c r="AU202" s="141" t="str">
        <f t="array" ref="AU202">IF(OR(AU$1=0, $A202=""),"",SQRT((_xlfn.XLOOKUP(AU$1,$Z$2:$Z$16,$AA$2:$AA$16)-$T202)^2+(_xlfn.XLOOKUP(AU$1,$Z$2:$Z$16,$AB$2:$AB$16)-$U202)^2+(_xlfn.XLOOKUP(AU$1,$Z$2:$Z$16,$AC$2:$AC$16-$V202)^2)))</f>
        <v/>
      </c>
      <c r="AV202" s="142" t="str">
        <f t="array" ref="AV202">IF(OR(AV$1=0, $A202=""),"",SQRT((_xlfn.XLOOKUP(AV$1,$Z$2:$Z$16,$AA$2:$AA$16)-$T202)^2+(_xlfn.XLOOKUP(AV$1,$Z$2:$Z$16,$AB$2:$AB$16)-$U202)^2+(_xlfn.XLOOKUP(AV$1,$Z$2:$Z$16,$AC$2:$AC$16-$V202)^2)))</f>
        <v/>
      </c>
      <c r="AW202" s="124"/>
      <c r="AX202" s="124"/>
      <c r="AY202" s="125">
        <f t="shared" si="147"/>
        <v>0</v>
      </c>
      <c r="AZ202" s="143">
        <f t="shared" si="148"/>
        <v>0</v>
      </c>
      <c r="BA202" s="143">
        <f t="shared" si="149"/>
        <v>0</v>
      </c>
      <c r="BB202" s="143">
        <f t="shared" si="150"/>
        <v>0</v>
      </c>
      <c r="BC202" s="143">
        <f t="shared" si="151"/>
        <v>0</v>
      </c>
      <c r="BD202" s="143">
        <f t="shared" si="152"/>
        <v>0</v>
      </c>
      <c r="BE202" s="143">
        <f t="shared" si="153"/>
        <v>0</v>
      </c>
      <c r="BF202" s="143">
        <f t="shared" si="154"/>
        <v>0</v>
      </c>
      <c r="BG202" s="144">
        <f t="shared" si="155"/>
        <v>0</v>
      </c>
      <c r="BH202" s="144">
        <f t="shared" si="156"/>
        <v>0</v>
      </c>
      <c r="BI202" s="144">
        <f t="shared" si="157"/>
        <v>0</v>
      </c>
      <c r="BJ202" s="144">
        <f t="shared" si="158"/>
        <v>0</v>
      </c>
      <c r="BK202" s="144">
        <f t="shared" si="159"/>
        <v>0</v>
      </c>
      <c r="BL202" s="144">
        <f t="shared" si="160"/>
        <v>0</v>
      </c>
      <c r="BM202" s="145">
        <f t="shared" si="161"/>
        <v>0</v>
      </c>
      <c r="BN202" s="124"/>
      <c r="BO202" s="124"/>
      <c r="BP202" s="124"/>
      <c r="BQ202" s="124"/>
      <c r="BR202" s="124"/>
      <c r="BS202" s="124"/>
      <c r="BT202" s="124"/>
      <c r="BU202" s="124"/>
      <c r="BV202" s="130"/>
      <c r="BW202" s="130"/>
      <c r="BX202" s="130"/>
      <c r="BY202" s="130"/>
      <c r="BZ202" s="130"/>
      <c r="CA202" s="130"/>
      <c r="CB202" s="130"/>
      <c r="CC202" s="130"/>
      <c r="CD202" s="130"/>
      <c r="CE202" s="130"/>
      <c r="CF202" s="130"/>
      <c r="CG202" s="130"/>
      <c r="CH202" s="130"/>
      <c r="CI202" s="130"/>
      <c r="CJ202" s="130"/>
      <c r="CM202" s="159">
        <f t="shared" si="162"/>
        <v>0</v>
      </c>
      <c r="CN202" s="160">
        <f t="shared" si="163"/>
        <v>0</v>
      </c>
      <c r="CO202" s="160">
        <f t="shared" si="164"/>
        <v>0</v>
      </c>
      <c r="CP202" s="160">
        <f t="shared" si="165"/>
        <v>0</v>
      </c>
      <c r="CQ202" s="160">
        <f t="shared" si="166"/>
        <v>0</v>
      </c>
      <c r="CR202" s="160" t="str">
        <f t="shared" si="167"/>
        <v/>
      </c>
      <c r="CS202" s="160" t="str">
        <f t="shared" si="168"/>
        <v/>
      </c>
      <c r="CT202" s="160" t="str">
        <f t="shared" si="169"/>
        <v/>
      </c>
      <c r="CU202" s="162" t="str">
        <f t="shared" si="170"/>
        <v/>
      </c>
      <c r="CV202" s="162" t="str">
        <f t="shared" si="171"/>
        <v/>
      </c>
      <c r="CW202" s="162" t="str">
        <f t="shared" si="172"/>
        <v/>
      </c>
      <c r="CX202" s="162" t="str">
        <f t="shared" si="173"/>
        <v/>
      </c>
      <c r="CY202" s="162" t="str">
        <f t="shared" si="174"/>
        <v/>
      </c>
      <c r="CZ202" s="162" t="str">
        <f t="shared" si="175"/>
        <v/>
      </c>
      <c r="DA202" s="163" t="str">
        <f t="shared" si="176"/>
        <v/>
      </c>
    </row>
    <row r="203" spans="1:105" ht="16.5" x14ac:dyDescent="0.3">
      <c r="A203" s="135"/>
      <c r="B203" s="136"/>
      <c r="C203" s="136"/>
      <c r="D203" s="137"/>
      <c r="E203" s="176"/>
      <c r="F203" s="182"/>
      <c r="G203" s="183"/>
      <c r="H203" s="183"/>
      <c r="I203" s="183"/>
      <c r="J203" s="183"/>
      <c r="K203" s="183"/>
      <c r="L203" s="183"/>
      <c r="M203" s="186"/>
      <c r="N203" s="182"/>
      <c r="O203" s="184"/>
      <c r="P203" s="178"/>
      <c r="Q203" s="118">
        <f t="shared" si="145"/>
        <v>0</v>
      </c>
      <c r="R203" s="3"/>
      <c r="S203" s="3"/>
      <c r="T203" s="4"/>
      <c r="U203" s="4"/>
      <c r="V203" s="99">
        <f t="shared" si="146"/>
        <v>0</v>
      </c>
      <c r="W203" s="161"/>
      <c r="X203" s="138"/>
      <c r="AH203" s="158" t="str">
        <f t="array" ref="AH203">IF(OR(AH$1=0, $A203=""),"",SQRT((_xlfn.XLOOKUP(AH$1,$Z$2:$Z$16,$AA$2:$AA$16)-$T203)^2+(_xlfn.XLOOKUP(AH$1,$Z$2:$Z$16,$AB$2:$AB$16)-$U203)^2+(_xlfn.XLOOKUP(AH$1,$Z$2:$Z$16,$AC$2:$AC$16-$V203)^2)))</f>
        <v/>
      </c>
      <c r="AI203" s="140" t="str">
        <f t="array" ref="AI203">IF(OR(AI$1=0, $A203=""),"",SQRT((_xlfn.XLOOKUP(AI$1,$Z$2:$Z$16,$AA$2:$AA$16)-$T203)^2+(_xlfn.XLOOKUP(AI$1,$Z$2:$Z$16,$AB$2:$AB$16)-$U203)^2+(_xlfn.XLOOKUP(AI$1,$Z$2:$Z$16,$AC$2:$AC$16-$V203)^2)))</f>
        <v/>
      </c>
      <c r="AJ203" s="140" t="str">
        <f t="array" ref="AJ203">IF(OR(AJ$1=0, $A203=""),"",SQRT((_xlfn.XLOOKUP(AJ$1,$Z$2:$Z$16,$AA$2:$AA$16)-$T203)^2+(_xlfn.XLOOKUP(AJ$1,$Z$2:$Z$16,$AB$2:$AB$16)-$U203)^2+(_xlfn.XLOOKUP(AJ$1,$Z$2:$Z$16,$AC$2:$AC$16-$V203)^2)))</f>
        <v/>
      </c>
      <c r="AK203" s="140" t="str">
        <f t="array" ref="AK203">IF(OR(AK$1=0, $A203=""),"",SQRT((_xlfn.XLOOKUP(AK$1,$Z$2:$Z$16,$AA$2:$AA$16)-$T203)^2+(_xlfn.XLOOKUP(AK$1,$Z$2:$Z$16,$AB$2:$AB$16)-$U203)^2+(_xlfn.XLOOKUP(AK$1,$Z$2:$Z$16,$AC$2:$AC$16-$V203)^2)))</f>
        <v/>
      </c>
      <c r="AL203" s="140" t="str">
        <f t="array" ref="AL203">IF(OR(AL$1=0, $A203=""),"",SQRT((_xlfn.XLOOKUP(AL$1,$Z$2:$Z$16,$AA$2:$AA$16)-$T203)^2+(_xlfn.XLOOKUP(AL$1,$Z$2:$Z$16,$AB$2:$AB$16)-$U203)^2+(_xlfn.XLOOKUP(AL$1,$Z$2:$Z$16,$AC$2:$AC$16-$V203)^2)))</f>
        <v/>
      </c>
      <c r="AM203" s="140" t="str">
        <f t="array" ref="AM203">IF(OR(AM$1=0, $A203=""),"",SQRT((_xlfn.XLOOKUP(AM$1,$Z$2:$Z$16,$AA$2:$AA$16)-$T203)^2+(_xlfn.XLOOKUP(AM$1,$Z$2:$Z$16,$AB$2:$AB$16)-$U203)^2+(_xlfn.XLOOKUP(AM$1,$Z$2:$Z$16,$AC$2:$AC$16-$V203)^2)))</f>
        <v/>
      </c>
      <c r="AN203" s="140" t="str">
        <f t="array" ref="AN203">IF(OR(AN$1=0, $A203=""),"",SQRT((_xlfn.XLOOKUP(AN$1,$Z$2:$Z$16,$AA$2:$AA$16)-$T203)^2+(_xlfn.XLOOKUP(AN$1,$Z$2:$Z$16,$AB$2:$AB$16)-$U203)^2+(_xlfn.XLOOKUP(AN$1,$Z$2:$Z$16,$AC$2:$AC$16-$V203)^2)))</f>
        <v/>
      </c>
      <c r="AO203" s="140" t="str">
        <f t="array" ref="AO203">IF(OR(AO$1=0, $A203=""),"",SQRT((_xlfn.XLOOKUP(AO$1,$Z$2:$Z$16,$AA$2:$AA$16)-$T203)^2+(_xlfn.XLOOKUP(AO$1,$Z$2:$Z$16,$AB$2:$AB$16)-$U203)^2+(_xlfn.XLOOKUP(AO$1,$Z$2:$Z$16,$AC$2:$AC$16-$V203)^2)))</f>
        <v/>
      </c>
      <c r="AP203" s="141" t="str">
        <f t="array" ref="AP203">IF(OR(AP$1=0, $A203=""),"",SQRT((_xlfn.XLOOKUP(AP$1,$Z$2:$Z$16,$AA$2:$AA$16)-$T203)^2+(_xlfn.XLOOKUP(AP$1,$Z$2:$Z$16,$AB$2:$AB$16)-$U203)^2+(_xlfn.XLOOKUP(AP$1,$Z$2:$Z$16,$AC$2:$AC$16-$V203)^2)))</f>
        <v/>
      </c>
      <c r="AQ203" s="141" t="str">
        <f t="array" ref="AQ203">IF(OR(AQ$1=0, $A203=""),"",SQRT((_xlfn.XLOOKUP(AQ$1,$Z$2:$Z$16,$AA$2:$AA$16)-$T203)^2+(_xlfn.XLOOKUP(AQ$1,$Z$2:$Z$16,$AB$2:$AB$16)-$U203)^2+(_xlfn.XLOOKUP(AQ$1,$Z$2:$Z$16,$AC$2:$AC$16-$V203)^2)))</f>
        <v/>
      </c>
      <c r="AR203" s="141" t="str">
        <f t="array" ref="AR203">IF(OR(AR$1=0, $A203=""),"",SQRT((_xlfn.XLOOKUP(AR$1,$Z$2:$Z$16,$AA$2:$AA$16)-$T203)^2+(_xlfn.XLOOKUP(AR$1,$Z$2:$Z$16,$AB$2:$AB$16)-$U203)^2+(_xlfn.XLOOKUP(AR$1,$Z$2:$Z$16,$AC$2:$AC$16-$V203)^2)))</f>
        <v/>
      </c>
      <c r="AS203" s="141" t="str">
        <f t="array" ref="AS203">IF(OR(AS$1=0, $A203=""),"",SQRT((_xlfn.XLOOKUP(AS$1,$Z$2:$Z$16,$AA$2:$AA$16)-$T203)^2+(_xlfn.XLOOKUP(AS$1,$Z$2:$Z$16,$AB$2:$AB$16)-$U203)^2+(_xlfn.XLOOKUP(AS$1,$Z$2:$Z$16,$AC$2:$AC$16-$V203)^2)))</f>
        <v/>
      </c>
      <c r="AT203" s="141" t="str">
        <f t="array" ref="AT203">IF(OR(AT$1=0, $A203=""),"",SQRT((_xlfn.XLOOKUP(AT$1,$Z$2:$Z$16,$AA$2:$AA$16)-$T203)^2+(_xlfn.XLOOKUP(AT$1,$Z$2:$Z$16,$AB$2:$AB$16)-$U203)^2+(_xlfn.XLOOKUP(AT$1,$Z$2:$Z$16,$AC$2:$AC$16-$V203)^2)))</f>
        <v/>
      </c>
      <c r="AU203" s="141" t="str">
        <f t="array" ref="AU203">IF(OR(AU$1=0, $A203=""),"",SQRT((_xlfn.XLOOKUP(AU$1,$Z$2:$Z$16,$AA$2:$AA$16)-$T203)^2+(_xlfn.XLOOKUP(AU$1,$Z$2:$Z$16,$AB$2:$AB$16)-$U203)^2+(_xlfn.XLOOKUP(AU$1,$Z$2:$Z$16,$AC$2:$AC$16-$V203)^2)))</f>
        <v/>
      </c>
      <c r="AV203" s="142" t="str">
        <f t="array" ref="AV203">IF(OR(AV$1=0, $A203=""),"",SQRT((_xlfn.XLOOKUP(AV$1,$Z$2:$Z$16,$AA$2:$AA$16)-$T203)^2+(_xlfn.XLOOKUP(AV$1,$Z$2:$Z$16,$AB$2:$AB$16)-$U203)^2+(_xlfn.XLOOKUP(AV$1,$Z$2:$Z$16,$AC$2:$AC$16-$V203)^2)))</f>
        <v/>
      </c>
      <c r="AW203" s="124"/>
      <c r="AX203" s="124"/>
      <c r="AY203" s="125">
        <f t="shared" si="147"/>
        <v>0</v>
      </c>
      <c r="AZ203" s="143">
        <f t="shared" si="148"/>
        <v>0</v>
      </c>
      <c r="BA203" s="143">
        <f t="shared" si="149"/>
        <v>0</v>
      </c>
      <c r="BB203" s="143">
        <f t="shared" si="150"/>
        <v>0</v>
      </c>
      <c r="BC203" s="143">
        <f t="shared" si="151"/>
        <v>0</v>
      </c>
      <c r="BD203" s="143">
        <f t="shared" si="152"/>
        <v>0</v>
      </c>
      <c r="BE203" s="143">
        <f t="shared" si="153"/>
        <v>0</v>
      </c>
      <c r="BF203" s="143">
        <f t="shared" si="154"/>
        <v>0</v>
      </c>
      <c r="BG203" s="144">
        <f t="shared" si="155"/>
        <v>0</v>
      </c>
      <c r="BH203" s="144">
        <f t="shared" si="156"/>
        <v>0</v>
      </c>
      <c r="BI203" s="144">
        <f t="shared" si="157"/>
        <v>0</v>
      </c>
      <c r="BJ203" s="144">
        <f t="shared" si="158"/>
        <v>0</v>
      </c>
      <c r="BK203" s="144">
        <f t="shared" si="159"/>
        <v>0</v>
      </c>
      <c r="BL203" s="144">
        <f t="shared" si="160"/>
        <v>0</v>
      </c>
      <c r="BM203" s="145">
        <f t="shared" si="161"/>
        <v>0</v>
      </c>
      <c r="BN203" s="124"/>
      <c r="BO203" s="124"/>
      <c r="BP203" s="124"/>
      <c r="BQ203" s="124"/>
      <c r="BR203" s="124"/>
      <c r="BS203" s="124"/>
      <c r="BT203" s="124"/>
      <c r="BU203" s="124"/>
      <c r="BV203" s="130"/>
      <c r="BW203" s="130"/>
      <c r="BX203" s="130"/>
      <c r="BY203" s="130"/>
      <c r="BZ203" s="130"/>
      <c r="CA203" s="130"/>
      <c r="CB203" s="130"/>
      <c r="CC203" s="130"/>
      <c r="CD203" s="130"/>
      <c r="CE203" s="130"/>
      <c r="CF203" s="130"/>
      <c r="CG203" s="130"/>
      <c r="CH203" s="130"/>
      <c r="CI203" s="130"/>
      <c r="CJ203" s="130"/>
      <c r="CM203" s="159">
        <f t="shared" si="162"/>
        <v>0</v>
      </c>
      <c r="CN203" s="160">
        <f t="shared" si="163"/>
        <v>0</v>
      </c>
      <c r="CO203" s="160">
        <f t="shared" si="164"/>
        <v>0</v>
      </c>
      <c r="CP203" s="160">
        <f t="shared" si="165"/>
        <v>0</v>
      </c>
      <c r="CQ203" s="160">
        <f t="shared" si="166"/>
        <v>0</v>
      </c>
      <c r="CR203" s="160" t="str">
        <f t="shared" si="167"/>
        <v/>
      </c>
      <c r="CS203" s="160" t="str">
        <f t="shared" si="168"/>
        <v/>
      </c>
      <c r="CT203" s="160" t="str">
        <f t="shared" si="169"/>
        <v/>
      </c>
      <c r="CU203" s="162" t="str">
        <f t="shared" si="170"/>
        <v/>
      </c>
      <c r="CV203" s="162" t="str">
        <f t="shared" si="171"/>
        <v/>
      </c>
      <c r="CW203" s="162" t="str">
        <f t="shared" si="172"/>
        <v/>
      </c>
      <c r="CX203" s="162" t="str">
        <f t="shared" si="173"/>
        <v/>
      </c>
      <c r="CY203" s="162" t="str">
        <f t="shared" si="174"/>
        <v/>
      </c>
      <c r="CZ203" s="162" t="str">
        <f t="shared" si="175"/>
        <v/>
      </c>
      <c r="DA203" s="163" t="str">
        <f t="shared" si="176"/>
        <v/>
      </c>
    </row>
    <row r="204" spans="1:105" ht="16.5" x14ac:dyDescent="0.3">
      <c r="A204" s="135"/>
      <c r="B204" s="136"/>
      <c r="C204" s="136"/>
      <c r="D204" s="137"/>
      <c r="E204" s="176"/>
      <c r="F204" s="182"/>
      <c r="G204" s="183"/>
      <c r="H204" s="183"/>
      <c r="I204" s="183"/>
      <c r="J204" s="183"/>
      <c r="K204" s="183"/>
      <c r="L204" s="183"/>
      <c r="M204" s="186"/>
      <c r="N204" s="182"/>
      <c r="O204" s="184"/>
      <c r="P204" s="178"/>
      <c r="Q204" s="118">
        <f t="shared" si="145"/>
        <v>0</v>
      </c>
      <c r="R204" s="3"/>
      <c r="S204" s="3"/>
      <c r="T204" s="4"/>
      <c r="U204" s="4"/>
      <c r="V204" s="99">
        <f t="shared" si="146"/>
        <v>0</v>
      </c>
      <c r="W204" s="161"/>
      <c r="X204" s="138"/>
      <c r="AH204" s="158" t="str">
        <f t="array" ref="AH204">IF(OR(AH$1=0, $A204=""),"",SQRT((_xlfn.XLOOKUP(AH$1,$Z$2:$Z$16,$AA$2:$AA$16)-$T204)^2+(_xlfn.XLOOKUP(AH$1,$Z$2:$Z$16,$AB$2:$AB$16)-$U204)^2+(_xlfn.XLOOKUP(AH$1,$Z$2:$Z$16,$AC$2:$AC$16-$V204)^2)))</f>
        <v/>
      </c>
      <c r="AI204" s="140" t="str">
        <f t="array" ref="AI204">IF(OR(AI$1=0, $A204=""),"",SQRT((_xlfn.XLOOKUP(AI$1,$Z$2:$Z$16,$AA$2:$AA$16)-$T204)^2+(_xlfn.XLOOKUP(AI$1,$Z$2:$Z$16,$AB$2:$AB$16)-$U204)^2+(_xlfn.XLOOKUP(AI$1,$Z$2:$Z$16,$AC$2:$AC$16-$V204)^2)))</f>
        <v/>
      </c>
      <c r="AJ204" s="140" t="str">
        <f t="array" ref="AJ204">IF(OR(AJ$1=0, $A204=""),"",SQRT((_xlfn.XLOOKUP(AJ$1,$Z$2:$Z$16,$AA$2:$AA$16)-$T204)^2+(_xlfn.XLOOKUP(AJ$1,$Z$2:$Z$16,$AB$2:$AB$16)-$U204)^2+(_xlfn.XLOOKUP(AJ$1,$Z$2:$Z$16,$AC$2:$AC$16-$V204)^2)))</f>
        <v/>
      </c>
      <c r="AK204" s="140" t="str">
        <f t="array" ref="AK204">IF(OR(AK$1=0, $A204=""),"",SQRT((_xlfn.XLOOKUP(AK$1,$Z$2:$Z$16,$AA$2:$AA$16)-$T204)^2+(_xlfn.XLOOKUP(AK$1,$Z$2:$Z$16,$AB$2:$AB$16)-$U204)^2+(_xlfn.XLOOKUP(AK$1,$Z$2:$Z$16,$AC$2:$AC$16-$V204)^2)))</f>
        <v/>
      </c>
      <c r="AL204" s="140" t="str">
        <f t="array" ref="AL204">IF(OR(AL$1=0, $A204=""),"",SQRT((_xlfn.XLOOKUP(AL$1,$Z$2:$Z$16,$AA$2:$AA$16)-$T204)^2+(_xlfn.XLOOKUP(AL$1,$Z$2:$Z$16,$AB$2:$AB$16)-$U204)^2+(_xlfn.XLOOKUP(AL$1,$Z$2:$Z$16,$AC$2:$AC$16-$V204)^2)))</f>
        <v/>
      </c>
      <c r="AM204" s="140" t="str">
        <f t="array" ref="AM204">IF(OR(AM$1=0, $A204=""),"",SQRT((_xlfn.XLOOKUP(AM$1,$Z$2:$Z$16,$AA$2:$AA$16)-$T204)^2+(_xlfn.XLOOKUP(AM$1,$Z$2:$Z$16,$AB$2:$AB$16)-$U204)^2+(_xlfn.XLOOKUP(AM$1,$Z$2:$Z$16,$AC$2:$AC$16-$V204)^2)))</f>
        <v/>
      </c>
      <c r="AN204" s="140" t="str">
        <f t="array" ref="AN204">IF(OR(AN$1=0, $A204=""),"",SQRT((_xlfn.XLOOKUP(AN$1,$Z$2:$Z$16,$AA$2:$AA$16)-$T204)^2+(_xlfn.XLOOKUP(AN$1,$Z$2:$Z$16,$AB$2:$AB$16)-$U204)^2+(_xlfn.XLOOKUP(AN$1,$Z$2:$Z$16,$AC$2:$AC$16-$V204)^2)))</f>
        <v/>
      </c>
      <c r="AO204" s="140" t="str">
        <f t="array" ref="AO204">IF(OR(AO$1=0, $A204=""),"",SQRT((_xlfn.XLOOKUP(AO$1,$Z$2:$Z$16,$AA$2:$AA$16)-$T204)^2+(_xlfn.XLOOKUP(AO$1,$Z$2:$Z$16,$AB$2:$AB$16)-$U204)^2+(_xlfn.XLOOKUP(AO$1,$Z$2:$Z$16,$AC$2:$AC$16-$V204)^2)))</f>
        <v/>
      </c>
      <c r="AP204" s="141" t="str">
        <f t="array" ref="AP204">IF(OR(AP$1=0, $A204=""),"",SQRT((_xlfn.XLOOKUP(AP$1,$Z$2:$Z$16,$AA$2:$AA$16)-$T204)^2+(_xlfn.XLOOKUP(AP$1,$Z$2:$Z$16,$AB$2:$AB$16)-$U204)^2+(_xlfn.XLOOKUP(AP$1,$Z$2:$Z$16,$AC$2:$AC$16-$V204)^2)))</f>
        <v/>
      </c>
      <c r="AQ204" s="141" t="str">
        <f t="array" ref="AQ204">IF(OR(AQ$1=0, $A204=""),"",SQRT((_xlfn.XLOOKUP(AQ$1,$Z$2:$Z$16,$AA$2:$AA$16)-$T204)^2+(_xlfn.XLOOKUP(AQ$1,$Z$2:$Z$16,$AB$2:$AB$16)-$U204)^2+(_xlfn.XLOOKUP(AQ$1,$Z$2:$Z$16,$AC$2:$AC$16-$V204)^2)))</f>
        <v/>
      </c>
      <c r="AR204" s="141" t="str">
        <f t="array" ref="AR204">IF(OR(AR$1=0, $A204=""),"",SQRT((_xlfn.XLOOKUP(AR$1,$Z$2:$Z$16,$AA$2:$AA$16)-$T204)^2+(_xlfn.XLOOKUP(AR$1,$Z$2:$Z$16,$AB$2:$AB$16)-$U204)^2+(_xlfn.XLOOKUP(AR$1,$Z$2:$Z$16,$AC$2:$AC$16-$V204)^2)))</f>
        <v/>
      </c>
      <c r="AS204" s="141" t="str">
        <f t="array" ref="AS204">IF(OR(AS$1=0, $A204=""),"",SQRT((_xlfn.XLOOKUP(AS$1,$Z$2:$Z$16,$AA$2:$AA$16)-$T204)^2+(_xlfn.XLOOKUP(AS$1,$Z$2:$Z$16,$AB$2:$AB$16)-$U204)^2+(_xlfn.XLOOKUP(AS$1,$Z$2:$Z$16,$AC$2:$AC$16-$V204)^2)))</f>
        <v/>
      </c>
      <c r="AT204" s="141" t="str">
        <f t="array" ref="AT204">IF(OR(AT$1=0, $A204=""),"",SQRT((_xlfn.XLOOKUP(AT$1,$Z$2:$Z$16,$AA$2:$AA$16)-$T204)^2+(_xlfn.XLOOKUP(AT$1,$Z$2:$Z$16,$AB$2:$AB$16)-$U204)^2+(_xlfn.XLOOKUP(AT$1,$Z$2:$Z$16,$AC$2:$AC$16-$V204)^2)))</f>
        <v/>
      </c>
      <c r="AU204" s="141" t="str">
        <f t="array" ref="AU204">IF(OR(AU$1=0, $A204=""),"",SQRT((_xlfn.XLOOKUP(AU$1,$Z$2:$Z$16,$AA$2:$AA$16)-$T204)^2+(_xlfn.XLOOKUP(AU$1,$Z$2:$Z$16,$AB$2:$AB$16)-$U204)^2+(_xlfn.XLOOKUP(AU$1,$Z$2:$Z$16,$AC$2:$AC$16-$V204)^2)))</f>
        <v/>
      </c>
      <c r="AV204" s="142" t="str">
        <f t="array" ref="AV204">IF(OR(AV$1=0, $A204=""),"",SQRT((_xlfn.XLOOKUP(AV$1,$Z$2:$Z$16,$AA$2:$AA$16)-$T204)^2+(_xlfn.XLOOKUP(AV$1,$Z$2:$Z$16,$AB$2:$AB$16)-$U204)^2+(_xlfn.XLOOKUP(AV$1,$Z$2:$Z$16,$AC$2:$AC$16-$V204)^2)))</f>
        <v/>
      </c>
      <c r="AW204" s="124"/>
      <c r="AX204" s="124"/>
      <c r="AY204" s="125">
        <f t="shared" si="147"/>
        <v>0</v>
      </c>
      <c r="AZ204" s="143">
        <f t="shared" si="148"/>
        <v>0</v>
      </c>
      <c r="BA204" s="143">
        <f t="shared" si="149"/>
        <v>0</v>
      </c>
      <c r="BB204" s="143">
        <f t="shared" si="150"/>
        <v>0</v>
      </c>
      <c r="BC204" s="143">
        <f t="shared" si="151"/>
        <v>0</v>
      </c>
      <c r="BD204" s="143">
        <f t="shared" si="152"/>
        <v>0</v>
      </c>
      <c r="BE204" s="143">
        <f t="shared" si="153"/>
        <v>0</v>
      </c>
      <c r="BF204" s="143">
        <f t="shared" si="154"/>
        <v>0</v>
      </c>
      <c r="BG204" s="144">
        <f t="shared" si="155"/>
        <v>0</v>
      </c>
      <c r="BH204" s="144">
        <f t="shared" si="156"/>
        <v>0</v>
      </c>
      <c r="BI204" s="144">
        <f t="shared" si="157"/>
        <v>0</v>
      </c>
      <c r="BJ204" s="144">
        <f t="shared" si="158"/>
        <v>0</v>
      </c>
      <c r="BK204" s="144">
        <f t="shared" si="159"/>
        <v>0</v>
      </c>
      <c r="BL204" s="144">
        <f t="shared" si="160"/>
        <v>0</v>
      </c>
      <c r="BM204" s="145">
        <f t="shared" si="161"/>
        <v>0</v>
      </c>
      <c r="BN204" s="124"/>
      <c r="BO204" s="124"/>
      <c r="BP204" s="124"/>
      <c r="BQ204" s="124"/>
      <c r="BR204" s="124"/>
      <c r="BS204" s="124"/>
      <c r="BT204" s="124"/>
      <c r="BU204" s="124"/>
      <c r="BV204" s="130"/>
      <c r="BW204" s="130"/>
      <c r="BX204" s="130"/>
      <c r="BY204" s="130"/>
      <c r="BZ204" s="130"/>
      <c r="CA204" s="130"/>
      <c r="CB204" s="130"/>
      <c r="CC204" s="130"/>
      <c r="CD204" s="130"/>
      <c r="CE204" s="130"/>
      <c r="CF204" s="130"/>
      <c r="CG204" s="130"/>
      <c r="CH204" s="130"/>
      <c r="CI204" s="130"/>
      <c r="CJ204" s="130"/>
      <c r="CM204" s="159">
        <f t="shared" si="162"/>
        <v>0</v>
      </c>
      <c r="CN204" s="160">
        <f t="shared" si="163"/>
        <v>0</v>
      </c>
      <c r="CO204" s="160">
        <f t="shared" si="164"/>
        <v>0</v>
      </c>
      <c r="CP204" s="160">
        <f t="shared" si="165"/>
        <v>0</v>
      </c>
      <c r="CQ204" s="160">
        <f t="shared" si="166"/>
        <v>0</v>
      </c>
      <c r="CR204" s="160" t="str">
        <f t="shared" si="167"/>
        <v/>
      </c>
      <c r="CS204" s="160" t="str">
        <f t="shared" si="168"/>
        <v/>
      </c>
      <c r="CT204" s="160" t="str">
        <f t="shared" si="169"/>
        <v/>
      </c>
      <c r="CU204" s="162" t="str">
        <f t="shared" si="170"/>
        <v/>
      </c>
      <c r="CV204" s="162" t="str">
        <f t="shared" si="171"/>
        <v/>
      </c>
      <c r="CW204" s="162" t="str">
        <f t="shared" si="172"/>
        <v/>
      </c>
      <c r="CX204" s="162" t="str">
        <f t="shared" si="173"/>
        <v/>
      </c>
      <c r="CY204" s="162" t="str">
        <f t="shared" si="174"/>
        <v/>
      </c>
      <c r="CZ204" s="162" t="str">
        <f t="shared" si="175"/>
        <v/>
      </c>
      <c r="DA204" s="163" t="str">
        <f t="shared" si="176"/>
        <v/>
      </c>
    </row>
    <row r="205" spans="1:105" ht="16.5" x14ac:dyDescent="0.3">
      <c r="A205" s="135"/>
      <c r="B205" s="136"/>
      <c r="C205" s="136"/>
      <c r="D205" s="137"/>
      <c r="E205" s="176"/>
      <c r="F205" s="182"/>
      <c r="G205" s="183"/>
      <c r="H205" s="183"/>
      <c r="I205" s="183"/>
      <c r="J205" s="183"/>
      <c r="K205" s="183"/>
      <c r="L205" s="183"/>
      <c r="M205" s="186"/>
      <c r="N205" s="182"/>
      <c r="O205" s="184"/>
      <c r="P205" s="178"/>
      <c r="Q205" s="118">
        <f t="shared" si="145"/>
        <v>0</v>
      </c>
      <c r="R205" s="3"/>
      <c r="S205" s="3"/>
      <c r="T205" s="4"/>
      <c r="U205" s="4"/>
      <c r="V205" s="99">
        <f t="shared" si="146"/>
        <v>0</v>
      </c>
      <c r="W205" s="161"/>
      <c r="X205" s="138"/>
      <c r="AH205" s="158" t="str">
        <f t="array" ref="AH205">IF(OR(AH$1=0, $A205=""),"",SQRT((_xlfn.XLOOKUP(AH$1,$Z$2:$Z$16,$AA$2:$AA$16)-$T205)^2+(_xlfn.XLOOKUP(AH$1,$Z$2:$Z$16,$AB$2:$AB$16)-$U205)^2+(_xlfn.XLOOKUP(AH$1,$Z$2:$Z$16,$AC$2:$AC$16-$V205)^2)))</f>
        <v/>
      </c>
      <c r="AI205" s="140" t="str">
        <f t="array" ref="AI205">IF(OR(AI$1=0, $A205=""),"",SQRT((_xlfn.XLOOKUP(AI$1,$Z$2:$Z$16,$AA$2:$AA$16)-$T205)^2+(_xlfn.XLOOKUP(AI$1,$Z$2:$Z$16,$AB$2:$AB$16)-$U205)^2+(_xlfn.XLOOKUP(AI$1,$Z$2:$Z$16,$AC$2:$AC$16-$V205)^2)))</f>
        <v/>
      </c>
      <c r="AJ205" s="140" t="str">
        <f t="array" ref="AJ205">IF(OR(AJ$1=0, $A205=""),"",SQRT((_xlfn.XLOOKUP(AJ$1,$Z$2:$Z$16,$AA$2:$AA$16)-$T205)^2+(_xlfn.XLOOKUP(AJ$1,$Z$2:$Z$16,$AB$2:$AB$16)-$U205)^2+(_xlfn.XLOOKUP(AJ$1,$Z$2:$Z$16,$AC$2:$AC$16-$V205)^2)))</f>
        <v/>
      </c>
      <c r="AK205" s="140" t="str">
        <f t="array" ref="AK205">IF(OR(AK$1=0, $A205=""),"",SQRT((_xlfn.XLOOKUP(AK$1,$Z$2:$Z$16,$AA$2:$AA$16)-$T205)^2+(_xlfn.XLOOKUP(AK$1,$Z$2:$Z$16,$AB$2:$AB$16)-$U205)^2+(_xlfn.XLOOKUP(AK$1,$Z$2:$Z$16,$AC$2:$AC$16-$V205)^2)))</f>
        <v/>
      </c>
      <c r="AL205" s="140" t="str">
        <f t="array" ref="AL205">IF(OR(AL$1=0, $A205=""),"",SQRT((_xlfn.XLOOKUP(AL$1,$Z$2:$Z$16,$AA$2:$AA$16)-$T205)^2+(_xlfn.XLOOKUP(AL$1,$Z$2:$Z$16,$AB$2:$AB$16)-$U205)^2+(_xlfn.XLOOKUP(AL$1,$Z$2:$Z$16,$AC$2:$AC$16-$V205)^2)))</f>
        <v/>
      </c>
      <c r="AM205" s="140" t="str">
        <f t="array" ref="AM205">IF(OR(AM$1=0, $A205=""),"",SQRT((_xlfn.XLOOKUP(AM$1,$Z$2:$Z$16,$AA$2:$AA$16)-$T205)^2+(_xlfn.XLOOKUP(AM$1,$Z$2:$Z$16,$AB$2:$AB$16)-$U205)^2+(_xlfn.XLOOKUP(AM$1,$Z$2:$Z$16,$AC$2:$AC$16-$V205)^2)))</f>
        <v/>
      </c>
      <c r="AN205" s="140" t="str">
        <f t="array" ref="AN205">IF(OR(AN$1=0, $A205=""),"",SQRT((_xlfn.XLOOKUP(AN$1,$Z$2:$Z$16,$AA$2:$AA$16)-$T205)^2+(_xlfn.XLOOKUP(AN$1,$Z$2:$Z$16,$AB$2:$AB$16)-$U205)^2+(_xlfn.XLOOKUP(AN$1,$Z$2:$Z$16,$AC$2:$AC$16-$V205)^2)))</f>
        <v/>
      </c>
      <c r="AO205" s="140" t="str">
        <f t="array" ref="AO205">IF(OR(AO$1=0, $A205=""),"",SQRT((_xlfn.XLOOKUP(AO$1,$Z$2:$Z$16,$AA$2:$AA$16)-$T205)^2+(_xlfn.XLOOKUP(AO$1,$Z$2:$Z$16,$AB$2:$AB$16)-$U205)^2+(_xlfn.XLOOKUP(AO$1,$Z$2:$Z$16,$AC$2:$AC$16-$V205)^2)))</f>
        <v/>
      </c>
      <c r="AP205" s="141" t="str">
        <f t="array" ref="AP205">IF(OR(AP$1=0, $A205=""),"",SQRT((_xlfn.XLOOKUP(AP$1,$Z$2:$Z$16,$AA$2:$AA$16)-$T205)^2+(_xlfn.XLOOKUP(AP$1,$Z$2:$Z$16,$AB$2:$AB$16)-$U205)^2+(_xlfn.XLOOKUP(AP$1,$Z$2:$Z$16,$AC$2:$AC$16-$V205)^2)))</f>
        <v/>
      </c>
      <c r="AQ205" s="141" t="str">
        <f t="array" ref="AQ205">IF(OR(AQ$1=0, $A205=""),"",SQRT((_xlfn.XLOOKUP(AQ$1,$Z$2:$Z$16,$AA$2:$AA$16)-$T205)^2+(_xlfn.XLOOKUP(AQ$1,$Z$2:$Z$16,$AB$2:$AB$16)-$U205)^2+(_xlfn.XLOOKUP(AQ$1,$Z$2:$Z$16,$AC$2:$AC$16-$V205)^2)))</f>
        <v/>
      </c>
      <c r="AR205" s="141" t="str">
        <f t="array" ref="AR205">IF(OR(AR$1=0, $A205=""),"",SQRT((_xlfn.XLOOKUP(AR$1,$Z$2:$Z$16,$AA$2:$AA$16)-$T205)^2+(_xlfn.XLOOKUP(AR$1,$Z$2:$Z$16,$AB$2:$AB$16)-$U205)^2+(_xlfn.XLOOKUP(AR$1,$Z$2:$Z$16,$AC$2:$AC$16-$V205)^2)))</f>
        <v/>
      </c>
      <c r="AS205" s="141" t="str">
        <f t="array" ref="AS205">IF(OR(AS$1=0, $A205=""),"",SQRT((_xlfn.XLOOKUP(AS$1,$Z$2:$Z$16,$AA$2:$AA$16)-$T205)^2+(_xlfn.XLOOKUP(AS$1,$Z$2:$Z$16,$AB$2:$AB$16)-$U205)^2+(_xlfn.XLOOKUP(AS$1,$Z$2:$Z$16,$AC$2:$AC$16-$V205)^2)))</f>
        <v/>
      </c>
      <c r="AT205" s="141" t="str">
        <f t="array" ref="AT205">IF(OR(AT$1=0, $A205=""),"",SQRT((_xlfn.XLOOKUP(AT$1,$Z$2:$Z$16,$AA$2:$AA$16)-$T205)^2+(_xlfn.XLOOKUP(AT$1,$Z$2:$Z$16,$AB$2:$AB$16)-$U205)^2+(_xlfn.XLOOKUP(AT$1,$Z$2:$Z$16,$AC$2:$AC$16-$V205)^2)))</f>
        <v/>
      </c>
      <c r="AU205" s="141" t="str">
        <f t="array" ref="AU205">IF(OR(AU$1=0, $A205=""),"",SQRT((_xlfn.XLOOKUP(AU$1,$Z$2:$Z$16,$AA$2:$AA$16)-$T205)^2+(_xlfn.XLOOKUP(AU$1,$Z$2:$Z$16,$AB$2:$AB$16)-$U205)^2+(_xlfn.XLOOKUP(AU$1,$Z$2:$Z$16,$AC$2:$AC$16-$V205)^2)))</f>
        <v/>
      </c>
      <c r="AV205" s="142" t="str">
        <f t="array" ref="AV205">IF(OR(AV$1=0, $A205=""),"",SQRT((_xlfn.XLOOKUP(AV$1,$Z$2:$Z$16,$AA$2:$AA$16)-$T205)^2+(_xlfn.XLOOKUP(AV$1,$Z$2:$Z$16,$AB$2:$AB$16)-$U205)^2+(_xlfn.XLOOKUP(AV$1,$Z$2:$Z$16,$AC$2:$AC$16-$V205)^2)))</f>
        <v/>
      </c>
      <c r="AW205" s="124"/>
      <c r="AX205" s="124"/>
      <c r="AY205" s="125">
        <f t="shared" si="147"/>
        <v>0</v>
      </c>
      <c r="AZ205" s="143">
        <f t="shared" si="148"/>
        <v>0</v>
      </c>
      <c r="BA205" s="143">
        <f t="shared" si="149"/>
        <v>0</v>
      </c>
      <c r="BB205" s="143">
        <f t="shared" si="150"/>
        <v>0</v>
      </c>
      <c r="BC205" s="143">
        <f t="shared" si="151"/>
        <v>0</v>
      </c>
      <c r="BD205" s="143">
        <f t="shared" si="152"/>
        <v>0</v>
      </c>
      <c r="BE205" s="143">
        <f t="shared" si="153"/>
        <v>0</v>
      </c>
      <c r="BF205" s="143">
        <f t="shared" si="154"/>
        <v>0</v>
      </c>
      <c r="BG205" s="144">
        <f t="shared" si="155"/>
        <v>0</v>
      </c>
      <c r="BH205" s="144">
        <f t="shared" si="156"/>
        <v>0</v>
      </c>
      <c r="BI205" s="144">
        <f t="shared" si="157"/>
        <v>0</v>
      </c>
      <c r="BJ205" s="144">
        <f t="shared" si="158"/>
        <v>0</v>
      </c>
      <c r="BK205" s="144">
        <f t="shared" si="159"/>
        <v>0</v>
      </c>
      <c r="BL205" s="144">
        <f t="shared" si="160"/>
        <v>0</v>
      </c>
      <c r="BM205" s="145">
        <f t="shared" si="161"/>
        <v>0</v>
      </c>
      <c r="BN205" s="124"/>
      <c r="BO205" s="124"/>
      <c r="BP205" s="124"/>
      <c r="BQ205" s="124"/>
      <c r="BR205" s="124"/>
      <c r="BS205" s="124"/>
      <c r="BT205" s="124"/>
      <c r="BU205" s="124"/>
      <c r="BV205" s="130"/>
      <c r="BW205" s="130"/>
      <c r="BX205" s="130"/>
      <c r="BY205" s="130"/>
      <c r="BZ205" s="130"/>
      <c r="CA205" s="130"/>
      <c r="CB205" s="130"/>
      <c r="CC205" s="130"/>
      <c r="CD205" s="130"/>
      <c r="CE205" s="130"/>
      <c r="CF205" s="130"/>
      <c r="CG205" s="130"/>
      <c r="CH205" s="130"/>
      <c r="CI205" s="130"/>
      <c r="CJ205" s="130"/>
      <c r="CM205" s="159">
        <f t="shared" si="162"/>
        <v>0</v>
      </c>
      <c r="CN205" s="160">
        <f t="shared" si="163"/>
        <v>0</v>
      </c>
      <c r="CO205" s="160">
        <f t="shared" si="164"/>
        <v>0</v>
      </c>
      <c r="CP205" s="160">
        <f t="shared" si="165"/>
        <v>0</v>
      </c>
      <c r="CQ205" s="160">
        <f t="shared" si="166"/>
        <v>0</v>
      </c>
      <c r="CR205" s="160" t="str">
        <f t="shared" si="167"/>
        <v/>
      </c>
      <c r="CS205" s="160" t="str">
        <f t="shared" si="168"/>
        <v/>
      </c>
      <c r="CT205" s="160" t="str">
        <f t="shared" si="169"/>
        <v/>
      </c>
      <c r="CU205" s="162" t="str">
        <f t="shared" si="170"/>
        <v/>
      </c>
      <c r="CV205" s="162" t="str">
        <f t="shared" si="171"/>
        <v/>
      </c>
      <c r="CW205" s="162" t="str">
        <f t="shared" si="172"/>
        <v/>
      </c>
      <c r="CX205" s="162" t="str">
        <f t="shared" si="173"/>
        <v/>
      </c>
      <c r="CY205" s="162" t="str">
        <f t="shared" si="174"/>
        <v/>
      </c>
      <c r="CZ205" s="162" t="str">
        <f t="shared" si="175"/>
        <v/>
      </c>
      <c r="DA205" s="163" t="str">
        <f t="shared" si="176"/>
        <v/>
      </c>
    </row>
    <row r="206" spans="1:105" ht="16.5" x14ac:dyDescent="0.3">
      <c r="A206" s="135"/>
      <c r="B206" s="136"/>
      <c r="C206" s="136"/>
      <c r="D206" s="137"/>
      <c r="E206" s="176"/>
      <c r="F206" s="182"/>
      <c r="G206" s="183"/>
      <c r="H206" s="183"/>
      <c r="I206" s="183"/>
      <c r="J206" s="183"/>
      <c r="K206" s="183"/>
      <c r="L206" s="183"/>
      <c r="M206" s="186"/>
      <c r="N206" s="182"/>
      <c r="O206" s="184"/>
      <c r="P206" s="178"/>
      <c r="Q206" s="118">
        <f t="shared" si="145"/>
        <v>0</v>
      </c>
      <c r="R206" s="3"/>
      <c r="S206" s="3"/>
      <c r="T206" s="4"/>
      <c r="U206" s="4"/>
      <c r="V206" s="99">
        <f t="shared" si="146"/>
        <v>0</v>
      </c>
      <c r="W206" s="161"/>
      <c r="X206" s="138"/>
      <c r="AH206" s="158" t="str">
        <f t="array" ref="AH206">IF(OR(AH$1=0, $A206=""),"",SQRT((_xlfn.XLOOKUP(AH$1,$Z$2:$Z$16,$AA$2:$AA$16)-$T206)^2+(_xlfn.XLOOKUP(AH$1,$Z$2:$Z$16,$AB$2:$AB$16)-$U206)^2+(_xlfn.XLOOKUP(AH$1,$Z$2:$Z$16,$AC$2:$AC$16-$V206)^2)))</f>
        <v/>
      </c>
      <c r="AI206" s="140" t="str">
        <f t="array" ref="AI206">IF(OR(AI$1=0, $A206=""),"",SQRT((_xlfn.XLOOKUP(AI$1,$Z$2:$Z$16,$AA$2:$AA$16)-$T206)^2+(_xlfn.XLOOKUP(AI$1,$Z$2:$Z$16,$AB$2:$AB$16)-$U206)^2+(_xlfn.XLOOKUP(AI$1,$Z$2:$Z$16,$AC$2:$AC$16-$V206)^2)))</f>
        <v/>
      </c>
      <c r="AJ206" s="140" t="str">
        <f t="array" ref="AJ206">IF(OR(AJ$1=0, $A206=""),"",SQRT((_xlfn.XLOOKUP(AJ$1,$Z$2:$Z$16,$AA$2:$AA$16)-$T206)^2+(_xlfn.XLOOKUP(AJ$1,$Z$2:$Z$16,$AB$2:$AB$16)-$U206)^2+(_xlfn.XLOOKUP(AJ$1,$Z$2:$Z$16,$AC$2:$AC$16-$V206)^2)))</f>
        <v/>
      </c>
      <c r="AK206" s="140" t="str">
        <f t="array" ref="AK206">IF(OR(AK$1=0, $A206=""),"",SQRT((_xlfn.XLOOKUP(AK$1,$Z$2:$Z$16,$AA$2:$AA$16)-$T206)^2+(_xlfn.XLOOKUP(AK$1,$Z$2:$Z$16,$AB$2:$AB$16)-$U206)^2+(_xlfn.XLOOKUP(AK$1,$Z$2:$Z$16,$AC$2:$AC$16-$V206)^2)))</f>
        <v/>
      </c>
      <c r="AL206" s="140" t="str">
        <f t="array" ref="AL206">IF(OR(AL$1=0, $A206=""),"",SQRT((_xlfn.XLOOKUP(AL$1,$Z$2:$Z$16,$AA$2:$AA$16)-$T206)^2+(_xlfn.XLOOKUP(AL$1,$Z$2:$Z$16,$AB$2:$AB$16)-$U206)^2+(_xlfn.XLOOKUP(AL$1,$Z$2:$Z$16,$AC$2:$AC$16-$V206)^2)))</f>
        <v/>
      </c>
      <c r="AM206" s="140" t="str">
        <f t="array" ref="AM206">IF(OR(AM$1=0, $A206=""),"",SQRT((_xlfn.XLOOKUP(AM$1,$Z$2:$Z$16,$AA$2:$AA$16)-$T206)^2+(_xlfn.XLOOKUP(AM$1,$Z$2:$Z$16,$AB$2:$AB$16)-$U206)^2+(_xlfn.XLOOKUP(AM$1,$Z$2:$Z$16,$AC$2:$AC$16-$V206)^2)))</f>
        <v/>
      </c>
      <c r="AN206" s="140" t="str">
        <f t="array" ref="AN206">IF(OR(AN$1=0, $A206=""),"",SQRT((_xlfn.XLOOKUP(AN$1,$Z$2:$Z$16,$AA$2:$AA$16)-$T206)^2+(_xlfn.XLOOKUP(AN$1,$Z$2:$Z$16,$AB$2:$AB$16)-$U206)^2+(_xlfn.XLOOKUP(AN$1,$Z$2:$Z$16,$AC$2:$AC$16-$V206)^2)))</f>
        <v/>
      </c>
      <c r="AO206" s="140" t="str">
        <f t="array" ref="AO206">IF(OR(AO$1=0, $A206=""),"",SQRT((_xlfn.XLOOKUP(AO$1,$Z$2:$Z$16,$AA$2:$AA$16)-$T206)^2+(_xlfn.XLOOKUP(AO$1,$Z$2:$Z$16,$AB$2:$AB$16)-$U206)^2+(_xlfn.XLOOKUP(AO$1,$Z$2:$Z$16,$AC$2:$AC$16-$V206)^2)))</f>
        <v/>
      </c>
      <c r="AP206" s="141" t="str">
        <f t="array" ref="AP206">IF(OR(AP$1=0, $A206=""),"",SQRT((_xlfn.XLOOKUP(AP$1,$Z$2:$Z$16,$AA$2:$AA$16)-$T206)^2+(_xlfn.XLOOKUP(AP$1,$Z$2:$Z$16,$AB$2:$AB$16)-$U206)^2+(_xlfn.XLOOKUP(AP$1,$Z$2:$Z$16,$AC$2:$AC$16-$V206)^2)))</f>
        <v/>
      </c>
      <c r="AQ206" s="141" t="str">
        <f t="array" ref="AQ206">IF(OR(AQ$1=0, $A206=""),"",SQRT((_xlfn.XLOOKUP(AQ$1,$Z$2:$Z$16,$AA$2:$AA$16)-$T206)^2+(_xlfn.XLOOKUP(AQ$1,$Z$2:$Z$16,$AB$2:$AB$16)-$U206)^2+(_xlfn.XLOOKUP(AQ$1,$Z$2:$Z$16,$AC$2:$AC$16-$V206)^2)))</f>
        <v/>
      </c>
      <c r="AR206" s="141" t="str">
        <f t="array" ref="AR206">IF(OR(AR$1=0, $A206=""),"",SQRT((_xlfn.XLOOKUP(AR$1,$Z$2:$Z$16,$AA$2:$AA$16)-$T206)^2+(_xlfn.XLOOKUP(AR$1,$Z$2:$Z$16,$AB$2:$AB$16)-$U206)^2+(_xlfn.XLOOKUP(AR$1,$Z$2:$Z$16,$AC$2:$AC$16-$V206)^2)))</f>
        <v/>
      </c>
      <c r="AS206" s="141" t="str">
        <f t="array" ref="AS206">IF(OR(AS$1=0, $A206=""),"",SQRT((_xlfn.XLOOKUP(AS$1,$Z$2:$Z$16,$AA$2:$AA$16)-$T206)^2+(_xlfn.XLOOKUP(AS$1,$Z$2:$Z$16,$AB$2:$AB$16)-$U206)^2+(_xlfn.XLOOKUP(AS$1,$Z$2:$Z$16,$AC$2:$AC$16-$V206)^2)))</f>
        <v/>
      </c>
      <c r="AT206" s="141" t="str">
        <f t="array" ref="AT206">IF(OR(AT$1=0, $A206=""),"",SQRT((_xlfn.XLOOKUP(AT$1,$Z$2:$Z$16,$AA$2:$AA$16)-$T206)^2+(_xlfn.XLOOKUP(AT$1,$Z$2:$Z$16,$AB$2:$AB$16)-$U206)^2+(_xlfn.XLOOKUP(AT$1,$Z$2:$Z$16,$AC$2:$AC$16-$V206)^2)))</f>
        <v/>
      </c>
      <c r="AU206" s="141" t="str">
        <f t="array" ref="AU206">IF(OR(AU$1=0, $A206=""),"",SQRT((_xlfn.XLOOKUP(AU$1,$Z$2:$Z$16,$AA$2:$AA$16)-$T206)^2+(_xlfn.XLOOKUP(AU$1,$Z$2:$Z$16,$AB$2:$AB$16)-$U206)^2+(_xlfn.XLOOKUP(AU$1,$Z$2:$Z$16,$AC$2:$AC$16-$V206)^2)))</f>
        <v/>
      </c>
      <c r="AV206" s="142" t="str">
        <f t="array" ref="AV206">IF(OR(AV$1=0, $A206=""),"",SQRT((_xlfn.XLOOKUP(AV$1,$Z$2:$Z$16,$AA$2:$AA$16)-$T206)^2+(_xlfn.XLOOKUP(AV$1,$Z$2:$Z$16,$AB$2:$AB$16)-$U206)^2+(_xlfn.XLOOKUP(AV$1,$Z$2:$Z$16,$AC$2:$AC$16-$V206)^2)))</f>
        <v/>
      </c>
      <c r="AW206" s="124"/>
      <c r="AX206" s="124"/>
      <c r="AY206" s="125">
        <f t="shared" si="147"/>
        <v>0</v>
      </c>
      <c r="AZ206" s="143">
        <f t="shared" si="148"/>
        <v>0</v>
      </c>
      <c r="BA206" s="143">
        <f t="shared" si="149"/>
        <v>0</v>
      </c>
      <c r="BB206" s="143">
        <f t="shared" si="150"/>
        <v>0</v>
      </c>
      <c r="BC206" s="143">
        <f t="shared" si="151"/>
        <v>0</v>
      </c>
      <c r="BD206" s="143">
        <f t="shared" si="152"/>
        <v>0</v>
      </c>
      <c r="BE206" s="143">
        <f t="shared" si="153"/>
        <v>0</v>
      </c>
      <c r="BF206" s="143">
        <f t="shared" si="154"/>
        <v>0</v>
      </c>
      <c r="BG206" s="144">
        <f t="shared" si="155"/>
        <v>0</v>
      </c>
      <c r="BH206" s="144">
        <f t="shared" si="156"/>
        <v>0</v>
      </c>
      <c r="BI206" s="144">
        <f t="shared" si="157"/>
        <v>0</v>
      </c>
      <c r="BJ206" s="144">
        <f t="shared" si="158"/>
        <v>0</v>
      </c>
      <c r="BK206" s="144">
        <f t="shared" si="159"/>
        <v>0</v>
      </c>
      <c r="BL206" s="144">
        <f t="shared" si="160"/>
        <v>0</v>
      </c>
      <c r="BM206" s="145">
        <f t="shared" si="161"/>
        <v>0</v>
      </c>
      <c r="BN206" s="124"/>
      <c r="BO206" s="124"/>
      <c r="BP206" s="124"/>
      <c r="BQ206" s="124"/>
      <c r="BR206" s="124"/>
      <c r="BS206" s="124"/>
      <c r="BT206" s="124"/>
      <c r="BU206" s="124"/>
      <c r="BV206" s="130"/>
      <c r="BW206" s="130"/>
      <c r="BX206" s="130"/>
      <c r="BY206" s="130"/>
      <c r="BZ206" s="130"/>
      <c r="CA206" s="130"/>
      <c r="CB206" s="130"/>
      <c r="CC206" s="130"/>
      <c r="CD206" s="130"/>
      <c r="CE206" s="130"/>
      <c r="CF206" s="130"/>
      <c r="CG206" s="130"/>
      <c r="CH206" s="130"/>
      <c r="CI206" s="130"/>
      <c r="CJ206" s="130"/>
      <c r="CM206" s="159">
        <f t="shared" si="162"/>
        <v>0</v>
      </c>
      <c r="CN206" s="160">
        <f t="shared" si="163"/>
        <v>0</v>
      </c>
      <c r="CO206" s="160">
        <f t="shared" si="164"/>
        <v>0</v>
      </c>
      <c r="CP206" s="160">
        <f t="shared" si="165"/>
        <v>0</v>
      </c>
      <c r="CQ206" s="160">
        <f t="shared" si="166"/>
        <v>0</v>
      </c>
      <c r="CR206" s="160" t="str">
        <f t="shared" si="167"/>
        <v/>
      </c>
      <c r="CS206" s="160" t="str">
        <f t="shared" si="168"/>
        <v/>
      </c>
      <c r="CT206" s="160" t="str">
        <f t="shared" si="169"/>
        <v/>
      </c>
      <c r="CU206" s="162" t="str">
        <f t="shared" si="170"/>
        <v/>
      </c>
      <c r="CV206" s="162" t="str">
        <f t="shared" si="171"/>
        <v/>
      </c>
      <c r="CW206" s="162" t="str">
        <f t="shared" si="172"/>
        <v/>
      </c>
      <c r="CX206" s="162" t="str">
        <f t="shared" si="173"/>
        <v/>
      </c>
      <c r="CY206" s="162" t="str">
        <f t="shared" si="174"/>
        <v/>
      </c>
      <c r="CZ206" s="162" t="str">
        <f t="shared" si="175"/>
        <v/>
      </c>
      <c r="DA206" s="163" t="str">
        <f t="shared" si="176"/>
        <v/>
      </c>
    </row>
    <row r="207" spans="1:105" ht="16.5" x14ac:dyDescent="0.3">
      <c r="A207" s="135"/>
      <c r="B207" s="136"/>
      <c r="C207" s="136"/>
      <c r="D207" s="137"/>
      <c r="E207" s="176"/>
      <c r="F207" s="182"/>
      <c r="G207" s="183"/>
      <c r="H207" s="183"/>
      <c r="I207" s="183"/>
      <c r="J207" s="183"/>
      <c r="K207" s="183"/>
      <c r="L207" s="183"/>
      <c r="M207" s="186"/>
      <c r="N207" s="182"/>
      <c r="O207" s="184"/>
      <c r="P207" s="178"/>
      <c r="Q207" s="118">
        <f t="shared" si="145"/>
        <v>0</v>
      </c>
      <c r="R207" s="3"/>
      <c r="S207" s="3"/>
      <c r="T207" s="4"/>
      <c r="U207" s="4"/>
      <c r="V207" s="99">
        <f t="shared" si="146"/>
        <v>0</v>
      </c>
      <c r="W207" s="161"/>
      <c r="X207" s="138"/>
      <c r="AH207" s="158" t="str">
        <f t="array" ref="AH207">IF(OR(AH$1=0, $A207=""),"",SQRT((_xlfn.XLOOKUP(AH$1,$Z$2:$Z$16,$AA$2:$AA$16)-$T207)^2+(_xlfn.XLOOKUP(AH$1,$Z$2:$Z$16,$AB$2:$AB$16)-$U207)^2+(_xlfn.XLOOKUP(AH$1,$Z$2:$Z$16,$AC$2:$AC$16-$V207)^2)))</f>
        <v/>
      </c>
      <c r="AI207" s="140" t="str">
        <f t="array" ref="AI207">IF(OR(AI$1=0, $A207=""),"",SQRT((_xlfn.XLOOKUP(AI$1,$Z$2:$Z$16,$AA$2:$AA$16)-$T207)^2+(_xlfn.XLOOKUP(AI$1,$Z$2:$Z$16,$AB$2:$AB$16)-$U207)^2+(_xlfn.XLOOKUP(AI$1,$Z$2:$Z$16,$AC$2:$AC$16-$V207)^2)))</f>
        <v/>
      </c>
      <c r="AJ207" s="140" t="str">
        <f t="array" ref="AJ207">IF(OR(AJ$1=0, $A207=""),"",SQRT((_xlfn.XLOOKUP(AJ$1,$Z$2:$Z$16,$AA$2:$AA$16)-$T207)^2+(_xlfn.XLOOKUP(AJ$1,$Z$2:$Z$16,$AB$2:$AB$16)-$U207)^2+(_xlfn.XLOOKUP(AJ$1,$Z$2:$Z$16,$AC$2:$AC$16-$V207)^2)))</f>
        <v/>
      </c>
      <c r="AK207" s="140" t="str">
        <f t="array" ref="AK207">IF(OR(AK$1=0, $A207=""),"",SQRT((_xlfn.XLOOKUP(AK$1,$Z$2:$Z$16,$AA$2:$AA$16)-$T207)^2+(_xlfn.XLOOKUP(AK$1,$Z$2:$Z$16,$AB$2:$AB$16)-$U207)^2+(_xlfn.XLOOKUP(AK$1,$Z$2:$Z$16,$AC$2:$AC$16-$V207)^2)))</f>
        <v/>
      </c>
      <c r="AL207" s="140" t="str">
        <f t="array" ref="AL207">IF(OR(AL$1=0, $A207=""),"",SQRT((_xlfn.XLOOKUP(AL$1,$Z$2:$Z$16,$AA$2:$AA$16)-$T207)^2+(_xlfn.XLOOKUP(AL$1,$Z$2:$Z$16,$AB$2:$AB$16)-$U207)^2+(_xlfn.XLOOKUP(AL$1,$Z$2:$Z$16,$AC$2:$AC$16-$V207)^2)))</f>
        <v/>
      </c>
      <c r="AM207" s="140" t="str">
        <f t="array" ref="AM207">IF(OR(AM$1=0, $A207=""),"",SQRT((_xlfn.XLOOKUP(AM$1,$Z$2:$Z$16,$AA$2:$AA$16)-$T207)^2+(_xlfn.XLOOKUP(AM$1,$Z$2:$Z$16,$AB$2:$AB$16)-$U207)^2+(_xlfn.XLOOKUP(AM$1,$Z$2:$Z$16,$AC$2:$AC$16-$V207)^2)))</f>
        <v/>
      </c>
      <c r="AN207" s="140" t="str">
        <f t="array" ref="AN207">IF(OR(AN$1=0, $A207=""),"",SQRT((_xlfn.XLOOKUP(AN$1,$Z$2:$Z$16,$AA$2:$AA$16)-$T207)^2+(_xlfn.XLOOKUP(AN$1,$Z$2:$Z$16,$AB$2:$AB$16)-$U207)^2+(_xlfn.XLOOKUP(AN$1,$Z$2:$Z$16,$AC$2:$AC$16-$V207)^2)))</f>
        <v/>
      </c>
      <c r="AO207" s="140" t="str">
        <f t="array" ref="AO207">IF(OR(AO$1=0, $A207=""),"",SQRT((_xlfn.XLOOKUP(AO$1,$Z$2:$Z$16,$AA$2:$AA$16)-$T207)^2+(_xlfn.XLOOKUP(AO$1,$Z$2:$Z$16,$AB$2:$AB$16)-$U207)^2+(_xlfn.XLOOKUP(AO$1,$Z$2:$Z$16,$AC$2:$AC$16-$V207)^2)))</f>
        <v/>
      </c>
      <c r="AP207" s="141" t="str">
        <f t="array" ref="AP207">IF(OR(AP$1=0, $A207=""),"",SQRT((_xlfn.XLOOKUP(AP$1,$Z$2:$Z$16,$AA$2:$AA$16)-$T207)^2+(_xlfn.XLOOKUP(AP$1,$Z$2:$Z$16,$AB$2:$AB$16)-$U207)^2+(_xlfn.XLOOKUP(AP$1,$Z$2:$Z$16,$AC$2:$AC$16-$V207)^2)))</f>
        <v/>
      </c>
      <c r="AQ207" s="141" t="str">
        <f t="array" ref="AQ207">IF(OR(AQ$1=0, $A207=""),"",SQRT((_xlfn.XLOOKUP(AQ$1,$Z$2:$Z$16,$AA$2:$AA$16)-$T207)^2+(_xlfn.XLOOKUP(AQ$1,$Z$2:$Z$16,$AB$2:$AB$16)-$U207)^2+(_xlfn.XLOOKUP(AQ$1,$Z$2:$Z$16,$AC$2:$AC$16-$V207)^2)))</f>
        <v/>
      </c>
      <c r="AR207" s="141" t="str">
        <f t="array" ref="AR207">IF(OR(AR$1=0, $A207=""),"",SQRT((_xlfn.XLOOKUP(AR$1,$Z$2:$Z$16,$AA$2:$AA$16)-$T207)^2+(_xlfn.XLOOKUP(AR$1,$Z$2:$Z$16,$AB$2:$AB$16)-$U207)^2+(_xlfn.XLOOKUP(AR$1,$Z$2:$Z$16,$AC$2:$AC$16-$V207)^2)))</f>
        <v/>
      </c>
      <c r="AS207" s="141" t="str">
        <f t="array" ref="AS207">IF(OR(AS$1=0, $A207=""),"",SQRT((_xlfn.XLOOKUP(AS$1,$Z$2:$Z$16,$AA$2:$AA$16)-$T207)^2+(_xlfn.XLOOKUP(AS$1,$Z$2:$Z$16,$AB$2:$AB$16)-$U207)^2+(_xlfn.XLOOKUP(AS$1,$Z$2:$Z$16,$AC$2:$AC$16-$V207)^2)))</f>
        <v/>
      </c>
      <c r="AT207" s="141" t="str">
        <f t="array" ref="AT207">IF(OR(AT$1=0, $A207=""),"",SQRT((_xlfn.XLOOKUP(AT$1,$Z$2:$Z$16,$AA$2:$AA$16)-$T207)^2+(_xlfn.XLOOKUP(AT$1,$Z$2:$Z$16,$AB$2:$AB$16)-$U207)^2+(_xlfn.XLOOKUP(AT$1,$Z$2:$Z$16,$AC$2:$AC$16-$V207)^2)))</f>
        <v/>
      </c>
      <c r="AU207" s="141" t="str">
        <f t="array" ref="AU207">IF(OR(AU$1=0, $A207=""),"",SQRT((_xlfn.XLOOKUP(AU$1,$Z$2:$Z$16,$AA$2:$AA$16)-$T207)^2+(_xlfn.XLOOKUP(AU$1,$Z$2:$Z$16,$AB$2:$AB$16)-$U207)^2+(_xlfn.XLOOKUP(AU$1,$Z$2:$Z$16,$AC$2:$AC$16-$V207)^2)))</f>
        <v/>
      </c>
      <c r="AV207" s="142" t="str">
        <f t="array" ref="AV207">IF(OR(AV$1=0, $A207=""),"",SQRT((_xlfn.XLOOKUP(AV$1,$Z$2:$Z$16,$AA$2:$AA$16)-$T207)^2+(_xlfn.XLOOKUP(AV$1,$Z$2:$Z$16,$AB$2:$AB$16)-$U207)^2+(_xlfn.XLOOKUP(AV$1,$Z$2:$Z$16,$AC$2:$AC$16-$V207)^2)))</f>
        <v/>
      </c>
      <c r="AW207" s="124"/>
      <c r="AX207" s="124"/>
      <c r="AY207" s="125">
        <f t="shared" si="147"/>
        <v>0</v>
      </c>
      <c r="AZ207" s="143">
        <f t="shared" si="148"/>
        <v>0</v>
      </c>
      <c r="BA207" s="143">
        <f t="shared" si="149"/>
        <v>0</v>
      </c>
      <c r="BB207" s="143">
        <f t="shared" si="150"/>
        <v>0</v>
      </c>
      <c r="BC207" s="143">
        <f t="shared" si="151"/>
        <v>0</v>
      </c>
      <c r="BD207" s="143">
        <f t="shared" si="152"/>
        <v>0</v>
      </c>
      <c r="BE207" s="143">
        <f t="shared" si="153"/>
        <v>0</v>
      </c>
      <c r="BF207" s="143">
        <f t="shared" si="154"/>
        <v>0</v>
      </c>
      <c r="BG207" s="144">
        <f t="shared" si="155"/>
        <v>0</v>
      </c>
      <c r="BH207" s="144">
        <f t="shared" si="156"/>
        <v>0</v>
      </c>
      <c r="BI207" s="144">
        <f t="shared" si="157"/>
        <v>0</v>
      </c>
      <c r="BJ207" s="144">
        <f t="shared" si="158"/>
        <v>0</v>
      </c>
      <c r="BK207" s="144">
        <f t="shared" si="159"/>
        <v>0</v>
      </c>
      <c r="BL207" s="144">
        <f t="shared" si="160"/>
        <v>0</v>
      </c>
      <c r="BM207" s="145">
        <f t="shared" si="161"/>
        <v>0</v>
      </c>
      <c r="BN207" s="124"/>
      <c r="BO207" s="124"/>
      <c r="BP207" s="124"/>
      <c r="BQ207" s="124"/>
      <c r="BR207" s="124"/>
      <c r="BS207" s="124"/>
      <c r="BT207" s="124"/>
      <c r="BU207" s="124"/>
      <c r="BV207" s="130"/>
      <c r="BW207" s="130"/>
      <c r="BX207" s="130"/>
      <c r="BY207" s="130"/>
      <c r="BZ207" s="130"/>
      <c r="CA207" s="130"/>
      <c r="CB207" s="130"/>
      <c r="CC207" s="130"/>
      <c r="CD207" s="130"/>
      <c r="CE207" s="130"/>
      <c r="CF207" s="130"/>
      <c r="CG207" s="130"/>
      <c r="CH207" s="130"/>
      <c r="CI207" s="130"/>
      <c r="CJ207" s="130"/>
      <c r="CM207" s="159">
        <f t="shared" si="162"/>
        <v>0</v>
      </c>
      <c r="CN207" s="160">
        <f t="shared" si="163"/>
        <v>0</v>
      </c>
      <c r="CO207" s="160">
        <f t="shared" si="164"/>
        <v>0</v>
      </c>
      <c r="CP207" s="160">
        <f t="shared" si="165"/>
        <v>0</v>
      </c>
      <c r="CQ207" s="160">
        <f t="shared" si="166"/>
        <v>0</v>
      </c>
      <c r="CR207" s="160" t="str">
        <f t="shared" si="167"/>
        <v/>
      </c>
      <c r="CS207" s="160" t="str">
        <f t="shared" si="168"/>
        <v/>
      </c>
      <c r="CT207" s="160" t="str">
        <f t="shared" si="169"/>
        <v/>
      </c>
      <c r="CU207" s="162" t="str">
        <f t="shared" si="170"/>
        <v/>
      </c>
      <c r="CV207" s="162" t="str">
        <f t="shared" si="171"/>
        <v/>
      </c>
      <c r="CW207" s="162" t="str">
        <f t="shared" si="172"/>
        <v/>
      </c>
      <c r="CX207" s="162" t="str">
        <f t="shared" si="173"/>
        <v/>
      </c>
      <c r="CY207" s="162" t="str">
        <f t="shared" si="174"/>
        <v/>
      </c>
      <c r="CZ207" s="162" t="str">
        <f t="shared" si="175"/>
        <v/>
      </c>
      <c r="DA207" s="163" t="str">
        <f t="shared" si="176"/>
        <v/>
      </c>
    </row>
    <row r="208" spans="1:105" ht="16.5" x14ac:dyDescent="0.3">
      <c r="A208" s="135"/>
      <c r="B208" s="136"/>
      <c r="C208" s="136"/>
      <c r="D208" s="137"/>
      <c r="E208" s="176"/>
      <c r="F208" s="182"/>
      <c r="G208" s="183"/>
      <c r="H208" s="183"/>
      <c r="I208" s="183"/>
      <c r="J208" s="183"/>
      <c r="K208" s="183"/>
      <c r="L208" s="183"/>
      <c r="M208" s="186"/>
      <c r="N208" s="182"/>
      <c r="O208" s="184"/>
      <c r="P208" s="178"/>
      <c r="Q208" s="118">
        <f t="shared" si="145"/>
        <v>0</v>
      </c>
      <c r="R208" s="3"/>
      <c r="S208" s="3"/>
      <c r="T208" s="4"/>
      <c r="U208" s="4"/>
      <c r="V208" s="99">
        <f t="shared" si="146"/>
        <v>0</v>
      </c>
      <c r="W208" s="161"/>
      <c r="X208" s="138"/>
      <c r="AH208" s="158" t="str">
        <f t="array" ref="AH208">IF(OR(AH$1=0, $A208=""),"",SQRT((_xlfn.XLOOKUP(AH$1,$Z$2:$Z$16,$AA$2:$AA$16)-$T208)^2+(_xlfn.XLOOKUP(AH$1,$Z$2:$Z$16,$AB$2:$AB$16)-$U208)^2+(_xlfn.XLOOKUP(AH$1,$Z$2:$Z$16,$AC$2:$AC$16-$V208)^2)))</f>
        <v/>
      </c>
      <c r="AI208" s="140" t="str">
        <f t="array" ref="AI208">IF(OR(AI$1=0, $A208=""),"",SQRT((_xlfn.XLOOKUP(AI$1,$Z$2:$Z$16,$AA$2:$AA$16)-$T208)^2+(_xlfn.XLOOKUP(AI$1,$Z$2:$Z$16,$AB$2:$AB$16)-$U208)^2+(_xlfn.XLOOKUP(AI$1,$Z$2:$Z$16,$AC$2:$AC$16-$V208)^2)))</f>
        <v/>
      </c>
      <c r="AJ208" s="140" t="str">
        <f t="array" ref="AJ208">IF(OR(AJ$1=0, $A208=""),"",SQRT((_xlfn.XLOOKUP(AJ$1,$Z$2:$Z$16,$AA$2:$AA$16)-$T208)^2+(_xlfn.XLOOKUP(AJ$1,$Z$2:$Z$16,$AB$2:$AB$16)-$U208)^2+(_xlfn.XLOOKUP(AJ$1,$Z$2:$Z$16,$AC$2:$AC$16-$V208)^2)))</f>
        <v/>
      </c>
      <c r="AK208" s="140" t="str">
        <f t="array" ref="AK208">IF(OR(AK$1=0, $A208=""),"",SQRT((_xlfn.XLOOKUP(AK$1,$Z$2:$Z$16,$AA$2:$AA$16)-$T208)^2+(_xlfn.XLOOKUP(AK$1,$Z$2:$Z$16,$AB$2:$AB$16)-$U208)^2+(_xlfn.XLOOKUP(AK$1,$Z$2:$Z$16,$AC$2:$AC$16-$V208)^2)))</f>
        <v/>
      </c>
      <c r="AL208" s="140" t="str">
        <f t="array" ref="AL208">IF(OR(AL$1=0, $A208=""),"",SQRT((_xlfn.XLOOKUP(AL$1,$Z$2:$Z$16,$AA$2:$AA$16)-$T208)^2+(_xlfn.XLOOKUP(AL$1,$Z$2:$Z$16,$AB$2:$AB$16)-$U208)^2+(_xlfn.XLOOKUP(AL$1,$Z$2:$Z$16,$AC$2:$AC$16-$V208)^2)))</f>
        <v/>
      </c>
      <c r="AM208" s="140" t="str">
        <f t="array" ref="AM208">IF(OR(AM$1=0, $A208=""),"",SQRT((_xlfn.XLOOKUP(AM$1,$Z$2:$Z$16,$AA$2:$AA$16)-$T208)^2+(_xlfn.XLOOKUP(AM$1,$Z$2:$Z$16,$AB$2:$AB$16)-$U208)^2+(_xlfn.XLOOKUP(AM$1,$Z$2:$Z$16,$AC$2:$AC$16-$V208)^2)))</f>
        <v/>
      </c>
      <c r="AN208" s="140" t="str">
        <f t="array" ref="AN208">IF(OR(AN$1=0, $A208=""),"",SQRT((_xlfn.XLOOKUP(AN$1,$Z$2:$Z$16,$AA$2:$AA$16)-$T208)^2+(_xlfn.XLOOKUP(AN$1,$Z$2:$Z$16,$AB$2:$AB$16)-$U208)^2+(_xlfn.XLOOKUP(AN$1,$Z$2:$Z$16,$AC$2:$AC$16-$V208)^2)))</f>
        <v/>
      </c>
      <c r="AO208" s="140" t="str">
        <f t="array" ref="AO208">IF(OR(AO$1=0, $A208=""),"",SQRT((_xlfn.XLOOKUP(AO$1,$Z$2:$Z$16,$AA$2:$AA$16)-$T208)^2+(_xlfn.XLOOKUP(AO$1,$Z$2:$Z$16,$AB$2:$AB$16)-$U208)^2+(_xlfn.XLOOKUP(AO$1,$Z$2:$Z$16,$AC$2:$AC$16-$V208)^2)))</f>
        <v/>
      </c>
      <c r="AP208" s="141" t="str">
        <f t="array" ref="AP208">IF(OR(AP$1=0, $A208=""),"",SQRT((_xlfn.XLOOKUP(AP$1,$Z$2:$Z$16,$AA$2:$AA$16)-$T208)^2+(_xlfn.XLOOKUP(AP$1,$Z$2:$Z$16,$AB$2:$AB$16)-$U208)^2+(_xlfn.XLOOKUP(AP$1,$Z$2:$Z$16,$AC$2:$AC$16-$V208)^2)))</f>
        <v/>
      </c>
      <c r="AQ208" s="141" t="str">
        <f t="array" ref="AQ208">IF(OR(AQ$1=0, $A208=""),"",SQRT((_xlfn.XLOOKUP(AQ$1,$Z$2:$Z$16,$AA$2:$AA$16)-$T208)^2+(_xlfn.XLOOKUP(AQ$1,$Z$2:$Z$16,$AB$2:$AB$16)-$U208)^2+(_xlfn.XLOOKUP(AQ$1,$Z$2:$Z$16,$AC$2:$AC$16-$V208)^2)))</f>
        <v/>
      </c>
      <c r="AR208" s="141" t="str">
        <f t="array" ref="AR208">IF(OR(AR$1=0, $A208=""),"",SQRT((_xlfn.XLOOKUP(AR$1,$Z$2:$Z$16,$AA$2:$AA$16)-$T208)^2+(_xlfn.XLOOKUP(AR$1,$Z$2:$Z$16,$AB$2:$AB$16)-$U208)^2+(_xlfn.XLOOKUP(AR$1,$Z$2:$Z$16,$AC$2:$AC$16-$V208)^2)))</f>
        <v/>
      </c>
      <c r="AS208" s="141" t="str">
        <f t="array" ref="AS208">IF(OR(AS$1=0, $A208=""),"",SQRT((_xlfn.XLOOKUP(AS$1,$Z$2:$Z$16,$AA$2:$AA$16)-$T208)^2+(_xlfn.XLOOKUP(AS$1,$Z$2:$Z$16,$AB$2:$AB$16)-$U208)^2+(_xlfn.XLOOKUP(AS$1,$Z$2:$Z$16,$AC$2:$AC$16-$V208)^2)))</f>
        <v/>
      </c>
      <c r="AT208" s="141" t="str">
        <f t="array" ref="AT208">IF(OR(AT$1=0, $A208=""),"",SQRT((_xlfn.XLOOKUP(AT$1,$Z$2:$Z$16,$AA$2:$AA$16)-$T208)^2+(_xlfn.XLOOKUP(AT$1,$Z$2:$Z$16,$AB$2:$AB$16)-$U208)^2+(_xlfn.XLOOKUP(AT$1,$Z$2:$Z$16,$AC$2:$AC$16-$V208)^2)))</f>
        <v/>
      </c>
      <c r="AU208" s="141" t="str">
        <f t="array" ref="AU208">IF(OR(AU$1=0, $A208=""),"",SQRT((_xlfn.XLOOKUP(AU$1,$Z$2:$Z$16,$AA$2:$AA$16)-$T208)^2+(_xlfn.XLOOKUP(AU$1,$Z$2:$Z$16,$AB$2:$AB$16)-$U208)^2+(_xlfn.XLOOKUP(AU$1,$Z$2:$Z$16,$AC$2:$AC$16-$V208)^2)))</f>
        <v/>
      </c>
      <c r="AV208" s="142" t="str">
        <f t="array" ref="AV208">IF(OR(AV$1=0, $A208=""),"",SQRT((_xlfn.XLOOKUP(AV$1,$Z$2:$Z$16,$AA$2:$AA$16)-$T208)^2+(_xlfn.XLOOKUP(AV$1,$Z$2:$Z$16,$AB$2:$AB$16)-$U208)^2+(_xlfn.XLOOKUP(AV$1,$Z$2:$Z$16,$AC$2:$AC$16-$V208)^2)))</f>
        <v/>
      </c>
      <c r="AW208" s="124"/>
      <c r="AX208" s="124"/>
      <c r="AY208" s="125">
        <f t="shared" si="147"/>
        <v>0</v>
      </c>
      <c r="AZ208" s="143">
        <f t="shared" si="148"/>
        <v>0</v>
      </c>
      <c r="BA208" s="143">
        <f t="shared" si="149"/>
        <v>0</v>
      </c>
      <c r="BB208" s="143">
        <f t="shared" si="150"/>
        <v>0</v>
      </c>
      <c r="BC208" s="143">
        <f t="shared" si="151"/>
        <v>0</v>
      </c>
      <c r="BD208" s="143">
        <f t="shared" si="152"/>
        <v>0</v>
      </c>
      <c r="BE208" s="143">
        <f t="shared" si="153"/>
        <v>0</v>
      </c>
      <c r="BF208" s="143">
        <f t="shared" si="154"/>
        <v>0</v>
      </c>
      <c r="BG208" s="144">
        <f t="shared" si="155"/>
        <v>0</v>
      </c>
      <c r="BH208" s="144">
        <f t="shared" si="156"/>
        <v>0</v>
      </c>
      <c r="BI208" s="144">
        <f t="shared" si="157"/>
        <v>0</v>
      </c>
      <c r="BJ208" s="144">
        <f t="shared" si="158"/>
        <v>0</v>
      </c>
      <c r="BK208" s="144">
        <f t="shared" si="159"/>
        <v>0</v>
      </c>
      <c r="BL208" s="144">
        <f t="shared" si="160"/>
        <v>0</v>
      </c>
      <c r="BM208" s="145">
        <f t="shared" si="161"/>
        <v>0</v>
      </c>
      <c r="BN208" s="124"/>
      <c r="BO208" s="124"/>
      <c r="BP208" s="124"/>
      <c r="BQ208" s="124"/>
      <c r="BR208" s="124"/>
      <c r="BS208" s="124"/>
      <c r="BT208" s="124"/>
      <c r="BU208" s="124"/>
      <c r="BV208" s="130"/>
      <c r="BW208" s="130"/>
      <c r="BX208" s="130"/>
      <c r="BY208" s="130"/>
      <c r="BZ208" s="130"/>
      <c r="CA208" s="130"/>
      <c r="CB208" s="130"/>
      <c r="CC208" s="130"/>
      <c r="CD208" s="130"/>
      <c r="CE208" s="130"/>
      <c r="CF208" s="130"/>
      <c r="CG208" s="130"/>
      <c r="CH208" s="130"/>
      <c r="CI208" s="130"/>
      <c r="CJ208" s="130"/>
      <c r="CM208" s="159">
        <f t="shared" si="162"/>
        <v>0</v>
      </c>
      <c r="CN208" s="160">
        <f t="shared" si="163"/>
        <v>0</v>
      </c>
      <c r="CO208" s="160">
        <f t="shared" si="164"/>
        <v>0</v>
      </c>
      <c r="CP208" s="160">
        <f t="shared" si="165"/>
        <v>0</v>
      </c>
      <c r="CQ208" s="160">
        <f t="shared" si="166"/>
        <v>0</v>
      </c>
      <c r="CR208" s="160" t="str">
        <f t="shared" si="167"/>
        <v/>
      </c>
      <c r="CS208" s="160" t="str">
        <f t="shared" si="168"/>
        <v/>
      </c>
      <c r="CT208" s="160" t="str">
        <f t="shared" si="169"/>
        <v/>
      </c>
      <c r="CU208" s="162" t="str">
        <f t="shared" si="170"/>
        <v/>
      </c>
      <c r="CV208" s="162" t="str">
        <f t="shared" si="171"/>
        <v/>
      </c>
      <c r="CW208" s="162" t="str">
        <f t="shared" si="172"/>
        <v/>
      </c>
      <c r="CX208" s="162" t="str">
        <f t="shared" si="173"/>
        <v/>
      </c>
      <c r="CY208" s="162" t="str">
        <f t="shared" si="174"/>
        <v/>
      </c>
      <c r="CZ208" s="162" t="str">
        <f t="shared" si="175"/>
        <v/>
      </c>
      <c r="DA208" s="163" t="str">
        <f t="shared" si="176"/>
        <v/>
      </c>
    </row>
    <row r="209" spans="1:105" ht="16.5" x14ac:dyDescent="0.3">
      <c r="A209" s="135"/>
      <c r="B209" s="136"/>
      <c r="C209" s="136"/>
      <c r="D209" s="137"/>
      <c r="E209" s="176"/>
      <c r="F209" s="182"/>
      <c r="G209" s="183"/>
      <c r="H209" s="183"/>
      <c r="I209" s="183"/>
      <c r="J209" s="183"/>
      <c r="K209" s="183"/>
      <c r="L209" s="183"/>
      <c r="M209" s="186"/>
      <c r="N209" s="182"/>
      <c r="O209" s="184"/>
      <c r="P209" s="178"/>
      <c r="Q209" s="118">
        <f t="shared" si="145"/>
        <v>0</v>
      </c>
      <c r="R209" s="3"/>
      <c r="S209" s="3"/>
      <c r="T209" s="4"/>
      <c r="U209" s="4"/>
      <c r="V209" s="99">
        <f t="shared" si="146"/>
        <v>0</v>
      </c>
      <c r="W209" s="161"/>
      <c r="X209" s="138"/>
      <c r="AH209" s="158" t="str">
        <f t="array" ref="AH209">IF(OR(AH$1=0, $A209=""),"",SQRT((_xlfn.XLOOKUP(AH$1,$Z$2:$Z$16,$AA$2:$AA$16)-$T209)^2+(_xlfn.XLOOKUP(AH$1,$Z$2:$Z$16,$AB$2:$AB$16)-$U209)^2+(_xlfn.XLOOKUP(AH$1,$Z$2:$Z$16,$AC$2:$AC$16-$V209)^2)))</f>
        <v/>
      </c>
      <c r="AI209" s="140" t="str">
        <f t="array" ref="AI209">IF(OR(AI$1=0, $A209=""),"",SQRT((_xlfn.XLOOKUP(AI$1,$Z$2:$Z$16,$AA$2:$AA$16)-$T209)^2+(_xlfn.XLOOKUP(AI$1,$Z$2:$Z$16,$AB$2:$AB$16)-$U209)^2+(_xlfn.XLOOKUP(AI$1,$Z$2:$Z$16,$AC$2:$AC$16-$V209)^2)))</f>
        <v/>
      </c>
      <c r="AJ209" s="140" t="str">
        <f t="array" ref="AJ209">IF(OR(AJ$1=0, $A209=""),"",SQRT((_xlfn.XLOOKUP(AJ$1,$Z$2:$Z$16,$AA$2:$AA$16)-$T209)^2+(_xlfn.XLOOKUP(AJ$1,$Z$2:$Z$16,$AB$2:$AB$16)-$U209)^2+(_xlfn.XLOOKUP(AJ$1,$Z$2:$Z$16,$AC$2:$AC$16-$V209)^2)))</f>
        <v/>
      </c>
      <c r="AK209" s="140" t="str">
        <f t="array" ref="AK209">IF(OR(AK$1=0, $A209=""),"",SQRT((_xlfn.XLOOKUP(AK$1,$Z$2:$Z$16,$AA$2:$AA$16)-$T209)^2+(_xlfn.XLOOKUP(AK$1,$Z$2:$Z$16,$AB$2:$AB$16)-$U209)^2+(_xlfn.XLOOKUP(AK$1,$Z$2:$Z$16,$AC$2:$AC$16-$V209)^2)))</f>
        <v/>
      </c>
      <c r="AL209" s="140" t="str">
        <f t="array" ref="AL209">IF(OR(AL$1=0, $A209=""),"",SQRT((_xlfn.XLOOKUP(AL$1,$Z$2:$Z$16,$AA$2:$AA$16)-$T209)^2+(_xlfn.XLOOKUP(AL$1,$Z$2:$Z$16,$AB$2:$AB$16)-$U209)^2+(_xlfn.XLOOKUP(AL$1,$Z$2:$Z$16,$AC$2:$AC$16-$V209)^2)))</f>
        <v/>
      </c>
      <c r="AM209" s="140" t="str">
        <f t="array" ref="AM209">IF(OR(AM$1=0, $A209=""),"",SQRT((_xlfn.XLOOKUP(AM$1,$Z$2:$Z$16,$AA$2:$AA$16)-$T209)^2+(_xlfn.XLOOKUP(AM$1,$Z$2:$Z$16,$AB$2:$AB$16)-$U209)^2+(_xlfn.XLOOKUP(AM$1,$Z$2:$Z$16,$AC$2:$AC$16-$V209)^2)))</f>
        <v/>
      </c>
      <c r="AN209" s="140" t="str">
        <f t="array" ref="AN209">IF(OR(AN$1=0, $A209=""),"",SQRT((_xlfn.XLOOKUP(AN$1,$Z$2:$Z$16,$AA$2:$AA$16)-$T209)^2+(_xlfn.XLOOKUP(AN$1,$Z$2:$Z$16,$AB$2:$AB$16)-$U209)^2+(_xlfn.XLOOKUP(AN$1,$Z$2:$Z$16,$AC$2:$AC$16-$V209)^2)))</f>
        <v/>
      </c>
      <c r="AO209" s="140" t="str">
        <f t="array" ref="AO209">IF(OR(AO$1=0, $A209=""),"",SQRT((_xlfn.XLOOKUP(AO$1,$Z$2:$Z$16,$AA$2:$AA$16)-$T209)^2+(_xlfn.XLOOKUP(AO$1,$Z$2:$Z$16,$AB$2:$AB$16)-$U209)^2+(_xlfn.XLOOKUP(AO$1,$Z$2:$Z$16,$AC$2:$AC$16-$V209)^2)))</f>
        <v/>
      </c>
      <c r="AP209" s="141" t="str">
        <f t="array" ref="AP209">IF(OR(AP$1=0, $A209=""),"",SQRT((_xlfn.XLOOKUP(AP$1,$Z$2:$Z$16,$AA$2:$AA$16)-$T209)^2+(_xlfn.XLOOKUP(AP$1,$Z$2:$Z$16,$AB$2:$AB$16)-$U209)^2+(_xlfn.XLOOKUP(AP$1,$Z$2:$Z$16,$AC$2:$AC$16-$V209)^2)))</f>
        <v/>
      </c>
      <c r="AQ209" s="141" t="str">
        <f t="array" ref="AQ209">IF(OR(AQ$1=0, $A209=""),"",SQRT((_xlfn.XLOOKUP(AQ$1,$Z$2:$Z$16,$AA$2:$AA$16)-$T209)^2+(_xlfn.XLOOKUP(AQ$1,$Z$2:$Z$16,$AB$2:$AB$16)-$U209)^2+(_xlfn.XLOOKUP(AQ$1,$Z$2:$Z$16,$AC$2:$AC$16-$V209)^2)))</f>
        <v/>
      </c>
      <c r="AR209" s="141" t="str">
        <f t="array" ref="AR209">IF(OR(AR$1=0, $A209=""),"",SQRT((_xlfn.XLOOKUP(AR$1,$Z$2:$Z$16,$AA$2:$AA$16)-$T209)^2+(_xlfn.XLOOKUP(AR$1,$Z$2:$Z$16,$AB$2:$AB$16)-$U209)^2+(_xlfn.XLOOKUP(AR$1,$Z$2:$Z$16,$AC$2:$AC$16-$V209)^2)))</f>
        <v/>
      </c>
      <c r="AS209" s="141" t="str">
        <f t="array" ref="AS209">IF(OR(AS$1=0, $A209=""),"",SQRT((_xlfn.XLOOKUP(AS$1,$Z$2:$Z$16,$AA$2:$AA$16)-$T209)^2+(_xlfn.XLOOKUP(AS$1,$Z$2:$Z$16,$AB$2:$AB$16)-$U209)^2+(_xlfn.XLOOKUP(AS$1,$Z$2:$Z$16,$AC$2:$AC$16-$V209)^2)))</f>
        <v/>
      </c>
      <c r="AT209" s="141" t="str">
        <f t="array" ref="AT209">IF(OR(AT$1=0, $A209=""),"",SQRT((_xlfn.XLOOKUP(AT$1,$Z$2:$Z$16,$AA$2:$AA$16)-$T209)^2+(_xlfn.XLOOKUP(AT$1,$Z$2:$Z$16,$AB$2:$AB$16)-$U209)^2+(_xlfn.XLOOKUP(AT$1,$Z$2:$Z$16,$AC$2:$AC$16-$V209)^2)))</f>
        <v/>
      </c>
      <c r="AU209" s="141" t="str">
        <f t="array" ref="AU209">IF(OR(AU$1=0, $A209=""),"",SQRT((_xlfn.XLOOKUP(AU$1,$Z$2:$Z$16,$AA$2:$AA$16)-$T209)^2+(_xlfn.XLOOKUP(AU$1,$Z$2:$Z$16,$AB$2:$AB$16)-$U209)^2+(_xlfn.XLOOKUP(AU$1,$Z$2:$Z$16,$AC$2:$AC$16-$V209)^2)))</f>
        <v/>
      </c>
      <c r="AV209" s="142" t="str">
        <f t="array" ref="AV209">IF(OR(AV$1=0, $A209=""),"",SQRT((_xlfn.XLOOKUP(AV$1,$Z$2:$Z$16,$AA$2:$AA$16)-$T209)^2+(_xlfn.XLOOKUP(AV$1,$Z$2:$Z$16,$AB$2:$AB$16)-$U209)^2+(_xlfn.XLOOKUP(AV$1,$Z$2:$Z$16,$AC$2:$AC$16-$V209)^2)))</f>
        <v/>
      </c>
      <c r="AW209" s="124"/>
      <c r="AX209" s="124"/>
      <c r="AY209" s="125">
        <f t="shared" si="147"/>
        <v>0</v>
      </c>
      <c r="AZ209" s="143">
        <f t="shared" si="148"/>
        <v>0</v>
      </c>
      <c r="BA209" s="143">
        <f t="shared" si="149"/>
        <v>0</v>
      </c>
      <c r="BB209" s="143">
        <f t="shared" si="150"/>
        <v>0</v>
      </c>
      <c r="BC209" s="143">
        <f t="shared" si="151"/>
        <v>0</v>
      </c>
      <c r="BD209" s="143">
        <f t="shared" si="152"/>
        <v>0</v>
      </c>
      <c r="BE209" s="143">
        <f t="shared" si="153"/>
        <v>0</v>
      </c>
      <c r="BF209" s="143">
        <f t="shared" si="154"/>
        <v>0</v>
      </c>
      <c r="BG209" s="144">
        <f t="shared" si="155"/>
        <v>0</v>
      </c>
      <c r="BH209" s="144">
        <f t="shared" si="156"/>
        <v>0</v>
      </c>
      <c r="BI209" s="144">
        <f t="shared" si="157"/>
        <v>0</v>
      </c>
      <c r="BJ209" s="144">
        <f t="shared" si="158"/>
        <v>0</v>
      </c>
      <c r="BK209" s="144">
        <f t="shared" si="159"/>
        <v>0</v>
      </c>
      <c r="BL209" s="144">
        <f t="shared" si="160"/>
        <v>0</v>
      </c>
      <c r="BM209" s="145">
        <f t="shared" si="161"/>
        <v>0</v>
      </c>
      <c r="BN209" s="124"/>
      <c r="BO209" s="124"/>
      <c r="BP209" s="124"/>
      <c r="BQ209" s="124"/>
      <c r="BR209" s="124"/>
      <c r="BS209" s="124"/>
      <c r="BT209" s="124"/>
      <c r="BU209" s="124"/>
      <c r="BV209" s="130"/>
      <c r="BW209" s="130"/>
      <c r="BX209" s="130"/>
      <c r="BY209" s="130"/>
      <c r="BZ209" s="130"/>
      <c r="CA209" s="130"/>
      <c r="CB209" s="130"/>
      <c r="CC209" s="130"/>
      <c r="CD209" s="130"/>
      <c r="CE209" s="130"/>
      <c r="CF209" s="130"/>
      <c r="CG209" s="130"/>
      <c r="CH209" s="130"/>
      <c r="CI209" s="130"/>
      <c r="CJ209" s="130"/>
      <c r="CM209" s="159">
        <f t="shared" si="162"/>
        <v>0</v>
      </c>
      <c r="CN209" s="160">
        <f t="shared" si="163"/>
        <v>0</v>
      </c>
      <c r="CO209" s="160">
        <f t="shared" si="164"/>
        <v>0</v>
      </c>
      <c r="CP209" s="160">
        <f t="shared" si="165"/>
        <v>0</v>
      </c>
      <c r="CQ209" s="160">
        <f t="shared" si="166"/>
        <v>0</v>
      </c>
      <c r="CR209" s="160" t="str">
        <f t="shared" si="167"/>
        <v/>
      </c>
      <c r="CS209" s="160" t="str">
        <f t="shared" si="168"/>
        <v/>
      </c>
      <c r="CT209" s="160" t="str">
        <f t="shared" si="169"/>
        <v/>
      </c>
      <c r="CU209" s="162" t="str">
        <f t="shared" si="170"/>
        <v/>
      </c>
      <c r="CV209" s="162" t="str">
        <f t="shared" si="171"/>
        <v/>
      </c>
      <c r="CW209" s="162" t="str">
        <f t="shared" si="172"/>
        <v/>
      </c>
      <c r="CX209" s="162" t="str">
        <f t="shared" si="173"/>
        <v/>
      </c>
      <c r="CY209" s="162" t="str">
        <f t="shared" si="174"/>
        <v/>
      </c>
      <c r="CZ209" s="162" t="str">
        <f t="shared" si="175"/>
        <v/>
      </c>
      <c r="DA209" s="163" t="str">
        <f t="shared" si="176"/>
        <v/>
      </c>
    </row>
    <row r="210" spans="1:105" ht="16.5" x14ac:dyDescent="0.3">
      <c r="A210" s="135"/>
      <c r="B210" s="136"/>
      <c r="C210" s="136"/>
      <c r="D210" s="137"/>
      <c r="E210" s="176"/>
      <c r="F210" s="182"/>
      <c r="G210" s="183"/>
      <c r="H210" s="183"/>
      <c r="I210" s="183"/>
      <c r="J210" s="183"/>
      <c r="K210" s="183"/>
      <c r="L210" s="183"/>
      <c r="M210" s="186"/>
      <c r="N210" s="182"/>
      <c r="O210" s="184"/>
      <c r="P210" s="178"/>
      <c r="Q210" s="118">
        <f t="shared" si="145"/>
        <v>0</v>
      </c>
      <c r="R210" s="3"/>
      <c r="S210" s="3"/>
      <c r="T210" s="4"/>
      <c r="U210" s="4"/>
      <c r="V210" s="99">
        <f t="shared" si="146"/>
        <v>0</v>
      </c>
      <c r="W210" s="161"/>
      <c r="X210" s="138"/>
      <c r="AH210" s="158" t="str">
        <f t="array" ref="AH210">IF(OR(AH$1=0, $A210=""),"",SQRT((_xlfn.XLOOKUP(AH$1,$Z$2:$Z$16,$AA$2:$AA$16)-$T210)^2+(_xlfn.XLOOKUP(AH$1,$Z$2:$Z$16,$AB$2:$AB$16)-$U210)^2+(_xlfn.XLOOKUP(AH$1,$Z$2:$Z$16,$AC$2:$AC$16-$V210)^2)))</f>
        <v/>
      </c>
      <c r="AI210" s="140" t="str">
        <f t="array" ref="AI210">IF(OR(AI$1=0, $A210=""),"",SQRT((_xlfn.XLOOKUP(AI$1,$Z$2:$Z$16,$AA$2:$AA$16)-$T210)^2+(_xlfn.XLOOKUP(AI$1,$Z$2:$Z$16,$AB$2:$AB$16)-$U210)^2+(_xlfn.XLOOKUP(AI$1,$Z$2:$Z$16,$AC$2:$AC$16-$V210)^2)))</f>
        <v/>
      </c>
      <c r="AJ210" s="140" t="str">
        <f t="array" ref="AJ210">IF(OR(AJ$1=0, $A210=""),"",SQRT((_xlfn.XLOOKUP(AJ$1,$Z$2:$Z$16,$AA$2:$AA$16)-$T210)^2+(_xlfn.XLOOKUP(AJ$1,$Z$2:$Z$16,$AB$2:$AB$16)-$U210)^2+(_xlfn.XLOOKUP(AJ$1,$Z$2:$Z$16,$AC$2:$AC$16-$V210)^2)))</f>
        <v/>
      </c>
      <c r="AK210" s="140" t="str">
        <f t="array" ref="AK210">IF(OR(AK$1=0, $A210=""),"",SQRT((_xlfn.XLOOKUP(AK$1,$Z$2:$Z$16,$AA$2:$AA$16)-$T210)^2+(_xlfn.XLOOKUP(AK$1,$Z$2:$Z$16,$AB$2:$AB$16)-$U210)^2+(_xlfn.XLOOKUP(AK$1,$Z$2:$Z$16,$AC$2:$AC$16-$V210)^2)))</f>
        <v/>
      </c>
      <c r="AL210" s="140" t="str">
        <f t="array" ref="AL210">IF(OR(AL$1=0, $A210=""),"",SQRT((_xlfn.XLOOKUP(AL$1,$Z$2:$Z$16,$AA$2:$AA$16)-$T210)^2+(_xlfn.XLOOKUP(AL$1,$Z$2:$Z$16,$AB$2:$AB$16)-$U210)^2+(_xlfn.XLOOKUP(AL$1,$Z$2:$Z$16,$AC$2:$AC$16-$V210)^2)))</f>
        <v/>
      </c>
      <c r="AM210" s="140" t="str">
        <f t="array" ref="AM210">IF(OR(AM$1=0, $A210=""),"",SQRT((_xlfn.XLOOKUP(AM$1,$Z$2:$Z$16,$AA$2:$AA$16)-$T210)^2+(_xlfn.XLOOKUP(AM$1,$Z$2:$Z$16,$AB$2:$AB$16)-$U210)^2+(_xlfn.XLOOKUP(AM$1,$Z$2:$Z$16,$AC$2:$AC$16-$V210)^2)))</f>
        <v/>
      </c>
      <c r="AN210" s="140" t="str">
        <f t="array" ref="AN210">IF(OR(AN$1=0, $A210=""),"",SQRT((_xlfn.XLOOKUP(AN$1,$Z$2:$Z$16,$AA$2:$AA$16)-$T210)^2+(_xlfn.XLOOKUP(AN$1,$Z$2:$Z$16,$AB$2:$AB$16)-$U210)^2+(_xlfn.XLOOKUP(AN$1,$Z$2:$Z$16,$AC$2:$AC$16-$V210)^2)))</f>
        <v/>
      </c>
      <c r="AO210" s="140" t="str">
        <f t="array" ref="AO210">IF(OR(AO$1=0, $A210=""),"",SQRT((_xlfn.XLOOKUP(AO$1,$Z$2:$Z$16,$AA$2:$AA$16)-$T210)^2+(_xlfn.XLOOKUP(AO$1,$Z$2:$Z$16,$AB$2:$AB$16)-$U210)^2+(_xlfn.XLOOKUP(AO$1,$Z$2:$Z$16,$AC$2:$AC$16-$V210)^2)))</f>
        <v/>
      </c>
      <c r="AP210" s="141" t="str">
        <f t="array" ref="AP210">IF(OR(AP$1=0, $A210=""),"",SQRT((_xlfn.XLOOKUP(AP$1,$Z$2:$Z$16,$AA$2:$AA$16)-$T210)^2+(_xlfn.XLOOKUP(AP$1,$Z$2:$Z$16,$AB$2:$AB$16)-$U210)^2+(_xlfn.XLOOKUP(AP$1,$Z$2:$Z$16,$AC$2:$AC$16-$V210)^2)))</f>
        <v/>
      </c>
      <c r="AQ210" s="141" t="str">
        <f t="array" ref="AQ210">IF(OR(AQ$1=0, $A210=""),"",SQRT((_xlfn.XLOOKUP(AQ$1,$Z$2:$Z$16,$AA$2:$AA$16)-$T210)^2+(_xlfn.XLOOKUP(AQ$1,$Z$2:$Z$16,$AB$2:$AB$16)-$U210)^2+(_xlfn.XLOOKUP(AQ$1,$Z$2:$Z$16,$AC$2:$AC$16-$V210)^2)))</f>
        <v/>
      </c>
      <c r="AR210" s="141" t="str">
        <f t="array" ref="AR210">IF(OR(AR$1=0, $A210=""),"",SQRT((_xlfn.XLOOKUP(AR$1,$Z$2:$Z$16,$AA$2:$AA$16)-$T210)^2+(_xlfn.XLOOKUP(AR$1,$Z$2:$Z$16,$AB$2:$AB$16)-$U210)^2+(_xlfn.XLOOKUP(AR$1,$Z$2:$Z$16,$AC$2:$AC$16-$V210)^2)))</f>
        <v/>
      </c>
      <c r="AS210" s="141" t="str">
        <f t="array" ref="AS210">IF(OR(AS$1=0, $A210=""),"",SQRT((_xlfn.XLOOKUP(AS$1,$Z$2:$Z$16,$AA$2:$AA$16)-$T210)^2+(_xlfn.XLOOKUP(AS$1,$Z$2:$Z$16,$AB$2:$AB$16)-$U210)^2+(_xlfn.XLOOKUP(AS$1,$Z$2:$Z$16,$AC$2:$AC$16-$V210)^2)))</f>
        <v/>
      </c>
      <c r="AT210" s="141" t="str">
        <f t="array" ref="AT210">IF(OR(AT$1=0, $A210=""),"",SQRT((_xlfn.XLOOKUP(AT$1,$Z$2:$Z$16,$AA$2:$AA$16)-$T210)^2+(_xlfn.XLOOKUP(AT$1,$Z$2:$Z$16,$AB$2:$AB$16)-$U210)^2+(_xlfn.XLOOKUP(AT$1,$Z$2:$Z$16,$AC$2:$AC$16-$V210)^2)))</f>
        <v/>
      </c>
      <c r="AU210" s="141" t="str">
        <f t="array" ref="AU210">IF(OR(AU$1=0, $A210=""),"",SQRT((_xlfn.XLOOKUP(AU$1,$Z$2:$Z$16,$AA$2:$AA$16)-$T210)^2+(_xlfn.XLOOKUP(AU$1,$Z$2:$Z$16,$AB$2:$AB$16)-$U210)^2+(_xlfn.XLOOKUP(AU$1,$Z$2:$Z$16,$AC$2:$AC$16-$V210)^2)))</f>
        <v/>
      </c>
      <c r="AV210" s="142" t="str">
        <f t="array" ref="AV210">IF(OR(AV$1=0, $A210=""),"",SQRT((_xlfn.XLOOKUP(AV$1,$Z$2:$Z$16,$AA$2:$AA$16)-$T210)^2+(_xlfn.XLOOKUP(AV$1,$Z$2:$Z$16,$AB$2:$AB$16)-$U210)^2+(_xlfn.XLOOKUP(AV$1,$Z$2:$Z$16,$AC$2:$AC$16-$V210)^2)))</f>
        <v/>
      </c>
      <c r="AW210" s="124"/>
      <c r="AX210" s="124"/>
      <c r="AY210" s="125">
        <f t="shared" si="147"/>
        <v>0</v>
      </c>
      <c r="AZ210" s="143">
        <f t="shared" si="148"/>
        <v>0</v>
      </c>
      <c r="BA210" s="143">
        <f t="shared" si="149"/>
        <v>0</v>
      </c>
      <c r="BB210" s="143">
        <f t="shared" si="150"/>
        <v>0</v>
      </c>
      <c r="BC210" s="143">
        <f t="shared" si="151"/>
        <v>0</v>
      </c>
      <c r="BD210" s="143">
        <f t="shared" si="152"/>
        <v>0</v>
      </c>
      <c r="BE210" s="143">
        <f t="shared" si="153"/>
        <v>0</v>
      </c>
      <c r="BF210" s="143">
        <f t="shared" si="154"/>
        <v>0</v>
      </c>
      <c r="BG210" s="144">
        <f t="shared" si="155"/>
        <v>0</v>
      </c>
      <c r="BH210" s="144">
        <f t="shared" si="156"/>
        <v>0</v>
      </c>
      <c r="BI210" s="144">
        <f t="shared" si="157"/>
        <v>0</v>
      </c>
      <c r="BJ210" s="144">
        <f t="shared" si="158"/>
        <v>0</v>
      </c>
      <c r="BK210" s="144">
        <f t="shared" si="159"/>
        <v>0</v>
      </c>
      <c r="BL210" s="144">
        <f t="shared" si="160"/>
        <v>0</v>
      </c>
      <c r="BM210" s="145">
        <f t="shared" si="161"/>
        <v>0</v>
      </c>
      <c r="BN210" s="124"/>
      <c r="BO210" s="124"/>
      <c r="BP210" s="124"/>
      <c r="BQ210" s="124"/>
      <c r="BR210" s="124"/>
      <c r="BS210" s="124"/>
      <c r="BT210" s="124"/>
      <c r="BU210" s="124"/>
      <c r="BV210" s="130"/>
      <c r="BW210" s="130"/>
      <c r="BX210" s="130"/>
      <c r="BY210" s="130"/>
      <c r="BZ210" s="130"/>
      <c r="CA210" s="130"/>
      <c r="CB210" s="130"/>
      <c r="CC210" s="130"/>
      <c r="CD210" s="130"/>
      <c r="CE210" s="130"/>
      <c r="CF210" s="130"/>
      <c r="CG210" s="130"/>
      <c r="CH210" s="130"/>
      <c r="CI210" s="130"/>
      <c r="CJ210" s="130"/>
      <c r="CM210" s="159">
        <f t="shared" si="162"/>
        <v>0</v>
      </c>
      <c r="CN210" s="160">
        <f t="shared" si="163"/>
        <v>0</v>
      </c>
      <c r="CO210" s="160">
        <f t="shared" si="164"/>
        <v>0</v>
      </c>
      <c r="CP210" s="160">
        <f t="shared" si="165"/>
        <v>0</v>
      </c>
      <c r="CQ210" s="160">
        <f t="shared" si="166"/>
        <v>0</v>
      </c>
      <c r="CR210" s="160" t="str">
        <f t="shared" si="167"/>
        <v/>
      </c>
      <c r="CS210" s="160" t="str">
        <f t="shared" si="168"/>
        <v/>
      </c>
      <c r="CT210" s="160" t="str">
        <f t="shared" si="169"/>
        <v/>
      </c>
      <c r="CU210" s="162" t="str">
        <f t="shared" si="170"/>
        <v/>
      </c>
      <c r="CV210" s="162" t="str">
        <f t="shared" si="171"/>
        <v/>
      </c>
      <c r="CW210" s="162" t="str">
        <f t="shared" si="172"/>
        <v/>
      </c>
      <c r="CX210" s="162" t="str">
        <f t="shared" si="173"/>
        <v/>
      </c>
      <c r="CY210" s="162" t="str">
        <f t="shared" si="174"/>
        <v/>
      </c>
      <c r="CZ210" s="162" t="str">
        <f t="shared" si="175"/>
        <v/>
      </c>
      <c r="DA210" s="163" t="str">
        <f t="shared" si="176"/>
        <v/>
      </c>
    </row>
    <row r="211" spans="1:105" ht="16.5" x14ac:dyDescent="0.3">
      <c r="A211" s="135"/>
      <c r="B211" s="136"/>
      <c r="C211" s="136"/>
      <c r="D211" s="137"/>
      <c r="E211" s="176"/>
      <c r="F211" s="182"/>
      <c r="G211" s="183"/>
      <c r="H211" s="183"/>
      <c r="I211" s="183"/>
      <c r="J211" s="183"/>
      <c r="K211" s="183"/>
      <c r="L211" s="183"/>
      <c r="M211" s="186"/>
      <c r="N211" s="182"/>
      <c r="O211" s="184"/>
      <c r="P211" s="178"/>
      <c r="Q211" s="118">
        <f t="shared" si="145"/>
        <v>0</v>
      </c>
      <c r="R211" s="3"/>
      <c r="S211" s="3"/>
      <c r="T211" s="4"/>
      <c r="U211" s="4"/>
      <c r="V211" s="99">
        <f t="shared" si="146"/>
        <v>0</v>
      </c>
      <c r="W211" s="161"/>
      <c r="X211" s="138"/>
      <c r="AH211" s="158" t="str">
        <f t="array" ref="AH211">IF(OR(AH$1=0, $A211=""),"",SQRT((_xlfn.XLOOKUP(AH$1,$Z$2:$Z$16,$AA$2:$AA$16)-$T211)^2+(_xlfn.XLOOKUP(AH$1,$Z$2:$Z$16,$AB$2:$AB$16)-$U211)^2+(_xlfn.XLOOKUP(AH$1,$Z$2:$Z$16,$AC$2:$AC$16-$V211)^2)))</f>
        <v/>
      </c>
      <c r="AI211" s="140" t="str">
        <f t="array" ref="AI211">IF(OR(AI$1=0, $A211=""),"",SQRT((_xlfn.XLOOKUP(AI$1,$Z$2:$Z$16,$AA$2:$AA$16)-$T211)^2+(_xlfn.XLOOKUP(AI$1,$Z$2:$Z$16,$AB$2:$AB$16)-$U211)^2+(_xlfn.XLOOKUP(AI$1,$Z$2:$Z$16,$AC$2:$AC$16-$V211)^2)))</f>
        <v/>
      </c>
      <c r="AJ211" s="140" t="str">
        <f t="array" ref="AJ211">IF(OR(AJ$1=0, $A211=""),"",SQRT((_xlfn.XLOOKUP(AJ$1,$Z$2:$Z$16,$AA$2:$AA$16)-$T211)^2+(_xlfn.XLOOKUP(AJ$1,$Z$2:$Z$16,$AB$2:$AB$16)-$U211)^2+(_xlfn.XLOOKUP(AJ$1,$Z$2:$Z$16,$AC$2:$AC$16-$V211)^2)))</f>
        <v/>
      </c>
      <c r="AK211" s="140" t="str">
        <f t="array" ref="AK211">IF(OR(AK$1=0, $A211=""),"",SQRT((_xlfn.XLOOKUP(AK$1,$Z$2:$Z$16,$AA$2:$AA$16)-$T211)^2+(_xlfn.XLOOKUP(AK$1,$Z$2:$Z$16,$AB$2:$AB$16)-$U211)^2+(_xlfn.XLOOKUP(AK$1,$Z$2:$Z$16,$AC$2:$AC$16-$V211)^2)))</f>
        <v/>
      </c>
      <c r="AL211" s="140" t="str">
        <f t="array" ref="AL211">IF(OR(AL$1=0, $A211=""),"",SQRT((_xlfn.XLOOKUP(AL$1,$Z$2:$Z$16,$AA$2:$AA$16)-$T211)^2+(_xlfn.XLOOKUP(AL$1,$Z$2:$Z$16,$AB$2:$AB$16)-$U211)^2+(_xlfn.XLOOKUP(AL$1,$Z$2:$Z$16,$AC$2:$AC$16-$V211)^2)))</f>
        <v/>
      </c>
      <c r="AM211" s="140" t="str">
        <f t="array" ref="AM211">IF(OR(AM$1=0, $A211=""),"",SQRT((_xlfn.XLOOKUP(AM$1,$Z$2:$Z$16,$AA$2:$AA$16)-$T211)^2+(_xlfn.XLOOKUP(AM$1,$Z$2:$Z$16,$AB$2:$AB$16)-$U211)^2+(_xlfn.XLOOKUP(AM$1,$Z$2:$Z$16,$AC$2:$AC$16-$V211)^2)))</f>
        <v/>
      </c>
      <c r="AN211" s="140" t="str">
        <f t="array" ref="AN211">IF(OR(AN$1=0, $A211=""),"",SQRT((_xlfn.XLOOKUP(AN$1,$Z$2:$Z$16,$AA$2:$AA$16)-$T211)^2+(_xlfn.XLOOKUP(AN$1,$Z$2:$Z$16,$AB$2:$AB$16)-$U211)^2+(_xlfn.XLOOKUP(AN$1,$Z$2:$Z$16,$AC$2:$AC$16-$V211)^2)))</f>
        <v/>
      </c>
      <c r="AO211" s="140" t="str">
        <f t="array" ref="AO211">IF(OR(AO$1=0, $A211=""),"",SQRT((_xlfn.XLOOKUP(AO$1,$Z$2:$Z$16,$AA$2:$AA$16)-$T211)^2+(_xlfn.XLOOKUP(AO$1,$Z$2:$Z$16,$AB$2:$AB$16)-$U211)^2+(_xlfn.XLOOKUP(AO$1,$Z$2:$Z$16,$AC$2:$AC$16-$V211)^2)))</f>
        <v/>
      </c>
      <c r="AP211" s="141" t="str">
        <f t="array" ref="AP211">IF(OR(AP$1=0, $A211=""),"",SQRT((_xlfn.XLOOKUP(AP$1,$Z$2:$Z$16,$AA$2:$AA$16)-$T211)^2+(_xlfn.XLOOKUP(AP$1,$Z$2:$Z$16,$AB$2:$AB$16)-$U211)^2+(_xlfn.XLOOKUP(AP$1,$Z$2:$Z$16,$AC$2:$AC$16-$V211)^2)))</f>
        <v/>
      </c>
      <c r="AQ211" s="141" t="str">
        <f t="array" ref="AQ211">IF(OR(AQ$1=0, $A211=""),"",SQRT((_xlfn.XLOOKUP(AQ$1,$Z$2:$Z$16,$AA$2:$AA$16)-$T211)^2+(_xlfn.XLOOKUP(AQ$1,$Z$2:$Z$16,$AB$2:$AB$16)-$U211)^2+(_xlfn.XLOOKUP(AQ$1,$Z$2:$Z$16,$AC$2:$AC$16-$V211)^2)))</f>
        <v/>
      </c>
      <c r="AR211" s="141" t="str">
        <f t="array" ref="AR211">IF(OR(AR$1=0, $A211=""),"",SQRT((_xlfn.XLOOKUP(AR$1,$Z$2:$Z$16,$AA$2:$AA$16)-$T211)^2+(_xlfn.XLOOKUP(AR$1,$Z$2:$Z$16,$AB$2:$AB$16)-$U211)^2+(_xlfn.XLOOKUP(AR$1,$Z$2:$Z$16,$AC$2:$AC$16-$V211)^2)))</f>
        <v/>
      </c>
      <c r="AS211" s="141" t="str">
        <f t="array" ref="AS211">IF(OR(AS$1=0, $A211=""),"",SQRT((_xlfn.XLOOKUP(AS$1,$Z$2:$Z$16,$AA$2:$AA$16)-$T211)^2+(_xlfn.XLOOKUP(AS$1,$Z$2:$Z$16,$AB$2:$AB$16)-$U211)^2+(_xlfn.XLOOKUP(AS$1,$Z$2:$Z$16,$AC$2:$AC$16-$V211)^2)))</f>
        <v/>
      </c>
      <c r="AT211" s="141" t="str">
        <f t="array" ref="AT211">IF(OR(AT$1=0, $A211=""),"",SQRT((_xlfn.XLOOKUP(AT$1,$Z$2:$Z$16,$AA$2:$AA$16)-$T211)^2+(_xlfn.XLOOKUP(AT$1,$Z$2:$Z$16,$AB$2:$AB$16)-$U211)^2+(_xlfn.XLOOKUP(AT$1,$Z$2:$Z$16,$AC$2:$AC$16-$V211)^2)))</f>
        <v/>
      </c>
      <c r="AU211" s="141" t="str">
        <f t="array" ref="AU211">IF(OR(AU$1=0, $A211=""),"",SQRT((_xlfn.XLOOKUP(AU$1,$Z$2:$Z$16,$AA$2:$AA$16)-$T211)^2+(_xlfn.XLOOKUP(AU$1,$Z$2:$Z$16,$AB$2:$AB$16)-$U211)^2+(_xlfn.XLOOKUP(AU$1,$Z$2:$Z$16,$AC$2:$AC$16-$V211)^2)))</f>
        <v/>
      </c>
      <c r="AV211" s="142" t="str">
        <f t="array" ref="AV211">IF(OR(AV$1=0, $A211=""),"",SQRT((_xlfn.XLOOKUP(AV$1,$Z$2:$Z$16,$AA$2:$AA$16)-$T211)^2+(_xlfn.XLOOKUP(AV$1,$Z$2:$Z$16,$AB$2:$AB$16)-$U211)^2+(_xlfn.XLOOKUP(AV$1,$Z$2:$Z$16,$AC$2:$AC$16-$V211)^2)))</f>
        <v/>
      </c>
      <c r="AW211" s="124"/>
      <c r="AX211" s="124"/>
      <c r="AY211" s="125">
        <f t="shared" si="147"/>
        <v>0</v>
      </c>
      <c r="AZ211" s="143">
        <f t="shared" si="148"/>
        <v>0</v>
      </c>
      <c r="BA211" s="143">
        <f t="shared" si="149"/>
        <v>0</v>
      </c>
      <c r="BB211" s="143">
        <f t="shared" si="150"/>
        <v>0</v>
      </c>
      <c r="BC211" s="143">
        <f t="shared" si="151"/>
        <v>0</v>
      </c>
      <c r="BD211" s="143">
        <f t="shared" si="152"/>
        <v>0</v>
      </c>
      <c r="BE211" s="143">
        <f t="shared" si="153"/>
        <v>0</v>
      </c>
      <c r="BF211" s="143">
        <f t="shared" si="154"/>
        <v>0</v>
      </c>
      <c r="BG211" s="144">
        <f t="shared" si="155"/>
        <v>0</v>
      </c>
      <c r="BH211" s="144">
        <f t="shared" si="156"/>
        <v>0</v>
      </c>
      <c r="BI211" s="144">
        <f t="shared" si="157"/>
        <v>0</v>
      </c>
      <c r="BJ211" s="144">
        <f t="shared" si="158"/>
        <v>0</v>
      </c>
      <c r="BK211" s="144">
        <f t="shared" si="159"/>
        <v>0</v>
      </c>
      <c r="BL211" s="144">
        <f t="shared" si="160"/>
        <v>0</v>
      </c>
      <c r="BM211" s="145">
        <f t="shared" si="161"/>
        <v>0</v>
      </c>
      <c r="BN211" s="124"/>
      <c r="BO211" s="124"/>
      <c r="BP211" s="124"/>
      <c r="BQ211" s="124"/>
      <c r="BR211" s="124"/>
      <c r="BS211" s="124"/>
      <c r="BT211" s="124"/>
      <c r="BU211" s="124"/>
      <c r="BV211" s="130"/>
      <c r="BW211" s="130"/>
      <c r="BX211" s="130"/>
      <c r="BY211" s="130"/>
      <c r="BZ211" s="130"/>
      <c r="CA211" s="130"/>
      <c r="CB211" s="130"/>
      <c r="CC211" s="130"/>
      <c r="CD211" s="130"/>
      <c r="CE211" s="130"/>
      <c r="CF211" s="130"/>
      <c r="CG211" s="130"/>
      <c r="CH211" s="130"/>
      <c r="CI211" s="130"/>
      <c r="CJ211" s="130"/>
      <c r="CM211" s="159">
        <f t="shared" si="162"/>
        <v>0</v>
      </c>
      <c r="CN211" s="160">
        <f t="shared" si="163"/>
        <v>0</v>
      </c>
      <c r="CO211" s="160">
        <f t="shared" si="164"/>
        <v>0</v>
      </c>
      <c r="CP211" s="160">
        <f t="shared" si="165"/>
        <v>0</v>
      </c>
      <c r="CQ211" s="160">
        <f t="shared" si="166"/>
        <v>0</v>
      </c>
      <c r="CR211" s="160" t="str">
        <f t="shared" si="167"/>
        <v/>
      </c>
      <c r="CS211" s="160" t="str">
        <f t="shared" si="168"/>
        <v/>
      </c>
      <c r="CT211" s="160" t="str">
        <f t="shared" si="169"/>
        <v/>
      </c>
      <c r="CU211" s="162" t="str">
        <f t="shared" si="170"/>
        <v/>
      </c>
      <c r="CV211" s="162" t="str">
        <f t="shared" si="171"/>
        <v/>
      </c>
      <c r="CW211" s="162" t="str">
        <f t="shared" si="172"/>
        <v/>
      </c>
      <c r="CX211" s="162" t="str">
        <f t="shared" si="173"/>
        <v/>
      </c>
      <c r="CY211" s="162" t="str">
        <f t="shared" si="174"/>
        <v/>
      </c>
      <c r="CZ211" s="162" t="str">
        <f t="shared" si="175"/>
        <v/>
      </c>
      <c r="DA211" s="163" t="str">
        <f t="shared" si="176"/>
        <v/>
      </c>
    </row>
    <row r="212" spans="1:105" ht="16.5" x14ac:dyDescent="0.3">
      <c r="A212" s="135"/>
      <c r="B212" s="136"/>
      <c r="C212" s="136"/>
      <c r="D212" s="137"/>
      <c r="E212" s="176"/>
      <c r="F212" s="182"/>
      <c r="G212" s="183"/>
      <c r="H212" s="183"/>
      <c r="I212" s="183"/>
      <c r="J212" s="183"/>
      <c r="K212" s="183"/>
      <c r="L212" s="183"/>
      <c r="M212" s="186"/>
      <c r="N212" s="182"/>
      <c r="O212" s="184"/>
      <c r="P212" s="178"/>
      <c r="Q212" s="118">
        <f t="shared" si="145"/>
        <v>0</v>
      </c>
      <c r="R212" s="3"/>
      <c r="S212" s="3"/>
      <c r="T212" s="4"/>
      <c r="U212" s="4"/>
      <c r="V212" s="99">
        <f t="shared" si="146"/>
        <v>0</v>
      </c>
      <c r="W212" s="161"/>
      <c r="X212" s="138"/>
      <c r="AH212" s="158" t="str">
        <f t="array" ref="AH212">IF(OR(AH$1=0, $A212=""),"",SQRT((_xlfn.XLOOKUP(AH$1,$Z$2:$Z$16,$AA$2:$AA$16)-$T212)^2+(_xlfn.XLOOKUP(AH$1,$Z$2:$Z$16,$AB$2:$AB$16)-$U212)^2+(_xlfn.XLOOKUP(AH$1,$Z$2:$Z$16,$AC$2:$AC$16-$V212)^2)))</f>
        <v/>
      </c>
      <c r="AI212" s="140" t="str">
        <f t="array" ref="AI212">IF(OR(AI$1=0, $A212=""),"",SQRT((_xlfn.XLOOKUP(AI$1,$Z$2:$Z$16,$AA$2:$AA$16)-$T212)^2+(_xlfn.XLOOKUP(AI$1,$Z$2:$Z$16,$AB$2:$AB$16)-$U212)^2+(_xlfn.XLOOKUP(AI$1,$Z$2:$Z$16,$AC$2:$AC$16-$V212)^2)))</f>
        <v/>
      </c>
      <c r="AJ212" s="140" t="str">
        <f t="array" ref="AJ212">IF(OR(AJ$1=0, $A212=""),"",SQRT((_xlfn.XLOOKUP(AJ$1,$Z$2:$Z$16,$AA$2:$AA$16)-$T212)^2+(_xlfn.XLOOKUP(AJ$1,$Z$2:$Z$16,$AB$2:$AB$16)-$U212)^2+(_xlfn.XLOOKUP(AJ$1,$Z$2:$Z$16,$AC$2:$AC$16-$V212)^2)))</f>
        <v/>
      </c>
      <c r="AK212" s="140" t="str">
        <f t="array" ref="AK212">IF(OR(AK$1=0, $A212=""),"",SQRT((_xlfn.XLOOKUP(AK$1,$Z$2:$Z$16,$AA$2:$AA$16)-$T212)^2+(_xlfn.XLOOKUP(AK$1,$Z$2:$Z$16,$AB$2:$AB$16)-$U212)^2+(_xlfn.XLOOKUP(AK$1,$Z$2:$Z$16,$AC$2:$AC$16-$V212)^2)))</f>
        <v/>
      </c>
      <c r="AL212" s="140" t="str">
        <f t="array" ref="AL212">IF(OR(AL$1=0, $A212=""),"",SQRT((_xlfn.XLOOKUP(AL$1,$Z$2:$Z$16,$AA$2:$AA$16)-$T212)^2+(_xlfn.XLOOKUP(AL$1,$Z$2:$Z$16,$AB$2:$AB$16)-$U212)^2+(_xlfn.XLOOKUP(AL$1,$Z$2:$Z$16,$AC$2:$AC$16-$V212)^2)))</f>
        <v/>
      </c>
      <c r="AM212" s="140" t="str">
        <f t="array" ref="AM212">IF(OR(AM$1=0, $A212=""),"",SQRT((_xlfn.XLOOKUP(AM$1,$Z$2:$Z$16,$AA$2:$AA$16)-$T212)^2+(_xlfn.XLOOKUP(AM$1,$Z$2:$Z$16,$AB$2:$AB$16)-$U212)^2+(_xlfn.XLOOKUP(AM$1,$Z$2:$Z$16,$AC$2:$AC$16-$V212)^2)))</f>
        <v/>
      </c>
      <c r="AN212" s="140" t="str">
        <f t="array" ref="AN212">IF(OR(AN$1=0, $A212=""),"",SQRT((_xlfn.XLOOKUP(AN$1,$Z$2:$Z$16,$AA$2:$AA$16)-$T212)^2+(_xlfn.XLOOKUP(AN$1,$Z$2:$Z$16,$AB$2:$AB$16)-$U212)^2+(_xlfn.XLOOKUP(AN$1,$Z$2:$Z$16,$AC$2:$AC$16-$V212)^2)))</f>
        <v/>
      </c>
      <c r="AO212" s="140" t="str">
        <f t="array" ref="AO212">IF(OR(AO$1=0, $A212=""),"",SQRT((_xlfn.XLOOKUP(AO$1,$Z$2:$Z$16,$AA$2:$AA$16)-$T212)^2+(_xlfn.XLOOKUP(AO$1,$Z$2:$Z$16,$AB$2:$AB$16)-$U212)^2+(_xlfn.XLOOKUP(AO$1,$Z$2:$Z$16,$AC$2:$AC$16-$V212)^2)))</f>
        <v/>
      </c>
      <c r="AP212" s="141" t="str">
        <f t="array" ref="AP212">IF(OR(AP$1=0, $A212=""),"",SQRT((_xlfn.XLOOKUP(AP$1,$Z$2:$Z$16,$AA$2:$AA$16)-$T212)^2+(_xlfn.XLOOKUP(AP$1,$Z$2:$Z$16,$AB$2:$AB$16)-$U212)^2+(_xlfn.XLOOKUP(AP$1,$Z$2:$Z$16,$AC$2:$AC$16-$V212)^2)))</f>
        <v/>
      </c>
      <c r="AQ212" s="141" t="str">
        <f t="array" ref="AQ212">IF(OR(AQ$1=0, $A212=""),"",SQRT((_xlfn.XLOOKUP(AQ$1,$Z$2:$Z$16,$AA$2:$AA$16)-$T212)^2+(_xlfn.XLOOKUP(AQ$1,$Z$2:$Z$16,$AB$2:$AB$16)-$U212)^2+(_xlfn.XLOOKUP(AQ$1,$Z$2:$Z$16,$AC$2:$AC$16-$V212)^2)))</f>
        <v/>
      </c>
      <c r="AR212" s="141" t="str">
        <f t="array" ref="AR212">IF(OR(AR$1=0, $A212=""),"",SQRT((_xlfn.XLOOKUP(AR$1,$Z$2:$Z$16,$AA$2:$AA$16)-$T212)^2+(_xlfn.XLOOKUP(AR$1,$Z$2:$Z$16,$AB$2:$AB$16)-$U212)^2+(_xlfn.XLOOKUP(AR$1,$Z$2:$Z$16,$AC$2:$AC$16-$V212)^2)))</f>
        <v/>
      </c>
      <c r="AS212" s="141" t="str">
        <f t="array" ref="AS212">IF(OR(AS$1=0, $A212=""),"",SQRT((_xlfn.XLOOKUP(AS$1,$Z$2:$Z$16,$AA$2:$AA$16)-$T212)^2+(_xlfn.XLOOKUP(AS$1,$Z$2:$Z$16,$AB$2:$AB$16)-$U212)^2+(_xlfn.XLOOKUP(AS$1,$Z$2:$Z$16,$AC$2:$AC$16-$V212)^2)))</f>
        <v/>
      </c>
      <c r="AT212" s="141" t="str">
        <f t="array" ref="AT212">IF(OR(AT$1=0, $A212=""),"",SQRT((_xlfn.XLOOKUP(AT$1,$Z$2:$Z$16,$AA$2:$AA$16)-$T212)^2+(_xlfn.XLOOKUP(AT$1,$Z$2:$Z$16,$AB$2:$AB$16)-$U212)^2+(_xlfn.XLOOKUP(AT$1,$Z$2:$Z$16,$AC$2:$AC$16-$V212)^2)))</f>
        <v/>
      </c>
      <c r="AU212" s="141" t="str">
        <f t="array" ref="AU212">IF(OR(AU$1=0, $A212=""),"",SQRT((_xlfn.XLOOKUP(AU$1,$Z$2:$Z$16,$AA$2:$AA$16)-$T212)^2+(_xlfn.XLOOKUP(AU$1,$Z$2:$Z$16,$AB$2:$AB$16)-$U212)^2+(_xlfn.XLOOKUP(AU$1,$Z$2:$Z$16,$AC$2:$AC$16-$V212)^2)))</f>
        <v/>
      </c>
      <c r="AV212" s="142" t="str">
        <f t="array" ref="AV212">IF(OR(AV$1=0, $A212=""),"",SQRT((_xlfn.XLOOKUP(AV$1,$Z$2:$Z$16,$AA$2:$AA$16)-$T212)^2+(_xlfn.XLOOKUP(AV$1,$Z$2:$Z$16,$AB$2:$AB$16)-$U212)^2+(_xlfn.XLOOKUP(AV$1,$Z$2:$Z$16,$AC$2:$AC$16-$V212)^2)))</f>
        <v/>
      </c>
      <c r="AW212" s="124"/>
      <c r="AX212" s="124"/>
      <c r="AY212" s="125">
        <f t="shared" si="147"/>
        <v>0</v>
      </c>
      <c r="AZ212" s="143">
        <f t="shared" si="148"/>
        <v>0</v>
      </c>
      <c r="BA212" s="143">
        <f t="shared" si="149"/>
        <v>0</v>
      </c>
      <c r="BB212" s="143">
        <f t="shared" si="150"/>
        <v>0</v>
      </c>
      <c r="BC212" s="143">
        <f t="shared" si="151"/>
        <v>0</v>
      </c>
      <c r="BD212" s="143">
        <f t="shared" si="152"/>
        <v>0</v>
      </c>
      <c r="BE212" s="143">
        <f t="shared" si="153"/>
        <v>0</v>
      </c>
      <c r="BF212" s="143">
        <f t="shared" si="154"/>
        <v>0</v>
      </c>
      <c r="BG212" s="144">
        <f t="shared" si="155"/>
        <v>0</v>
      </c>
      <c r="BH212" s="144">
        <f t="shared" si="156"/>
        <v>0</v>
      </c>
      <c r="BI212" s="144">
        <f t="shared" si="157"/>
        <v>0</v>
      </c>
      <c r="BJ212" s="144">
        <f t="shared" si="158"/>
        <v>0</v>
      </c>
      <c r="BK212" s="144">
        <f t="shared" si="159"/>
        <v>0</v>
      </c>
      <c r="BL212" s="144">
        <f t="shared" si="160"/>
        <v>0</v>
      </c>
      <c r="BM212" s="145">
        <f t="shared" si="161"/>
        <v>0</v>
      </c>
      <c r="BN212" s="124"/>
      <c r="BO212" s="124"/>
      <c r="BP212" s="124"/>
      <c r="BQ212" s="124"/>
      <c r="BR212" s="124"/>
      <c r="BS212" s="124"/>
      <c r="BT212" s="124"/>
      <c r="BU212" s="124"/>
      <c r="BV212" s="130"/>
      <c r="BW212" s="130"/>
      <c r="BX212" s="130"/>
      <c r="BY212" s="130"/>
      <c r="BZ212" s="130"/>
      <c r="CA212" s="130"/>
      <c r="CB212" s="130"/>
      <c r="CC212" s="130"/>
      <c r="CD212" s="130"/>
      <c r="CE212" s="130"/>
      <c r="CF212" s="130"/>
      <c r="CG212" s="130"/>
      <c r="CH212" s="130"/>
      <c r="CI212" s="130"/>
      <c r="CJ212" s="130"/>
      <c r="CM212" s="159">
        <f t="shared" si="162"/>
        <v>0</v>
      </c>
      <c r="CN212" s="160">
        <f t="shared" si="163"/>
        <v>0</v>
      </c>
      <c r="CO212" s="160">
        <f t="shared" si="164"/>
        <v>0</v>
      </c>
      <c r="CP212" s="160">
        <f t="shared" si="165"/>
        <v>0</v>
      </c>
      <c r="CQ212" s="160">
        <f t="shared" si="166"/>
        <v>0</v>
      </c>
      <c r="CR212" s="160" t="str">
        <f t="shared" si="167"/>
        <v/>
      </c>
      <c r="CS212" s="160" t="str">
        <f t="shared" si="168"/>
        <v/>
      </c>
      <c r="CT212" s="160" t="str">
        <f t="shared" si="169"/>
        <v/>
      </c>
      <c r="CU212" s="162" t="str">
        <f t="shared" si="170"/>
        <v/>
      </c>
      <c r="CV212" s="162" t="str">
        <f t="shared" si="171"/>
        <v/>
      </c>
      <c r="CW212" s="162" t="str">
        <f t="shared" si="172"/>
        <v/>
      </c>
      <c r="CX212" s="162" t="str">
        <f t="shared" si="173"/>
        <v/>
      </c>
      <c r="CY212" s="162" t="str">
        <f t="shared" si="174"/>
        <v/>
      </c>
      <c r="CZ212" s="162" t="str">
        <f t="shared" si="175"/>
        <v/>
      </c>
      <c r="DA212" s="163" t="str">
        <f t="shared" si="176"/>
        <v/>
      </c>
    </row>
    <row r="213" spans="1:105" ht="16.5" x14ac:dyDescent="0.3">
      <c r="A213" s="135"/>
      <c r="B213" s="136"/>
      <c r="C213" s="136"/>
      <c r="D213" s="137"/>
      <c r="E213" s="176"/>
      <c r="F213" s="182"/>
      <c r="G213" s="183"/>
      <c r="H213" s="183"/>
      <c r="I213" s="183"/>
      <c r="J213" s="183"/>
      <c r="K213" s="183"/>
      <c r="L213" s="183"/>
      <c r="M213" s="186"/>
      <c r="N213" s="182"/>
      <c r="O213" s="184"/>
      <c r="P213" s="178"/>
      <c r="Q213" s="118">
        <f t="shared" si="145"/>
        <v>0</v>
      </c>
      <c r="R213" s="3"/>
      <c r="S213" s="3"/>
      <c r="T213" s="4"/>
      <c r="U213" s="4"/>
      <c r="V213" s="99">
        <f t="shared" si="146"/>
        <v>0</v>
      </c>
      <c r="W213" s="161"/>
      <c r="X213" s="138"/>
      <c r="AH213" s="158" t="str">
        <f t="array" ref="AH213">IF(OR(AH$1=0, $A213=""),"",SQRT((_xlfn.XLOOKUP(AH$1,$Z$2:$Z$16,$AA$2:$AA$16)-$T213)^2+(_xlfn.XLOOKUP(AH$1,$Z$2:$Z$16,$AB$2:$AB$16)-$U213)^2+(_xlfn.XLOOKUP(AH$1,$Z$2:$Z$16,$AC$2:$AC$16-$V213)^2)))</f>
        <v/>
      </c>
      <c r="AI213" s="140" t="str">
        <f t="array" ref="AI213">IF(OR(AI$1=0, $A213=""),"",SQRT((_xlfn.XLOOKUP(AI$1,$Z$2:$Z$16,$AA$2:$AA$16)-$T213)^2+(_xlfn.XLOOKUP(AI$1,$Z$2:$Z$16,$AB$2:$AB$16)-$U213)^2+(_xlfn.XLOOKUP(AI$1,$Z$2:$Z$16,$AC$2:$AC$16-$V213)^2)))</f>
        <v/>
      </c>
      <c r="AJ213" s="140" t="str">
        <f t="array" ref="AJ213">IF(OR(AJ$1=0, $A213=""),"",SQRT((_xlfn.XLOOKUP(AJ$1,$Z$2:$Z$16,$AA$2:$AA$16)-$T213)^2+(_xlfn.XLOOKUP(AJ$1,$Z$2:$Z$16,$AB$2:$AB$16)-$U213)^2+(_xlfn.XLOOKUP(AJ$1,$Z$2:$Z$16,$AC$2:$AC$16-$V213)^2)))</f>
        <v/>
      </c>
      <c r="AK213" s="140" t="str">
        <f t="array" ref="AK213">IF(OR(AK$1=0, $A213=""),"",SQRT((_xlfn.XLOOKUP(AK$1,$Z$2:$Z$16,$AA$2:$AA$16)-$T213)^2+(_xlfn.XLOOKUP(AK$1,$Z$2:$Z$16,$AB$2:$AB$16)-$U213)^2+(_xlfn.XLOOKUP(AK$1,$Z$2:$Z$16,$AC$2:$AC$16-$V213)^2)))</f>
        <v/>
      </c>
      <c r="AL213" s="140" t="str">
        <f t="array" ref="AL213">IF(OR(AL$1=0, $A213=""),"",SQRT((_xlfn.XLOOKUP(AL$1,$Z$2:$Z$16,$AA$2:$AA$16)-$T213)^2+(_xlfn.XLOOKUP(AL$1,$Z$2:$Z$16,$AB$2:$AB$16)-$U213)^2+(_xlfn.XLOOKUP(AL$1,$Z$2:$Z$16,$AC$2:$AC$16-$V213)^2)))</f>
        <v/>
      </c>
      <c r="AM213" s="140" t="str">
        <f t="array" ref="AM213">IF(OR(AM$1=0, $A213=""),"",SQRT((_xlfn.XLOOKUP(AM$1,$Z$2:$Z$16,$AA$2:$AA$16)-$T213)^2+(_xlfn.XLOOKUP(AM$1,$Z$2:$Z$16,$AB$2:$AB$16)-$U213)^2+(_xlfn.XLOOKUP(AM$1,$Z$2:$Z$16,$AC$2:$AC$16-$V213)^2)))</f>
        <v/>
      </c>
      <c r="AN213" s="140" t="str">
        <f t="array" ref="AN213">IF(OR(AN$1=0, $A213=""),"",SQRT((_xlfn.XLOOKUP(AN$1,$Z$2:$Z$16,$AA$2:$AA$16)-$T213)^2+(_xlfn.XLOOKUP(AN$1,$Z$2:$Z$16,$AB$2:$AB$16)-$U213)^2+(_xlfn.XLOOKUP(AN$1,$Z$2:$Z$16,$AC$2:$AC$16-$V213)^2)))</f>
        <v/>
      </c>
      <c r="AO213" s="140" t="str">
        <f t="array" ref="AO213">IF(OR(AO$1=0, $A213=""),"",SQRT((_xlfn.XLOOKUP(AO$1,$Z$2:$Z$16,$AA$2:$AA$16)-$T213)^2+(_xlfn.XLOOKUP(AO$1,$Z$2:$Z$16,$AB$2:$AB$16)-$U213)^2+(_xlfn.XLOOKUP(AO$1,$Z$2:$Z$16,$AC$2:$AC$16-$V213)^2)))</f>
        <v/>
      </c>
      <c r="AP213" s="141" t="str">
        <f t="array" ref="AP213">IF(OR(AP$1=0, $A213=""),"",SQRT((_xlfn.XLOOKUP(AP$1,$Z$2:$Z$16,$AA$2:$AA$16)-$T213)^2+(_xlfn.XLOOKUP(AP$1,$Z$2:$Z$16,$AB$2:$AB$16)-$U213)^2+(_xlfn.XLOOKUP(AP$1,$Z$2:$Z$16,$AC$2:$AC$16-$V213)^2)))</f>
        <v/>
      </c>
      <c r="AQ213" s="141" t="str">
        <f t="array" ref="AQ213">IF(OR(AQ$1=0, $A213=""),"",SQRT((_xlfn.XLOOKUP(AQ$1,$Z$2:$Z$16,$AA$2:$AA$16)-$T213)^2+(_xlfn.XLOOKUP(AQ$1,$Z$2:$Z$16,$AB$2:$AB$16)-$U213)^2+(_xlfn.XLOOKUP(AQ$1,$Z$2:$Z$16,$AC$2:$AC$16-$V213)^2)))</f>
        <v/>
      </c>
      <c r="AR213" s="141" t="str">
        <f t="array" ref="AR213">IF(OR(AR$1=0, $A213=""),"",SQRT((_xlfn.XLOOKUP(AR$1,$Z$2:$Z$16,$AA$2:$AA$16)-$T213)^2+(_xlfn.XLOOKUP(AR$1,$Z$2:$Z$16,$AB$2:$AB$16)-$U213)^2+(_xlfn.XLOOKUP(AR$1,$Z$2:$Z$16,$AC$2:$AC$16-$V213)^2)))</f>
        <v/>
      </c>
      <c r="AS213" s="141" t="str">
        <f t="array" ref="AS213">IF(OR(AS$1=0, $A213=""),"",SQRT((_xlfn.XLOOKUP(AS$1,$Z$2:$Z$16,$AA$2:$AA$16)-$T213)^2+(_xlfn.XLOOKUP(AS$1,$Z$2:$Z$16,$AB$2:$AB$16)-$U213)^2+(_xlfn.XLOOKUP(AS$1,$Z$2:$Z$16,$AC$2:$AC$16-$V213)^2)))</f>
        <v/>
      </c>
      <c r="AT213" s="141" t="str">
        <f t="array" ref="AT213">IF(OR(AT$1=0, $A213=""),"",SQRT((_xlfn.XLOOKUP(AT$1,$Z$2:$Z$16,$AA$2:$AA$16)-$T213)^2+(_xlfn.XLOOKUP(AT$1,$Z$2:$Z$16,$AB$2:$AB$16)-$U213)^2+(_xlfn.XLOOKUP(AT$1,$Z$2:$Z$16,$AC$2:$AC$16-$V213)^2)))</f>
        <v/>
      </c>
      <c r="AU213" s="141" t="str">
        <f t="array" ref="AU213">IF(OR(AU$1=0, $A213=""),"",SQRT((_xlfn.XLOOKUP(AU$1,$Z$2:$Z$16,$AA$2:$AA$16)-$T213)^2+(_xlfn.XLOOKUP(AU$1,$Z$2:$Z$16,$AB$2:$AB$16)-$U213)^2+(_xlfn.XLOOKUP(AU$1,$Z$2:$Z$16,$AC$2:$AC$16-$V213)^2)))</f>
        <v/>
      </c>
      <c r="AV213" s="142" t="str">
        <f t="array" ref="AV213">IF(OR(AV$1=0, $A213=""),"",SQRT((_xlfn.XLOOKUP(AV$1,$Z$2:$Z$16,$AA$2:$AA$16)-$T213)^2+(_xlfn.XLOOKUP(AV$1,$Z$2:$Z$16,$AB$2:$AB$16)-$U213)^2+(_xlfn.XLOOKUP(AV$1,$Z$2:$Z$16,$AC$2:$AC$16-$V213)^2)))</f>
        <v/>
      </c>
      <c r="AW213" s="124"/>
      <c r="AX213" s="124"/>
      <c r="AY213" s="125">
        <f t="shared" si="147"/>
        <v>0</v>
      </c>
      <c r="AZ213" s="143">
        <f t="shared" si="148"/>
        <v>0</v>
      </c>
      <c r="BA213" s="143">
        <f t="shared" si="149"/>
        <v>0</v>
      </c>
      <c r="BB213" s="143">
        <f t="shared" si="150"/>
        <v>0</v>
      </c>
      <c r="BC213" s="143">
        <f t="shared" si="151"/>
        <v>0</v>
      </c>
      <c r="BD213" s="143">
        <f t="shared" si="152"/>
        <v>0</v>
      </c>
      <c r="BE213" s="143">
        <f t="shared" si="153"/>
        <v>0</v>
      </c>
      <c r="BF213" s="143">
        <f t="shared" si="154"/>
        <v>0</v>
      </c>
      <c r="BG213" s="144">
        <f t="shared" si="155"/>
        <v>0</v>
      </c>
      <c r="BH213" s="144">
        <f t="shared" si="156"/>
        <v>0</v>
      </c>
      <c r="BI213" s="144">
        <f t="shared" si="157"/>
        <v>0</v>
      </c>
      <c r="BJ213" s="144">
        <f t="shared" si="158"/>
        <v>0</v>
      </c>
      <c r="BK213" s="144">
        <f t="shared" si="159"/>
        <v>0</v>
      </c>
      <c r="BL213" s="144">
        <f t="shared" si="160"/>
        <v>0</v>
      </c>
      <c r="BM213" s="145">
        <f t="shared" si="161"/>
        <v>0</v>
      </c>
      <c r="BN213" s="124"/>
      <c r="BO213" s="124"/>
      <c r="BP213" s="124"/>
      <c r="BQ213" s="124"/>
      <c r="BR213" s="124"/>
      <c r="BS213" s="124"/>
      <c r="BT213" s="124"/>
      <c r="BU213" s="124"/>
      <c r="BV213" s="130"/>
      <c r="BW213" s="130"/>
      <c r="BX213" s="130"/>
      <c r="BY213" s="130"/>
      <c r="BZ213" s="130"/>
      <c r="CA213" s="130"/>
      <c r="CB213" s="130"/>
      <c r="CC213" s="130"/>
      <c r="CD213" s="130"/>
      <c r="CE213" s="130"/>
      <c r="CF213" s="130"/>
      <c r="CG213" s="130"/>
      <c r="CH213" s="130"/>
      <c r="CI213" s="130"/>
      <c r="CJ213" s="130"/>
      <c r="CM213" s="159">
        <f t="shared" si="162"/>
        <v>0</v>
      </c>
      <c r="CN213" s="160">
        <f t="shared" si="163"/>
        <v>0</v>
      </c>
      <c r="CO213" s="160">
        <f t="shared" si="164"/>
        <v>0</v>
      </c>
      <c r="CP213" s="160">
        <f t="shared" si="165"/>
        <v>0</v>
      </c>
      <c r="CQ213" s="160">
        <f t="shared" si="166"/>
        <v>0</v>
      </c>
      <c r="CR213" s="160" t="str">
        <f t="shared" si="167"/>
        <v/>
      </c>
      <c r="CS213" s="160" t="str">
        <f t="shared" si="168"/>
        <v/>
      </c>
      <c r="CT213" s="160" t="str">
        <f t="shared" si="169"/>
        <v/>
      </c>
      <c r="CU213" s="162" t="str">
        <f t="shared" si="170"/>
        <v/>
      </c>
      <c r="CV213" s="162" t="str">
        <f t="shared" si="171"/>
        <v/>
      </c>
      <c r="CW213" s="162" t="str">
        <f t="shared" si="172"/>
        <v/>
      </c>
      <c r="CX213" s="162" t="str">
        <f t="shared" si="173"/>
        <v/>
      </c>
      <c r="CY213" s="162" t="str">
        <f t="shared" si="174"/>
        <v/>
      </c>
      <c r="CZ213" s="162" t="str">
        <f t="shared" si="175"/>
        <v/>
      </c>
      <c r="DA213" s="163" t="str">
        <f t="shared" si="176"/>
        <v/>
      </c>
    </row>
    <row r="214" spans="1:105" ht="16.5" x14ac:dyDescent="0.3">
      <c r="A214" s="135"/>
      <c r="B214" s="136"/>
      <c r="C214" s="136"/>
      <c r="D214" s="137"/>
      <c r="E214" s="176"/>
      <c r="F214" s="182"/>
      <c r="G214" s="183"/>
      <c r="H214" s="183"/>
      <c r="I214" s="183"/>
      <c r="J214" s="183"/>
      <c r="K214" s="183"/>
      <c r="L214" s="183"/>
      <c r="M214" s="186"/>
      <c r="N214" s="182"/>
      <c r="O214" s="184"/>
      <c r="P214" s="178"/>
      <c r="Q214" s="118">
        <f t="shared" si="145"/>
        <v>0</v>
      </c>
      <c r="R214" s="3"/>
      <c r="S214" s="3"/>
      <c r="T214" s="4"/>
      <c r="U214" s="4"/>
      <c r="V214" s="99">
        <f t="shared" si="146"/>
        <v>0</v>
      </c>
      <c r="W214" s="161"/>
      <c r="X214" s="138"/>
      <c r="AH214" s="158" t="str">
        <f t="array" ref="AH214">IF(OR(AH$1=0, $A214=""),"",SQRT((_xlfn.XLOOKUP(AH$1,$Z$2:$Z$16,$AA$2:$AA$16)-$T214)^2+(_xlfn.XLOOKUP(AH$1,$Z$2:$Z$16,$AB$2:$AB$16)-$U214)^2+(_xlfn.XLOOKUP(AH$1,$Z$2:$Z$16,$AC$2:$AC$16-$V214)^2)))</f>
        <v/>
      </c>
      <c r="AI214" s="140" t="str">
        <f t="array" ref="AI214">IF(OR(AI$1=0, $A214=""),"",SQRT((_xlfn.XLOOKUP(AI$1,$Z$2:$Z$16,$AA$2:$AA$16)-$T214)^2+(_xlfn.XLOOKUP(AI$1,$Z$2:$Z$16,$AB$2:$AB$16)-$U214)^2+(_xlfn.XLOOKUP(AI$1,$Z$2:$Z$16,$AC$2:$AC$16-$V214)^2)))</f>
        <v/>
      </c>
      <c r="AJ214" s="140" t="str">
        <f t="array" ref="AJ214">IF(OR(AJ$1=0, $A214=""),"",SQRT((_xlfn.XLOOKUP(AJ$1,$Z$2:$Z$16,$AA$2:$AA$16)-$T214)^2+(_xlfn.XLOOKUP(AJ$1,$Z$2:$Z$16,$AB$2:$AB$16)-$U214)^2+(_xlfn.XLOOKUP(AJ$1,$Z$2:$Z$16,$AC$2:$AC$16-$V214)^2)))</f>
        <v/>
      </c>
      <c r="AK214" s="140" t="str">
        <f t="array" ref="AK214">IF(OR(AK$1=0, $A214=""),"",SQRT((_xlfn.XLOOKUP(AK$1,$Z$2:$Z$16,$AA$2:$AA$16)-$T214)^2+(_xlfn.XLOOKUP(AK$1,$Z$2:$Z$16,$AB$2:$AB$16)-$U214)^2+(_xlfn.XLOOKUP(AK$1,$Z$2:$Z$16,$AC$2:$AC$16-$V214)^2)))</f>
        <v/>
      </c>
      <c r="AL214" s="140" t="str">
        <f t="array" ref="AL214">IF(OR(AL$1=0, $A214=""),"",SQRT((_xlfn.XLOOKUP(AL$1,$Z$2:$Z$16,$AA$2:$AA$16)-$T214)^2+(_xlfn.XLOOKUP(AL$1,$Z$2:$Z$16,$AB$2:$AB$16)-$U214)^2+(_xlfn.XLOOKUP(AL$1,$Z$2:$Z$16,$AC$2:$AC$16-$V214)^2)))</f>
        <v/>
      </c>
      <c r="AM214" s="140" t="str">
        <f t="array" ref="AM214">IF(OR(AM$1=0, $A214=""),"",SQRT((_xlfn.XLOOKUP(AM$1,$Z$2:$Z$16,$AA$2:$AA$16)-$T214)^2+(_xlfn.XLOOKUP(AM$1,$Z$2:$Z$16,$AB$2:$AB$16)-$U214)^2+(_xlfn.XLOOKUP(AM$1,$Z$2:$Z$16,$AC$2:$AC$16-$V214)^2)))</f>
        <v/>
      </c>
      <c r="AN214" s="140" t="str">
        <f t="array" ref="AN214">IF(OR(AN$1=0, $A214=""),"",SQRT((_xlfn.XLOOKUP(AN$1,$Z$2:$Z$16,$AA$2:$AA$16)-$T214)^2+(_xlfn.XLOOKUP(AN$1,$Z$2:$Z$16,$AB$2:$AB$16)-$U214)^2+(_xlfn.XLOOKUP(AN$1,$Z$2:$Z$16,$AC$2:$AC$16-$V214)^2)))</f>
        <v/>
      </c>
      <c r="AO214" s="140" t="str">
        <f t="array" ref="AO214">IF(OR(AO$1=0, $A214=""),"",SQRT((_xlfn.XLOOKUP(AO$1,$Z$2:$Z$16,$AA$2:$AA$16)-$T214)^2+(_xlfn.XLOOKUP(AO$1,$Z$2:$Z$16,$AB$2:$AB$16)-$U214)^2+(_xlfn.XLOOKUP(AO$1,$Z$2:$Z$16,$AC$2:$AC$16-$V214)^2)))</f>
        <v/>
      </c>
      <c r="AP214" s="141" t="str">
        <f t="array" ref="AP214">IF(OR(AP$1=0, $A214=""),"",SQRT((_xlfn.XLOOKUP(AP$1,$Z$2:$Z$16,$AA$2:$AA$16)-$T214)^2+(_xlfn.XLOOKUP(AP$1,$Z$2:$Z$16,$AB$2:$AB$16)-$U214)^2+(_xlfn.XLOOKUP(AP$1,$Z$2:$Z$16,$AC$2:$AC$16-$V214)^2)))</f>
        <v/>
      </c>
      <c r="AQ214" s="141" t="str">
        <f t="array" ref="AQ214">IF(OR(AQ$1=0, $A214=""),"",SQRT((_xlfn.XLOOKUP(AQ$1,$Z$2:$Z$16,$AA$2:$AA$16)-$T214)^2+(_xlfn.XLOOKUP(AQ$1,$Z$2:$Z$16,$AB$2:$AB$16)-$U214)^2+(_xlfn.XLOOKUP(AQ$1,$Z$2:$Z$16,$AC$2:$AC$16-$V214)^2)))</f>
        <v/>
      </c>
      <c r="AR214" s="141" t="str">
        <f t="array" ref="AR214">IF(OR(AR$1=0, $A214=""),"",SQRT((_xlfn.XLOOKUP(AR$1,$Z$2:$Z$16,$AA$2:$AA$16)-$T214)^2+(_xlfn.XLOOKUP(AR$1,$Z$2:$Z$16,$AB$2:$AB$16)-$U214)^2+(_xlfn.XLOOKUP(AR$1,$Z$2:$Z$16,$AC$2:$AC$16-$V214)^2)))</f>
        <v/>
      </c>
      <c r="AS214" s="141" t="str">
        <f t="array" ref="AS214">IF(OR(AS$1=0, $A214=""),"",SQRT((_xlfn.XLOOKUP(AS$1,$Z$2:$Z$16,$AA$2:$AA$16)-$T214)^2+(_xlfn.XLOOKUP(AS$1,$Z$2:$Z$16,$AB$2:$AB$16)-$U214)^2+(_xlfn.XLOOKUP(AS$1,$Z$2:$Z$16,$AC$2:$AC$16-$V214)^2)))</f>
        <v/>
      </c>
      <c r="AT214" s="141" t="str">
        <f t="array" ref="AT214">IF(OR(AT$1=0, $A214=""),"",SQRT((_xlfn.XLOOKUP(AT$1,$Z$2:$Z$16,$AA$2:$AA$16)-$T214)^2+(_xlfn.XLOOKUP(AT$1,$Z$2:$Z$16,$AB$2:$AB$16)-$U214)^2+(_xlfn.XLOOKUP(AT$1,$Z$2:$Z$16,$AC$2:$AC$16-$V214)^2)))</f>
        <v/>
      </c>
      <c r="AU214" s="141" t="str">
        <f t="array" ref="AU214">IF(OR(AU$1=0, $A214=""),"",SQRT((_xlfn.XLOOKUP(AU$1,$Z$2:$Z$16,$AA$2:$AA$16)-$T214)^2+(_xlfn.XLOOKUP(AU$1,$Z$2:$Z$16,$AB$2:$AB$16)-$U214)^2+(_xlfn.XLOOKUP(AU$1,$Z$2:$Z$16,$AC$2:$AC$16-$V214)^2)))</f>
        <v/>
      </c>
      <c r="AV214" s="142" t="str">
        <f t="array" ref="AV214">IF(OR(AV$1=0, $A214=""),"",SQRT((_xlfn.XLOOKUP(AV$1,$Z$2:$Z$16,$AA$2:$AA$16)-$T214)^2+(_xlfn.XLOOKUP(AV$1,$Z$2:$Z$16,$AB$2:$AB$16)-$U214)^2+(_xlfn.XLOOKUP(AV$1,$Z$2:$Z$16,$AC$2:$AC$16-$V214)^2)))</f>
        <v/>
      </c>
      <c r="AW214" s="124"/>
      <c r="AX214" s="124"/>
      <c r="AY214" s="125">
        <f t="shared" si="147"/>
        <v>0</v>
      </c>
      <c r="AZ214" s="143">
        <f t="shared" si="148"/>
        <v>0</v>
      </c>
      <c r="BA214" s="143">
        <f t="shared" si="149"/>
        <v>0</v>
      </c>
      <c r="BB214" s="143">
        <f t="shared" si="150"/>
        <v>0</v>
      </c>
      <c r="BC214" s="143">
        <f t="shared" si="151"/>
        <v>0</v>
      </c>
      <c r="BD214" s="143">
        <f t="shared" si="152"/>
        <v>0</v>
      </c>
      <c r="BE214" s="143">
        <f t="shared" si="153"/>
        <v>0</v>
      </c>
      <c r="BF214" s="143">
        <f t="shared" si="154"/>
        <v>0</v>
      </c>
      <c r="BG214" s="144">
        <f t="shared" si="155"/>
        <v>0</v>
      </c>
      <c r="BH214" s="144">
        <f t="shared" si="156"/>
        <v>0</v>
      </c>
      <c r="BI214" s="144">
        <f t="shared" si="157"/>
        <v>0</v>
      </c>
      <c r="BJ214" s="144">
        <f t="shared" si="158"/>
        <v>0</v>
      </c>
      <c r="BK214" s="144">
        <f t="shared" si="159"/>
        <v>0</v>
      </c>
      <c r="BL214" s="144">
        <f t="shared" si="160"/>
        <v>0</v>
      </c>
      <c r="BM214" s="145">
        <f t="shared" si="161"/>
        <v>0</v>
      </c>
      <c r="BN214" s="124"/>
      <c r="BO214" s="124"/>
      <c r="BP214" s="124"/>
      <c r="BQ214" s="124"/>
      <c r="BR214" s="124"/>
      <c r="BS214" s="124"/>
      <c r="BT214" s="124"/>
      <c r="BU214" s="124"/>
      <c r="BV214" s="130"/>
      <c r="BW214" s="130"/>
      <c r="BX214" s="130"/>
      <c r="BY214" s="130"/>
      <c r="BZ214" s="130"/>
      <c r="CA214" s="130"/>
      <c r="CB214" s="130"/>
      <c r="CC214" s="130"/>
      <c r="CD214" s="130"/>
      <c r="CE214" s="130"/>
      <c r="CF214" s="130"/>
      <c r="CG214" s="130"/>
      <c r="CH214" s="130"/>
      <c r="CI214" s="130"/>
      <c r="CJ214" s="130"/>
      <c r="CM214" s="159">
        <f t="shared" si="162"/>
        <v>0</v>
      </c>
      <c r="CN214" s="160">
        <f t="shared" si="163"/>
        <v>0</v>
      </c>
      <c r="CO214" s="160">
        <f t="shared" si="164"/>
        <v>0</v>
      </c>
      <c r="CP214" s="160">
        <f t="shared" si="165"/>
        <v>0</v>
      </c>
      <c r="CQ214" s="160">
        <f t="shared" si="166"/>
        <v>0</v>
      </c>
      <c r="CR214" s="160" t="str">
        <f t="shared" si="167"/>
        <v/>
      </c>
      <c r="CS214" s="160" t="str">
        <f t="shared" si="168"/>
        <v/>
      </c>
      <c r="CT214" s="160" t="str">
        <f t="shared" si="169"/>
        <v/>
      </c>
      <c r="CU214" s="162" t="str">
        <f t="shared" si="170"/>
        <v/>
      </c>
      <c r="CV214" s="162" t="str">
        <f t="shared" si="171"/>
        <v/>
      </c>
      <c r="CW214" s="162" t="str">
        <f t="shared" si="172"/>
        <v/>
      </c>
      <c r="CX214" s="162" t="str">
        <f t="shared" si="173"/>
        <v/>
      </c>
      <c r="CY214" s="162" t="str">
        <f t="shared" si="174"/>
        <v/>
      </c>
      <c r="CZ214" s="162" t="str">
        <f t="shared" si="175"/>
        <v/>
      </c>
      <c r="DA214" s="163" t="str">
        <f t="shared" si="176"/>
        <v/>
      </c>
    </row>
    <row r="215" spans="1:105" ht="16.5" x14ac:dyDescent="0.3">
      <c r="A215" s="135"/>
      <c r="B215" s="136"/>
      <c r="C215" s="136"/>
      <c r="D215" s="137"/>
      <c r="E215" s="176"/>
      <c r="F215" s="182"/>
      <c r="G215" s="183"/>
      <c r="H215" s="183"/>
      <c r="I215" s="183"/>
      <c r="J215" s="183"/>
      <c r="K215" s="183"/>
      <c r="L215" s="183"/>
      <c r="M215" s="186"/>
      <c r="N215" s="182"/>
      <c r="O215" s="184"/>
      <c r="P215" s="178"/>
      <c r="Q215" s="118">
        <f t="shared" si="145"/>
        <v>0</v>
      </c>
      <c r="R215" s="3"/>
      <c r="S215" s="3"/>
      <c r="T215" s="4"/>
      <c r="U215" s="4"/>
      <c r="V215" s="99">
        <f t="shared" si="146"/>
        <v>0</v>
      </c>
      <c r="W215" s="161"/>
      <c r="X215" s="138"/>
      <c r="AH215" s="158" t="str">
        <f t="array" ref="AH215">IF(OR(AH$1=0, $A215=""),"",SQRT((_xlfn.XLOOKUP(AH$1,$Z$2:$Z$16,$AA$2:$AA$16)-$T215)^2+(_xlfn.XLOOKUP(AH$1,$Z$2:$Z$16,$AB$2:$AB$16)-$U215)^2+(_xlfn.XLOOKUP(AH$1,$Z$2:$Z$16,$AC$2:$AC$16-$V215)^2)))</f>
        <v/>
      </c>
      <c r="AI215" s="140" t="str">
        <f t="array" ref="AI215">IF(OR(AI$1=0, $A215=""),"",SQRT((_xlfn.XLOOKUP(AI$1,$Z$2:$Z$16,$AA$2:$AA$16)-$T215)^2+(_xlfn.XLOOKUP(AI$1,$Z$2:$Z$16,$AB$2:$AB$16)-$U215)^2+(_xlfn.XLOOKUP(AI$1,$Z$2:$Z$16,$AC$2:$AC$16-$V215)^2)))</f>
        <v/>
      </c>
      <c r="AJ215" s="140" t="str">
        <f t="array" ref="AJ215">IF(OR(AJ$1=0, $A215=""),"",SQRT((_xlfn.XLOOKUP(AJ$1,$Z$2:$Z$16,$AA$2:$AA$16)-$T215)^2+(_xlfn.XLOOKUP(AJ$1,$Z$2:$Z$16,$AB$2:$AB$16)-$U215)^2+(_xlfn.XLOOKUP(AJ$1,$Z$2:$Z$16,$AC$2:$AC$16-$V215)^2)))</f>
        <v/>
      </c>
      <c r="AK215" s="140" t="str">
        <f t="array" ref="AK215">IF(OR(AK$1=0, $A215=""),"",SQRT((_xlfn.XLOOKUP(AK$1,$Z$2:$Z$16,$AA$2:$AA$16)-$T215)^2+(_xlfn.XLOOKUP(AK$1,$Z$2:$Z$16,$AB$2:$AB$16)-$U215)^2+(_xlfn.XLOOKUP(AK$1,$Z$2:$Z$16,$AC$2:$AC$16-$V215)^2)))</f>
        <v/>
      </c>
      <c r="AL215" s="140" t="str">
        <f t="array" ref="AL215">IF(OR(AL$1=0, $A215=""),"",SQRT((_xlfn.XLOOKUP(AL$1,$Z$2:$Z$16,$AA$2:$AA$16)-$T215)^2+(_xlfn.XLOOKUP(AL$1,$Z$2:$Z$16,$AB$2:$AB$16)-$U215)^2+(_xlfn.XLOOKUP(AL$1,$Z$2:$Z$16,$AC$2:$AC$16-$V215)^2)))</f>
        <v/>
      </c>
      <c r="AM215" s="140" t="str">
        <f t="array" ref="AM215">IF(OR(AM$1=0, $A215=""),"",SQRT((_xlfn.XLOOKUP(AM$1,$Z$2:$Z$16,$AA$2:$AA$16)-$T215)^2+(_xlfn.XLOOKUP(AM$1,$Z$2:$Z$16,$AB$2:$AB$16)-$U215)^2+(_xlfn.XLOOKUP(AM$1,$Z$2:$Z$16,$AC$2:$AC$16-$V215)^2)))</f>
        <v/>
      </c>
      <c r="AN215" s="140" t="str">
        <f t="array" ref="AN215">IF(OR(AN$1=0, $A215=""),"",SQRT((_xlfn.XLOOKUP(AN$1,$Z$2:$Z$16,$AA$2:$AA$16)-$T215)^2+(_xlfn.XLOOKUP(AN$1,$Z$2:$Z$16,$AB$2:$AB$16)-$U215)^2+(_xlfn.XLOOKUP(AN$1,$Z$2:$Z$16,$AC$2:$AC$16-$V215)^2)))</f>
        <v/>
      </c>
      <c r="AO215" s="140" t="str">
        <f t="array" ref="AO215">IF(OR(AO$1=0, $A215=""),"",SQRT((_xlfn.XLOOKUP(AO$1,$Z$2:$Z$16,$AA$2:$AA$16)-$T215)^2+(_xlfn.XLOOKUP(AO$1,$Z$2:$Z$16,$AB$2:$AB$16)-$U215)^2+(_xlfn.XLOOKUP(AO$1,$Z$2:$Z$16,$AC$2:$AC$16-$V215)^2)))</f>
        <v/>
      </c>
      <c r="AP215" s="141" t="str">
        <f t="array" ref="AP215">IF(OR(AP$1=0, $A215=""),"",SQRT((_xlfn.XLOOKUP(AP$1,$Z$2:$Z$16,$AA$2:$AA$16)-$T215)^2+(_xlfn.XLOOKUP(AP$1,$Z$2:$Z$16,$AB$2:$AB$16)-$U215)^2+(_xlfn.XLOOKUP(AP$1,$Z$2:$Z$16,$AC$2:$AC$16-$V215)^2)))</f>
        <v/>
      </c>
      <c r="AQ215" s="141" t="str">
        <f t="array" ref="AQ215">IF(OR(AQ$1=0, $A215=""),"",SQRT((_xlfn.XLOOKUP(AQ$1,$Z$2:$Z$16,$AA$2:$AA$16)-$T215)^2+(_xlfn.XLOOKUP(AQ$1,$Z$2:$Z$16,$AB$2:$AB$16)-$U215)^2+(_xlfn.XLOOKUP(AQ$1,$Z$2:$Z$16,$AC$2:$AC$16-$V215)^2)))</f>
        <v/>
      </c>
      <c r="AR215" s="141" t="str">
        <f t="array" ref="AR215">IF(OR(AR$1=0, $A215=""),"",SQRT((_xlfn.XLOOKUP(AR$1,$Z$2:$Z$16,$AA$2:$AA$16)-$T215)^2+(_xlfn.XLOOKUP(AR$1,$Z$2:$Z$16,$AB$2:$AB$16)-$U215)^2+(_xlfn.XLOOKUP(AR$1,$Z$2:$Z$16,$AC$2:$AC$16-$V215)^2)))</f>
        <v/>
      </c>
      <c r="AS215" s="141" t="str">
        <f t="array" ref="AS215">IF(OR(AS$1=0, $A215=""),"",SQRT((_xlfn.XLOOKUP(AS$1,$Z$2:$Z$16,$AA$2:$AA$16)-$T215)^2+(_xlfn.XLOOKUP(AS$1,$Z$2:$Z$16,$AB$2:$AB$16)-$U215)^2+(_xlfn.XLOOKUP(AS$1,$Z$2:$Z$16,$AC$2:$AC$16-$V215)^2)))</f>
        <v/>
      </c>
      <c r="AT215" s="141" t="str">
        <f t="array" ref="AT215">IF(OR(AT$1=0, $A215=""),"",SQRT((_xlfn.XLOOKUP(AT$1,$Z$2:$Z$16,$AA$2:$AA$16)-$T215)^2+(_xlfn.XLOOKUP(AT$1,$Z$2:$Z$16,$AB$2:$AB$16)-$U215)^2+(_xlfn.XLOOKUP(AT$1,$Z$2:$Z$16,$AC$2:$AC$16-$V215)^2)))</f>
        <v/>
      </c>
      <c r="AU215" s="141" t="str">
        <f t="array" ref="AU215">IF(OR(AU$1=0, $A215=""),"",SQRT((_xlfn.XLOOKUP(AU$1,$Z$2:$Z$16,$AA$2:$AA$16)-$T215)^2+(_xlfn.XLOOKUP(AU$1,$Z$2:$Z$16,$AB$2:$AB$16)-$U215)^2+(_xlfn.XLOOKUP(AU$1,$Z$2:$Z$16,$AC$2:$AC$16-$V215)^2)))</f>
        <v/>
      </c>
      <c r="AV215" s="142" t="str">
        <f t="array" ref="AV215">IF(OR(AV$1=0, $A215=""),"",SQRT((_xlfn.XLOOKUP(AV$1,$Z$2:$Z$16,$AA$2:$AA$16)-$T215)^2+(_xlfn.XLOOKUP(AV$1,$Z$2:$Z$16,$AB$2:$AB$16)-$U215)^2+(_xlfn.XLOOKUP(AV$1,$Z$2:$Z$16,$AC$2:$AC$16-$V215)^2)))</f>
        <v/>
      </c>
      <c r="AW215" s="124"/>
      <c r="AX215" s="124"/>
      <c r="AY215" s="125">
        <f t="shared" si="147"/>
        <v>0</v>
      </c>
      <c r="AZ215" s="143">
        <f t="shared" si="148"/>
        <v>0</v>
      </c>
      <c r="BA215" s="143">
        <f t="shared" si="149"/>
        <v>0</v>
      </c>
      <c r="BB215" s="143">
        <f t="shared" si="150"/>
        <v>0</v>
      </c>
      <c r="BC215" s="143">
        <f t="shared" si="151"/>
        <v>0</v>
      </c>
      <c r="BD215" s="143">
        <f t="shared" si="152"/>
        <v>0</v>
      </c>
      <c r="BE215" s="143">
        <f t="shared" si="153"/>
        <v>0</v>
      </c>
      <c r="BF215" s="143">
        <f t="shared" si="154"/>
        <v>0</v>
      </c>
      <c r="BG215" s="144">
        <f t="shared" si="155"/>
        <v>0</v>
      </c>
      <c r="BH215" s="144">
        <f t="shared" si="156"/>
        <v>0</v>
      </c>
      <c r="BI215" s="144">
        <f t="shared" si="157"/>
        <v>0</v>
      </c>
      <c r="BJ215" s="144">
        <f t="shared" si="158"/>
        <v>0</v>
      </c>
      <c r="BK215" s="144">
        <f t="shared" si="159"/>
        <v>0</v>
      </c>
      <c r="BL215" s="144">
        <f t="shared" si="160"/>
        <v>0</v>
      </c>
      <c r="BM215" s="145">
        <f t="shared" si="161"/>
        <v>0</v>
      </c>
      <c r="BN215" s="124"/>
      <c r="BO215" s="124"/>
      <c r="BP215" s="124"/>
      <c r="BQ215" s="124"/>
      <c r="BR215" s="124"/>
      <c r="BS215" s="124"/>
      <c r="BT215" s="124"/>
      <c r="BU215" s="124"/>
      <c r="BV215" s="130"/>
      <c r="BW215" s="130"/>
      <c r="BX215" s="130"/>
      <c r="BY215" s="130"/>
      <c r="BZ215" s="130"/>
      <c r="CA215" s="130"/>
      <c r="CB215" s="130"/>
      <c r="CC215" s="130"/>
      <c r="CD215" s="130"/>
      <c r="CE215" s="130"/>
      <c r="CF215" s="130"/>
      <c r="CG215" s="130"/>
      <c r="CH215" s="130"/>
      <c r="CI215" s="130"/>
      <c r="CJ215" s="130"/>
      <c r="CM215" s="159">
        <f t="shared" si="162"/>
        <v>0</v>
      </c>
      <c r="CN215" s="160">
        <f t="shared" si="163"/>
        <v>0</v>
      </c>
      <c r="CO215" s="160">
        <f t="shared" si="164"/>
        <v>0</v>
      </c>
      <c r="CP215" s="160">
        <f t="shared" si="165"/>
        <v>0</v>
      </c>
      <c r="CQ215" s="160">
        <f t="shared" si="166"/>
        <v>0</v>
      </c>
      <c r="CR215" s="160" t="str">
        <f t="shared" si="167"/>
        <v/>
      </c>
      <c r="CS215" s="160" t="str">
        <f t="shared" si="168"/>
        <v/>
      </c>
      <c r="CT215" s="160" t="str">
        <f t="shared" si="169"/>
        <v/>
      </c>
      <c r="CU215" s="162" t="str">
        <f t="shared" si="170"/>
        <v/>
      </c>
      <c r="CV215" s="162" t="str">
        <f t="shared" si="171"/>
        <v/>
      </c>
      <c r="CW215" s="162" t="str">
        <f t="shared" si="172"/>
        <v/>
      </c>
      <c r="CX215" s="162" t="str">
        <f t="shared" si="173"/>
        <v/>
      </c>
      <c r="CY215" s="162" t="str">
        <f t="shared" si="174"/>
        <v/>
      </c>
      <c r="CZ215" s="162" t="str">
        <f t="shared" si="175"/>
        <v/>
      </c>
      <c r="DA215" s="163" t="str">
        <f t="shared" si="176"/>
        <v/>
      </c>
    </row>
    <row r="216" spans="1:105" ht="16.5" x14ac:dyDescent="0.3">
      <c r="A216" s="135"/>
      <c r="B216" s="136"/>
      <c r="C216" s="136"/>
      <c r="D216" s="137"/>
      <c r="E216" s="176"/>
      <c r="F216" s="182"/>
      <c r="G216" s="183"/>
      <c r="H216" s="183"/>
      <c r="I216" s="183"/>
      <c r="J216" s="183"/>
      <c r="K216" s="183"/>
      <c r="L216" s="183"/>
      <c r="M216" s="186"/>
      <c r="N216" s="182"/>
      <c r="O216" s="184"/>
      <c r="P216" s="178"/>
      <c r="Q216" s="118">
        <f t="shared" si="145"/>
        <v>0</v>
      </c>
      <c r="R216" s="3"/>
      <c r="S216" s="3"/>
      <c r="T216" s="4"/>
      <c r="U216" s="4"/>
      <c r="V216" s="99">
        <f t="shared" si="146"/>
        <v>0</v>
      </c>
      <c r="W216" s="161"/>
      <c r="X216" s="138"/>
      <c r="AH216" s="158" t="str">
        <f t="array" ref="AH216">IF(OR(AH$1=0, $A216=""),"",SQRT((_xlfn.XLOOKUP(AH$1,$Z$2:$Z$16,$AA$2:$AA$16)-$T216)^2+(_xlfn.XLOOKUP(AH$1,$Z$2:$Z$16,$AB$2:$AB$16)-$U216)^2+(_xlfn.XLOOKUP(AH$1,$Z$2:$Z$16,$AC$2:$AC$16-$V216)^2)))</f>
        <v/>
      </c>
      <c r="AI216" s="140" t="str">
        <f t="array" ref="AI216">IF(OR(AI$1=0, $A216=""),"",SQRT((_xlfn.XLOOKUP(AI$1,$Z$2:$Z$16,$AA$2:$AA$16)-$T216)^2+(_xlfn.XLOOKUP(AI$1,$Z$2:$Z$16,$AB$2:$AB$16)-$U216)^2+(_xlfn.XLOOKUP(AI$1,$Z$2:$Z$16,$AC$2:$AC$16-$V216)^2)))</f>
        <v/>
      </c>
      <c r="AJ216" s="140" t="str">
        <f t="array" ref="AJ216">IF(OR(AJ$1=0, $A216=""),"",SQRT((_xlfn.XLOOKUP(AJ$1,$Z$2:$Z$16,$AA$2:$AA$16)-$T216)^2+(_xlfn.XLOOKUP(AJ$1,$Z$2:$Z$16,$AB$2:$AB$16)-$U216)^2+(_xlfn.XLOOKUP(AJ$1,$Z$2:$Z$16,$AC$2:$AC$16-$V216)^2)))</f>
        <v/>
      </c>
      <c r="AK216" s="140" t="str">
        <f t="array" ref="AK216">IF(OR(AK$1=0, $A216=""),"",SQRT((_xlfn.XLOOKUP(AK$1,$Z$2:$Z$16,$AA$2:$AA$16)-$T216)^2+(_xlfn.XLOOKUP(AK$1,$Z$2:$Z$16,$AB$2:$AB$16)-$U216)^2+(_xlfn.XLOOKUP(AK$1,$Z$2:$Z$16,$AC$2:$AC$16-$V216)^2)))</f>
        <v/>
      </c>
      <c r="AL216" s="140" t="str">
        <f t="array" ref="AL216">IF(OR(AL$1=0, $A216=""),"",SQRT((_xlfn.XLOOKUP(AL$1,$Z$2:$Z$16,$AA$2:$AA$16)-$T216)^2+(_xlfn.XLOOKUP(AL$1,$Z$2:$Z$16,$AB$2:$AB$16)-$U216)^2+(_xlfn.XLOOKUP(AL$1,$Z$2:$Z$16,$AC$2:$AC$16-$V216)^2)))</f>
        <v/>
      </c>
      <c r="AM216" s="140" t="str">
        <f t="array" ref="AM216">IF(OR(AM$1=0, $A216=""),"",SQRT((_xlfn.XLOOKUP(AM$1,$Z$2:$Z$16,$AA$2:$AA$16)-$T216)^2+(_xlfn.XLOOKUP(AM$1,$Z$2:$Z$16,$AB$2:$AB$16)-$U216)^2+(_xlfn.XLOOKUP(AM$1,$Z$2:$Z$16,$AC$2:$AC$16-$V216)^2)))</f>
        <v/>
      </c>
      <c r="AN216" s="140" t="str">
        <f t="array" ref="AN216">IF(OR(AN$1=0, $A216=""),"",SQRT((_xlfn.XLOOKUP(AN$1,$Z$2:$Z$16,$AA$2:$AA$16)-$T216)^2+(_xlfn.XLOOKUP(AN$1,$Z$2:$Z$16,$AB$2:$AB$16)-$U216)^2+(_xlfn.XLOOKUP(AN$1,$Z$2:$Z$16,$AC$2:$AC$16-$V216)^2)))</f>
        <v/>
      </c>
      <c r="AO216" s="140" t="str">
        <f t="array" ref="AO216">IF(OR(AO$1=0, $A216=""),"",SQRT((_xlfn.XLOOKUP(AO$1,$Z$2:$Z$16,$AA$2:$AA$16)-$T216)^2+(_xlfn.XLOOKUP(AO$1,$Z$2:$Z$16,$AB$2:$AB$16)-$U216)^2+(_xlfn.XLOOKUP(AO$1,$Z$2:$Z$16,$AC$2:$AC$16-$V216)^2)))</f>
        <v/>
      </c>
      <c r="AP216" s="141" t="str">
        <f t="array" ref="AP216">IF(OR(AP$1=0, $A216=""),"",SQRT((_xlfn.XLOOKUP(AP$1,$Z$2:$Z$16,$AA$2:$AA$16)-$T216)^2+(_xlfn.XLOOKUP(AP$1,$Z$2:$Z$16,$AB$2:$AB$16)-$U216)^2+(_xlfn.XLOOKUP(AP$1,$Z$2:$Z$16,$AC$2:$AC$16-$V216)^2)))</f>
        <v/>
      </c>
      <c r="AQ216" s="141" t="str">
        <f t="array" ref="AQ216">IF(OR(AQ$1=0, $A216=""),"",SQRT((_xlfn.XLOOKUP(AQ$1,$Z$2:$Z$16,$AA$2:$AA$16)-$T216)^2+(_xlfn.XLOOKUP(AQ$1,$Z$2:$Z$16,$AB$2:$AB$16)-$U216)^2+(_xlfn.XLOOKUP(AQ$1,$Z$2:$Z$16,$AC$2:$AC$16-$V216)^2)))</f>
        <v/>
      </c>
      <c r="AR216" s="141" t="str">
        <f t="array" ref="AR216">IF(OR(AR$1=0, $A216=""),"",SQRT((_xlfn.XLOOKUP(AR$1,$Z$2:$Z$16,$AA$2:$AA$16)-$T216)^2+(_xlfn.XLOOKUP(AR$1,$Z$2:$Z$16,$AB$2:$AB$16)-$U216)^2+(_xlfn.XLOOKUP(AR$1,$Z$2:$Z$16,$AC$2:$AC$16-$V216)^2)))</f>
        <v/>
      </c>
      <c r="AS216" s="141" t="str">
        <f t="array" ref="AS216">IF(OR(AS$1=0, $A216=""),"",SQRT((_xlfn.XLOOKUP(AS$1,$Z$2:$Z$16,$AA$2:$AA$16)-$T216)^2+(_xlfn.XLOOKUP(AS$1,$Z$2:$Z$16,$AB$2:$AB$16)-$U216)^2+(_xlfn.XLOOKUP(AS$1,$Z$2:$Z$16,$AC$2:$AC$16-$V216)^2)))</f>
        <v/>
      </c>
      <c r="AT216" s="141" t="str">
        <f t="array" ref="AT216">IF(OR(AT$1=0, $A216=""),"",SQRT((_xlfn.XLOOKUP(AT$1,$Z$2:$Z$16,$AA$2:$AA$16)-$T216)^2+(_xlfn.XLOOKUP(AT$1,$Z$2:$Z$16,$AB$2:$AB$16)-$U216)^2+(_xlfn.XLOOKUP(AT$1,$Z$2:$Z$16,$AC$2:$AC$16-$V216)^2)))</f>
        <v/>
      </c>
      <c r="AU216" s="141" t="str">
        <f t="array" ref="AU216">IF(OR(AU$1=0, $A216=""),"",SQRT((_xlfn.XLOOKUP(AU$1,$Z$2:$Z$16,$AA$2:$AA$16)-$T216)^2+(_xlfn.XLOOKUP(AU$1,$Z$2:$Z$16,$AB$2:$AB$16)-$U216)^2+(_xlfn.XLOOKUP(AU$1,$Z$2:$Z$16,$AC$2:$AC$16-$V216)^2)))</f>
        <v/>
      </c>
      <c r="AV216" s="142" t="str">
        <f t="array" ref="AV216">IF(OR(AV$1=0, $A216=""),"",SQRT((_xlfn.XLOOKUP(AV$1,$Z$2:$Z$16,$AA$2:$AA$16)-$T216)^2+(_xlfn.XLOOKUP(AV$1,$Z$2:$Z$16,$AB$2:$AB$16)-$U216)^2+(_xlfn.XLOOKUP(AV$1,$Z$2:$Z$16,$AC$2:$AC$16-$V216)^2)))</f>
        <v/>
      </c>
      <c r="AW216" s="124"/>
      <c r="AX216" s="124"/>
      <c r="AY216" s="125">
        <f t="shared" si="147"/>
        <v>0</v>
      </c>
      <c r="AZ216" s="143">
        <f t="shared" si="148"/>
        <v>0</v>
      </c>
      <c r="BA216" s="143">
        <f t="shared" si="149"/>
        <v>0</v>
      </c>
      <c r="BB216" s="143">
        <f t="shared" si="150"/>
        <v>0</v>
      </c>
      <c r="BC216" s="143">
        <f t="shared" si="151"/>
        <v>0</v>
      </c>
      <c r="BD216" s="143">
        <f t="shared" si="152"/>
        <v>0</v>
      </c>
      <c r="BE216" s="143">
        <f t="shared" si="153"/>
        <v>0</v>
      </c>
      <c r="BF216" s="143">
        <f t="shared" si="154"/>
        <v>0</v>
      </c>
      <c r="BG216" s="144">
        <f t="shared" si="155"/>
        <v>0</v>
      </c>
      <c r="BH216" s="144">
        <f t="shared" si="156"/>
        <v>0</v>
      </c>
      <c r="BI216" s="144">
        <f t="shared" si="157"/>
        <v>0</v>
      </c>
      <c r="BJ216" s="144">
        <f t="shared" si="158"/>
        <v>0</v>
      </c>
      <c r="BK216" s="144">
        <f t="shared" si="159"/>
        <v>0</v>
      </c>
      <c r="BL216" s="144">
        <f t="shared" si="160"/>
        <v>0</v>
      </c>
      <c r="BM216" s="145">
        <f t="shared" si="161"/>
        <v>0</v>
      </c>
      <c r="BN216" s="124"/>
      <c r="BO216" s="124"/>
      <c r="BP216" s="124"/>
      <c r="BQ216" s="124"/>
      <c r="BR216" s="124"/>
      <c r="BS216" s="124"/>
      <c r="BT216" s="124"/>
      <c r="BU216" s="124"/>
      <c r="BV216" s="130"/>
      <c r="BW216" s="130"/>
      <c r="BX216" s="130"/>
      <c r="BY216" s="130"/>
      <c r="BZ216" s="130"/>
      <c r="CA216" s="130"/>
      <c r="CB216" s="130"/>
      <c r="CC216" s="130"/>
      <c r="CD216" s="130"/>
      <c r="CE216" s="130"/>
      <c r="CF216" s="130"/>
      <c r="CG216" s="130"/>
      <c r="CH216" s="130"/>
      <c r="CI216" s="130"/>
      <c r="CJ216" s="130"/>
      <c r="CM216" s="159">
        <f t="shared" si="162"/>
        <v>0</v>
      </c>
      <c r="CN216" s="160">
        <f t="shared" si="163"/>
        <v>0</v>
      </c>
      <c r="CO216" s="160">
        <f t="shared" si="164"/>
        <v>0</v>
      </c>
      <c r="CP216" s="160">
        <f t="shared" si="165"/>
        <v>0</v>
      </c>
      <c r="CQ216" s="160">
        <f t="shared" si="166"/>
        <v>0</v>
      </c>
      <c r="CR216" s="160" t="str">
        <f t="shared" si="167"/>
        <v/>
      </c>
      <c r="CS216" s="160" t="str">
        <f t="shared" si="168"/>
        <v/>
      </c>
      <c r="CT216" s="160" t="str">
        <f t="shared" si="169"/>
        <v/>
      </c>
      <c r="CU216" s="162" t="str">
        <f t="shared" si="170"/>
        <v/>
      </c>
      <c r="CV216" s="162" t="str">
        <f t="shared" si="171"/>
        <v/>
      </c>
      <c r="CW216" s="162" t="str">
        <f t="shared" si="172"/>
        <v/>
      </c>
      <c r="CX216" s="162" t="str">
        <f t="shared" si="173"/>
        <v/>
      </c>
      <c r="CY216" s="162" t="str">
        <f t="shared" si="174"/>
        <v/>
      </c>
      <c r="CZ216" s="162" t="str">
        <f t="shared" si="175"/>
        <v/>
      </c>
      <c r="DA216" s="163" t="str">
        <f t="shared" si="176"/>
        <v/>
      </c>
    </row>
    <row r="217" spans="1:105" ht="16.5" x14ac:dyDescent="0.3">
      <c r="A217" s="135"/>
      <c r="B217" s="136"/>
      <c r="C217" s="136"/>
      <c r="D217" s="137"/>
      <c r="E217" s="176"/>
      <c r="F217" s="182"/>
      <c r="G217" s="183"/>
      <c r="H217" s="183"/>
      <c r="I217" s="183"/>
      <c r="J217" s="183"/>
      <c r="K217" s="183"/>
      <c r="L217" s="183"/>
      <c r="M217" s="186"/>
      <c r="N217" s="182"/>
      <c r="O217" s="184"/>
      <c r="P217" s="178"/>
      <c r="Q217" s="118">
        <f t="shared" si="145"/>
        <v>0</v>
      </c>
      <c r="R217" s="3"/>
      <c r="S217" s="3"/>
      <c r="T217" s="4"/>
      <c r="U217" s="4"/>
      <c r="V217" s="99">
        <f t="shared" si="146"/>
        <v>0</v>
      </c>
      <c r="W217" s="161"/>
      <c r="X217" s="138"/>
      <c r="AH217" s="158" t="str">
        <f t="array" ref="AH217">IF(OR(AH$1=0, $A217=""),"",SQRT((_xlfn.XLOOKUP(AH$1,$Z$2:$Z$16,$AA$2:$AA$16)-$T217)^2+(_xlfn.XLOOKUP(AH$1,$Z$2:$Z$16,$AB$2:$AB$16)-$U217)^2+(_xlfn.XLOOKUP(AH$1,$Z$2:$Z$16,$AC$2:$AC$16-$V217)^2)))</f>
        <v/>
      </c>
      <c r="AI217" s="140" t="str">
        <f t="array" ref="AI217">IF(OR(AI$1=0, $A217=""),"",SQRT((_xlfn.XLOOKUP(AI$1,$Z$2:$Z$16,$AA$2:$AA$16)-$T217)^2+(_xlfn.XLOOKUP(AI$1,$Z$2:$Z$16,$AB$2:$AB$16)-$U217)^2+(_xlfn.XLOOKUP(AI$1,$Z$2:$Z$16,$AC$2:$AC$16-$V217)^2)))</f>
        <v/>
      </c>
      <c r="AJ217" s="140" t="str">
        <f t="array" ref="AJ217">IF(OR(AJ$1=0, $A217=""),"",SQRT((_xlfn.XLOOKUP(AJ$1,$Z$2:$Z$16,$AA$2:$AA$16)-$T217)^2+(_xlfn.XLOOKUP(AJ$1,$Z$2:$Z$16,$AB$2:$AB$16)-$U217)^2+(_xlfn.XLOOKUP(AJ$1,$Z$2:$Z$16,$AC$2:$AC$16-$V217)^2)))</f>
        <v/>
      </c>
      <c r="AK217" s="140" t="str">
        <f t="array" ref="AK217">IF(OR(AK$1=0, $A217=""),"",SQRT((_xlfn.XLOOKUP(AK$1,$Z$2:$Z$16,$AA$2:$AA$16)-$T217)^2+(_xlfn.XLOOKUP(AK$1,$Z$2:$Z$16,$AB$2:$AB$16)-$U217)^2+(_xlfn.XLOOKUP(AK$1,$Z$2:$Z$16,$AC$2:$AC$16-$V217)^2)))</f>
        <v/>
      </c>
      <c r="AL217" s="140" t="str">
        <f t="array" ref="AL217">IF(OR(AL$1=0, $A217=""),"",SQRT((_xlfn.XLOOKUP(AL$1,$Z$2:$Z$16,$AA$2:$AA$16)-$T217)^2+(_xlfn.XLOOKUP(AL$1,$Z$2:$Z$16,$AB$2:$AB$16)-$U217)^2+(_xlfn.XLOOKUP(AL$1,$Z$2:$Z$16,$AC$2:$AC$16-$V217)^2)))</f>
        <v/>
      </c>
      <c r="AM217" s="140" t="str">
        <f t="array" ref="AM217">IF(OR(AM$1=0, $A217=""),"",SQRT((_xlfn.XLOOKUP(AM$1,$Z$2:$Z$16,$AA$2:$AA$16)-$T217)^2+(_xlfn.XLOOKUP(AM$1,$Z$2:$Z$16,$AB$2:$AB$16)-$U217)^2+(_xlfn.XLOOKUP(AM$1,$Z$2:$Z$16,$AC$2:$AC$16-$V217)^2)))</f>
        <v/>
      </c>
      <c r="AN217" s="140" t="str">
        <f t="array" ref="AN217">IF(OR(AN$1=0, $A217=""),"",SQRT((_xlfn.XLOOKUP(AN$1,$Z$2:$Z$16,$AA$2:$AA$16)-$T217)^2+(_xlfn.XLOOKUP(AN$1,$Z$2:$Z$16,$AB$2:$AB$16)-$U217)^2+(_xlfn.XLOOKUP(AN$1,$Z$2:$Z$16,$AC$2:$AC$16-$V217)^2)))</f>
        <v/>
      </c>
      <c r="AO217" s="140" t="str">
        <f t="array" ref="AO217">IF(OR(AO$1=0, $A217=""),"",SQRT((_xlfn.XLOOKUP(AO$1,$Z$2:$Z$16,$AA$2:$AA$16)-$T217)^2+(_xlfn.XLOOKUP(AO$1,$Z$2:$Z$16,$AB$2:$AB$16)-$U217)^2+(_xlfn.XLOOKUP(AO$1,$Z$2:$Z$16,$AC$2:$AC$16-$V217)^2)))</f>
        <v/>
      </c>
      <c r="AP217" s="141" t="str">
        <f t="array" ref="AP217">IF(OR(AP$1=0, $A217=""),"",SQRT((_xlfn.XLOOKUP(AP$1,$Z$2:$Z$16,$AA$2:$AA$16)-$T217)^2+(_xlfn.XLOOKUP(AP$1,$Z$2:$Z$16,$AB$2:$AB$16)-$U217)^2+(_xlfn.XLOOKUP(AP$1,$Z$2:$Z$16,$AC$2:$AC$16-$V217)^2)))</f>
        <v/>
      </c>
      <c r="AQ217" s="141" t="str">
        <f t="array" ref="AQ217">IF(OR(AQ$1=0, $A217=""),"",SQRT((_xlfn.XLOOKUP(AQ$1,$Z$2:$Z$16,$AA$2:$AA$16)-$T217)^2+(_xlfn.XLOOKUP(AQ$1,$Z$2:$Z$16,$AB$2:$AB$16)-$U217)^2+(_xlfn.XLOOKUP(AQ$1,$Z$2:$Z$16,$AC$2:$AC$16-$V217)^2)))</f>
        <v/>
      </c>
      <c r="AR217" s="141" t="str">
        <f t="array" ref="AR217">IF(OR(AR$1=0, $A217=""),"",SQRT((_xlfn.XLOOKUP(AR$1,$Z$2:$Z$16,$AA$2:$AA$16)-$T217)^2+(_xlfn.XLOOKUP(AR$1,$Z$2:$Z$16,$AB$2:$AB$16)-$U217)^2+(_xlfn.XLOOKUP(AR$1,$Z$2:$Z$16,$AC$2:$AC$16-$V217)^2)))</f>
        <v/>
      </c>
      <c r="AS217" s="141" t="str">
        <f t="array" ref="AS217">IF(OR(AS$1=0, $A217=""),"",SQRT((_xlfn.XLOOKUP(AS$1,$Z$2:$Z$16,$AA$2:$AA$16)-$T217)^2+(_xlfn.XLOOKUP(AS$1,$Z$2:$Z$16,$AB$2:$AB$16)-$U217)^2+(_xlfn.XLOOKUP(AS$1,$Z$2:$Z$16,$AC$2:$AC$16-$V217)^2)))</f>
        <v/>
      </c>
      <c r="AT217" s="141" t="str">
        <f t="array" ref="AT217">IF(OR(AT$1=0, $A217=""),"",SQRT((_xlfn.XLOOKUP(AT$1,$Z$2:$Z$16,$AA$2:$AA$16)-$T217)^2+(_xlfn.XLOOKUP(AT$1,$Z$2:$Z$16,$AB$2:$AB$16)-$U217)^2+(_xlfn.XLOOKUP(AT$1,$Z$2:$Z$16,$AC$2:$AC$16-$V217)^2)))</f>
        <v/>
      </c>
      <c r="AU217" s="141" t="str">
        <f t="array" ref="AU217">IF(OR(AU$1=0, $A217=""),"",SQRT((_xlfn.XLOOKUP(AU$1,$Z$2:$Z$16,$AA$2:$AA$16)-$T217)^2+(_xlfn.XLOOKUP(AU$1,$Z$2:$Z$16,$AB$2:$AB$16)-$U217)^2+(_xlfn.XLOOKUP(AU$1,$Z$2:$Z$16,$AC$2:$AC$16-$V217)^2)))</f>
        <v/>
      </c>
      <c r="AV217" s="142" t="str">
        <f t="array" ref="AV217">IF(OR(AV$1=0, $A217=""),"",SQRT((_xlfn.XLOOKUP(AV$1,$Z$2:$Z$16,$AA$2:$AA$16)-$T217)^2+(_xlfn.XLOOKUP(AV$1,$Z$2:$Z$16,$AB$2:$AB$16)-$U217)^2+(_xlfn.XLOOKUP(AV$1,$Z$2:$Z$16,$AC$2:$AC$16-$V217)^2)))</f>
        <v/>
      </c>
      <c r="AW217" s="124"/>
      <c r="AX217" s="124"/>
      <c r="AY217" s="125">
        <f t="shared" si="147"/>
        <v>0</v>
      </c>
      <c r="AZ217" s="143">
        <f t="shared" si="148"/>
        <v>0</v>
      </c>
      <c r="BA217" s="143">
        <f t="shared" si="149"/>
        <v>0</v>
      </c>
      <c r="BB217" s="143">
        <f t="shared" si="150"/>
        <v>0</v>
      </c>
      <c r="BC217" s="143">
        <f t="shared" si="151"/>
        <v>0</v>
      </c>
      <c r="BD217" s="143">
        <f t="shared" si="152"/>
        <v>0</v>
      </c>
      <c r="BE217" s="143">
        <f t="shared" si="153"/>
        <v>0</v>
      </c>
      <c r="BF217" s="143">
        <f t="shared" si="154"/>
        <v>0</v>
      </c>
      <c r="BG217" s="144">
        <f t="shared" si="155"/>
        <v>0</v>
      </c>
      <c r="BH217" s="144">
        <f t="shared" si="156"/>
        <v>0</v>
      </c>
      <c r="BI217" s="144">
        <f t="shared" si="157"/>
        <v>0</v>
      </c>
      <c r="BJ217" s="144">
        <f t="shared" si="158"/>
        <v>0</v>
      </c>
      <c r="BK217" s="144">
        <f t="shared" si="159"/>
        <v>0</v>
      </c>
      <c r="BL217" s="144">
        <f t="shared" si="160"/>
        <v>0</v>
      </c>
      <c r="BM217" s="145">
        <f t="shared" si="161"/>
        <v>0</v>
      </c>
      <c r="BN217" s="124"/>
      <c r="BO217" s="124"/>
      <c r="BP217" s="124"/>
      <c r="BQ217" s="124"/>
      <c r="BR217" s="124"/>
      <c r="BS217" s="124"/>
      <c r="BT217" s="124"/>
      <c r="BU217" s="124"/>
      <c r="BV217" s="130"/>
      <c r="BW217" s="130"/>
      <c r="BX217" s="130"/>
      <c r="BY217" s="130"/>
      <c r="BZ217" s="130"/>
      <c r="CA217" s="130"/>
      <c r="CB217" s="130"/>
      <c r="CC217" s="130"/>
      <c r="CD217" s="130"/>
      <c r="CE217" s="130"/>
      <c r="CF217" s="130"/>
      <c r="CG217" s="130"/>
      <c r="CH217" s="130"/>
      <c r="CI217" s="130"/>
      <c r="CJ217" s="130"/>
      <c r="CM217" s="159">
        <f t="shared" si="162"/>
        <v>0</v>
      </c>
      <c r="CN217" s="160">
        <f t="shared" si="163"/>
        <v>0</v>
      </c>
      <c r="CO217" s="160">
        <f t="shared" si="164"/>
        <v>0</v>
      </c>
      <c r="CP217" s="160">
        <f t="shared" si="165"/>
        <v>0</v>
      </c>
      <c r="CQ217" s="160">
        <f t="shared" si="166"/>
        <v>0</v>
      </c>
      <c r="CR217" s="160" t="str">
        <f t="shared" si="167"/>
        <v/>
      </c>
      <c r="CS217" s="160" t="str">
        <f t="shared" si="168"/>
        <v/>
      </c>
      <c r="CT217" s="160" t="str">
        <f t="shared" si="169"/>
        <v/>
      </c>
      <c r="CU217" s="162" t="str">
        <f t="shared" si="170"/>
        <v/>
      </c>
      <c r="CV217" s="162" t="str">
        <f t="shared" si="171"/>
        <v/>
      </c>
      <c r="CW217" s="162" t="str">
        <f t="shared" si="172"/>
        <v/>
      </c>
      <c r="CX217" s="162" t="str">
        <f t="shared" si="173"/>
        <v/>
      </c>
      <c r="CY217" s="162" t="str">
        <f t="shared" si="174"/>
        <v/>
      </c>
      <c r="CZ217" s="162" t="str">
        <f t="shared" si="175"/>
        <v/>
      </c>
      <c r="DA217" s="163" t="str">
        <f t="shared" si="176"/>
        <v/>
      </c>
    </row>
    <row r="218" spans="1:105" ht="16.5" x14ac:dyDescent="0.3">
      <c r="A218" s="135"/>
      <c r="B218" s="136"/>
      <c r="C218" s="136"/>
      <c r="D218" s="137"/>
      <c r="E218" s="176"/>
      <c r="F218" s="182"/>
      <c r="G218" s="183"/>
      <c r="H218" s="183"/>
      <c r="I218" s="183"/>
      <c r="J218" s="183"/>
      <c r="K218" s="183"/>
      <c r="L218" s="183"/>
      <c r="M218" s="186"/>
      <c r="N218" s="182"/>
      <c r="O218" s="184"/>
      <c r="P218" s="178"/>
      <c r="Q218" s="118">
        <f t="shared" si="145"/>
        <v>0</v>
      </c>
      <c r="R218" s="3"/>
      <c r="S218" s="3"/>
      <c r="T218" s="4"/>
      <c r="U218" s="4"/>
      <c r="V218" s="99">
        <f t="shared" si="146"/>
        <v>0</v>
      </c>
      <c r="W218" s="161"/>
      <c r="X218" s="138"/>
      <c r="AH218" s="158" t="str">
        <f t="array" ref="AH218">IF(OR(AH$1=0, $A218=""),"",SQRT((_xlfn.XLOOKUP(AH$1,$Z$2:$Z$16,$AA$2:$AA$16)-$T218)^2+(_xlfn.XLOOKUP(AH$1,$Z$2:$Z$16,$AB$2:$AB$16)-$U218)^2+(_xlfn.XLOOKUP(AH$1,$Z$2:$Z$16,$AC$2:$AC$16-$V218)^2)))</f>
        <v/>
      </c>
      <c r="AI218" s="140" t="str">
        <f t="array" ref="AI218">IF(OR(AI$1=0, $A218=""),"",SQRT((_xlfn.XLOOKUP(AI$1,$Z$2:$Z$16,$AA$2:$AA$16)-$T218)^2+(_xlfn.XLOOKUP(AI$1,$Z$2:$Z$16,$AB$2:$AB$16)-$U218)^2+(_xlfn.XLOOKUP(AI$1,$Z$2:$Z$16,$AC$2:$AC$16-$V218)^2)))</f>
        <v/>
      </c>
      <c r="AJ218" s="140" t="str">
        <f t="array" ref="AJ218">IF(OR(AJ$1=0, $A218=""),"",SQRT((_xlfn.XLOOKUP(AJ$1,$Z$2:$Z$16,$AA$2:$AA$16)-$T218)^2+(_xlfn.XLOOKUP(AJ$1,$Z$2:$Z$16,$AB$2:$AB$16)-$U218)^2+(_xlfn.XLOOKUP(AJ$1,$Z$2:$Z$16,$AC$2:$AC$16-$V218)^2)))</f>
        <v/>
      </c>
      <c r="AK218" s="140" t="str">
        <f t="array" ref="AK218">IF(OR(AK$1=0, $A218=""),"",SQRT((_xlfn.XLOOKUP(AK$1,$Z$2:$Z$16,$AA$2:$AA$16)-$T218)^2+(_xlfn.XLOOKUP(AK$1,$Z$2:$Z$16,$AB$2:$AB$16)-$U218)^2+(_xlfn.XLOOKUP(AK$1,$Z$2:$Z$16,$AC$2:$AC$16-$V218)^2)))</f>
        <v/>
      </c>
      <c r="AL218" s="140" t="str">
        <f t="array" ref="AL218">IF(OR(AL$1=0, $A218=""),"",SQRT((_xlfn.XLOOKUP(AL$1,$Z$2:$Z$16,$AA$2:$AA$16)-$T218)^2+(_xlfn.XLOOKUP(AL$1,$Z$2:$Z$16,$AB$2:$AB$16)-$U218)^2+(_xlfn.XLOOKUP(AL$1,$Z$2:$Z$16,$AC$2:$AC$16-$V218)^2)))</f>
        <v/>
      </c>
      <c r="AM218" s="140" t="str">
        <f t="array" ref="AM218">IF(OR(AM$1=0, $A218=""),"",SQRT((_xlfn.XLOOKUP(AM$1,$Z$2:$Z$16,$AA$2:$AA$16)-$T218)^2+(_xlfn.XLOOKUP(AM$1,$Z$2:$Z$16,$AB$2:$AB$16)-$U218)^2+(_xlfn.XLOOKUP(AM$1,$Z$2:$Z$16,$AC$2:$AC$16-$V218)^2)))</f>
        <v/>
      </c>
      <c r="AN218" s="140" t="str">
        <f t="array" ref="AN218">IF(OR(AN$1=0, $A218=""),"",SQRT((_xlfn.XLOOKUP(AN$1,$Z$2:$Z$16,$AA$2:$AA$16)-$T218)^2+(_xlfn.XLOOKUP(AN$1,$Z$2:$Z$16,$AB$2:$AB$16)-$U218)^2+(_xlfn.XLOOKUP(AN$1,$Z$2:$Z$16,$AC$2:$AC$16-$V218)^2)))</f>
        <v/>
      </c>
      <c r="AO218" s="140" t="str">
        <f t="array" ref="AO218">IF(OR(AO$1=0, $A218=""),"",SQRT((_xlfn.XLOOKUP(AO$1,$Z$2:$Z$16,$AA$2:$AA$16)-$T218)^2+(_xlfn.XLOOKUP(AO$1,$Z$2:$Z$16,$AB$2:$AB$16)-$U218)^2+(_xlfn.XLOOKUP(AO$1,$Z$2:$Z$16,$AC$2:$AC$16-$V218)^2)))</f>
        <v/>
      </c>
      <c r="AP218" s="141" t="str">
        <f t="array" ref="AP218">IF(OR(AP$1=0, $A218=""),"",SQRT((_xlfn.XLOOKUP(AP$1,$Z$2:$Z$16,$AA$2:$AA$16)-$T218)^2+(_xlfn.XLOOKUP(AP$1,$Z$2:$Z$16,$AB$2:$AB$16)-$U218)^2+(_xlfn.XLOOKUP(AP$1,$Z$2:$Z$16,$AC$2:$AC$16-$V218)^2)))</f>
        <v/>
      </c>
      <c r="AQ218" s="141" t="str">
        <f t="array" ref="AQ218">IF(OR(AQ$1=0, $A218=""),"",SQRT((_xlfn.XLOOKUP(AQ$1,$Z$2:$Z$16,$AA$2:$AA$16)-$T218)^2+(_xlfn.XLOOKUP(AQ$1,$Z$2:$Z$16,$AB$2:$AB$16)-$U218)^2+(_xlfn.XLOOKUP(AQ$1,$Z$2:$Z$16,$AC$2:$AC$16-$V218)^2)))</f>
        <v/>
      </c>
      <c r="AR218" s="141" t="str">
        <f t="array" ref="AR218">IF(OR(AR$1=0, $A218=""),"",SQRT((_xlfn.XLOOKUP(AR$1,$Z$2:$Z$16,$AA$2:$AA$16)-$T218)^2+(_xlfn.XLOOKUP(AR$1,$Z$2:$Z$16,$AB$2:$AB$16)-$U218)^2+(_xlfn.XLOOKUP(AR$1,$Z$2:$Z$16,$AC$2:$AC$16-$V218)^2)))</f>
        <v/>
      </c>
      <c r="AS218" s="141" t="str">
        <f t="array" ref="AS218">IF(OR(AS$1=0, $A218=""),"",SQRT((_xlfn.XLOOKUP(AS$1,$Z$2:$Z$16,$AA$2:$AA$16)-$T218)^2+(_xlfn.XLOOKUP(AS$1,$Z$2:$Z$16,$AB$2:$AB$16)-$U218)^2+(_xlfn.XLOOKUP(AS$1,$Z$2:$Z$16,$AC$2:$AC$16-$V218)^2)))</f>
        <v/>
      </c>
      <c r="AT218" s="141" t="str">
        <f t="array" ref="AT218">IF(OR(AT$1=0, $A218=""),"",SQRT((_xlfn.XLOOKUP(AT$1,$Z$2:$Z$16,$AA$2:$AA$16)-$T218)^2+(_xlfn.XLOOKUP(AT$1,$Z$2:$Z$16,$AB$2:$AB$16)-$U218)^2+(_xlfn.XLOOKUP(AT$1,$Z$2:$Z$16,$AC$2:$AC$16-$V218)^2)))</f>
        <v/>
      </c>
      <c r="AU218" s="141" t="str">
        <f t="array" ref="AU218">IF(OR(AU$1=0, $A218=""),"",SQRT((_xlfn.XLOOKUP(AU$1,$Z$2:$Z$16,$AA$2:$AA$16)-$T218)^2+(_xlfn.XLOOKUP(AU$1,$Z$2:$Z$16,$AB$2:$AB$16)-$U218)^2+(_xlfn.XLOOKUP(AU$1,$Z$2:$Z$16,$AC$2:$AC$16-$V218)^2)))</f>
        <v/>
      </c>
      <c r="AV218" s="142" t="str">
        <f t="array" ref="AV218">IF(OR(AV$1=0, $A218=""),"",SQRT((_xlfn.XLOOKUP(AV$1,$Z$2:$Z$16,$AA$2:$AA$16)-$T218)^2+(_xlfn.XLOOKUP(AV$1,$Z$2:$Z$16,$AB$2:$AB$16)-$U218)^2+(_xlfn.XLOOKUP(AV$1,$Z$2:$Z$16,$AC$2:$AC$16-$V218)^2)))</f>
        <v/>
      </c>
      <c r="AW218" s="124"/>
      <c r="AX218" s="124"/>
      <c r="AY218" s="125">
        <f t="shared" si="147"/>
        <v>0</v>
      </c>
      <c r="AZ218" s="143">
        <f t="shared" si="148"/>
        <v>0</v>
      </c>
      <c r="BA218" s="143">
        <f t="shared" si="149"/>
        <v>0</v>
      </c>
      <c r="BB218" s="143">
        <f t="shared" si="150"/>
        <v>0</v>
      </c>
      <c r="BC218" s="143">
        <f t="shared" si="151"/>
        <v>0</v>
      </c>
      <c r="BD218" s="143">
        <f t="shared" si="152"/>
        <v>0</v>
      </c>
      <c r="BE218" s="143">
        <f t="shared" si="153"/>
        <v>0</v>
      </c>
      <c r="BF218" s="143">
        <f t="shared" si="154"/>
        <v>0</v>
      </c>
      <c r="BG218" s="144">
        <f t="shared" si="155"/>
        <v>0</v>
      </c>
      <c r="BH218" s="144">
        <f t="shared" si="156"/>
        <v>0</v>
      </c>
      <c r="BI218" s="144">
        <f t="shared" si="157"/>
        <v>0</v>
      </c>
      <c r="BJ218" s="144">
        <f t="shared" si="158"/>
        <v>0</v>
      </c>
      <c r="BK218" s="144">
        <f t="shared" si="159"/>
        <v>0</v>
      </c>
      <c r="BL218" s="144">
        <f t="shared" si="160"/>
        <v>0</v>
      </c>
      <c r="BM218" s="145">
        <f t="shared" si="161"/>
        <v>0</v>
      </c>
      <c r="BN218" s="124"/>
      <c r="BO218" s="124"/>
      <c r="BP218" s="124"/>
      <c r="BQ218" s="124"/>
      <c r="BR218" s="124"/>
      <c r="BS218" s="124"/>
      <c r="BT218" s="124"/>
      <c r="BU218" s="124"/>
      <c r="BV218" s="130"/>
      <c r="BW218" s="130"/>
      <c r="BX218" s="130"/>
      <c r="BY218" s="130"/>
      <c r="BZ218" s="130"/>
      <c r="CA218" s="130"/>
      <c r="CB218" s="130"/>
      <c r="CC218" s="130"/>
      <c r="CD218" s="130"/>
      <c r="CE218" s="130"/>
      <c r="CF218" s="130"/>
      <c r="CG218" s="130"/>
      <c r="CH218" s="130"/>
      <c r="CI218" s="130"/>
      <c r="CJ218" s="130"/>
      <c r="CM218" s="159">
        <f t="shared" si="162"/>
        <v>0</v>
      </c>
      <c r="CN218" s="160">
        <f t="shared" si="163"/>
        <v>0</v>
      </c>
      <c r="CO218" s="160">
        <f t="shared" si="164"/>
        <v>0</v>
      </c>
      <c r="CP218" s="160">
        <f t="shared" si="165"/>
        <v>0</v>
      </c>
      <c r="CQ218" s="160">
        <f t="shared" si="166"/>
        <v>0</v>
      </c>
      <c r="CR218" s="160" t="str">
        <f t="shared" si="167"/>
        <v/>
      </c>
      <c r="CS218" s="160" t="str">
        <f t="shared" si="168"/>
        <v/>
      </c>
      <c r="CT218" s="160" t="str">
        <f t="shared" si="169"/>
        <v/>
      </c>
      <c r="CU218" s="162" t="str">
        <f t="shared" si="170"/>
        <v/>
      </c>
      <c r="CV218" s="162" t="str">
        <f t="shared" si="171"/>
        <v/>
      </c>
      <c r="CW218" s="162" t="str">
        <f t="shared" si="172"/>
        <v/>
      </c>
      <c r="CX218" s="162" t="str">
        <f t="shared" si="173"/>
        <v/>
      </c>
      <c r="CY218" s="162" t="str">
        <f t="shared" si="174"/>
        <v/>
      </c>
      <c r="CZ218" s="162" t="str">
        <f t="shared" si="175"/>
        <v/>
      </c>
      <c r="DA218" s="163" t="str">
        <f t="shared" si="176"/>
        <v/>
      </c>
    </row>
    <row r="219" spans="1:105" ht="16.5" x14ac:dyDescent="0.3">
      <c r="A219" s="135"/>
      <c r="B219" s="136"/>
      <c r="C219" s="136"/>
      <c r="D219" s="137"/>
      <c r="E219" s="176"/>
      <c r="F219" s="182"/>
      <c r="G219" s="183"/>
      <c r="H219" s="183"/>
      <c r="I219" s="183"/>
      <c r="J219" s="183"/>
      <c r="K219" s="183"/>
      <c r="L219" s="183"/>
      <c r="M219" s="186"/>
      <c r="N219" s="182"/>
      <c r="O219" s="184"/>
      <c r="P219" s="178"/>
      <c r="Q219" s="118">
        <f t="shared" si="145"/>
        <v>0</v>
      </c>
      <c r="R219" s="3"/>
      <c r="S219" s="3"/>
      <c r="T219" s="4"/>
      <c r="U219" s="4"/>
      <c r="V219" s="99">
        <f t="shared" si="146"/>
        <v>0</v>
      </c>
      <c r="W219" s="161"/>
      <c r="X219" s="138"/>
      <c r="AH219" s="158" t="str">
        <f t="array" ref="AH219">IF(OR(AH$1=0, $A219=""),"",SQRT((_xlfn.XLOOKUP(AH$1,$Z$2:$Z$16,$AA$2:$AA$16)-$T219)^2+(_xlfn.XLOOKUP(AH$1,$Z$2:$Z$16,$AB$2:$AB$16)-$U219)^2+(_xlfn.XLOOKUP(AH$1,$Z$2:$Z$16,$AC$2:$AC$16-$V219)^2)))</f>
        <v/>
      </c>
      <c r="AI219" s="140" t="str">
        <f t="array" ref="AI219">IF(OR(AI$1=0, $A219=""),"",SQRT((_xlfn.XLOOKUP(AI$1,$Z$2:$Z$16,$AA$2:$AA$16)-$T219)^2+(_xlfn.XLOOKUP(AI$1,$Z$2:$Z$16,$AB$2:$AB$16)-$U219)^2+(_xlfn.XLOOKUP(AI$1,$Z$2:$Z$16,$AC$2:$AC$16-$V219)^2)))</f>
        <v/>
      </c>
      <c r="AJ219" s="140" t="str">
        <f t="array" ref="AJ219">IF(OR(AJ$1=0, $A219=""),"",SQRT((_xlfn.XLOOKUP(AJ$1,$Z$2:$Z$16,$AA$2:$AA$16)-$T219)^2+(_xlfn.XLOOKUP(AJ$1,$Z$2:$Z$16,$AB$2:$AB$16)-$U219)^2+(_xlfn.XLOOKUP(AJ$1,$Z$2:$Z$16,$AC$2:$AC$16-$V219)^2)))</f>
        <v/>
      </c>
      <c r="AK219" s="140" t="str">
        <f t="array" ref="AK219">IF(OR(AK$1=0, $A219=""),"",SQRT((_xlfn.XLOOKUP(AK$1,$Z$2:$Z$16,$AA$2:$AA$16)-$T219)^2+(_xlfn.XLOOKUP(AK$1,$Z$2:$Z$16,$AB$2:$AB$16)-$U219)^2+(_xlfn.XLOOKUP(AK$1,$Z$2:$Z$16,$AC$2:$AC$16-$V219)^2)))</f>
        <v/>
      </c>
      <c r="AL219" s="140" t="str">
        <f t="array" ref="AL219">IF(OR(AL$1=0, $A219=""),"",SQRT((_xlfn.XLOOKUP(AL$1,$Z$2:$Z$16,$AA$2:$AA$16)-$T219)^2+(_xlfn.XLOOKUP(AL$1,$Z$2:$Z$16,$AB$2:$AB$16)-$U219)^2+(_xlfn.XLOOKUP(AL$1,$Z$2:$Z$16,$AC$2:$AC$16-$V219)^2)))</f>
        <v/>
      </c>
      <c r="AM219" s="140" t="str">
        <f t="array" ref="AM219">IF(OR(AM$1=0, $A219=""),"",SQRT((_xlfn.XLOOKUP(AM$1,$Z$2:$Z$16,$AA$2:$AA$16)-$T219)^2+(_xlfn.XLOOKUP(AM$1,$Z$2:$Z$16,$AB$2:$AB$16)-$U219)^2+(_xlfn.XLOOKUP(AM$1,$Z$2:$Z$16,$AC$2:$AC$16-$V219)^2)))</f>
        <v/>
      </c>
      <c r="AN219" s="140" t="str">
        <f t="array" ref="AN219">IF(OR(AN$1=0, $A219=""),"",SQRT((_xlfn.XLOOKUP(AN$1,$Z$2:$Z$16,$AA$2:$AA$16)-$T219)^2+(_xlfn.XLOOKUP(AN$1,$Z$2:$Z$16,$AB$2:$AB$16)-$U219)^2+(_xlfn.XLOOKUP(AN$1,$Z$2:$Z$16,$AC$2:$AC$16-$V219)^2)))</f>
        <v/>
      </c>
      <c r="AO219" s="140" t="str">
        <f t="array" ref="AO219">IF(OR(AO$1=0, $A219=""),"",SQRT((_xlfn.XLOOKUP(AO$1,$Z$2:$Z$16,$AA$2:$AA$16)-$T219)^2+(_xlfn.XLOOKUP(AO$1,$Z$2:$Z$16,$AB$2:$AB$16)-$U219)^2+(_xlfn.XLOOKUP(AO$1,$Z$2:$Z$16,$AC$2:$AC$16-$V219)^2)))</f>
        <v/>
      </c>
      <c r="AP219" s="141" t="str">
        <f t="array" ref="AP219">IF(OR(AP$1=0, $A219=""),"",SQRT((_xlfn.XLOOKUP(AP$1,$Z$2:$Z$16,$AA$2:$AA$16)-$T219)^2+(_xlfn.XLOOKUP(AP$1,$Z$2:$Z$16,$AB$2:$AB$16)-$U219)^2+(_xlfn.XLOOKUP(AP$1,$Z$2:$Z$16,$AC$2:$AC$16-$V219)^2)))</f>
        <v/>
      </c>
      <c r="AQ219" s="141" t="str">
        <f t="array" ref="AQ219">IF(OR(AQ$1=0, $A219=""),"",SQRT((_xlfn.XLOOKUP(AQ$1,$Z$2:$Z$16,$AA$2:$AA$16)-$T219)^2+(_xlfn.XLOOKUP(AQ$1,$Z$2:$Z$16,$AB$2:$AB$16)-$U219)^2+(_xlfn.XLOOKUP(AQ$1,$Z$2:$Z$16,$AC$2:$AC$16-$V219)^2)))</f>
        <v/>
      </c>
      <c r="AR219" s="141" t="str">
        <f t="array" ref="AR219">IF(OR(AR$1=0, $A219=""),"",SQRT((_xlfn.XLOOKUP(AR$1,$Z$2:$Z$16,$AA$2:$AA$16)-$T219)^2+(_xlfn.XLOOKUP(AR$1,$Z$2:$Z$16,$AB$2:$AB$16)-$U219)^2+(_xlfn.XLOOKUP(AR$1,$Z$2:$Z$16,$AC$2:$AC$16-$V219)^2)))</f>
        <v/>
      </c>
      <c r="AS219" s="141" t="str">
        <f t="array" ref="AS219">IF(OR(AS$1=0, $A219=""),"",SQRT((_xlfn.XLOOKUP(AS$1,$Z$2:$Z$16,$AA$2:$AA$16)-$T219)^2+(_xlfn.XLOOKUP(AS$1,$Z$2:$Z$16,$AB$2:$AB$16)-$U219)^2+(_xlfn.XLOOKUP(AS$1,$Z$2:$Z$16,$AC$2:$AC$16-$V219)^2)))</f>
        <v/>
      </c>
      <c r="AT219" s="141" t="str">
        <f t="array" ref="AT219">IF(OR(AT$1=0, $A219=""),"",SQRT((_xlfn.XLOOKUP(AT$1,$Z$2:$Z$16,$AA$2:$AA$16)-$T219)^2+(_xlfn.XLOOKUP(AT$1,$Z$2:$Z$16,$AB$2:$AB$16)-$U219)^2+(_xlfn.XLOOKUP(AT$1,$Z$2:$Z$16,$AC$2:$AC$16-$V219)^2)))</f>
        <v/>
      </c>
      <c r="AU219" s="141" t="str">
        <f t="array" ref="AU219">IF(OR(AU$1=0, $A219=""),"",SQRT((_xlfn.XLOOKUP(AU$1,$Z$2:$Z$16,$AA$2:$AA$16)-$T219)^2+(_xlfn.XLOOKUP(AU$1,$Z$2:$Z$16,$AB$2:$AB$16)-$U219)^2+(_xlfn.XLOOKUP(AU$1,$Z$2:$Z$16,$AC$2:$AC$16-$V219)^2)))</f>
        <v/>
      </c>
      <c r="AV219" s="142" t="str">
        <f t="array" ref="AV219">IF(OR(AV$1=0, $A219=""),"",SQRT((_xlfn.XLOOKUP(AV$1,$Z$2:$Z$16,$AA$2:$AA$16)-$T219)^2+(_xlfn.XLOOKUP(AV$1,$Z$2:$Z$16,$AB$2:$AB$16)-$U219)^2+(_xlfn.XLOOKUP(AV$1,$Z$2:$Z$16,$AC$2:$AC$16-$V219)^2)))</f>
        <v/>
      </c>
      <c r="AW219" s="124"/>
      <c r="AX219" s="124"/>
      <c r="AY219" s="125">
        <f t="shared" si="147"/>
        <v>0</v>
      </c>
      <c r="AZ219" s="143">
        <f t="shared" si="148"/>
        <v>0</v>
      </c>
      <c r="BA219" s="143">
        <f t="shared" si="149"/>
        <v>0</v>
      </c>
      <c r="BB219" s="143">
        <f t="shared" si="150"/>
        <v>0</v>
      </c>
      <c r="BC219" s="143">
        <f t="shared" si="151"/>
        <v>0</v>
      </c>
      <c r="BD219" s="143">
        <f t="shared" si="152"/>
        <v>0</v>
      </c>
      <c r="BE219" s="143">
        <f t="shared" si="153"/>
        <v>0</v>
      </c>
      <c r="BF219" s="143">
        <f t="shared" si="154"/>
        <v>0</v>
      </c>
      <c r="BG219" s="144">
        <f t="shared" si="155"/>
        <v>0</v>
      </c>
      <c r="BH219" s="144">
        <f t="shared" si="156"/>
        <v>0</v>
      </c>
      <c r="BI219" s="144">
        <f t="shared" si="157"/>
        <v>0</v>
      </c>
      <c r="BJ219" s="144">
        <f t="shared" si="158"/>
        <v>0</v>
      </c>
      <c r="BK219" s="144">
        <f t="shared" si="159"/>
        <v>0</v>
      </c>
      <c r="BL219" s="144">
        <f t="shared" si="160"/>
        <v>0</v>
      </c>
      <c r="BM219" s="145">
        <f t="shared" si="161"/>
        <v>0</v>
      </c>
      <c r="BN219" s="124"/>
      <c r="BO219" s="124"/>
      <c r="BP219" s="124"/>
      <c r="BQ219" s="124"/>
      <c r="BR219" s="124"/>
      <c r="BS219" s="124"/>
      <c r="BT219" s="124"/>
      <c r="BU219" s="124"/>
      <c r="BV219" s="130"/>
      <c r="BW219" s="130"/>
      <c r="BX219" s="130"/>
      <c r="BY219" s="130"/>
      <c r="BZ219" s="130"/>
      <c r="CA219" s="130"/>
      <c r="CB219" s="130"/>
      <c r="CC219" s="130"/>
      <c r="CD219" s="130"/>
      <c r="CE219" s="130"/>
      <c r="CF219" s="130"/>
      <c r="CG219" s="130"/>
      <c r="CH219" s="130"/>
      <c r="CI219" s="130"/>
      <c r="CJ219" s="130"/>
      <c r="CM219" s="159">
        <f t="shared" si="162"/>
        <v>0</v>
      </c>
      <c r="CN219" s="160">
        <f t="shared" si="163"/>
        <v>0</v>
      </c>
      <c r="CO219" s="160">
        <f t="shared" si="164"/>
        <v>0</v>
      </c>
      <c r="CP219" s="160">
        <f t="shared" si="165"/>
        <v>0</v>
      </c>
      <c r="CQ219" s="160">
        <f t="shared" si="166"/>
        <v>0</v>
      </c>
      <c r="CR219" s="160" t="str">
        <f t="shared" si="167"/>
        <v/>
      </c>
      <c r="CS219" s="160" t="str">
        <f t="shared" si="168"/>
        <v/>
      </c>
      <c r="CT219" s="160" t="str">
        <f t="shared" si="169"/>
        <v/>
      </c>
      <c r="CU219" s="162" t="str">
        <f t="shared" si="170"/>
        <v/>
      </c>
      <c r="CV219" s="162" t="str">
        <f t="shared" si="171"/>
        <v/>
      </c>
      <c r="CW219" s="162" t="str">
        <f t="shared" si="172"/>
        <v/>
      </c>
      <c r="CX219" s="162" t="str">
        <f t="shared" si="173"/>
        <v/>
      </c>
      <c r="CY219" s="162" t="str">
        <f t="shared" si="174"/>
        <v/>
      </c>
      <c r="CZ219" s="162" t="str">
        <f t="shared" si="175"/>
        <v/>
      </c>
      <c r="DA219" s="163" t="str">
        <f t="shared" si="176"/>
        <v/>
      </c>
    </row>
    <row r="220" spans="1:105" ht="16.5" x14ac:dyDescent="0.3">
      <c r="A220" s="135"/>
      <c r="B220" s="136"/>
      <c r="C220" s="136"/>
      <c r="D220" s="137"/>
      <c r="E220" s="176"/>
      <c r="F220" s="182"/>
      <c r="G220" s="183"/>
      <c r="H220" s="183"/>
      <c r="I220" s="183"/>
      <c r="J220" s="183"/>
      <c r="K220" s="183"/>
      <c r="L220" s="183"/>
      <c r="M220" s="186"/>
      <c r="N220" s="182"/>
      <c r="O220" s="184"/>
      <c r="P220" s="178"/>
      <c r="Q220" s="118">
        <f t="shared" si="145"/>
        <v>0</v>
      </c>
      <c r="R220" s="3"/>
      <c r="S220" s="3"/>
      <c r="T220" s="4"/>
      <c r="U220" s="4"/>
      <c r="V220" s="99">
        <f t="shared" si="146"/>
        <v>0</v>
      </c>
      <c r="W220" s="161"/>
      <c r="X220" s="138"/>
      <c r="AH220" s="158" t="str">
        <f t="array" ref="AH220">IF(OR(AH$1=0, $A220=""),"",SQRT((_xlfn.XLOOKUP(AH$1,$Z$2:$Z$16,$AA$2:$AA$16)-$T220)^2+(_xlfn.XLOOKUP(AH$1,$Z$2:$Z$16,$AB$2:$AB$16)-$U220)^2+(_xlfn.XLOOKUP(AH$1,$Z$2:$Z$16,$AC$2:$AC$16-$V220)^2)))</f>
        <v/>
      </c>
      <c r="AI220" s="140" t="str">
        <f t="array" ref="AI220">IF(OR(AI$1=0, $A220=""),"",SQRT((_xlfn.XLOOKUP(AI$1,$Z$2:$Z$16,$AA$2:$AA$16)-$T220)^2+(_xlfn.XLOOKUP(AI$1,$Z$2:$Z$16,$AB$2:$AB$16)-$U220)^2+(_xlfn.XLOOKUP(AI$1,$Z$2:$Z$16,$AC$2:$AC$16-$V220)^2)))</f>
        <v/>
      </c>
      <c r="AJ220" s="140" t="str">
        <f t="array" ref="AJ220">IF(OR(AJ$1=0, $A220=""),"",SQRT((_xlfn.XLOOKUP(AJ$1,$Z$2:$Z$16,$AA$2:$AA$16)-$T220)^2+(_xlfn.XLOOKUP(AJ$1,$Z$2:$Z$16,$AB$2:$AB$16)-$U220)^2+(_xlfn.XLOOKUP(AJ$1,$Z$2:$Z$16,$AC$2:$AC$16-$V220)^2)))</f>
        <v/>
      </c>
      <c r="AK220" s="140" t="str">
        <f t="array" ref="AK220">IF(OR(AK$1=0, $A220=""),"",SQRT((_xlfn.XLOOKUP(AK$1,$Z$2:$Z$16,$AA$2:$AA$16)-$T220)^2+(_xlfn.XLOOKUP(AK$1,$Z$2:$Z$16,$AB$2:$AB$16)-$U220)^2+(_xlfn.XLOOKUP(AK$1,$Z$2:$Z$16,$AC$2:$AC$16-$V220)^2)))</f>
        <v/>
      </c>
      <c r="AL220" s="140" t="str">
        <f t="array" ref="AL220">IF(OR(AL$1=0, $A220=""),"",SQRT((_xlfn.XLOOKUP(AL$1,$Z$2:$Z$16,$AA$2:$AA$16)-$T220)^2+(_xlfn.XLOOKUP(AL$1,$Z$2:$Z$16,$AB$2:$AB$16)-$U220)^2+(_xlfn.XLOOKUP(AL$1,$Z$2:$Z$16,$AC$2:$AC$16-$V220)^2)))</f>
        <v/>
      </c>
      <c r="AM220" s="140" t="str">
        <f t="array" ref="AM220">IF(OR(AM$1=0, $A220=""),"",SQRT((_xlfn.XLOOKUP(AM$1,$Z$2:$Z$16,$AA$2:$AA$16)-$T220)^2+(_xlfn.XLOOKUP(AM$1,$Z$2:$Z$16,$AB$2:$AB$16)-$U220)^2+(_xlfn.XLOOKUP(AM$1,$Z$2:$Z$16,$AC$2:$AC$16-$V220)^2)))</f>
        <v/>
      </c>
      <c r="AN220" s="140" t="str">
        <f t="array" ref="AN220">IF(OR(AN$1=0, $A220=""),"",SQRT((_xlfn.XLOOKUP(AN$1,$Z$2:$Z$16,$AA$2:$AA$16)-$T220)^2+(_xlfn.XLOOKUP(AN$1,$Z$2:$Z$16,$AB$2:$AB$16)-$U220)^2+(_xlfn.XLOOKUP(AN$1,$Z$2:$Z$16,$AC$2:$AC$16-$V220)^2)))</f>
        <v/>
      </c>
      <c r="AO220" s="140" t="str">
        <f t="array" ref="AO220">IF(OR(AO$1=0, $A220=""),"",SQRT((_xlfn.XLOOKUP(AO$1,$Z$2:$Z$16,$AA$2:$AA$16)-$T220)^2+(_xlfn.XLOOKUP(AO$1,$Z$2:$Z$16,$AB$2:$AB$16)-$U220)^2+(_xlfn.XLOOKUP(AO$1,$Z$2:$Z$16,$AC$2:$AC$16-$V220)^2)))</f>
        <v/>
      </c>
      <c r="AP220" s="141" t="str">
        <f t="array" ref="AP220">IF(OR(AP$1=0, $A220=""),"",SQRT((_xlfn.XLOOKUP(AP$1,$Z$2:$Z$16,$AA$2:$AA$16)-$T220)^2+(_xlfn.XLOOKUP(AP$1,$Z$2:$Z$16,$AB$2:$AB$16)-$U220)^2+(_xlfn.XLOOKUP(AP$1,$Z$2:$Z$16,$AC$2:$AC$16-$V220)^2)))</f>
        <v/>
      </c>
      <c r="AQ220" s="141" t="str">
        <f t="array" ref="AQ220">IF(OR(AQ$1=0, $A220=""),"",SQRT((_xlfn.XLOOKUP(AQ$1,$Z$2:$Z$16,$AA$2:$AA$16)-$T220)^2+(_xlfn.XLOOKUP(AQ$1,$Z$2:$Z$16,$AB$2:$AB$16)-$U220)^2+(_xlfn.XLOOKUP(AQ$1,$Z$2:$Z$16,$AC$2:$AC$16-$V220)^2)))</f>
        <v/>
      </c>
      <c r="AR220" s="141" t="str">
        <f t="array" ref="AR220">IF(OR(AR$1=0, $A220=""),"",SQRT((_xlfn.XLOOKUP(AR$1,$Z$2:$Z$16,$AA$2:$AA$16)-$T220)^2+(_xlfn.XLOOKUP(AR$1,$Z$2:$Z$16,$AB$2:$AB$16)-$U220)^2+(_xlfn.XLOOKUP(AR$1,$Z$2:$Z$16,$AC$2:$AC$16-$V220)^2)))</f>
        <v/>
      </c>
      <c r="AS220" s="141" t="str">
        <f t="array" ref="AS220">IF(OR(AS$1=0, $A220=""),"",SQRT((_xlfn.XLOOKUP(AS$1,$Z$2:$Z$16,$AA$2:$AA$16)-$T220)^2+(_xlfn.XLOOKUP(AS$1,$Z$2:$Z$16,$AB$2:$AB$16)-$U220)^2+(_xlfn.XLOOKUP(AS$1,$Z$2:$Z$16,$AC$2:$AC$16-$V220)^2)))</f>
        <v/>
      </c>
      <c r="AT220" s="141" t="str">
        <f t="array" ref="AT220">IF(OR(AT$1=0, $A220=""),"",SQRT((_xlfn.XLOOKUP(AT$1,$Z$2:$Z$16,$AA$2:$AA$16)-$T220)^2+(_xlfn.XLOOKUP(AT$1,$Z$2:$Z$16,$AB$2:$AB$16)-$U220)^2+(_xlfn.XLOOKUP(AT$1,$Z$2:$Z$16,$AC$2:$AC$16-$V220)^2)))</f>
        <v/>
      </c>
      <c r="AU220" s="141" t="str">
        <f t="array" ref="AU220">IF(OR(AU$1=0, $A220=""),"",SQRT((_xlfn.XLOOKUP(AU$1,$Z$2:$Z$16,$AA$2:$AA$16)-$T220)^2+(_xlfn.XLOOKUP(AU$1,$Z$2:$Z$16,$AB$2:$AB$16)-$U220)^2+(_xlfn.XLOOKUP(AU$1,$Z$2:$Z$16,$AC$2:$AC$16-$V220)^2)))</f>
        <v/>
      </c>
      <c r="AV220" s="142" t="str">
        <f t="array" ref="AV220">IF(OR(AV$1=0, $A220=""),"",SQRT((_xlfn.XLOOKUP(AV$1,$Z$2:$Z$16,$AA$2:$AA$16)-$T220)^2+(_xlfn.XLOOKUP(AV$1,$Z$2:$Z$16,$AB$2:$AB$16)-$U220)^2+(_xlfn.XLOOKUP(AV$1,$Z$2:$Z$16,$AC$2:$AC$16-$V220)^2)))</f>
        <v/>
      </c>
      <c r="AW220" s="124"/>
      <c r="AX220" s="124"/>
      <c r="AY220" s="125">
        <f t="shared" si="147"/>
        <v>0</v>
      </c>
      <c r="AZ220" s="143">
        <f t="shared" si="148"/>
        <v>0</v>
      </c>
      <c r="BA220" s="143">
        <f t="shared" si="149"/>
        <v>0</v>
      </c>
      <c r="BB220" s="143">
        <f t="shared" si="150"/>
        <v>0</v>
      </c>
      <c r="BC220" s="143">
        <f t="shared" si="151"/>
        <v>0</v>
      </c>
      <c r="BD220" s="143">
        <f t="shared" si="152"/>
        <v>0</v>
      </c>
      <c r="BE220" s="143">
        <f t="shared" si="153"/>
        <v>0</v>
      </c>
      <c r="BF220" s="143">
        <f t="shared" si="154"/>
        <v>0</v>
      </c>
      <c r="BG220" s="144">
        <f t="shared" si="155"/>
        <v>0</v>
      </c>
      <c r="BH220" s="144">
        <f t="shared" si="156"/>
        <v>0</v>
      </c>
      <c r="BI220" s="144">
        <f t="shared" si="157"/>
        <v>0</v>
      </c>
      <c r="BJ220" s="144">
        <f t="shared" si="158"/>
        <v>0</v>
      </c>
      <c r="BK220" s="144">
        <f t="shared" si="159"/>
        <v>0</v>
      </c>
      <c r="BL220" s="144">
        <f t="shared" si="160"/>
        <v>0</v>
      </c>
      <c r="BM220" s="145">
        <f t="shared" si="161"/>
        <v>0</v>
      </c>
      <c r="BN220" s="124"/>
      <c r="BO220" s="124"/>
      <c r="BP220" s="124"/>
      <c r="BQ220" s="124"/>
      <c r="BR220" s="124"/>
      <c r="BS220" s="124"/>
      <c r="BT220" s="124"/>
      <c r="BU220" s="124"/>
      <c r="BV220" s="130"/>
      <c r="BW220" s="130"/>
      <c r="BX220" s="130"/>
      <c r="BY220" s="130"/>
      <c r="BZ220" s="130"/>
      <c r="CA220" s="130"/>
      <c r="CB220" s="130"/>
      <c r="CC220" s="130"/>
      <c r="CD220" s="130"/>
      <c r="CE220" s="130"/>
      <c r="CF220" s="130"/>
      <c r="CG220" s="130"/>
      <c r="CH220" s="130"/>
      <c r="CI220" s="130"/>
      <c r="CJ220" s="130"/>
      <c r="CM220" s="159">
        <f t="shared" si="162"/>
        <v>0</v>
      </c>
      <c r="CN220" s="160">
        <f t="shared" si="163"/>
        <v>0</v>
      </c>
      <c r="CO220" s="160">
        <f t="shared" si="164"/>
        <v>0</v>
      </c>
      <c r="CP220" s="160">
        <f t="shared" si="165"/>
        <v>0</v>
      </c>
      <c r="CQ220" s="160">
        <f t="shared" si="166"/>
        <v>0</v>
      </c>
      <c r="CR220" s="160" t="str">
        <f t="shared" si="167"/>
        <v/>
      </c>
      <c r="CS220" s="160" t="str">
        <f t="shared" si="168"/>
        <v/>
      </c>
      <c r="CT220" s="160" t="str">
        <f t="shared" si="169"/>
        <v/>
      </c>
      <c r="CU220" s="162" t="str">
        <f t="shared" si="170"/>
        <v/>
      </c>
      <c r="CV220" s="162" t="str">
        <f t="shared" si="171"/>
        <v/>
      </c>
      <c r="CW220" s="162" t="str">
        <f t="shared" si="172"/>
        <v/>
      </c>
      <c r="CX220" s="162" t="str">
        <f t="shared" si="173"/>
        <v/>
      </c>
      <c r="CY220" s="162" t="str">
        <f t="shared" si="174"/>
        <v/>
      </c>
      <c r="CZ220" s="162" t="str">
        <f t="shared" si="175"/>
        <v/>
      </c>
      <c r="DA220" s="163" t="str">
        <f t="shared" si="176"/>
        <v/>
      </c>
    </row>
    <row r="221" spans="1:105" ht="16.5" x14ac:dyDescent="0.3">
      <c r="A221" s="135"/>
      <c r="B221" s="136"/>
      <c r="C221" s="136"/>
      <c r="D221" s="137"/>
      <c r="E221" s="176"/>
      <c r="F221" s="182"/>
      <c r="G221" s="183"/>
      <c r="H221" s="183"/>
      <c r="I221" s="183"/>
      <c r="J221" s="183"/>
      <c r="K221" s="183"/>
      <c r="L221" s="183"/>
      <c r="M221" s="186"/>
      <c r="N221" s="182"/>
      <c r="O221" s="184"/>
      <c r="P221" s="178"/>
      <c r="Q221" s="118">
        <f t="shared" si="145"/>
        <v>0</v>
      </c>
      <c r="R221" s="3"/>
      <c r="S221" s="3"/>
      <c r="T221" s="4"/>
      <c r="U221" s="4"/>
      <c r="V221" s="99">
        <f t="shared" si="146"/>
        <v>0</v>
      </c>
      <c r="W221" s="161"/>
      <c r="X221" s="138"/>
      <c r="AH221" s="158" t="str">
        <f t="array" ref="AH221">IF(OR(AH$1=0, $A221=""),"",SQRT((_xlfn.XLOOKUP(AH$1,$Z$2:$Z$16,$AA$2:$AA$16)-$T221)^2+(_xlfn.XLOOKUP(AH$1,$Z$2:$Z$16,$AB$2:$AB$16)-$U221)^2+(_xlfn.XLOOKUP(AH$1,$Z$2:$Z$16,$AC$2:$AC$16-$V221)^2)))</f>
        <v/>
      </c>
      <c r="AI221" s="140" t="str">
        <f t="array" ref="AI221">IF(OR(AI$1=0, $A221=""),"",SQRT((_xlfn.XLOOKUP(AI$1,$Z$2:$Z$16,$AA$2:$AA$16)-$T221)^2+(_xlfn.XLOOKUP(AI$1,$Z$2:$Z$16,$AB$2:$AB$16)-$U221)^2+(_xlfn.XLOOKUP(AI$1,$Z$2:$Z$16,$AC$2:$AC$16-$V221)^2)))</f>
        <v/>
      </c>
      <c r="AJ221" s="140" t="str">
        <f t="array" ref="AJ221">IF(OR(AJ$1=0, $A221=""),"",SQRT((_xlfn.XLOOKUP(AJ$1,$Z$2:$Z$16,$AA$2:$AA$16)-$T221)^2+(_xlfn.XLOOKUP(AJ$1,$Z$2:$Z$16,$AB$2:$AB$16)-$U221)^2+(_xlfn.XLOOKUP(AJ$1,$Z$2:$Z$16,$AC$2:$AC$16-$V221)^2)))</f>
        <v/>
      </c>
      <c r="AK221" s="140" t="str">
        <f t="array" ref="AK221">IF(OR(AK$1=0, $A221=""),"",SQRT((_xlfn.XLOOKUP(AK$1,$Z$2:$Z$16,$AA$2:$AA$16)-$T221)^2+(_xlfn.XLOOKUP(AK$1,$Z$2:$Z$16,$AB$2:$AB$16)-$U221)^2+(_xlfn.XLOOKUP(AK$1,$Z$2:$Z$16,$AC$2:$AC$16-$V221)^2)))</f>
        <v/>
      </c>
      <c r="AL221" s="140" t="str">
        <f t="array" ref="AL221">IF(OR(AL$1=0, $A221=""),"",SQRT((_xlfn.XLOOKUP(AL$1,$Z$2:$Z$16,$AA$2:$AA$16)-$T221)^2+(_xlfn.XLOOKUP(AL$1,$Z$2:$Z$16,$AB$2:$AB$16)-$U221)^2+(_xlfn.XLOOKUP(AL$1,$Z$2:$Z$16,$AC$2:$AC$16-$V221)^2)))</f>
        <v/>
      </c>
      <c r="AM221" s="140" t="str">
        <f t="array" ref="AM221">IF(OR(AM$1=0, $A221=""),"",SQRT((_xlfn.XLOOKUP(AM$1,$Z$2:$Z$16,$AA$2:$AA$16)-$T221)^2+(_xlfn.XLOOKUP(AM$1,$Z$2:$Z$16,$AB$2:$AB$16)-$U221)^2+(_xlfn.XLOOKUP(AM$1,$Z$2:$Z$16,$AC$2:$AC$16-$V221)^2)))</f>
        <v/>
      </c>
      <c r="AN221" s="140" t="str">
        <f t="array" ref="AN221">IF(OR(AN$1=0, $A221=""),"",SQRT((_xlfn.XLOOKUP(AN$1,$Z$2:$Z$16,$AA$2:$AA$16)-$T221)^2+(_xlfn.XLOOKUP(AN$1,$Z$2:$Z$16,$AB$2:$AB$16)-$U221)^2+(_xlfn.XLOOKUP(AN$1,$Z$2:$Z$16,$AC$2:$AC$16-$V221)^2)))</f>
        <v/>
      </c>
      <c r="AO221" s="140" t="str">
        <f t="array" ref="AO221">IF(OR(AO$1=0, $A221=""),"",SQRT((_xlfn.XLOOKUP(AO$1,$Z$2:$Z$16,$AA$2:$AA$16)-$T221)^2+(_xlfn.XLOOKUP(AO$1,$Z$2:$Z$16,$AB$2:$AB$16)-$U221)^2+(_xlfn.XLOOKUP(AO$1,$Z$2:$Z$16,$AC$2:$AC$16-$V221)^2)))</f>
        <v/>
      </c>
      <c r="AP221" s="141" t="str">
        <f t="array" ref="AP221">IF(OR(AP$1=0, $A221=""),"",SQRT((_xlfn.XLOOKUP(AP$1,$Z$2:$Z$16,$AA$2:$AA$16)-$T221)^2+(_xlfn.XLOOKUP(AP$1,$Z$2:$Z$16,$AB$2:$AB$16)-$U221)^2+(_xlfn.XLOOKUP(AP$1,$Z$2:$Z$16,$AC$2:$AC$16-$V221)^2)))</f>
        <v/>
      </c>
      <c r="AQ221" s="141" t="str">
        <f t="array" ref="AQ221">IF(OR(AQ$1=0, $A221=""),"",SQRT((_xlfn.XLOOKUP(AQ$1,$Z$2:$Z$16,$AA$2:$AA$16)-$T221)^2+(_xlfn.XLOOKUP(AQ$1,$Z$2:$Z$16,$AB$2:$AB$16)-$U221)^2+(_xlfn.XLOOKUP(AQ$1,$Z$2:$Z$16,$AC$2:$AC$16-$V221)^2)))</f>
        <v/>
      </c>
      <c r="AR221" s="141" t="str">
        <f t="array" ref="AR221">IF(OR(AR$1=0, $A221=""),"",SQRT((_xlfn.XLOOKUP(AR$1,$Z$2:$Z$16,$AA$2:$AA$16)-$T221)^2+(_xlfn.XLOOKUP(AR$1,$Z$2:$Z$16,$AB$2:$AB$16)-$U221)^2+(_xlfn.XLOOKUP(AR$1,$Z$2:$Z$16,$AC$2:$AC$16-$V221)^2)))</f>
        <v/>
      </c>
      <c r="AS221" s="141" t="str">
        <f t="array" ref="AS221">IF(OR(AS$1=0, $A221=""),"",SQRT((_xlfn.XLOOKUP(AS$1,$Z$2:$Z$16,$AA$2:$AA$16)-$T221)^2+(_xlfn.XLOOKUP(AS$1,$Z$2:$Z$16,$AB$2:$AB$16)-$U221)^2+(_xlfn.XLOOKUP(AS$1,$Z$2:$Z$16,$AC$2:$AC$16-$V221)^2)))</f>
        <v/>
      </c>
      <c r="AT221" s="141" t="str">
        <f t="array" ref="AT221">IF(OR(AT$1=0, $A221=""),"",SQRT((_xlfn.XLOOKUP(AT$1,$Z$2:$Z$16,$AA$2:$AA$16)-$T221)^2+(_xlfn.XLOOKUP(AT$1,$Z$2:$Z$16,$AB$2:$AB$16)-$U221)^2+(_xlfn.XLOOKUP(AT$1,$Z$2:$Z$16,$AC$2:$AC$16-$V221)^2)))</f>
        <v/>
      </c>
      <c r="AU221" s="141" t="str">
        <f t="array" ref="AU221">IF(OR(AU$1=0, $A221=""),"",SQRT((_xlfn.XLOOKUP(AU$1,$Z$2:$Z$16,$AA$2:$AA$16)-$T221)^2+(_xlfn.XLOOKUP(AU$1,$Z$2:$Z$16,$AB$2:$AB$16)-$U221)^2+(_xlfn.XLOOKUP(AU$1,$Z$2:$Z$16,$AC$2:$AC$16-$V221)^2)))</f>
        <v/>
      </c>
      <c r="AV221" s="142" t="str">
        <f t="array" ref="AV221">IF(OR(AV$1=0, $A221=""),"",SQRT((_xlfn.XLOOKUP(AV$1,$Z$2:$Z$16,$AA$2:$AA$16)-$T221)^2+(_xlfn.XLOOKUP(AV$1,$Z$2:$Z$16,$AB$2:$AB$16)-$U221)^2+(_xlfn.XLOOKUP(AV$1,$Z$2:$Z$16,$AC$2:$AC$16-$V221)^2)))</f>
        <v/>
      </c>
      <c r="AW221" s="124"/>
      <c r="AX221" s="124"/>
      <c r="AY221" s="125">
        <f t="shared" si="147"/>
        <v>0</v>
      </c>
      <c r="AZ221" s="143">
        <f t="shared" si="148"/>
        <v>0</v>
      </c>
      <c r="BA221" s="143">
        <f t="shared" si="149"/>
        <v>0</v>
      </c>
      <c r="BB221" s="143">
        <f t="shared" si="150"/>
        <v>0</v>
      </c>
      <c r="BC221" s="143">
        <f t="shared" si="151"/>
        <v>0</v>
      </c>
      <c r="BD221" s="143">
        <f t="shared" si="152"/>
        <v>0</v>
      </c>
      <c r="BE221" s="143">
        <f t="shared" si="153"/>
        <v>0</v>
      </c>
      <c r="BF221" s="143">
        <f t="shared" si="154"/>
        <v>0</v>
      </c>
      <c r="BG221" s="144">
        <f t="shared" si="155"/>
        <v>0</v>
      </c>
      <c r="BH221" s="144">
        <f t="shared" si="156"/>
        <v>0</v>
      </c>
      <c r="BI221" s="144">
        <f t="shared" si="157"/>
        <v>0</v>
      </c>
      <c r="BJ221" s="144">
        <f t="shared" si="158"/>
        <v>0</v>
      </c>
      <c r="BK221" s="144">
        <f t="shared" si="159"/>
        <v>0</v>
      </c>
      <c r="BL221" s="144">
        <f t="shared" si="160"/>
        <v>0</v>
      </c>
      <c r="BM221" s="145">
        <f t="shared" si="161"/>
        <v>0</v>
      </c>
      <c r="BN221" s="124"/>
      <c r="BO221" s="124"/>
      <c r="BP221" s="124"/>
      <c r="BQ221" s="124"/>
      <c r="BR221" s="124"/>
      <c r="BS221" s="124"/>
      <c r="BT221" s="124"/>
      <c r="BU221" s="124"/>
      <c r="BV221" s="130"/>
      <c r="BW221" s="130"/>
      <c r="BX221" s="130"/>
      <c r="BY221" s="130"/>
      <c r="BZ221" s="130"/>
      <c r="CA221" s="130"/>
      <c r="CB221" s="130"/>
      <c r="CC221" s="130"/>
      <c r="CD221" s="130"/>
      <c r="CE221" s="130"/>
      <c r="CF221" s="130"/>
      <c r="CG221" s="130"/>
      <c r="CH221" s="130"/>
      <c r="CI221" s="130"/>
      <c r="CJ221" s="130"/>
      <c r="CM221" s="159">
        <f t="shared" si="162"/>
        <v>0</v>
      </c>
      <c r="CN221" s="160">
        <f t="shared" si="163"/>
        <v>0</v>
      </c>
      <c r="CO221" s="160">
        <f t="shared" si="164"/>
        <v>0</v>
      </c>
      <c r="CP221" s="160">
        <f t="shared" si="165"/>
        <v>0</v>
      </c>
      <c r="CQ221" s="160">
        <f t="shared" si="166"/>
        <v>0</v>
      </c>
      <c r="CR221" s="160" t="str">
        <f t="shared" si="167"/>
        <v/>
      </c>
      <c r="CS221" s="160" t="str">
        <f t="shared" si="168"/>
        <v/>
      </c>
      <c r="CT221" s="160" t="str">
        <f t="shared" si="169"/>
        <v/>
      </c>
      <c r="CU221" s="162" t="str">
        <f t="shared" si="170"/>
        <v/>
      </c>
      <c r="CV221" s="162" t="str">
        <f t="shared" si="171"/>
        <v/>
      </c>
      <c r="CW221" s="162" t="str">
        <f t="shared" si="172"/>
        <v/>
      </c>
      <c r="CX221" s="162" t="str">
        <f t="shared" si="173"/>
        <v/>
      </c>
      <c r="CY221" s="162" t="str">
        <f t="shared" si="174"/>
        <v/>
      </c>
      <c r="CZ221" s="162" t="str">
        <f t="shared" si="175"/>
        <v/>
      </c>
      <c r="DA221" s="163" t="str">
        <f t="shared" si="176"/>
        <v/>
      </c>
    </row>
    <row r="222" spans="1:105" ht="16.5" x14ac:dyDescent="0.3">
      <c r="A222" s="135"/>
      <c r="B222" s="136"/>
      <c r="C222" s="136"/>
      <c r="D222" s="137"/>
      <c r="E222" s="176"/>
      <c r="F222" s="182"/>
      <c r="G222" s="183"/>
      <c r="H222" s="183"/>
      <c r="I222" s="183"/>
      <c r="J222" s="183"/>
      <c r="K222" s="183"/>
      <c r="L222" s="183"/>
      <c r="M222" s="186"/>
      <c r="N222" s="182"/>
      <c r="O222" s="184"/>
      <c r="P222" s="178"/>
      <c r="Q222" s="118">
        <f t="shared" si="145"/>
        <v>0</v>
      </c>
      <c r="R222" s="3"/>
      <c r="S222" s="3"/>
      <c r="T222" s="4"/>
      <c r="U222" s="4"/>
      <c r="V222" s="99">
        <f t="shared" si="146"/>
        <v>0</v>
      </c>
      <c r="W222" s="161"/>
      <c r="X222" s="138"/>
      <c r="AH222" s="158" t="str">
        <f t="array" ref="AH222">IF(OR(AH$1=0, $A222=""),"",SQRT((_xlfn.XLOOKUP(AH$1,$Z$2:$Z$16,$AA$2:$AA$16)-$T222)^2+(_xlfn.XLOOKUP(AH$1,$Z$2:$Z$16,$AB$2:$AB$16)-$U222)^2+(_xlfn.XLOOKUP(AH$1,$Z$2:$Z$16,$AC$2:$AC$16-$V222)^2)))</f>
        <v/>
      </c>
      <c r="AI222" s="140" t="str">
        <f t="array" ref="AI222">IF(OR(AI$1=0, $A222=""),"",SQRT((_xlfn.XLOOKUP(AI$1,$Z$2:$Z$16,$AA$2:$AA$16)-$T222)^2+(_xlfn.XLOOKUP(AI$1,$Z$2:$Z$16,$AB$2:$AB$16)-$U222)^2+(_xlfn.XLOOKUP(AI$1,$Z$2:$Z$16,$AC$2:$AC$16-$V222)^2)))</f>
        <v/>
      </c>
      <c r="AJ222" s="140" t="str">
        <f t="array" ref="AJ222">IF(OR(AJ$1=0, $A222=""),"",SQRT((_xlfn.XLOOKUP(AJ$1,$Z$2:$Z$16,$AA$2:$AA$16)-$T222)^2+(_xlfn.XLOOKUP(AJ$1,$Z$2:$Z$16,$AB$2:$AB$16)-$U222)^2+(_xlfn.XLOOKUP(AJ$1,$Z$2:$Z$16,$AC$2:$AC$16-$V222)^2)))</f>
        <v/>
      </c>
      <c r="AK222" s="140" t="str">
        <f t="array" ref="AK222">IF(OR(AK$1=0, $A222=""),"",SQRT((_xlfn.XLOOKUP(AK$1,$Z$2:$Z$16,$AA$2:$AA$16)-$T222)^2+(_xlfn.XLOOKUP(AK$1,$Z$2:$Z$16,$AB$2:$AB$16)-$U222)^2+(_xlfn.XLOOKUP(AK$1,$Z$2:$Z$16,$AC$2:$AC$16-$V222)^2)))</f>
        <v/>
      </c>
      <c r="AL222" s="140" t="str">
        <f t="array" ref="AL222">IF(OR(AL$1=0, $A222=""),"",SQRT((_xlfn.XLOOKUP(AL$1,$Z$2:$Z$16,$AA$2:$AA$16)-$T222)^2+(_xlfn.XLOOKUP(AL$1,$Z$2:$Z$16,$AB$2:$AB$16)-$U222)^2+(_xlfn.XLOOKUP(AL$1,$Z$2:$Z$16,$AC$2:$AC$16-$V222)^2)))</f>
        <v/>
      </c>
      <c r="AM222" s="140" t="str">
        <f t="array" ref="AM222">IF(OR(AM$1=0, $A222=""),"",SQRT((_xlfn.XLOOKUP(AM$1,$Z$2:$Z$16,$AA$2:$AA$16)-$T222)^2+(_xlfn.XLOOKUP(AM$1,$Z$2:$Z$16,$AB$2:$AB$16)-$U222)^2+(_xlfn.XLOOKUP(AM$1,$Z$2:$Z$16,$AC$2:$AC$16-$V222)^2)))</f>
        <v/>
      </c>
      <c r="AN222" s="140" t="str">
        <f t="array" ref="AN222">IF(OR(AN$1=0, $A222=""),"",SQRT((_xlfn.XLOOKUP(AN$1,$Z$2:$Z$16,$AA$2:$AA$16)-$T222)^2+(_xlfn.XLOOKUP(AN$1,$Z$2:$Z$16,$AB$2:$AB$16)-$U222)^2+(_xlfn.XLOOKUP(AN$1,$Z$2:$Z$16,$AC$2:$AC$16-$V222)^2)))</f>
        <v/>
      </c>
      <c r="AO222" s="140" t="str">
        <f t="array" ref="AO222">IF(OR(AO$1=0, $A222=""),"",SQRT((_xlfn.XLOOKUP(AO$1,$Z$2:$Z$16,$AA$2:$AA$16)-$T222)^2+(_xlfn.XLOOKUP(AO$1,$Z$2:$Z$16,$AB$2:$AB$16)-$U222)^2+(_xlfn.XLOOKUP(AO$1,$Z$2:$Z$16,$AC$2:$AC$16-$V222)^2)))</f>
        <v/>
      </c>
      <c r="AP222" s="141" t="str">
        <f t="array" ref="AP222">IF(OR(AP$1=0, $A222=""),"",SQRT((_xlfn.XLOOKUP(AP$1,$Z$2:$Z$16,$AA$2:$AA$16)-$T222)^2+(_xlfn.XLOOKUP(AP$1,$Z$2:$Z$16,$AB$2:$AB$16)-$U222)^2+(_xlfn.XLOOKUP(AP$1,$Z$2:$Z$16,$AC$2:$AC$16-$V222)^2)))</f>
        <v/>
      </c>
      <c r="AQ222" s="141" t="str">
        <f t="array" ref="AQ222">IF(OR(AQ$1=0, $A222=""),"",SQRT((_xlfn.XLOOKUP(AQ$1,$Z$2:$Z$16,$AA$2:$AA$16)-$T222)^2+(_xlfn.XLOOKUP(AQ$1,$Z$2:$Z$16,$AB$2:$AB$16)-$U222)^2+(_xlfn.XLOOKUP(AQ$1,$Z$2:$Z$16,$AC$2:$AC$16-$V222)^2)))</f>
        <v/>
      </c>
      <c r="AR222" s="141" t="str">
        <f t="array" ref="AR222">IF(OR(AR$1=0, $A222=""),"",SQRT((_xlfn.XLOOKUP(AR$1,$Z$2:$Z$16,$AA$2:$AA$16)-$T222)^2+(_xlfn.XLOOKUP(AR$1,$Z$2:$Z$16,$AB$2:$AB$16)-$U222)^2+(_xlfn.XLOOKUP(AR$1,$Z$2:$Z$16,$AC$2:$AC$16-$V222)^2)))</f>
        <v/>
      </c>
      <c r="AS222" s="141" t="str">
        <f t="array" ref="AS222">IF(OR(AS$1=0, $A222=""),"",SQRT((_xlfn.XLOOKUP(AS$1,$Z$2:$Z$16,$AA$2:$AA$16)-$T222)^2+(_xlfn.XLOOKUP(AS$1,$Z$2:$Z$16,$AB$2:$AB$16)-$U222)^2+(_xlfn.XLOOKUP(AS$1,$Z$2:$Z$16,$AC$2:$AC$16-$V222)^2)))</f>
        <v/>
      </c>
      <c r="AT222" s="141" t="str">
        <f t="array" ref="AT222">IF(OR(AT$1=0, $A222=""),"",SQRT((_xlfn.XLOOKUP(AT$1,$Z$2:$Z$16,$AA$2:$AA$16)-$T222)^2+(_xlfn.XLOOKUP(AT$1,$Z$2:$Z$16,$AB$2:$AB$16)-$U222)^2+(_xlfn.XLOOKUP(AT$1,$Z$2:$Z$16,$AC$2:$AC$16-$V222)^2)))</f>
        <v/>
      </c>
      <c r="AU222" s="141" t="str">
        <f t="array" ref="AU222">IF(OR(AU$1=0, $A222=""),"",SQRT((_xlfn.XLOOKUP(AU$1,$Z$2:$Z$16,$AA$2:$AA$16)-$T222)^2+(_xlfn.XLOOKUP(AU$1,$Z$2:$Z$16,$AB$2:$AB$16)-$U222)^2+(_xlfn.XLOOKUP(AU$1,$Z$2:$Z$16,$AC$2:$AC$16-$V222)^2)))</f>
        <v/>
      </c>
      <c r="AV222" s="142" t="str">
        <f t="array" ref="AV222">IF(OR(AV$1=0, $A222=""),"",SQRT((_xlfn.XLOOKUP(AV$1,$Z$2:$Z$16,$AA$2:$AA$16)-$T222)^2+(_xlfn.XLOOKUP(AV$1,$Z$2:$Z$16,$AB$2:$AB$16)-$U222)^2+(_xlfn.XLOOKUP(AV$1,$Z$2:$Z$16,$AC$2:$AC$16-$V222)^2)))</f>
        <v/>
      </c>
      <c r="AW222" s="124"/>
      <c r="AX222" s="124"/>
      <c r="AY222" s="125">
        <f t="shared" si="147"/>
        <v>0</v>
      </c>
      <c r="AZ222" s="143">
        <f t="shared" si="148"/>
        <v>0</v>
      </c>
      <c r="BA222" s="143">
        <f t="shared" si="149"/>
        <v>0</v>
      </c>
      <c r="BB222" s="143">
        <f t="shared" si="150"/>
        <v>0</v>
      </c>
      <c r="BC222" s="143">
        <f t="shared" si="151"/>
        <v>0</v>
      </c>
      <c r="BD222" s="143">
        <f t="shared" si="152"/>
        <v>0</v>
      </c>
      <c r="BE222" s="143">
        <f t="shared" si="153"/>
        <v>0</v>
      </c>
      <c r="BF222" s="143">
        <f t="shared" si="154"/>
        <v>0</v>
      </c>
      <c r="BG222" s="144">
        <f t="shared" si="155"/>
        <v>0</v>
      </c>
      <c r="BH222" s="144">
        <f t="shared" si="156"/>
        <v>0</v>
      </c>
      <c r="BI222" s="144">
        <f t="shared" si="157"/>
        <v>0</v>
      </c>
      <c r="BJ222" s="144">
        <f t="shared" si="158"/>
        <v>0</v>
      </c>
      <c r="BK222" s="144">
        <f t="shared" si="159"/>
        <v>0</v>
      </c>
      <c r="BL222" s="144">
        <f t="shared" si="160"/>
        <v>0</v>
      </c>
      <c r="BM222" s="145">
        <f t="shared" si="161"/>
        <v>0</v>
      </c>
      <c r="BN222" s="124"/>
      <c r="BO222" s="124"/>
      <c r="BP222" s="124"/>
      <c r="BQ222" s="124"/>
      <c r="BR222" s="124"/>
      <c r="BS222" s="124"/>
      <c r="BT222" s="124"/>
      <c r="BU222" s="124"/>
      <c r="BV222" s="130"/>
      <c r="BW222" s="130"/>
      <c r="BX222" s="130"/>
      <c r="BY222" s="130"/>
      <c r="BZ222" s="130"/>
      <c r="CA222" s="130"/>
      <c r="CB222" s="130"/>
      <c r="CC222" s="130"/>
      <c r="CD222" s="130"/>
      <c r="CE222" s="130"/>
      <c r="CF222" s="130"/>
      <c r="CG222" s="130"/>
      <c r="CH222" s="130"/>
      <c r="CI222" s="130"/>
      <c r="CJ222" s="130"/>
      <c r="CM222" s="159">
        <f t="shared" si="162"/>
        <v>0</v>
      </c>
      <c r="CN222" s="160">
        <f t="shared" si="163"/>
        <v>0</v>
      </c>
      <c r="CO222" s="160">
        <f t="shared" si="164"/>
        <v>0</v>
      </c>
      <c r="CP222" s="160">
        <f t="shared" si="165"/>
        <v>0</v>
      </c>
      <c r="CQ222" s="160">
        <f t="shared" si="166"/>
        <v>0</v>
      </c>
      <c r="CR222" s="160" t="str">
        <f t="shared" si="167"/>
        <v/>
      </c>
      <c r="CS222" s="160" t="str">
        <f t="shared" si="168"/>
        <v/>
      </c>
      <c r="CT222" s="160" t="str">
        <f t="shared" si="169"/>
        <v/>
      </c>
      <c r="CU222" s="162" t="str">
        <f t="shared" si="170"/>
        <v/>
      </c>
      <c r="CV222" s="162" t="str">
        <f t="shared" si="171"/>
        <v/>
      </c>
      <c r="CW222" s="162" t="str">
        <f t="shared" si="172"/>
        <v/>
      </c>
      <c r="CX222" s="162" t="str">
        <f t="shared" si="173"/>
        <v/>
      </c>
      <c r="CY222" s="162" t="str">
        <f t="shared" si="174"/>
        <v/>
      </c>
      <c r="CZ222" s="162" t="str">
        <f t="shared" si="175"/>
        <v/>
      </c>
      <c r="DA222" s="163" t="str">
        <f t="shared" si="176"/>
        <v/>
      </c>
    </row>
    <row r="223" spans="1:105" ht="16.5" x14ac:dyDescent="0.3">
      <c r="A223" s="135"/>
      <c r="B223" s="136"/>
      <c r="C223" s="136"/>
      <c r="D223" s="137"/>
      <c r="E223" s="176"/>
      <c r="F223" s="182"/>
      <c r="G223" s="183"/>
      <c r="H223" s="183"/>
      <c r="I223" s="183"/>
      <c r="J223" s="183"/>
      <c r="K223" s="183"/>
      <c r="L223" s="183"/>
      <c r="M223" s="186"/>
      <c r="N223" s="182"/>
      <c r="O223" s="184"/>
      <c r="P223" s="178"/>
      <c r="Q223" s="118">
        <f t="shared" si="145"/>
        <v>0</v>
      </c>
      <c r="R223" s="3"/>
      <c r="S223" s="3"/>
      <c r="T223" s="4"/>
      <c r="U223" s="4"/>
      <c r="V223" s="99">
        <f t="shared" si="146"/>
        <v>0</v>
      </c>
      <c r="W223" s="161"/>
      <c r="X223" s="138"/>
      <c r="AH223" s="158" t="str">
        <f t="array" ref="AH223">IF(OR(AH$1=0, $A223=""),"",SQRT((_xlfn.XLOOKUP(AH$1,$Z$2:$Z$16,$AA$2:$AA$16)-$T223)^2+(_xlfn.XLOOKUP(AH$1,$Z$2:$Z$16,$AB$2:$AB$16)-$U223)^2+(_xlfn.XLOOKUP(AH$1,$Z$2:$Z$16,$AC$2:$AC$16-$V223)^2)))</f>
        <v/>
      </c>
      <c r="AI223" s="140" t="str">
        <f t="array" ref="AI223">IF(OR(AI$1=0, $A223=""),"",SQRT((_xlfn.XLOOKUP(AI$1,$Z$2:$Z$16,$AA$2:$AA$16)-$T223)^2+(_xlfn.XLOOKUP(AI$1,$Z$2:$Z$16,$AB$2:$AB$16)-$U223)^2+(_xlfn.XLOOKUP(AI$1,$Z$2:$Z$16,$AC$2:$AC$16-$V223)^2)))</f>
        <v/>
      </c>
      <c r="AJ223" s="140" t="str">
        <f t="array" ref="AJ223">IF(OR(AJ$1=0, $A223=""),"",SQRT((_xlfn.XLOOKUP(AJ$1,$Z$2:$Z$16,$AA$2:$AA$16)-$T223)^2+(_xlfn.XLOOKUP(AJ$1,$Z$2:$Z$16,$AB$2:$AB$16)-$U223)^2+(_xlfn.XLOOKUP(AJ$1,$Z$2:$Z$16,$AC$2:$AC$16-$V223)^2)))</f>
        <v/>
      </c>
      <c r="AK223" s="140" t="str">
        <f t="array" ref="AK223">IF(OR(AK$1=0, $A223=""),"",SQRT((_xlfn.XLOOKUP(AK$1,$Z$2:$Z$16,$AA$2:$AA$16)-$T223)^2+(_xlfn.XLOOKUP(AK$1,$Z$2:$Z$16,$AB$2:$AB$16)-$U223)^2+(_xlfn.XLOOKUP(AK$1,$Z$2:$Z$16,$AC$2:$AC$16-$V223)^2)))</f>
        <v/>
      </c>
      <c r="AL223" s="140" t="str">
        <f t="array" ref="AL223">IF(OR(AL$1=0, $A223=""),"",SQRT((_xlfn.XLOOKUP(AL$1,$Z$2:$Z$16,$AA$2:$AA$16)-$T223)^2+(_xlfn.XLOOKUP(AL$1,$Z$2:$Z$16,$AB$2:$AB$16)-$U223)^2+(_xlfn.XLOOKUP(AL$1,$Z$2:$Z$16,$AC$2:$AC$16-$V223)^2)))</f>
        <v/>
      </c>
      <c r="AM223" s="140" t="str">
        <f t="array" ref="AM223">IF(OR(AM$1=0, $A223=""),"",SQRT((_xlfn.XLOOKUP(AM$1,$Z$2:$Z$16,$AA$2:$AA$16)-$T223)^2+(_xlfn.XLOOKUP(AM$1,$Z$2:$Z$16,$AB$2:$AB$16)-$U223)^2+(_xlfn.XLOOKUP(AM$1,$Z$2:$Z$16,$AC$2:$AC$16-$V223)^2)))</f>
        <v/>
      </c>
      <c r="AN223" s="140" t="str">
        <f t="array" ref="AN223">IF(OR(AN$1=0, $A223=""),"",SQRT((_xlfn.XLOOKUP(AN$1,$Z$2:$Z$16,$AA$2:$AA$16)-$T223)^2+(_xlfn.XLOOKUP(AN$1,$Z$2:$Z$16,$AB$2:$AB$16)-$U223)^2+(_xlfn.XLOOKUP(AN$1,$Z$2:$Z$16,$AC$2:$AC$16-$V223)^2)))</f>
        <v/>
      </c>
      <c r="AO223" s="140" t="str">
        <f t="array" ref="AO223">IF(OR(AO$1=0, $A223=""),"",SQRT((_xlfn.XLOOKUP(AO$1,$Z$2:$Z$16,$AA$2:$AA$16)-$T223)^2+(_xlfn.XLOOKUP(AO$1,$Z$2:$Z$16,$AB$2:$AB$16)-$U223)^2+(_xlfn.XLOOKUP(AO$1,$Z$2:$Z$16,$AC$2:$AC$16-$V223)^2)))</f>
        <v/>
      </c>
      <c r="AP223" s="141" t="str">
        <f t="array" ref="AP223">IF(OR(AP$1=0, $A223=""),"",SQRT((_xlfn.XLOOKUP(AP$1,$Z$2:$Z$16,$AA$2:$AA$16)-$T223)^2+(_xlfn.XLOOKUP(AP$1,$Z$2:$Z$16,$AB$2:$AB$16)-$U223)^2+(_xlfn.XLOOKUP(AP$1,$Z$2:$Z$16,$AC$2:$AC$16-$V223)^2)))</f>
        <v/>
      </c>
      <c r="AQ223" s="141" t="str">
        <f t="array" ref="AQ223">IF(OR(AQ$1=0, $A223=""),"",SQRT((_xlfn.XLOOKUP(AQ$1,$Z$2:$Z$16,$AA$2:$AA$16)-$T223)^2+(_xlfn.XLOOKUP(AQ$1,$Z$2:$Z$16,$AB$2:$AB$16)-$U223)^2+(_xlfn.XLOOKUP(AQ$1,$Z$2:$Z$16,$AC$2:$AC$16-$V223)^2)))</f>
        <v/>
      </c>
      <c r="AR223" s="141" t="str">
        <f t="array" ref="AR223">IF(OR(AR$1=0, $A223=""),"",SQRT((_xlfn.XLOOKUP(AR$1,$Z$2:$Z$16,$AA$2:$AA$16)-$T223)^2+(_xlfn.XLOOKUP(AR$1,$Z$2:$Z$16,$AB$2:$AB$16)-$U223)^2+(_xlfn.XLOOKUP(AR$1,$Z$2:$Z$16,$AC$2:$AC$16-$V223)^2)))</f>
        <v/>
      </c>
      <c r="AS223" s="141" t="str">
        <f t="array" ref="AS223">IF(OR(AS$1=0, $A223=""),"",SQRT((_xlfn.XLOOKUP(AS$1,$Z$2:$Z$16,$AA$2:$AA$16)-$T223)^2+(_xlfn.XLOOKUP(AS$1,$Z$2:$Z$16,$AB$2:$AB$16)-$U223)^2+(_xlfn.XLOOKUP(AS$1,$Z$2:$Z$16,$AC$2:$AC$16-$V223)^2)))</f>
        <v/>
      </c>
      <c r="AT223" s="141" t="str">
        <f t="array" ref="AT223">IF(OR(AT$1=0, $A223=""),"",SQRT((_xlfn.XLOOKUP(AT$1,$Z$2:$Z$16,$AA$2:$AA$16)-$T223)^2+(_xlfn.XLOOKUP(AT$1,$Z$2:$Z$16,$AB$2:$AB$16)-$U223)^2+(_xlfn.XLOOKUP(AT$1,$Z$2:$Z$16,$AC$2:$AC$16-$V223)^2)))</f>
        <v/>
      </c>
      <c r="AU223" s="141" t="str">
        <f t="array" ref="AU223">IF(OR(AU$1=0, $A223=""),"",SQRT((_xlfn.XLOOKUP(AU$1,$Z$2:$Z$16,$AA$2:$AA$16)-$T223)^2+(_xlfn.XLOOKUP(AU$1,$Z$2:$Z$16,$AB$2:$AB$16)-$U223)^2+(_xlfn.XLOOKUP(AU$1,$Z$2:$Z$16,$AC$2:$AC$16-$V223)^2)))</f>
        <v/>
      </c>
      <c r="AV223" s="142" t="str">
        <f t="array" ref="AV223">IF(OR(AV$1=0, $A223=""),"",SQRT((_xlfn.XLOOKUP(AV$1,$Z$2:$Z$16,$AA$2:$AA$16)-$T223)^2+(_xlfn.XLOOKUP(AV$1,$Z$2:$Z$16,$AB$2:$AB$16)-$U223)^2+(_xlfn.XLOOKUP(AV$1,$Z$2:$Z$16,$AC$2:$AC$16-$V223)^2)))</f>
        <v/>
      </c>
      <c r="AW223" s="124"/>
      <c r="AX223" s="124"/>
      <c r="AY223" s="125">
        <f t="shared" si="147"/>
        <v>0</v>
      </c>
      <c r="AZ223" s="143">
        <f t="shared" si="148"/>
        <v>0</v>
      </c>
      <c r="BA223" s="143">
        <f t="shared" si="149"/>
        <v>0</v>
      </c>
      <c r="BB223" s="143">
        <f t="shared" si="150"/>
        <v>0</v>
      </c>
      <c r="BC223" s="143">
        <f t="shared" si="151"/>
        <v>0</v>
      </c>
      <c r="BD223" s="143">
        <f t="shared" si="152"/>
        <v>0</v>
      </c>
      <c r="BE223" s="143">
        <f t="shared" si="153"/>
        <v>0</v>
      </c>
      <c r="BF223" s="143">
        <f t="shared" si="154"/>
        <v>0</v>
      </c>
      <c r="BG223" s="144">
        <f t="shared" si="155"/>
        <v>0</v>
      </c>
      <c r="BH223" s="144">
        <f t="shared" si="156"/>
        <v>0</v>
      </c>
      <c r="BI223" s="144">
        <f t="shared" si="157"/>
        <v>0</v>
      </c>
      <c r="BJ223" s="144">
        <f t="shared" si="158"/>
        <v>0</v>
      </c>
      <c r="BK223" s="144">
        <f t="shared" si="159"/>
        <v>0</v>
      </c>
      <c r="BL223" s="144">
        <f t="shared" si="160"/>
        <v>0</v>
      </c>
      <c r="BM223" s="145">
        <f t="shared" si="161"/>
        <v>0</v>
      </c>
      <c r="BN223" s="124"/>
      <c r="BO223" s="124"/>
      <c r="BP223" s="124"/>
      <c r="BQ223" s="124"/>
      <c r="BR223" s="124"/>
      <c r="BS223" s="124"/>
      <c r="BT223" s="124"/>
      <c r="BU223" s="124"/>
      <c r="BV223" s="130"/>
      <c r="BW223" s="130"/>
      <c r="BX223" s="130"/>
      <c r="BY223" s="130"/>
      <c r="BZ223" s="130"/>
      <c r="CA223" s="130"/>
      <c r="CB223" s="130"/>
      <c r="CC223" s="130"/>
      <c r="CD223" s="130"/>
      <c r="CE223" s="130"/>
      <c r="CF223" s="130"/>
      <c r="CG223" s="130"/>
      <c r="CH223" s="130"/>
      <c r="CI223" s="130"/>
      <c r="CJ223" s="130"/>
      <c r="CM223" s="159">
        <f t="shared" si="162"/>
        <v>0</v>
      </c>
      <c r="CN223" s="160">
        <f t="shared" si="163"/>
        <v>0</v>
      </c>
      <c r="CO223" s="160">
        <f t="shared" si="164"/>
        <v>0</v>
      </c>
      <c r="CP223" s="160">
        <f t="shared" si="165"/>
        <v>0</v>
      </c>
      <c r="CQ223" s="160">
        <f t="shared" si="166"/>
        <v>0</v>
      </c>
      <c r="CR223" s="160" t="str">
        <f t="shared" si="167"/>
        <v/>
      </c>
      <c r="CS223" s="160" t="str">
        <f t="shared" si="168"/>
        <v/>
      </c>
      <c r="CT223" s="160" t="str">
        <f t="shared" si="169"/>
        <v/>
      </c>
      <c r="CU223" s="162" t="str">
        <f t="shared" si="170"/>
        <v/>
      </c>
      <c r="CV223" s="162" t="str">
        <f t="shared" si="171"/>
        <v/>
      </c>
      <c r="CW223" s="162" t="str">
        <f t="shared" si="172"/>
        <v/>
      </c>
      <c r="CX223" s="162" t="str">
        <f t="shared" si="173"/>
        <v/>
      </c>
      <c r="CY223" s="162" t="str">
        <f t="shared" si="174"/>
        <v/>
      </c>
      <c r="CZ223" s="162" t="str">
        <f t="shared" si="175"/>
        <v/>
      </c>
      <c r="DA223" s="163" t="str">
        <f t="shared" si="176"/>
        <v/>
      </c>
    </row>
    <row r="224" spans="1:105" ht="16.5" x14ac:dyDescent="0.3">
      <c r="A224" s="135"/>
      <c r="B224" s="136"/>
      <c r="C224" s="136"/>
      <c r="D224" s="137"/>
      <c r="E224" s="176"/>
      <c r="F224" s="182"/>
      <c r="G224" s="183"/>
      <c r="H224" s="183"/>
      <c r="I224" s="183"/>
      <c r="J224" s="183"/>
      <c r="K224" s="183"/>
      <c r="L224" s="183"/>
      <c r="M224" s="186"/>
      <c r="N224" s="182"/>
      <c r="O224" s="184"/>
      <c r="P224" s="178"/>
      <c r="Q224" s="118">
        <f t="shared" si="145"/>
        <v>0</v>
      </c>
      <c r="R224" s="3"/>
      <c r="S224" s="3"/>
      <c r="T224" s="4"/>
      <c r="U224" s="4"/>
      <c r="V224" s="99">
        <f t="shared" si="146"/>
        <v>0</v>
      </c>
      <c r="W224" s="161"/>
      <c r="X224" s="138"/>
      <c r="AH224" s="158" t="str">
        <f t="array" ref="AH224">IF(OR(AH$1=0, $A224=""),"",SQRT((_xlfn.XLOOKUP(AH$1,$Z$2:$Z$16,$AA$2:$AA$16)-$T224)^2+(_xlfn.XLOOKUP(AH$1,$Z$2:$Z$16,$AB$2:$AB$16)-$U224)^2+(_xlfn.XLOOKUP(AH$1,$Z$2:$Z$16,$AC$2:$AC$16-$V224)^2)))</f>
        <v/>
      </c>
      <c r="AI224" s="140" t="str">
        <f t="array" ref="AI224">IF(OR(AI$1=0, $A224=""),"",SQRT((_xlfn.XLOOKUP(AI$1,$Z$2:$Z$16,$AA$2:$AA$16)-$T224)^2+(_xlfn.XLOOKUP(AI$1,$Z$2:$Z$16,$AB$2:$AB$16)-$U224)^2+(_xlfn.XLOOKUP(AI$1,$Z$2:$Z$16,$AC$2:$AC$16-$V224)^2)))</f>
        <v/>
      </c>
      <c r="AJ224" s="140" t="str">
        <f t="array" ref="AJ224">IF(OR(AJ$1=0, $A224=""),"",SQRT((_xlfn.XLOOKUP(AJ$1,$Z$2:$Z$16,$AA$2:$AA$16)-$T224)^2+(_xlfn.XLOOKUP(AJ$1,$Z$2:$Z$16,$AB$2:$AB$16)-$U224)^2+(_xlfn.XLOOKUP(AJ$1,$Z$2:$Z$16,$AC$2:$AC$16-$V224)^2)))</f>
        <v/>
      </c>
      <c r="AK224" s="140" t="str">
        <f t="array" ref="AK224">IF(OR(AK$1=0, $A224=""),"",SQRT((_xlfn.XLOOKUP(AK$1,$Z$2:$Z$16,$AA$2:$AA$16)-$T224)^2+(_xlfn.XLOOKUP(AK$1,$Z$2:$Z$16,$AB$2:$AB$16)-$U224)^2+(_xlfn.XLOOKUP(AK$1,$Z$2:$Z$16,$AC$2:$AC$16-$V224)^2)))</f>
        <v/>
      </c>
      <c r="AL224" s="140" t="str">
        <f t="array" ref="AL224">IF(OR(AL$1=0, $A224=""),"",SQRT((_xlfn.XLOOKUP(AL$1,$Z$2:$Z$16,$AA$2:$AA$16)-$T224)^2+(_xlfn.XLOOKUP(AL$1,$Z$2:$Z$16,$AB$2:$AB$16)-$U224)^2+(_xlfn.XLOOKUP(AL$1,$Z$2:$Z$16,$AC$2:$AC$16-$V224)^2)))</f>
        <v/>
      </c>
      <c r="AM224" s="140" t="str">
        <f t="array" ref="AM224">IF(OR(AM$1=0, $A224=""),"",SQRT((_xlfn.XLOOKUP(AM$1,$Z$2:$Z$16,$AA$2:$AA$16)-$T224)^2+(_xlfn.XLOOKUP(AM$1,$Z$2:$Z$16,$AB$2:$AB$16)-$U224)^2+(_xlfn.XLOOKUP(AM$1,$Z$2:$Z$16,$AC$2:$AC$16-$V224)^2)))</f>
        <v/>
      </c>
      <c r="AN224" s="140" t="str">
        <f t="array" ref="AN224">IF(OR(AN$1=0, $A224=""),"",SQRT((_xlfn.XLOOKUP(AN$1,$Z$2:$Z$16,$AA$2:$AA$16)-$T224)^2+(_xlfn.XLOOKUP(AN$1,$Z$2:$Z$16,$AB$2:$AB$16)-$U224)^2+(_xlfn.XLOOKUP(AN$1,$Z$2:$Z$16,$AC$2:$AC$16-$V224)^2)))</f>
        <v/>
      </c>
      <c r="AO224" s="140" t="str">
        <f t="array" ref="AO224">IF(OR(AO$1=0, $A224=""),"",SQRT((_xlfn.XLOOKUP(AO$1,$Z$2:$Z$16,$AA$2:$AA$16)-$T224)^2+(_xlfn.XLOOKUP(AO$1,$Z$2:$Z$16,$AB$2:$AB$16)-$U224)^2+(_xlfn.XLOOKUP(AO$1,$Z$2:$Z$16,$AC$2:$AC$16-$V224)^2)))</f>
        <v/>
      </c>
      <c r="AP224" s="141" t="str">
        <f t="array" ref="AP224">IF(OR(AP$1=0, $A224=""),"",SQRT((_xlfn.XLOOKUP(AP$1,$Z$2:$Z$16,$AA$2:$AA$16)-$T224)^2+(_xlfn.XLOOKUP(AP$1,$Z$2:$Z$16,$AB$2:$AB$16)-$U224)^2+(_xlfn.XLOOKUP(AP$1,$Z$2:$Z$16,$AC$2:$AC$16-$V224)^2)))</f>
        <v/>
      </c>
      <c r="AQ224" s="141" t="str">
        <f t="array" ref="AQ224">IF(OR(AQ$1=0, $A224=""),"",SQRT((_xlfn.XLOOKUP(AQ$1,$Z$2:$Z$16,$AA$2:$AA$16)-$T224)^2+(_xlfn.XLOOKUP(AQ$1,$Z$2:$Z$16,$AB$2:$AB$16)-$U224)^2+(_xlfn.XLOOKUP(AQ$1,$Z$2:$Z$16,$AC$2:$AC$16-$V224)^2)))</f>
        <v/>
      </c>
      <c r="AR224" s="141" t="str">
        <f t="array" ref="AR224">IF(OR(AR$1=0, $A224=""),"",SQRT((_xlfn.XLOOKUP(AR$1,$Z$2:$Z$16,$AA$2:$AA$16)-$T224)^2+(_xlfn.XLOOKUP(AR$1,$Z$2:$Z$16,$AB$2:$AB$16)-$U224)^2+(_xlfn.XLOOKUP(AR$1,$Z$2:$Z$16,$AC$2:$AC$16-$V224)^2)))</f>
        <v/>
      </c>
      <c r="AS224" s="141" t="str">
        <f t="array" ref="AS224">IF(OR(AS$1=0, $A224=""),"",SQRT((_xlfn.XLOOKUP(AS$1,$Z$2:$Z$16,$AA$2:$AA$16)-$T224)^2+(_xlfn.XLOOKUP(AS$1,$Z$2:$Z$16,$AB$2:$AB$16)-$U224)^2+(_xlfn.XLOOKUP(AS$1,$Z$2:$Z$16,$AC$2:$AC$16-$V224)^2)))</f>
        <v/>
      </c>
      <c r="AT224" s="141" t="str">
        <f t="array" ref="AT224">IF(OR(AT$1=0, $A224=""),"",SQRT((_xlfn.XLOOKUP(AT$1,$Z$2:$Z$16,$AA$2:$AA$16)-$T224)^2+(_xlfn.XLOOKUP(AT$1,$Z$2:$Z$16,$AB$2:$AB$16)-$U224)^2+(_xlfn.XLOOKUP(AT$1,$Z$2:$Z$16,$AC$2:$AC$16-$V224)^2)))</f>
        <v/>
      </c>
      <c r="AU224" s="141" t="str">
        <f t="array" ref="AU224">IF(OR(AU$1=0, $A224=""),"",SQRT((_xlfn.XLOOKUP(AU$1,$Z$2:$Z$16,$AA$2:$AA$16)-$T224)^2+(_xlfn.XLOOKUP(AU$1,$Z$2:$Z$16,$AB$2:$AB$16)-$U224)^2+(_xlfn.XLOOKUP(AU$1,$Z$2:$Z$16,$AC$2:$AC$16-$V224)^2)))</f>
        <v/>
      </c>
      <c r="AV224" s="142" t="str">
        <f t="array" ref="AV224">IF(OR(AV$1=0, $A224=""),"",SQRT((_xlfn.XLOOKUP(AV$1,$Z$2:$Z$16,$AA$2:$AA$16)-$T224)^2+(_xlfn.XLOOKUP(AV$1,$Z$2:$Z$16,$AB$2:$AB$16)-$U224)^2+(_xlfn.XLOOKUP(AV$1,$Z$2:$Z$16,$AC$2:$AC$16-$V224)^2)))</f>
        <v/>
      </c>
      <c r="AW224" s="124"/>
      <c r="AX224" s="124"/>
      <c r="AY224" s="125">
        <f t="shared" si="147"/>
        <v>0</v>
      </c>
      <c r="AZ224" s="143">
        <f t="shared" si="148"/>
        <v>0</v>
      </c>
      <c r="BA224" s="143">
        <f t="shared" si="149"/>
        <v>0</v>
      </c>
      <c r="BB224" s="143">
        <f t="shared" si="150"/>
        <v>0</v>
      </c>
      <c r="BC224" s="143">
        <f t="shared" si="151"/>
        <v>0</v>
      </c>
      <c r="BD224" s="143">
        <f t="shared" si="152"/>
        <v>0</v>
      </c>
      <c r="BE224" s="143">
        <f t="shared" si="153"/>
        <v>0</v>
      </c>
      <c r="BF224" s="143">
        <f t="shared" si="154"/>
        <v>0</v>
      </c>
      <c r="BG224" s="144">
        <f t="shared" si="155"/>
        <v>0</v>
      </c>
      <c r="BH224" s="144">
        <f t="shared" si="156"/>
        <v>0</v>
      </c>
      <c r="BI224" s="144">
        <f t="shared" si="157"/>
        <v>0</v>
      </c>
      <c r="BJ224" s="144">
        <f t="shared" si="158"/>
        <v>0</v>
      </c>
      <c r="BK224" s="144">
        <f t="shared" si="159"/>
        <v>0</v>
      </c>
      <c r="BL224" s="144">
        <f t="shared" si="160"/>
        <v>0</v>
      </c>
      <c r="BM224" s="145">
        <f t="shared" si="161"/>
        <v>0</v>
      </c>
      <c r="BN224" s="124"/>
      <c r="BO224" s="124"/>
      <c r="BP224" s="124"/>
      <c r="BQ224" s="124"/>
      <c r="BR224" s="124"/>
      <c r="BS224" s="124"/>
      <c r="BT224" s="124"/>
      <c r="BU224" s="124"/>
      <c r="BV224" s="130"/>
      <c r="BW224" s="130"/>
      <c r="BX224" s="130"/>
      <c r="BY224" s="130"/>
      <c r="BZ224" s="130"/>
      <c r="CA224" s="130"/>
      <c r="CB224" s="130"/>
      <c r="CC224" s="130"/>
      <c r="CD224" s="130"/>
      <c r="CE224" s="130"/>
      <c r="CF224" s="130"/>
      <c r="CG224" s="130"/>
      <c r="CH224" s="130"/>
      <c r="CI224" s="130"/>
      <c r="CJ224" s="130"/>
      <c r="CM224" s="159">
        <f t="shared" si="162"/>
        <v>0</v>
      </c>
      <c r="CN224" s="160">
        <f t="shared" si="163"/>
        <v>0</v>
      </c>
      <c r="CO224" s="160">
        <f t="shared" si="164"/>
        <v>0</v>
      </c>
      <c r="CP224" s="160">
        <f t="shared" si="165"/>
        <v>0</v>
      </c>
      <c r="CQ224" s="160">
        <f t="shared" si="166"/>
        <v>0</v>
      </c>
      <c r="CR224" s="160" t="str">
        <f t="shared" si="167"/>
        <v/>
      </c>
      <c r="CS224" s="160" t="str">
        <f t="shared" si="168"/>
        <v/>
      </c>
      <c r="CT224" s="160" t="str">
        <f t="shared" si="169"/>
        <v/>
      </c>
      <c r="CU224" s="162" t="str">
        <f t="shared" si="170"/>
        <v/>
      </c>
      <c r="CV224" s="162" t="str">
        <f t="shared" si="171"/>
        <v/>
      </c>
      <c r="CW224" s="162" t="str">
        <f t="shared" si="172"/>
        <v/>
      </c>
      <c r="CX224" s="162" t="str">
        <f t="shared" si="173"/>
        <v/>
      </c>
      <c r="CY224" s="162" t="str">
        <f t="shared" si="174"/>
        <v/>
      </c>
      <c r="CZ224" s="162" t="str">
        <f t="shared" si="175"/>
        <v/>
      </c>
      <c r="DA224" s="163" t="str">
        <f t="shared" si="176"/>
        <v/>
      </c>
    </row>
    <row r="225" spans="1:105" ht="16.5" x14ac:dyDescent="0.3">
      <c r="A225" s="135"/>
      <c r="B225" s="136"/>
      <c r="C225" s="136"/>
      <c r="D225" s="137"/>
      <c r="E225" s="176"/>
      <c r="F225" s="182"/>
      <c r="G225" s="183"/>
      <c r="H225" s="183"/>
      <c r="I225" s="183"/>
      <c r="J225" s="183"/>
      <c r="K225" s="183"/>
      <c r="L225" s="183"/>
      <c r="M225" s="186"/>
      <c r="N225" s="182"/>
      <c r="O225" s="184"/>
      <c r="P225" s="178"/>
      <c r="Q225" s="118">
        <f t="shared" si="145"/>
        <v>0</v>
      </c>
      <c r="R225" s="3"/>
      <c r="S225" s="3"/>
      <c r="T225" s="4"/>
      <c r="U225" s="4"/>
      <c r="V225" s="99">
        <f t="shared" si="146"/>
        <v>0</v>
      </c>
      <c r="W225" s="161"/>
      <c r="X225" s="138"/>
      <c r="AH225" s="158" t="str">
        <f t="array" ref="AH225">IF(OR(AH$1=0, $A225=""),"",SQRT((_xlfn.XLOOKUP(AH$1,$Z$2:$Z$16,$AA$2:$AA$16)-$T225)^2+(_xlfn.XLOOKUP(AH$1,$Z$2:$Z$16,$AB$2:$AB$16)-$U225)^2+(_xlfn.XLOOKUP(AH$1,$Z$2:$Z$16,$AC$2:$AC$16-$V225)^2)))</f>
        <v/>
      </c>
      <c r="AI225" s="140" t="str">
        <f t="array" ref="AI225">IF(OR(AI$1=0, $A225=""),"",SQRT((_xlfn.XLOOKUP(AI$1,$Z$2:$Z$16,$AA$2:$AA$16)-$T225)^2+(_xlfn.XLOOKUP(AI$1,$Z$2:$Z$16,$AB$2:$AB$16)-$U225)^2+(_xlfn.XLOOKUP(AI$1,$Z$2:$Z$16,$AC$2:$AC$16-$V225)^2)))</f>
        <v/>
      </c>
      <c r="AJ225" s="140" t="str">
        <f t="array" ref="AJ225">IF(OR(AJ$1=0, $A225=""),"",SQRT((_xlfn.XLOOKUP(AJ$1,$Z$2:$Z$16,$AA$2:$AA$16)-$T225)^2+(_xlfn.XLOOKUP(AJ$1,$Z$2:$Z$16,$AB$2:$AB$16)-$U225)^2+(_xlfn.XLOOKUP(AJ$1,$Z$2:$Z$16,$AC$2:$AC$16-$V225)^2)))</f>
        <v/>
      </c>
      <c r="AK225" s="140" t="str">
        <f t="array" ref="AK225">IF(OR(AK$1=0, $A225=""),"",SQRT((_xlfn.XLOOKUP(AK$1,$Z$2:$Z$16,$AA$2:$AA$16)-$T225)^2+(_xlfn.XLOOKUP(AK$1,$Z$2:$Z$16,$AB$2:$AB$16)-$U225)^2+(_xlfn.XLOOKUP(AK$1,$Z$2:$Z$16,$AC$2:$AC$16-$V225)^2)))</f>
        <v/>
      </c>
      <c r="AL225" s="140" t="str">
        <f t="array" ref="AL225">IF(OR(AL$1=0, $A225=""),"",SQRT((_xlfn.XLOOKUP(AL$1,$Z$2:$Z$16,$AA$2:$AA$16)-$T225)^2+(_xlfn.XLOOKUP(AL$1,$Z$2:$Z$16,$AB$2:$AB$16)-$U225)^2+(_xlfn.XLOOKUP(AL$1,$Z$2:$Z$16,$AC$2:$AC$16-$V225)^2)))</f>
        <v/>
      </c>
      <c r="AM225" s="140" t="str">
        <f t="array" ref="AM225">IF(OR(AM$1=0, $A225=""),"",SQRT((_xlfn.XLOOKUP(AM$1,$Z$2:$Z$16,$AA$2:$AA$16)-$T225)^2+(_xlfn.XLOOKUP(AM$1,$Z$2:$Z$16,$AB$2:$AB$16)-$U225)^2+(_xlfn.XLOOKUP(AM$1,$Z$2:$Z$16,$AC$2:$AC$16-$V225)^2)))</f>
        <v/>
      </c>
      <c r="AN225" s="140" t="str">
        <f t="array" ref="AN225">IF(OR(AN$1=0, $A225=""),"",SQRT((_xlfn.XLOOKUP(AN$1,$Z$2:$Z$16,$AA$2:$AA$16)-$T225)^2+(_xlfn.XLOOKUP(AN$1,$Z$2:$Z$16,$AB$2:$AB$16)-$U225)^2+(_xlfn.XLOOKUP(AN$1,$Z$2:$Z$16,$AC$2:$AC$16-$V225)^2)))</f>
        <v/>
      </c>
      <c r="AO225" s="140" t="str">
        <f t="array" ref="AO225">IF(OR(AO$1=0, $A225=""),"",SQRT((_xlfn.XLOOKUP(AO$1,$Z$2:$Z$16,$AA$2:$AA$16)-$T225)^2+(_xlfn.XLOOKUP(AO$1,$Z$2:$Z$16,$AB$2:$AB$16)-$U225)^2+(_xlfn.XLOOKUP(AO$1,$Z$2:$Z$16,$AC$2:$AC$16-$V225)^2)))</f>
        <v/>
      </c>
      <c r="AP225" s="141" t="str">
        <f t="array" ref="AP225">IF(OR(AP$1=0, $A225=""),"",SQRT((_xlfn.XLOOKUP(AP$1,$Z$2:$Z$16,$AA$2:$AA$16)-$T225)^2+(_xlfn.XLOOKUP(AP$1,$Z$2:$Z$16,$AB$2:$AB$16)-$U225)^2+(_xlfn.XLOOKUP(AP$1,$Z$2:$Z$16,$AC$2:$AC$16-$V225)^2)))</f>
        <v/>
      </c>
      <c r="AQ225" s="141" t="str">
        <f t="array" ref="AQ225">IF(OR(AQ$1=0, $A225=""),"",SQRT((_xlfn.XLOOKUP(AQ$1,$Z$2:$Z$16,$AA$2:$AA$16)-$T225)^2+(_xlfn.XLOOKUP(AQ$1,$Z$2:$Z$16,$AB$2:$AB$16)-$U225)^2+(_xlfn.XLOOKUP(AQ$1,$Z$2:$Z$16,$AC$2:$AC$16-$V225)^2)))</f>
        <v/>
      </c>
      <c r="AR225" s="141" t="str">
        <f t="array" ref="AR225">IF(OR(AR$1=0, $A225=""),"",SQRT((_xlfn.XLOOKUP(AR$1,$Z$2:$Z$16,$AA$2:$AA$16)-$T225)^2+(_xlfn.XLOOKUP(AR$1,$Z$2:$Z$16,$AB$2:$AB$16)-$U225)^2+(_xlfn.XLOOKUP(AR$1,$Z$2:$Z$16,$AC$2:$AC$16-$V225)^2)))</f>
        <v/>
      </c>
      <c r="AS225" s="141" t="str">
        <f t="array" ref="AS225">IF(OR(AS$1=0, $A225=""),"",SQRT((_xlfn.XLOOKUP(AS$1,$Z$2:$Z$16,$AA$2:$AA$16)-$T225)^2+(_xlfn.XLOOKUP(AS$1,$Z$2:$Z$16,$AB$2:$AB$16)-$U225)^2+(_xlfn.XLOOKUP(AS$1,$Z$2:$Z$16,$AC$2:$AC$16-$V225)^2)))</f>
        <v/>
      </c>
      <c r="AT225" s="141" t="str">
        <f t="array" ref="AT225">IF(OR(AT$1=0, $A225=""),"",SQRT((_xlfn.XLOOKUP(AT$1,$Z$2:$Z$16,$AA$2:$AA$16)-$T225)^2+(_xlfn.XLOOKUP(AT$1,$Z$2:$Z$16,$AB$2:$AB$16)-$U225)^2+(_xlfn.XLOOKUP(AT$1,$Z$2:$Z$16,$AC$2:$AC$16-$V225)^2)))</f>
        <v/>
      </c>
      <c r="AU225" s="141" t="str">
        <f t="array" ref="AU225">IF(OR(AU$1=0, $A225=""),"",SQRT((_xlfn.XLOOKUP(AU$1,$Z$2:$Z$16,$AA$2:$AA$16)-$T225)^2+(_xlfn.XLOOKUP(AU$1,$Z$2:$Z$16,$AB$2:$AB$16)-$U225)^2+(_xlfn.XLOOKUP(AU$1,$Z$2:$Z$16,$AC$2:$AC$16-$V225)^2)))</f>
        <v/>
      </c>
      <c r="AV225" s="142" t="str">
        <f t="array" ref="AV225">IF(OR(AV$1=0, $A225=""),"",SQRT((_xlfn.XLOOKUP(AV$1,$Z$2:$Z$16,$AA$2:$AA$16)-$T225)^2+(_xlfn.XLOOKUP(AV$1,$Z$2:$Z$16,$AB$2:$AB$16)-$U225)^2+(_xlfn.XLOOKUP(AV$1,$Z$2:$Z$16,$AC$2:$AC$16-$V225)^2)))</f>
        <v/>
      </c>
      <c r="AW225" s="124"/>
      <c r="AX225" s="124"/>
      <c r="AY225" s="125">
        <f t="shared" si="147"/>
        <v>0</v>
      </c>
      <c r="AZ225" s="143">
        <f t="shared" si="148"/>
        <v>0</v>
      </c>
      <c r="BA225" s="143">
        <f t="shared" si="149"/>
        <v>0</v>
      </c>
      <c r="BB225" s="143">
        <f t="shared" si="150"/>
        <v>0</v>
      </c>
      <c r="BC225" s="143">
        <f t="shared" si="151"/>
        <v>0</v>
      </c>
      <c r="BD225" s="143">
        <f t="shared" si="152"/>
        <v>0</v>
      </c>
      <c r="BE225" s="143">
        <f t="shared" si="153"/>
        <v>0</v>
      </c>
      <c r="BF225" s="143">
        <f t="shared" si="154"/>
        <v>0</v>
      </c>
      <c r="BG225" s="144">
        <f t="shared" si="155"/>
        <v>0</v>
      </c>
      <c r="BH225" s="144">
        <f t="shared" si="156"/>
        <v>0</v>
      </c>
      <c r="BI225" s="144">
        <f t="shared" si="157"/>
        <v>0</v>
      </c>
      <c r="BJ225" s="144">
        <f t="shared" si="158"/>
        <v>0</v>
      </c>
      <c r="BK225" s="144">
        <f t="shared" si="159"/>
        <v>0</v>
      </c>
      <c r="BL225" s="144">
        <f t="shared" si="160"/>
        <v>0</v>
      </c>
      <c r="BM225" s="145">
        <f t="shared" si="161"/>
        <v>0</v>
      </c>
      <c r="BN225" s="124"/>
      <c r="BO225" s="124"/>
      <c r="BP225" s="124"/>
      <c r="BQ225" s="124"/>
      <c r="BR225" s="124"/>
      <c r="BS225" s="124"/>
      <c r="BT225" s="124"/>
      <c r="BU225" s="124"/>
      <c r="BV225" s="130"/>
      <c r="BW225" s="130"/>
      <c r="BX225" s="130"/>
      <c r="BY225" s="130"/>
      <c r="BZ225" s="130"/>
      <c r="CA225" s="130"/>
      <c r="CB225" s="130"/>
      <c r="CC225" s="130"/>
      <c r="CD225" s="130"/>
      <c r="CE225" s="130"/>
      <c r="CF225" s="130"/>
      <c r="CG225" s="130"/>
      <c r="CH225" s="130"/>
      <c r="CI225" s="130"/>
      <c r="CJ225" s="130"/>
      <c r="CM225" s="159">
        <f t="shared" si="162"/>
        <v>0</v>
      </c>
      <c r="CN225" s="160">
        <f t="shared" si="163"/>
        <v>0</v>
      </c>
      <c r="CO225" s="160">
        <f t="shared" si="164"/>
        <v>0</v>
      </c>
      <c r="CP225" s="160">
        <f t="shared" si="165"/>
        <v>0</v>
      </c>
      <c r="CQ225" s="160">
        <f t="shared" si="166"/>
        <v>0</v>
      </c>
      <c r="CR225" s="160" t="str">
        <f t="shared" si="167"/>
        <v/>
      </c>
      <c r="CS225" s="160" t="str">
        <f t="shared" si="168"/>
        <v/>
      </c>
      <c r="CT225" s="160" t="str">
        <f t="shared" si="169"/>
        <v/>
      </c>
      <c r="CU225" s="162" t="str">
        <f t="shared" si="170"/>
        <v/>
      </c>
      <c r="CV225" s="162" t="str">
        <f t="shared" si="171"/>
        <v/>
      </c>
      <c r="CW225" s="162" t="str">
        <f t="shared" si="172"/>
        <v/>
      </c>
      <c r="CX225" s="162" t="str">
        <f t="shared" si="173"/>
        <v/>
      </c>
      <c r="CY225" s="162" t="str">
        <f t="shared" si="174"/>
        <v/>
      </c>
      <c r="CZ225" s="162" t="str">
        <f t="shared" si="175"/>
        <v/>
      </c>
      <c r="DA225" s="163" t="str">
        <f t="shared" si="176"/>
        <v/>
      </c>
    </row>
    <row r="226" spans="1:105" ht="16.5" x14ac:dyDescent="0.3">
      <c r="A226" s="135"/>
      <c r="B226" s="136"/>
      <c r="C226" s="136"/>
      <c r="D226" s="137"/>
      <c r="E226" s="176"/>
      <c r="F226" s="182"/>
      <c r="G226" s="183"/>
      <c r="H226" s="183"/>
      <c r="I226" s="183"/>
      <c r="J226" s="183"/>
      <c r="K226" s="183"/>
      <c r="L226" s="183"/>
      <c r="M226" s="186"/>
      <c r="N226" s="182"/>
      <c r="O226" s="184"/>
      <c r="P226" s="178"/>
      <c r="Q226" s="118">
        <f t="shared" si="145"/>
        <v>0</v>
      </c>
      <c r="R226" s="3"/>
      <c r="S226" s="3"/>
      <c r="T226" s="4"/>
      <c r="U226" s="4"/>
      <c r="V226" s="99">
        <f t="shared" si="146"/>
        <v>0</v>
      </c>
      <c r="W226" s="161"/>
      <c r="X226" s="138"/>
      <c r="AH226" s="158" t="str">
        <f t="array" ref="AH226">IF(OR(AH$1=0, $A226=""),"",SQRT((_xlfn.XLOOKUP(AH$1,$Z$2:$Z$16,$AA$2:$AA$16)-$T226)^2+(_xlfn.XLOOKUP(AH$1,$Z$2:$Z$16,$AB$2:$AB$16)-$U226)^2+(_xlfn.XLOOKUP(AH$1,$Z$2:$Z$16,$AC$2:$AC$16-$V226)^2)))</f>
        <v/>
      </c>
      <c r="AI226" s="140" t="str">
        <f t="array" ref="AI226">IF(OR(AI$1=0, $A226=""),"",SQRT((_xlfn.XLOOKUP(AI$1,$Z$2:$Z$16,$AA$2:$AA$16)-$T226)^2+(_xlfn.XLOOKUP(AI$1,$Z$2:$Z$16,$AB$2:$AB$16)-$U226)^2+(_xlfn.XLOOKUP(AI$1,$Z$2:$Z$16,$AC$2:$AC$16-$V226)^2)))</f>
        <v/>
      </c>
      <c r="AJ226" s="140" t="str">
        <f t="array" ref="AJ226">IF(OR(AJ$1=0, $A226=""),"",SQRT((_xlfn.XLOOKUP(AJ$1,$Z$2:$Z$16,$AA$2:$AA$16)-$T226)^2+(_xlfn.XLOOKUP(AJ$1,$Z$2:$Z$16,$AB$2:$AB$16)-$U226)^2+(_xlfn.XLOOKUP(AJ$1,$Z$2:$Z$16,$AC$2:$AC$16-$V226)^2)))</f>
        <v/>
      </c>
      <c r="AK226" s="140" t="str">
        <f t="array" ref="AK226">IF(OR(AK$1=0, $A226=""),"",SQRT((_xlfn.XLOOKUP(AK$1,$Z$2:$Z$16,$AA$2:$AA$16)-$T226)^2+(_xlfn.XLOOKUP(AK$1,$Z$2:$Z$16,$AB$2:$AB$16)-$U226)^2+(_xlfn.XLOOKUP(AK$1,$Z$2:$Z$16,$AC$2:$AC$16-$V226)^2)))</f>
        <v/>
      </c>
      <c r="AL226" s="140" t="str">
        <f t="array" ref="AL226">IF(OR(AL$1=0, $A226=""),"",SQRT((_xlfn.XLOOKUP(AL$1,$Z$2:$Z$16,$AA$2:$AA$16)-$T226)^2+(_xlfn.XLOOKUP(AL$1,$Z$2:$Z$16,$AB$2:$AB$16)-$U226)^2+(_xlfn.XLOOKUP(AL$1,$Z$2:$Z$16,$AC$2:$AC$16-$V226)^2)))</f>
        <v/>
      </c>
      <c r="AM226" s="140" t="str">
        <f t="array" ref="AM226">IF(OR(AM$1=0, $A226=""),"",SQRT((_xlfn.XLOOKUP(AM$1,$Z$2:$Z$16,$AA$2:$AA$16)-$T226)^2+(_xlfn.XLOOKUP(AM$1,$Z$2:$Z$16,$AB$2:$AB$16)-$U226)^2+(_xlfn.XLOOKUP(AM$1,$Z$2:$Z$16,$AC$2:$AC$16-$V226)^2)))</f>
        <v/>
      </c>
      <c r="AN226" s="140" t="str">
        <f t="array" ref="AN226">IF(OR(AN$1=0, $A226=""),"",SQRT((_xlfn.XLOOKUP(AN$1,$Z$2:$Z$16,$AA$2:$AA$16)-$T226)^2+(_xlfn.XLOOKUP(AN$1,$Z$2:$Z$16,$AB$2:$AB$16)-$U226)^2+(_xlfn.XLOOKUP(AN$1,$Z$2:$Z$16,$AC$2:$AC$16-$V226)^2)))</f>
        <v/>
      </c>
      <c r="AO226" s="140" t="str">
        <f t="array" ref="AO226">IF(OR(AO$1=0, $A226=""),"",SQRT((_xlfn.XLOOKUP(AO$1,$Z$2:$Z$16,$AA$2:$AA$16)-$T226)^2+(_xlfn.XLOOKUP(AO$1,$Z$2:$Z$16,$AB$2:$AB$16)-$U226)^2+(_xlfn.XLOOKUP(AO$1,$Z$2:$Z$16,$AC$2:$AC$16-$V226)^2)))</f>
        <v/>
      </c>
      <c r="AP226" s="141" t="str">
        <f t="array" ref="AP226">IF(OR(AP$1=0, $A226=""),"",SQRT((_xlfn.XLOOKUP(AP$1,$Z$2:$Z$16,$AA$2:$AA$16)-$T226)^2+(_xlfn.XLOOKUP(AP$1,$Z$2:$Z$16,$AB$2:$AB$16)-$U226)^2+(_xlfn.XLOOKUP(AP$1,$Z$2:$Z$16,$AC$2:$AC$16-$V226)^2)))</f>
        <v/>
      </c>
      <c r="AQ226" s="141" t="str">
        <f t="array" ref="AQ226">IF(OR(AQ$1=0, $A226=""),"",SQRT((_xlfn.XLOOKUP(AQ$1,$Z$2:$Z$16,$AA$2:$AA$16)-$T226)^2+(_xlfn.XLOOKUP(AQ$1,$Z$2:$Z$16,$AB$2:$AB$16)-$U226)^2+(_xlfn.XLOOKUP(AQ$1,$Z$2:$Z$16,$AC$2:$AC$16-$V226)^2)))</f>
        <v/>
      </c>
      <c r="AR226" s="141" t="str">
        <f t="array" ref="AR226">IF(OR(AR$1=0, $A226=""),"",SQRT((_xlfn.XLOOKUP(AR$1,$Z$2:$Z$16,$AA$2:$AA$16)-$T226)^2+(_xlfn.XLOOKUP(AR$1,$Z$2:$Z$16,$AB$2:$AB$16)-$U226)^2+(_xlfn.XLOOKUP(AR$1,$Z$2:$Z$16,$AC$2:$AC$16-$V226)^2)))</f>
        <v/>
      </c>
      <c r="AS226" s="141" t="str">
        <f t="array" ref="AS226">IF(OR(AS$1=0, $A226=""),"",SQRT((_xlfn.XLOOKUP(AS$1,$Z$2:$Z$16,$AA$2:$AA$16)-$T226)^2+(_xlfn.XLOOKUP(AS$1,$Z$2:$Z$16,$AB$2:$AB$16)-$U226)^2+(_xlfn.XLOOKUP(AS$1,$Z$2:$Z$16,$AC$2:$AC$16-$V226)^2)))</f>
        <v/>
      </c>
      <c r="AT226" s="141" t="str">
        <f t="array" ref="AT226">IF(OR(AT$1=0, $A226=""),"",SQRT((_xlfn.XLOOKUP(AT$1,$Z$2:$Z$16,$AA$2:$AA$16)-$T226)^2+(_xlfn.XLOOKUP(AT$1,$Z$2:$Z$16,$AB$2:$AB$16)-$U226)^2+(_xlfn.XLOOKUP(AT$1,$Z$2:$Z$16,$AC$2:$AC$16-$V226)^2)))</f>
        <v/>
      </c>
      <c r="AU226" s="141" t="str">
        <f t="array" ref="AU226">IF(OR(AU$1=0, $A226=""),"",SQRT((_xlfn.XLOOKUP(AU$1,$Z$2:$Z$16,$AA$2:$AA$16)-$T226)^2+(_xlfn.XLOOKUP(AU$1,$Z$2:$Z$16,$AB$2:$AB$16)-$U226)^2+(_xlfn.XLOOKUP(AU$1,$Z$2:$Z$16,$AC$2:$AC$16-$V226)^2)))</f>
        <v/>
      </c>
      <c r="AV226" s="142" t="str">
        <f t="array" ref="AV226">IF(OR(AV$1=0, $A226=""),"",SQRT((_xlfn.XLOOKUP(AV$1,$Z$2:$Z$16,$AA$2:$AA$16)-$T226)^2+(_xlfn.XLOOKUP(AV$1,$Z$2:$Z$16,$AB$2:$AB$16)-$U226)^2+(_xlfn.XLOOKUP(AV$1,$Z$2:$Z$16,$AC$2:$AC$16-$V226)^2)))</f>
        <v/>
      </c>
      <c r="AW226" s="124"/>
      <c r="AX226" s="124"/>
      <c r="AY226" s="125">
        <f t="shared" si="147"/>
        <v>0</v>
      </c>
      <c r="AZ226" s="143">
        <f t="shared" si="148"/>
        <v>0</v>
      </c>
      <c r="BA226" s="143">
        <f t="shared" si="149"/>
        <v>0</v>
      </c>
      <c r="BB226" s="143">
        <f t="shared" si="150"/>
        <v>0</v>
      </c>
      <c r="BC226" s="143">
        <f t="shared" si="151"/>
        <v>0</v>
      </c>
      <c r="BD226" s="143">
        <f t="shared" si="152"/>
        <v>0</v>
      </c>
      <c r="BE226" s="143">
        <f t="shared" si="153"/>
        <v>0</v>
      </c>
      <c r="BF226" s="143">
        <f t="shared" si="154"/>
        <v>0</v>
      </c>
      <c r="BG226" s="144">
        <f t="shared" si="155"/>
        <v>0</v>
      </c>
      <c r="BH226" s="144">
        <f t="shared" si="156"/>
        <v>0</v>
      </c>
      <c r="BI226" s="144">
        <f t="shared" si="157"/>
        <v>0</v>
      </c>
      <c r="BJ226" s="144">
        <f t="shared" si="158"/>
        <v>0</v>
      </c>
      <c r="BK226" s="144">
        <f t="shared" si="159"/>
        <v>0</v>
      </c>
      <c r="BL226" s="144">
        <f t="shared" si="160"/>
        <v>0</v>
      </c>
      <c r="BM226" s="145">
        <f t="shared" si="161"/>
        <v>0</v>
      </c>
      <c r="BN226" s="124"/>
      <c r="BO226" s="124"/>
      <c r="BP226" s="124"/>
      <c r="BQ226" s="124"/>
      <c r="BR226" s="124"/>
      <c r="BS226" s="124"/>
      <c r="BT226" s="124"/>
      <c r="BU226" s="124"/>
      <c r="BV226" s="130"/>
      <c r="BW226" s="130"/>
      <c r="BX226" s="130"/>
      <c r="BY226" s="130"/>
      <c r="BZ226" s="130"/>
      <c r="CA226" s="130"/>
      <c r="CB226" s="130"/>
      <c r="CC226" s="130"/>
      <c r="CD226" s="130"/>
      <c r="CE226" s="130"/>
      <c r="CF226" s="130"/>
      <c r="CG226" s="130"/>
      <c r="CH226" s="130"/>
      <c r="CI226" s="130"/>
      <c r="CJ226" s="130"/>
      <c r="CM226" s="159">
        <f t="shared" si="162"/>
        <v>0</v>
      </c>
      <c r="CN226" s="160">
        <f t="shared" si="163"/>
        <v>0</v>
      </c>
      <c r="CO226" s="160">
        <f t="shared" si="164"/>
        <v>0</v>
      </c>
      <c r="CP226" s="160">
        <f t="shared" si="165"/>
        <v>0</v>
      </c>
      <c r="CQ226" s="160">
        <f t="shared" si="166"/>
        <v>0</v>
      </c>
      <c r="CR226" s="160" t="str">
        <f t="shared" si="167"/>
        <v/>
      </c>
      <c r="CS226" s="160" t="str">
        <f t="shared" si="168"/>
        <v/>
      </c>
      <c r="CT226" s="160" t="str">
        <f t="shared" si="169"/>
        <v/>
      </c>
      <c r="CU226" s="162" t="str">
        <f t="shared" si="170"/>
        <v/>
      </c>
      <c r="CV226" s="162" t="str">
        <f t="shared" si="171"/>
        <v/>
      </c>
      <c r="CW226" s="162" t="str">
        <f t="shared" si="172"/>
        <v/>
      </c>
      <c r="CX226" s="162" t="str">
        <f t="shared" si="173"/>
        <v/>
      </c>
      <c r="CY226" s="162" t="str">
        <f t="shared" si="174"/>
        <v/>
      </c>
      <c r="CZ226" s="162" t="str">
        <f t="shared" si="175"/>
        <v/>
      </c>
      <c r="DA226" s="163" t="str">
        <f t="shared" si="176"/>
        <v/>
      </c>
    </row>
    <row r="227" spans="1:105" ht="16.5" x14ac:dyDescent="0.3">
      <c r="A227" s="135"/>
      <c r="B227" s="136"/>
      <c r="C227" s="136"/>
      <c r="D227" s="137"/>
      <c r="E227" s="176"/>
      <c r="F227" s="182"/>
      <c r="G227" s="183"/>
      <c r="H227" s="183"/>
      <c r="I227" s="183"/>
      <c r="J227" s="183"/>
      <c r="K227" s="183"/>
      <c r="L227" s="183"/>
      <c r="M227" s="186"/>
      <c r="N227" s="182"/>
      <c r="O227" s="184"/>
      <c r="P227" s="178"/>
      <c r="Q227" s="118">
        <f t="shared" si="145"/>
        <v>0</v>
      </c>
      <c r="R227" s="3"/>
      <c r="S227" s="3"/>
      <c r="T227" s="4"/>
      <c r="U227" s="4"/>
      <c r="V227" s="99">
        <f t="shared" si="146"/>
        <v>0</v>
      </c>
      <c r="W227" s="161"/>
      <c r="X227" s="138"/>
      <c r="AH227" s="158" t="str">
        <f t="array" ref="AH227">IF(OR(AH$1=0, $A227=""),"",SQRT((_xlfn.XLOOKUP(AH$1,$Z$2:$Z$16,$AA$2:$AA$16)-$T227)^2+(_xlfn.XLOOKUP(AH$1,$Z$2:$Z$16,$AB$2:$AB$16)-$U227)^2+(_xlfn.XLOOKUP(AH$1,$Z$2:$Z$16,$AC$2:$AC$16-$V227)^2)))</f>
        <v/>
      </c>
      <c r="AI227" s="140" t="str">
        <f t="array" ref="AI227">IF(OR(AI$1=0, $A227=""),"",SQRT((_xlfn.XLOOKUP(AI$1,$Z$2:$Z$16,$AA$2:$AA$16)-$T227)^2+(_xlfn.XLOOKUP(AI$1,$Z$2:$Z$16,$AB$2:$AB$16)-$U227)^2+(_xlfn.XLOOKUP(AI$1,$Z$2:$Z$16,$AC$2:$AC$16-$V227)^2)))</f>
        <v/>
      </c>
      <c r="AJ227" s="140" t="str">
        <f t="array" ref="AJ227">IF(OR(AJ$1=0, $A227=""),"",SQRT((_xlfn.XLOOKUP(AJ$1,$Z$2:$Z$16,$AA$2:$AA$16)-$T227)^2+(_xlfn.XLOOKUP(AJ$1,$Z$2:$Z$16,$AB$2:$AB$16)-$U227)^2+(_xlfn.XLOOKUP(AJ$1,$Z$2:$Z$16,$AC$2:$AC$16-$V227)^2)))</f>
        <v/>
      </c>
      <c r="AK227" s="140" t="str">
        <f t="array" ref="AK227">IF(OR(AK$1=0, $A227=""),"",SQRT((_xlfn.XLOOKUP(AK$1,$Z$2:$Z$16,$AA$2:$AA$16)-$T227)^2+(_xlfn.XLOOKUP(AK$1,$Z$2:$Z$16,$AB$2:$AB$16)-$U227)^2+(_xlfn.XLOOKUP(AK$1,$Z$2:$Z$16,$AC$2:$AC$16-$V227)^2)))</f>
        <v/>
      </c>
      <c r="AL227" s="140" t="str">
        <f t="array" ref="AL227">IF(OR(AL$1=0, $A227=""),"",SQRT((_xlfn.XLOOKUP(AL$1,$Z$2:$Z$16,$AA$2:$AA$16)-$T227)^2+(_xlfn.XLOOKUP(AL$1,$Z$2:$Z$16,$AB$2:$AB$16)-$U227)^2+(_xlfn.XLOOKUP(AL$1,$Z$2:$Z$16,$AC$2:$AC$16-$V227)^2)))</f>
        <v/>
      </c>
      <c r="AM227" s="140" t="str">
        <f t="array" ref="AM227">IF(OR(AM$1=0, $A227=""),"",SQRT((_xlfn.XLOOKUP(AM$1,$Z$2:$Z$16,$AA$2:$AA$16)-$T227)^2+(_xlfn.XLOOKUP(AM$1,$Z$2:$Z$16,$AB$2:$AB$16)-$U227)^2+(_xlfn.XLOOKUP(AM$1,$Z$2:$Z$16,$AC$2:$AC$16-$V227)^2)))</f>
        <v/>
      </c>
      <c r="AN227" s="140" t="str">
        <f t="array" ref="AN227">IF(OR(AN$1=0, $A227=""),"",SQRT((_xlfn.XLOOKUP(AN$1,$Z$2:$Z$16,$AA$2:$AA$16)-$T227)^2+(_xlfn.XLOOKUP(AN$1,$Z$2:$Z$16,$AB$2:$AB$16)-$U227)^2+(_xlfn.XLOOKUP(AN$1,$Z$2:$Z$16,$AC$2:$AC$16-$V227)^2)))</f>
        <v/>
      </c>
      <c r="AO227" s="140" t="str">
        <f t="array" ref="AO227">IF(OR(AO$1=0, $A227=""),"",SQRT((_xlfn.XLOOKUP(AO$1,$Z$2:$Z$16,$AA$2:$AA$16)-$T227)^2+(_xlfn.XLOOKUP(AO$1,$Z$2:$Z$16,$AB$2:$AB$16)-$U227)^2+(_xlfn.XLOOKUP(AO$1,$Z$2:$Z$16,$AC$2:$AC$16-$V227)^2)))</f>
        <v/>
      </c>
      <c r="AP227" s="141" t="str">
        <f t="array" ref="AP227">IF(OR(AP$1=0, $A227=""),"",SQRT((_xlfn.XLOOKUP(AP$1,$Z$2:$Z$16,$AA$2:$AA$16)-$T227)^2+(_xlfn.XLOOKUP(AP$1,$Z$2:$Z$16,$AB$2:$AB$16)-$U227)^2+(_xlfn.XLOOKUP(AP$1,$Z$2:$Z$16,$AC$2:$AC$16-$V227)^2)))</f>
        <v/>
      </c>
      <c r="AQ227" s="141" t="str">
        <f t="array" ref="AQ227">IF(OR(AQ$1=0, $A227=""),"",SQRT((_xlfn.XLOOKUP(AQ$1,$Z$2:$Z$16,$AA$2:$AA$16)-$T227)^2+(_xlfn.XLOOKUP(AQ$1,$Z$2:$Z$16,$AB$2:$AB$16)-$U227)^2+(_xlfn.XLOOKUP(AQ$1,$Z$2:$Z$16,$AC$2:$AC$16-$V227)^2)))</f>
        <v/>
      </c>
      <c r="AR227" s="141" t="str">
        <f t="array" ref="AR227">IF(OR(AR$1=0, $A227=""),"",SQRT((_xlfn.XLOOKUP(AR$1,$Z$2:$Z$16,$AA$2:$AA$16)-$T227)^2+(_xlfn.XLOOKUP(AR$1,$Z$2:$Z$16,$AB$2:$AB$16)-$U227)^2+(_xlfn.XLOOKUP(AR$1,$Z$2:$Z$16,$AC$2:$AC$16-$V227)^2)))</f>
        <v/>
      </c>
      <c r="AS227" s="141" t="str">
        <f t="array" ref="AS227">IF(OR(AS$1=0, $A227=""),"",SQRT((_xlfn.XLOOKUP(AS$1,$Z$2:$Z$16,$AA$2:$AA$16)-$T227)^2+(_xlfn.XLOOKUP(AS$1,$Z$2:$Z$16,$AB$2:$AB$16)-$U227)^2+(_xlfn.XLOOKUP(AS$1,$Z$2:$Z$16,$AC$2:$AC$16-$V227)^2)))</f>
        <v/>
      </c>
      <c r="AT227" s="141" t="str">
        <f t="array" ref="AT227">IF(OR(AT$1=0, $A227=""),"",SQRT((_xlfn.XLOOKUP(AT$1,$Z$2:$Z$16,$AA$2:$AA$16)-$T227)^2+(_xlfn.XLOOKUP(AT$1,$Z$2:$Z$16,$AB$2:$AB$16)-$U227)^2+(_xlfn.XLOOKUP(AT$1,$Z$2:$Z$16,$AC$2:$AC$16-$V227)^2)))</f>
        <v/>
      </c>
      <c r="AU227" s="141" t="str">
        <f t="array" ref="AU227">IF(OR(AU$1=0, $A227=""),"",SQRT((_xlfn.XLOOKUP(AU$1,$Z$2:$Z$16,$AA$2:$AA$16)-$T227)^2+(_xlfn.XLOOKUP(AU$1,$Z$2:$Z$16,$AB$2:$AB$16)-$U227)^2+(_xlfn.XLOOKUP(AU$1,$Z$2:$Z$16,$AC$2:$AC$16-$V227)^2)))</f>
        <v/>
      </c>
      <c r="AV227" s="142" t="str">
        <f t="array" ref="AV227">IF(OR(AV$1=0, $A227=""),"",SQRT((_xlfn.XLOOKUP(AV$1,$Z$2:$Z$16,$AA$2:$AA$16)-$T227)^2+(_xlfn.XLOOKUP(AV$1,$Z$2:$Z$16,$AB$2:$AB$16)-$U227)^2+(_xlfn.XLOOKUP(AV$1,$Z$2:$Z$16,$AC$2:$AC$16-$V227)^2)))</f>
        <v/>
      </c>
      <c r="AW227" s="124"/>
      <c r="AX227" s="124"/>
      <c r="AY227" s="125">
        <f t="shared" si="147"/>
        <v>0</v>
      </c>
      <c r="AZ227" s="143">
        <f t="shared" si="148"/>
        <v>0</v>
      </c>
      <c r="BA227" s="143">
        <f t="shared" si="149"/>
        <v>0</v>
      </c>
      <c r="BB227" s="143">
        <f t="shared" si="150"/>
        <v>0</v>
      </c>
      <c r="BC227" s="143">
        <f t="shared" si="151"/>
        <v>0</v>
      </c>
      <c r="BD227" s="143">
        <f t="shared" si="152"/>
        <v>0</v>
      </c>
      <c r="BE227" s="143">
        <f t="shared" si="153"/>
        <v>0</v>
      </c>
      <c r="BF227" s="143">
        <f t="shared" si="154"/>
        <v>0</v>
      </c>
      <c r="BG227" s="144">
        <f t="shared" si="155"/>
        <v>0</v>
      </c>
      <c r="BH227" s="144">
        <f t="shared" si="156"/>
        <v>0</v>
      </c>
      <c r="BI227" s="144">
        <f t="shared" si="157"/>
        <v>0</v>
      </c>
      <c r="BJ227" s="144">
        <f t="shared" si="158"/>
        <v>0</v>
      </c>
      <c r="BK227" s="144">
        <f t="shared" si="159"/>
        <v>0</v>
      </c>
      <c r="BL227" s="144">
        <f t="shared" si="160"/>
        <v>0</v>
      </c>
      <c r="BM227" s="145">
        <f t="shared" si="161"/>
        <v>0</v>
      </c>
      <c r="BN227" s="124"/>
      <c r="BO227" s="124"/>
      <c r="BP227" s="124"/>
      <c r="BQ227" s="124"/>
      <c r="BR227" s="124"/>
      <c r="BS227" s="124"/>
      <c r="BT227" s="124"/>
      <c r="BU227" s="124"/>
      <c r="BV227" s="130"/>
      <c r="BW227" s="130"/>
      <c r="BX227" s="130"/>
      <c r="BY227" s="130"/>
      <c r="BZ227" s="130"/>
      <c r="CA227" s="130"/>
      <c r="CB227" s="130"/>
      <c r="CC227" s="130"/>
      <c r="CD227" s="130"/>
      <c r="CE227" s="130"/>
      <c r="CF227" s="130"/>
      <c r="CG227" s="130"/>
      <c r="CH227" s="130"/>
      <c r="CI227" s="130"/>
      <c r="CJ227" s="130"/>
      <c r="CM227" s="159">
        <f t="shared" si="162"/>
        <v>0</v>
      </c>
      <c r="CN227" s="160">
        <f t="shared" si="163"/>
        <v>0</v>
      </c>
      <c r="CO227" s="160">
        <f t="shared" si="164"/>
        <v>0</v>
      </c>
      <c r="CP227" s="160">
        <f t="shared" si="165"/>
        <v>0</v>
      </c>
      <c r="CQ227" s="160">
        <f t="shared" si="166"/>
        <v>0</v>
      </c>
      <c r="CR227" s="160" t="str">
        <f t="shared" si="167"/>
        <v/>
      </c>
      <c r="CS227" s="160" t="str">
        <f t="shared" si="168"/>
        <v/>
      </c>
      <c r="CT227" s="160" t="str">
        <f t="shared" si="169"/>
        <v/>
      </c>
      <c r="CU227" s="162" t="str">
        <f t="shared" si="170"/>
        <v/>
      </c>
      <c r="CV227" s="162" t="str">
        <f t="shared" si="171"/>
        <v/>
      </c>
      <c r="CW227" s="162" t="str">
        <f t="shared" si="172"/>
        <v/>
      </c>
      <c r="CX227" s="162" t="str">
        <f t="shared" si="173"/>
        <v/>
      </c>
      <c r="CY227" s="162" t="str">
        <f t="shared" si="174"/>
        <v/>
      </c>
      <c r="CZ227" s="162" t="str">
        <f t="shared" si="175"/>
        <v/>
      </c>
      <c r="DA227" s="163" t="str">
        <f t="shared" si="176"/>
        <v/>
      </c>
    </row>
    <row r="228" spans="1:105" ht="16.5" x14ac:dyDescent="0.3">
      <c r="A228" s="135"/>
      <c r="B228" s="136"/>
      <c r="C228" s="136"/>
      <c r="D228" s="137"/>
      <c r="E228" s="176"/>
      <c r="F228" s="182"/>
      <c r="G228" s="183"/>
      <c r="H228" s="183"/>
      <c r="I228" s="183"/>
      <c r="J228" s="183"/>
      <c r="K228" s="183"/>
      <c r="L228" s="183"/>
      <c r="M228" s="186"/>
      <c r="N228" s="182"/>
      <c r="O228" s="184"/>
      <c r="P228" s="178"/>
      <c r="Q228" s="118">
        <f t="shared" si="145"/>
        <v>0</v>
      </c>
      <c r="R228" s="3"/>
      <c r="S228" s="3"/>
      <c r="T228" s="4"/>
      <c r="U228" s="4"/>
      <c r="V228" s="99">
        <f t="shared" si="146"/>
        <v>0</v>
      </c>
      <c r="W228" s="161"/>
      <c r="X228" s="138"/>
      <c r="AH228" s="158" t="str">
        <f t="array" ref="AH228">IF(OR(AH$1=0, $A228=""),"",SQRT((_xlfn.XLOOKUP(AH$1,$Z$2:$Z$16,$AA$2:$AA$16)-$T228)^2+(_xlfn.XLOOKUP(AH$1,$Z$2:$Z$16,$AB$2:$AB$16)-$U228)^2+(_xlfn.XLOOKUP(AH$1,$Z$2:$Z$16,$AC$2:$AC$16-$V228)^2)))</f>
        <v/>
      </c>
      <c r="AI228" s="140" t="str">
        <f t="array" ref="AI228">IF(OR(AI$1=0, $A228=""),"",SQRT((_xlfn.XLOOKUP(AI$1,$Z$2:$Z$16,$AA$2:$AA$16)-$T228)^2+(_xlfn.XLOOKUP(AI$1,$Z$2:$Z$16,$AB$2:$AB$16)-$U228)^2+(_xlfn.XLOOKUP(AI$1,$Z$2:$Z$16,$AC$2:$AC$16-$V228)^2)))</f>
        <v/>
      </c>
      <c r="AJ228" s="140" t="str">
        <f t="array" ref="AJ228">IF(OR(AJ$1=0, $A228=""),"",SQRT((_xlfn.XLOOKUP(AJ$1,$Z$2:$Z$16,$AA$2:$AA$16)-$T228)^2+(_xlfn.XLOOKUP(AJ$1,$Z$2:$Z$16,$AB$2:$AB$16)-$U228)^2+(_xlfn.XLOOKUP(AJ$1,$Z$2:$Z$16,$AC$2:$AC$16-$V228)^2)))</f>
        <v/>
      </c>
      <c r="AK228" s="140" t="str">
        <f t="array" ref="AK228">IF(OR(AK$1=0, $A228=""),"",SQRT((_xlfn.XLOOKUP(AK$1,$Z$2:$Z$16,$AA$2:$AA$16)-$T228)^2+(_xlfn.XLOOKUP(AK$1,$Z$2:$Z$16,$AB$2:$AB$16)-$U228)^2+(_xlfn.XLOOKUP(AK$1,$Z$2:$Z$16,$AC$2:$AC$16-$V228)^2)))</f>
        <v/>
      </c>
      <c r="AL228" s="140" t="str">
        <f t="array" ref="AL228">IF(OR(AL$1=0, $A228=""),"",SQRT((_xlfn.XLOOKUP(AL$1,$Z$2:$Z$16,$AA$2:$AA$16)-$T228)^2+(_xlfn.XLOOKUP(AL$1,$Z$2:$Z$16,$AB$2:$AB$16)-$U228)^2+(_xlfn.XLOOKUP(AL$1,$Z$2:$Z$16,$AC$2:$AC$16-$V228)^2)))</f>
        <v/>
      </c>
      <c r="AM228" s="140" t="str">
        <f t="array" ref="AM228">IF(OR(AM$1=0, $A228=""),"",SQRT((_xlfn.XLOOKUP(AM$1,$Z$2:$Z$16,$AA$2:$AA$16)-$T228)^2+(_xlfn.XLOOKUP(AM$1,$Z$2:$Z$16,$AB$2:$AB$16)-$U228)^2+(_xlfn.XLOOKUP(AM$1,$Z$2:$Z$16,$AC$2:$AC$16-$V228)^2)))</f>
        <v/>
      </c>
      <c r="AN228" s="140" t="str">
        <f t="array" ref="AN228">IF(OR(AN$1=0, $A228=""),"",SQRT((_xlfn.XLOOKUP(AN$1,$Z$2:$Z$16,$AA$2:$AA$16)-$T228)^2+(_xlfn.XLOOKUP(AN$1,$Z$2:$Z$16,$AB$2:$AB$16)-$U228)^2+(_xlfn.XLOOKUP(AN$1,$Z$2:$Z$16,$AC$2:$AC$16-$V228)^2)))</f>
        <v/>
      </c>
      <c r="AO228" s="140" t="str">
        <f t="array" ref="AO228">IF(OR(AO$1=0, $A228=""),"",SQRT((_xlfn.XLOOKUP(AO$1,$Z$2:$Z$16,$AA$2:$AA$16)-$T228)^2+(_xlfn.XLOOKUP(AO$1,$Z$2:$Z$16,$AB$2:$AB$16)-$U228)^2+(_xlfn.XLOOKUP(AO$1,$Z$2:$Z$16,$AC$2:$AC$16-$V228)^2)))</f>
        <v/>
      </c>
      <c r="AP228" s="141" t="str">
        <f t="array" ref="AP228">IF(OR(AP$1=0, $A228=""),"",SQRT((_xlfn.XLOOKUP(AP$1,$Z$2:$Z$16,$AA$2:$AA$16)-$T228)^2+(_xlfn.XLOOKUP(AP$1,$Z$2:$Z$16,$AB$2:$AB$16)-$U228)^2+(_xlfn.XLOOKUP(AP$1,$Z$2:$Z$16,$AC$2:$AC$16-$V228)^2)))</f>
        <v/>
      </c>
      <c r="AQ228" s="141" t="str">
        <f t="array" ref="AQ228">IF(OR(AQ$1=0, $A228=""),"",SQRT((_xlfn.XLOOKUP(AQ$1,$Z$2:$Z$16,$AA$2:$AA$16)-$T228)^2+(_xlfn.XLOOKUP(AQ$1,$Z$2:$Z$16,$AB$2:$AB$16)-$U228)^2+(_xlfn.XLOOKUP(AQ$1,$Z$2:$Z$16,$AC$2:$AC$16-$V228)^2)))</f>
        <v/>
      </c>
      <c r="AR228" s="141" t="str">
        <f t="array" ref="AR228">IF(OR(AR$1=0, $A228=""),"",SQRT((_xlfn.XLOOKUP(AR$1,$Z$2:$Z$16,$AA$2:$AA$16)-$T228)^2+(_xlfn.XLOOKUP(AR$1,$Z$2:$Z$16,$AB$2:$AB$16)-$U228)^2+(_xlfn.XLOOKUP(AR$1,$Z$2:$Z$16,$AC$2:$AC$16-$V228)^2)))</f>
        <v/>
      </c>
      <c r="AS228" s="141" t="str">
        <f t="array" ref="AS228">IF(OR(AS$1=0, $A228=""),"",SQRT((_xlfn.XLOOKUP(AS$1,$Z$2:$Z$16,$AA$2:$AA$16)-$T228)^2+(_xlfn.XLOOKUP(AS$1,$Z$2:$Z$16,$AB$2:$AB$16)-$U228)^2+(_xlfn.XLOOKUP(AS$1,$Z$2:$Z$16,$AC$2:$AC$16-$V228)^2)))</f>
        <v/>
      </c>
      <c r="AT228" s="141" t="str">
        <f t="array" ref="AT228">IF(OR(AT$1=0, $A228=""),"",SQRT((_xlfn.XLOOKUP(AT$1,$Z$2:$Z$16,$AA$2:$AA$16)-$T228)^2+(_xlfn.XLOOKUP(AT$1,$Z$2:$Z$16,$AB$2:$AB$16)-$U228)^2+(_xlfn.XLOOKUP(AT$1,$Z$2:$Z$16,$AC$2:$AC$16-$V228)^2)))</f>
        <v/>
      </c>
      <c r="AU228" s="141" t="str">
        <f t="array" ref="AU228">IF(OR(AU$1=0, $A228=""),"",SQRT((_xlfn.XLOOKUP(AU$1,$Z$2:$Z$16,$AA$2:$AA$16)-$T228)^2+(_xlfn.XLOOKUP(AU$1,$Z$2:$Z$16,$AB$2:$AB$16)-$U228)^2+(_xlfn.XLOOKUP(AU$1,$Z$2:$Z$16,$AC$2:$AC$16-$V228)^2)))</f>
        <v/>
      </c>
      <c r="AV228" s="142" t="str">
        <f t="array" ref="AV228">IF(OR(AV$1=0, $A228=""),"",SQRT((_xlfn.XLOOKUP(AV$1,$Z$2:$Z$16,$AA$2:$AA$16)-$T228)^2+(_xlfn.XLOOKUP(AV$1,$Z$2:$Z$16,$AB$2:$AB$16)-$U228)^2+(_xlfn.XLOOKUP(AV$1,$Z$2:$Z$16,$AC$2:$AC$16-$V228)^2)))</f>
        <v/>
      </c>
      <c r="AW228" s="124"/>
      <c r="AX228" s="124"/>
      <c r="AY228" s="125">
        <f t="shared" si="147"/>
        <v>0</v>
      </c>
      <c r="AZ228" s="143">
        <f t="shared" si="148"/>
        <v>0</v>
      </c>
      <c r="BA228" s="143">
        <f t="shared" si="149"/>
        <v>0</v>
      </c>
      <c r="BB228" s="143">
        <f t="shared" si="150"/>
        <v>0</v>
      </c>
      <c r="BC228" s="143">
        <f t="shared" si="151"/>
        <v>0</v>
      </c>
      <c r="BD228" s="143">
        <f t="shared" si="152"/>
        <v>0</v>
      </c>
      <c r="BE228" s="143">
        <f t="shared" si="153"/>
        <v>0</v>
      </c>
      <c r="BF228" s="143">
        <f t="shared" si="154"/>
        <v>0</v>
      </c>
      <c r="BG228" s="144">
        <f t="shared" si="155"/>
        <v>0</v>
      </c>
      <c r="BH228" s="144">
        <f t="shared" si="156"/>
        <v>0</v>
      </c>
      <c r="BI228" s="144">
        <f t="shared" si="157"/>
        <v>0</v>
      </c>
      <c r="BJ228" s="144">
        <f t="shared" si="158"/>
        <v>0</v>
      </c>
      <c r="BK228" s="144">
        <f t="shared" si="159"/>
        <v>0</v>
      </c>
      <c r="BL228" s="144">
        <f t="shared" si="160"/>
        <v>0</v>
      </c>
      <c r="BM228" s="145">
        <f t="shared" si="161"/>
        <v>0</v>
      </c>
      <c r="BN228" s="124"/>
      <c r="BO228" s="124"/>
      <c r="BP228" s="124"/>
      <c r="BQ228" s="124"/>
      <c r="BR228" s="124"/>
      <c r="BS228" s="124"/>
      <c r="BT228" s="124"/>
      <c r="BU228" s="124"/>
      <c r="BV228" s="130"/>
      <c r="BW228" s="130"/>
      <c r="BX228" s="130"/>
      <c r="BY228" s="130"/>
      <c r="BZ228" s="130"/>
      <c r="CA228" s="130"/>
      <c r="CB228" s="130"/>
      <c r="CC228" s="130"/>
      <c r="CD228" s="130"/>
      <c r="CE228" s="130"/>
      <c r="CF228" s="130"/>
      <c r="CG228" s="130"/>
      <c r="CH228" s="130"/>
      <c r="CI228" s="130"/>
      <c r="CJ228" s="130"/>
      <c r="CM228" s="159">
        <f t="shared" si="162"/>
        <v>0</v>
      </c>
      <c r="CN228" s="160">
        <f t="shared" si="163"/>
        <v>0</v>
      </c>
      <c r="CO228" s="160">
        <f t="shared" si="164"/>
        <v>0</v>
      </c>
      <c r="CP228" s="160">
        <f t="shared" si="165"/>
        <v>0</v>
      </c>
      <c r="CQ228" s="160">
        <f t="shared" si="166"/>
        <v>0</v>
      </c>
      <c r="CR228" s="160" t="str">
        <f t="shared" si="167"/>
        <v/>
      </c>
      <c r="CS228" s="160" t="str">
        <f t="shared" si="168"/>
        <v/>
      </c>
      <c r="CT228" s="160" t="str">
        <f t="shared" si="169"/>
        <v/>
      </c>
      <c r="CU228" s="162" t="str">
        <f t="shared" si="170"/>
        <v/>
      </c>
      <c r="CV228" s="162" t="str">
        <f t="shared" si="171"/>
        <v/>
      </c>
      <c r="CW228" s="162" t="str">
        <f t="shared" si="172"/>
        <v/>
      </c>
      <c r="CX228" s="162" t="str">
        <f t="shared" si="173"/>
        <v/>
      </c>
      <c r="CY228" s="162" t="str">
        <f t="shared" si="174"/>
        <v/>
      </c>
      <c r="CZ228" s="162" t="str">
        <f t="shared" si="175"/>
        <v/>
      </c>
      <c r="DA228" s="163" t="str">
        <f t="shared" si="176"/>
        <v/>
      </c>
    </row>
    <row r="229" spans="1:105" ht="16.5" x14ac:dyDescent="0.3">
      <c r="A229" s="135"/>
      <c r="B229" s="136"/>
      <c r="C229" s="136"/>
      <c r="D229" s="137"/>
      <c r="E229" s="176"/>
      <c r="F229" s="182"/>
      <c r="G229" s="183"/>
      <c r="H229" s="183"/>
      <c r="I229" s="183"/>
      <c r="J229" s="183"/>
      <c r="K229" s="183"/>
      <c r="L229" s="183"/>
      <c r="M229" s="186"/>
      <c r="N229" s="182"/>
      <c r="O229" s="184"/>
      <c r="P229" s="178"/>
      <c r="Q229" s="118">
        <f t="shared" si="145"/>
        <v>0</v>
      </c>
      <c r="R229" s="3"/>
      <c r="S229" s="3"/>
      <c r="T229" s="4"/>
      <c r="U229" s="4"/>
      <c r="V229" s="99">
        <f t="shared" si="146"/>
        <v>0</v>
      </c>
      <c r="W229" s="161"/>
      <c r="X229" s="138"/>
      <c r="AH229" s="158" t="str">
        <f t="array" ref="AH229">IF(OR(AH$1=0, $A229=""),"",SQRT((_xlfn.XLOOKUP(AH$1,$Z$2:$Z$16,$AA$2:$AA$16)-$T229)^2+(_xlfn.XLOOKUP(AH$1,$Z$2:$Z$16,$AB$2:$AB$16)-$U229)^2+(_xlfn.XLOOKUP(AH$1,$Z$2:$Z$16,$AC$2:$AC$16-$V229)^2)))</f>
        <v/>
      </c>
      <c r="AI229" s="140" t="str">
        <f t="array" ref="AI229">IF(OR(AI$1=0, $A229=""),"",SQRT((_xlfn.XLOOKUP(AI$1,$Z$2:$Z$16,$AA$2:$AA$16)-$T229)^2+(_xlfn.XLOOKUP(AI$1,$Z$2:$Z$16,$AB$2:$AB$16)-$U229)^2+(_xlfn.XLOOKUP(AI$1,$Z$2:$Z$16,$AC$2:$AC$16-$V229)^2)))</f>
        <v/>
      </c>
      <c r="AJ229" s="140" t="str">
        <f t="array" ref="AJ229">IF(OR(AJ$1=0, $A229=""),"",SQRT((_xlfn.XLOOKUP(AJ$1,$Z$2:$Z$16,$AA$2:$AA$16)-$T229)^2+(_xlfn.XLOOKUP(AJ$1,$Z$2:$Z$16,$AB$2:$AB$16)-$U229)^2+(_xlfn.XLOOKUP(AJ$1,$Z$2:$Z$16,$AC$2:$AC$16-$V229)^2)))</f>
        <v/>
      </c>
      <c r="AK229" s="140" t="str">
        <f t="array" ref="AK229">IF(OR(AK$1=0, $A229=""),"",SQRT((_xlfn.XLOOKUP(AK$1,$Z$2:$Z$16,$AA$2:$AA$16)-$T229)^2+(_xlfn.XLOOKUP(AK$1,$Z$2:$Z$16,$AB$2:$AB$16)-$U229)^2+(_xlfn.XLOOKUP(AK$1,$Z$2:$Z$16,$AC$2:$AC$16-$V229)^2)))</f>
        <v/>
      </c>
      <c r="AL229" s="140" t="str">
        <f t="array" ref="AL229">IF(OR(AL$1=0, $A229=""),"",SQRT((_xlfn.XLOOKUP(AL$1,$Z$2:$Z$16,$AA$2:$AA$16)-$T229)^2+(_xlfn.XLOOKUP(AL$1,$Z$2:$Z$16,$AB$2:$AB$16)-$U229)^2+(_xlfn.XLOOKUP(AL$1,$Z$2:$Z$16,$AC$2:$AC$16-$V229)^2)))</f>
        <v/>
      </c>
      <c r="AM229" s="140" t="str">
        <f t="array" ref="AM229">IF(OR(AM$1=0, $A229=""),"",SQRT((_xlfn.XLOOKUP(AM$1,$Z$2:$Z$16,$AA$2:$AA$16)-$T229)^2+(_xlfn.XLOOKUP(AM$1,$Z$2:$Z$16,$AB$2:$AB$16)-$U229)^2+(_xlfn.XLOOKUP(AM$1,$Z$2:$Z$16,$AC$2:$AC$16-$V229)^2)))</f>
        <v/>
      </c>
      <c r="AN229" s="140" t="str">
        <f t="array" ref="AN229">IF(OR(AN$1=0, $A229=""),"",SQRT((_xlfn.XLOOKUP(AN$1,$Z$2:$Z$16,$AA$2:$AA$16)-$T229)^2+(_xlfn.XLOOKUP(AN$1,$Z$2:$Z$16,$AB$2:$AB$16)-$U229)^2+(_xlfn.XLOOKUP(AN$1,$Z$2:$Z$16,$AC$2:$AC$16-$V229)^2)))</f>
        <v/>
      </c>
      <c r="AO229" s="140" t="str">
        <f t="array" ref="AO229">IF(OR(AO$1=0, $A229=""),"",SQRT((_xlfn.XLOOKUP(AO$1,$Z$2:$Z$16,$AA$2:$AA$16)-$T229)^2+(_xlfn.XLOOKUP(AO$1,$Z$2:$Z$16,$AB$2:$AB$16)-$U229)^2+(_xlfn.XLOOKUP(AO$1,$Z$2:$Z$16,$AC$2:$AC$16-$V229)^2)))</f>
        <v/>
      </c>
      <c r="AP229" s="141" t="str">
        <f t="array" ref="AP229">IF(OR(AP$1=0, $A229=""),"",SQRT((_xlfn.XLOOKUP(AP$1,$Z$2:$Z$16,$AA$2:$AA$16)-$T229)^2+(_xlfn.XLOOKUP(AP$1,$Z$2:$Z$16,$AB$2:$AB$16)-$U229)^2+(_xlfn.XLOOKUP(AP$1,$Z$2:$Z$16,$AC$2:$AC$16-$V229)^2)))</f>
        <v/>
      </c>
      <c r="AQ229" s="141" t="str">
        <f t="array" ref="AQ229">IF(OR(AQ$1=0, $A229=""),"",SQRT((_xlfn.XLOOKUP(AQ$1,$Z$2:$Z$16,$AA$2:$AA$16)-$T229)^2+(_xlfn.XLOOKUP(AQ$1,$Z$2:$Z$16,$AB$2:$AB$16)-$U229)^2+(_xlfn.XLOOKUP(AQ$1,$Z$2:$Z$16,$AC$2:$AC$16-$V229)^2)))</f>
        <v/>
      </c>
      <c r="AR229" s="141" t="str">
        <f t="array" ref="AR229">IF(OR(AR$1=0, $A229=""),"",SQRT((_xlfn.XLOOKUP(AR$1,$Z$2:$Z$16,$AA$2:$AA$16)-$T229)^2+(_xlfn.XLOOKUP(AR$1,$Z$2:$Z$16,$AB$2:$AB$16)-$U229)^2+(_xlfn.XLOOKUP(AR$1,$Z$2:$Z$16,$AC$2:$AC$16-$V229)^2)))</f>
        <v/>
      </c>
      <c r="AS229" s="141" t="str">
        <f t="array" ref="AS229">IF(OR(AS$1=0, $A229=""),"",SQRT((_xlfn.XLOOKUP(AS$1,$Z$2:$Z$16,$AA$2:$AA$16)-$T229)^2+(_xlfn.XLOOKUP(AS$1,$Z$2:$Z$16,$AB$2:$AB$16)-$U229)^2+(_xlfn.XLOOKUP(AS$1,$Z$2:$Z$16,$AC$2:$AC$16-$V229)^2)))</f>
        <v/>
      </c>
      <c r="AT229" s="141" t="str">
        <f t="array" ref="AT229">IF(OR(AT$1=0, $A229=""),"",SQRT((_xlfn.XLOOKUP(AT$1,$Z$2:$Z$16,$AA$2:$AA$16)-$T229)^2+(_xlfn.XLOOKUP(AT$1,$Z$2:$Z$16,$AB$2:$AB$16)-$U229)^2+(_xlfn.XLOOKUP(AT$1,$Z$2:$Z$16,$AC$2:$AC$16-$V229)^2)))</f>
        <v/>
      </c>
      <c r="AU229" s="141" t="str">
        <f t="array" ref="AU229">IF(OR(AU$1=0, $A229=""),"",SQRT((_xlfn.XLOOKUP(AU$1,$Z$2:$Z$16,$AA$2:$AA$16)-$T229)^2+(_xlfn.XLOOKUP(AU$1,$Z$2:$Z$16,$AB$2:$AB$16)-$U229)^2+(_xlfn.XLOOKUP(AU$1,$Z$2:$Z$16,$AC$2:$AC$16-$V229)^2)))</f>
        <v/>
      </c>
      <c r="AV229" s="142" t="str">
        <f t="array" ref="AV229">IF(OR(AV$1=0, $A229=""),"",SQRT((_xlfn.XLOOKUP(AV$1,$Z$2:$Z$16,$AA$2:$AA$16)-$T229)^2+(_xlfn.XLOOKUP(AV$1,$Z$2:$Z$16,$AB$2:$AB$16)-$U229)^2+(_xlfn.XLOOKUP(AV$1,$Z$2:$Z$16,$AC$2:$AC$16-$V229)^2)))</f>
        <v/>
      </c>
      <c r="AW229" s="124"/>
      <c r="AX229" s="124"/>
      <c r="AY229" s="125">
        <f t="shared" si="147"/>
        <v>0</v>
      </c>
      <c r="AZ229" s="143">
        <f t="shared" si="148"/>
        <v>0</v>
      </c>
      <c r="BA229" s="143">
        <f t="shared" si="149"/>
        <v>0</v>
      </c>
      <c r="BB229" s="143">
        <f t="shared" si="150"/>
        <v>0</v>
      </c>
      <c r="BC229" s="143">
        <f t="shared" si="151"/>
        <v>0</v>
      </c>
      <c r="BD229" s="143">
        <f t="shared" si="152"/>
        <v>0</v>
      </c>
      <c r="BE229" s="143">
        <f t="shared" si="153"/>
        <v>0</v>
      </c>
      <c r="BF229" s="143">
        <f t="shared" si="154"/>
        <v>0</v>
      </c>
      <c r="BG229" s="144">
        <f t="shared" si="155"/>
        <v>0</v>
      </c>
      <c r="BH229" s="144">
        <f t="shared" si="156"/>
        <v>0</v>
      </c>
      <c r="BI229" s="144">
        <f t="shared" si="157"/>
        <v>0</v>
      </c>
      <c r="BJ229" s="144">
        <f t="shared" si="158"/>
        <v>0</v>
      </c>
      <c r="BK229" s="144">
        <f t="shared" si="159"/>
        <v>0</v>
      </c>
      <c r="BL229" s="144">
        <f t="shared" si="160"/>
        <v>0</v>
      </c>
      <c r="BM229" s="145">
        <f t="shared" si="161"/>
        <v>0</v>
      </c>
      <c r="BN229" s="124"/>
      <c r="BO229" s="124"/>
      <c r="BP229" s="124"/>
      <c r="BQ229" s="124"/>
      <c r="BR229" s="124"/>
      <c r="BS229" s="124"/>
      <c r="BT229" s="124"/>
      <c r="BU229" s="124"/>
      <c r="BV229" s="130"/>
      <c r="BW229" s="130"/>
      <c r="BX229" s="130"/>
      <c r="BY229" s="130"/>
      <c r="BZ229" s="130"/>
      <c r="CA229" s="130"/>
      <c r="CB229" s="130"/>
      <c r="CC229" s="130"/>
      <c r="CD229" s="130"/>
      <c r="CE229" s="130"/>
      <c r="CF229" s="130"/>
      <c r="CG229" s="130"/>
      <c r="CH229" s="130"/>
      <c r="CI229" s="130"/>
      <c r="CJ229" s="130"/>
      <c r="CM229" s="159">
        <f t="shared" si="162"/>
        <v>0</v>
      </c>
      <c r="CN229" s="160">
        <f t="shared" si="163"/>
        <v>0</v>
      </c>
      <c r="CO229" s="160">
        <f t="shared" si="164"/>
        <v>0</v>
      </c>
      <c r="CP229" s="160">
        <f t="shared" si="165"/>
        <v>0</v>
      </c>
      <c r="CQ229" s="160">
        <f t="shared" si="166"/>
        <v>0</v>
      </c>
      <c r="CR229" s="160" t="str">
        <f t="shared" si="167"/>
        <v/>
      </c>
      <c r="CS229" s="160" t="str">
        <f t="shared" si="168"/>
        <v/>
      </c>
      <c r="CT229" s="160" t="str">
        <f t="shared" si="169"/>
        <v/>
      </c>
      <c r="CU229" s="162" t="str">
        <f t="shared" si="170"/>
        <v/>
      </c>
      <c r="CV229" s="162" t="str">
        <f t="shared" si="171"/>
        <v/>
      </c>
      <c r="CW229" s="162" t="str">
        <f t="shared" si="172"/>
        <v/>
      </c>
      <c r="CX229" s="162" t="str">
        <f t="shared" si="173"/>
        <v/>
      </c>
      <c r="CY229" s="162" t="str">
        <f t="shared" si="174"/>
        <v/>
      </c>
      <c r="CZ229" s="162" t="str">
        <f t="shared" si="175"/>
        <v/>
      </c>
      <c r="DA229" s="163" t="str">
        <f t="shared" si="176"/>
        <v/>
      </c>
    </row>
    <row r="230" spans="1:105" ht="16.5" x14ac:dyDescent="0.3">
      <c r="A230" s="135"/>
      <c r="B230" s="136"/>
      <c r="C230" s="136"/>
      <c r="D230" s="137"/>
      <c r="E230" s="176"/>
      <c r="F230" s="182"/>
      <c r="G230" s="183"/>
      <c r="H230" s="183"/>
      <c r="I230" s="183"/>
      <c r="J230" s="183"/>
      <c r="K230" s="183"/>
      <c r="L230" s="183"/>
      <c r="M230" s="186"/>
      <c r="N230" s="182"/>
      <c r="O230" s="184"/>
      <c r="P230" s="178"/>
      <c r="Q230" s="118">
        <f t="shared" si="145"/>
        <v>0</v>
      </c>
      <c r="R230" s="3"/>
      <c r="S230" s="3"/>
      <c r="T230" s="4"/>
      <c r="U230" s="4"/>
      <c r="V230" s="99">
        <f t="shared" si="146"/>
        <v>0</v>
      </c>
      <c r="W230" s="161"/>
      <c r="X230" s="138"/>
      <c r="AH230" s="158" t="str">
        <f t="array" ref="AH230">IF(OR(AH$1=0, $A230=""),"",SQRT((_xlfn.XLOOKUP(AH$1,$Z$2:$Z$16,$AA$2:$AA$16)-$T230)^2+(_xlfn.XLOOKUP(AH$1,$Z$2:$Z$16,$AB$2:$AB$16)-$U230)^2+(_xlfn.XLOOKUP(AH$1,$Z$2:$Z$16,$AC$2:$AC$16-$V230)^2)))</f>
        <v/>
      </c>
      <c r="AI230" s="140" t="str">
        <f t="array" ref="AI230">IF(OR(AI$1=0, $A230=""),"",SQRT((_xlfn.XLOOKUP(AI$1,$Z$2:$Z$16,$AA$2:$AA$16)-$T230)^2+(_xlfn.XLOOKUP(AI$1,$Z$2:$Z$16,$AB$2:$AB$16)-$U230)^2+(_xlfn.XLOOKUP(AI$1,$Z$2:$Z$16,$AC$2:$AC$16-$V230)^2)))</f>
        <v/>
      </c>
      <c r="AJ230" s="140" t="str">
        <f t="array" ref="AJ230">IF(OR(AJ$1=0, $A230=""),"",SQRT((_xlfn.XLOOKUP(AJ$1,$Z$2:$Z$16,$AA$2:$AA$16)-$T230)^2+(_xlfn.XLOOKUP(AJ$1,$Z$2:$Z$16,$AB$2:$AB$16)-$U230)^2+(_xlfn.XLOOKUP(AJ$1,$Z$2:$Z$16,$AC$2:$AC$16-$V230)^2)))</f>
        <v/>
      </c>
      <c r="AK230" s="140" t="str">
        <f t="array" ref="AK230">IF(OR(AK$1=0, $A230=""),"",SQRT((_xlfn.XLOOKUP(AK$1,$Z$2:$Z$16,$AA$2:$AA$16)-$T230)^2+(_xlfn.XLOOKUP(AK$1,$Z$2:$Z$16,$AB$2:$AB$16)-$U230)^2+(_xlfn.XLOOKUP(AK$1,$Z$2:$Z$16,$AC$2:$AC$16-$V230)^2)))</f>
        <v/>
      </c>
      <c r="AL230" s="140" t="str">
        <f t="array" ref="AL230">IF(OR(AL$1=0, $A230=""),"",SQRT((_xlfn.XLOOKUP(AL$1,$Z$2:$Z$16,$AA$2:$AA$16)-$T230)^2+(_xlfn.XLOOKUP(AL$1,$Z$2:$Z$16,$AB$2:$AB$16)-$U230)^2+(_xlfn.XLOOKUP(AL$1,$Z$2:$Z$16,$AC$2:$AC$16-$V230)^2)))</f>
        <v/>
      </c>
      <c r="AM230" s="140" t="str">
        <f t="array" ref="AM230">IF(OR(AM$1=0, $A230=""),"",SQRT((_xlfn.XLOOKUP(AM$1,$Z$2:$Z$16,$AA$2:$AA$16)-$T230)^2+(_xlfn.XLOOKUP(AM$1,$Z$2:$Z$16,$AB$2:$AB$16)-$U230)^2+(_xlfn.XLOOKUP(AM$1,$Z$2:$Z$16,$AC$2:$AC$16-$V230)^2)))</f>
        <v/>
      </c>
      <c r="AN230" s="140" t="str">
        <f t="array" ref="AN230">IF(OR(AN$1=0, $A230=""),"",SQRT((_xlfn.XLOOKUP(AN$1,$Z$2:$Z$16,$AA$2:$AA$16)-$T230)^2+(_xlfn.XLOOKUP(AN$1,$Z$2:$Z$16,$AB$2:$AB$16)-$U230)^2+(_xlfn.XLOOKUP(AN$1,$Z$2:$Z$16,$AC$2:$AC$16-$V230)^2)))</f>
        <v/>
      </c>
      <c r="AO230" s="140" t="str">
        <f t="array" ref="AO230">IF(OR(AO$1=0, $A230=""),"",SQRT((_xlfn.XLOOKUP(AO$1,$Z$2:$Z$16,$AA$2:$AA$16)-$T230)^2+(_xlfn.XLOOKUP(AO$1,$Z$2:$Z$16,$AB$2:$AB$16)-$U230)^2+(_xlfn.XLOOKUP(AO$1,$Z$2:$Z$16,$AC$2:$AC$16-$V230)^2)))</f>
        <v/>
      </c>
      <c r="AP230" s="141" t="str">
        <f t="array" ref="AP230">IF(OR(AP$1=0, $A230=""),"",SQRT((_xlfn.XLOOKUP(AP$1,$Z$2:$Z$16,$AA$2:$AA$16)-$T230)^2+(_xlfn.XLOOKUP(AP$1,$Z$2:$Z$16,$AB$2:$AB$16)-$U230)^2+(_xlfn.XLOOKUP(AP$1,$Z$2:$Z$16,$AC$2:$AC$16-$V230)^2)))</f>
        <v/>
      </c>
      <c r="AQ230" s="141" t="str">
        <f t="array" ref="AQ230">IF(OR(AQ$1=0, $A230=""),"",SQRT((_xlfn.XLOOKUP(AQ$1,$Z$2:$Z$16,$AA$2:$AA$16)-$T230)^2+(_xlfn.XLOOKUP(AQ$1,$Z$2:$Z$16,$AB$2:$AB$16)-$U230)^2+(_xlfn.XLOOKUP(AQ$1,$Z$2:$Z$16,$AC$2:$AC$16-$V230)^2)))</f>
        <v/>
      </c>
      <c r="AR230" s="141" t="str">
        <f t="array" ref="AR230">IF(OR(AR$1=0, $A230=""),"",SQRT((_xlfn.XLOOKUP(AR$1,$Z$2:$Z$16,$AA$2:$AA$16)-$T230)^2+(_xlfn.XLOOKUP(AR$1,$Z$2:$Z$16,$AB$2:$AB$16)-$U230)^2+(_xlfn.XLOOKUP(AR$1,$Z$2:$Z$16,$AC$2:$AC$16-$V230)^2)))</f>
        <v/>
      </c>
      <c r="AS230" s="141" t="str">
        <f t="array" ref="AS230">IF(OR(AS$1=0, $A230=""),"",SQRT((_xlfn.XLOOKUP(AS$1,$Z$2:$Z$16,$AA$2:$AA$16)-$T230)^2+(_xlfn.XLOOKUP(AS$1,$Z$2:$Z$16,$AB$2:$AB$16)-$U230)^2+(_xlfn.XLOOKUP(AS$1,$Z$2:$Z$16,$AC$2:$AC$16-$V230)^2)))</f>
        <v/>
      </c>
      <c r="AT230" s="141" t="str">
        <f t="array" ref="AT230">IF(OR(AT$1=0, $A230=""),"",SQRT((_xlfn.XLOOKUP(AT$1,$Z$2:$Z$16,$AA$2:$AA$16)-$T230)^2+(_xlfn.XLOOKUP(AT$1,$Z$2:$Z$16,$AB$2:$AB$16)-$U230)^2+(_xlfn.XLOOKUP(AT$1,$Z$2:$Z$16,$AC$2:$AC$16-$V230)^2)))</f>
        <v/>
      </c>
      <c r="AU230" s="141" t="str">
        <f t="array" ref="AU230">IF(OR(AU$1=0, $A230=""),"",SQRT((_xlfn.XLOOKUP(AU$1,$Z$2:$Z$16,$AA$2:$AA$16)-$T230)^2+(_xlfn.XLOOKUP(AU$1,$Z$2:$Z$16,$AB$2:$AB$16)-$U230)^2+(_xlfn.XLOOKUP(AU$1,$Z$2:$Z$16,$AC$2:$AC$16-$V230)^2)))</f>
        <v/>
      </c>
      <c r="AV230" s="142" t="str">
        <f t="array" ref="AV230">IF(OR(AV$1=0, $A230=""),"",SQRT((_xlfn.XLOOKUP(AV$1,$Z$2:$Z$16,$AA$2:$AA$16)-$T230)^2+(_xlfn.XLOOKUP(AV$1,$Z$2:$Z$16,$AB$2:$AB$16)-$U230)^2+(_xlfn.XLOOKUP(AV$1,$Z$2:$Z$16,$AC$2:$AC$16-$V230)^2)))</f>
        <v/>
      </c>
      <c r="AW230" s="124"/>
      <c r="AX230" s="124"/>
      <c r="AY230" s="125">
        <f t="shared" si="147"/>
        <v>0</v>
      </c>
      <c r="AZ230" s="143">
        <f t="shared" si="148"/>
        <v>0</v>
      </c>
      <c r="BA230" s="143">
        <f t="shared" si="149"/>
        <v>0</v>
      </c>
      <c r="BB230" s="143">
        <f t="shared" si="150"/>
        <v>0</v>
      </c>
      <c r="BC230" s="143">
        <f t="shared" si="151"/>
        <v>0</v>
      </c>
      <c r="BD230" s="143">
        <f t="shared" si="152"/>
        <v>0</v>
      </c>
      <c r="BE230" s="143">
        <f t="shared" si="153"/>
        <v>0</v>
      </c>
      <c r="BF230" s="143">
        <f t="shared" si="154"/>
        <v>0</v>
      </c>
      <c r="BG230" s="144">
        <f t="shared" si="155"/>
        <v>0</v>
      </c>
      <c r="BH230" s="144">
        <f t="shared" si="156"/>
        <v>0</v>
      </c>
      <c r="BI230" s="144">
        <f t="shared" si="157"/>
        <v>0</v>
      </c>
      <c r="BJ230" s="144">
        <f t="shared" si="158"/>
        <v>0</v>
      </c>
      <c r="BK230" s="144">
        <f t="shared" si="159"/>
        <v>0</v>
      </c>
      <c r="BL230" s="144">
        <f t="shared" si="160"/>
        <v>0</v>
      </c>
      <c r="BM230" s="145">
        <f t="shared" si="161"/>
        <v>0</v>
      </c>
      <c r="BN230" s="124"/>
      <c r="BO230" s="124"/>
      <c r="BP230" s="124"/>
      <c r="BQ230" s="124"/>
      <c r="BR230" s="124"/>
      <c r="BS230" s="124"/>
      <c r="BT230" s="124"/>
      <c r="BU230" s="124"/>
      <c r="BV230" s="130"/>
      <c r="BW230" s="130"/>
      <c r="BX230" s="130"/>
      <c r="BY230" s="130"/>
      <c r="BZ230" s="130"/>
      <c r="CA230" s="130"/>
      <c r="CB230" s="130"/>
      <c r="CC230" s="130"/>
      <c r="CD230" s="130"/>
      <c r="CE230" s="130"/>
      <c r="CF230" s="130"/>
      <c r="CG230" s="130"/>
      <c r="CH230" s="130"/>
      <c r="CI230" s="130"/>
      <c r="CJ230" s="130"/>
      <c r="CM230" s="159">
        <f t="shared" si="162"/>
        <v>0</v>
      </c>
      <c r="CN230" s="160">
        <f t="shared" si="163"/>
        <v>0</v>
      </c>
      <c r="CO230" s="160">
        <f t="shared" si="164"/>
        <v>0</v>
      </c>
      <c r="CP230" s="160">
        <f t="shared" si="165"/>
        <v>0</v>
      </c>
      <c r="CQ230" s="160">
        <f t="shared" si="166"/>
        <v>0</v>
      </c>
      <c r="CR230" s="160" t="str">
        <f t="shared" si="167"/>
        <v/>
      </c>
      <c r="CS230" s="160" t="str">
        <f t="shared" si="168"/>
        <v/>
      </c>
      <c r="CT230" s="160" t="str">
        <f t="shared" si="169"/>
        <v/>
      </c>
      <c r="CU230" s="162" t="str">
        <f t="shared" si="170"/>
        <v/>
      </c>
      <c r="CV230" s="162" t="str">
        <f t="shared" si="171"/>
        <v/>
      </c>
      <c r="CW230" s="162" t="str">
        <f t="shared" si="172"/>
        <v/>
      </c>
      <c r="CX230" s="162" t="str">
        <f t="shared" si="173"/>
        <v/>
      </c>
      <c r="CY230" s="162" t="str">
        <f t="shared" si="174"/>
        <v/>
      </c>
      <c r="CZ230" s="162" t="str">
        <f t="shared" si="175"/>
        <v/>
      </c>
      <c r="DA230" s="163" t="str">
        <f t="shared" si="176"/>
        <v/>
      </c>
    </row>
    <row r="231" spans="1:105" ht="16.5" x14ac:dyDescent="0.3">
      <c r="A231" s="135"/>
      <c r="B231" s="136"/>
      <c r="C231" s="136"/>
      <c r="D231" s="137"/>
      <c r="E231" s="176"/>
      <c r="F231" s="182"/>
      <c r="G231" s="183"/>
      <c r="H231" s="183"/>
      <c r="I231" s="183"/>
      <c r="J231" s="183"/>
      <c r="K231" s="183"/>
      <c r="L231" s="183"/>
      <c r="M231" s="186"/>
      <c r="N231" s="182"/>
      <c r="O231" s="184"/>
      <c r="P231" s="178"/>
      <c r="Q231" s="118">
        <f t="shared" si="145"/>
        <v>0</v>
      </c>
      <c r="R231" s="3"/>
      <c r="S231" s="3"/>
      <c r="T231" s="4"/>
      <c r="U231" s="4"/>
      <c r="V231" s="99">
        <f t="shared" si="146"/>
        <v>0</v>
      </c>
      <c r="W231" s="161"/>
      <c r="X231" s="138"/>
      <c r="AH231" s="158" t="str">
        <f t="array" ref="AH231">IF(OR(AH$1=0, $A231=""),"",SQRT((_xlfn.XLOOKUP(AH$1,$Z$2:$Z$16,$AA$2:$AA$16)-$T231)^2+(_xlfn.XLOOKUP(AH$1,$Z$2:$Z$16,$AB$2:$AB$16)-$U231)^2+(_xlfn.XLOOKUP(AH$1,$Z$2:$Z$16,$AC$2:$AC$16-$V231)^2)))</f>
        <v/>
      </c>
      <c r="AI231" s="140" t="str">
        <f t="array" ref="AI231">IF(OR(AI$1=0, $A231=""),"",SQRT((_xlfn.XLOOKUP(AI$1,$Z$2:$Z$16,$AA$2:$AA$16)-$T231)^2+(_xlfn.XLOOKUP(AI$1,$Z$2:$Z$16,$AB$2:$AB$16)-$U231)^2+(_xlfn.XLOOKUP(AI$1,$Z$2:$Z$16,$AC$2:$AC$16-$V231)^2)))</f>
        <v/>
      </c>
      <c r="AJ231" s="140" t="str">
        <f t="array" ref="AJ231">IF(OR(AJ$1=0, $A231=""),"",SQRT((_xlfn.XLOOKUP(AJ$1,$Z$2:$Z$16,$AA$2:$AA$16)-$T231)^2+(_xlfn.XLOOKUP(AJ$1,$Z$2:$Z$16,$AB$2:$AB$16)-$U231)^2+(_xlfn.XLOOKUP(AJ$1,$Z$2:$Z$16,$AC$2:$AC$16-$V231)^2)))</f>
        <v/>
      </c>
      <c r="AK231" s="140" t="str">
        <f t="array" ref="AK231">IF(OR(AK$1=0, $A231=""),"",SQRT((_xlfn.XLOOKUP(AK$1,$Z$2:$Z$16,$AA$2:$AA$16)-$T231)^2+(_xlfn.XLOOKUP(AK$1,$Z$2:$Z$16,$AB$2:$AB$16)-$U231)^2+(_xlfn.XLOOKUP(AK$1,$Z$2:$Z$16,$AC$2:$AC$16-$V231)^2)))</f>
        <v/>
      </c>
      <c r="AL231" s="140" t="str">
        <f t="array" ref="AL231">IF(OR(AL$1=0, $A231=""),"",SQRT((_xlfn.XLOOKUP(AL$1,$Z$2:$Z$16,$AA$2:$AA$16)-$T231)^2+(_xlfn.XLOOKUP(AL$1,$Z$2:$Z$16,$AB$2:$AB$16)-$U231)^2+(_xlfn.XLOOKUP(AL$1,$Z$2:$Z$16,$AC$2:$AC$16-$V231)^2)))</f>
        <v/>
      </c>
      <c r="AM231" s="140" t="str">
        <f t="array" ref="AM231">IF(OR(AM$1=0, $A231=""),"",SQRT((_xlfn.XLOOKUP(AM$1,$Z$2:$Z$16,$AA$2:$AA$16)-$T231)^2+(_xlfn.XLOOKUP(AM$1,$Z$2:$Z$16,$AB$2:$AB$16)-$U231)^2+(_xlfn.XLOOKUP(AM$1,$Z$2:$Z$16,$AC$2:$AC$16-$V231)^2)))</f>
        <v/>
      </c>
      <c r="AN231" s="140" t="str">
        <f t="array" ref="AN231">IF(OR(AN$1=0, $A231=""),"",SQRT((_xlfn.XLOOKUP(AN$1,$Z$2:$Z$16,$AA$2:$AA$16)-$T231)^2+(_xlfn.XLOOKUP(AN$1,$Z$2:$Z$16,$AB$2:$AB$16)-$U231)^2+(_xlfn.XLOOKUP(AN$1,$Z$2:$Z$16,$AC$2:$AC$16-$V231)^2)))</f>
        <v/>
      </c>
      <c r="AO231" s="140" t="str">
        <f t="array" ref="AO231">IF(OR(AO$1=0, $A231=""),"",SQRT((_xlfn.XLOOKUP(AO$1,$Z$2:$Z$16,$AA$2:$AA$16)-$T231)^2+(_xlfn.XLOOKUP(AO$1,$Z$2:$Z$16,$AB$2:$AB$16)-$U231)^2+(_xlfn.XLOOKUP(AO$1,$Z$2:$Z$16,$AC$2:$AC$16-$V231)^2)))</f>
        <v/>
      </c>
      <c r="AP231" s="141" t="str">
        <f t="array" ref="AP231">IF(OR(AP$1=0, $A231=""),"",SQRT((_xlfn.XLOOKUP(AP$1,$Z$2:$Z$16,$AA$2:$AA$16)-$T231)^2+(_xlfn.XLOOKUP(AP$1,$Z$2:$Z$16,$AB$2:$AB$16)-$U231)^2+(_xlfn.XLOOKUP(AP$1,$Z$2:$Z$16,$AC$2:$AC$16-$V231)^2)))</f>
        <v/>
      </c>
      <c r="AQ231" s="141" t="str">
        <f t="array" ref="AQ231">IF(OR(AQ$1=0, $A231=""),"",SQRT((_xlfn.XLOOKUP(AQ$1,$Z$2:$Z$16,$AA$2:$AA$16)-$T231)^2+(_xlfn.XLOOKUP(AQ$1,$Z$2:$Z$16,$AB$2:$AB$16)-$U231)^2+(_xlfn.XLOOKUP(AQ$1,$Z$2:$Z$16,$AC$2:$AC$16-$V231)^2)))</f>
        <v/>
      </c>
      <c r="AR231" s="141" t="str">
        <f t="array" ref="AR231">IF(OR(AR$1=0, $A231=""),"",SQRT((_xlfn.XLOOKUP(AR$1,$Z$2:$Z$16,$AA$2:$AA$16)-$T231)^2+(_xlfn.XLOOKUP(AR$1,$Z$2:$Z$16,$AB$2:$AB$16)-$U231)^2+(_xlfn.XLOOKUP(AR$1,$Z$2:$Z$16,$AC$2:$AC$16-$V231)^2)))</f>
        <v/>
      </c>
      <c r="AS231" s="141" t="str">
        <f t="array" ref="AS231">IF(OR(AS$1=0, $A231=""),"",SQRT((_xlfn.XLOOKUP(AS$1,$Z$2:$Z$16,$AA$2:$AA$16)-$T231)^2+(_xlfn.XLOOKUP(AS$1,$Z$2:$Z$16,$AB$2:$AB$16)-$U231)^2+(_xlfn.XLOOKUP(AS$1,$Z$2:$Z$16,$AC$2:$AC$16-$V231)^2)))</f>
        <v/>
      </c>
      <c r="AT231" s="141" t="str">
        <f t="array" ref="AT231">IF(OR(AT$1=0, $A231=""),"",SQRT((_xlfn.XLOOKUP(AT$1,$Z$2:$Z$16,$AA$2:$AA$16)-$T231)^2+(_xlfn.XLOOKUP(AT$1,$Z$2:$Z$16,$AB$2:$AB$16)-$U231)^2+(_xlfn.XLOOKUP(AT$1,$Z$2:$Z$16,$AC$2:$AC$16-$V231)^2)))</f>
        <v/>
      </c>
      <c r="AU231" s="141" t="str">
        <f t="array" ref="AU231">IF(OR(AU$1=0, $A231=""),"",SQRT((_xlfn.XLOOKUP(AU$1,$Z$2:$Z$16,$AA$2:$AA$16)-$T231)^2+(_xlfn.XLOOKUP(AU$1,$Z$2:$Z$16,$AB$2:$AB$16)-$U231)^2+(_xlfn.XLOOKUP(AU$1,$Z$2:$Z$16,$AC$2:$AC$16-$V231)^2)))</f>
        <v/>
      </c>
      <c r="AV231" s="142" t="str">
        <f t="array" ref="AV231">IF(OR(AV$1=0, $A231=""),"",SQRT((_xlfn.XLOOKUP(AV$1,$Z$2:$Z$16,$AA$2:$AA$16)-$T231)^2+(_xlfn.XLOOKUP(AV$1,$Z$2:$Z$16,$AB$2:$AB$16)-$U231)^2+(_xlfn.XLOOKUP(AV$1,$Z$2:$Z$16,$AC$2:$AC$16-$V231)^2)))</f>
        <v/>
      </c>
      <c r="AW231" s="124"/>
      <c r="AX231" s="124"/>
      <c r="AY231" s="125">
        <f t="shared" si="147"/>
        <v>0</v>
      </c>
      <c r="AZ231" s="143">
        <f t="shared" si="148"/>
        <v>0</v>
      </c>
      <c r="BA231" s="143">
        <f t="shared" si="149"/>
        <v>0</v>
      </c>
      <c r="BB231" s="143">
        <f t="shared" si="150"/>
        <v>0</v>
      </c>
      <c r="BC231" s="143">
        <f t="shared" si="151"/>
        <v>0</v>
      </c>
      <c r="BD231" s="143">
        <f t="shared" si="152"/>
        <v>0</v>
      </c>
      <c r="BE231" s="143">
        <f t="shared" si="153"/>
        <v>0</v>
      </c>
      <c r="BF231" s="143">
        <f t="shared" si="154"/>
        <v>0</v>
      </c>
      <c r="BG231" s="144">
        <f t="shared" si="155"/>
        <v>0</v>
      </c>
      <c r="BH231" s="144">
        <f t="shared" si="156"/>
        <v>0</v>
      </c>
      <c r="BI231" s="144">
        <f t="shared" si="157"/>
        <v>0</v>
      </c>
      <c r="BJ231" s="144">
        <f t="shared" si="158"/>
        <v>0</v>
      </c>
      <c r="BK231" s="144">
        <f t="shared" si="159"/>
        <v>0</v>
      </c>
      <c r="BL231" s="144">
        <f t="shared" si="160"/>
        <v>0</v>
      </c>
      <c r="BM231" s="145">
        <f t="shared" si="161"/>
        <v>0</v>
      </c>
      <c r="BN231" s="124"/>
      <c r="BO231" s="124"/>
      <c r="BP231" s="124"/>
      <c r="BQ231" s="124"/>
      <c r="BR231" s="124"/>
      <c r="BS231" s="124"/>
      <c r="BT231" s="124"/>
      <c r="BU231" s="124"/>
      <c r="BV231" s="130"/>
      <c r="BW231" s="130"/>
      <c r="BX231" s="130"/>
      <c r="BY231" s="130"/>
      <c r="BZ231" s="130"/>
      <c r="CA231" s="130"/>
      <c r="CB231" s="130"/>
      <c r="CC231" s="130"/>
      <c r="CD231" s="130"/>
      <c r="CE231" s="130"/>
      <c r="CF231" s="130"/>
      <c r="CG231" s="130"/>
      <c r="CH231" s="130"/>
      <c r="CI231" s="130"/>
      <c r="CJ231" s="130"/>
      <c r="CM231" s="159">
        <f t="shared" si="162"/>
        <v>0</v>
      </c>
      <c r="CN231" s="160">
        <f t="shared" si="163"/>
        <v>0</v>
      </c>
      <c r="CO231" s="160">
        <f t="shared" si="164"/>
        <v>0</v>
      </c>
      <c r="CP231" s="160">
        <f t="shared" si="165"/>
        <v>0</v>
      </c>
      <c r="CQ231" s="160">
        <f t="shared" si="166"/>
        <v>0</v>
      </c>
      <c r="CR231" s="160" t="str">
        <f t="shared" si="167"/>
        <v/>
      </c>
      <c r="CS231" s="160" t="str">
        <f t="shared" si="168"/>
        <v/>
      </c>
      <c r="CT231" s="160" t="str">
        <f t="shared" si="169"/>
        <v/>
      </c>
      <c r="CU231" s="162" t="str">
        <f t="shared" si="170"/>
        <v/>
      </c>
      <c r="CV231" s="162" t="str">
        <f t="shared" si="171"/>
        <v/>
      </c>
      <c r="CW231" s="162" t="str">
        <f t="shared" si="172"/>
        <v/>
      </c>
      <c r="CX231" s="162" t="str">
        <f t="shared" si="173"/>
        <v/>
      </c>
      <c r="CY231" s="162" t="str">
        <f t="shared" si="174"/>
        <v/>
      </c>
      <c r="CZ231" s="162" t="str">
        <f t="shared" si="175"/>
        <v/>
      </c>
      <c r="DA231" s="163" t="str">
        <f t="shared" si="176"/>
        <v/>
      </c>
    </row>
    <row r="232" spans="1:105" ht="16.5" x14ac:dyDescent="0.3">
      <c r="A232" s="135"/>
      <c r="B232" s="136"/>
      <c r="C232" s="136"/>
      <c r="D232" s="137"/>
      <c r="E232" s="176"/>
      <c r="F232" s="182"/>
      <c r="G232" s="183"/>
      <c r="H232" s="183"/>
      <c r="I232" s="183"/>
      <c r="J232" s="183"/>
      <c r="K232" s="183"/>
      <c r="L232" s="183"/>
      <c r="M232" s="186"/>
      <c r="N232" s="182"/>
      <c r="O232" s="184"/>
      <c r="P232" s="178"/>
      <c r="Q232" s="118">
        <f t="shared" si="145"/>
        <v>0</v>
      </c>
      <c r="R232" s="3"/>
      <c r="S232" s="3"/>
      <c r="T232" s="4"/>
      <c r="U232" s="4"/>
      <c r="V232" s="99">
        <f t="shared" si="146"/>
        <v>0</v>
      </c>
      <c r="W232" s="161"/>
      <c r="X232" s="138"/>
      <c r="AH232" s="158" t="str">
        <f t="array" ref="AH232">IF(OR(AH$1=0, $A232=""),"",SQRT((_xlfn.XLOOKUP(AH$1,$Z$2:$Z$16,$AA$2:$AA$16)-$T232)^2+(_xlfn.XLOOKUP(AH$1,$Z$2:$Z$16,$AB$2:$AB$16)-$U232)^2+(_xlfn.XLOOKUP(AH$1,$Z$2:$Z$16,$AC$2:$AC$16-$V232)^2)))</f>
        <v/>
      </c>
      <c r="AI232" s="140" t="str">
        <f t="array" ref="AI232">IF(OR(AI$1=0, $A232=""),"",SQRT((_xlfn.XLOOKUP(AI$1,$Z$2:$Z$16,$AA$2:$AA$16)-$T232)^2+(_xlfn.XLOOKUP(AI$1,$Z$2:$Z$16,$AB$2:$AB$16)-$U232)^2+(_xlfn.XLOOKUP(AI$1,$Z$2:$Z$16,$AC$2:$AC$16-$V232)^2)))</f>
        <v/>
      </c>
      <c r="AJ232" s="140" t="str">
        <f t="array" ref="AJ232">IF(OR(AJ$1=0, $A232=""),"",SQRT((_xlfn.XLOOKUP(AJ$1,$Z$2:$Z$16,$AA$2:$AA$16)-$T232)^2+(_xlfn.XLOOKUP(AJ$1,$Z$2:$Z$16,$AB$2:$AB$16)-$U232)^2+(_xlfn.XLOOKUP(AJ$1,$Z$2:$Z$16,$AC$2:$AC$16-$V232)^2)))</f>
        <v/>
      </c>
      <c r="AK232" s="140" t="str">
        <f t="array" ref="AK232">IF(OR(AK$1=0, $A232=""),"",SQRT((_xlfn.XLOOKUP(AK$1,$Z$2:$Z$16,$AA$2:$AA$16)-$T232)^2+(_xlfn.XLOOKUP(AK$1,$Z$2:$Z$16,$AB$2:$AB$16)-$U232)^2+(_xlfn.XLOOKUP(AK$1,$Z$2:$Z$16,$AC$2:$AC$16-$V232)^2)))</f>
        <v/>
      </c>
      <c r="AL232" s="140" t="str">
        <f t="array" ref="AL232">IF(OR(AL$1=0, $A232=""),"",SQRT((_xlfn.XLOOKUP(AL$1,$Z$2:$Z$16,$AA$2:$AA$16)-$T232)^2+(_xlfn.XLOOKUP(AL$1,$Z$2:$Z$16,$AB$2:$AB$16)-$U232)^2+(_xlfn.XLOOKUP(AL$1,$Z$2:$Z$16,$AC$2:$AC$16-$V232)^2)))</f>
        <v/>
      </c>
      <c r="AM232" s="140" t="str">
        <f t="array" ref="AM232">IF(OR(AM$1=0, $A232=""),"",SQRT((_xlfn.XLOOKUP(AM$1,$Z$2:$Z$16,$AA$2:$AA$16)-$T232)^2+(_xlfn.XLOOKUP(AM$1,$Z$2:$Z$16,$AB$2:$AB$16)-$U232)^2+(_xlfn.XLOOKUP(AM$1,$Z$2:$Z$16,$AC$2:$AC$16-$V232)^2)))</f>
        <v/>
      </c>
      <c r="AN232" s="140" t="str">
        <f t="array" ref="AN232">IF(OR(AN$1=0, $A232=""),"",SQRT((_xlfn.XLOOKUP(AN$1,$Z$2:$Z$16,$AA$2:$AA$16)-$T232)^2+(_xlfn.XLOOKUP(AN$1,$Z$2:$Z$16,$AB$2:$AB$16)-$U232)^2+(_xlfn.XLOOKUP(AN$1,$Z$2:$Z$16,$AC$2:$AC$16-$V232)^2)))</f>
        <v/>
      </c>
      <c r="AO232" s="140" t="str">
        <f t="array" ref="AO232">IF(OR(AO$1=0, $A232=""),"",SQRT((_xlfn.XLOOKUP(AO$1,$Z$2:$Z$16,$AA$2:$AA$16)-$T232)^2+(_xlfn.XLOOKUP(AO$1,$Z$2:$Z$16,$AB$2:$AB$16)-$U232)^2+(_xlfn.XLOOKUP(AO$1,$Z$2:$Z$16,$AC$2:$AC$16-$V232)^2)))</f>
        <v/>
      </c>
      <c r="AP232" s="141" t="str">
        <f t="array" ref="AP232">IF(OR(AP$1=0, $A232=""),"",SQRT((_xlfn.XLOOKUP(AP$1,$Z$2:$Z$16,$AA$2:$AA$16)-$T232)^2+(_xlfn.XLOOKUP(AP$1,$Z$2:$Z$16,$AB$2:$AB$16)-$U232)^2+(_xlfn.XLOOKUP(AP$1,$Z$2:$Z$16,$AC$2:$AC$16-$V232)^2)))</f>
        <v/>
      </c>
      <c r="AQ232" s="141" t="str">
        <f t="array" ref="AQ232">IF(OR(AQ$1=0, $A232=""),"",SQRT((_xlfn.XLOOKUP(AQ$1,$Z$2:$Z$16,$AA$2:$AA$16)-$T232)^2+(_xlfn.XLOOKUP(AQ$1,$Z$2:$Z$16,$AB$2:$AB$16)-$U232)^2+(_xlfn.XLOOKUP(AQ$1,$Z$2:$Z$16,$AC$2:$AC$16-$V232)^2)))</f>
        <v/>
      </c>
      <c r="AR232" s="141" t="str">
        <f t="array" ref="AR232">IF(OR(AR$1=0, $A232=""),"",SQRT((_xlfn.XLOOKUP(AR$1,$Z$2:$Z$16,$AA$2:$AA$16)-$T232)^2+(_xlfn.XLOOKUP(AR$1,$Z$2:$Z$16,$AB$2:$AB$16)-$U232)^2+(_xlfn.XLOOKUP(AR$1,$Z$2:$Z$16,$AC$2:$AC$16-$V232)^2)))</f>
        <v/>
      </c>
      <c r="AS232" s="141" t="str">
        <f t="array" ref="AS232">IF(OR(AS$1=0, $A232=""),"",SQRT((_xlfn.XLOOKUP(AS$1,$Z$2:$Z$16,$AA$2:$AA$16)-$T232)^2+(_xlfn.XLOOKUP(AS$1,$Z$2:$Z$16,$AB$2:$AB$16)-$U232)^2+(_xlfn.XLOOKUP(AS$1,$Z$2:$Z$16,$AC$2:$AC$16-$V232)^2)))</f>
        <v/>
      </c>
      <c r="AT232" s="141" t="str">
        <f t="array" ref="AT232">IF(OR(AT$1=0, $A232=""),"",SQRT((_xlfn.XLOOKUP(AT$1,$Z$2:$Z$16,$AA$2:$AA$16)-$T232)^2+(_xlfn.XLOOKUP(AT$1,$Z$2:$Z$16,$AB$2:$AB$16)-$U232)^2+(_xlfn.XLOOKUP(AT$1,$Z$2:$Z$16,$AC$2:$AC$16-$V232)^2)))</f>
        <v/>
      </c>
      <c r="AU232" s="141" t="str">
        <f t="array" ref="AU232">IF(OR(AU$1=0, $A232=""),"",SQRT((_xlfn.XLOOKUP(AU$1,$Z$2:$Z$16,$AA$2:$AA$16)-$T232)^2+(_xlfn.XLOOKUP(AU$1,$Z$2:$Z$16,$AB$2:$AB$16)-$U232)^2+(_xlfn.XLOOKUP(AU$1,$Z$2:$Z$16,$AC$2:$AC$16-$V232)^2)))</f>
        <v/>
      </c>
      <c r="AV232" s="142" t="str">
        <f t="array" ref="AV232">IF(OR(AV$1=0, $A232=""),"",SQRT((_xlfn.XLOOKUP(AV$1,$Z$2:$Z$16,$AA$2:$AA$16)-$T232)^2+(_xlfn.XLOOKUP(AV$1,$Z$2:$Z$16,$AB$2:$AB$16)-$U232)^2+(_xlfn.XLOOKUP(AV$1,$Z$2:$Z$16,$AC$2:$AC$16-$V232)^2)))</f>
        <v/>
      </c>
      <c r="AW232" s="124"/>
      <c r="AX232" s="124"/>
      <c r="AY232" s="125">
        <f t="shared" si="147"/>
        <v>0</v>
      </c>
      <c r="AZ232" s="143">
        <f t="shared" si="148"/>
        <v>0</v>
      </c>
      <c r="BA232" s="143">
        <f t="shared" si="149"/>
        <v>0</v>
      </c>
      <c r="BB232" s="143">
        <f t="shared" si="150"/>
        <v>0</v>
      </c>
      <c r="BC232" s="143">
        <f t="shared" si="151"/>
        <v>0</v>
      </c>
      <c r="BD232" s="143">
        <f t="shared" si="152"/>
        <v>0</v>
      </c>
      <c r="BE232" s="143">
        <f t="shared" si="153"/>
        <v>0</v>
      </c>
      <c r="BF232" s="143">
        <f t="shared" si="154"/>
        <v>0</v>
      </c>
      <c r="BG232" s="144">
        <f t="shared" si="155"/>
        <v>0</v>
      </c>
      <c r="BH232" s="144">
        <f t="shared" si="156"/>
        <v>0</v>
      </c>
      <c r="BI232" s="144">
        <f t="shared" si="157"/>
        <v>0</v>
      </c>
      <c r="BJ232" s="144">
        <f t="shared" si="158"/>
        <v>0</v>
      </c>
      <c r="BK232" s="144">
        <f t="shared" si="159"/>
        <v>0</v>
      </c>
      <c r="BL232" s="144">
        <f t="shared" si="160"/>
        <v>0</v>
      </c>
      <c r="BM232" s="145">
        <f t="shared" si="161"/>
        <v>0</v>
      </c>
      <c r="BN232" s="124"/>
      <c r="BO232" s="124"/>
      <c r="BP232" s="124"/>
      <c r="BQ232" s="124"/>
      <c r="BR232" s="124"/>
      <c r="BS232" s="124"/>
      <c r="BT232" s="124"/>
      <c r="BU232" s="124"/>
      <c r="BV232" s="130"/>
      <c r="BW232" s="130"/>
      <c r="BX232" s="130"/>
      <c r="BY232" s="130"/>
      <c r="BZ232" s="130"/>
      <c r="CA232" s="130"/>
      <c r="CB232" s="130"/>
      <c r="CC232" s="130"/>
      <c r="CD232" s="130"/>
      <c r="CE232" s="130"/>
      <c r="CF232" s="130"/>
      <c r="CG232" s="130"/>
      <c r="CH232" s="130"/>
      <c r="CI232" s="130"/>
      <c r="CJ232" s="130"/>
      <c r="CM232" s="159">
        <f t="shared" si="162"/>
        <v>0</v>
      </c>
      <c r="CN232" s="160">
        <f t="shared" si="163"/>
        <v>0</v>
      </c>
      <c r="CO232" s="160">
        <f t="shared" si="164"/>
        <v>0</v>
      </c>
      <c r="CP232" s="160">
        <f t="shared" si="165"/>
        <v>0</v>
      </c>
      <c r="CQ232" s="160">
        <f t="shared" si="166"/>
        <v>0</v>
      </c>
      <c r="CR232" s="160" t="str">
        <f t="shared" si="167"/>
        <v/>
      </c>
      <c r="CS232" s="160" t="str">
        <f t="shared" si="168"/>
        <v/>
      </c>
      <c r="CT232" s="160" t="str">
        <f t="shared" si="169"/>
        <v/>
      </c>
      <c r="CU232" s="162" t="str">
        <f t="shared" si="170"/>
        <v/>
      </c>
      <c r="CV232" s="162" t="str">
        <f t="shared" si="171"/>
        <v/>
      </c>
      <c r="CW232" s="162" t="str">
        <f t="shared" si="172"/>
        <v/>
      </c>
      <c r="CX232" s="162" t="str">
        <f t="shared" si="173"/>
        <v/>
      </c>
      <c r="CY232" s="162" t="str">
        <f t="shared" si="174"/>
        <v/>
      </c>
      <c r="CZ232" s="162" t="str">
        <f t="shared" si="175"/>
        <v/>
      </c>
      <c r="DA232" s="163" t="str">
        <f t="shared" si="176"/>
        <v/>
      </c>
    </row>
    <row r="233" spans="1:105" ht="16.5" x14ac:dyDescent="0.3">
      <c r="A233" s="135"/>
      <c r="B233" s="136"/>
      <c r="C233" s="136"/>
      <c r="D233" s="137"/>
      <c r="E233" s="176"/>
      <c r="F233" s="182"/>
      <c r="G233" s="183"/>
      <c r="H233" s="183"/>
      <c r="I233" s="183"/>
      <c r="J233" s="183"/>
      <c r="K233" s="183"/>
      <c r="L233" s="183"/>
      <c r="M233" s="186"/>
      <c r="N233" s="182"/>
      <c r="O233" s="184"/>
      <c r="P233" s="178"/>
      <c r="Q233" s="118">
        <f t="shared" si="145"/>
        <v>0</v>
      </c>
      <c r="R233" s="3"/>
      <c r="S233" s="3"/>
      <c r="T233" s="4"/>
      <c r="U233" s="4"/>
      <c r="V233" s="99">
        <f t="shared" si="146"/>
        <v>0</v>
      </c>
      <c r="W233" s="161"/>
      <c r="X233" s="138"/>
      <c r="AH233" s="158" t="str">
        <f t="array" ref="AH233">IF(OR(AH$1=0, $A233=""),"",SQRT((_xlfn.XLOOKUP(AH$1,$Z$2:$Z$16,$AA$2:$AA$16)-$T233)^2+(_xlfn.XLOOKUP(AH$1,$Z$2:$Z$16,$AB$2:$AB$16)-$U233)^2+(_xlfn.XLOOKUP(AH$1,$Z$2:$Z$16,$AC$2:$AC$16-$V233)^2)))</f>
        <v/>
      </c>
      <c r="AI233" s="140" t="str">
        <f t="array" ref="AI233">IF(OR(AI$1=0, $A233=""),"",SQRT((_xlfn.XLOOKUP(AI$1,$Z$2:$Z$16,$AA$2:$AA$16)-$T233)^2+(_xlfn.XLOOKUP(AI$1,$Z$2:$Z$16,$AB$2:$AB$16)-$U233)^2+(_xlfn.XLOOKUP(AI$1,$Z$2:$Z$16,$AC$2:$AC$16-$V233)^2)))</f>
        <v/>
      </c>
      <c r="AJ233" s="140" t="str">
        <f t="array" ref="AJ233">IF(OR(AJ$1=0, $A233=""),"",SQRT((_xlfn.XLOOKUP(AJ$1,$Z$2:$Z$16,$AA$2:$AA$16)-$T233)^2+(_xlfn.XLOOKUP(AJ$1,$Z$2:$Z$16,$AB$2:$AB$16)-$U233)^2+(_xlfn.XLOOKUP(AJ$1,$Z$2:$Z$16,$AC$2:$AC$16-$V233)^2)))</f>
        <v/>
      </c>
      <c r="AK233" s="140" t="str">
        <f t="array" ref="AK233">IF(OR(AK$1=0, $A233=""),"",SQRT((_xlfn.XLOOKUP(AK$1,$Z$2:$Z$16,$AA$2:$AA$16)-$T233)^2+(_xlfn.XLOOKUP(AK$1,$Z$2:$Z$16,$AB$2:$AB$16)-$U233)^2+(_xlfn.XLOOKUP(AK$1,$Z$2:$Z$16,$AC$2:$AC$16-$V233)^2)))</f>
        <v/>
      </c>
      <c r="AL233" s="140" t="str">
        <f t="array" ref="AL233">IF(OR(AL$1=0, $A233=""),"",SQRT((_xlfn.XLOOKUP(AL$1,$Z$2:$Z$16,$AA$2:$AA$16)-$T233)^2+(_xlfn.XLOOKUP(AL$1,$Z$2:$Z$16,$AB$2:$AB$16)-$U233)^2+(_xlfn.XLOOKUP(AL$1,$Z$2:$Z$16,$AC$2:$AC$16-$V233)^2)))</f>
        <v/>
      </c>
      <c r="AM233" s="140" t="str">
        <f t="array" ref="AM233">IF(OR(AM$1=0, $A233=""),"",SQRT((_xlfn.XLOOKUP(AM$1,$Z$2:$Z$16,$AA$2:$AA$16)-$T233)^2+(_xlfn.XLOOKUP(AM$1,$Z$2:$Z$16,$AB$2:$AB$16)-$U233)^2+(_xlfn.XLOOKUP(AM$1,$Z$2:$Z$16,$AC$2:$AC$16-$V233)^2)))</f>
        <v/>
      </c>
      <c r="AN233" s="140" t="str">
        <f t="array" ref="AN233">IF(OR(AN$1=0, $A233=""),"",SQRT((_xlfn.XLOOKUP(AN$1,$Z$2:$Z$16,$AA$2:$AA$16)-$T233)^2+(_xlfn.XLOOKUP(AN$1,$Z$2:$Z$16,$AB$2:$AB$16)-$U233)^2+(_xlfn.XLOOKUP(AN$1,$Z$2:$Z$16,$AC$2:$AC$16-$V233)^2)))</f>
        <v/>
      </c>
      <c r="AO233" s="140" t="str">
        <f t="array" ref="AO233">IF(OR(AO$1=0, $A233=""),"",SQRT((_xlfn.XLOOKUP(AO$1,$Z$2:$Z$16,$AA$2:$AA$16)-$T233)^2+(_xlfn.XLOOKUP(AO$1,$Z$2:$Z$16,$AB$2:$AB$16)-$U233)^2+(_xlfn.XLOOKUP(AO$1,$Z$2:$Z$16,$AC$2:$AC$16-$V233)^2)))</f>
        <v/>
      </c>
      <c r="AP233" s="141" t="str">
        <f t="array" ref="AP233">IF(OR(AP$1=0, $A233=""),"",SQRT((_xlfn.XLOOKUP(AP$1,$Z$2:$Z$16,$AA$2:$AA$16)-$T233)^2+(_xlfn.XLOOKUP(AP$1,$Z$2:$Z$16,$AB$2:$AB$16)-$U233)^2+(_xlfn.XLOOKUP(AP$1,$Z$2:$Z$16,$AC$2:$AC$16-$V233)^2)))</f>
        <v/>
      </c>
      <c r="AQ233" s="141" t="str">
        <f t="array" ref="AQ233">IF(OR(AQ$1=0, $A233=""),"",SQRT((_xlfn.XLOOKUP(AQ$1,$Z$2:$Z$16,$AA$2:$AA$16)-$T233)^2+(_xlfn.XLOOKUP(AQ$1,$Z$2:$Z$16,$AB$2:$AB$16)-$U233)^2+(_xlfn.XLOOKUP(AQ$1,$Z$2:$Z$16,$AC$2:$AC$16-$V233)^2)))</f>
        <v/>
      </c>
      <c r="AR233" s="141" t="str">
        <f t="array" ref="AR233">IF(OR(AR$1=0, $A233=""),"",SQRT((_xlfn.XLOOKUP(AR$1,$Z$2:$Z$16,$AA$2:$AA$16)-$T233)^2+(_xlfn.XLOOKUP(AR$1,$Z$2:$Z$16,$AB$2:$AB$16)-$U233)^2+(_xlfn.XLOOKUP(AR$1,$Z$2:$Z$16,$AC$2:$AC$16-$V233)^2)))</f>
        <v/>
      </c>
      <c r="AS233" s="141" t="str">
        <f t="array" ref="AS233">IF(OR(AS$1=0, $A233=""),"",SQRT((_xlfn.XLOOKUP(AS$1,$Z$2:$Z$16,$AA$2:$AA$16)-$T233)^2+(_xlfn.XLOOKUP(AS$1,$Z$2:$Z$16,$AB$2:$AB$16)-$U233)^2+(_xlfn.XLOOKUP(AS$1,$Z$2:$Z$16,$AC$2:$AC$16-$V233)^2)))</f>
        <v/>
      </c>
      <c r="AT233" s="141" t="str">
        <f t="array" ref="AT233">IF(OR(AT$1=0, $A233=""),"",SQRT((_xlfn.XLOOKUP(AT$1,$Z$2:$Z$16,$AA$2:$AA$16)-$T233)^2+(_xlfn.XLOOKUP(AT$1,$Z$2:$Z$16,$AB$2:$AB$16)-$U233)^2+(_xlfn.XLOOKUP(AT$1,$Z$2:$Z$16,$AC$2:$AC$16-$V233)^2)))</f>
        <v/>
      </c>
      <c r="AU233" s="141" t="str">
        <f t="array" ref="AU233">IF(OR(AU$1=0, $A233=""),"",SQRT((_xlfn.XLOOKUP(AU$1,$Z$2:$Z$16,$AA$2:$AA$16)-$T233)^2+(_xlfn.XLOOKUP(AU$1,$Z$2:$Z$16,$AB$2:$AB$16)-$U233)^2+(_xlfn.XLOOKUP(AU$1,$Z$2:$Z$16,$AC$2:$AC$16-$V233)^2)))</f>
        <v/>
      </c>
      <c r="AV233" s="142" t="str">
        <f t="array" ref="AV233">IF(OR(AV$1=0, $A233=""),"",SQRT((_xlfn.XLOOKUP(AV$1,$Z$2:$Z$16,$AA$2:$AA$16)-$T233)^2+(_xlfn.XLOOKUP(AV$1,$Z$2:$Z$16,$AB$2:$AB$16)-$U233)^2+(_xlfn.XLOOKUP(AV$1,$Z$2:$Z$16,$AC$2:$AC$16-$V233)^2)))</f>
        <v/>
      </c>
      <c r="AW233" s="124"/>
      <c r="AX233" s="124"/>
      <c r="AY233" s="125">
        <f t="shared" si="147"/>
        <v>0</v>
      </c>
      <c r="AZ233" s="143">
        <f t="shared" si="148"/>
        <v>0</v>
      </c>
      <c r="BA233" s="143">
        <f t="shared" si="149"/>
        <v>0</v>
      </c>
      <c r="BB233" s="143">
        <f t="shared" si="150"/>
        <v>0</v>
      </c>
      <c r="BC233" s="143">
        <f t="shared" si="151"/>
        <v>0</v>
      </c>
      <c r="BD233" s="143">
        <f t="shared" si="152"/>
        <v>0</v>
      </c>
      <c r="BE233" s="143">
        <f t="shared" si="153"/>
        <v>0</v>
      </c>
      <c r="BF233" s="143">
        <f t="shared" si="154"/>
        <v>0</v>
      </c>
      <c r="BG233" s="144">
        <f t="shared" si="155"/>
        <v>0</v>
      </c>
      <c r="BH233" s="144">
        <f t="shared" si="156"/>
        <v>0</v>
      </c>
      <c r="BI233" s="144">
        <f t="shared" si="157"/>
        <v>0</v>
      </c>
      <c r="BJ233" s="144">
        <f t="shared" si="158"/>
        <v>0</v>
      </c>
      <c r="BK233" s="144">
        <f t="shared" si="159"/>
        <v>0</v>
      </c>
      <c r="BL233" s="144">
        <f t="shared" si="160"/>
        <v>0</v>
      </c>
      <c r="BM233" s="145">
        <f t="shared" si="161"/>
        <v>0</v>
      </c>
      <c r="BN233" s="124"/>
      <c r="BO233" s="124"/>
      <c r="BP233" s="124"/>
      <c r="BQ233" s="124"/>
      <c r="BR233" s="124"/>
      <c r="BS233" s="124"/>
      <c r="BT233" s="124"/>
      <c r="BU233" s="124"/>
      <c r="BV233" s="130"/>
      <c r="BW233" s="130"/>
      <c r="BX233" s="130"/>
      <c r="BY233" s="130"/>
      <c r="BZ233" s="130"/>
      <c r="CA233" s="130"/>
      <c r="CB233" s="130"/>
      <c r="CC233" s="130"/>
      <c r="CD233" s="130"/>
      <c r="CE233" s="130"/>
      <c r="CF233" s="130"/>
      <c r="CG233" s="130"/>
      <c r="CH233" s="130"/>
      <c r="CI233" s="130"/>
      <c r="CJ233" s="130"/>
      <c r="CM233" s="159">
        <f t="shared" si="162"/>
        <v>0</v>
      </c>
      <c r="CN233" s="160">
        <f t="shared" si="163"/>
        <v>0</v>
      </c>
      <c r="CO233" s="160">
        <f t="shared" si="164"/>
        <v>0</v>
      </c>
      <c r="CP233" s="160">
        <f t="shared" si="165"/>
        <v>0</v>
      </c>
      <c r="CQ233" s="160">
        <f t="shared" si="166"/>
        <v>0</v>
      </c>
      <c r="CR233" s="160" t="str">
        <f t="shared" si="167"/>
        <v/>
      </c>
      <c r="CS233" s="160" t="str">
        <f t="shared" si="168"/>
        <v/>
      </c>
      <c r="CT233" s="160" t="str">
        <f t="shared" si="169"/>
        <v/>
      </c>
      <c r="CU233" s="162" t="str">
        <f t="shared" si="170"/>
        <v/>
      </c>
      <c r="CV233" s="162" t="str">
        <f t="shared" si="171"/>
        <v/>
      </c>
      <c r="CW233" s="162" t="str">
        <f t="shared" si="172"/>
        <v/>
      </c>
      <c r="CX233" s="162" t="str">
        <f t="shared" si="173"/>
        <v/>
      </c>
      <c r="CY233" s="162" t="str">
        <f t="shared" si="174"/>
        <v/>
      </c>
      <c r="CZ233" s="162" t="str">
        <f t="shared" si="175"/>
        <v/>
      </c>
      <c r="DA233" s="163" t="str">
        <f t="shared" si="176"/>
        <v/>
      </c>
    </row>
    <row r="234" spans="1:105" ht="16.5" x14ac:dyDescent="0.3">
      <c r="A234" s="135"/>
      <c r="B234" s="136"/>
      <c r="C234" s="136"/>
      <c r="D234" s="137"/>
      <c r="E234" s="176"/>
      <c r="F234" s="182"/>
      <c r="G234" s="183"/>
      <c r="H234" s="183"/>
      <c r="I234" s="183"/>
      <c r="J234" s="183"/>
      <c r="K234" s="183"/>
      <c r="L234" s="183"/>
      <c r="M234" s="186"/>
      <c r="N234" s="182"/>
      <c r="O234" s="184"/>
      <c r="P234" s="178"/>
      <c r="Q234" s="118">
        <f t="shared" si="145"/>
        <v>0</v>
      </c>
      <c r="R234" s="3"/>
      <c r="S234" s="3"/>
      <c r="T234" s="4"/>
      <c r="U234" s="4"/>
      <c r="V234" s="99">
        <f t="shared" si="146"/>
        <v>0</v>
      </c>
      <c r="W234" s="161"/>
      <c r="X234" s="138"/>
      <c r="AH234" s="158" t="str">
        <f t="array" ref="AH234">IF(OR(AH$1=0, $A234=""),"",SQRT((_xlfn.XLOOKUP(AH$1,$Z$2:$Z$16,$AA$2:$AA$16)-$T234)^2+(_xlfn.XLOOKUP(AH$1,$Z$2:$Z$16,$AB$2:$AB$16)-$U234)^2+(_xlfn.XLOOKUP(AH$1,$Z$2:$Z$16,$AC$2:$AC$16-$V234)^2)))</f>
        <v/>
      </c>
      <c r="AI234" s="140" t="str">
        <f t="array" ref="AI234">IF(OR(AI$1=0, $A234=""),"",SQRT((_xlfn.XLOOKUP(AI$1,$Z$2:$Z$16,$AA$2:$AA$16)-$T234)^2+(_xlfn.XLOOKUP(AI$1,$Z$2:$Z$16,$AB$2:$AB$16)-$U234)^2+(_xlfn.XLOOKUP(AI$1,$Z$2:$Z$16,$AC$2:$AC$16-$V234)^2)))</f>
        <v/>
      </c>
      <c r="AJ234" s="140" t="str">
        <f t="array" ref="AJ234">IF(OR(AJ$1=0, $A234=""),"",SQRT((_xlfn.XLOOKUP(AJ$1,$Z$2:$Z$16,$AA$2:$AA$16)-$T234)^2+(_xlfn.XLOOKUP(AJ$1,$Z$2:$Z$16,$AB$2:$AB$16)-$U234)^2+(_xlfn.XLOOKUP(AJ$1,$Z$2:$Z$16,$AC$2:$AC$16-$V234)^2)))</f>
        <v/>
      </c>
      <c r="AK234" s="140" t="str">
        <f t="array" ref="AK234">IF(OR(AK$1=0, $A234=""),"",SQRT((_xlfn.XLOOKUP(AK$1,$Z$2:$Z$16,$AA$2:$AA$16)-$T234)^2+(_xlfn.XLOOKUP(AK$1,$Z$2:$Z$16,$AB$2:$AB$16)-$U234)^2+(_xlfn.XLOOKUP(AK$1,$Z$2:$Z$16,$AC$2:$AC$16-$V234)^2)))</f>
        <v/>
      </c>
      <c r="AL234" s="140" t="str">
        <f t="array" ref="AL234">IF(OR(AL$1=0, $A234=""),"",SQRT((_xlfn.XLOOKUP(AL$1,$Z$2:$Z$16,$AA$2:$AA$16)-$T234)^2+(_xlfn.XLOOKUP(AL$1,$Z$2:$Z$16,$AB$2:$AB$16)-$U234)^2+(_xlfn.XLOOKUP(AL$1,$Z$2:$Z$16,$AC$2:$AC$16-$V234)^2)))</f>
        <v/>
      </c>
      <c r="AM234" s="140" t="str">
        <f t="array" ref="AM234">IF(OR(AM$1=0, $A234=""),"",SQRT((_xlfn.XLOOKUP(AM$1,$Z$2:$Z$16,$AA$2:$AA$16)-$T234)^2+(_xlfn.XLOOKUP(AM$1,$Z$2:$Z$16,$AB$2:$AB$16)-$U234)^2+(_xlfn.XLOOKUP(AM$1,$Z$2:$Z$16,$AC$2:$AC$16-$V234)^2)))</f>
        <v/>
      </c>
      <c r="AN234" s="140" t="str">
        <f t="array" ref="AN234">IF(OR(AN$1=0, $A234=""),"",SQRT((_xlfn.XLOOKUP(AN$1,$Z$2:$Z$16,$AA$2:$AA$16)-$T234)^2+(_xlfn.XLOOKUP(AN$1,$Z$2:$Z$16,$AB$2:$AB$16)-$U234)^2+(_xlfn.XLOOKUP(AN$1,$Z$2:$Z$16,$AC$2:$AC$16-$V234)^2)))</f>
        <v/>
      </c>
      <c r="AO234" s="140" t="str">
        <f t="array" ref="AO234">IF(OR(AO$1=0, $A234=""),"",SQRT((_xlfn.XLOOKUP(AO$1,$Z$2:$Z$16,$AA$2:$AA$16)-$T234)^2+(_xlfn.XLOOKUP(AO$1,$Z$2:$Z$16,$AB$2:$AB$16)-$U234)^2+(_xlfn.XLOOKUP(AO$1,$Z$2:$Z$16,$AC$2:$AC$16-$V234)^2)))</f>
        <v/>
      </c>
      <c r="AP234" s="141" t="str">
        <f t="array" ref="AP234">IF(OR(AP$1=0, $A234=""),"",SQRT((_xlfn.XLOOKUP(AP$1,$Z$2:$Z$16,$AA$2:$AA$16)-$T234)^2+(_xlfn.XLOOKUP(AP$1,$Z$2:$Z$16,$AB$2:$AB$16)-$U234)^2+(_xlfn.XLOOKUP(AP$1,$Z$2:$Z$16,$AC$2:$AC$16-$V234)^2)))</f>
        <v/>
      </c>
      <c r="AQ234" s="141" t="str">
        <f t="array" ref="AQ234">IF(OR(AQ$1=0, $A234=""),"",SQRT((_xlfn.XLOOKUP(AQ$1,$Z$2:$Z$16,$AA$2:$AA$16)-$T234)^2+(_xlfn.XLOOKUP(AQ$1,$Z$2:$Z$16,$AB$2:$AB$16)-$U234)^2+(_xlfn.XLOOKUP(AQ$1,$Z$2:$Z$16,$AC$2:$AC$16-$V234)^2)))</f>
        <v/>
      </c>
      <c r="AR234" s="141" t="str">
        <f t="array" ref="AR234">IF(OR(AR$1=0, $A234=""),"",SQRT((_xlfn.XLOOKUP(AR$1,$Z$2:$Z$16,$AA$2:$AA$16)-$T234)^2+(_xlfn.XLOOKUP(AR$1,$Z$2:$Z$16,$AB$2:$AB$16)-$U234)^2+(_xlfn.XLOOKUP(AR$1,$Z$2:$Z$16,$AC$2:$AC$16-$V234)^2)))</f>
        <v/>
      </c>
      <c r="AS234" s="141" t="str">
        <f t="array" ref="AS234">IF(OR(AS$1=0, $A234=""),"",SQRT((_xlfn.XLOOKUP(AS$1,$Z$2:$Z$16,$AA$2:$AA$16)-$T234)^2+(_xlfn.XLOOKUP(AS$1,$Z$2:$Z$16,$AB$2:$AB$16)-$U234)^2+(_xlfn.XLOOKUP(AS$1,$Z$2:$Z$16,$AC$2:$AC$16-$V234)^2)))</f>
        <v/>
      </c>
      <c r="AT234" s="141" t="str">
        <f t="array" ref="AT234">IF(OR(AT$1=0, $A234=""),"",SQRT((_xlfn.XLOOKUP(AT$1,$Z$2:$Z$16,$AA$2:$AA$16)-$T234)^2+(_xlfn.XLOOKUP(AT$1,$Z$2:$Z$16,$AB$2:$AB$16)-$U234)^2+(_xlfn.XLOOKUP(AT$1,$Z$2:$Z$16,$AC$2:$AC$16-$V234)^2)))</f>
        <v/>
      </c>
      <c r="AU234" s="141" t="str">
        <f t="array" ref="AU234">IF(OR(AU$1=0, $A234=""),"",SQRT((_xlfn.XLOOKUP(AU$1,$Z$2:$Z$16,$AA$2:$AA$16)-$T234)^2+(_xlfn.XLOOKUP(AU$1,$Z$2:$Z$16,$AB$2:$AB$16)-$U234)^2+(_xlfn.XLOOKUP(AU$1,$Z$2:$Z$16,$AC$2:$AC$16-$V234)^2)))</f>
        <v/>
      </c>
      <c r="AV234" s="142" t="str">
        <f t="array" ref="AV234">IF(OR(AV$1=0, $A234=""),"",SQRT((_xlfn.XLOOKUP(AV$1,$Z$2:$Z$16,$AA$2:$AA$16)-$T234)^2+(_xlfn.XLOOKUP(AV$1,$Z$2:$Z$16,$AB$2:$AB$16)-$U234)^2+(_xlfn.XLOOKUP(AV$1,$Z$2:$Z$16,$AC$2:$AC$16-$V234)^2)))</f>
        <v/>
      </c>
      <c r="AW234" s="124"/>
      <c r="AX234" s="124"/>
      <c r="AY234" s="125">
        <f t="shared" si="147"/>
        <v>0</v>
      </c>
      <c r="AZ234" s="143">
        <f t="shared" si="148"/>
        <v>0</v>
      </c>
      <c r="BA234" s="143">
        <f t="shared" si="149"/>
        <v>0</v>
      </c>
      <c r="BB234" s="143">
        <f t="shared" si="150"/>
        <v>0</v>
      </c>
      <c r="BC234" s="143">
        <f t="shared" si="151"/>
        <v>0</v>
      </c>
      <c r="BD234" s="143">
        <f t="shared" si="152"/>
        <v>0</v>
      </c>
      <c r="BE234" s="143">
        <f t="shared" si="153"/>
        <v>0</v>
      </c>
      <c r="BF234" s="143">
        <f t="shared" si="154"/>
        <v>0</v>
      </c>
      <c r="BG234" s="144">
        <f t="shared" si="155"/>
        <v>0</v>
      </c>
      <c r="BH234" s="144">
        <f t="shared" si="156"/>
        <v>0</v>
      </c>
      <c r="BI234" s="144">
        <f t="shared" si="157"/>
        <v>0</v>
      </c>
      <c r="BJ234" s="144">
        <f t="shared" si="158"/>
        <v>0</v>
      </c>
      <c r="BK234" s="144">
        <f t="shared" si="159"/>
        <v>0</v>
      </c>
      <c r="BL234" s="144">
        <f t="shared" si="160"/>
        <v>0</v>
      </c>
      <c r="BM234" s="145">
        <f t="shared" si="161"/>
        <v>0</v>
      </c>
      <c r="BN234" s="124"/>
      <c r="BO234" s="124"/>
      <c r="BP234" s="124"/>
      <c r="BQ234" s="124"/>
      <c r="BR234" s="124"/>
      <c r="BS234" s="124"/>
      <c r="BT234" s="124"/>
      <c r="BU234" s="124"/>
      <c r="BV234" s="130"/>
      <c r="BW234" s="130"/>
      <c r="BX234" s="130"/>
      <c r="BY234" s="130"/>
      <c r="BZ234" s="130"/>
      <c r="CA234" s="130"/>
      <c r="CB234" s="130"/>
      <c r="CC234" s="130"/>
      <c r="CD234" s="130"/>
      <c r="CE234" s="130"/>
      <c r="CF234" s="130"/>
      <c r="CG234" s="130"/>
      <c r="CH234" s="130"/>
      <c r="CI234" s="130"/>
      <c r="CJ234" s="130"/>
      <c r="CM234" s="159">
        <f t="shared" si="162"/>
        <v>0</v>
      </c>
      <c r="CN234" s="160">
        <f t="shared" si="163"/>
        <v>0</v>
      </c>
      <c r="CO234" s="160">
        <f t="shared" si="164"/>
        <v>0</v>
      </c>
      <c r="CP234" s="160">
        <f t="shared" si="165"/>
        <v>0</v>
      </c>
      <c r="CQ234" s="160">
        <f t="shared" si="166"/>
        <v>0</v>
      </c>
      <c r="CR234" s="160" t="str">
        <f t="shared" si="167"/>
        <v/>
      </c>
      <c r="CS234" s="160" t="str">
        <f t="shared" si="168"/>
        <v/>
      </c>
      <c r="CT234" s="160" t="str">
        <f t="shared" si="169"/>
        <v/>
      </c>
      <c r="CU234" s="162" t="str">
        <f t="shared" si="170"/>
        <v/>
      </c>
      <c r="CV234" s="162" t="str">
        <f t="shared" si="171"/>
        <v/>
      </c>
      <c r="CW234" s="162" t="str">
        <f t="shared" si="172"/>
        <v/>
      </c>
      <c r="CX234" s="162" t="str">
        <f t="shared" si="173"/>
        <v/>
      </c>
      <c r="CY234" s="162" t="str">
        <f t="shared" si="174"/>
        <v/>
      </c>
      <c r="CZ234" s="162" t="str">
        <f t="shared" si="175"/>
        <v/>
      </c>
      <c r="DA234" s="163" t="str">
        <f t="shared" si="176"/>
        <v/>
      </c>
    </row>
    <row r="235" spans="1:105" ht="16.5" x14ac:dyDescent="0.3">
      <c r="A235" s="135"/>
      <c r="B235" s="136"/>
      <c r="C235" s="136"/>
      <c r="D235" s="137"/>
      <c r="E235" s="176"/>
      <c r="F235" s="182"/>
      <c r="G235" s="183"/>
      <c r="H235" s="183"/>
      <c r="I235" s="183"/>
      <c r="J235" s="183"/>
      <c r="K235" s="183"/>
      <c r="L235" s="183"/>
      <c r="M235" s="186"/>
      <c r="N235" s="182"/>
      <c r="O235" s="184"/>
      <c r="P235" s="178"/>
      <c r="Q235" s="118">
        <f t="shared" si="145"/>
        <v>0</v>
      </c>
      <c r="R235" s="3"/>
      <c r="S235" s="3"/>
      <c r="T235" s="4"/>
      <c r="U235" s="4"/>
      <c r="V235" s="99">
        <f t="shared" si="146"/>
        <v>0</v>
      </c>
      <c r="W235" s="161"/>
      <c r="X235" s="138"/>
      <c r="AH235" s="158" t="str">
        <f t="array" ref="AH235">IF(OR(AH$1=0, $A235=""),"",SQRT((_xlfn.XLOOKUP(AH$1,$Z$2:$Z$16,$AA$2:$AA$16)-$T235)^2+(_xlfn.XLOOKUP(AH$1,$Z$2:$Z$16,$AB$2:$AB$16)-$U235)^2+(_xlfn.XLOOKUP(AH$1,$Z$2:$Z$16,$AC$2:$AC$16-$V235)^2)))</f>
        <v/>
      </c>
      <c r="AI235" s="140" t="str">
        <f t="array" ref="AI235">IF(OR(AI$1=0, $A235=""),"",SQRT((_xlfn.XLOOKUP(AI$1,$Z$2:$Z$16,$AA$2:$AA$16)-$T235)^2+(_xlfn.XLOOKUP(AI$1,$Z$2:$Z$16,$AB$2:$AB$16)-$U235)^2+(_xlfn.XLOOKUP(AI$1,$Z$2:$Z$16,$AC$2:$AC$16-$V235)^2)))</f>
        <v/>
      </c>
      <c r="AJ235" s="140" t="str">
        <f t="array" ref="AJ235">IF(OR(AJ$1=0, $A235=""),"",SQRT((_xlfn.XLOOKUP(AJ$1,$Z$2:$Z$16,$AA$2:$AA$16)-$T235)^2+(_xlfn.XLOOKUP(AJ$1,$Z$2:$Z$16,$AB$2:$AB$16)-$U235)^2+(_xlfn.XLOOKUP(AJ$1,$Z$2:$Z$16,$AC$2:$AC$16-$V235)^2)))</f>
        <v/>
      </c>
      <c r="AK235" s="140" t="str">
        <f t="array" ref="AK235">IF(OR(AK$1=0, $A235=""),"",SQRT((_xlfn.XLOOKUP(AK$1,$Z$2:$Z$16,$AA$2:$AA$16)-$T235)^2+(_xlfn.XLOOKUP(AK$1,$Z$2:$Z$16,$AB$2:$AB$16)-$U235)^2+(_xlfn.XLOOKUP(AK$1,$Z$2:$Z$16,$AC$2:$AC$16-$V235)^2)))</f>
        <v/>
      </c>
      <c r="AL235" s="140" t="str">
        <f t="array" ref="AL235">IF(OR(AL$1=0, $A235=""),"",SQRT((_xlfn.XLOOKUP(AL$1,$Z$2:$Z$16,$AA$2:$AA$16)-$T235)^2+(_xlfn.XLOOKUP(AL$1,$Z$2:$Z$16,$AB$2:$AB$16)-$U235)^2+(_xlfn.XLOOKUP(AL$1,$Z$2:$Z$16,$AC$2:$AC$16-$V235)^2)))</f>
        <v/>
      </c>
      <c r="AM235" s="140" t="str">
        <f t="array" ref="AM235">IF(OR(AM$1=0, $A235=""),"",SQRT((_xlfn.XLOOKUP(AM$1,$Z$2:$Z$16,$AA$2:$AA$16)-$T235)^2+(_xlfn.XLOOKUP(AM$1,$Z$2:$Z$16,$AB$2:$AB$16)-$U235)^2+(_xlfn.XLOOKUP(AM$1,$Z$2:$Z$16,$AC$2:$AC$16-$V235)^2)))</f>
        <v/>
      </c>
      <c r="AN235" s="140" t="str">
        <f t="array" ref="AN235">IF(OR(AN$1=0, $A235=""),"",SQRT((_xlfn.XLOOKUP(AN$1,$Z$2:$Z$16,$AA$2:$AA$16)-$T235)^2+(_xlfn.XLOOKUP(AN$1,$Z$2:$Z$16,$AB$2:$AB$16)-$U235)^2+(_xlfn.XLOOKUP(AN$1,$Z$2:$Z$16,$AC$2:$AC$16-$V235)^2)))</f>
        <v/>
      </c>
      <c r="AO235" s="140" t="str">
        <f t="array" ref="AO235">IF(OR(AO$1=0, $A235=""),"",SQRT((_xlfn.XLOOKUP(AO$1,$Z$2:$Z$16,$AA$2:$AA$16)-$T235)^2+(_xlfn.XLOOKUP(AO$1,$Z$2:$Z$16,$AB$2:$AB$16)-$U235)^2+(_xlfn.XLOOKUP(AO$1,$Z$2:$Z$16,$AC$2:$AC$16-$V235)^2)))</f>
        <v/>
      </c>
      <c r="AP235" s="141" t="str">
        <f t="array" ref="AP235">IF(OR(AP$1=0, $A235=""),"",SQRT((_xlfn.XLOOKUP(AP$1,$Z$2:$Z$16,$AA$2:$AA$16)-$T235)^2+(_xlfn.XLOOKUP(AP$1,$Z$2:$Z$16,$AB$2:$AB$16)-$U235)^2+(_xlfn.XLOOKUP(AP$1,$Z$2:$Z$16,$AC$2:$AC$16-$V235)^2)))</f>
        <v/>
      </c>
      <c r="AQ235" s="141" t="str">
        <f t="array" ref="AQ235">IF(OR(AQ$1=0, $A235=""),"",SQRT((_xlfn.XLOOKUP(AQ$1,$Z$2:$Z$16,$AA$2:$AA$16)-$T235)^2+(_xlfn.XLOOKUP(AQ$1,$Z$2:$Z$16,$AB$2:$AB$16)-$U235)^2+(_xlfn.XLOOKUP(AQ$1,$Z$2:$Z$16,$AC$2:$AC$16-$V235)^2)))</f>
        <v/>
      </c>
      <c r="AR235" s="141" t="str">
        <f t="array" ref="AR235">IF(OR(AR$1=0, $A235=""),"",SQRT((_xlfn.XLOOKUP(AR$1,$Z$2:$Z$16,$AA$2:$AA$16)-$T235)^2+(_xlfn.XLOOKUP(AR$1,$Z$2:$Z$16,$AB$2:$AB$16)-$U235)^2+(_xlfn.XLOOKUP(AR$1,$Z$2:$Z$16,$AC$2:$AC$16-$V235)^2)))</f>
        <v/>
      </c>
      <c r="AS235" s="141" t="str">
        <f t="array" ref="AS235">IF(OR(AS$1=0, $A235=""),"",SQRT((_xlfn.XLOOKUP(AS$1,$Z$2:$Z$16,$AA$2:$AA$16)-$T235)^2+(_xlfn.XLOOKUP(AS$1,$Z$2:$Z$16,$AB$2:$AB$16)-$U235)^2+(_xlfn.XLOOKUP(AS$1,$Z$2:$Z$16,$AC$2:$AC$16-$V235)^2)))</f>
        <v/>
      </c>
      <c r="AT235" s="141" t="str">
        <f t="array" ref="AT235">IF(OR(AT$1=0, $A235=""),"",SQRT((_xlfn.XLOOKUP(AT$1,$Z$2:$Z$16,$AA$2:$AA$16)-$T235)^2+(_xlfn.XLOOKUP(AT$1,$Z$2:$Z$16,$AB$2:$AB$16)-$U235)^2+(_xlfn.XLOOKUP(AT$1,$Z$2:$Z$16,$AC$2:$AC$16-$V235)^2)))</f>
        <v/>
      </c>
      <c r="AU235" s="141" t="str">
        <f t="array" ref="AU235">IF(OR(AU$1=0, $A235=""),"",SQRT((_xlfn.XLOOKUP(AU$1,$Z$2:$Z$16,$AA$2:$AA$16)-$T235)^2+(_xlfn.XLOOKUP(AU$1,$Z$2:$Z$16,$AB$2:$AB$16)-$U235)^2+(_xlfn.XLOOKUP(AU$1,$Z$2:$Z$16,$AC$2:$AC$16-$V235)^2)))</f>
        <v/>
      </c>
      <c r="AV235" s="142" t="str">
        <f t="array" ref="AV235">IF(OR(AV$1=0, $A235=""),"",SQRT((_xlfn.XLOOKUP(AV$1,$Z$2:$Z$16,$AA$2:$AA$16)-$T235)^2+(_xlfn.XLOOKUP(AV$1,$Z$2:$Z$16,$AB$2:$AB$16)-$U235)^2+(_xlfn.XLOOKUP(AV$1,$Z$2:$Z$16,$AC$2:$AC$16-$V235)^2)))</f>
        <v/>
      </c>
      <c r="AW235" s="124"/>
      <c r="AX235" s="124"/>
      <c r="AY235" s="125">
        <f t="shared" si="147"/>
        <v>0</v>
      </c>
      <c r="AZ235" s="143">
        <f t="shared" si="148"/>
        <v>0</v>
      </c>
      <c r="BA235" s="143">
        <f t="shared" si="149"/>
        <v>0</v>
      </c>
      <c r="BB235" s="143">
        <f t="shared" si="150"/>
        <v>0</v>
      </c>
      <c r="BC235" s="143">
        <f t="shared" si="151"/>
        <v>0</v>
      </c>
      <c r="BD235" s="143">
        <f t="shared" si="152"/>
        <v>0</v>
      </c>
      <c r="BE235" s="143">
        <f t="shared" si="153"/>
        <v>0</v>
      </c>
      <c r="BF235" s="143">
        <f t="shared" si="154"/>
        <v>0</v>
      </c>
      <c r="BG235" s="144">
        <f t="shared" si="155"/>
        <v>0</v>
      </c>
      <c r="BH235" s="144">
        <f t="shared" si="156"/>
        <v>0</v>
      </c>
      <c r="BI235" s="144">
        <f t="shared" si="157"/>
        <v>0</v>
      </c>
      <c r="BJ235" s="144">
        <f t="shared" si="158"/>
        <v>0</v>
      </c>
      <c r="BK235" s="144">
        <f t="shared" si="159"/>
        <v>0</v>
      </c>
      <c r="BL235" s="144">
        <f t="shared" si="160"/>
        <v>0</v>
      </c>
      <c r="BM235" s="145">
        <f t="shared" si="161"/>
        <v>0</v>
      </c>
      <c r="BN235" s="124"/>
      <c r="BO235" s="124"/>
      <c r="BP235" s="124"/>
      <c r="BQ235" s="124"/>
      <c r="BR235" s="124"/>
      <c r="BS235" s="124"/>
      <c r="BT235" s="124"/>
      <c r="BU235" s="124"/>
      <c r="BV235" s="130"/>
      <c r="BW235" s="130"/>
      <c r="BX235" s="130"/>
      <c r="BY235" s="130"/>
      <c r="BZ235" s="130"/>
      <c r="CA235" s="130"/>
      <c r="CB235" s="130"/>
      <c r="CC235" s="130"/>
      <c r="CD235" s="130"/>
      <c r="CE235" s="130"/>
      <c r="CF235" s="130"/>
      <c r="CG235" s="130"/>
      <c r="CH235" s="130"/>
      <c r="CI235" s="130"/>
      <c r="CJ235" s="130"/>
      <c r="CM235" s="159">
        <f t="shared" si="162"/>
        <v>0</v>
      </c>
      <c r="CN235" s="160">
        <f t="shared" si="163"/>
        <v>0</v>
      </c>
      <c r="CO235" s="160">
        <f t="shared" si="164"/>
        <v>0</v>
      </c>
      <c r="CP235" s="160">
        <f t="shared" si="165"/>
        <v>0</v>
      </c>
      <c r="CQ235" s="160">
        <f t="shared" si="166"/>
        <v>0</v>
      </c>
      <c r="CR235" s="160" t="str">
        <f t="shared" si="167"/>
        <v/>
      </c>
      <c r="CS235" s="160" t="str">
        <f t="shared" si="168"/>
        <v/>
      </c>
      <c r="CT235" s="160" t="str">
        <f t="shared" si="169"/>
        <v/>
      </c>
      <c r="CU235" s="162" t="str">
        <f t="shared" si="170"/>
        <v/>
      </c>
      <c r="CV235" s="162" t="str">
        <f t="shared" si="171"/>
        <v/>
      </c>
      <c r="CW235" s="162" t="str">
        <f t="shared" si="172"/>
        <v/>
      </c>
      <c r="CX235" s="162" t="str">
        <f t="shared" si="173"/>
        <v/>
      </c>
      <c r="CY235" s="162" t="str">
        <f t="shared" si="174"/>
        <v/>
      </c>
      <c r="CZ235" s="162" t="str">
        <f t="shared" si="175"/>
        <v/>
      </c>
      <c r="DA235" s="163" t="str">
        <f t="shared" si="176"/>
        <v/>
      </c>
    </row>
    <row r="236" spans="1:105" ht="16.5" x14ac:dyDescent="0.3">
      <c r="A236" s="135"/>
      <c r="B236" s="136"/>
      <c r="C236" s="136"/>
      <c r="D236" s="137"/>
      <c r="E236" s="176"/>
      <c r="F236" s="182"/>
      <c r="G236" s="183"/>
      <c r="H236" s="183"/>
      <c r="I236" s="183"/>
      <c r="J236" s="183"/>
      <c r="K236" s="183"/>
      <c r="L236" s="183"/>
      <c r="M236" s="186"/>
      <c r="N236" s="182"/>
      <c r="O236" s="184"/>
      <c r="P236" s="178"/>
      <c r="Q236" s="118">
        <f t="shared" si="145"/>
        <v>0</v>
      </c>
      <c r="R236" s="3"/>
      <c r="S236" s="3"/>
      <c r="T236" s="4"/>
      <c r="U236" s="4"/>
      <c r="V236" s="99">
        <f t="shared" si="146"/>
        <v>0</v>
      </c>
      <c r="W236" s="161"/>
      <c r="X236" s="138"/>
      <c r="AH236" s="158" t="str">
        <f t="array" ref="AH236">IF(OR(AH$1=0, $A236=""),"",SQRT((_xlfn.XLOOKUP(AH$1,$Z$2:$Z$16,$AA$2:$AA$16)-$T236)^2+(_xlfn.XLOOKUP(AH$1,$Z$2:$Z$16,$AB$2:$AB$16)-$U236)^2+(_xlfn.XLOOKUP(AH$1,$Z$2:$Z$16,$AC$2:$AC$16-$V236)^2)))</f>
        <v/>
      </c>
      <c r="AI236" s="140" t="str">
        <f t="array" ref="AI236">IF(OR(AI$1=0, $A236=""),"",SQRT((_xlfn.XLOOKUP(AI$1,$Z$2:$Z$16,$AA$2:$AA$16)-$T236)^2+(_xlfn.XLOOKUP(AI$1,$Z$2:$Z$16,$AB$2:$AB$16)-$U236)^2+(_xlfn.XLOOKUP(AI$1,$Z$2:$Z$16,$AC$2:$AC$16-$V236)^2)))</f>
        <v/>
      </c>
      <c r="AJ236" s="140" t="str">
        <f t="array" ref="AJ236">IF(OR(AJ$1=0, $A236=""),"",SQRT((_xlfn.XLOOKUP(AJ$1,$Z$2:$Z$16,$AA$2:$AA$16)-$T236)^2+(_xlfn.XLOOKUP(AJ$1,$Z$2:$Z$16,$AB$2:$AB$16)-$U236)^2+(_xlfn.XLOOKUP(AJ$1,$Z$2:$Z$16,$AC$2:$AC$16-$V236)^2)))</f>
        <v/>
      </c>
      <c r="AK236" s="140" t="str">
        <f t="array" ref="AK236">IF(OR(AK$1=0, $A236=""),"",SQRT((_xlfn.XLOOKUP(AK$1,$Z$2:$Z$16,$AA$2:$AA$16)-$T236)^2+(_xlfn.XLOOKUP(AK$1,$Z$2:$Z$16,$AB$2:$AB$16)-$U236)^2+(_xlfn.XLOOKUP(AK$1,$Z$2:$Z$16,$AC$2:$AC$16-$V236)^2)))</f>
        <v/>
      </c>
      <c r="AL236" s="140" t="str">
        <f t="array" ref="AL236">IF(OR(AL$1=0, $A236=""),"",SQRT((_xlfn.XLOOKUP(AL$1,$Z$2:$Z$16,$AA$2:$AA$16)-$T236)^2+(_xlfn.XLOOKUP(AL$1,$Z$2:$Z$16,$AB$2:$AB$16)-$U236)^2+(_xlfn.XLOOKUP(AL$1,$Z$2:$Z$16,$AC$2:$AC$16-$V236)^2)))</f>
        <v/>
      </c>
      <c r="AM236" s="140" t="str">
        <f t="array" ref="AM236">IF(OR(AM$1=0, $A236=""),"",SQRT((_xlfn.XLOOKUP(AM$1,$Z$2:$Z$16,$AA$2:$AA$16)-$T236)^2+(_xlfn.XLOOKUP(AM$1,$Z$2:$Z$16,$AB$2:$AB$16)-$U236)^2+(_xlfn.XLOOKUP(AM$1,$Z$2:$Z$16,$AC$2:$AC$16-$V236)^2)))</f>
        <v/>
      </c>
      <c r="AN236" s="140" t="str">
        <f t="array" ref="AN236">IF(OR(AN$1=0, $A236=""),"",SQRT((_xlfn.XLOOKUP(AN$1,$Z$2:$Z$16,$AA$2:$AA$16)-$T236)^2+(_xlfn.XLOOKUP(AN$1,$Z$2:$Z$16,$AB$2:$AB$16)-$U236)^2+(_xlfn.XLOOKUP(AN$1,$Z$2:$Z$16,$AC$2:$AC$16-$V236)^2)))</f>
        <v/>
      </c>
      <c r="AO236" s="140" t="str">
        <f t="array" ref="AO236">IF(OR(AO$1=0, $A236=""),"",SQRT((_xlfn.XLOOKUP(AO$1,$Z$2:$Z$16,$AA$2:$AA$16)-$T236)^2+(_xlfn.XLOOKUP(AO$1,$Z$2:$Z$16,$AB$2:$AB$16)-$U236)^2+(_xlfn.XLOOKUP(AO$1,$Z$2:$Z$16,$AC$2:$AC$16-$V236)^2)))</f>
        <v/>
      </c>
      <c r="AP236" s="141" t="str">
        <f t="array" ref="AP236">IF(OR(AP$1=0, $A236=""),"",SQRT((_xlfn.XLOOKUP(AP$1,$Z$2:$Z$16,$AA$2:$AA$16)-$T236)^2+(_xlfn.XLOOKUP(AP$1,$Z$2:$Z$16,$AB$2:$AB$16)-$U236)^2+(_xlfn.XLOOKUP(AP$1,$Z$2:$Z$16,$AC$2:$AC$16-$V236)^2)))</f>
        <v/>
      </c>
      <c r="AQ236" s="141" t="str">
        <f t="array" ref="AQ236">IF(OR(AQ$1=0, $A236=""),"",SQRT((_xlfn.XLOOKUP(AQ$1,$Z$2:$Z$16,$AA$2:$AA$16)-$T236)^2+(_xlfn.XLOOKUP(AQ$1,$Z$2:$Z$16,$AB$2:$AB$16)-$U236)^2+(_xlfn.XLOOKUP(AQ$1,$Z$2:$Z$16,$AC$2:$AC$16-$V236)^2)))</f>
        <v/>
      </c>
      <c r="AR236" s="141" t="str">
        <f t="array" ref="AR236">IF(OR(AR$1=0, $A236=""),"",SQRT((_xlfn.XLOOKUP(AR$1,$Z$2:$Z$16,$AA$2:$AA$16)-$T236)^2+(_xlfn.XLOOKUP(AR$1,$Z$2:$Z$16,$AB$2:$AB$16)-$U236)^2+(_xlfn.XLOOKUP(AR$1,$Z$2:$Z$16,$AC$2:$AC$16-$V236)^2)))</f>
        <v/>
      </c>
      <c r="AS236" s="141" t="str">
        <f t="array" ref="AS236">IF(OR(AS$1=0, $A236=""),"",SQRT((_xlfn.XLOOKUP(AS$1,$Z$2:$Z$16,$AA$2:$AA$16)-$T236)^2+(_xlfn.XLOOKUP(AS$1,$Z$2:$Z$16,$AB$2:$AB$16)-$U236)^2+(_xlfn.XLOOKUP(AS$1,$Z$2:$Z$16,$AC$2:$AC$16-$V236)^2)))</f>
        <v/>
      </c>
      <c r="AT236" s="141" t="str">
        <f t="array" ref="AT236">IF(OR(AT$1=0, $A236=""),"",SQRT((_xlfn.XLOOKUP(AT$1,$Z$2:$Z$16,$AA$2:$AA$16)-$T236)^2+(_xlfn.XLOOKUP(AT$1,$Z$2:$Z$16,$AB$2:$AB$16)-$U236)^2+(_xlfn.XLOOKUP(AT$1,$Z$2:$Z$16,$AC$2:$AC$16-$V236)^2)))</f>
        <v/>
      </c>
      <c r="AU236" s="141" t="str">
        <f t="array" ref="AU236">IF(OR(AU$1=0, $A236=""),"",SQRT((_xlfn.XLOOKUP(AU$1,$Z$2:$Z$16,$AA$2:$AA$16)-$T236)^2+(_xlfn.XLOOKUP(AU$1,$Z$2:$Z$16,$AB$2:$AB$16)-$U236)^2+(_xlfn.XLOOKUP(AU$1,$Z$2:$Z$16,$AC$2:$AC$16-$V236)^2)))</f>
        <v/>
      </c>
      <c r="AV236" s="142" t="str">
        <f t="array" ref="AV236">IF(OR(AV$1=0, $A236=""),"",SQRT((_xlfn.XLOOKUP(AV$1,$Z$2:$Z$16,$AA$2:$AA$16)-$T236)^2+(_xlfn.XLOOKUP(AV$1,$Z$2:$Z$16,$AB$2:$AB$16)-$U236)^2+(_xlfn.XLOOKUP(AV$1,$Z$2:$Z$16,$AC$2:$AC$16-$V236)^2)))</f>
        <v/>
      </c>
      <c r="AW236" s="124"/>
      <c r="AX236" s="124"/>
      <c r="AY236" s="125">
        <f t="shared" si="147"/>
        <v>0</v>
      </c>
      <c r="AZ236" s="143">
        <f t="shared" si="148"/>
        <v>0</v>
      </c>
      <c r="BA236" s="143">
        <f t="shared" si="149"/>
        <v>0</v>
      </c>
      <c r="BB236" s="143">
        <f t="shared" si="150"/>
        <v>0</v>
      </c>
      <c r="BC236" s="143">
        <f t="shared" si="151"/>
        <v>0</v>
      </c>
      <c r="BD236" s="143">
        <f t="shared" si="152"/>
        <v>0</v>
      </c>
      <c r="BE236" s="143">
        <f t="shared" si="153"/>
        <v>0</v>
      </c>
      <c r="BF236" s="143">
        <f t="shared" si="154"/>
        <v>0</v>
      </c>
      <c r="BG236" s="144">
        <f t="shared" si="155"/>
        <v>0</v>
      </c>
      <c r="BH236" s="144">
        <f t="shared" si="156"/>
        <v>0</v>
      </c>
      <c r="BI236" s="144">
        <f t="shared" si="157"/>
        <v>0</v>
      </c>
      <c r="BJ236" s="144">
        <f t="shared" si="158"/>
        <v>0</v>
      </c>
      <c r="BK236" s="144">
        <f t="shared" si="159"/>
        <v>0</v>
      </c>
      <c r="BL236" s="144">
        <f t="shared" si="160"/>
        <v>0</v>
      </c>
      <c r="BM236" s="145">
        <f t="shared" si="161"/>
        <v>0</v>
      </c>
      <c r="BN236" s="124"/>
      <c r="BO236" s="124"/>
      <c r="BP236" s="124"/>
      <c r="BQ236" s="124"/>
      <c r="BR236" s="124"/>
      <c r="BS236" s="124"/>
      <c r="BT236" s="124"/>
      <c r="BU236" s="124"/>
      <c r="BV236" s="130"/>
      <c r="BW236" s="130"/>
      <c r="BX236" s="130"/>
      <c r="BY236" s="130"/>
      <c r="BZ236" s="130"/>
      <c r="CA236" s="130"/>
      <c r="CB236" s="130"/>
      <c r="CC236" s="130"/>
      <c r="CD236" s="130"/>
      <c r="CE236" s="130"/>
      <c r="CF236" s="130"/>
      <c r="CG236" s="130"/>
      <c r="CH236" s="130"/>
      <c r="CI236" s="130"/>
      <c r="CJ236" s="130"/>
      <c r="CM236" s="159">
        <f t="shared" si="162"/>
        <v>0</v>
      </c>
      <c r="CN236" s="160">
        <f t="shared" si="163"/>
        <v>0</v>
      </c>
      <c r="CO236" s="160">
        <f t="shared" si="164"/>
        <v>0</v>
      </c>
      <c r="CP236" s="160">
        <f t="shared" si="165"/>
        <v>0</v>
      </c>
      <c r="CQ236" s="160">
        <f t="shared" si="166"/>
        <v>0</v>
      </c>
      <c r="CR236" s="160" t="str">
        <f t="shared" si="167"/>
        <v/>
      </c>
      <c r="CS236" s="160" t="str">
        <f t="shared" si="168"/>
        <v/>
      </c>
      <c r="CT236" s="160" t="str">
        <f t="shared" si="169"/>
        <v/>
      </c>
      <c r="CU236" s="162" t="str">
        <f t="shared" si="170"/>
        <v/>
      </c>
      <c r="CV236" s="162" t="str">
        <f t="shared" si="171"/>
        <v/>
      </c>
      <c r="CW236" s="162" t="str">
        <f t="shared" si="172"/>
        <v/>
      </c>
      <c r="CX236" s="162" t="str">
        <f t="shared" si="173"/>
        <v/>
      </c>
      <c r="CY236" s="162" t="str">
        <f t="shared" si="174"/>
        <v/>
      </c>
      <c r="CZ236" s="162" t="str">
        <f t="shared" si="175"/>
        <v/>
      </c>
      <c r="DA236" s="163" t="str">
        <f t="shared" si="176"/>
        <v/>
      </c>
    </row>
    <row r="237" spans="1:105" ht="16.5" x14ac:dyDescent="0.3">
      <c r="A237" s="135"/>
      <c r="B237" s="136"/>
      <c r="C237" s="136"/>
      <c r="D237" s="137"/>
      <c r="E237" s="176"/>
      <c r="F237" s="182"/>
      <c r="G237" s="183"/>
      <c r="H237" s="183"/>
      <c r="I237" s="183"/>
      <c r="J237" s="183"/>
      <c r="K237" s="183"/>
      <c r="L237" s="183"/>
      <c r="M237" s="186"/>
      <c r="N237" s="182"/>
      <c r="O237" s="184"/>
      <c r="P237" s="178"/>
      <c r="Q237" s="118">
        <f t="shared" si="145"/>
        <v>0</v>
      </c>
      <c r="R237" s="3"/>
      <c r="S237" s="3"/>
      <c r="T237" s="4"/>
      <c r="U237" s="4"/>
      <c r="V237" s="99">
        <f t="shared" si="146"/>
        <v>0</v>
      </c>
      <c r="W237" s="161"/>
      <c r="X237" s="138"/>
      <c r="AH237" s="158" t="str">
        <f t="array" ref="AH237">IF(OR(AH$1=0, $A237=""),"",SQRT((_xlfn.XLOOKUP(AH$1,$Z$2:$Z$16,$AA$2:$AA$16)-$T237)^2+(_xlfn.XLOOKUP(AH$1,$Z$2:$Z$16,$AB$2:$AB$16)-$U237)^2+(_xlfn.XLOOKUP(AH$1,$Z$2:$Z$16,$AC$2:$AC$16-$V237)^2)))</f>
        <v/>
      </c>
      <c r="AI237" s="140" t="str">
        <f t="array" ref="AI237">IF(OR(AI$1=0, $A237=""),"",SQRT((_xlfn.XLOOKUP(AI$1,$Z$2:$Z$16,$AA$2:$AA$16)-$T237)^2+(_xlfn.XLOOKUP(AI$1,$Z$2:$Z$16,$AB$2:$AB$16)-$U237)^2+(_xlfn.XLOOKUP(AI$1,$Z$2:$Z$16,$AC$2:$AC$16-$V237)^2)))</f>
        <v/>
      </c>
      <c r="AJ237" s="140" t="str">
        <f t="array" ref="AJ237">IF(OR(AJ$1=0, $A237=""),"",SQRT((_xlfn.XLOOKUP(AJ$1,$Z$2:$Z$16,$AA$2:$AA$16)-$T237)^2+(_xlfn.XLOOKUP(AJ$1,$Z$2:$Z$16,$AB$2:$AB$16)-$U237)^2+(_xlfn.XLOOKUP(AJ$1,$Z$2:$Z$16,$AC$2:$AC$16-$V237)^2)))</f>
        <v/>
      </c>
      <c r="AK237" s="140" t="str">
        <f t="array" ref="AK237">IF(OR(AK$1=0, $A237=""),"",SQRT((_xlfn.XLOOKUP(AK$1,$Z$2:$Z$16,$AA$2:$AA$16)-$T237)^2+(_xlfn.XLOOKUP(AK$1,$Z$2:$Z$16,$AB$2:$AB$16)-$U237)^2+(_xlfn.XLOOKUP(AK$1,$Z$2:$Z$16,$AC$2:$AC$16-$V237)^2)))</f>
        <v/>
      </c>
      <c r="AL237" s="140" t="str">
        <f t="array" ref="AL237">IF(OR(AL$1=0, $A237=""),"",SQRT((_xlfn.XLOOKUP(AL$1,$Z$2:$Z$16,$AA$2:$AA$16)-$T237)^2+(_xlfn.XLOOKUP(AL$1,$Z$2:$Z$16,$AB$2:$AB$16)-$U237)^2+(_xlfn.XLOOKUP(AL$1,$Z$2:$Z$16,$AC$2:$AC$16-$V237)^2)))</f>
        <v/>
      </c>
      <c r="AM237" s="140" t="str">
        <f t="array" ref="AM237">IF(OR(AM$1=0, $A237=""),"",SQRT((_xlfn.XLOOKUP(AM$1,$Z$2:$Z$16,$AA$2:$AA$16)-$T237)^2+(_xlfn.XLOOKUP(AM$1,$Z$2:$Z$16,$AB$2:$AB$16)-$U237)^2+(_xlfn.XLOOKUP(AM$1,$Z$2:$Z$16,$AC$2:$AC$16-$V237)^2)))</f>
        <v/>
      </c>
      <c r="AN237" s="140" t="str">
        <f t="array" ref="AN237">IF(OR(AN$1=0, $A237=""),"",SQRT((_xlfn.XLOOKUP(AN$1,$Z$2:$Z$16,$AA$2:$AA$16)-$T237)^2+(_xlfn.XLOOKUP(AN$1,$Z$2:$Z$16,$AB$2:$AB$16)-$U237)^2+(_xlfn.XLOOKUP(AN$1,$Z$2:$Z$16,$AC$2:$AC$16-$V237)^2)))</f>
        <v/>
      </c>
      <c r="AO237" s="140" t="str">
        <f t="array" ref="AO237">IF(OR(AO$1=0, $A237=""),"",SQRT((_xlfn.XLOOKUP(AO$1,$Z$2:$Z$16,$AA$2:$AA$16)-$T237)^2+(_xlfn.XLOOKUP(AO$1,$Z$2:$Z$16,$AB$2:$AB$16)-$U237)^2+(_xlfn.XLOOKUP(AO$1,$Z$2:$Z$16,$AC$2:$AC$16-$V237)^2)))</f>
        <v/>
      </c>
      <c r="AP237" s="141" t="str">
        <f t="array" ref="AP237">IF(OR(AP$1=0, $A237=""),"",SQRT((_xlfn.XLOOKUP(AP$1,$Z$2:$Z$16,$AA$2:$AA$16)-$T237)^2+(_xlfn.XLOOKUP(AP$1,$Z$2:$Z$16,$AB$2:$AB$16)-$U237)^2+(_xlfn.XLOOKUP(AP$1,$Z$2:$Z$16,$AC$2:$AC$16-$V237)^2)))</f>
        <v/>
      </c>
      <c r="AQ237" s="141" t="str">
        <f t="array" ref="AQ237">IF(OR(AQ$1=0, $A237=""),"",SQRT((_xlfn.XLOOKUP(AQ$1,$Z$2:$Z$16,$AA$2:$AA$16)-$T237)^2+(_xlfn.XLOOKUP(AQ$1,$Z$2:$Z$16,$AB$2:$AB$16)-$U237)^2+(_xlfn.XLOOKUP(AQ$1,$Z$2:$Z$16,$AC$2:$AC$16-$V237)^2)))</f>
        <v/>
      </c>
      <c r="AR237" s="141" t="str">
        <f t="array" ref="AR237">IF(OR(AR$1=0, $A237=""),"",SQRT((_xlfn.XLOOKUP(AR$1,$Z$2:$Z$16,$AA$2:$AA$16)-$T237)^2+(_xlfn.XLOOKUP(AR$1,$Z$2:$Z$16,$AB$2:$AB$16)-$U237)^2+(_xlfn.XLOOKUP(AR$1,$Z$2:$Z$16,$AC$2:$AC$16-$V237)^2)))</f>
        <v/>
      </c>
      <c r="AS237" s="141" t="str">
        <f t="array" ref="AS237">IF(OR(AS$1=0, $A237=""),"",SQRT((_xlfn.XLOOKUP(AS$1,$Z$2:$Z$16,$AA$2:$AA$16)-$T237)^2+(_xlfn.XLOOKUP(AS$1,$Z$2:$Z$16,$AB$2:$AB$16)-$U237)^2+(_xlfn.XLOOKUP(AS$1,$Z$2:$Z$16,$AC$2:$AC$16-$V237)^2)))</f>
        <v/>
      </c>
      <c r="AT237" s="141" t="str">
        <f t="array" ref="AT237">IF(OR(AT$1=0, $A237=""),"",SQRT((_xlfn.XLOOKUP(AT$1,$Z$2:$Z$16,$AA$2:$AA$16)-$T237)^2+(_xlfn.XLOOKUP(AT$1,$Z$2:$Z$16,$AB$2:$AB$16)-$U237)^2+(_xlfn.XLOOKUP(AT$1,$Z$2:$Z$16,$AC$2:$AC$16-$V237)^2)))</f>
        <v/>
      </c>
      <c r="AU237" s="141" t="str">
        <f t="array" ref="AU237">IF(OR(AU$1=0, $A237=""),"",SQRT((_xlfn.XLOOKUP(AU$1,$Z$2:$Z$16,$AA$2:$AA$16)-$T237)^2+(_xlfn.XLOOKUP(AU$1,$Z$2:$Z$16,$AB$2:$AB$16)-$U237)^2+(_xlfn.XLOOKUP(AU$1,$Z$2:$Z$16,$AC$2:$AC$16-$V237)^2)))</f>
        <v/>
      </c>
      <c r="AV237" s="142" t="str">
        <f t="array" ref="AV237">IF(OR(AV$1=0, $A237=""),"",SQRT((_xlfn.XLOOKUP(AV$1,$Z$2:$Z$16,$AA$2:$AA$16)-$T237)^2+(_xlfn.XLOOKUP(AV$1,$Z$2:$Z$16,$AB$2:$AB$16)-$U237)^2+(_xlfn.XLOOKUP(AV$1,$Z$2:$Z$16,$AC$2:$AC$16-$V237)^2)))</f>
        <v/>
      </c>
      <c r="AW237" s="124"/>
      <c r="AX237" s="124"/>
      <c r="AY237" s="125">
        <f t="shared" si="147"/>
        <v>0</v>
      </c>
      <c r="AZ237" s="143">
        <f t="shared" si="148"/>
        <v>0</v>
      </c>
      <c r="BA237" s="143">
        <f t="shared" si="149"/>
        <v>0</v>
      </c>
      <c r="BB237" s="143">
        <f t="shared" si="150"/>
        <v>0</v>
      </c>
      <c r="BC237" s="143">
        <f t="shared" si="151"/>
        <v>0</v>
      </c>
      <c r="BD237" s="143">
        <f t="shared" si="152"/>
        <v>0</v>
      </c>
      <c r="BE237" s="143">
        <f t="shared" si="153"/>
        <v>0</v>
      </c>
      <c r="BF237" s="143">
        <f t="shared" si="154"/>
        <v>0</v>
      </c>
      <c r="BG237" s="144">
        <f t="shared" si="155"/>
        <v>0</v>
      </c>
      <c r="BH237" s="144">
        <f t="shared" si="156"/>
        <v>0</v>
      </c>
      <c r="BI237" s="144">
        <f t="shared" si="157"/>
        <v>0</v>
      </c>
      <c r="BJ237" s="144">
        <f t="shared" si="158"/>
        <v>0</v>
      </c>
      <c r="BK237" s="144">
        <f t="shared" si="159"/>
        <v>0</v>
      </c>
      <c r="BL237" s="144">
        <f t="shared" si="160"/>
        <v>0</v>
      </c>
      <c r="BM237" s="145">
        <f t="shared" si="161"/>
        <v>0</v>
      </c>
      <c r="BN237" s="124"/>
      <c r="BO237" s="124"/>
      <c r="BP237" s="124"/>
      <c r="BQ237" s="124"/>
      <c r="BR237" s="124"/>
      <c r="BS237" s="124"/>
      <c r="BT237" s="124"/>
      <c r="BU237" s="124"/>
      <c r="BV237" s="130"/>
      <c r="BW237" s="130"/>
      <c r="BX237" s="130"/>
      <c r="BY237" s="130"/>
      <c r="BZ237" s="130"/>
      <c r="CA237" s="130"/>
      <c r="CB237" s="130"/>
      <c r="CC237" s="130"/>
      <c r="CD237" s="130"/>
      <c r="CE237" s="130"/>
      <c r="CF237" s="130"/>
      <c r="CG237" s="130"/>
      <c r="CH237" s="130"/>
      <c r="CI237" s="130"/>
      <c r="CJ237" s="130"/>
      <c r="CM237" s="159">
        <f t="shared" si="162"/>
        <v>0</v>
      </c>
      <c r="CN237" s="160">
        <f t="shared" si="163"/>
        <v>0</v>
      </c>
      <c r="CO237" s="160">
        <f t="shared" si="164"/>
        <v>0</v>
      </c>
      <c r="CP237" s="160">
        <f t="shared" si="165"/>
        <v>0</v>
      </c>
      <c r="CQ237" s="160">
        <f t="shared" si="166"/>
        <v>0</v>
      </c>
      <c r="CR237" s="160" t="str">
        <f t="shared" si="167"/>
        <v/>
      </c>
      <c r="CS237" s="160" t="str">
        <f t="shared" si="168"/>
        <v/>
      </c>
      <c r="CT237" s="160" t="str">
        <f t="shared" si="169"/>
        <v/>
      </c>
      <c r="CU237" s="162" t="str">
        <f t="shared" si="170"/>
        <v/>
      </c>
      <c r="CV237" s="162" t="str">
        <f t="shared" si="171"/>
        <v/>
      </c>
      <c r="CW237" s="162" t="str">
        <f t="shared" si="172"/>
        <v/>
      </c>
      <c r="CX237" s="162" t="str">
        <f t="shared" si="173"/>
        <v/>
      </c>
      <c r="CY237" s="162" t="str">
        <f t="shared" si="174"/>
        <v/>
      </c>
      <c r="CZ237" s="162" t="str">
        <f t="shared" si="175"/>
        <v/>
      </c>
      <c r="DA237" s="163" t="str">
        <f t="shared" si="176"/>
        <v/>
      </c>
    </row>
    <row r="238" spans="1:105" ht="16.5" x14ac:dyDescent="0.3">
      <c r="A238" s="135"/>
      <c r="B238" s="136"/>
      <c r="C238" s="136"/>
      <c r="D238" s="137"/>
      <c r="E238" s="176"/>
      <c r="F238" s="182"/>
      <c r="G238" s="183"/>
      <c r="H238" s="183"/>
      <c r="I238" s="183"/>
      <c r="J238" s="183"/>
      <c r="K238" s="183"/>
      <c r="L238" s="183"/>
      <c r="M238" s="186"/>
      <c r="N238" s="182"/>
      <c r="O238" s="184"/>
      <c r="P238" s="178"/>
      <c r="Q238" s="118">
        <f t="shared" si="145"/>
        <v>0</v>
      </c>
      <c r="R238" s="3"/>
      <c r="S238" s="3"/>
      <c r="T238" s="4"/>
      <c r="U238" s="4"/>
      <c r="V238" s="99">
        <f t="shared" si="146"/>
        <v>0</v>
      </c>
      <c r="W238" s="161"/>
      <c r="X238" s="138"/>
      <c r="AH238" s="158" t="str">
        <f t="array" ref="AH238">IF(OR(AH$1=0, $A238=""),"",SQRT((_xlfn.XLOOKUP(AH$1,$Z$2:$Z$16,$AA$2:$AA$16)-$T238)^2+(_xlfn.XLOOKUP(AH$1,$Z$2:$Z$16,$AB$2:$AB$16)-$U238)^2+(_xlfn.XLOOKUP(AH$1,$Z$2:$Z$16,$AC$2:$AC$16-$V238)^2)))</f>
        <v/>
      </c>
      <c r="AI238" s="140" t="str">
        <f t="array" ref="AI238">IF(OR(AI$1=0, $A238=""),"",SQRT((_xlfn.XLOOKUP(AI$1,$Z$2:$Z$16,$AA$2:$AA$16)-$T238)^2+(_xlfn.XLOOKUP(AI$1,$Z$2:$Z$16,$AB$2:$AB$16)-$U238)^2+(_xlfn.XLOOKUP(AI$1,$Z$2:$Z$16,$AC$2:$AC$16-$V238)^2)))</f>
        <v/>
      </c>
      <c r="AJ238" s="140" t="str">
        <f t="array" ref="AJ238">IF(OR(AJ$1=0, $A238=""),"",SQRT((_xlfn.XLOOKUP(AJ$1,$Z$2:$Z$16,$AA$2:$AA$16)-$T238)^2+(_xlfn.XLOOKUP(AJ$1,$Z$2:$Z$16,$AB$2:$AB$16)-$U238)^2+(_xlfn.XLOOKUP(AJ$1,$Z$2:$Z$16,$AC$2:$AC$16-$V238)^2)))</f>
        <v/>
      </c>
      <c r="AK238" s="140" t="str">
        <f t="array" ref="AK238">IF(OR(AK$1=0, $A238=""),"",SQRT((_xlfn.XLOOKUP(AK$1,$Z$2:$Z$16,$AA$2:$AA$16)-$T238)^2+(_xlfn.XLOOKUP(AK$1,$Z$2:$Z$16,$AB$2:$AB$16)-$U238)^2+(_xlfn.XLOOKUP(AK$1,$Z$2:$Z$16,$AC$2:$AC$16-$V238)^2)))</f>
        <v/>
      </c>
      <c r="AL238" s="140" t="str">
        <f t="array" ref="AL238">IF(OR(AL$1=0, $A238=""),"",SQRT((_xlfn.XLOOKUP(AL$1,$Z$2:$Z$16,$AA$2:$AA$16)-$T238)^2+(_xlfn.XLOOKUP(AL$1,$Z$2:$Z$16,$AB$2:$AB$16)-$U238)^2+(_xlfn.XLOOKUP(AL$1,$Z$2:$Z$16,$AC$2:$AC$16-$V238)^2)))</f>
        <v/>
      </c>
      <c r="AM238" s="140" t="str">
        <f t="array" ref="AM238">IF(OR(AM$1=0, $A238=""),"",SQRT((_xlfn.XLOOKUP(AM$1,$Z$2:$Z$16,$AA$2:$AA$16)-$T238)^2+(_xlfn.XLOOKUP(AM$1,$Z$2:$Z$16,$AB$2:$AB$16)-$U238)^2+(_xlfn.XLOOKUP(AM$1,$Z$2:$Z$16,$AC$2:$AC$16-$V238)^2)))</f>
        <v/>
      </c>
      <c r="AN238" s="140" t="str">
        <f t="array" ref="AN238">IF(OR(AN$1=0, $A238=""),"",SQRT((_xlfn.XLOOKUP(AN$1,$Z$2:$Z$16,$AA$2:$AA$16)-$T238)^2+(_xlfn.XLOOKUP(AN$1,$Z$2:$Z$16,$AB$2:$AB$16)-$U238)^2+(_xlfn.XLOOKUP(AN$1,$Z$2:$Z$16,$AC$2:$AC$16-$V238)^2)))</f>
        <v/>
      </c>
      <c r="AO238" s="140" t="str">
        <f t="array" ref="AO238">IF(OR(AO$1=0, $A238=""),"",SQRT((_xlfn.XLOOKUP(AO$1,$Z$2:$Z$16,$AA$2:$AA$16)-$T238)^2+(_xlfn.XLOOKUP(AO$1,$Z$2:$Z$16,$AB$2:$AB$16)-$U238)^2+(_xlfn.XLOOKUP(AO$1,$Z$2:$Z$16,$AC$2:$AC$16-$V238)^2)))</f>
        <v/>
      </c>
      <c r="AP238" s="141" t="str">
        <f t="array" ref="AP238">IF(OR(AP$1=0, $A238=""),"",SQRT((_xlfn.XLOOKUP(AP$1,$Z$2:$Z$16,$AA$2:$AA$16)-$T238)^2+(_xlfn.XLOOKUP(AP$1,$Z$2:$Z$16,$AB$2:$AB$16)-$U238)^2+(_xlfn.XLOOKUP(AP$1,$Z$2:$Z$16,$AC$2:$AC$16-$V238)^2)))</f>
        <v/>
      </c>
      <c r="AQ238" s="141" t="str">
        <f t="array" ref="AQ238">IF(OR(AQ$1=0, $A238=""),"",SQRT((_xlfn.XLOOKUP(AQ$1,$Z$2:$Z$16,$AA$2:$AA$16)-$T238)^2+(_xlfn.XLOOKUP(AQ$1,$Z$2:$Z$16,$AB$2:$AB$16)-$U238)^2+(_xlfn.XLOOKUP(AQ$1,$Z$2:$Z$16,$AC$2:$AC$16-$V238)^2)))</f>
        <v/>
      </c>
      <c r="AR238" s="141" t="str">
        <f t="array" ref="AR238">IF(OR(AR$1=0, $A238=""),"",SQRT((_xlfn.XLOOKUP(AR$1,$Z$2:$Z$16,$AA$2:$AA$16)-$T238)^2+(_xlfn.XLOOKUP(AR$1,$Z$2:$Z$16,$AB$2:$AB$16)-$U238)^2+(_xlfn.XLOOKUP(AR$1,$Z$2:$Z$16,$AC$2:$AC$16-$V238)^2)))</f>
        <v/>
      </c>
      <c r="AS238" s="141" t="str">
        <f t="array" ref="AS238">IF(OR(AS$1=0, $A238=""),"",SQRT((_xlfn.XLOOKUP(AS$1,$Z$2:$Z$16,$AA$2:$AA$16)-$T238)^2+(_xlfn.XLOOKUP(AS$1,$Z$2:$Z$16,$AB$2:$AB$16)-$U238)^2+(_xlfn.XLOOKUP(AS$1,$Z$2:$Z$16,$AC$2:$AC$16-$V238)^2)))</f>
        <v/>
      </c>
      <c r="AT238" s="141" t="str">
        <f t="array" ref="AT238">IF(OR(AT$1=0, $A238=""),"",SQRT((_xlfn.XLOOKUP(AT$1,$Z$2:$Z$16,$AA$2:$AA$16)-$T238)^2+(_xlfn.XLOOKUP(AT$1,$Z$2:$Z$16,$AB$2:$AB$16)-$U238)^2+(_xlfn.XLOOKUP(AT$1,$Z$2:$Z$16,$AC$2:$AC$16-$V238)^2)))</f>
        <v/>
      </c>
      <c r="AU238" s="141" t="str">
        <f t="array" ref="AU238">IF(OR(AU$1=0, $A238=""),"",SQRT((_xlfn.XLOOKUP(AU$1,$Z$2:$Z$16,$AA$2:$AA$16)-$T238)^2+(_xlfn.XLOOKUP(AU$1,$Z$2:$Z$16,$AB$2:$AB$16)-$U238)^2+(_xlfn.XLOOKUP(AU$1,$Z$2:$Z$16,$AC$2:$AC$16-$V238)^2)))</f>
        <v/>
      </c>
      <c r="AV238" s="142" t="str">
        <f t="array" ref="AV238">IF(OR(AV$1=0, $A238=""),"",SQRT((_xlfn.XLOOKUP(AV$1,$Z$2:$Z$16,$AA$2:$AA$16)-$T238)^2+(_xlfn.XLOOKUP(AV$1,$Z$2:$Z$16,$AB$2:$AB$16)-$U238)^2+(_xlfn.XLOOKUP(AV$1,$Z$2:$Z$16,$AC$2:$AC$16-$V238)^2)))</f>
        <v/>
      </c>
      <c r="AW238" s="124"/>
      <c r="AX238" s="124"/>
      <c r="AY238" s="125">
        <f t="shared" si="147"/>
        <v>0</v>
      </c>
      <c r="AZ238" s="143">
        <f t="shared" si="148"/>
        <v>0</v>
      </c>
      <c r="BA238" s="143">
        <f t="shared" si="149"/>
        <v>0</v>
      </c>
      <c r="BB238" s="143">
        <f t="shared" si="150"/>
        <v>0</v>
      </c>
      <c r="BC238" s="143">
        <f t="shared" si="151"/>
        <v>0</v>
      </c>
      <c r="BD238" s="143">
        <f t="shared" si="152"/>
        <v>0</v>
      </c>
      <c r="BE238" s="143">
        <f t="shared" si="153"/>
        <v>0</v>
      </c>
      <c r="BF238" s="143">
        <f t="shared" si="154"/>
        <v>0</v>
      </c>
      <c r="BG238" s="144">
        <f t="shared" si="155"/>
        <v>0</v>
      </c>
      <c r="BH238" s="144">
        <f t="shared" si="156"/>
        <v>0</v>
      </c>
      <c r="BI238" s="144">
        <f t="shared" si="157"/>
        <v>0</v>
      </c>
      <c r="BJ238" s="144">
        <f t="shared" si="158"/>
        <v>0</v>
      </c>
      <c r="BK238" s="144">
        <f t="shared" si="159"/>
        <v>0</v>
      </c>
      <c r="BL238" s="144">
        <f t="shared" si="160"/>
        <v>0</v>
      </c>
      <c r="BM238" s="145">
        <f t="shared" si="161"/>
        <v>0</v>
      </c>
      <c r="BN238" s="124"/>
      <c r="BO238" s="124"/>
      <c r="BP238" s="124"/>
      <c r="BQ238" s="124"/>
      <c r="BR238" s="124"/>
      <c r="BS238" s="124"/>
      <c r="BT238" s="124"/>
      <c r="BU238" s="124"/>
      <c r="BV238" s="130"/>
      <c r="BW238" s="130"/>
      <c r="BX238" s="130"/>
      <c r="BY238" s="130"/>
      <c r="BZ238" s="130"/>
      <c r="CA238" s="130"/>
      <c r="CB238" s="130"/>
      <c r="CC238" s="130"/>
      <c r="CD238" s="130"/>
      <c r="CE238" s="130"/>
      <c r="CF238" s="130"/>
      <c r="CG238" s="130"/>
      <c r="CH238" s="130"/>
      <c r="CI238" s="130"/>
      <c r="CJ238" s="130"/>
      <c r="CM238" s="159">
        <f t="shared" si="162"/>
        <v>0</v>
      </c>
      <c r="CN238" s="160">
        <f t="shared" si="163"/>
        <v>0</v>
      </c>
      <c r="CO238" s="160">
        <f t="shared" si="164"/>
        <v>0</v>
      </c>
      <c r="CP238" s="160">
        <f t="shared" si="165"/>
        <v>0</v>
      </c>
      <c r="CQ238" s="160">
        <f t="shared" si="166"/>
        <v>0</v>
      </c>
      <c r="CR238" s="160" t="str">
        <f t="shared" si="167"/>
        <v/>
      </c>
      <c r="CS238" s="160" t="str">
        <f t="shared" si="168"/>
        <v/>
      </c>
      <c r="CT238" s="160" t="str">
        <f t="shared" si="169"/>
        <v/>
      </c>
      <c r="CU238" s="162" t="str">
        <f t="shared" si="170"/>
        <v/>
      </c>
      <c r="CV238" s="162" t="str">
        <f t="shared" si="171"/>
        <v/>
      </c>
      <c r="CW238" s="162" t="str">
        <f t="shared" si="172"/>
        <v/>
      </c>
      <c r="CX238" s="162" t="str">
        <f t="shared" si="173"/>
        <v/>
      </c>
      <c r="CY238" s="162" t="str">
        <f t="shared" si="174"/>
        <v/>
      </c>
      <c r="CZ238" s="162" t="str">
        <f t="shared" si="175"/>
        <v/>
      </c>
      <c r="DA238" s="163" t="str">
        <f t="shared" si="176"/>
        <v/>
      </c>
    </row>
    <row r="239" spans="1:105" ht="16.5" x14ac:dyDescent="0.3">
      <c r="A239" s="135"/>
      <c r="B239" s="136"/>
      <c r="C239" s="136"/>
      <c r="D239" s="137"/>
      <c r="E239" s="176"/>
      <c r="F239" s="182"/>
      <c r="G239" s="183"/>
      <c r="H239" s="183"/>
      <c r="I239" s="183"/>
      <c r="J239" s="183"/>
      <c r="K239" s="183"/>
      <c r="L239" s="183"/>
      <c r="M239" s="186"/>
      <c r="N239" s="182"/>
      <c r="O239" s="184"/>
      <c r="P239" s="178"/>
      <c r="Q239" s="118">
        <f t="shared" si="145"/>
        <v>0</v>
      </c>
      <c r="R239" s="3"/>
      <c r="S239" s="3"/>
      <c r="T239" s="4"/>
      <c r="U239" s="4"/>
      <c r="V239" s="99">
        <f t="shared" si="146"/>
        <v>0</v>
      </c>
      <c r="W239" s="161"/>
      <c r="X239" s="138"/>
      <c r="AH239" s="158" t="str">
        <f t="array" ref="AH239">IF(OR(AH$1=0, $A239=""),"",SQRT((_xlfn.XLOOKUP(AH$1,$Z$2:$Z$16,$AA$2:$AA$16)-$T239)^2+(_xlfn.XLOOKUP(AH$1,$Z$2:$Z$16,$AB$2:$AB$16)-$U239)^2+(_xlfn.XLOOKUP(AH$1,$Z$2:$Z$16,$AC$2:$AC$16-$V239)^2)))</f>
        <v/>
      </c>
      <c r="AI239" s="140" t="str">
        <f t="array" ref="AI239">IF(OR(AI$1=0, $A239=""),"",SQRT((_xlfn.XLOOKUP(AI$1,$Z$2:$Z$16,$AA$2:$AA$16)-$T239)^2+(_xlfn.XLOOKUP(AI$1,$Z$2:$Z$16,$AB$2:$AB$16)-$U239)^2+(_xlfn.XLOOKUP(AI$1,$Z$2:$Z$16,$AC$2:$AC$16-$V239)^2)))</f>
        <v/>
      </c>
      <c r="AJ239" s="140" t="str">
        <f t="array" ref="AJ239">IF(OR(AJ$1=0, $A239=""),"",SQRT((_xlfn.XLOOKUP(AJ$1,$Z$2:$Z$16,$AA$2:$AA$16)-$T239)^2+(_xlfn.XLOOKUP(AJ$1,$Z$2:$Z$16,$AB$2:$AB$16)-$U239)^2+(_xlfn.XLOOKUP(AJ$1,$Z$2:$Z$16,$AC$2:$AC$16-$V239)^2)))</f>
        <v/>
      </c>
      <c r="AK239" s="140" t="str">
        <f t="array" ref="AK239">IF(OR(AK$1=0, $A239=""),"",SQRT((_xlfn.XLOOKUP(AK$1,$Z$2:$Z$16,$AA$2:$AA$16)-$T239)^2+(_xlfn.XLOOKUP(AK$1,$Z$2:$Z$16,$AB$2:$AB$16)-$U239)^2+(_xlfn.XLOOKUP(AK$1,$Z$2:$Z$16,$AC$2:$AC$16-$V239)^2)))</f>
        <v/>
      </c>
      <c r="AL239" s="140" t="str">
        <f t="array" ref="AL239">IF(OR(AL$1=0, $A239=""),"",SQRT((_xlfn.XLOOKUP(AL$1,$Z$2:$Z$16,$AA$2:$AA$16)-$T239)^2+(_xlfn.XLOOKUP(AL$1,$Z$2:$Z$16,$AB$2:$AB$16)-$U239)^2+(_xlfn.XLOOKUP(AL$1,$Z$2:$Z$16,$AC$2:$AC$16-$V239)^2)))</f>
        <v/>
      </c>
      <c r="AM239" s="140" t="str">
        <f t="array" ref="AM239">IF(OR(AM$1=0, $A239=""),"",SQRT((_xlfn.XLOOKUP(AM$1,$Z$2:$Z$16,$AA$2:$AA$16)-$T239)^2+(_xlfn.XLOOKUP(AM$1,$Z$2:$Z$16,$AB$2:$AB$16)-$U239)^2+(_xlfn.XLOOKUP(AM$1,$Z$2:$Z$16,$AC$2:$AC$16-$V239)^2)))</f>
        <v/>
      </c>
      <c r="AN239" s="140" t="str">
        <f t="array" ref="AN239">IF(OR(AN$1=0, $A239=""),"",SQRT((_xlfn.XLOOKUP(AN$1,$Z$2:$Z$16,$AA$2:$AA$16)-$T239)^2+(_xlfn.XLOOKUP(AN$1,$Z$2:$Z$16,$AB$2:$AB$16)-$U239)^2+(_xlfn.XLOOKUP(AN$1,$Z$2:$Z$16,$AC$2:$AC$16-$V239)^2)))</f>
        <v/>
      </c>
      <c r="AO239" s="140" t="str">
        <f t="array" ref="AO239">IF(OR(AO$1=0, $A239=""),"",SQRT((_xlfn.XLOOKUP(AO$1,$Z$2:$Z$16,$AA$2:$AA$16)-$T239)^2+(_xlfn.XLOOKUP(AO$1,$Z$2:$Z$16,$AB$2:$AB$16)-$U239)^2+(_xlfn.XLOOKUP(AO$1,$Z$2:$Z$16,$AC$2:$AC$16-$V239)^2)))</f>
        <v/>
      </c>
      <c r="AP239" s="141" t="str">
        <f t="array" ref="AP239">IF(OR(AP$1=0, $A239=""),"",SQRT((_xlfn.XLOOKUP(AP$1,$Z$2:$Z$16,$AA$2:$AA$16)-$T239)^2+(_xlfn.XLOOKUP(AP$1,$Z$2:$Z$16,$AB$2:$AB$16)-$U239)^2+(_xlfn.XLOOKUP(AP$1,$Z$2:$Z$16,$AC$2:$AC$16-$V239)^2)))</f>
        <v/>
      </c>
      <c r="AQ239" s="141" t="str">
        <f t="array" ref="AQ239">IF(OR(AQ$1=0, $A239=""),"",SQRT((_xlfn.XLOOKUP(AQ$1,$Z$2:$Z$16,$AA$2:$AA$16)-$T239)^2+(_xlfn.XLOOKUP(AQ$1,$Z$2:$Z$16,$AB$2:$AB$16)-$U239)^2+(_xlfn.XLOOKUP(AQ$1,$Z$2:$Z$16,$AC$2:$AC$16-$V239)^2)))</f>
        <v/>
      </c>
      <c r="AR239" s="141" t="str">
        <f t="array" ref="AR239">IF(OR(AR$1=0, $A239=""),"",SQRT((_xlfn.XLOOKUP(AR$1,$Z$2:$Z$16,$AA$2:$AA$16)-$T239)^2+(_xlfn.XLOOKUP(AR$1,$Z$2:$Z$16,$AB$2:$AB$16)-$U239)^2+(_xlfn.XLOOKUP(AR$1,$Z$2:$Z$16,$AC$2:$AC$16-$V239)^2)))</f>
        <v/>
      </c>
      <c r="AS239" s="141" t="str">
        <f t="array" ref="AS239">IF(OR(AS$1=0, $A239=""),"",SQRT((_xlfn.XLOOKUP(AS$1,$Z$2:$Z$16,$AA$2:$AA$16)-$T239)^2+(_xlfn.XLOOKUP(AS$1,$Z$2:$Z$16,$AB$2:$AB$16)-$U239)^2+(_xlfn.XLOOKUP(AS$1,$Z$2:$Z$16,$AC$2:$AC$16-$V239)^2)))</f>
        <v/>
      </c>
      <c r="AT239" s="141" t="str">
        <f t="array" ref="AT239">IF(OR(AT$1=0, $A239=""),"",SQRT((_xlfn.XLOOKUP(AT$1,$Z$2:$Z$16,$AA$2:$AA$16)-$T239)^2+(_xlfn.XLOOKUP(AT$1,$Z$2:$Z$16,$AB$2:$AB$16)-$U239)^2+(_xlfn.XLOOKUP(AT$1,$Z$2:$Z$16,$AC$2:$AC$16-$V239)^2)))</f>
        <v/>
      </c>
      <c r="AU239" s="141" t="str">
        <f t="array" ref="AU239">IF(OR(AU$1=0, $A239=""),"",SQRT((_xlfn.XLOOKUP(AU$1,$Z$2:$Z$16,$AA$2:$AA$16)-$T239)^2+(_xlfn.XLOOKUP(AU$1,$Z$2:$Z$16,$AB$2:$AB$16)-$U239)^2+(_xlfn.XLOOKUP(AU$1,$Z$2:$Z$16,$AC$2:$AC$16-$V239)^2)))</f>
        <v/>
      </c>
      <c r="AV239" s="142" t="str">
        <f t="array" ref="AV239">IF(OR(AV$1=0, $A239=""),"",SQRT((_xlfn.XLOOKUP(AV$1,$Z$2:$Z$16,$AA$2:$AA$16)-$T239)^2+(_xlfn.XLOOKUP(AV$1,$Z$2:$Z$16,$AB$2:$AB$16)-$U239)^2+(_xlfn.XLOOKUP(AV$1,$Z$2:$Z$16,$AC$2:$AC$16-$V239)^2)))</f>
        <v/>
      </c>
      <c r="AW239" s="124"/>
      <c r="AX239" s="124"/>
      <c r="AY239" s="125">
        <f t="shared" si="147"/>
        <v>0</v>
      </c>
      <c r="AZ239" s="143">
        <f t="shared" si="148"/>
        <v>0</v>
      </c>
      <c r="BA239" s="143">
        <f t="shared" si="149"/>
        <v>0</v>
      </c>
      <c r="BB239" s="143">
        <f t="shared" si="150"/>
        <v>0</v>
      </c>
      <c r="BC239" s="143">
        <f t="shared" si="151"/>
        <v>0</v>
      </c>
      <c r="BD239" s="143">
        <f t="shared" si="152"/>
        <v>0</v>
      </c>
      <c r="BE239" s="143">
        <f t="shared" si="153"/>
        <v>0</v>
      </c>
      <c r="BF239" s="143">
        <f t="shared" si="154"/>
        <v>0</v>
      </c>
      <c r="BG239" s="144">
        <f t="shared" si="155"/>
        <v>0</v>
      </c>
      <c r="BH239" s="144">
        <f t="shared" si="156"/>
        <v>0</v>
      </c>
      <c r="BI239" s="144">
        <f t="shared" si="157"/>
        <v>0</v>
      </c>
      <c r="BJ239" s="144">
        <f t="shared" si="158"/>
        <v>0</v>
      </c>
      <c r="BK239" s="144">
        <f t="shared" si="159"/>
        <v>0</v>
      </c>
      <c r="BL239" s="144">
        <f t="shared" si="160"/>
        <v>0</v>
      </c>
      <c r="BM239" s="145">
        <f t="shared" si="161"/>
        <v>0</v>
      </c>
      <c r="BN239" s="124"/>
      <c r="BO239" s="124"/>
      <c r="BP239" s="124"/>
      <c r="BQ239" s="124"/>
      <c r="BR239" s="124"/>
      <c r="BS239" s="124"/>
      <c r="BT239" s="124"/>
      <c r="BU239" s="124"/>
      <c r="BV239" s="130"/>
      <c r="BW239" s="130"/>
      <c r="BX239" s="130"/>
      <c r="BY239" s="130"/>
      <c r="BZ239" s="130"/>
      <c r="CA239" s="130"/>
      <c r="CB239" s="130"/>
      <c r="CC239" s="130"/>
      <c r="CD239" s="130"/>
      <c r="CE239" s="130"/>
      <c r="CF239" s="130"/>
      <c r="CG239" s="130"/>
      <c r="CH239" s="130"/>
      <c r="CI239" s="130"/>
      <c r="CJ239" s="130"/>
      <c r="CM239" s="159">
        <f t="shared" si="162"/>
        <v>0</v>
      </c>
      <c r="CN239" s="160">
        <f t="shared" si="163"/>
        <v>0</v>
      </c>
      <c r="CO239" s="160">
        <f t="shared" si="164"/>
        <v>0</v>
      </c>
      <c r="CP239" s="160">
        <f t="shared" si="165"/>
        <v>0</v>
      </c>
      <c r="CQ239" s="160">
        <f t="shared" si="166"/>
        <v>0</v>
      </c>
      <c r="CR239" s="160" t="str">
        <f t="shared" si="167"/>
        <v/>
      </c>
      <c r="CS239" s="160" t="str">
        <f t="shared" si="168"/>
        <v/>
      </c>
      <c r="CT239" s="160" t="str">
        <f t="shared" si="169"/>
        <v/>
      </c>
      <c r="CU239" s="162" t="str">
        <f t="shared" si="170"/>
        <v/>
      </c>
      <c r="CV239" s="162" t="str">
        <f t="shared" si="171"/>
        <v/>
      </c>
      <c r="CW239" s="162" t="str">
        <f t="shared" si="172"/>
        <v/>
      </c>
      <c r="CX239" s="162" t="str">
        <f t="shared" si="173"/>
        <v/>
      </c>
      <c r="CY239" s="162" t="str">
        <f t="shared" si="174"/>
        <v/>
      </c>
      <c r="CZ239" s="162" t="str">
        <f t="shared" si="175"/>
        <v/>
      </c>
      <c r="DA239" s="163" t="str">
        <f t="shared" si="176"/>
        <v/>
      </c>
    </row>
    <row r="240" spans="1:105" ht="16.5" x14ac:dyDescent="0.3">
      <c r="A240" s="135"/>
      <c r="B240" s="136"/>
      <c r="C240" s="136"/>
      <c r="D240" s="137"/>
      <c r="E240" s="176"/>
      <c r="F240" s="182"/>
      <c r="G240" s="183"/>
      <c r="H240" s="183"/>
      <c r="I240" s="183"/>
      <c r="J240" s="183"/>
      <c r="K240" s="183"/>
      <c r="L240" s="183"/>
      <c r="M240" s="186"/>
      <c r="N240" s="182"/>
      <c r="O240" s="184"/>
      <c r="P240" s="178"/>
      <c r="Q240" s="118">
        <f t="shared" si="145"/>
        <v>0</v>
      </c>
      <c r="R240" s="3"/>
      <c r="S240" s="3"/>
      <c r="T240" s="4"/>
      <c r="U240" s="4"/>
      <c r="V240" s="99">
        <f t="shared" si="146"/>
        <v>0</v>
      </c>
      <c r="W240" s="161"/>
      <c r="X240" s="138"/>
      <c r="AH240" s="158" t="str">
        <f t="array" ref="AH240">IF(OR(AH$1=0, $A240=""),"",SQRT((_xlfn.XLOOKUP(AH$1,$Z$2:$Z$16,$AA$2:$AA$16)-$T240)^2+(_xlfn.XLOOKUP(AH$1,$Z$2:$Z$16,$AB$2:$AB$16)-$U240)^2+(_xlfn.XLOOKUP(AH$1,$Z$2:$Z$16,$AC$2:$AC$16-$V240)^2)))</f>
        <v/>
      </c>
      <c r="AI240" s="140" t="str">
        <f t="array" ref="AI240">IF(OR(AI$1=0, $A240=""),"",SQRT((_xlfn.XLOOKUP(AI$1,$Z$2:$Z$16,$AA$2:$AA$16)-$T240)^2+(_xlfn.XLOOKUP(AI$1,$Z$2:$Z$16,$AB$2:$AB$16)-$U240)^2+(_xlfn.XLOOKUP(AI$1,$Z$2:$Z$16,$AC$2:$AC$16-$V240)^2)))</f>
        <v/>
      </c>
      <c r="AJ240" s="140" t="str">
        <f t="array" ref="AJ240">IF(OR(AJ$1=0, $A240=""),"",SQRT((_xlfn.XLOOKUP(AJ$1,$Z$2:$Z$16,$AA$2:$AA$16)-$T240)^2+(_xlfn.XLOOKUP(AJ$1,$Z$2:$Z$16,$AB$2:$AB$16)-$U240)^2+(_xlfn.XLOOKUP(AJ$1,$Z$2:$Z$16,$AC$2:$AC$16-$V240)^2)))</f>
        <v/>
      </c>
      <c r="AK240" s="140" t="str">
        <f t="array" ref="AK240">IF(OR(AK$1=0, $A240=""),"",SQRT((_xlfn.XLOOKUP(AK$1,$Z$2:$Z$16,$AA$2:$AA$16)-$T240)^2+(_xlfn.XLOOKUP(AK$1,$Z$2:$Z$16,$AB$2:$AB$16)-$U240)^2+(_xlfn.XLOOKUP(AK$1,$Z$2:$Z$16,$AC$2:$AC$16-$V240)^2)))</f>
        <v/>
      </c>
      <c r="AL240" s="140" t="str">
        <f t="array" ref="AL240">IF(OR(AL$1=0, $A240=""),"",SQRT((_xlfn.XLOOKUP(AL$1,$Z$2:$Z$16,$AA$2:$AA$16)-$T240)^2+(_xlfn.XLOOKUP(AL$1,$Z$2:$Z$16,$AB$2:$AB$16)-$U240)^2+(_xlfn.XLOOKUP(AL$1,$Z$2:$Z$16,$AC$2:$AC$16-$V240)^2)))</f>
        <v/>
      </c>
      <c r="AM240" s="140" t="str">
        <f t="array" ref="AM240">IF(OR(AM$1=0, $A240=""),"",SQRT((_xlfn.XLOOKUP(AM$1,$Z$2:$Z$16,$AA$2:$AA$16)-$T240)^2+(_xlfn.XLOOKUP(AM$1,$Z$2:$Z$16,$AB$2:$AB$16)-$U240)^2+(_xlfn.XLOOKUP(AM$1,$Z$2:$Z$16,$AC$2:$AC$16-$V240)^2)))</f>
        <v/>
      </c>
      <c r="AN240" s="140" t="str">
        <f t="array" ref="AN240">IF(OR(AN$1=0, $A240=""),"",SQRT((_xlfn.XLOOKUP(AN$1,$Z$2:$Z$16,$AA$2:$AA$16)-$T240)^2+(_xlfn.XLOOKUP(AN$1,$Z$2:$Z$16,$AB$2:$AB$16)-$U240)^2+(_xlfn.XLOOKUP(AN$1,$Z$2:$Z$16,$AC$2:$AC$16-$V240)^2)))</f>
        <v/>
      </c>
      <c r="AO240" s="140" t="str">
        <f t="array" ref="AO240">IF(OR(AO$1=0, $A240=""),"",SQRT((_xlfn.XLOOKUP(AO$1,$Z$2:$Z$16,$AA$2:$AA$16)-$T240)^2+(_xlfn.XLOOKUP(AO$1,$Z$2:$Z$16,$AB$2:$AB$16)-$U240)^2+(_xlfn.XLOOKUP(AO$1,$Z$2:$Z$16,$AC$2:$AC$16-$V240)^2)))</f>
        <v/>
      </c>
      <c r="AP240" s="141" t="str">
        <f t="array" ref="AP240">IF(OR(AP$1=0, $A240=""),"",SQRT((_xlfn.XLOOKUP(AP$1,$Z$2:$Z$16,$AA$2:$AA$16)-$T240)^2+(_xlfn.XLOOKUP(AP$1,$Z$2:$Z$16,$AB$2:$AB$16)-$U240)^2+(_xlfn.XLOOKUP(AP$1,$Z$2:$Z$16,$AC$2:$AC$16-$V240)^2)))</f>
        <v/>
      </c>
      <c r="AQ240" s="141" t="str">
        <f t="array" ref="AQ240">IF(OR(AQ$1=0, $A240=""),"",SQRT((_xlfn.XLOOKUP(AQ$1,$Z$2:$Z$16,$AA$2:$AA$16)-$T240)^2+(_xlfn.XLOOKUP(AQ$1,$Z$2:$Z$16,$AB$2:$AB$16)-$U240)^2+(_xlfn.XLOOKUP(AQ$1,$Z$2:$Z$16,$AC$2:$AC$16-$V240)^2)))</f>
        <v/>
      </c>
      <c r="AR240" s="141" t="str">
        <f t="array" ref="AR240">IF(OR(AR$1=0, $A240=""),"",SQRT((_xlfn.XLOOKUP(AR$1,$Z$2:$Z$16,$AA$2:$AA$16)-$T240)^2+(_xlfn.XLOOKUP(AR$1,$Z$2:$Z$16,$AB$2:$AB$16)-$U240)^2+(_xlfn.XLOOKUP(AR$1,$Z$2:$Z$16,$AC$2:$AC$16-$V240)^2)))</f>
        <v/>
      </c>
      <c r="AS240" s="141" t="str">
        <f t="array" ref="AS240">IF(OR(AS$1=0, $A240=""),"",SQRT((_xlfn.XLOOKUP(AS$1,$Z$2:$Z$16,$AA$2:$AA$16)-$T240)^2+(_xlfn.XLOOKUP(AS$1,$Z$2:$Z$16,$AB$2:$AB$16)-$U240)^2+(_xlfn.XLOOKUP(AS$1,$Z$2:$Z$16,$AC$2:$AC$16-$V240)^2)))</f>
        <v/>
      </c>
      <c r="AT240" s="141" t="str">
        <f t="array" ref="AT240">IF(OR(AT$1=0, $A240=""),"",SQRT((_xlfn.XLOOKUP(AT$1,$Z$2:$Z$16,$AA$2:$AA$16)-$T240)^2+(_xlfn.XLOOKUP(AT$1,$Z$2:$Z$16,$AB$2:$AB$16)-$U240)^2+(_xlfn.XLOOKUP(AT$1,$Z$2:$Z$16,$AC$2:$AC$16-$V240)^2)))</f>
        <v/>
      </c>
      <c r="AU240" s="141" t="str">
        <f t="array" ref="AU240">IF(OR(AU$1=0, $A240=""),"",SQRT((_xlfn.XLOOKUP(AU$1,$Z$2:$Z$16,$AA$2:$AA$16)-$T240)^2+(_xlfn.XLOOKUP(AU$1,$Z$2:$Z$16,$AB$2:$AB$16)-$U240)^2+(_xlfn.XLOOKUP(AU$1,$Z$2:$Z$16,$AC$2:$AC$16-$V240)^2)))</f>
        <v/>
      </c>
      <c r="AV240" s="142" t="str">
        <f t="array" ref="AV240">IF(OR(AV$1=0, $A240=""),"",SQRT((_xlfn.XLOOKUP(AV$1,$Z$2:$Z$16,$AA$2:$AA$16)-$T240)^2+(_xlfn.XLOOKUP(AV$1,$Z$2:$Z$16,$AB$2:$AB$16)-$U240)^2+(_xlfn.XLOOKUP(AV$1,$Z$2:$Z$16,$AC$2:$AC$16-$V240)^2)))</f>
        <v/>
      </c>
      <c r="AW240" s="124"/>
      <c r="AX240" s="124"/>
      <c r="AY240" s="125">
        <f t="shared" si="147"/>
        <v>0</v>
      </c>
      <c r="AZ240" s="143">
        <f t="shared" si="148"/>
        <v>0</v>
      </c>
      <c r="BA240" s="143">
        <f t="shared" si="149"/>
        <v>0</v>
      </c>
      <c r="BB240" s="143">
        <f t="shared" si="150"/>
        <v>0</v>
      </c>
      <c r="BC240" s="143">
        <f t="shared" si="151"/>
        <v>0</v>
      </c>
      <c r="BD240" s="143">
        <f t="shared" si="152"/>
        <v>0</v>
      </c>
      <c r="BE240" s="143">
        <f t="shared" si="153"/>
        <v>0</v>
      </c>
      <c r="BF240" s="143">
        <f t="shared" si="154"/>
        <v>0</v>
      </c>
      <c r="BG240" s="144">
        <f t="shared" si="155"/>
        <v>0</v>
      </c>
      <c r="BH240" s="144">
        <f t="shared" si="156"/>
        <v>0</v>
      </c>
      <c r="BI240" s="144">
        <f t="shared" si="157"/>
        <v>0</v>
      </c>
      <c r="BJ240" s="144">
        <f t="shared" si="158"/>
        <v>0</v>
      </c>
      <c r="BK240" s="144">
        <f t="shared" si="159"/>
        <v>0</v>
      </c>
      <c r="BL240" s="144">
        <f t="shared" si="160"/>
        <v>0</v>
      </c>
      <c r="BM240" s="145">
        <f t="shared" si="161"/>
        <v>0</v>
      </c>
      <c r="BN240" s="124"/>
      <c r="BO240" s="124"/>
      <c r="BP240" s="124"/>
      <c r="BQ240" s="124"/>
      <c r="BR240" s="124"/>
      <c r="BS240" s="124"/>
      <c r="BT240" s="124"/>
      <c r="BU240" s="124"/>
      <c r="BV240" s="130"/>
      <c r="BW240" s="130"/>
      <c r="BX240" s="130"/>
      <c r="BY240" s="130"/>
      <c r="BZ240" s="130"/>
      <c r="CA240" s="130"/>
      <c r="CB240" s="130"/>
      <c r="CC240" s="130"/>
      <c r="CD240" s="130"/>
      <c r="CE240" s="130"/>
      <c r="CF240" s="130"/>
      <c r="CG240" s="130"/>
      <c r="CH240" s="130"/>
      <c r="CI240" s="130"/>
      <c r="CJ240" s="130"/>
      <c r="CM240" s="159">
        <f t="shared" si="162"/>
        <v>0</v>
      </c>
      <c r="CN240" s="160">
        <f t="shared" si="163"/>
        <v>0</v>
      </c>
      <c r="CO240" s="160">
        <f t="shared" si="164"/>
        <v>0</v>
      </c>
      <c r="CP240" s="160">
        <f t="shared" si="165"/>
        <v>0</v>
      </c>
      <c r="CQ240" s="160">
        <f t="shared" si="166"/>
        <v>0</v>
      </c>
      <c r="CR240" s="160" t="str">
        <f t="shared" si="167"/>
        <v/>
      </c>
      <c r="CS240" s="160" t="str">
        <f t="shared" si="168"/>
        <v/>
      </c>
      <c r="CT240" s="160" t="str">
        <f t="shared" si="169"/>
        <v/>
      </c>
      <c r="CU240" s="162" t="str">
        <f t="shared" si="170"/>
        <v/>
      </c>
      <c r="CV240" s="162" t="str">
        <f t="shared" si="171"/>
        <v/>
      </c>
      <c r="CW240" s="162" t="str">
        <f t="shared" si="172"/>
        <v/>
      </c>
      <c r="CX240" s="162" t="str">
        <f t="shared" si="173"/>
        <v/>
      </c>
      <c r="CY240" s="162" t="str">
        <f t="shared" si="174"/>
        <v/>
      </c>
      <c r="CZ240" s="162" t="str">
        <f t="shared" si="175"/>
        <v/>
      </c>
      <c r="DA240" s="163" t="str">
        <f t="shared" si="176"/>
        <v/>
      </c>
    </row>
    <row r="241" spans="1:105" ht="16.5" x14ac:dyDescent="0.3">
      <c r="A241" s="135"/>
      <c r="B241" s="136"/>
      <c r="C241" s="136"/>
      <c r="D241" s="137"/>
      <c r="E241" s="176"/>
      <c r="F241" s="182"/>
      <c r="G241" s="183"/>
      <c r="H241" s="183"/>
      <c r="I241" s="183"/>
      <c r="J241" s="183"/>
      <c r="K241" s="183"/>
      <c r="L241" s="183"/>
      <c r="M241" s="186"/>
      <c r="N241" s="182"/>
      <c r="O241" s="184"/>
      <c r="P241" s="178"/>
      <c r="Q241" s="118">
        <f t="shared" si="145"/>
        <v>0</v>
      </c>
      <c r="R241" s="3"/>
      <c r="S241" s="3"/>
      <c r="T241" s="4"/>
      <c r="U241" s="4"/>
      <c r="V241" s="99">
        <f t="shared" si="146"/>
        <v>0</v>
      </c>
      <c r="W241" s="161"/>
      <c r="X241" s="138"/>
      <c r="AH241" s="158" t="str">
        <f t="array" ref="AH241">IF(OR(AH$1=0, $A241=""),"",SQRT((_xlfn.XLOOKUP(AH$1,$Z$2:$Z$16,$AA$2:$AA$16)-$T241)^2+(_xlfn.XLOOKUP(AH$1,$Z$2:$Z$16,$AB$2:$AB$16)-$U241)^2+(_xlfn.XLOOKUP(AH$1,$Z$2:$Z$16,$AC$2:$AC$16-$V241)^2)))</f>
        <v/>
      </c>
      <c r="AI241" s="140" t="str">
        <f t="array" ref="AI241">IF(OR(AI$1=0, $A241=""),"",SQRT((_xlfn.XLOOKUP(AI$1,$Z$2:$Z$16,$AA$2:$AA$16)-$T241)^2+(_xlfn.XLOOKUP(AI$1,$Z$2:$Z$16,$AB$2:$AB$16)-$U241)^2+(_xlfn.XLOOKUP(AI$1,$Z$2:$Z$16,$AC$2:$AC$16-$V241)^2)))</f>
        <v/>
      </c>
      <c r="AJ241" s="140" t="str">
        <f t="array" ref="AJ241">IF(OR(AJ$1=0, $A241=""),"",SQRT((_xlfn.XLOOKUP(AJ$1,$Z$2:$Z$16,$AA$2:$AA$16)-$T241)^2+(_xlfn.XLOOKUP(AJ$1,$Z$2:$Z$16,$AB$2:$AB$16)-$U241)^2+(_xlfn.XLOOKUP(AJ$1,$Z$2:$Z$16,$AC$2:$AC$16-$V241)^2)))</f>
        <v/>
      </c>
      <c r="AK241" s="140" t="str">
        <f t="array" ref="AK241">IF(OR(AK$1=0, $A241=""),"",SQRT((_xlfn.XLOOKUP(AK$1,$Z$2:$Z$16,$AA$2:$AA$16)-$T241)^2+(_xlfn.XLOOKUP(AK$1,$Z$2:$Z$16,$AB$2:$AB$16)-$U241)^2+(_xlfn.XLOOKUP(AK$1,$Z$2:$Z$16,$AC$2:$AC$16-$V241)^2)))</f>
        <v/>
      </c>
      <c r="AL241" s="140" t="str">
        <f t="array" ref="AL241">IF(OR(AL$1=0, $A241=""),"",SQRT((_xlfn.XLOOKUP(AL$1,$Z$2:$Z$16,$AA$2:$AA$16)-$T241)^2+(_xlfn.XLOOKUP(AL$1,$Z$2:$Z$16,$AB$2:$AB$16)-$U241)^2+(_xlfn.XLOOKUP(AL$1,$Z$2:$Z$16,$AC$2:$AC$16-$V241)^2)))</f>
        <v/>
      </c>
      <c r="AM241" s="140" t="str">
        <f t="array" ref="AM241">IF(OR(AM$1=0, $A241=""),"",SQRT((_xlfn.XLOOKUP(AM$1,$Z$2:$Z$16,$AA$2:$AA$16)-$T241)^2+(_xlfn.XLOOKUP(AM$1,$Z$2:$Z$16,$AB$2:$AB$16)-$U241)^2+(_xlfn.XLOOKUP(AM$1,$Z$2:$Z$16,$AC$2:$AC$16-$V241)^2)))</f>
        <v/>
      </c>
      <c r="AN241" s="140" t="str">
        <f t="array" ref="AN241">IF(OR(AN$1=0, $A241=""),"",SQRT((_xlfn.XLOOKUP(AN$1,$Z$2:$Z$16,$AA$2:$AA$16)-$T241)^2+(_xlfn.XLOOKUP(AN$1,$Z$2:$Z$16,$AB$2:$AB$16)-$U241)^2+(_xlfn.XLOOKUP(AN$1,$Z$2:$Z$16,$AC$2:$AC$16-$V241)^2)))</f>
        <v/>
      </c>
      <c r="AO241" s="140" t="str">
        <f t="array" ref="AO241">IF(OR(AO$1=0, $A241=""),"",SQRT((_xlfn.XLOOKUP(AO$1,$Z$2:$Z$16,$AA$2:$AA$16)-$T241)^2+(_xlfn.XLOOKUP(AO$1,$Z$2:$Z$16,$AB$2:$AB$16)-$U241)^2+(_xlfn.XLOOKUP(AO$1,$Z$2:$Z$16,$AC$2:$AC$16-$V241)^2)))</f>
        <v/>
      </c>
      <c r="AP241" s="141" t="str">
        <f t="array" ref="AP241">IF(OR(AP$1=0, $A241=""),"",SQRT((_xlfn.XLOOKUP(AP$1,$Z$2:$Z$16,$AA$2:$AA$16)-$T241)^2+(_xlfn.XLOOKUP(AP$1,$Z$2:$Z$16,$AB$2:$AB$16)-$U241)^2+(_xlfn.XLOOKUP(AP$1,$Z$2:$Z$16,$AC$2:$AC$16-$V241)^2)))</f>
        <v/>
      </c>
      <c r="AQ241" s="141" t="str">
        <f t="array" ref="AQ241">IF(OR(AQ$1=0, $A241=""),"",SQRT((_xlfn.XLOOKUP(AQ$1,$Z$2:$Z$16,$AA$2:$AA$16)-$T241)^2+(_xlfn.XLOOKUP(AQ$1,$Z$2:$Z$16,$AB$2:$AB$16)-$U241)^2+(_xlfn.XLOOKUP(AQ$1,$Z$2:$Z$16,$AC$2:$AC$16-$V241)^2)))</f>
        <v/>
      </c>
      <c r="AR241" s="141" t="str">
        <f t="array" ref="AR241">IF(OR(AR$1=0, $A241=""),"",SQRT((_xlfn.XLOOKUP(AR$1,$Z$2:$Z$16,$AA$2:$AA$16)-$T241)^2+(_xlfn.XLOOKUP(AR$1,$Z$2:$Z$16,$AB$2:$AB$16)-$U241)^2+(_xlfn.XLOOKUP(AR$1,$Z$2:$Z$16,$AC$2:$AC$16-$V241)^2)))</f>
        <v/>
      </c>
      <c r="AS241" s="141" t="str">
        <f t="array" ref="AS241">IF(OR(AS$1=0, $A241=""),"",SQRT((_xlfn.XLOOKUP(AS$1,$Z$2:$Z$16,$AA$2:$AA$16)-$T241)^2+(_xlfn.XLOOKUP(AS$1,$Z$2:$Z$16,$AB$2:$AB$16)-$U241)^2+(_xlfn.XLOOKUP(AS$1,$Z$2:$Z$16,$AC$2:$AC$16-$V241)^2)))</f>
        <v/>
      </c>
      <c r="AT241" s="141" t="str">
        <f t="array" ref="AT241">IF(OR(AT$1=0, $A241=""),"",SQRT((_xlfn.XLOOKUP(AT$1,$Z$2:$Z$16,$AA$2:$AA$16)-$T241)^2+(_xlfn.XLOOKUP(AT$1,$Z$2:$Z$16,$AB$2:$AB$16)-$U241)^2+(_xlfn.XLOOKUP(AT$1,$Z$2:$Z$16,$AC$2:$AC$16-$V241)^2)))</f>
        <v/>
      </c>
      <c r="AU241" s="141" t="str">
        <f t="array" ref="AU241">IF(OR(AU$1=0, $A241=""),"",SQRT((_xlfn.XLOOKUP(AU$1,$Z$2:$Z$16,$AA$2:$AA$16)-$T241)^2+(_xlfn.XLOOKUP(AU$1,$Z$2:$Z$16,$AB$2:$AB$16)-$U241)^2+(_xlfn.XLOOKUP(AU$1,$Z$2:$Z$16,$AC$2:$AC$16-$V241)^2)))</f>
        <v/>
      </c>
      <c r="AV241" s="142" t="str">
        <f t="array" ref="AV241">IF(OR(AV$1=0, $A241=""),"",SQRT((_xlfn.XLOOKUP(AV$1,$Z$2:$Z$16,$AA$2:$AA$16)-$T241)^2+(_xlfn.XLOOKUP(AV$1,$Z$2:$Z$16,$AB$2:$AB$16)-$U241)^2+(_xlfn.XLOOKUP(AV$1,$Z$2:$Z$16,$AC$2:$AC$16-$V241)^2)))</f>
        <v/>
      </c>
      <c r="AW241" s="124"/>
      <c r="AX241" s="124"/>
      <c r="AY241" s="125">
        <f t="shared" si="147"/>
        <v>0</v>
      </c>
      <c r="AZ241" s="143">
        <f t="shared" si="148"/>
        <v>0</v>
      </c>
      <c r="BA241" s="143">
        <f t="shared" si="149"/>
        <v>0</v>
      </c>
      <c r="BB241" s="143">
        <f t="shared" si="150"/>
        <v>0</v>
      </c>
      <c r="BC241" s="143">
        <f t="shared" si="151"/>
        <v>0</v>
      </c>
      <c r="BD241" s="143">
        <f t="shared" si="152"/>
        <v>0</v>
      </c>
      <c r="BE241" s="143">
        <f t="shared" si="153"/>
        <v>0</v>
      </c>
      <c r="BF241" s="143">
        <f t="shared" si="154"/>
        <v>0</v>
      </c>
      <c r="BG241" s="144">
        <f t="shared" si="155"/>
        <v>0</v>
      </c>
      <c r="BH241" s="144">
        <f t="shared" si="156"/>
        <v>0</v>
      </c>
      <c r="BI241" s="144">
        <f t="shared" si="157"/>
        <v>0</v>
      </c>
      <c r="BJ241" s="144">
        <f t="shared" si="158"/>
        <v>0</v>
      </c>
      <c r="BK241" s="144">
        <f t="shared" si="159"/>
        <v>0</v>
      </c>
      <c r="BL241" s="144">
        <f t="shared" si="160"/>
        <v>0</v>
      </c>
      <c r="BM241" s="145">
        <f t="shared" si="161"/>
        <v>0</v>
      </c>
      <c r="BN241" s="124"/>
      <c r="BO241" s="124"/>
      <c r="BP241" s="124"/>
      <c r="BQ241" s="124"/>
      <c r="BR241" s="124"/>
      <c r="BS241" s="124"/>
      <c r="BT241" s="124"/>
      <c r="BU241" s="124"/>
      <c r="BV241" s="130"/>
      <c r="BW241" s="130"/>
      <c r="BX241" s="130"/>
      <c r="BY241" s="130"/>
      <c r="BZ241" s="130"/>
      <c r="CA241" s="130"/>
      <c r="CB241" s="130"/>
      <c r="CC241" s="130"/>
      <c r="CD241" s="130"/>
      <c r="CE241" s="130"/>
      <c r="CF241" s="130"/>
      <c r="CG241" s="130"/>
      <c r="CH241" s="130"/>
      <c r="CI241" s="130"/>
      <c r="CJ241" s="130"/>
      <c r="CM241" s="159">
        <f t="shared" si="162"/>
        <v>0</v>
      </c>
      <c r="CN241" s="160">
        <f t="shared" si="163"/>
        <v>0</v>
      </c>
      <c r="CO241" s="160">
        <f t="shared" si="164"/>
        <v>0</v>
      </c>
      <c r="CP241" s="160">
        <f t="shared" si="165"/>
        <v>0</v>
      </c>
      <c r="CQ241" s="160">
        <f t="shared" si="166"/>
        <v>0</v>
      </c>
      <c r="CR241" s="160" t="str">
        <f t="shared" si="167"/>
        <v/>
      </c>
      <c r="CS241" s="160" t="str">
        <f t="shared" si="168"/>
        <v/>
      </c>
      <c r="CT241" s="160" t="str">
        <f t="shared" si="169"/>
        <v/>
      </c>
      <c r="CU241" s="162" t="str">
        <f t="shared" si="170"/>
        <v/>
      </c>
      <c r="CV241" s="162" t="str">
        <f t="shared" si="171"/>
        <v/>
      </c>
      <c r="CW241" s="162" t="str">
        <f t="shared" si="172"/>
        <v/>
      </c>
      <c r="CX241" s="162" t="str">
        <f t="shared" si="173"/>
        <v/>
      </c>
      <c r="CY241" s="162" t="str">
        <f t="shared" si="174"/>
        <v/>
      </c>
      <c r="CZ241" s="162" t="str">
        <f t="shared" si="175"/>
        <v/>
      </c>
      <c r="DA241" s="163" t="str">
        <f t="shared" si="176"/>
        <v/>
      </c>
    </row>
    <row r="242" spans="1:105" ht="16.5" x14ac:dyDescent="0.3">
      <c r="A242" s="135"/>
      <c r="B242" s="136"/>
      <c r="C242" s="136"/>
      <c r="D242" s="137"/>
      <c r="E242" s="176"/>
      <c r="F242" s="182"/>
      <c r="G242" s="183"/>
      <c r="H242" s="183"/>
      <c r="I242" s="183"/>
      <c r="J242" s="183"/>
      <c r="K242" s="183"/>
      <c r="L242" s="183"/>
      <c r="M242" s="186"/>
      <c r="N242" s="182"/>
      <c r="O242" s="184"/>
      <c r="P242" s="178"/>
      <c r="Q242" s="118">
        <f t="shared" si="145"/>
        <v>0</v>
      </c>
      <c r="R242" s="3"/>
      <c r="S242" s="3"/>
      <c r="T242" s="4"/>
      <c r="U242" s="4"/>
      <c r="V242" s="99">
        <f t="shared" si="146"/>
        <v>0</v>
      </c>
      <c r="W242" s="161"/>
      <c r="X242" s="138"/>
      <c r="AH242" s="158" t="str">
        <f t="array" ref="AH242">IF(OR(AH$1=0, $A242=""),"",SQRT((_xlfn.XLOOKUP(AH$1,$Z$2:$Z$16,$AA$2:$AA$16)-$T242)^2+(_xlfn.XLOOKUP(AH$1,$Z$2:$Z$16,$AB$2:$AB$16)-$U242)^2+(_xlfn.XLOOKUP(AH$1,$Z$2:$Z$16,$AC$2:$AC$16-$V242)^2)))</f>
        <v/>
      </c>
      <c r="AI242" s="140" t="str">
        <f t="array" ref="AI242">IF(OR(AI$1=0, $A242=""),"",SQRT((_xlfn.XLOOKUP(AI$1,$Z$2:$Z$16,$AA$2:$AA$16)-$T242)^2+(_xlfn.XLOOKUP(AI$1,$Z$2:$Z$16,$AB$2:$AB$16)-$U242)^2+(_xlfn.XLOOKUP(AI$1,$Z$2:$Z$16,$AC$2:$AC$16-$V242)^2)))</f>
        <v/>
      </c>
      <c r="AJ242" s="140" t="str">
        <f t="array" ref="AJ242">IF(OR(AJ$1=0, $A242=""),"",SQRT((_xlfn.XLOOKUP(AJ$1,$Z$2:$Z$16,$AA$2:$AA$16)-$T242)^2+(_xlfn.XLOOKUP(AJ$1,$Z$2:$Z$16,$AB$2:$AB$16)-$U242)^2+(_xlfn.XLOOKUP(AJ$1,$Z$2:$Z$16,$AC$2:$AC$16-$V242)^2)))</f>
        <v/>
      </c>
      <c r="AK242" s="140" t="str">
        <f t="array" ref="AK242">IF(OR(AK$1=0, $A242=""),"",SQRT((_xlfn.XLOOKUP(AK$1,$Z$2:$Z$16,$AA$2:$AA$16)-$T242)^2+(_xlfn.XLOOKUP(AK$1,$Z$2:$Z$16,$AB$2:$AB$16)-$U242)^2+(_xlfn.XLOOKUP(AK$1,$Z$2:$Z$16,$AC$2:$AC$16-$V242)^2)))</f>
        <v/>
      </c>
      <c r="AL242" s="140" t="str">
        <f t="array" ref="AL242">IF(OR(AL$1=0, $A242=""),"",SQRT((_xlfn.XLOOKUP(AL$1,$Z$2:$Z$16,$AA$2:$AA$16)-$T242)^2+(_xlfn.XLOOKUP(AL$1,$Z$2:$Z$16,$AB$2:$AB$16)-$U242)^2+(_xlfn.XLOOKUP(AL$1,$Z$2:$Z$16,$AC$2:$AC$16-$V242)^2)))</f>
        <v/>
      </c>
      <c r="AM242" s="140" t="str">
        <f t="array" ref="AM242">IF(OR(AM$1=0, $A242=""),"",SQRT((_xlfn.XLOOKUP(AM$1,$Z$2:$Z$16,$AA$2:$AA$16)-$T242)^2+(_xlfn.XLOOKUP(AM$1,$Z$2:$Z$16,$AB$2:$AB$16)-$U242)^2+(_xlfn.XLOOKUP(AM$1,$Z$2:$Z$16,$AC$2:$AC$16-$V242)^2)))</f>
        <v/>
      </c>
      <c r="AN242" s="140" t="str">
        <f t="array" ref="AN242">IF(OR(AN$1=0, $A242=""),"",SQRT((_xlfn.XLOOKUP(AN$1,$Z$2:$Z$16,$AA$2:$AA$16)-$T242)^2+(_xlfn.XLOOKUP(AN$1,$Z$2:$Z$16,$AB$2:$AB$16)-$U242)^2+(_xlfn.XLOOKUP(AN$1,$Z$2:$Z$16,$AC$2:$AC$16-$V242)^2)))</f>
        <v/>
      </c>
      <c r="AO242" s="140" t="str">
        <f t="array" ref="AO242">IF(OR(AO$1=0, $A242=""),"",SQRT((_xlfn.XLOOKUP(AO$1,$Z$2:$Z$16,$AA$2:$AA$16)-$T242)^2+(_xlfn.XLOOKUP(AO$1,$Z$2:$Z$16,$AB$2:$AB$16)-$U242)^2+(_xlfn.XLOOKUP(AO$1,$Z$2:$Z$16,$AC$2:$AC$16-$V242)^2)))</f>
        <v/>
      </c>
      <c r="AP242" s="141" t="str">
        <f t="array" ref="AP242">IF(OR(AP$1=0, $A242=""),"",SQRT((_xlfn.XLOOKUP(AP$1,$Z$2:$Z$16,$AA$2:$AA$16)-$T242)^2+(_xlfn.XLOOKUP(AP$1,$Z$2:$Z$16,$AB$2:$AB$16)-$U242)^2+(_xlfn.XLOOKUP(AP$1,$Z$2:$Z$16,$AC$2:$AC$16-$V242)^2)))</f>
        <v/>
      </c>
      <c r="AQ242" s="141" t="str">
        <f t="array" ref="AQ242">IF(OR(AQ$1=0, $A242=""),"",SQRT((_xlfn.XLOOKUP(AQ$1,$Z$2:$Z$16,$AA$2:$AA$16)-$T242)^2+(_xlfn.XLOOKUP(AQ$1,$Z$2:$Z$16,$AB$2:$AB$16)-$U242)^2+(_xlfn.XLOOKUP(AQ$1,$Z$2:$Z$16,$AC$2:$AC$16-$V242)^2)))</f>
        <v/>
      </c>
      <c r="AR242" s="141" t="str">
        <f t="array" ref="AR242">IF(OR(AR$1=0, $A242=""),"",SQRT((_xlfn.XLOOKUP(AR$1,$Z$2:$Z$16,$AA$2:$AA$16)-$T242)^2+(_xlfn.XLOOKUP(AR$1,$Z$2:$Z$16,$AB$2:$AB$16)-$U242)^2+(_xlfn.XLOOKUP(AR$1,$Z$2:$Z$16,$AC$2:$AC$16-$V242)^2)))</f>
        <v/>
      </c>
      <c r="AS242" s="141" t="str">
        <f t="array" ref="AS242">IF(OR(AS$1=0, $A242=""),"",SQRT((_xlfn.XLOOKUP(AS$1,$Z$2:$Z$16,$AA$2:$AA$16)-$T242)^2+(_xlfn.XLOOKUP(AS$1,$Z$2:$Z$16,$AB$2:$AB$16)-$U242)^2+(_xlfn.XLOOKUP(AS$1,$Z$2:$Z$16,$AC$2:$AC$16-$V242)^2)))</f>
        <v/>
      </c>
      <c r="AT242" s="141" t="str">
        <f t="array" ref="AT242">IF(OR(AT$1=0, $A242=""),"",SQRT((_xlfn.XLOOKUP(AT$1,$Z$2:$Z$16,$AA$2:$AA$16)-$T242)^2+(_xlfn.XLOOKUP(AT$1,$Z$2:$Z$16,$AB$2:$AB$16)-$U242)^2+(_xlfn.XLOOKUP(AT$1,$Z$2:$Z$16,$AC$2:$AC$16-$V242)^2)))</f>
        <v/>
      </c>
      <c r="AU242" s="141" t="str">
        <f t="array" ref="AU242">IF(OR(AU$1=0, $A242=""),"",SQRT((_xlfn.XLOOKUP(AU$1,$Z$2:$Z$16,$AA$2:$AA$16)-$T242)^2+(_xlfn.XLOOKUP(AU$1,$Z$2:$Z$16,$AB$2:$AB$16)-$U242)^2+(_xlfn.XLOOKUP(AU$1,$Z$2:$Z$16,$AC$2:$AC$16-$V242)^2)))</f>
        <v/>
      </c>
      <c r="AV242" s="142" t="str">
        <f t="array" ref="AV242">IF(OR(AV$1=0, $A242=""),"",SQRT((_xlfn.XLOOKUP(AV$1,$Z$2:$Z$16,$AA$2:$AA$16)-$T242)^2+(_xlfn.XLOOKUP(AV$1,$Z$2:$Z$16,$AB$2:$AB$16)-$U242)^2+(_xlfn.XLOOKUP(AV$1,$Z$2:$Z$16,$AC$2:$AC$16-$V242)^2)))</f>
        <v/>
      </c>
      <c r="AW242" s="124"/>
      <c r="AX242" s="124"/>
      <c r="AY242" s="125">
        <f t="shared" si="147"/>
        <v>0</v>
      </c>
      <c r="AZ242" s="143">
        <f t="shared" si="148"/>
        <v>0</v>
      </c>
      <c r="BA242" s="143">
        <f t="shared" si="149"/>
        <v>0</v>
      </c>
      <c r="BB242" s="143">
        <f t="shared" si="150"/>
        <v>0</v>
      </c>
      <c r="BC242" s="143">
        <f t="shared" si="151"/>
        <v>0</v>
      </c>
      <c r="BD242" s="143">
        <f t="shared" si="152"/>
        <v>0</v>
      </c>
      <c r="BE242" s="143">
        <f t="shared" si="153"/>
        <v>0</v>
      </c>
      <c r="BF242" s="143">
        <f t="shared" si="154"/>
        <v>0</v>
      </c>
      <c r="BG242" s="144">
        <f t="shared" si="155"/>
        <v>0</v>
      </c>
      <c r="BH242" s="144">
        <f t="shared" si="156"/>
        <v>0</v>
      </c>
      <c r="BI242" s="144">
        <f t="shared" si="157"/>
        <v>0</v>
      </c>
      <c r="BJ242" s="144">
        <f t="shared" si="158"/>
        <v>0</v>
      </c>
      <c r="BK242" s="144">
        <f t="shared" si="159"/>
        <v>0</v>
      </c>
      <c r="BL242" s="144">
        <f t="shared" si="160"/>
        <v>0</v>
      </c>
      <c r="BM242" s="145">
        <f t="shared" si="161"/>
        <v>0</v>
      </c>
      <c r="BN242" s="124"/>
      <c r="BO242" s="124"/>
      <c r="BP242" s="124"/>
      <c r="BQ242" s="124"/>
      <c r="BR242" s="124"/>
      <c r="BS242" s="124"/>
      <c r="BT242" s="124"/>
      <c r="BU242" s="124"/>
      <c r="BV242" s="130"/>
      <c r="BW242" s="130"/>
      <c r="BX242" s="130"/>
      <c r="BY242" s="130"/>
      <c r="BZ242" s="130"/>
      <c r="CA242" s="130"/>
      <c r="CB242" s="130"/>
      <c r="CC242" s="130"/>
      <c r="CD242" s="130"/>
      <c r="CE242" s="130"/>
      <c r="CF242" s="130"/>
      <c r="CG242" s="130"/>
      <c r="CH242" s="130"/>
      <c r="CI242" s="130"/>
      <c r="CJ242" s="130"/>
      <c r="CM242" s="159">
        <f t="shared" si="162"/>
        <v>0</v>
      </c>
      <c r="CN242" s="160">
        <f t="shared" si="163"/>
        <v>0</v>
      </c>
      <c r="CO242" s="160">
        <f t="shared" si="164"/>
        <v>0</v>
      </c>
      <c r="CP242" s="160">
        <f t="shared" si="165"/>
        <v>0</v>
      </c>
      <c r="CQ242" s="160">
        <f t="shared" si="166"/>
        <v>0</v>
      </c>
      <c r="CR242" s="160" t="str">
        <f t="shared" si="167"/>
        <v/>
      </c>
      <c r="CS242" s="160" t="str">
        <f t="shared" si="168"/>
        <v/>
      </c>
      <c r="CT242" s="160" t="str">
        <f t="shared" si="169"/>
        <v/>
      </c>
      <c r="CU242" s="162" t="str">
        <f t="shared" si="170"/>
        <v/>
      </c>
      <c r="CV242" s="162" t="str">
        <f t="shared" si="171"/>
        <v/>
      </c>
      <c r="CW242" s="162" t="str">
        <f t="shared" si="172"/>
        <v/>
      </c>
      <c r="CX242" s="162" t="str">
        <f t="shared" si="173"/>
        <v/>
      </c>
      <c r="CY242" s="162" t="str">
        <f t="shared" si="174"/>
        <v/>
      </c>
      <c r="CZ242" s="162" t="str">
        <f t="shared" si="175"/>
        <v/>
      </c>
      <c r="DA242" s="163" t="str">
        <f t="shared" si="176"/>
        <v/>
      </c>
    </row>
    <row r="243" spans="1:105" ht="16.5" x14ac:dyDescent="0.3">
      <c r="A243" s="135"/>
      <c r="B243" s="136"/>
      <c r="C243" s="136"/>
      <c r="D243" s="137"/>
      <c r="E243" s="176"/>
      <c r="F243" s="182"/>
      <c r="G243" s="183"/>
      <c r="H243" s="183"/>
      <c r="I243" s="183"/>
      <c r="J243" s="183"/>
      <c r="K243" s="183"/>
      <c r="L243" s="183"/>
      <c r="M243" s="186"/>
      <c r="N243" s="182"/>
      <c r="O243" s="184"/>
      <c r="P243" s="178"/>
      <c r="Q243" s="118">
        <f t="shared" si="145"/>
        <v>0</v>
      </c>
      <c r="R243" s="3"/>
      <c r="S243" s="3"/>
      <c r="T243" s="4"/>
      <c r="U243" s="4"/>
      <c r="V243" s="99">
        <f t="shared" si="146"/>
        <v>0</v>
      </c>
      <c r="W243" s="161"/>
      <c r="X243" s="138"/>
      <c r="AH243" s="158" t="str">
        <f t="array" ref="AH243">IF(OR(AH$1=0, $A243=""),"",SQRT((_xlfn.XLOOKUP(AH$1,$Z$2:$Z$16,$AA$2:$AA$16)-$T243)^2+(_xlfn.XLOOKUP(AH$1,$Z$2:$Z$16,$AB$2:$AB$16)-$U243)^2+(_xlfn.XLOOKUP(AH$1,$Z$2:$Z$16,$AC$2:$AC$16-$V243)^2)))</f>
        <v/>
      </c>
      <c r="AI243" s="140" t="str">
        <f t="array" ref="AI243">IF(OR(AI$1=0, $A243=""),"",SQRT((_xlfn.XLOOKUP(AI$1,$Z$2:$Z$16,$AA$2:$AA$16)-$T243)^2+(_xlfn.XLOOKUP(AI$1,$Z$2:$Z$16,$AB$2:$AB$16)-$U243)^2+(_xlfn.XLOOKUP(AI$1,$Z$2:$Z$16,$AC$2:$AC$16-$V243)^2)))</f>
        <v/>
      </c>
      <c r="AJ243" s="140" t="str">
        <f t="array" ref="AJ243">IF(OR(AJ$1=0, $A243=""),"",SQRT((_xlfn.XLOOKUP(AJ$1,$Z$2:$Z$16,$AA$2:$AA$16)-$T243)^2+(_xlfn.XLOOKUP(AJ$1,$Z$2:$Z$16,$AB$2:$AB$16)-$U243)^2+(_xlfn.XLOOKUP(AJ$1,$Z$2:$Z$16,$AC$2:$AC$16-$V243)^2)))</f>
        <v/>
      </c>
      <c r="AK243" s="140" t="str">
        <f t="array" ref="AK243">IF(OR(AK$1=0, $A243=""),"",SQRT((_xlfn.XLOOKUP(AK$1,$Z$2:$Z$16,$AA$2:$AA$16)-$T243)^2+(_xlfn.XLOOKUP(AK$1,$Z$2:$Z$16,$AB$2:$AB$16)-$U243)^2+(_xlfn.XLOOKUP(AK$1,$Z$2:$Z$16,$AC$2:$AC$16-$V243)^2)))</f>
        <v/>
      </c>
      <c r="AL243" s="140" t="str">
        <f t="array" ref="AL243">IF(OR(AL$1=0, $A243=""),"",SQRT((_xlfn.XLOOKUP(AL$1,$Z$2:$Z$16,$AA$2:$AA$16)-$T243)^2+(_xlfn.XLOOKUP(AL$1,$Z$2:$Z$16,$AB$2:$AB$16)-$U243)^2+(_xlfn.XLOOKUP(AL$1,$Z$2:$Z$16,$AC$2:$AC$16-$V243)^2)))</f>
        <v/>
      </c>
      <c r="AM243" s="140" t="str">
        <f t="array" ref="AM243">IF(OR(AM$1=0, $A243=""),"",SQRT((_xlfn.XLOOKUP(AM$1,$Z$2:$Z$16,$AA$2:$AA$16)-$T243)^2+(_xlfn.XLOOKUP(AM$1,$Z$2:$Z$16,$AB$2:$AB$16)-$U243)^2+(_xlfn.XLOOKUP(AM$1,$Z$2:$Z$16,$AC$2:$AC$16-$V243)^2)))</f>
        <v/>
      </c>
      <c r="AN243" s="140" t="str">
        <f t="array" ref="AN243">IF(OR(AN$1=0, $A243=""),"",SQRT((_xlfn.XLOOKUP(AN$1,$Z$2:$Z$16,$AA$2:$AA$16)-$T243)^2+(_xlfn.XLOOKUP(AN$1,$Z$2:$Z$16,$AB$2:$AB$16)-$U243)^2+(_xlfn.XLOOKUP(AN$1,$Z$2:$Z$16,$AC$2:$AC$16-$V243)^2)))</f>
        <v/>
      </c>
      <c r="AO243" s="140" t="str">
        <f t="array" ref="AO243">IF(OR(AO$1=0, $A243=""),"",SQRT((_xlfn.XLOOKUP(AO$1,$Z$2:$Z$16,$AA$2:$AA$16)-$T243)^2+(_xlfn.XLOOKUP(AO$1,$Z$2:$Z$16,$AB$2:$AB$16)-$U243)^2+(_xlfn.XLOOKUP(AO$1,$Z$2:$Z$16,$AC$2:$AC$16-$V243)^2)))</f>
        <v/>
      </c>
      <c r="AP243" s="141" t="str">
        <f t="array" ref="AP243">IF(OR(AP$1=0, $A243=""),"",SQRT((_xlfn.XLOOKUP(AP$1,$Z$2:$Z$16,$AA$2:$AA$16)-$T243)^2+(_xlfn.XLOOKUP(AP$1,$Z$2:$Z$16,$AB$2:$AB$16)-$U243)^2+(_xlfn.XLOOKUP(AP$1,$Z$2:$Z$16,$AC$2:$AC$16-$V243)^2)))</f>
        <v/>
      </c>
      <c r="AQ243" s="141" t="str">
        <f t="array" ref="AQ243">IF(OR(AQ$1=0, $A243=""),"",SQRT((_xlfn.XLOOKUP(AQ$1,$Z$2:$Z$16,$AA$2:$AA$16)-$T243)^2+(_xlfn.XLOOKUP(AQ$1,$Z$2:$Z$16,$AB$2:$AB$16)-$U243)^2+(_xlfn.XLOOKUP(AQ$1,$Z$2:$Z$16,$AC$2:$AC$16-$V243)^2)))</f>
        <v/>
      </c>
      <c r="AR243" s="141" t="str">
        <f t="array" ref="AR243">IF(OR(AR$1=0, $A243=""),"",SQRT((_xlfn.XLOOKUP(AR$1,$Z$2:$Z$16,$AA$2:$AA$16)-$T243)^2+(_xlfn.XLOOKUP(AR$1,$Z$2:$Z$16,$AB$2:$AB$16)-$U243)^2+(_xlfn.XLOOKUP(AR$1,$Z$2:$Z$16,$AC$2:$AC$16-$V243)^2)))</f>
        <v/>
      </c>
      <c r="AS243" s="141" t="str">
        <f t="array" ref="AS243">IF(OR(AS$1=0, $A243=""),"",SQRT((_xlfn.XLOOKUP(AS$1,$Z$2:$Z$16,$AA$2:$AA$16)-$T243)^2+(_xlfn.XLOOKUP(AS$1,$Z$2:$Z$16,$AB$2:$AB$16)-$U243)^2+(_xlfn.XLOOKUP(AS$1,$Z$2:$Z$16,$AC$2:$AC$16-$V243)^2)))</f>
        <v/>
      </c>
      <c r="AT243" s="141" t="str">
        <f t="array" ref="AT243">IF(OR(AT$1=0, $A243=""),"",SQRT((_xlfn.XLOOKUP(AT$1,$Z$2:$Z$16,$AA$2:$AA$16)-$T243)^2+(_xlfn.XLOOKUP(AT$1,$Z$2:$Z$16,$AB$2:$AB$16)-$U243)^2+(_xlfn.XLOOKUP(AT$1,$Z$2:$Z$16,$AC$2:$AC$16-$V243)^2)))</f>
        <v/>
      </c>
      <c r="AU243" s="141" t="str">
        <f t="array" ref="AU243">IF(OR(AU$1=0, $A243=""),"",SQRT((_xlfn.XLOOKUP(AU$1,$Z$2:$Z$16,$AA$2:$AA$16)-$T243)^2+(_xlfn.XLOOKUP(AU$1,$Z$2:$Z$16,$AB$2:$AB$16)-$U243)^2+(_xlfn.XLOOKUP(AU$1,$Z$2:$Z$16,$AC$2:$AC$16-$V243)^2)))</f>
        <v/>
      </c>
      <c r="AV243" s="142" t="str">
        <f t="array" ref="AV243">IF(OR(AV$1=0, $A243=""),"",SQRT((_xlfn.XLOOKUP(AV$1,$Z$2:$Z$16,$AA$2:$AA$16)-$T243)^2+(_xlfn.XLOOKUP(AV$1,$Z$2:$Z$16,$AB$2:$AB$16)-$U243)^2+(_xlfn.XLOOKUP(AV$1,$Z$2:$Z$16,$AC$2:$AC$16-$V243)^2)))</f>
        <v/>
      </c>
      <c r="AW243" s="124"/>
      <c r="AX243" s="124"/>
      <c r="AY243" s="125">
        <f t="shared" si="147"/>
        <v>0</v>
      </c>
      <c r="AZ243" s="143">
        <f t="shared" si="148"/>
        <v>0</v>
      </c>
      <c r="BA243" s="143">
        <f t="shared" si="149"/>
        <v>0</v>
      </c>
      <c r="BB243" s="143">
        <f t="shared" si="150"/>
        <v>0</v>
      </c>
      <c r="BC243" s="143">
        <f t="shared" si="151"/>
        <v>0</v>
      </c>
      <c r="BD243" s="143">
        <f t="shared" si="152"/>
        <v>0</v>
      </c>
      <c r="BE243" s="143">
        <f t="shared" si="153"/>
        <v>0</v>
      </c>
      <c r="BF243" s="143">
        <f t="shared" si="154"/>
        <v>0</v>
      </c>
      <c r="BG243" s="144">
        <f t="shared" si="155"/>
        <v>0</v>
      </c>
      <c r="BH243" s="144">
        <f t="shared" si="156"/>
        <v>0</v>
      </c>
      <c r="BI243" s="144">
        <f t="shared" si="157"/>
        <v>0</v>
      </c>
      <c r="BJ243" s="144">
        <f t="shared" si="158"/>
        <v>0</v>
      </c>
      <c r="BK243" s="144">
        <f t="shared" si="159"/>
        <v>0</v>
      </c>
      <c r="BL243" s="144">
        <f t="shared" si="160"/>
        <v>0</v>
      </c>
      <c r="BM243" s="145">
        <f t="shared" si="161"/>
        <v>0</v>
      </c>
      <c r="BN243" s="124"/>
      <c r="BO243" s="124"/>
      <c r="BP243" s="124"/>
      <c r="BQ243" s="124"/>
      <c r="BR243" s="124"/>
      <c r="BS243" s="124"/>
      <c r="BT243" s="124"/>
      <c r="BU243" s="124"/>
      <c r="BV243" s="130"/>
      <c r="BW243" s="130"/>
      <c r="BX243" s="130"/>
      <c r="BY243" s="130"/>
      <c r="BZ243" s="130"/>
      <c r="CA243" s="130"/>
      <c r="CB243" s="130"/>
      <c r="CC243" s="130"/>
      <c r="CD243" s="130"/>
      <c r="CE243" s="130"/>
      <c r="CF243" s="130"/>
      <c r="CG243" s="130"/>
      <c r="CH243" s="130"/>
      <c r="CI243" s="130"/>
      <c r="CJ243" s="130"/>
      <c r="CM243" s="159">
        <f t="shared" si="162"/>
        <v>0</v>
      </c>
      <c r="CN243" s="160">
        <f t="shared" si="163"/>
        <v>0</v>
      </c>
      <c r="CO243" s="160">
        <f t="shared" si="164"/>
        <v>0</v>
      </c>
      <c r="CP243" s="160">
        <f t="shared" si="165"/>
        <v>0</v>
      </c>
      <c r="CQ243" s="160">
        <f t="shared" si="166"/>
        <v>0</v>
      </c>
      <c r="CR243" s="160" t="str">
        <f t="shared" si="167"/>
        <v/>
      </c>
      <c r="CS243" s="160" t="str">
        <f t="shared" si="168"/>
        <v/>
      </c>
      <c r="CT243" s="160" t="str">
        <f t="shared" si="169"/>
        <v/>
      </c>
      <c r="CU243" s="162" t="str">
        <f t="shared" si="170"/>
        <v/>
      </c>
      <c r="CV243" s="162" t="str">
        <f t="shared" si="171"/>
        <v/>
      </c>
      <c r="CW243" s="162" t="str">
        <f t="shared" si="172"/>
        <v/>
      </c>
      <c r="CX243" s="162" t="str">
        <f t="shared" si="173"/>
        <v/>
      </c>
      <c r="CY243" s="162" t="str">
        <f t="shared" si="174"/>
        <v/>
      </c>
      <c r="CZ243" s="162" t="str">
        <f t="shared" si="175"/>
        <v/>
      </c>
      <c r="DA243" s="163" t="str">
        <f t="shared" si="176"/>
        <v/>
      </c>
    </row>
    <row r="244" spans="1:105" ht="16.5" x14ac:dyDescent="0.3">
      <c r="A244" s="135"/>
      <c r="B244" s="136"/>
      <c r="C244" s="136"/>
      <c r="D244" s="137"/>
      <c r="E244" s="176"/>
      <c r="F244" s="182"/>
      <c r="G244" s="183"/>
      <c r="H244" s="183"/>
      <c r="I244" s="183"/>
      <c r="J244" s="183"/>
      <c r="K244" s="183"/>
      <c r="L244" s="183"/>
      <c r="M244" s="186"/>
      <c r="N244" s="182"/>
      <c r="O244" s="184"/>
      <c r="P244" s="178"/>
      <c r="Q244" s="118">
        <f t="shared" si="145"/>
        <v>0</v>
      </c>
      <c r="R244" s="3"/>
      <c r="S244" s="3"/>
      <c r="T244" s="4"/>
      <c r="U244" s="4"/>
      <c r="V244" s="99">
        <f t="shared" si="146"/>
        <v>0</v>
      </c>
      <c r="W244" s="161"/>
      <c r="X244" s="138"/>
      <c r="AH244" s="158" t="str">
        <f t="array" ref="AH244">IF(OR(AH$1=0, $A244=""),"",SQRT((_xlfn.XLOOKUP(AH$1,$Z$2:$Z$16,$AA$2:$AA$16)-$T244)^2+(_xlfn.XLOOKUP(AH$1,$Z$2:$Z$16,$AB$2:$AB$16)-$U244)^2+(_xlfn.XLOOKUP(AH$1,$Z$2:$Z$16,$AC$2:$AC$16-$V244)^2)))</f>
        <v/>
      </c>
      <c r="AI244" s="140" t="str">
        <f t="array" ref="AI244">IF(OR(AI$1=0, $A244=""),"",SQRT((_xlfn.XLOOKUP(AI$1,$Z$2:$Z$16,$AA$2:$AA$16)-$T244)^2+(_xlfn.XLOOKUP(AI$1,$Z$2:$Z$16,$AB$2:$AB$16)-$U244)^2+(_xlfn.XLOOKUP(AI$1,$Z$2:$Z$16,$AC$2:$AC$16-$V244)^2)))</f>
        <v/>
      </c>
      <c r="AJ244" s="140" t="str">
        <f t="array" ref="AJ244">IF(OR(AJ$1=0, $A244=""),"",SQRT((_xlfn.XLOOKUP(AJ$1,$Z$2:$Z$16,$AA$2:$AA$16)-$T244)^2+(_xlfn.XLOOKUP(AJ$1,$Z$2:$Z$16,$AB$2:$AB$16)-$U244)^2+(_xlfn.XLOOKUP(AJ$1,$Z$2:$Z$16,$AC$2:$AC$16-$V244)^2)))</f>
        <v/>
      </c>
      <c r="AK244" s="140" t="str">
        <f t="array" ref="AK244">IF(OR(AK$1=0, $A244=""),"",SQRT((_xlfn.XLOOKUP(AK$1,$Z$2:$Z$16,$AA$2:$AA$16)-$T244)^2+(_xlfn.XLOOKUP(AK$1,$Z$2:$Z$16,$AB$2:$AB$16)-$U244)^2+(_xlfn.XLOOKUP(AK$1,$Z$2:$Z$16,$AC$2:$AC$16-$V244)^2)))</f>
        <v/>
      </c>
      <c r="AL244" s="140" t="str">
        <f t="array" ref="AL244">IF(OR(AL$1=0, $A244=""),"",SQRT((_xlfn.XLOOKUP(AL$1,$Z$2:$Z$16,$AA$2:$AA$16)-$T244)^2+(_xlfn.XLOOKUP(AL$1,$Z$2:$Z$16,$AB$2:$AB$16)-$U244)^2+(_xlfn.XLOOKUP(AL$1,$Z$2:$Z$16,$AC$2:$AC$16-$V244)^2)))</f>
        <v/>
      </c>
      <c r="AM244" s="140" t="str">
        <f t="array" ref="AM244">IF(OR(AM$1=0, $A244=""),"",SQRT((_xlfn.XLOOKUP(AM$1,$Z$2:$Z$16,$AA$2:$AA$16)-$T244)^2+(_xlfn.XLOOKUP(AM$1,$Z$2:$Z$16,$AB$2:$AB$16)-$U244)^2+(_xlfn.XLOOKUP(AM$1,$Z$2:$Z$16,$AC$2:$AC$16-$V244)^2)))</f>
        <v/>
      </c>
      <c r="AN244" s="140" t="str">
        <f t="array" ref="AN244">IF(OR(AN$1=0, $A244=""),"",SQRT((_xlfn.XLOOKUP(AN$1,$Z$2:$Z$16,$AA$2:$AA$16)-$T244)^2+(_xlfn.XLOOKUP(AN$1,$Z$2:$Z$16,$AB$2:$AB$16)-$U244)^2+(_xlfn.XLOOKUP(AN$1,$Z$2:$Z$16,$AC$2:$AC$16-$V244)^2)))</f>
        <v/>
      </c>
      <c r="AO244" s="140" t="str">
        <f t="array" ref="AO244">IF(OR(AO$1=0, $A244=""),"",SQRT((_xlfn.XLOOKUP(AO$1,$Z$2:$Z$16,$AA$2:$AA$16)-$T244)^2+(_xlfn.XLOOKUP(AO$1,$Z$2:$Z$16,$AB$2:$AB$16)-$U244)^2+(_xlfn.XLOOKUP(AO$1,$Z$2:$Z$16,$AC$2:$AC$16-$V244)^2)))</f>
        <v/>
      </c>
      <c r="AP244" s="141" t="str">
        <f t="array" ref="AP244">IF(OR(AP$1=0, $A244=""),"",SQRT((_xlfn.XLOOKUP(AP$1,$Z$2:$Z$16,$AA$2:$AA$16)-$T244)^2+(_xlfn.XLOOKUP(AP$1,$Z$2:$Z$16,$AB$2:$AB$16)-$U244)^2+(_xlfn.XLOOKUP(AP$1,$Z$2:$Z$16,$AC$2:$AC$16-$V244)^2)))</f>
        <v/>
      </c>
      <c r="AQ244" s="141" t="str">
        <f t="array" ref="AQ244">IF(OR(AQ$1=0, $A244=""),"",SQRT((_xlfn.XLOOKUP(AQ$1,$Z$2:$Z$16,$AA$2:$AA$16)-$T244)^2+(_xlfn.XLOOKUP(AQ$1,$Z$2:$Z$16,$AB$2:$AB$16)-$U244)^2+(_xlfn.XLOOKUP(AQ$1,$Z$2:$Z$16,$AC$2:$AC$16-$V244)^2)))</f>
        <v/>
      </c>
      <c r="AR244" s="141" t="str">
        <f t="array" ref="AR244">IF(OR(AR$1=0, $A244=""),"",SQRT((_xlfn.XLOOKUP(AR$1,$Z$2:$Z$16,$AA$2:$AA$16)-$T244)^2+(_xlfn.XLOOKUP(AR$1,$Z$2:$Z$16,$AB$2:$AB$16)-$U244)^2+(_xlfn.XLOOKUP(AR$1,$Z$2:$Z$16,$AC$2:$AC$16-$V244)^2)))</f>
        <v/>
      </c>
      <c r="AS244" s="141" t="str">
        <f t="array" ref="AS244">IF(OR(AS$1=0, $A244=""),"",SQRT((_xlfn.XLOOKUP(AS$1,$Z$2:$Z$16,$AA$2:$AA$16)-$T244)^2+(_xlfn.XLOOKUP(AS$1,$Z$2:$Z$16,$AB$2:$AB$16)-$U244)^2+(_xlfn.XLOOKUP(AS$1,$Z$2:$Z$16,$AC$2:$AC$16-$V244)^2)))</f>
        <v/>
      </c>
      <c r="AT244" s="141" t="str">
        <f t="array" ref="AT244">IF(OR(AT$1=0, $A244=""),"",SQRT((_xlfn.XLOOKUP(AT$1,$Z$2:$Z$16,$AA$2:$AA$16)-$T244)^2+(_xlfn.XLOOKUP(AT$1,$Z$2:$Z$16,$AB$2:$AB$16)-$U244)^2+(_xlfn.XLOOKUP(AT$1,$Z$2:$Z$16,$AC$2:$AC$16-$V244)^2)))</f>
        <v/>
      </c>
      <c r="AU244" s="141" t="str">
        <f t="array" ref="AU244">IF(OR(AU$1=0, $A244=""),"",SQRT((_xlfn.XLOOKUP(AU$1,$Z$2:$Z$16,$AA$2:$AA$16)-$T244)^2+(_xlfn.XLOOKUP(AU$1,$Z$2:$Z$16,$AB$2:$AB$16)-$U244)^2+(_xlfn.XLOOKUP(AU$1,$Z$2:$Z$16,$AC$2:$AC$16-$V244)^2)))</f>
        <v/>
      </c>
      <c r="AV244" s="142" t="str">
        <f t="array" ref="AV244">IF(OR(AV$1=0, $A244=""),"",SQRT((_xlfn.XLOOKUP(AV$1,$Z$2:$Z$16,$AA$2:$AA$16)-$T244)^2+(_xlfn.XLOOKUP(AV$1,$Z$2:$Z$16,$AB$2:$AB$16)-$U244)^2+(_xlfn.XLOOKUP(AV$1,$Z$2:$Z$16,$AC$2:$AC$16-$V244)^2)))</f>
        <v/>
      </c>
      <c r="AW244" s="124"/>
      <c r="AX244" s="124"/>
      <c r="AY244" s="125">
        <f t="shared" si="147"/>
        <v>0</v>
      </c>
      <c r="AZ244" s="143">
        <f t="shared" si="148"/>
        <v>0</v>
      </c>
      <c r="BA244" s="143">
        <f t="shared" si="149"/>
        <v>0</v>
      </c>
      <c r="BB244" s="143">
        <f t="shared" si="150"/>
        <v>0</v>
      </c>
      <c r="BC244" s="143">
        <f t="shared" si="151"/>
        <v>0</v>
      </c>
      <c r="BD244" s="143">
        <f t="shared" si="152"/>
        <v>0</v>
      </c>
      <c r="BE244" s="143">
        <f t="shared" si="153"/>
        <v>0</v>
      </c>
      <c r="BF244" s="143">
        <f t="shared" si="154"/>
        <v>0</v>
      </c>
      <c r="BG244" s="144">
        <f t="shared" si="155"/>
        <v>0</v>
      </c>
      <c r="BH244" s="144">
        <f t="shared" si="156"/>
        <v>0</v>
      </c>
      <c r="BI244" s="144">
        <f t="shared" si="157"/>
        <v>0</v>
      </c>
      <c r="BJ244" s="144">
        <f t="shared" si="158"/>
        <v>0</v>
      </c>
      <c r="BK244" s="144">
        <f t="shared" si="159"/>
        <v>0</v>
      </c>
      <c r="BL244" s="144">
        <f t="shared" si="160"/>
        <v>0</v>
      </c>
      <c r="BM244" s="145">
        <f t="shared" si="161"/>
        <v>0</v>
      </c>
      <c r="BN244" s="124"/>
      <c r="BO244" s="124"/>
      <c r="BP244" s="124"/>
      <c r="BQ244" s="124"/>
      <c r="BR244" s="124"/>
      <c r="BS244" s="124"/>
      <c r="BT244" s="124"/>
      <c r="BU244" s="124"/>
      <c r="BV244" s="130"/>
      <c r="BW244" s="130"/>
      <c r="BX244" s="130"/>
      <c r="BY244" s="130"/>
      <c r="BZ244" s="130"/>
      <c r="CA244" s="130"/>
      <c r="CB244" s="130"/>
      <c r="CC244" s="130"/>
      <c r="CD244" s="130"/>
      <c r="CE244" s="130"/>
      <c r="CF244" s="130"/>
      <c r="CG244" s="130"/>
      <c r="CH244" s="130"/>
      <c r="CI244" s="130"/>
      <c r="CJ244" s="130"/>
      <c r="CM244" s="159">
        <f t="shared" si="162"/>
        <v>0</v>
      </c>
      <c r="CN244" s="160">
        <f t="shared" si="163"/>
        <v>0</v>
      </c>
      <c r="CO244" s="160">
        <f t="shared" si="164"/>
        <v>0</v>
      </c>
      <c r="CP244" s="160">
        <f t="shared" si="165"/>
        <v>0</v>
      </c>
      <c r="CQ244" s="160">
        <f t="shared" si="166"/>
        <v>0</v>
      </c>
      <c r="CR244" s="160" t="str">
        <f t="shared" si="167"/>
        <v/>
      </c>
      <c r="CS244" s="160" t="str">
        <f t="shared" si="168"/>
        <v/>
      </c>
      <c r="CT244" s="160" t="str">
        <f t="shared" si="169"/>
        <v/>
      </c>
      <c r="CU244" s="162" t="str">
        <f t="shared" si="170"/>
        <v/>
      </c>
      <c r="CV244" s="162" t="str">
        <f t="shared" si="171"/>
        <v/>
      </c>
      <c r="CW244" s="162" t="str">
        <f t="shared" si="172"/>
        <v/>
      </c>
      <c r="CX244" s="162" t="str">
        <f t="shared" si="173"/>
        <v/>
      </c>
      <c r="CY244" s="162" t="str">
        <f t="shared" si="174"/>
        <v/>
      </c>
      <c r="CZ244" s="162" t="str">
        <f t="shared" si="175"/>
        <v/>
      </c>
      <c r="DA244" s="163" t="str">
        <f t="shared" si="176"/>
        <v/>
      </c>
    </row>
    <row r="245" spans="1:105" ht="16.5" x14ac:dyDescent="0.3">
      <c r="A245" s="135"/>
      <c r="B245" s="136"/>
      <c r="C245" s="136"/>
      <c r="D245" s="137"/>
      <c r="E245" s="176"/>
      <c r="F245" s="182"/>
      <c r="G245" s="183"/>
      <c r="H245" s="183"/>
      <c r="I245" s="183"/>
      <c r="J245" s="183"/>
      <c r="K245" s="183"/>
      <c r="L245" s="183"/>
      <c r="M245" s="186"/>
      <c r="N245" s="182"/>
      <c r="O245" s="184"/>
      <c r="P245" s="178"/>
      <c r="Q245" s="118">
        <f t="shared" si="145"/>
        <v>0</v>
      </c>
      <c r="R245" s="3"/>
      <c r="S245" s="3"/>
      <c r="T245" s="4"/>
      <c r="U245" s="4"/>
      <c r="V245" s="99">
        <f t="shared" si="146"/>
        <v>0</v>
      </c>
      <c r="W245" s="161"/>
      <c r="X245" s="138"/>
      <c r="AH245" s="158" t="str">
        <f t="array" ref="AH245">IF(OR(AH$1=0, $A245=""),"",SQRT((_xlfn.XLOOKUP(AH$1,$Z$2:$Z$16,$AA$2:$AA$16)-$T245)^2+(_xlfn.XLOOKUP(AH$1,$Z$2:$Z$16,$AB$2:$AB$16)-$U245)^2+(_xlfn.XLOOKUP(AH$1,$Z$2:$Z$16,$AC$2:$AC$16-$V245)^2)))</f>
        <v/>
      </c>
      <c r="AI245" s="140" t="str">
        <f t="array" ref="AI245">IF(OR(AI$1=0, $A245=""),"",SQRT((_xlfn.XLOOKUP(AI$1,$Z$2:$Z$16,$AA$2:$AA$16)-$T245)^2+(_xlfn.XLOOKUP(AI$1,$Z$2:$Z$16,$AB$2:$AB$16)-$U245)^2+(_xlfn.XLOOKUP(AI$1,$Z$2:$Z$16,$AC$2:$AC$16-$V245)^2)))</f>
        <v/>
      </c>
      <c r="AJ245" s="140" t="str">
        <f t="array" ref="AJ245">IF(OR(AJ$1=0, $A245=""),"",SQRT((_xlfn.XLOOKUP(AJ$1,$Z$2:$Z$16,$AA$2:$AA$16)-$T245)^2+(_xlfn.XLOOKUP(AJ$1,$Z$2:$Z$16,$AB$2:$AB$16)-$U245)^2+(_xlfn.XLOOKUP(AJ$1,$Z$2:$Z$16,$AC$2:$AC$16-$V245)^2)))</f>
        <v/>
      </c>
      <c r="AK245" s="140" t="str">
        <f t="array" ref="AK245">IF(OR(AK$1=0, $A245=""),"",SQRT((_xlfn.XLOOKUP(AK$1,$Z$2:$Z$16,$AA$2:$AA$16)-$T245)^2+(_xlfn.XLOOKUP(AK$1,$Z$2:$Z$16,$AB$2:$AB$16)-$U245)^2+(_xlfn.XLOOKUP(AK$1,$Z$2:$Z$16,$AC$2:$AC$16-$V245)^2)))</f>
        <v/>
      </c>
      <c r="AL245" s="140" t="str">
        <f t="array" ref="AL245">IF(OR(AL$1=0, $A245=""),"",SQRT((_xlfn.XLOOKUP(AL$1,$Z$2:$Z$16,$AA$2:$AA$16)-$T245)^2+(_xlfn.XLOOKUP(AL$1,$Z$2:$Z$16,$AB$2:$AB$16)-$U245)^2+(_xlfn.XLOOKUP(AL$1,$Z$2:$Z$16,$AC$2:$AC$16-$V245)^2)))</f>
        <v/>
      </c>
      <c r="AM245" s="140" t="str">
        <f t="array" ref="AM245">IF(OR(AM$1=0, $A245=""),"",SQRT((_xlfn.XLOOKUP(AM$1,$Z$2:$Z$16,$AA$2:$AA$16)-$T245)^2+(_xlfn.XLOOKUP(AM$1,$Z$2:$Z$16,$AB$2:$AB$16)-$U245)^2+(_xlfn.XLOOKUP(AM$1,$Z$2:$Z$16,$AC$2:$AC$16-$V245)^2)))</f>
        <v/>
      </c>
      <c r="AN245" s="140" t="str">
        <f t="array" ref="AN245">IF(OR(AN$1=0, $A245=""),"",SQRT((_xlfn.XLOOKUP(AN$1,$Z$2:$Z$16,$AA$2:$AA$16)-$T245)^2+(_xlfn.XLOOKUP(AN$1,$Z$2:$Z$16,$AB$2:$AB$16)-$U245)^2+(_xlfn.XLOOKUP(AN$1,$Z$2:$Z$16,$AC$2:$AC$16-$V245)^2)))</f>
        <v/>
      </c>
      <c r="AO245" s="140" t="str">
        <f t="array" ref="AO245">IF(OR(AO$1=0, $A245=""),"",SQRT((_xlfn.XLOOKUP(AO$1,$Z$2:$Z$16,$AA$2:$AA$16)-$T245)^2+(_xlfn.XLOOKUP(AO$1,$Z$2:$Z$16,$AB$2:$AB$16)-$U245)^2+(_xlfn.XLOOKUP(AO$1,$Z$2:$Z$16,$AC$2:$AC$16-$V245)^2)))</f>
        <v/>
      </c>
      <c r="AP245" s="141" t="str">
        <f t="array" ref="AP245">IF(OR(AP$1=0, $A245=""),"",SQRT((_xlfn.XLOOKUP(AP$1,$Z$2:$Z$16,$AA$2:$AA$16)-$T245)^2+(_xlfn.XLOOKUP(AP$1,$Z$2:$Z$16,$AB$2:$AB$16)-$U245)^2+(_xlfn.XLOOKUP(AP$1,$Z$2:$Z$16,$AC$2:$AC$16-$V245)^2)))</f>
        <v/>
      </c>
      <c r="AQ245" s="141" t="str">
        <f t="array" ref="AQ245">IF(OR(AQ$1=0, $A245=""),"",SQRT((_xlfn.XLOOKUP(AQ$1,$Z$2:$Z$16,$AA$2:$AA$16)-$T245)^2+(_xlfn.XLOOKUP(AQ$1,$Z$2:$Z$16,$AB$2:$AB$16)-$U245)^2+(_xlfn.XLOOKUP(AQ$1,$Z$2:$Z$16,$AC$2:$AC$16-$V245)^2)))</f>
        <v/>
      </c>
      <c r="AR245" s="141" t="str">
        <f t="array" ref="AR245">IF(OR(AR$1=0, $A245=""),"",SQRT((_xlfn.XLOOKUP(AR$1,$Z$2:$Z$16,$AA$2:$AA$16)-$T245)^2+(_xlfn.XLOOKUP(AR$1,$Z$2:$Z$16,$AB$2:$AB$16)-$U245)^2+(_xlfn.XLOOKUP(AR$1,$Z$2:$Z$16,$AC$2:$AC$16-$V245)^2)))</f>
        <v/>
      </c>
      <c r="AS245" s="141" t="str">
        <f t="array" ref="AS245">IF(OR(AS$1=0, $A245=""),"",SQRT((_xlfn.XLOOKUP(AS$1,$Z$2:$Z$16,$AA$2:$AA$16)-$T245)^2+(_xlfn.XLOOKUP(AS$1,$Z$2:$Z$16,$AB$2:$AB$16)-$U245)^2+(_xlfn.XLOOKUP(AS$1,$Z$2:$Z$16,$AC$2:$AC$16-$V245)^2)))</f>
        <v/>
      </c>
      <c r="AT245" s="141" t="str">
        <f t="array" ref="AT245">IF(OR(AT$1=0, $A245=""),"",SQRT((_xlfn.XLOOKUP(AT$1,$Z$2:$Z$16,$AA$2:$AA$16)-$T245)^2+(_xlfn.XLOOKUP(AT$1,$Z$2:$Z$16,$AB$2:$AB$16)-$U245)^2+(_xlfn.XLOOKUP(AT$1,$Z$2:$Z$16,$AC$2:$AC$16-$V245)^2)))</f>
        <v/>
      </c>
      <c r="AU245" s="141" t="str">
        <f t="array" ref="AU245">IF(OR(AU$1=0, $A245=""),"",SQRT((_xlfn.XLOOKUP(AU$1,$Z$2:$Z$16,$AA$2:$AA$16)-$T245)^2+(_xlfn.XLOOKUP(AU$1,$Z$2:$Z$16,$AB$2:$AB$16)-$U245)^2+(_xlfn.XLOOKUP(AU$1,$Z$2:$Z$16,$AC$2:$AC$16-$V245)^2)))</f>
        <v/>
      </c>
      <c r="AV245" s="142" t="str">
        <f t="array" ref="AV245">IF(OR(AV$1=0, $A245=""),"",SQRT((_xlfn.XLOOKUP(AV$1,$Z$2:$Z$16,$AA$2:$AA$16)-$T245)^2+(_xlfn.XLOOKUP(AV$1,$Z$2:$Z$16,$AB$2:$AB$16)-$U245)^2+(_xlfn.XLOOKUP(AV$1,$Z$2:$Z$16,$AC$2:$AC$16-$V245)^2)))</f>
        <v/>
      </c>
      <c r="AW245" s="124"/>
      <c r="AX245" s="124"/>
      <c r="AY245" s="125">
        <f t="shared" si="147"/>
        <v>0</v>
      </c>
      <c r="AZ245" s="143">
        <f t="shared" si="148"/>
        <v>0</v>
      </c>
      <c r="BA245" s="143">
        <f t="shared" si="149"/>
        <v>0</v>
      </c>
      <c r="BB245" s="143">
        <f t="shared" si="150"/>
        <v>0</v>
      </c>
      <c r="BC245" s="143">
        <f t="shared" si="151"/>
        <v>0</v>
      </c>
      <c r="BD245" s="143">
        <f t="shared" si="152"/>
        <v>0</v>
      </c>
      <c r="BE245" s="143">
        <f t="shared" si="153"/>
        <v>0</v>
      </c>
      <c r="BF245" s="143">
        <f t="shared" si="154"/>
        <v>0</v>
      </c>
      <c r="BG245" s="144">
        <f t="shared" si="155"/>
        <v>0</v>
      </c>
      <c r="BH245" s="144">
        <f t="shared" si="156"/>
        <v>0</v>
      </c>
      <c r="BI245" s="144">
        <f t="shared" si="157"/>
        <v>0</v>
      </c>
      <c r="BJ245" s="144">
        <f t="shared" si="158"/>
        <v>0</v>
      </c>
      <c r="BK245" s="144">
        <f t="shared" si="159"/>
        <v>0</v>
      </c>
      <c r="BL245" s="144">
        <f t="shared" si="160"/>
        <v>0</v>
      </c>
      <c r="BM245" s="145">
        <f t="shared" si="161"/>
        <v>0</v>
      </c>
      <c r="BN245" s="124"/>
      <c r="BO245" s="124"/>
      <c r="BP245" s="124"/>
      <c r="BQ245" s="124"/>
      <c r="BR245" s="124"/>
      <c r="BS245" s="124"/>
      <c r="BT245" s="124"/>
      <c r="BU245" s="124"/>
      <c r="BV245" s="130"/>
      <c r="BW245" s="130"/>
      <c r="BX245" s="130"/>
      <c r="BY245" s="130"/>
      <c r="BZ245" s="130"/>
      <c r="CA245" s="130"/>
      <c r="CB245" s="130"/>
      <c r="CC245" s="130"/>
      <c r="CD245" s="130"/>
      <c r="CE245" s="130"/>
      <c r="CF245" s="130"/>
      <c r="CG245" s="130"/>
      <c r="CH245" s="130"/>
      <c r="CI245" s="130"/>
      <c r="CJ245" s="130"/>
      <c r="CM245" s="159">
        <f t="shared" si="162"/>
        <v>0</v>
      </c>
      <c r="CN245" s="160">
        <f t="shared" si="163"/>
        <v>0</v>
      </c>
      <c r="CO245" s="160">
        <f t="shared" si="164"/>
        <v>0</v>
      </c>
      <c r="CP245" s="160">
        <f t="shared" si="165"/>
        <v>0</v>
      </c>
      <c r="CQ245" s="160">
        <f t="shared" si="166"/>
        <v>0</v>
      </c>
      <c r="CR245" s="160" t="str">
        <f t="shared" si="167"/>
        <v/>
      </c>
      <c r="CS245" s="160" t="str">
        <f t="shared" si="168"/>
        <v/>
      </c>
      <c r="CT245" s="160" t="str">
        <f t="shared" si="169"/>
        <v/>
      </c>
      <c r="CU245" s="162" t="str">
        <f t="shared" si="170"/>
        <v/>
      </c>
      <c r="CV245" s="162" t="str">
        <f t="shared" si="171"/>
        <v/>
      </c>
      <c r="CW245" s="162" t="str">
        <f t="shared" si="172"/>
        <v/>
      </c>
      <c r="CX245" s="162" t="str">
        <f t="shared" si="173"/>
        <v/>
      </c>
      <c r="CY245" s="162" t="str">
        <f t="shared" si="174"/>
        <v/>
      </c>
      <c r="CZ245" s="162" t="str">
        <f t="shared" si="175"/>
        <v/>
      </c>
      <c r="DA245" s="163" t="str">
        <f t="shared" si="176"/>
        <v/>
      </c>
    </row>
    <row r="246" spans="1:105" ht="16.5" x14ac:dyDescent="0.3">
      <c r="A246" s="135"/>
      <c r="B246" s="136"/>
      <c r="C246" s="136"/>
      <c r="D246" s="137"/>
      <c r="E246" s="176"/>
      <c r="F246" s="182"/>
      <c r="G246" s="183"/>
      <c r="H246" s="183"/>
      <c r="I246" s="183"/>
      <c r="J246" s="183"/>
      <c r="K246" s="183"/>
      <c r="L246" s="183"/>
      <c r="M246" s="186"/>
      <c r="N246" s="182"/>
      <c r="O246" s="184"/>
      <c r="P246" s="178"/>
      <c r="Q246" s="118">
        <f t="shared" si="145"/>
        <v>0</v>
      </c>
      <c r="R246" s="3"/>
      <c r="S246" s="3"/>
      <c r="T246" s="4"/>
      <c r="U246" s="4"/>
      <c r="V246" s="99">
        <f t="shared" si="146"/>
        <v>0</v>
      </c>
      <c r="W246" s="161"/>
      <c r="X246" s="138"/>
      <c r="AH246" s="158" t="str">
        <f t="array" ref="AH246">IF(OR(AH$1=0, $A246=""),"",SQRT((_xlfn.XLOOKUP(AH$1,$Z$2:$Z$16,$AA$2:$AA$16)-$T246)^2+(_xlfn.XLOOKUP(AH$1,$Z$2:$Z$16,$AB$2:$AB$16)-$U246)^2+(_xlfn.XLOOKUP(AH$1,$Z$2:$Z$16,$AC$2:$AC$16-$V246)^2)))</f>
        <v/>
      </c>
      <c r="AI246" s="140" t="str">
        <f t="array" ref="AI246">IF(OR(AI$1=0, $A246=""),"",SQRT((_xlfn.XLOOKUP(AI$1,$Z$2:$Z$16,$AA$2:$AA$16)-$T246)^2+(_xlfn.XLOOKUP(AI$1,$Z$2:$Z$16,$AB$2:$AB$16)-$U246)^2+(_xlfn.XLOOKUP(AI$1,$Z$2:$Z$16,$AC$2:$AC$16-$V246)^2)))</f>
        <v/>
      </c>
      <c r="AJ246" s="140" t="str">
        <f t="array" ref="AJ246">IF(OR(AJ$1=0, $A246=""),"",SQRT((_xlfn.XLOOKUP(AJ$1,$Z$2:$Z$16,$AA$2:$AA$16)-$T246)^2+(_xlfn.XLOOKUP(AJ$1,$Z$2:$Z$16,$AB$2:$AB$16)-$U246)^2+(_xlfn.XLOOKUP(AJ$1,$Z$2:$Z$16,$AC$2:$AC$16-$V246)^2)))</f>
        <v/>
      </c>
      <c r="AK246" s="140" t="str">
        <f t="array" ref="AK246">IF(OR(AK$1=0, $A246=""),"",SQRT((_xlfn.XLOOKUP(AK$1,$Z$2:$Z$16,$AA$2:$AA$16)-$T246)^2+(_xlfn.XLOOKUP(AK$1,$Z$2:$Z$16,$AB$2:$AB$16)-$U246)^2+(_xlfn.XLOOKUP(AK$1,$Z$2:$Z$16,$AC$2:$AC$16-$V246)^2)))</f>
        <v/>
      </c>
      <c r="AL246" s="140" t="str">
        <f t="array" ref="AL246">IF(OR(AL$1=0, $A246=""),"",SQRT((_xlfn.XLOOKUP(AL$1,$Z$2:$Z$16,$AA$2:$AA$16)-$T246)^2+(_xlfn.XLOOKUP(AL$1,$Z$2:$Z$16,$AB$2:$AB$16)-$U246)^2+(_xlfn.XLOOKUP(AL$1,$Z$2:$Z$16,$AC$2:$AC$16-$V246)^2)))</f>
        <v/>
      </c>
      <c r="AM246" s="140" t="str">
        <f t="array" ref="AM246">IF(OR(AM$1=0, $A246=""),"",SQRT((_xlfn.XLOOKUP(AM$1,$Z$2:$Z$16,$AA$2:$AA$16)-$T246)^2+(_xlfn.XLOOKUP(AM$1,$Z$2:$Z$16,$AB$2:$AB$16)-$U246)^2+(_xlfn.XLOOKUP(AM$1,$Z$2:$Z$16,$AC$2:$AC$16-$V246)^2)))</f>
        <v/>
      </c>
      <c r="AN246" s="140" t="str">
        <f t="array" ref="AN246">IF(OR(AN$1=0, $A246=""),"",SQRT((_xlfn.XLOOKUP(AN$1,$Z$2:$Z$16,$AA$2:$AA$16)-$T246)^2+(_xlfn.XLOOKUP(AN$1,$Z$2:$Z$16,$AB$2:$AB$16)-$U246)^2+(_xlfn.XLOOKUP(AN$1,$Z$2:$Z$16,$AC$2:$AC$16-$V246)^2)))</f>
        <v/>
      </c>
      <c r="AO246" s="140" t="str">
        <f t="array" ref="AO246">IF(OR(AO$1=0, $A246=""),"",SQRT((_xlfn.XLOOKUP(AO$1,$Z$2:$Z$16,$AA$2:$AA$16)-$T246)^2+(_xlfn.XLOOKUP(AO$1,$Z$2:$Z$16,$AB$2:$AB$16)-$U246)^2+(_xlfn.XLOOKUP(AO$1,$Z$2:$Z$16,$AC$2:$AC$16-$V246)^2)))</f>
        <v/>
      </c>
      <c r="AP246" s="141" t="str">
        <f t="array" ref="AP246">IF(OR(AP$1=0, $A246=""),"",SQRT((_xlfn.XLOOKUP(AP$1,$Z$2:$Z$16,$AA$2:$AA$16)-$T246)^2+(_xlfn.XLOOKUP(AP$1,$Z$2:$Z$16,$AB$2:$AB$16)-$U246)^2+(_xlfn.XLOOKUP(AP$1,$Z$2:$Z$16,$AC$2:$AC$16-$V246)^2)))</f>
        <v/>
      </c>
      <c r="AQ246" s="141" t="str">
        <f t="array" ref="AQ246">IF(OR(AQ$1=0, $A246=""),"",SQRT((_xlfn.XLOOKUP(AQ$1,$Z$2:$Z$16,$AA$2:$AA$16)-$T246)^2+(_xlfn.XLOOKUP(AQ$1,$Z$2:$Z$16,$AB$2:$AB$16)-$U246)^2+(_xlfn.XLOOKUP(AQ$1,$Z$2:$Z$16,$AC$2:$AC$16-$V246)^2)))</f>
        <v/>
      </c>
      <c r="AR246" s="141" t="str">
        <f t="array" ref="AR246">IF(OR(AR$1=0, $A246=""),"",SQRT((_xlfn.XLOOKUP(AR$1,$Z$2:$Z$16,$AA$2:$AA$16)-$T246)^2+(_xlfn.XLOOKUP(AR$1,$Z$2:$Z$16,$AB$2:$AB$16)-$U246)^2+(_xlfn.XLOOKUP(AR$1,$Z$2:$Z$16,$AC$2:$AC$16-$V246)^2)))</f>
        <v/>
      </c>
      <c r="AS246" s="141" t="str">
        <f t="array" ref="AS246">IF(OR(AS$1=0, $A246=""),"",SQRT((_xlfn.XLOOKUP(AS$1,$Z$2:$Z$16,$AA$2:$AA$16)-$T246)^2+(_xlfn.XLOOKUP(AS$1,$Z$2:$Z$16,$AB$2:$AB$16)-$U246)^2+(_xlfn.XLOOKUP(AS$1,$Z$2:$Z$16,$AC$2:$AC$16-$V246)^2)))</f>
        <v/>
      </c>
      <c r="AT246" s="141" t="str">
        <f t="array" ref="AT246">IF(OR(AT$1=0, $A246=""),"",SQRT((_xlfn.XLOOKUP(AT$1,$Z$2:$Z$16,$AA$2:$AA$16)-$T246)^2+(_xlfn.XLOOKUP(AT$1,$Z$2:$Z$16,$AB$2:$AB$16)-$U246)^2+(_xlfn.XLOOKUP(AT$1,$Z$2:$Z$16,$AC$2:$AC$16-$V246)^2)))</f>
        <v/>
      </c>
      <c r="AU246" s="141" t="str">
        <f t="array" ref="AU246">IF(OR(AU$1=0, $A246=""),"",SQRT((_xlfn.XLOOKUP(AU$1,$Z$2:$Z$16,$AA$2:$AA$16)-$T246)^2+(_xlfn.XLOOKUP(AU$1,$Z$2:$Z$16,$AB$2:$AB$16)-$U246)^2+(_xlfn.XLOOKUP(AU$1,$Z$2:$Z$16,$AC$2:$AC$16-$V246)^2)))</f>
        <v/>
      </c>
      <c r="AV246" s="142" t="str">
        <f t="array" ref="AV246">IF(OR(AV$1=0, $A246=""),"",SQRT((_xlfn.XLOOKUP(AV$1,$Z$2:$Z$16,$AA$2:$AA$16)-$T246)^2+(_xlfn.XLOOKUP(AV$1,$Z$2:$Z$16,$AB$2:$AB$16)-$U246)^2+(_xlfn.XLOOKUP(AV$1,$Z$2:$Z$16,$AC$2:$AC$16-$V246)^2)))</f>
        <v/>
      </c>
      <c r="AW246" s="124"/>
      <c r="AX246" s="124"/>
      <c r="AY246" s="125">
        <f t="shared" si="147"/>
        <v>0</v>
      </c>
      <c r="AZ246" s="143">
        <f t="shared" si="148"/>
        <v>0</v>
      </c>
      <c r="BA246" s="143">
        <f t="shared" si="149"/>
        <v>0</v>
      </c>
      <c r="BB246" s="143">
        <f t="shared" si="150"/>
        <v>0</v>
      </c>
      <c r="BC246" s="143">
        <f t="shared" si="151"/>
        <v>0</v>
      </c>
      <c r="BD246" s="143">
        <f t="shared" si="152"/>
        <v>0</v>
      </c>
      <c r="BE246" s="143">
        <f t="shared" si="153"/>
        <v>0</v>
      </c>
      <c r="BF246" s="143">
        <f t="shared" si="154"/>
        <v>0</v>
      </c>
      <c r="BG246" s="144">
        <f t="shared" si="155"/>
        <v>0</v>
      </c>
      <c r="BH246" s="144">
        <f t="shared" si="156"/>
        <v>0</v>
      </c>
      <c r="BI246" s="144">
        <f t="shared" si="157"/>
        <v>0</v>
      </c>
      <c r="BJ246" s="144">
        <f t="shared" si="158"/>
        <v>0</v>
      </c>
      <c r="BK246" s="144">
        <f t="shared" si="159"/>
        <v>0</v>
      </c>
      <c r="BL246" s="144">
        <f t="shared" si="160"/>
        <v>0</v>
      </c>
      <c r="BM246" s="145">
        <f t="shared" si="161"/>
        <v>0</v>
      </c>
      <c r="BN246" s="124"/>
      <c r="BO246" s="124"/>
      <c r="BP246" s="124"/>
      <c r="BQ246" s="124"/>
      <c r="BR246" s="124"/>
      <c r="BS246" s="124"/>
      <c r="BT246" s="124"/>
      <c r="BU246" s="124"/>
      <c r="BV246" s="130"/>
      <c r="BW246" s="130"/>
      <c r="BX246" s="130"/>
      <c r="BY246" s="130"/>
      <c r="BZ246" s="130"/>
      <c r="CA246" s="130"/>
      <c r="CB246" s="130"/>
      <c r="CC246" s="130"/>
      <c r="CD246" s="130"/>
      <c r="CE246" s="130"/>
      <c r="CF246" s="130"/>
      <c r="CG246" s="130"/>
      <c r="CH246" s="130"/>
      <c r="CI246" s="130"/>
      <c r="CJ246" s="130"/>
      <c r="CM246" s="159">
        <f t="shared" si="162"/>
        <v>0</v>
      </c>
      <c r="CN246" s="160">
        <f t="shared" si="163"/>
        <v>0</v>
      </c>
      <c r="CO246" s="160">
        <f t="shared" si="164"/>
        <v>0</v>
      </c>
      <c r="CP246" s="160">
        <f t="shared" si="165"/>
        <v>0</v>
      </c>
      <c r="CQ246" s="160">
        <f t="shared" si="166"/>
        <v>0</v>
      </c>
      <c r="CR246" s="160" t="str">
        <f t="shared" si="167"/>
        <v/>
      </c>
      <c r="CS246" s="160" t="str">
        <f t="shared" si="168"/>
        <v/>
      </c>
      <c r="CT246" s="160" t="str">
        <f t="shared" si="169"/>
        <v/>
      </c>
      <c r="CU246" s="162" t="str">
        <f t="shared" si="170"/>
        <v/>
      </c>
      <c r="CV246" s="162" t="str">
        <f t="shared" si="171"/>
        <v/>
      </c>
      <c r="CW246" s="162" t="str">
        <f t="shared" si="172"/>
        <v/>
      </c>
      <c r="CX246" s="162" t="str">
        <f t="shared" si="173"/>
        <v/>
      </c>
      <c r="CY246" s="162" t="str">
        <f t="shared" si="174"/>
        <v/>
      </c>
      <c r="CZ246" s="162" t="str">
        <f t="shared" si="175"/>
        <v/>
      </c>
      <c r="DA246" s="163" t="str">
        <f t="shared" si="176"/>
        <v/>
      </c>
    </row>
    <row r="247" spans="1:105" ht="16.5" x14ac:dyDescent="0.3">
      <c r="A247" s="135"/>
      <c r="B247" s="136"/>
      <c r="C247" s="136"/>
      <c r="D247" s="137"/>
      <c r="E247" s="176"/>
      <c r="F247" s="182"/>
      <c r="G247" s="183"/>
      <c r="H247" s="183"/>
      <c r="I247" s="183"/>
      <c r="J247" s="183"/>
      <c r="K247" s="183"/>
      <c r="L247" s="183"/>
      <c r="M247" s="186"/>
      <c r="N247" s="182"/>
      <c r="O247" s="184"/>
      <c r="P247" s="178"/>
      <c r="Q247" s="118">
        <f t="shared" si="145"/>
        <v>0</v>
      </c>
      <c r="R247" s="3"/>
      <c r="S247" s="3"/>
      <c r="T247" s="4"/>
      <c r="U247" s="4"/>
      <c r="V247" s="99">
        <f t="shared" si="146"/>
        <v>0</v>
      </c>
      <c r="W247" s="161"/>
      <c r="X247" s="138"/>
      <c r="AH247" s="158" t="str">
        <f t="array" ref="AH247">IF(OR(AH$1=0, $A247=""),"",SQRT((_xlfn.XLOOKUP(AH$1,$Z$2:$Z$16,$AA$2:$AA$16)-$T247)^2+(_xlfn.XLOOKUP(AH$1,$Z$2:$Z$16,$AB$2:$AB$16)-$U247)^2+(_xlfn.XLOOKUP(AH$1,$Z$2:$Z$16,$AC$2:$AC$16-$V247)^2)))</f>
        <v/>
      </c>
      <c r="AI247" s="140" t="str">
        <f t="array" ref="AI247">IF(OR(AI$1=0, $A247=""),"",SQRT((_xlfn.XLOOKUP(AI$1,$Z$2:$Z$16,$AA$2:$AA$16)-$T247)^2+(_xlfn.XLOOKUP(AI$1,$Z$2:$Z$16,$AB$2:$AB$16)-$U247)^2+(_xlfn.XLOOKUP(AI$1,$Z$2:$Z$16,$AC$2:$AC$16-$V247)^2)))</f>
        <v/>
      </c>
      <c r="AJ247" s="140" t="str">
        <f t="array" ref="AJ247">IF(OR(AJ$1=0, $A247=""),"",SQRT((_xlfn.XLOOKUP(AJ$1,$Z$2:$Z$16,$AA$2:$AA$16)-$T247)^2+(_xlfn.XLOOKUP(AJ$1,$Z$2:$Z$16,$AB$2:$AB$16)-$U247)^2+(_xlfn.XLOOKUP(AJ$1,$Z$2:$Z$16,$AC$2:$AC$16-$V247)^2)))</f>
        <v/>
      </c>
      <c r="AK247" s="140" t="str">
        <f t="array" ref="AK247">IF(OR(AK$1=0, $A247=""),"",SQRT((_xlfn.XLOOKUP(AK$1,$Z$2:$Z$16,$AA$2:$AA$16)-$T247)^2+(_xlfn.XLOOKUP(AK$1,$Z$2:$Z$16,$AB$2:$AB$16)-$U247)^2+(_xlfn.XLOOKUP(AK$1,$Z$2:$Z$16,$AC$2:$AC$16-$V247)^2)))</f>
        <v/>
      </c>
      <c r="AL247" s="140" t="str">
        <f t="array" ref="AL247">IF(OR(AL$1=0, $A247=""),"",SQRT((_xlfn.XLOOKUP(AL$1,$Z$2:$Z$16,$AA$2:$AA$16)-$T247)^2+(_xlfn.XLOOKUP(AL$1,$Z$2:$Z$16,$AB$2:$AB$16)-$U247)^2+(_xlfn.XLOOKUP(AL$1,$Z$2:$Z$16,$AC$2:$AC$16-$V247)^2)))</f>
        <v/>
      </c>
      <c r="AM247" s="140" t="str">
        <f t="array" ref="AM247">IF(OR(AM$1=0, $A247=""),"",SQRT((_xlfn.XLOOKUP(AM$1,$Z$2:$Z$16,$AA$2:$AA$16)-$T247)^2+(_xlfn.XLOOKUP(AM$1,$Z$2:$Z$16,$AB$2:$AB$16)-$U247)^2+(_xlfn.XLOOKUP(AM$1,$Z$2:$Z$16,$AC$2:$AC$16-$V247)^2)))</f>
        <v/>
      </c>
      <c r="AN247" s="140" t="str">
        <f t="array" ref="AN247">IF(OR(AN$1=0, $A247=""),"",SQRT((_xlfn.XLOOKUP(AN$1,$Z$2:$Z$16,$AA$2:$AA$16)-$T247)^2+(_xlfn.XLOOKUP(AN$1,$Z$2:$Z$16,$AB$2:$AB$16)-$U247)^2+(_xlfn.XLOOKUP(AN$1,$Z$2:$Z$16,$AC$2:$AC$16-$V247)^2)))</f>
        <v/>
      </c>
      <c r="AO247" s="140" t="str">
        <f t="array" ref="AO247">IF(OR(AO$1=0, $A247=""),"",SQRT((_xlfn.XLOOKUP(AO$1,$Z$2:$Z$16,$AA$2:$AA$16)-$T247)^2+(_xlfn.XLOOKUP(AO$1,$Z$2:$Z$16,$AB$2:$AB$16)-$U247)^2+(_xlfn.XLOOKUP(AO$1,$Z$2:$Z$16,$AC$2:$AC$16-$V247)^2)))</f>
        <v/>
      </c>
      <c r="AP247" s="141" t="str">
        <f t="array" ref="AP247">IF(OR(AP$1=0, $A247=""),"",SQRT((_xlfn.XLOOKUP(AP$1,$Z$2:$Z$16,$AA$2:$AA$16)-$T247)^2+(_xlfn.XLOOKUP(AP$1,$Z$2:$Z$16,$AB$2:$AB$16)-$U247)^2+(_xlfn.XLOOKUP(AP$1,$Z$2:$Z$16,$AC$2:$AC$16-$V247)^2)))</f>
        <v/>
      </c>
      <c r="AQ247" s="141" t="str">
        <f t="array" ref="AQ247">IF(OR(AQ$1=0, $A247=""),"",SQRT((_xlfn.XLOOKUP(AQ$1,$Z$2:$Z$16,$AA$2:$AA$16)-$T247)^2+(_xlfn.XLOOKUP(AQ$1,$Z$2:$Z$16,$AB$2:$AB$16)-$U247)^2+(_xlfn.XLOOKUP(AQ$1,$Z$2:$Z$16,$AC$2:$AC$16-$V247)^2)))</f>
        <v/>
      </c>
      <c r="AR247" s="141" t="str">
        <f t="array" ref="AR247">IF(OR(AR$1=0, $A247=""),"",SQRT((_xlfn.XLOOKUP(AR$1,$Z$2:$Z$16,$AA$2:$AA$16)-$T247)^2+(_xlfn.XLOOKUP(AR$1,$Z$2:$Z$16,$AB$2:$AB$16)-$U247)^2+(_xlfn.XLOOKUP(AR$1,$Z$2:$Z$16,$AC$2:$AC$16-$V247)^2)))</f>
        <v/>
      </c>
      <c r="AS247" s="141" t="str">
        <f t="array" ref="AS247">IF(OR(AS$1=0, $A247=""),"",SQRT((_xlfn.XLOOKUP(AS$1,$Z$2:$Z$16,$AA$2:$AA$16)-$T247)^2+(_xlfn.XLOOKUP(AS$1,$Z$2:$Z$16,$AB$2:$AB$16)-$U247)^2+(_xlfn.XLOOKUP(AS$1,$Z$2:$Z$16,$AC$2:$AC$16-$V247)^2)))</f>
        <v/>
      </c>
      <c r="AT247" s="141" t="str">
        <f t="array" ref="AT247">IF(OR(AT$1=0, $A247=""),"",SQRT((_xlfn.XLOOKUP(AT$1,$Z$2:$Z$16,$AA$2:$AA$16)-$T247)^2+(_xlfn.XLOOKUP(AT$1,$Z$2:$Z$16,$AB$2:$AB$16)-$U247)^2+(_xlfn.XLOOKUP(AT$1,$Z$2:$Z$16,$AC$2:$AC$16-$V247)^2)))</f>
        <v/>
      </c>
      <c r="AU247" s="141" t="str">
        <f t="array" ref="AU247">IF(OR(AU$1=0, $A247=""),"",SQRT((_xlfn.XLOOKUP(AU$1,$Z$2:$Z$16,$AA$2:$AA$16)-$T247)^2+(_xlfn.XLOOKUP(AU$1,$Z$2:$Z$16,$AB$2:$AB$16)-$U247)^2+(_xlfn.XLOOKUP(AU$1,$Z$2:$Z$16,$AC$2:$AC$16-$V247)^2)))</f>
        <v/>
      </c>
      <c r="AV247" s="142" t="str">
        <f t="array" ref="AV247">IF(OR(AV$1=0, $A247=""),"",SQRT((_xlfn.XLOOKUP(AV$1,$Z$2:$Z$16,$AA$2:$AA$16)-$T247)^2+(_xlfn.XLOOKUP(AV$1,$Z$2:$Z$16,$AB$2:$AB$16)-$U247)^2+(_xlfn.XLOOKUP(AV$1,$Z$2:$Z$16,$AC$2:$AC$16-$V247)^2)))</f>
        <v/>
      </c>
      <c r="AW247" s="124"/>
      <c r="AX247" s="124"/>
      <c r="AY247" s="125">
        <f t="shared" si="147"/>
        <v>0</v>
      </c>
      <c r="AZ247" s="143">
        <f t="shared" si="148"/>
        <v>0</v>
      </c>
      <c r="BA247" s="143">
        <f t="shared" si="149"/>
        <v>0</v>
      </c>
      <c r="BB247" s="143">
        <f t="shared" si="150"/>
        <v>0</v>
      </c>
      <c r="BC247" s="143">
        <f t="shared" si="151"/>
        <v>0</v>
      </c>
      <c r="BD247" s="143">
        <f t="shared" si="152"/>
        <v>0</v>
      </c>
      <c r="BE247" s="143">
        <f t="shared" si="153"/>
        <v>0</v>
      </c>
      <c r="BF247" s="143">
        <f t="shared" si="154"/>
        <v>0</v>
      </c>
      <c r="BG247" s="144">
        <f t="shared" si="155"/>
        <v>0</v>
      </c>
      <c r="BH247" s="144">
        <f t="shared" si="156"/>
        <v>0</v>
      </c>
      <c r="BI247" s="144">
        <f t="shared" si="157"/>
        <v>0</v>
      </c>
      <c r="BJ247" s="144">
        <f t="shared" si="158"/>
        <v>0</v>
      </c>
      <c r="BK247" s="144">
        <f t="shared" si="159"/>
        <v>0</v>
      </c>
      <c r="BL247" s="144">
        <f t="shared" si="160"/>
        <v>0</v>
      </c>
      <c r="BM247" s="145">
        <f t="shared" si="161"/>
        <v>0</v>
      </c>
      <c r="BN247" s="124"/>
      <c r="BO247" s="124"/>
      <c r="BP247" s="124"/>
      <c r="BQ247" s="124"/>
      <c r="BR247" s="124"/>
      <c r="BS247" s="124"/>
      <c r="BT247" s="124"/>
      <c r="BU247" s="124"/>
      <c r="BV247" s="130"/>
      <c r="BW247" s="130"/>
      <c r="BX247" s="130"/>
      <c r="BY247" s="130"/>
      <c r="BZ247" s="130"/>
      <c r="CA247" s="130"/>
      <c r="CB247" s="130"/>
      <c r="CC247" s="130"/>
      <c r="CD247" s="130"/>
      <c r="CE247" s="130"/>
      <c r="CF247" s="130"/>
      <c r="CG247" s="130"/>
      <c r="CH247" s="130"/>
      <c r="CI247" s="130"/>
      <c r="CJ247" s="130"/>
      <c r="CM247" s="159">
        <f t="shared" si="162"/>
        <v>0</v>
      </c>
      <c r="CN247" s="160">
        <f t="shared" si="163"/>
        <v>0</v>
      </c>
      <c r="CO247" s="160">
        <f t="shared" si="164"/>
        <v>0</v>
      </c>
      <c r="CP247" s="160">
        <f t="shared" si="165"/>
        <v>0</v>
      </c>
      <c r="CQ247" s="160">
        <f t="shared" si="166"/>
        <v>0</v>
      </c>
      <c r="CR247" s="160" t="str">
        <f t="shared" si="167"/>
        <v/>
      </c>
      <c r="CS247" s="160" t="str">
        <f t="shared" si="168"/>
        <v/>
      </c>
      <c r="CT247" s="160" t="str">
        <f t="shared" si="169"/>
        <v/>
      </c>
      <c r="CU247" s="162" t="str">
        <f t="shared" si="170"/>
        <v/>
      </c>
      <c r="CV247" s="162" t="str">
        <f t="shared" si="171"/>
        <v/>
      </c>
      <c r="CW247" s="162" t="str">
        <f t="shared" si="172"/>
        <v/>
      </c>
      <c r="CX247" s="162" t="str">
        <f t="shared" si="173"/>
        <v/>
      </c>
      <c r="CY247" s="162" t="str">
        <f t="shared" si="174"/>
        <v/>
      </c>
      <c r="CZ247" s="162" t="str">
        <f t="shared" si="175"/>
        <v/>
      </c>
      <c r="DA247" s="163" t="str">
        <f t="shared" si="176"/>
        <v/>
      </c>
    </row>
    <row r="248" spans="1:105" ht="16.5" x14ac:dyDescent="0.3">
      <c r="A248" s="135"/>
      <c r="B248" s="136"/>
      <c r="C248" s="136"/>
      <c r="D248" s="137"/>
      <c r="E248" s="176"/>
      <c r="F248" s="182"/>
      <c r="G248" s="183"/>
      <c r="H248" s="183"/>
      <c r="I248" s="183"/>
      <c r="J248" s="183"/>
      <c r="K248" s="183"/>
      <c r="L248" s="183"/>
      <c r="M248" s="186"/>
      <c r="N248" s="182"/>
      <c r="O248" s="184"/>
      <c r="P248" s="178"/>
      <c r="Q248" s="118">
        <f t="shared" si="145"/>
        <v>0</v>
      </c>
      <c r="R248" s="3"/>
      <c r="S248" s="3"/>
      <c r="T248" s="4"/>
      <c r="U248" s="4"/>
      <c r="V248" s="99">
        <f t="shared" si="146"/>
        <v>0</v>
      </c>
      <c r="W248" s="161"/>
      <c r="X248" s="138"/>
      <c r="AH248" s="158" t="str">
        <f t="array" ref="AH248">IF(OR(AH$1=0, $A248=""),"",SQRT((_xlfn.XLOOKUP(AH$1,$Z$2:$Z$16,$AA$2:$AA$16)-$T248)^2+(_xlfn.XLOOKUP(AH$1,$Z$2:$Z$16,$AB$2:$AB$16)-$U248)^2+(_xlfn.XLOOKUP(AH$1,$Z$2:$Z$16,$AC$2:$AC$16-$V248)^2)))</f>
        <v/>
      </c>
      <c r="AI248" s="140" t="str">
        <f t="array" ref="AI248">IF(OR(AI$1=0, $A248=""),"",SQRT((_xlfn.XLOOKUP(AI$1,$Z$2:$Z$16,$AA$2:$AA$16)-$T248)^2+(_xlfn.XLOOKUP(AI$1,$Z$2:$Z$16,$AB$2:$AB$16)-$U248)^2+(_xlfn.XLOOKUP(AI$1,$Z$2:$Z$16,$AC$2:$AC$16-$V248)^2)))</f>
        <v/>
      </c>
      <c r="AJ248" s="140" t="str">
        <f t="array" ref="AJ248">IF(OR(AJ$1=0, $A248=""),"",SQRT((_xlfn.XLOOKUP(AJ$1,$Z$2:$Z$16,$AA$2:$AA$16)-$T248)^2+(_xlfn.XLOOKUP(AJ$1,$Z$2:$Z$16,$AB$2:$AB$16)-$U248)^2+(_xlfn.XLOOKUP(AJ$1,$Z$2:$Z$16,$AC$2:$AC$16-$V248)^2)))</f>
        <v/>
      </c>
      <c r="AK248" s="140" t="str">
        <f t="array" ref="AK248">IF(OR(AK$1=0, $A248=""),"",SQRT((_xlfn.XLOOKUP(AK$1,$Z$2:$Z$16,$AA$2:$AA$16)-$T248)^2+(_xlfn.XLOOKUP(AK$1,$Z$2:$Z$16,$AB$2:$AB$16)-$U248)^2+(_xlfn.XLOOKUP(AK$1,$Z$2:$Z$16,$AC$2:$AC$16-$V248)^2)))</f>
        <v/>
      </c>
      <c r="AL248" s="140" t="str">
        <f t="array" ref="AL248">IF(OR(AL$1=0, $A248=""),"",SQRT((_xlfn.XLOOKUP(AL$1,$Z$2:$Z$16,$AA$2:$AA$16)-$T248)^2+(_xlfn.XLOOKUP(AL$1,$Z$2:$Z$16,$AB$2:$AB$16)-$U248)^2+(_xlfn.XLOOKUP(AL$1,$Z$2:$Z$16,$AC$2:$AC$16-$V248)^2)))</f>
        <v/>
      </c>
      <c r="AM248" s="140" t="str">
        <f t="array" ref="AM248">IF(OR(AM$1=0, $A248=""),"",SQRT((_xlfn.XLOOKUP(AM$1,$Z$2:$Z$16,$AA$2:$AA$16)-$T248)^2+(_xlfn.XLOOKUP(AM$1,$Z$2:$Z$16,$AB$2:$AB$16)-$U248)^2+(_xlfn.XLOOKUP(AM$1,$Z$2:$Z$16,$AC$2:$AC$16-$V248)^2)))</f>
        <v/>
      </c>
      <c r="AN248" s="140" t="str">
        <f t="array" ref="AN248">IF(OR(AN$1=0, $A248=""),"",SQRT((_xlfn.XLOOKUP(AN$1,$Z$2:$Z$16,$AA$2:$AA$16)-$T248)^2+(_xlfn.XLOOKUP(AN$1,$Z$2:$Z$16,$AB$2:$AB$16)-$U248)^2+(_xlfn.XLOOKUP(AN$1,$Z$2:$Z$16,$AC$2:$AC$16-$V248)^2)))</f>
        <v/>
      </c>
      <c r="AO248" s="140" t="str">
        <f t="array" ref="AO248">IF(OR(AO$1=0, $A248=""),"",SQRT((_xlfn.XLOOKUP(AO$1,$Z$2:$Z$16,$AA$2:$AA$16)-$T248)^2+(_xlfn.XLOOKUP(AO$1,$Z$2:$Z$16,$AB$2:$AB$16)-$U248)^2+(_xlfn.XLOOKUP(AO$1,$Z$2:$Z$16,$AC$2:$AC$16-$V248)^2)))</f>
        <v/>
      </c>
      <c r="AP248" s="141" t="str">
        <f t="array" ref="AP248">IF(OR(AP$1=0, $A248=""),"",SQRT((_xlfn.XLOOKUP(AP$1,$Z$2:$Z$16,$AA$2:$AA$16)-$T248)^2+(_xlfn.XLOOKUP(AP$1,$Z$2:$Z$16,$AB$2:$AB$16)-$U248)^2+(_xlfn.XLOOKUP(AP$1,$Z$2:$Z$16,$AC$2:$AC$16-$V248)^2)))</f>
        <v/>
      </c>
      <c r="AQ248" s="141" t="str">
        <f t="array" ref="AQ248">IF(OR(AQ$1=0, $A248=""),"",SQRT((_xlfn.XLOOKUP(AQ$1,$Z$2:$Z$16,$AA$2:$AA$16)-$T248)^2+(_xlfn.XLOOKUP(AQ$1,$Z$2:$Z$16,$AB$2:$AB$16)-$U248)^2+(_xlfn.XLOOKUP(AQ$1,$Z$2:$Z$16,$AC$2:$AC$16-$V248)^2)))</f>
        <v/>
      </c>
      <c r="AR248" s="141" t="str">
        <f t="array" ref="AR248">IF(OR(AR$1=0, $A248=""),"",SQRT((_xlfn.XLOOKUP(AR$1,$Z$2:$Z$16,$AA$2:$AA$16)-$T248)^2+(_xlfn.XLOOKUP(AR$1,$Z$2:$Z$16,$AB$2:$AB$16)-$U248)^2+(_xlfn.XLOOKUP(AR$1,$Z$2:$Z$16,$AC$2:$AC$16-$V248)^2)))</f>
        <v/>
      </c>
      <c r="AS248" s="141" t="str">
        <f t="array" ref="AS248">IF(OR(AS$1=0, $A248=""),"",SQRT((_xlfn.XLOOKUP(AS$1,$Z$2:$Z$16,$AA$2:$AA$16)-$T248)^2+(_xlfn.XLOOKUP(AS$1,$Z$2:$Z$16,$AB$2:$AB$16)-$U248)^2+(_xlfn.XLOOKUP(AS$1,$Z$2:$Z$16,$AC$2:$AC$16-$V248)^2)))</f>
        <v/>
      </c>
      <c r="AT248" s="141" t="str">
        <f t="array" ref="AT248">IF(OR(AT$1=0, $A248=""),"",SQRT((_xlfn.XLOOKUP(AT$1,$Z$2:$Z$16,$AA$2:$AA$16)-$T248)^2+(_xlfn.XLOOKUP(AT$1,$Z$2:$Z$16,$AB$2:$AB$16)-$U248)^2+(_xlfn.XLOOKUP(AT$1,$Z$2:$Z$16,$AC$2:$AC$16-$V248)^2)))</f>
        <v/>
      </c>
      <c r="AU248" s="141" t="str">
        <f t="array" ref="AU248">IF(OR(AU$1=0, $A248=""),"",SQRT((_xlfn.XLOOKUP(AU$1,$Z$2:$Z$16,$AA$2:$AA$16)-$T248)^2+(_xlfn.XLOOKUP(AU$1,$Z$2:$Z$16,$AB$2:$AB$16)-$U248)^2+(_xlfn.XLOOKUP(AU$1,$Z$2:$Z$16,$AC$2:$AC$16-$V248)^2)))</f>
        <v/>
      </c>
      <c r="AV248" s="142" t="str">
        <f t="array" ref="AV248">IF(OR(AV$1=0, $A248=""),"",SQRT((_xlfn.XLOOKUP(AV$1,$Z$2:$Z$16,$AA$2:$AA$16)-$T248)^2+(_xlfn.XLOOKUP(AV$1,$Z$2:$Z$16,$AB$2:$AB$16)-$U248)^2+(_xlfn.XLOOKUP(AV$1,$Z$2:$Z$16,$AC$2:$AC$16-$V248)^2)))</f>
        <v/>
      </c>
      <c r="AW248" s="124"/>
      <c r="AX248" s="124"/>
      <c r="AY248" s="125">
        <f t="shared" si="147"/>
        <v>0</v>
      </c>
      <c r="AZ248" s="143">
        <f t="shared" si="148"/>
        <v>0</v>
      </c>
      <c r="BA248" s="143">
        <f t="shared" si="149"/>
        <v>0</v>
      </c>
      <c r="BB248" s="143">
        <f t="shared" si="150"/>
        <v>0</v>
      </c>
      <c r="BC248" s="143">
        <f t="shared" si="151"/>
        <v>0</v>
      </c>
      <c r="BD248" s="143">
        <f t="shared" si="152"/>
        <v>0</v>
      </c>
      <c r="BE248" s="143">
        <f t="shared" si="153"/>
        <v>0</v>
      </c>
      <c r="BF248" s="143">
        <f t="shared" si="154"/>
        <v>0</v>
      </c>
      <c r="BG248" s="144">
        <f t="shared" si="155"/>
        <v>0</v>
      </c>
      <c r="BH248" s="144">
        <f t="shared" si="156"/>
        <v>0</v>
      </c>
      <c r="BI248" s="144">
        <f t="shared" si="157"/>
        <v>0</v>
      </c>
      <c r="BJ248" s="144">
        <f t="shared" si="158"/>
        <v>0</v>
      </c>
      <c r="BK248" s="144">
        <f t="shared" si="159"/>
        <v>0</v>
      </c>
      <c r="BL248" s="144">
        <f t="shared" si="160"/>
        <v>0</v>
      </c>
      <c r="BM248" s="145">
        <f t="shared" si="161"/>
        <v>0</v>
      </c>
      <c r="BN248" s="124"/>
      <c r="BO248" s="124"/>
      <c r="BP248" s="124"/>
      <c r="BQ248" s="124"/>
      <c r="BR248" s="124"/>
      <c r="BS248" s="124"/>
      <c r="BT248" s="124"/>
      <c r="BU248" s="124"/>
      <c r="BV248" s="130"/>
      <c r="BW248" s="130"/>
      <c r="BX248" s="130"/>
      <c r="BY248" s="130"/>
      <c r="BZ248" s="130"/>
      <c r="CA248" s="130"/>
      <c r="CB248" s="130"/>
      <c r="CC248" s="130"/>
      <c r="CD248" s="130"/>
      <c r="CE248" s="130"/>
      <c r="CF248" s="130"/>
      <c r="CG248" s="130"/>
      <c r="CH248" s="130"/>
      <c r="CI248" s="130"/>
      <c r="CJ248" s="130"/>
      <c r="CM248" s="159">
        <f t="shared" si="162"/>
        <v>0</v>
      </c>
      <c r="CN248" s="160">
        <f t="shared" si="163"/>
        <v>0</v>
      </c>
      <c r="CO248" s="160">
        <f t="shared" si="164"/>
        <v>0</v>
      </c>
      <c r="CP248" s="160">
        <f t="shared" si="165"/>
        <v>0</v>
      </c>
      <c r="CQ248" s="160">
        <f t="shared" si="166"/>
        <v>0</v>
      </c>
      <c r="CR248" s="160" t="str">
        <f t="shared" si="167"/>
        <v/>
      </c>
      <c r="CS248" s="160" t="str">
        <f t="shared" si="168"/>
        <v/>
      </c>
      <c r="CT248" s="160" t="str">
        <f t="shared" si="169"/>
        <v/>
      </c>
      <c r="CU248" s="162" t="str">
        <f t="shared" si="170"/>
        <v/>
      </c>
      <c r="CV248" s="162" t="str">
        <f t="shared" si="171"/>
        <v/>
      </c>
      <c r="CW248" s="162" t="str">
        <f t="shared" si="172"/>
        <v/>
      </c>
      <c r="CX248" s="162" t="str">
        <f t="shared" si="173"/>
        <v/>
      </c>
      <c r="CY248" s="162" t="str">
        <f t="shared" si="174"/>
        <v/>
      </c>
      <c r="CZ248" s="162" t="str">
        <f t="shared" si="175"/>
        <v/>
      </c>
      <c r="DA248" s="163" t="str">
        <f t="shared" si="176"/>
        <v/>
      </c>
    </row>
    <row r="249" spans="1:105" ht="16.5" x14ac:dyDescent="0.3">
      <c r="A249" s="135"/>
      <c r="B249" s="136"/>
      <c r="C249" s="136"/>
      <c r="D249" s="137"/>
      <c r="E249" s="176"/>
      <c r="F249" s="182"/>
      <c r="G249" s="183"/>
      <c r="H249" s="183"/>
      <c r="I249" s="183"/>
      <c r="J249" s="183"/>
      <c r="K249" s="183"/>
      <c r="L249" s="183"/>
      <c r="M249" s="186"/>
      <c r="N249" s="182"/>
      <c r="O249" s="184"/>
      <c r="P249" s="178"/>
      <c r="Q249" s="118">
        <f t="shared" si="145"/>
        <v>0</v>
      </c>
      <c r="R249" s="3"/>
      <c r="S249" s="3"/>
      <c r="T249" s="4"/>
      <c r="U249" s="4"/>
      <c r="V249" s="99">
        <f t="shared" si="146"/>
        <v>0</v>
      </c>
      <c r="W249" s="161"/>
      <c r="X249" s="138"/>
      <c r="AH249" s="158" t="str">
        <f t="array" ref="AH249">IF(OR(AH$1=0, $A249=""),"",SQRT((_xlfn.XLOOKUP(AH$1,$Z$2:$Z$16,$AA$2:$AA$16)-$T249)^2+(_xlfn.XLOOKUP(AH$1,$Z$2:$Z$16,$AB$2:$AB$16)-$U249)^2+(_xlfn.XLOOKUP(AH$1,$Z$2:$Z$16,$AC$2:$AC$16-$V249)^2)))</f>
        <v/>
      </c>
      <c r="AI249" s="140" t="str">
        <f t="array" ref="AI249">IF(OR(AI$1=0, $A249=""),"",SQRT((_xlfn.XLOOKUP(AI$1,$Z$2:$Z$16,$AA$2:$AA$16)-$T249)^2+(_xlfn.XLOOKUP(AI$1,$Z$2:$Z$16,$AB$2:$AB$16)-$U249)^2+(_xlfn.XLOOKUP(AI$1,$Z$2:$Z$16,$AC$2:$AC$16-$V249)^2)))</f>
        <v/>
      </c>
      <c r="AJ249" s="140" t="str">
        <f t="array" ref="AJ249">IF(OR(AJ$1=0, $A249=""),"",SQRT((_xlfn.XLOOKUP(AJ$1,$Z$2:$Z$16,$AA$2:$AA$16)-$T249)^2+(_xlfn.XLOOKUP(AJ$1,$Z$2:$Z$16,$AB$2:$AB$16)-$U249)^2+(_xlfn.XLOOKUP(AJ$1,$Z$2:$Z$16,$AC$2:$AC$16-$V249)^2)))</f>
        <v/>
      </c>
      <c r="AK249" s="140" t="str">
        <f t="array" ref="AK249">IF(OR(AK$1=0, $A249=""),"",SQRT((_xlfn.XLOOKUP(AK$1,$Z$2:$Z$16,$AA$2:$AA$16)-$T249)^2+(_xlfn.XLOOKUP(AK$1,$Z$2:$Z$16,$AB$2:$AB$16)-$U249)^2+(_xlfn.XLOOKUP(AK$1,$Z$2:$Z$16,$AC$2:$AC$16-$V249)^2)))</f>
        <v/>
      </c>
      <c r="AL249" s="140" t="str">
        <f t="array" ref="AL249">IF(OR(AL$1=0, $A249=""),"",SQRT((_xlfn.XLOOKUP(AL$1,$Z$2:$Z$16,$AA$2:$AA$16)-$T249)^2+(_xlfn.XLOOKUP(AL$1,$Z$2:$Z$16,$AB$2:$AB$16)-$U249)^2+(_xlfn.XLOOKUP(AL$1,$Z$2:$Z$16,$AC$2:$AC$16-$V249)^2)))</f>
        <v/>
      </c>
      <c r="AM249" s="140" t="str">
        <f t="array" ref="AM249">IF(OR(AM$1=0, $A249=""),"",SQRT((_xlfn.XLOOKUP(AM$1,$Z$2:$Z$16,$AA$2:$AA$16)-$T249)^2+(_xlfn.XLOOKUP(AM$1,$Z$2:$Z$16,$AB$2:$AB$16)-$U249)^2+(_xlfn.XLOOKUP(AM$1,$Z$2:$Z$16,$AC$2:$AC$16-$V249)^2)))</f>
        <v/>
      </c>
      <c r="AN249" s="140" t="str">
        <f t="array" ref="AN249">IF(OR(AN$1=0, $A249=""),"",SQRT((_xlfn.XLOOKUP(AN$1,$Z$2:$Z$16,$AA$2:$AA$16)-$T249)^2+(_xlfn.XLOOKUP(AN$1,$Z$2:$Z$16,$AB$2:$AB$16)-$U249)^2+(_xlfn.XLOOKUP(AN$1,$Z$2:$Z$16,$AC$2:$AC$16-$V249)^2)))</f>
        <v/>
      </c>
      <c r="AO249" s="140" t="str">
        <f t="array" ref="AO249">IF(OR(AO$1=0, $A249=""),"",SQRT((_xlfn.XLOOKUP(AO$1,$Z$2:$Z$16,$AA$2:$AA$16)-$T249)^2+(_xlfn.XLOOKUP(AO$1,$Z$2:$Z$16,$AB$2:$AB$16)-$U249)^2+(_xlfn.XLOOKUP(AO$1,$Z$2:$Z$16,$AC$2:$AC$16-$V249)^2)))</f>
        <v/>
      </c>
      <c r="AP249" s="141" t="str">
        <f t="array" ref="AP249">IF(OR(AP$1=0, $A249=""),"",SQRT((_xlfn.XLOOKUP(AP$1,$Z$2:$Z$16,$AA$2:$AA$16)-$T249)^2+(_xlfn.XLOOKUP(AP$1,$Z$2:$Z$16,$AB$2:$AB$16)-$U249)^2+(_xlfn.XLOOKUP(AP$1,$Z$2:$Z$16,$AC$2:$AC$16-$V249)^2)))</f>
        <v/>
      </c>
      <c r="AQ249" s="141" t="str">
        <f t="array" ref="AQ249">IF(OR(AQ$1=0, $A249=""),"",SQRT((_xlfn.XLOOKUP(AQ$1,$Z$2:$Z$16,$AA$2:$AA$16)-$T249)^2+(_xlfn.XLOOKUP(AQ$1,$Z$2:$Z$16,$AB$2:$AB$16)-$U249)^2+(_xlfn.XLOOKUP(AQ$1,$Z$2:$Z$16,$AC$2:$AC$16-$V249)^2)))</f>
        <v/>
      </c>
      <c r="AR249" s="141" t="str">
        <f t="array" ref="AR249">IF(OR(AR$1=0, $A249=""),"",SQRT((_xlfn.XLOOKUP(AR$1,$Z$2:$Z$16,$AA$2:$AA$16)-$T249)^2+(_xlfn.XLOOKUP(AR$1,$Z$2:$Z$16,$AB$2:$AB$16)-$U249)^2+(_xlfn.XLOOKUP(AR$1,$Z$2:$Z$16,$AC$2:$AC$16-$V249)^2)))</f>
        <v/>
      </c>
      <c r="AS249" s="141" t="str">
        <f t="array" ref="AS249">IF(OR(AS$1=0, $A249=""),"",SQRT((_xlfn.XLOOKUP(AS$1,$Z$2:$Z$16,$AA$2:$AA$16)-$T249)^2+(_xlfn.XLOOKUP(AS$1,$Z$2:$Z$16,$AB$2:$AB$16)-$U249)^2+(_xlfn.XLOOKUP(AS$1,$Z$2:$Z$16,$AC$2:$AC$16-$V249)^2)))</f>
        <v/>
      </c>
      <c r="AT249" s="141" t="str">
        <f t="array" ref="AT249">IF(OR(AT$1=0, $A249=""),"",SQRT((_xlfn.XLOOKUP(AT$1,$Z$2:$Z$16,$AA$2:$AA$16)-$T249)^2+(_xlfn.XLOOKUP(AT$1,$Z$2:$Z$16,$AB$2:$AB$16)-$U249)^2+(_xlfn.XLOOKUP(AT$1,$Z$2:$Z$16,$AC$2:$AC$16-$V249)^2)))</f>
        <v/>
      </c>
      <c r="AU249" s="141" t="str">
        <f t="array" ref="AU249">IF(OR(AU$1=0, $A249=""),"",SQRT((_xlfn.XLOOKUP(AU$1,$Z$2:$Z$16,$AA$2:$AA$16)-$T249)^2+(_xlfn.XLOOKUP(AU$1,$Z$2:$Z$16,$AB$2:$AB$16)-$U249)^2+(_xlfn.XLOOKUP(AU$1,$Z$2:$Z$16,$AC$2:$AC$16-$V249)^2)))</f>
        <v/>
      </c>
      <c r="AV249" s="142" t="str">
        <f t="array" ref="AV249">IF(OR(AV$1=0, $A249=""),"",SQRT((_xlfn.XLOOKUP(AV$1,$Z$2:$Z$16,$AA$2:$AA$16)-$T249)^2+(_xlfn.XLOOKUP(AV$1,$Z$2:$Z$16,$AB$2:$AB$16)-$U249)^2+(_xlfn.XLOOKUP(AV$1,$Z$2:$Z$16,$AC$2:$AC$16-$V249)^2)))</f>
        <v/>
      </c>
      <c r="AW249" s="124"/>
      <c r="AX249" s="124"/>
      <c r="AY249" s="125">
        <f t="shared" si="147"/>
        <v>0</v>
      </c>
      <c r="AZ249" s="143">
        <f t="shared" si="148"/>
        <v>0</v>
      </c>
      <c r="BA249" s="143">
        <f t="shared" si="149"/>
        <v>0</v>
      </c>
      <c r="BB249" s="143">
        <f t="shared" si="150"/>
        <v>0</v>
      </c>
      <c r="BC249" s="143">
        <f t="shared" si="151"/>
        <v>0</v>
      </c>
      <c r="BD249" s="143">
        <f t="shared" si="152"/>
        <v>0</v>
      </c>
      <c r="BE249" s="143">
        <f t="shared" si="153"/>
        <v>0</v>
      </c>
      <c r="BF249" s="143">
        <f t="shared" si="154"/>
        <v>0</v>
      </c>
      <c r="BG249" s="144">
        <f t="shared" si="155"/>
        <v>0</v>
      </c>
      <c r="BH249" s="144">
        <f t="shared" si="156"/>
        <v>0</v>
      </c>
      <c r="BI249" s="144">
        <f t="shared" si="157"/>
        <v>0</v>
      </c>
      <c r="BJ249" s="144">
        <f t="shared" si="158"/>
        <v>0</v>
      </c>
      <c r="BK249" s="144">
        <f t="shared" si="159"/>
        <v>0</v>
      </c>
      <c r="BL249" s="144">
        <f t="shared" si="160"/>
        <v>0</v>
      </c>
      <c r="BM249" s="145">
        <f t="shared" si="161"/>
        <v>0</v>
      </c>
      <c r="BN249" s="124"/>
      <c r="BO249" s="124"/>
      <c r="BP249" s="124"/>
      <c r="BQ249" s="124"/>
      <c r="BR249" s="124"/>
      <c r="BS249" s="124"/>
      <c r="BT249" s="124"/>
      <c r="BU249" s="124"/>
      <c r="BV249" s="130"/>
      <c r="BW249" s="130"/>
      <c r="BX249" s="130"/>
      <c r="BY249" s="130"/>
      <c r="BZ249" s="130"/>
      <c r="CA249" s="130"/>
      <c r="CB249" s="130"/>
      <c r="CC249" s="130"/>
      <c r="CD249" s="130"/>
      <c r="CE249" s="130"/>
      <c r="CF249" s="130"/>
      <c r="CG249" s="130"/>
      <c r="CH249" s="130"/>
      <c r="CI249" s="130"/>
      <c r="CJ249" s="130"/>
      <c r="CM249" s="159">
        <f t="shared" si="162"/>
        <v>0</v>
      </c>
      <c r="CN249" s="160">
        <f t="shared" si="163"/>
        <v>0</v>
      </c>
      <c r="CO249" s="160">
        <f t="shared" si="164"/>
        <v>0</v>
      </c>
      <c r="CP249" s="160">
        <f t="shared" si="165"/>
        <v>0</v>
      </c>
      <c r="CQ249" s="160">
        <f t="shared" si="166"/>
        <v>0</v>
      </c>
      <c r="CR249" s="160" t="str">
        <f t="shared" si="167"/>
        <v/>
      </c>
      <c r="CS249" s="160" t="str">
        <f t="shared" si="168"/>
        <v/>
      </c>
      <c r="CT249" s="160" t="str">
        <f t="shared" si="169"/>
        <v/>
      </c>
      <c r="CU249" s="162" t="str">
        <f t="shared" si="170"/>
        <v/>
      </c>
      <c r="CV249" s="162" t="str">
        <f t="shared" si="171"/>
        <v/>
      </c>
      <c r="CW249" s="162" t="str">
        <f t="shared" si="172"/>
        <v/>
      </c>
      <c r="CX249" s="162" t="str">
        <f t="shared" si="173"/>
        <v/>
      </c>
      <c r="CY249" s="162" t="str">
        <f t="shared" si="174"/>
        <v/>
      </c>
      <c r="CZ249" s="162" t="str">
        <f t="shared" si="175"/>
        <v/>
      </c>
      <c r="DA249" s="163" t="str">
        <f t="shared" si="176"/>
        <v/>
      </c>
    </row>
    <row r="250" spans="1:105" ht="16.5" x14ac:dyDescent="0.3">
      <c r="A250" s="135"/>
      <c r="B250" s="136"/>
      <c r="C250" s="136"/>
      <c r="D250" s="137"/>
      <c r="E250" s="176"/>
      <c r="F250" s="182"/>
      <c r="G250" s="183"/>
      <c r="H250" s="183"/>
      <c r="I250" s="183"/>
      <c r="J250" s="183"/>
      <c r="K250" s="183"/>
      <c r="L250" s="183"/>
      <c r="M250" s="186"/>
      <c r="N250" s="182"/>
      <c r="O250" s="184"/>
      <c r="P250" s="178"/>
      <c r="Q250" s="118">
        <f t="shared" ref="Q250:Q313" si="177">IFERROR(10*LOG10(A250)+ROUND(IF(AND(A250&gt;0, O250&gt;0), N250+ABS(10*LOG10(P250/(4*PI()*CONVERT(O250,"ft", "m")^2))), N250),0), 0)</f>
        <v>0</v>
      </c>
      <c r="R250" s="3"/>
      <c r="S250" s="3"/>
      <c r="T250" s="4"/>
      <c r="U250" s="4"/>
      <c r="V250" s="99">
        <f t="shared" ref="V250:V313" si="178">SUM(W250:X250)</f>
        <v>0</v>
      </c>
      <c r="W250" s="161"/>
      <c r="X250" s="138"/>
      <c r="AH250" s="158" t="str">
        <f t="array" ref="AH250">IF(OR(AH$1=0, $A250=""),"",SQRT((_xlfn.XLOOKUP(AH$1,$Z$2:$Z$16,$AA$2:$AA$16)-$T250)^2+(_xlfn.XLOOKUP(AH$1,$Z$2:$Z$16,$AB$2:$AB$16)-$U250)^2+(_xlfn.XLOOKUP(AH$1,$Z$2:$Z$16,$AC$2:$AC$16-$V250)^2)))</f>
        <v/>
      </c>
      <c r="AI250" s="140" t="str">
        <f t="array" ref="AI250">IF(OR(AI$1=0, $A250=""),"",SQRT((_xlfn.XLOOKUP(AI$1,$Z$2:$Z$16,$AA$2:$AA$16)-$T250)^2+(_xlfn.XLOOKUP(AI$1,$Z$2:$Z$16,$AB$2:$AB$16)-$U250)^2+(_xlfn.XLOOKUP(AI$1,$Z$2:$Z$16,$AC$2:$AC$16-$V250)^2)))</f>
        <v/>
      </c>
      <c r="AJ250" s="140" t="str">
        <f t="array" ref="AJ250">IF(OR(AJ$1=0, $A250=""),"",SQRT((_xlfn.XLOOKUP(AJ$1,$Z$2:$Z$16,$AA$2:$AA$16)-$T250)^2+(_xlfn.XLOOKUP(AJ$1,$Z$2:$Z$16,$AB$2:$AB$16)-$U250)^2+(_xlfn.XLOOKUP(AJ$1,$Z$2:$Z$16,$AC$2:$AC$16-$V250)^2)))</f>
        <v/>
      </c>
      <c r="AK250" s="140" t="str">
        <f t="array" ref="AK250">IF(OR(AK$1=0, $A250=""),"",SQRT((_xlfn.XLOOKUP(AK$1,$Z$2:$Z$16,$AA$2:$AA$16)-$T250)^2+(_xlfn.XLOOKUP(AK$1,$Z$2:$Z$16,$AB$2:$AB$16)-$U250)^2+(_xlfn.XLOOKUP(AK$1,$Z$2:$Z$16,$AC$2:$AC$16-$V250)^2)))</f>
        <v/>
      </c>
      <c r="AL250" s="140" t="str">
        <f t="array" ref="AL250">IF(OR(AL$1=0, $A250=""),"",SQRT((_xlfn.XLOOKUP(AL$1,$Z$2:$Z$16,$AA$2:$AA$16)-$T250)^2+(_xlfn.XLOOKUP(AL$1,$Z$2:$Z$16,$AB$2:$AB$16)-$U250)^2+(_xlfn.XLOOKUP(AL$1,$Z$2:$Z$16,$AC$2:$AC$16-$V250)^2)))</f>
        <v/>
      </c>
      <c r="AM250" s="140" t="str">
        <f t="array" ref="AM250">IF(OR(AM$1=0, $A250=""),"",SQRT((_xlfn.XLOOKUP(AM$1,$Z$2:$Z$16,$AA$2:$AA$16)-$T250)^2+(_xlfn.XLOOKUP(AM$1,$Z$2:$Z$16,$AB$2:$AB$16)-$U250)^2+(_xlfn.XLOOKUP(AM$1,$Z$2:$Z$16,$AC$2:$AC$16-$V250)^2)))</f>
        <v/>
      </c>
      <c r="AN250" s="140" t="str">
        <f t="array" ref="AN250">IF(OR(AN$1=0, $A250=""),"",SQRT((_xlfn.XLOOKUP(AN$1,$Z$2:$Z$16,$AA$2:$AA$16)-$T250)^2+(_xlfn.XLOOKUP(AN$1,$Z$2:$Z$16,$AB$2:$AB$16)-$U250)^2+(_xlfn.XLOOKUP(AN$1,$Z$2:$Z$16,$AC$2:$AC$16-$V250)^2)))</f>
        <v/>
      </c>
      <c r="AO250" s="140" t="str">
        <f t="array" ref="AO250">IF(OR(AO$1=0, $A250=""),"",SQRT((_xlfn.XLOOKUP(AO$1,$Z$2:$Z$16,$AA$2:$AA$16)-$T250)^2+(_xlfn.XLOOKUP(AO$1,$Z$2:$Z$16,$AB$2:$AB$16)-$U250)^2+(_xlfn.XLOOKUP(AO$1,$Z$2:$Z$16,$AC$2:$AC$16-$V250)^2)))</f>
        <v/>
      </c>
      <c r="AP250" s="141" t="str">
        <f t="array" ref="AP250">IF(OR(AP$1=0, $A250=""),"",SQRT((_xlfn.XLOOKUP(AP$1,$Z$2:$Z$16,$AA$2:$AA$16)-$T250)^2+(_xlfn.XLOOKUP(AP$1,$Z$2:$Z$16,$AB$2:$AB$16)-$U250)^2+(_xlfn.XLOOKUP(AP$1,$Z$2:$Z$16,$AC$2:$AC$16-$V250)^2)))</f>
        <v/>
      </c>
      <c r="AQ250" s="141" t="str">
        <f t="array" ref="AQ250">IF(OR(AQ$1=0, $A250=""),"",SQRT((_xlfn.XLOOKUP(AQ$1,$Z$2:$Z$16,$AA$2:$AA$16)-$T250)^2+(_xlfn.XLOOKUP(AQ$1,$Z$2:$Z$16,$AB$2:$AB$16)-$U250)^2+(_xlfn.XLOOKUP(AQ$1,$Z$2:$Z$16,$AC$2:$AC$16-$V250)^2)))</f>
        <v/>
      </c>
      <c r="AR250" s="141" t="str">
        <f t="array" ref="AR250">IF(OR(AR$1=0, $A250=""),"",SQRT((_xlfn.XLOOKUP(AR$1,$Z$2:$Z$16,$AA$2:$AA$16)-$T250)^2+(_xlfn.XLOOKUP(AR$1,$Z$2:$Z$16,$AB$2:$AB$16)-$U250)^2+(_xlfn.XLOOKUP(AR$1,$Z$2:$Z$16,$AC$2:$AC$16-$V250)^2)))</f>
        <v/>
      </c>
      <c r="AS250" s="141" t="str">
        <f t="array" ref="AS250">IF(OR(AS$1=0, $A250=""),"",SQRT((_xlfn.XLOOKUP(AS$1,$Z$2:$Z$16,$AA$2:$AA$16)-$T250)^2+(_xlfn.XLOOKUP(AS$1,$Z$2:$Z$16,$AB$2:$AB$16)-$U250)^2+(_xlfn.XLOOKUP(AS$1,$Z$2:$Z$16,$AC$2:$AC$16-$V250)^2)))</f>
        <v/>
      </c>
      <c r="AT250" s="141" t="str">
        <f t="array" ref="AT250">IF(OR(AT$1=0, $A250=""),"",SQRT((_xlfn.XLOOKUP(AT$1,$Z$2:$Z$16,$AA$2:$AA$16)-$T250)^2+(_xlfn.XLOOKUP(AT$1,$Z$2:$Z$16,$AB$2:$AB$16)-$U250)^2+(_xlfn.XLOOKUP(AT$1,$Z$2:$Z$16,$AC$2:$AC$16-$V250)^2)))</f>
        <v/>
      </c>
      <c r="AU250" s="141" t="str">
        <f t="array" ref="AU250">IF(OR(AU$1=0, $A250=""),"",SQRT((_xlfn.XLOOKUP(AU$1,$Z$2:$Z$16,$AA$2:$AA$16)-$T250)^2+(_xlfn.XLOOKUP(AU$1,$Z$2:$Z$16,$AB$2:$AB$16)-$U250)^2+(_xlfn.XLOOKUP(AU$1,$Z$2:$Z$16,$AC$2:$AC$16-$V250)^2)))</f>
        <v/>
      </c>
      <c r="AV250" s="142" t="str">
        <f t="array" ref="AV250">IF(OR(AV$1=0, $A250=""),"",SQRT((_xlfn.XLOOKUP(AV$1,$Z$2:$Z$16,$AA$2:$AA$16)-$T250)^2+(_xlfn.XLOOKUP(AV$1,$Z$2:$Z$16,$AB$2:$AB$16)-$U250)^2+(_xlfn.XLOOKUP(AV$1,$Z$2:$Z$16,$AC$2:$AC$16-$V250)^2)))</f>
        <v/>
      </c>
      <c r="AW250" s="124"/>
      <c r="AX250" s="124"/>
      <c r="AY250" s="125">
        <f t="shared" ref="AY250:AY313" si="179">IFERROR(-ABS(10*LOG10(($R250/(4*PI()*CONVERT(AH250,"ft","m")^2)))),0)</f>
        <v>0</v>
      </c>
      <c r="AZ250" s="143">
        <f t="shared" ref="AZ250:AZ313" si="180">IFERROR(-ABS(10*LOG10(($R250/(4*PI()*CONVERT(AI250,"ft","m")^2)))),0)</f>
        <v>0</v>
      </c>
      <c r="BA250" s="143">
        <f t="shared" ref="BA250:BA313" si="181">IFERROR(-ABS(10*LOG10(($R250/(4*PI()*CONVERT(AJ250,"ft","m")^2)))),0)</f>
        <v>0</v>
      </c>
      <c r="BB250" s="143">
        <f t="shared" ref="BB250:BB313" si="182">IFERROR(-ABS(10*LOG10(($R250/(4*PI()*CONVERT(AK250,"ft","m")^2)))),0)</f>
        <v>0</v>
      </c>
      <c r="BC250" s="143">
        <f t="shared" ref="BC250:BC313" si="183">IFERROR(-ABS(10*LOG10(($R250/(4*PI()*CONVERT(AL250,"ft","m")^2)))),0)</f>
        <v>0</v>
      </c>
      <c r="BD250" s="143">
        <f t="shared" ref="BD250:BD313" si="184">IFERROR(-ABS(10*LOG10(($R250/(4*PI()*CONVERT(AM250,"ft","m")^2)))),0)</f>
        <v>0</v>
      </c>
      <c r="BE250" s="143">
        <f t="shared" ref="BE250:BE313" si="185">IFERROR(-ABS(10*LOG10(($R250/(4*PI()*CONVERT(AN250,"ft","m")^2)))),0)</f>
        <v>0</v>
      </c>
      <c r="BF250" s="143">
        <f t="shared" ref="BF250:BF313" si="186">IFERROR(-ABS(10*LOG10(($R250/(4*PI()*CONVERT(AO250,"ft","m")^2)))),0)</f>
        <v>0</v>
      </c>
      <c r="BG250" s="144">
        <f t="shared" ref="BG250:BG313" si="187">IFERROR(-ABS(10*LOG10(($R250/(4*PI()*CONVERT(AP250,"ft","m")^2)))),0)</f>
        <v>0</v>
      </c>
      <c r="BH250" s="144">
        <f t="shared" ref="BH250:BH313" si="188">IFERROR(-ABS(10*LOG10(($R250/(4*PI()*CONVERT(AQ250,"ft","m")^2)))),0)</f>
        <v>0</v>
      </c>
      <c r="BI250" s="144">
        <f t="shared" ref="BI250:BI313" si="189">IFERROR(-ABS(10*LOG10(($R250/(4*PI()*CONVERT(AR250,"ft","m")^2)))),0)</f>
        <v>0</v>
      </c>
      <c r="BJ250" s="144">
        <f t="shared" ref="BJ250:BJ313" si="190">IFERROR(-ABS(10*LOG10(($R250/(4*PI()*CONVERT(AS250,"ft","m")^2)))),0)</f>
        <v>0</v>
      </c>
      <c r="BK250" s="144">
        <f t="shared" ref="BK250:BK313" si="191">IFERROR(-ABS(10*LOG10(($R250/(4*PI()*CONVERT(AT250,"ft","m")^2)))),0)</f>
        <v>0</v>
      </c>
      <c r="BL250" s="144">
        <f t="shared" ref="BL250:BL313" si="192">IFERROR(-ABS(10*LOG10(($R250/(4*PI()*CONVERT(AU250,"ft","m")^2)))),0)</f>
        <v>0</v>
      </c>
      <c r="BM250" s="145">
        <f t="shared" ref="BM250:BM313" si="193">IFERROR(-ABS(10*LOG10(($R250/(4*PI()*CONVERT(AV250,"ft","m")^2)))),0)</f>
        <v>0</v>
      </c>
      <c r="BN250" s="124"/>
      <c r="BO250" s="124"/>
      <c r="BP250" s="124"/>
      <c r="BQ250" s="124"/>
      <c r="BR250" s="124"/>
      <c r="BS250" s="124"/>
      <c r="BT250" s="124"/>
      <c r="BU250" s="124"/>
      <c r="BV250" s="130"/>
      <c r="BW250" s="130"/>
      <c r="BX250" s="130"/>
      <c r="BY250" s="130"/>
      <c r="BZ250" s="130"/>
      <c r="CA250" s="130"/>
      <c r="CB250" s="130"/>
      <c r="CC250" s="130"/>
      <c r="CD250" s="130"/>
      <c r="CE250" s="130"/>
      <c r="CF250" s="130"/>
      <c r="CG250" s="130"/>
      <c r="CH250" s="130"/>
      <c r="CI250" s="130"/>
      <c r="CJ250" s="130"/>
      <c r="CM250" s="159">
        <f t="shared" ref="CM250:CM313" si="194">IF( CM$1= 0,"",$Q250-$S250+AY250-BV250)</f>
        <v>0</v>
      </c>
      <c r="CN250" s="160">
        <f t="shared" ref="CN250:CN313" si="195">IF( CN$1= 0,"",$Q250-$S250+AZ250-BW250)</f>
        <v>0</v>
      </c>
      <c r="CO250" s="160">
        <f t="shared" ref="CO250:CO313" si="196">IF( CO$1= 0,"",$Q250-$S250+BA250-BX250)</f>
        <v>0</v>
      </c>
      <c r="CP250" s="160">
        <f t="shared" ref="CP250:CP313" si="197">IF( CP$1= 0,"",$Q250-$S250+BB250-BY250)</f>
        <v>0</v>
      </c>
      <c r="CQ250" s="160">
        <f t="shared" ref="CQ250:CQ313" si="198">IF( CQ$1= 0,"",$Q250-$S250+BC250-BZ250)</f>
        <v>0</v>
      </c>
      <c r="CR250" s="160" t="str">
        <f t="shared" ref="CR250:CR313" si="199">IF( CR$1= 0,"",$Q250-$S250+BD250-CA250)</f>
        <v/>
      </c>
      <c r="CS250" s="160" t="str">
        <f t="shared" ref="CS250:CS313" si="200">IF( CS$1= 0,"",$Q250-$S250+BE250-CB250)</f>
        <v/>
      </c>
      <c r="CT250" s="160" t="str">
        <f t="shared" ref="CT250:CT313" si="201">IF( CT$1= 0,"",$Q250-$S250+BF250-CC250)</f>
        <v/>
      </c>
      <c r="CU250" s="162" t="str">
        <f t="shared" ref="CU250:CU313" si="202">IF( CU$1= 0,"",$Q250-$S250+BG250-CD250)</f>
        <v/>
      </c>
      <c r="CV250" s="162" t="str">
        <f t="shared" ref="CV250:CV313" si="203">IF( CV$1= 0,"",$Q250-$S250+BH250-CE250)</f>
        <v/>
      </c>
      <c r="CW250" s="162" t="str">
        <f t="shared" ref="CW250:CW313" si="204">IF( CW$1= 0,"",$Q250-$S250+BI250-CF250)</f>
        <v/>
      </c>
      <c r="CX250" s="162" t="str">
        <f t="shared" ref="CX250:CX313" si="205">IF( CX$1= 0,"",$Q250-$S250+BJ250-CG250)</f>
        <v/>
      </c>
      <c r="CY250" s="162" t="str">
        <f t="shared" ref="CY250:CY313" si="206">IF( CY$1= 0,"",$Q250-$S250+BK250-CH250)</f>
        <v/>
      </c>
      <c r="CZ250" s="162" t="str">
        <f t="shared" ref="CZ250:CZ313" si="207">IF( CZ$1= 0,"",$Q250-$S250+BL250-CI250)</f>
        <v/>
      </c>
      <c r="DA250" s="163" t="str">
        <f t="shared" ref="DA250:DA313" si="208">IF( DA$1= 0,"",$Q250-$S250+BM250-CJ250)</f>
        <v/>
      </c>
    </row>
    <row r="251" spans="1:105" ht="16.5" x14ac:dyDescent="0.3">
      <c r="A251" s="135"/>
      <c r="B251" s="136"/>
      <c r="C251" s="136"/>
      <c r="D251" s="137"/>
      <c r="E251" s="176"/>
      <c r="F251" s="182"/>
      <c r="G251" s="183"/>
      <c r="H251" s="183"/>
      <c r="I251" s="183"/>
      <c r="J251" s="183"/>
      <c r="K251" s="183"/>
      <c r="L251" s="183"/>
      <c r="M251" s="186"/>
      <c r="N251" s="182"/>
      <c r="O251" s="184"/>
      <c r="P251" s="178"/>
      <c r="Q251" s="118">
        <f t="shared" si="177"/>
        <v>0</v>
      </c>
      <c r="R251" s="3"/>
      <c r="S251" s="3"/>
      <c r="T251" s="4"/>
      <c r="U251" s="4"/>
      <c r="V251" s="99">
        <f t="shared" si="178"/>
        <v>0</v>
      </c>
      <c r="W251" s="161"/>
      <c r="X251" s="138"/>
      <c r="AH251" s="158" t="str">
        <f t="array" ref="AH251">IF(OR(AH$1=0, $A251=""),"",SQRT((_xlfn.XLOOKUP(AH$1,$Z$2:$Z$16,$AA$2:$AA$16)-$T251)^2+(_xlfn.XLOOKUP(AH$1,$Z$2:$Z$16,$AB$2:$AB$16)-$U251)^2+(_xlfn.XLOOKUP(AH$1,$Z$2:$Z$16,$AC$2:$AC$16-$V251)^2)))</f>
        <v/>
      </c>
      <c r="AI251" s="140" t="str">
        <f t="array" ref="AI251">IF(OR(AI$1=0, $A251=""),"",SQRT((_xlfn.XLOOKUP(AI$1,$Z$2:$Z$16,$AA$2:$AA$16)-$T251)^2+(_xlfn.XLOOKUP(AI$1,$Z$2:$Z$16,$AB$2:$AB$16)-$U251)^2+(_xlfn.XLOOKUP(AI$1,$Z$2:$Z$16,$AC$2:$AC$16-$V251)^2)))</f>
        <v/>
      </c>
      <c r="AJ251" s="140" t="str">
        <f t="array" ref="AJ251">IF(OR(AJ$1=0, $A251=""),"",SQRT((_xlfn.XLOOKUP(AJ$1,$Z$2:$Z$16,$AA$2:$AA$16)-$T251)^2+(_xlfn.XLOOKUP(AJ$1,$Z$2:$Z$16,$AB$2:$AB$16)-$U251)^2+(_xlfn.XLOOKUP(AJ$1,$Z$2:$Z$16,$AC$2:$AC$16-$V251)^2)))</f>
        <v/>
      </c>
      <c r="AK251" s="140" t="str">
        <f t="array" ref="AK251">IF(OR(AK$1=0, $A251=""),"",SQRT((_xlfn.XLOOKUP(AK$1,$Z$2:$Z$16,$AA$2:$AA$16)-$T251)^2+(_xlfn.XLOOKUP(AK$1,$Z$2:$Z$16,$AB$2:$AB$16)-$U251)^2+(_xlfn.XLOOKUP(AK$1,$Z$2:$Z$16,$AC$2:$AC$16-$V251)^2)))</f>
        <v/>
      </c>
      <c r="AL251" s="140" t="str">
        <f t="array" ref="AL251">IF(OR(AL$1=0, $A251=""),"",SQRT((_xlfn.XLOOKUP(AL$1,$Z$2:$Z$16,$AA$2:$AA$16)-$T251)^2+(_xlfn.XLOOKUP(AL$1,$Z$2:$Z$16,$AB$2:$AB$16)-$U251)^2+(_xlfn.XLOOKUP(AL$1,$Z$2:$Z$16,$AC$2:$AC$16-$V251)^2)))</f>
        <v/>
      </c>
      <c r="AM251" s="140" t="str">
        <f t="array" ref="AM251">IF(OR(AM$1=0, $A251=""),"",SQRT((_xlfn.XLOOKUP(AM$1,$Z$2:$Z$16,$AA$2:$AA$16)-$T251)^2+(_xlfn.XLOOKUP(AM$1,$Z$2:$Z$16,$AB$2:$AB$16)-$U251)^2+(_xlfn.XLOOKUP(AM$1,$Z$2:$Z$16,$AC$2:$AC$16-$V251)^2)))</f>
        <v/>
      </c>
      <c r="AN251" s="140" t="str">
        <f t="array" ref="AN251">IF(OR(AN$1=0, $A251=""),"",SQRT((_xlfn.XLOOKUP(AN$1,$Z$2:$Z$16,$AA$2:$AA$16)-$T251)^2+(_xlfn.XLOOKUP(AN$1,$Z$2:$Z$16,$AB$2:$AB$16)-$U251)^2+(_xlfn.XLOOKUP(AN$1,$Z$2:$Z$16,$AC$2:$AC$16-$V251)^2)))</f>
        <v/>
      </c>
      <c r="AO251" s="140" t="str">
        <f t="array" ref="AO251">IF(OR(AO$1=0, $A251=""),"",SQRT((_xlfn.XLOOKUP(AO$1,$Z$2:$Z$16,$AA$2:$AA$16)-$T251)^2+(_xlfn.XLOOKUP(AO$1,$Z$2:$Z$16,$AB$2:$AB$16)-$U251)^2+(_xlfn.XLOOKUP(AO$1,$Z$2:$Z$16,$AC$2:$AC$16-$V251)^2)))</f>
        <v/>
      </c>
      <c r="AP251" s="141" t="str">
        <f t="array" ref="AP251">IF(OR(AP$1=0, $A251=""),"",SQRT((_xlfn.XLOOKUP(AP$1,$Z$2:$Z$16,$AA$2:$AA$16)-$T251)^2+(_xlfn.XLOOKUP(AP$1,$Z$2:$Z$16,$AB$2:$AB$16)-$U251)^2+(_xlfn.XLOOKUP(AP$1,$Z$2:$Z$16,$AC$2:$AC$16-$V251)^2)))</f>
        <v/>
      </c>
      <c r="AQ251" s="141" t="str">
        <f t="array" ref="AQ251">IF(OR(AQ$1=0, $A251=""),"",SQRT((_xlfn.XLOOKUP(AQ$1,$Z$2:$Z$16,$AA$2:$AA$16)-$T251)^2+(_xlfn.XLOOKUP(AQ$1,$Z$2:$Z$16,$AB$2:$AB$16)-$U251)^2+(_xlfn.XLOOKUP(AQ$1,$Z$2:$Z$16,$AC$2:$AC$16-$V251)^2)))</f>
        <v/>
      </c>
      <c r="AR251" s="141" t="str">
        <f t="array" ref="AR251">IF(OR(AR$1=0, $A251=""),"",SQRT((_xlfn.XLOOKUP(AR$1,$Z$2:$Z$16,$AA$2:$AA$16)-$T251)^2+(_xlfn.XLOOKUP(AR$1,$Z$2:$Z$16,$AB$2:$AB$16)-$U251)^2+(_xlfn.XLOOKUP(AR$1,$Z$2:$Z$16,$AC$2:$AC$16-$V251)^2)))</f>
        <v/>
      </c>
      <c r="AS251" s="141" t="str">
        <f t="array" ref="AS251">IF(OR(AS$1=0, $A251=""),"",SQRT((_xlfn.XLOOKUP(AS$1,$Z$2:$Z$16,$AA$2:$AA$16)-$T251)^2+(_xlfn.XLOOKUP(AS$1,$Z$2:$Z$16,$AB$2:$AB$16)-$U251)^2+(_xlfn.XLOOKUP(AS$1,$Z$2:$Z$16,$AC$2:$AC$16-$V251)^2)))</f>
        <v/>
      </c>
      <c r="AT251" s="141" t="str">
        <f t="array" ref="AT251">IF(OR(AT$1=0, $A251=""),"",SQRT((_xlfn.XLOOKUP(AT$1,$Z$2:$Z$16,$AA$2:$AA$16)-$T251)^2+(_xlfn.XLOOKUP(AT$1,$Z$2:$Z$16,$AB$2:$AB$16)-$U251)^2+(_xlfn.XLOOKUP(AT$1,$Z$2:$Z$16,$AC$2:$AC$16-$V251)^2)))</f>
        <v/>
      </c>
      <c r="AU251" s="141" t="str">
        <f t="array" ref="AU251">IF(OR(AU$1=0, $A251=""),"",SQRT((_xlfn.XLOOKUP(AU$1,$Z$2:$Z$16,$AA$2:$AA$16)-$T251)^2+(_xlfn.XLOOKUP(AU$1,$Z$2:$Z$16,$AB$2:$AB$16)-$U251)^2+(_xlfn.XLOOKUP(AU$1,$Z$2:$Z$16,$AC$2:$AC$16-$V251)^2)))</f>
        <v/>
      </c>
      <c r="AV251" s="142" t="str">
        <f t="array" ref="AV251">IF(OR(AV$1=0, $A251=""),"",SQRT((_xlfn.XLOOKUP(AV$1,$Z$2:$Z$16,$AA$2:$AA$16)-$T251)^2+(_xlfn.XLOOKUP(AV$1,$Z$2:$Z$16,$AB$2:$AB$16)-$U251)^2+(_xlfn.XLOOKUP(AV$1,$Z$2:$Z$16,$AC$2:$AC$16-$V251)^2)))</f>
        <v/>
      </c>
      <c r="AW251" s="124"/>
      <c r="AX251" s="124"/>
      <c r="AY251" s="125">
        <f t="shared" si="179"/>
        <v>0</v>
      </c>
      <c r="AZ251" s="143">
        <f t="shared" si="180"/>
        <v>0</v>
      </c>
      <c r="BA251" s="143">
        <f t="shared" si="181"/>
        <v>0</v>
      </c>
      <c r="BB251" s="143">
        <f t="shared" si="182"/>
        <v>0</v>
      </c>
      <c r="BC251" s="143">
        <f t="shared" si="183"/>
        <v>0</v>
      </c>
      <c r="BD251" s="143">
        <f t="shared" si="184"/>
        <v>0</v>
      </c>
      <c r="BE251" s="143">
        <f t="shared" si="185"/>
        <v>0</v>
      </c>
      <c r="BF251" s="143">
        <f t="shared" si="186"/>
        <v>0</v>
      </c>
      <c r="BG251" s="144">
        <f t="shared" si="187"/>
        <v>0</v>
      </c>
      <c r="BH251" s="144">
        <f t="shared" si="188"/>
        <v>0</v>
      </c>
      <c r="BI251" s="144">
        <f t="shared" si="189"/>
        <v>0</v>
      </c>
      <c r="BJ251" s="144">
        <f t="shared" si="190"/>
        <v>0</v>
      </c>
      <c r="BK251" s="144">
        <f t="shared" si="191"/>
        <v>0</v>
      </c>
      <c r="BL251" s="144">
        <f t="shared" si="192"/>
        <v>0</v>
      </c>
      <c r="BM251" s="145">
        <f t="shared" si="193"/>
        <v>0</v>
      </c>
      <c r="BN251" s="124"/>
      <c r="BO251" s="124"/>
      <c r="BP251" s="124"/>
      <c r="BQ251" s="124"/>
      <c r="BR251" s="124"/>
      <c r="BS251" s="124"/>
      <c r="BT251" s="124"/>
      <c r="BU251" s="124"/>
      <c r="BV251" s="130"/>
      <c r="BW251" s="130"/>
      <c r="BX251" s="130"/>
      <c r="BY251" s="130"/>
      <c r="BZ251" s="130"/>
      <c r="CA251" s="130"/>
      <c r="CB251" s="130"/>
      <c r="CC251" s="130"/>
      <c r="CD251" s="130"/>
      <c r="CE251" s="130"/>
      <c r="CF251" s="130"/>
      <c r="CG251" s="130"/>
      <c r="CH251" s="130"/>
      <c r="CI251" s="130"/>
      <c r="CJ251" s="130"/>
      <c r="CM251" s="159">
        <f t="shared" si="194"/>
        <v>0</v>
      </c>
      <c r="CN251" s="160">
        <f t="shared" si="195"/>
        <v>0</v>
      </c>
      <c r="CO251" s="160">
        <f t="shared" si="196"/>
        <v>0</v>
      </c>
      <c r="CP251" s="160">
        <f t="shared" si="197"/>
        <v>0</v>
      </c>
      <c r="CQ251" s="160">
        <f t="shared" si="198"/>
        <v>0</v>
      </c>
      <c r="CR251" s="160" t="str">
        <f t="shared" si="199"/>
        <v/>
      </c>
      <c r="CS251" s="160" t="str">
        <f t="shared" si="200"/>
        <v/>
      </c>
      <c r="CT251" s="160" t="str">
        <f t="shared" si="201"/>
        <v/>
      </c>
      <c r="CU251" s="162" t="str">
        <f t="shared" si="202"/>
        <v/>
      </c>
      <c r="CV251" s="162" t="str">
        <f t="shared" si="203"/>
        <v/>
      </c>
      <c r="CW251" s="162" t="str">
        <f t="shared" si="204"/>
        <v/>
      </c>
      <c r="CX251" s="162" t="str">
        <f t="shared" si="205"/>
        <v/>
      </c>
      <c r="CY251" s="162" t="str">
        <f t="shared" si="206"/>
        <v/>
      </c>
      <c r="CZ251" s="162" t="str">
        <f t="shared" si="207"/>
        <v/>
      </c>
      <c r="DA251" s="163" t="str">
        <f t="shared" si="208"/>
        <v/>
      </c>
    </row>
    <row r="252" spans="1:105" ht="16.5" x14ac:dyDescent="0.3">
      <c r="A252" s="135"/>
      <c r="B252" s="136"/>
      <c r="C252" s="136"/>
      <c r="D252" s="137"/>
      <c r="E252" s="176"/>
      <c r="F252" s="182"/>
      <c r="G252" s="183"/>
      <c r="H252" s="183"/>
      <c r="I252" s="183"/>
      <c r="J252" s="183"/>
      <c r="K252" s="183"/>
      <c r="L252" s="183"/>
      <c r="M252" s="186"/>
      <c r="N252" s="182"/>
      <c r="O252" s="184"/>
      <c r="P252" s="178"/>
      <c r="Q252" s="118">
        <f t="shared" si="177"/>
        <v>0</v>
      </c>
      <c r="R252" s="3"/>
      <c r="S252" s="3"/>
      <c r="T252" s="4"/>
      <c r="U252" s="4"/>
      <c r="V252" s="99">
        <f t="shared" si="178"/>
        <v>0</v>
      </c>
      <c r="W252" s="161"/>
      <c r="X252" s="138"/>
      <c r="AH252" s="158" t="str">
        <f t="array" ref="AH252">IF(OR(AH$1=0, $A252=""),"",SQRT((_xlfn.XLOOKUP(AH$1,$Z$2:$Z$16,$AA$2:$AA$16)-$T252)^2+(_xlfn.XLOOKUP(AH$1,$Z$2:$Z$16,$AB$2:$AB$16)-$U252)^2+(_xlfn.XLOOKUP(AH$1,$Z$2:$Z$16,$AC$2:$AC$16-$V252)^2)))</f>
        <v/>
      </c>
      <c r="AI252" s="140" t="str">
        <f t="array" ref="AI252">IF(OR(AI$1=0, $A252=""),"",SQRT((_xlfn.XLOOKUP(AI$1,$Z$2:$Z$16,$AA$2:$AA$16)-$T252)^2+(_xlfn.XLOOKUP(AI$1,$Z$2:$Z$16,$AB$2:$AB$16)-$U252)^2+(_xlfn.XLOOKUP(AI$1,$Z$2:$Z$16,$AC$2:$AC$16-$V252)^2)))</f>
        <v/>
      </c>
      <c r="AJ252" s="140" t="str">
        <f t="array" ref="AJ252">IF(OR(AJ$1=0, $A252=""),"",SQRT((_xlfn.XLOOKUP(AJ$1,$Z$2:$Z$16,$AA$2:$AA$16)-$T252)^2+(_xlfn.XLOOKUP(AJ$1,$Z$2:$Z$16,$AB$2:$AB$16)-$U252)^2+(_xlfn.XLOOKUP(AJ$1,$Z$2:$Z$16,$AC$2:$AC$16-$V252)^2)))</f>
        <v/>
      </c>
      <c r="AK252" s="140" t="str">
        <f t="array" ref="AK252">IF(OR(AK$1=0, $A252=""),"",SQRT((_xlfn.XLOOKUP(AK$1,$Z$2:$Z$16,$AA$2:$AA$16)-$T252)^2+(_xlfn.XLOOKUP(AK$1,$Z$2:$Z$16,$AB$2:$AB$16)-$U252)^2+(_xlfn.XLOOKUP(AK$1,$Z$2:$Z$16,$AC$2:$AC$16-$V252)^2)))</f>
        <v/>
      </c>
      <c r="AL252" s="140" t="str">
        <f t="array" ref="AL252">IF(OR(AL$1=0, $A252=""),"",SQRT((_xlfn.XLOOKUP(AL$1,$Z$2:$Z$16,$AA$2:$AA$16)-$T252)^2+(_xlfn.XLOOKUP(AL$1,$Z$2:$Z$16,$AB$2:$AB$16)-$U252)^2+(_xlfn.XLOOKUP(AL$1,$Z$2:$Z$16,$AC$2:$AC$16-$V252)^2)))</f>
        <v/>
      </c>
      <c r="AM252" s="140" t="str">
        <f t="array" ref="AM252">IF(OR(AM$1=0, $A252=""),"",SQRT((_xlfn.XLOOKUP(AM$1,$Z$2:$Z$16,$AA$2:$AA$16)-$T252)^2+(_xlfn.XLOOKUP(AM$1,$Z$2:$Z$16,$AB$2:$AB$16)-$U252)^2+(_xlfn.XLOOKUP(AM$1,$Z$2:$Z$16,$AC$2:$AC$16-$V252)^2)))</f>
        <v/>
      </c>
      <c r="AN252" s="140" t="str">
        <f t="array" ref="AN252">IF(OR(AN$1=0, $A252=""),"",SQRT((_xlfn.XLOOKUP(AN$1,$Z$2:$Z$16,$AA$2:$AA$16)-$T252)^2+(_xlfn.XLOOKUP(AN$1,$Z$2:$Z$16,$AB$2:$AB$16)-$U252)^2+(_xlfn.XLOOKUP(AN$1,$Z$2:$Z$16,$AC$2:$AC$16-$V252)^2)))</f>
        <v/>
      </c>
      <c r="AO252" s="140" t="str">
        <f t="array" ref="AO252">IF(OR(AO$1=0, $A252=""),"",SQRT((_xlfn.XLOOKUP(AO$1,$Z$2:$Z$16,$AA$2:$AA$16)-$T252)^2+(_xlfn.XLOOKUP(AO$1,$Z$2:$Z$16,$AB$2:$AB$16)-$U252)^2+(_xlfn.XLOOKUP(AO$1,$Z$2:$Z$16,$AC$2:$AC$16-$V252)^2)))</f>
        <v/>
      </c>
      <c r="AP252" s="141" t="str">
        <f t="array" ref="AP252">IF(OR(AP$1=0, $A252=""),"",SQRT((_xlfn.XLOOKUP(AP$1,$Z$2:$Z$16,$AA$2:$AA$16)-$T252)^2+(_xlfn.XLOOKUP(AP$1,$Z$2:$Z$16,$AB$2:$AB$16)-$U252)^2+(_xlfn.XLOOKUP(AP$1,$Z$2:$Z$16,$AC$2:$AC$16-$V252)^2)))</f>
        <v/>
      </c>
      <c r="AQ252" s="141" t="str">
        <f t="array" ref="AQ252">IF(OR(AQ$1=0, $A252=""),"",SQRT((_xlfn.XLOOKUP(AQ$1,$Z$2:$Z$16,$AA$2:$AA$16)-$T252)^2+(_xlfn.XLOOKUP(AQ$1,$Z$2:$Z$16,$AB$2:$AB$16)-$U252)^2+(_xlfn.XLOOKUP(AQ$1,$Z$2:$Z$16,$AC$2:$AC$16-$V252)^2)))</f>
        <v/>
      </c>
      <c r="AR252" s="141" t="str">
        <f t="array" ref="AR252">IF(OR(AR$1=0, $A252=""),"",SQRT((_xlfn.XLOOKUP(AR$1,$Z$2:$Z$16,$AA$2:$AA$16)-$T252)^2+(_xlfn.XLOOKUP(AR$1,$Z$2:$Z$16,$AB$2:$AB$16)-$U252)^2+(_xlfn.XLOOKUP(AR$1,$Z$2:$Z$16,$AC$2:$AC$16-$V252)^2)))</f>
        <v/>
      </c>
      <c r="AS252" s="141" t="str">
        <f t="array" ref="AS252">IF(OR(AS$1=0, $A252=""),"",SQRT((_xlfn.XLOOKUP(AS$1,$Z$2:$Z$16,$AA$2:$AA$16)-$T252)^2+(_xlfn.XLOOKUP(AS$1,$Z$2:$Z$16,$AB$2:$AB$16)-$U252)^2+(_xlfn.XLOOKUP(AS$1,$Z$2:$Z$16,$AC$2:$AC$16-$V252)^2)))</f>
        <v/>
      </c>
      <c r="AT252" s="141" t="str">
        <f t="array" ref="AT252">IF(OR(AT$1=0, $A252=""),"",SQRT((_xlfn.XLOOKUP(AT$1,$Z$2:$Z$16,$AA$2:$AA$16)-$T252)^2+(_xlfn.XLOOKUP(AT$1,$Z$2:$Z$16,$AB$2:$AB$16)-$U252)^2+(_xlfn.XLOOKUP(AT$1,$Z$2:$Z$16,$AC$2:$AC$16-$V252)^2)))</f>
        <v/>
      </c>
      <c r="AU252" s="141" t="str">
        <f t="array" ref="AU252">IF(OR(AU$1=0, $A252=""),"",SQRT((_xlfn.XLOOKUP(AU$1,$Z$2:$Z$16,$AA$2:$AA$16)-$T252)^2+(_xlfn.XLOOKUP(AU$1,$Z$2:$Z$16,$AB$2:$AB$16)-$U252)^2+(_xlfn.XLOOKUP(AU$1,$Z$2:$Z$16,$AC$2:$AC$16-$V252)^2)))</f>
        <v/>
      </c>
      <c r="AV252" s="142" t="str">
        <f t="array" ref="AV252">IF(OR(AV$1=0, $A252=""),"",SQRT((_xlfn.XLOOKUP(AV$1,$Z$2:$Z$16,$AA$2:$AA$16)-$T252)^2+(_xlfn.XLOOKUP(AV$1,$Z$2:$Z$16,$AB$2:$AB$16)-$U252)^2+(_xlfn.XLOOKUP(AV$1,$Z$2:$Z$16,$AC$2:$AC$16-$V252)^2)))</f>
        <v/>
      </c>
      <c r="AW252" s="124"/>
      <c r="AX252" s="124"/>
      <c r="AY252" s="125">
        <f t="shared" si="179"/>
        <v>0</v>
      </c>
      <c r="AZ252" s="143">
        <f t="shared" si="180"/>
        <v>0</v>
      </c>
      <c r="BA252" s="143">
        <f t="shared" si="181"/>
        <v>0</v>
      </c>
      <c r="BB252" s="143">
        <f t="shared" si="182"/>
        <v>0</v>
      </c>
      <c r="BC252" s="143">
        <f t="shared" si="183"/>
        <v>0</v>
      </c>
      <c r="BD252" s="143">
        <f t="shared" si="184"/>
        <v>0</v>
      </c>
      <c r="BE252" s="143">
        <f t="shared" si="185"/>
        <v>0</v>
      </c>
      <c r="BF252" s="143">
        <f t="shared" si="186"/>
        <v>0</v>
      </c>
      <c r="BG252" s="144">
        <f t="shared" si="187"/>
        <v>0</v>
      </c>
      <c r="BH252" s="144">
        <f t="shared" si="188"/>
        <v>0</v>
      </c>
      <c r="BI252" s="144">
        <f t="shared" si="189"/>
        <v>0</v>
      </c>
      <c r="BJ252" s="144">
        <f t="shared" si="190"/>
        <v>0</v>
      </c>
      <c r="BK252" s="144">
        <f t="shared" si="191"/>
        <v>0</v>
      </c>
      <c r="BL252" s="144">
        <f t="shared" si="192"/>
        <v>0</v>
      </c>
      <c r="BM252" s="145">
        <f t="shared" si="193"/>
        <v>0</v>
      </c>
      <c r="BN252" s="124"/>
      <c r="BO252" s="124"/>
      <c r="BP252" s="124"/>
      <c r="BQ252" s="124"/>
      <c r="BR252" s="124"/>
      <c r="BS252" s="124"/>
      <c r="BT252" s="124"/>
      <c r="BU252" s="124"/>
      <c r="BV252" s="130"/>
      <c r="BW252" s="130"/>
      <c r="BX252" s="130"/>
      <c r="BY252" s="130"/>
      <c r="BZ252" s="130"/>
      <c r="CA252" s="130"/>
      <c r="CB252" s="130"/>
      <c r="CC252" s="130"/>
      <c r="CD252" s="130"/>
      <c r="CE252" s="130"/>
      <c r="CF252" s="130"/>
      <c r="CG252" s="130"/>
      <c r="CH252" s="130"/>
      <c r="CI252" s="130"/>
      <c r="CJ252" s="130"/>
      <c r="CM252" s="159">
        <f t="shared" si="194"/>
        <v>0</v>
      </c>
      <c r="CN252" s="160">
        <f t="shared" si="195"/>
        <v>0</v>
      </c>
      <c r="CO252" s="160">
        <f t="shared" si="196"/>
        <v>0</v>
      </c>
      <c r="CP252" s="160">
        <f t="shared" si="197"/>
        <v>0</v>
      </c>
      <c r="CQ252" s="160">
        <f t="shared" si="198"/>
        <v>0</v>
      </c>
      <c r="CR252" s="160" t="str">
        <f t="shared" si="199"/>
        <v/>
      </c>
      <c r="CS252" s="160" t="str">
        <f t="shared" si="200"/>
        <v/>
      </c>
      <c r="CT252" s="160" t="str">
        <f t="shared" si="201"/>
        <v/>
      </c>
      <c r="CU252" s="162" t="str">
        <f t="shared" si="202"/>
        <v/>
      </c>
      <c r="CV252" s="162" t="str">
        <f t="shared" si="203"/>
        <v/>
      </c>
      <c r="CW252" s="162" t="str">
        <f t="shared" si="204"/>
        <v/>
      </c>
      <c r="CX252" s="162" t="str">
        <f t="shared" si="205"/>
        <v/>
      </c>
      <c r="CY252" s="162" t="str">
        <f t="shared" si="206"/>
        <v/>
      </c>
      <c r="CZ252" s="162" t="str">
        <f t="shared" si="207"/>
        <v/>
      </c>
      <c r="DA252" s="163" t="str">
        <f t="shared" si="208"/>
        <v/>
      </c>
    </row>
    <row r="253" spans="1:105" ht="16.5" x14ac:dyDescent="0.3">
      <c r="A253" s="135"/>
      <c r="B253" s="136"/>
      <c r="C253" s="136"/>
      <c r="D253" s="137"/>
      <c r="E253" s="176"/>
      <c r="F253" s="182"/>
      <c r="G253" s="183"/>
      <c r="H253" s="183"/>
      <c r="I253" s="183"/>
      <c r="J253" s="183"/>
      <c r="K253" s="183"/>
      <c r="L253" s="183"/>
      <c r="M253" s="186"/>
      <c r="N253" s="182"/>
      <c r="O253" s="184"/>
      <c r="P253" s="178"/>
      <c r="Q253" s="118">
        <f t="shared" si="177"/>
        <v>0</v>
      </c>
      <c r="R253" s="3"/>
      <c r="S253" s="3"/>
      <c r="T253" s="4"/>
      <c r="U253" s="4"/>
      <c r="V253" s="99">
        <f t="shared" si="178"/>
        <v>0</v>
      </c>
      <c r="W253" s="161"/>
      <c r="X253" s="138"/>
      <c r="AH253" s="158" t="str">
        <f t="array" ref="AH253">IF(OR(AH$1=0, $A253=""),"",SQRT((_xlfn.XLOOKUP(AH$1,$Z$2:$Z$16,$AA$2:$AA$16)-$T253)^2+(_xlfn.XLOOKUP(AH$1,$Z$2:$Z$16,$AB$2:$AB$16)-$U253)^2+(_xlfn.XLOOKUP(AH$1,$Z$2:$Z$16,$AC$2:$AC$16-$V253)^2)))</f>
        <v/>
      </c>
      <c r="AI253" s="140" t="str">
        <f t="array" ref="AI253">IF(OR(AI$1=0, $A253=""),"",SQRT((_xlfn.XLOOKUP(AI$1,$Z$2:$Z$16,$AA$2:$AA$16)-$T253)^2+(_xlfn.XLOOKUP(AI$1,$Z$2:$Z$16,$AB$2:$AB$16)-$U253)^2+(_xlfn.XLOOKUP(AI$1,$Z$2:$Z$16,$AC$2:$AC$16-$V253)^2)))</f>
        <v/>
      </c>
      <c r="AJ253" s="140" t="str">
        <f t="array" ref="AJ253">IF(OR(AJ$1=0, $A253=""),"",SQRT((_xlfn.XLOOKUP(AJ$1,$Z$2:$Z$16,$AA$2:$AA$16)-$T253)^2+(_xlfn.XLOOKUP(AJ$1,$Z$2:$Z$16,$AB$2:$AB$16)-$U253)^2+(_xlfn.XLOOKUP(AJ$1,$Z$2:$Z$16,$AC$2:$AC$16-$V253)^2)))</f>
        <v/>
      </c>
      <c r="AK253" s="140" t="str">
        <f t="array" ref="AK253">IF(OR(AK$1=0, $A253=""),"",SQRT((_xlfn.XLOOKUP(AK$1,$Z$2:$Z$16,$AA$2:$AA$16)-$T253)^2+(_xlfn.XLOOKUP(AK$1,$Z$2:$Z$16,$AB$2:$AB$16)-$U253)^2+(_xlfn.XLOOKUP(AK$1,$Z$2:$Z$16,$AC$2:$AC$16-$V253)^2)))</f>
        <v/>
      </c>
      <c r="AL253" s="140" t="str">
        <f t="array" ref="AL253">IF(OR(AL$1=0, $A253=""),"",SQRT((_xlfn.XLOOKUP(AL$1,$Z$2:$Z$16,$AA$2:$AA$16)-$T253)^2+(_xlfn.XLOOKUP(AL$1,$Z$2:$Z$16,$AB$2:$AB$16)-$U253)^2+(_xlfn.XLOOKUP(AL$1,$Z$2:$Z$16,$AC$2:$AC$16-$V253)^2)))</f>
        <v/>
      </c>
      <c r="AM253" s="140" t="str">
        <f t="array" ref="AM253">IF(OR(AM$1=0, $A253=""),"",SQRT((_xlfn.XLOOKUP(AM$1,$Z$2:$Z$16,$AA$2:$AA$16)-$T253)^2+(_xlfn.XLOOKUP(AM$1,$Z$2:$Z$16,$AB$2:$AB$16)-$U253)^2+(_xlfn.XLOOKUP(AM$1,$Z$2:$Z$16,$AC$2:$AC$16-$V253)^2)))</f>
        <v/>
      </c>
      <c r="AN253" s="140" t="str">
        <f t="array" ref="AN253">IF(OR(AN$1=0, $A253=""),"",SQRT((_xlfn.XLOOKUP(AN$1,$Z$2:$Z$16,$AA$2:$AA$16)-$T253)^2+(_xlfn.XLOOKUP(AN$1,$Z$2:$Z$16,$AB$2:$AB$16)-$U253)^2+(_xlfn.XLOOKUP(AN$1,$Z$2:$Z$16,$AC$2:$AC$16-$V253)^2)))</f>
        <v/>
      </c>
      <c r="AO253" s="140" t="str">
        <f t="array" ref="AO253">IF(OR(AO$1=0, $A253=""),"",SQRT((_xlfn.XLOOKUP(AO$1,$Z$2:$Z$16,$AA$2:$AA$16)-$T253)^2+(_xlfn.XLOOKUP(AO$1,$Z$2:$Z$16,$AB$2:$AB$16)-$U253)^2+(_xlfn.XLOOKUP(AO$1,$Z$2:$Z$16,$AC$2:$AC$16-$V253)^2)))</f>
        <v/>
      </c>
      <c r="AP253" s="141" t="str">
        <f t="array" ref="AP253">IF(OR(AP$1=0, $A253=""),"",SQRT((_xlfn.XLOOKUP(AP$1,$Z$2:$Z$16,$AA$2:$AA$16)-$T253)^2+(_xlfn.XLOOKUP(AP$1,$Z$2:$Z$16,$AB$2:$AB$16)-$U253)^2+(_xlfn.XLOOKUP(AP$1,$Z$2:$Z$16,$AC$2:$AC$16-$V253)^2)))</f>
        <v/>
      </c>
      <c r="AQ253" s="141" t="str">
        <f t="array" ref="AQ253">IF(OR(AQ$1=0, $A253=""),"",SQRT((_xlfn.XLOOKUP(AQ$1,$Z$2:$Z$16,$AA$2:$AA$16)-$T253)^2+(_xlfn.XLOOKUP(AQ$1,$Z$2:$Z$16,$AB$2:$AB$16)-$U253)^2+(_xlfn.XLOOKUP(AQ$1,$Z$2:$Z$16,$AC$2:$AC$16-$V253)^2)))</f>
        <v/>
      </c>
      <c r="AR253" s="141" t="str">
        <f t="array" ref="AR253">IF(OR(AR$1=0, $A253=""),"",SQRT((_xlfn.XLOOKUP(AR$1,$Z$2:$Z$16,$AA$2:$AA$16)-$T253)^2+(_xlfn.XLOOKUP(AR$1,$Z$2:$Z$16,$AB$2:$AB$16)-$U253)^2+(_xlfn.XLOOKUP(AR$1,$Z$2:$Z$16,$AC$2:$AC$16-$V253)^2)))</f>
        <v/>
      </c>
      <c r="AS253" s="141" t="str">
        <f t="array" ref="AS253">IF(OR(AS$1=0, $A253=""),"",SQRT((_xlfn.XLOOKUP(AS$1,$Z$2:$Z$16,$AA$2:$AA$16)-$T253)^2+(_xlfn.XLOOKUP(AS$1,$Z$2:$Z$16,$AB$2:$AB$16)-$U253)^2+(_xlfn.XLOOKUP(AS$1,$Z$2:$Z$16,$AC$2:$AC$16-$V253)^2)))</f>
        <v/>
      </c>
      <c r="AT253" s="141" t="str">
        <f t="array" ref="AT253">IF(OR(AT$1=0, $A253=""),"",SQRT((_xlfn.XLOOKUP(AT$1,$Z$2:$Z$16,$AA$2:$AA$16)-$T253)^2+(_xlfn.XLOOKUP(AT$1,$Z$2:$Z$16,$AB$2:$AB$16)-$U253)^2+(_xlfn.XLOOKUP(AT$1,$Z$2:$Z$16,$AC$2:$AC$16-$V253)^2)))</f>
        <v/>
      </c>
      <c r="AU253" s="141" t="str">
        <f t="array" ref="AU253">IF(OR(AU$1=0, $A253=""),"",SQRT((_xlfn.XLOOKUP(AU$1,$Z$2:$Z$16,$AA$2:$AA$16)-$T253)^2+(_xlfn.XLOOKUP(AU$1,$Z$2:$Z$16,$AB$2:$AB$16)-$U253)^2+(_xlfn.XLOOKUP(AU$1,$Z$2:$Z$16,$AC$2:$AC$16-$V253)^2)))</f>
        <v/>
      </c>
      <c r="AV253" s="142" t="str">
        <f t="array" ref="AV253">IF(OR(AV$1=0, $A253=""),"",SQRT((_xlfn.XLOOKUP(AV$1,$Z$2:$Z$16,$AA$2:$AA$16)-$T253)^2+(_xlfn.XLOOKUP(AV$1,$Z$2:$Z$16,$AB$2:$AB$16)-$U253)^2+(_xlfn.XLOOKUP(AV$1,$Z$2:$Z$16,$AC$2:$AC$16-$V253)^2)))</f>
        <v/>
      </c>
      <c r="AW253" s="124"/>
      <c r="AX253" s="124"/>
      <c r="AY253" s="125">
        <f t="shared" si="179"/>
        <v>0</v>
      </c>
      <c r="AZ253" s="143">
        <f t="shared" si="180"/>
        <v>0</v>
      </c>
      <c r="BA253" s="143">
        <f t="shared" si="181"/>
        <v>0</v>
      </c>
      <c r="BB253" s="143">
        <f t="shared" si="182"/>
        <v>0</v>
      </c>
      <c r="BC253" s="143">
        <f t="shared" si="183"/>
        <v>0</v>
      </c>
      <c r="BD253" s="143">
        <f t="shared" si="184"/>
        <v>0</v>
      </c>
      <c r="BE253" s="143">
        <f t="shared" si="185"/>
        <v>0</v>
      </c>
      <c r="BF253" s="143">
        <f t="shared" si="186"/>
        <v>0</v>
      </c>
      <c r="BG253" s="144">
        <f t="shared" si="187"/>
        <v>0</v>
      </c>
      <c r="BH253" s="144">
        <f t="shared" si="188"/>
        <v>0</v>
      </c>
      <c r="BI253" s="144">
        <f t="shared" si="189"/>
        <v>0</v>
      </c>
      <c r="BJ253" s="144">
        <f t="shared" si="190"/>
        <v>0</v>
      </c>
      <c r="BK253" s="144">
        <f t="shared" si="191"/>
        <v>0</v>
      </c>
      <c r="BL253" s="144">
        <f t="shared" si="192"/>
        <v>0</v>
      </c>
      <c r="BM253" s="145">
        <f t="shared" si="193"/>
        <v>0</v>
      </c>
      <c r="BN253" s="124"/>
      <c r="BO253" s="124"/>
      <c r="BP253" s="124"/>
      <c r="BQ253" s="124"/>
      <c r="BR253" s="124"/>
      <c r="BS253" s="124"/>
      <c r="BT253" s="124"/>
      <c r="BU253" s="124"/>
      <c r="BV253" s="130"/>
      <c r="BW253" s="130"/>
      <c r="BX253" s="130"/>
      <c r="BY253" s="130"/>
      <c r="BZ253" s="130"/>
      <c r="CA253" s="130"/>
      <c r="CB253" s="130"/>
      <c r="CC253" s="130"/>
      <c r="CD253" s="130"/>
      <c r="CE253" s="130"/>
      <c r="CF253" s="130"/>
      <c r="CG253" s="130"/>
      <c r="CH253" s="130"/>
      <c r="CI253" s="130"/>
      <c r="CJ253" s="130"/>
      <c r="CM253" s="159">
        <f t="shared" si="194"/>
        <v>0</v>
      </c>
      <c r="CN253" s="160">
        <f t="shared" si="195"/>
        <v>0</v>
      </c>
      <c r="CO253" s="160">
        <f t="shared" si="196"/>
        <v>0</v>
      </c>
      <c r="CP253" s="160">
        <f t="shared" si="197"/>
        <v>0</v>
      </c>
      <c r="CQ253" s="160">
        <f t="shared" si="198"/>
        <v>0</v>
      </c>
      <c r="CR253" s="160" t="str">
        <f t="shared" si="199"/>
        <v/>
      </c>
      <c r="CS253" s="160" t="str">
        <f t="shared" si="200"/>
        <v/>
      </c>
      <c r="CT253" s="160" t="str">
        <f t="shared" si="201"/>
        <v/>
      </c>
      <c r="CU253" s="162" t="str">
        <f t="shared" si="202"/>
        <v/>
      </c>
      <c r="CV253" s="162" t="str">
        <f t="shared" si="203"/>
        <v/>
      </c>
      <c r="CW253" s="162" t="str">
        <f t="shared" si="204"/>
        <v/>
      </c>
      <c r="CX253" s="162" t="str">
        <f t="shared" si="205"/>
        <v/>
      </c>
      <c r="CY253" s="162" t="str">
        <f t="shared" si="206"/>
        <v/>
      </c>
      <c r="CZ253" s="162" t="str">
        <f t="shared" si="207"/>
        <v/>
      </c>
      <c r="DA253" s="163" t="str">
        <f t="shared" si="208"/>
        <v/>
      </c>
    </row>
    <row r="254" spans="1:105" ht="16.5" x14ac:dyDescent="0.3">
      <c r="A254" s="135"/>
      <c r="B254" s="136"/>
      <c r="C254" s="136"/>
      <c r="D254" s="137"/>
      <c r="E254" s="176"/>
      <c r="F254" s="182"/>
      <c r="G254" s="183"/>
      <c r="H254" s="183"/>
      <c r="I254" s="183"/>
      <c r="J254" s="183"/>
      <c r="K254" s="183"/>
      <c r="L254" s="183"/>
      <c r="M254" s="186"/>
      <c r="N254" s="182"/>
      <c r="O254" s="184"/>
      <c r="P254" s="178"/>
      <c r="Q254" s="118">
        <f t="shared" si="177"/>
        <v>0</v>
      </c>
      <c r="R254" s="3"/>
      <c r="S254" s="3"/>
      <c r="T254" s="4"/>
      <c r="U254" s="4"/>
      <c r="V254" s="99">
        <f t="shared" si="178"/>
        <v>0</v>
      </c>
      <c r="W254" s="161"/>
      <c r="X254" s="138"/>
      <c r="AH254" s="158" t="str">
        <f t="array" ref="AH254">IF(OR(AH$1=0, $A254=""),"",SQRT((_xlfn.XLOOKUP(AH$1,$Z$2:$Z$16,$AA$2:$AA$16)-$T254)^2+(_xlfn.XLOOKUP(AH$1,$Z$2:$Z$16,$AB$2:$AB$16)-$U254)^2+(_xlfn.XLOOKUP(AH$1,$Z$2:$Z$16,$AC$2:$AC$16-$V254)^2)))</f>
        <v/>
      </c>
      <c r="AI254" s="140" t="str">
        <f t="array" ref="AI254">IF(OR(AI$1=0, $A254=""),"",SQRT((_xlfn.XLOOKUP(AI$1,$Z$2:$Z$16,$AA$2:$AA$16)-$T254)^2+(_xlfn.XLOOKUP(AI$1,$Z$2:$Z$16,$AB$2:$AB$16)-$U254)^2+(_xlfn.XLOOKUP(AI$1,$Z$2:$Z$16,$AC$2:$AC$16-$V254)^2)))</f>
        <v/>
      </c>
      <c r="AJ254" s="140" t="str">
        <f t="array" ref="AJ254">IF(OR(AJ$1=0, $A254=""),"",SQRT((_xlfn.XLOOKUP(AJ$1,$Z$2:$Z$16,$AA$2:$AA$16)-$T254)^2+(_xlfn.XLOOKUP(AJ$1,$Z$2:$Z$16,$AB$2:$AB$16)-$U254)^2+(_xlfn.XLOOKUP(AJ$1,$Z$2:$Z$16,$AC$2:$AC$16-$V254)^2)))</f>
        <v/>
      </c>
      <c r="AK254" s="140" t="str">
        <f t="array" ref="AK254">IF(OR(AK$1=0, $A254=""),"",SQRT((_xlfn.XLOOKUP(AK$1,$Z$2:$Z$16,$AA$2:$AA$16)-$T254)^2+(_xlfn.XLOOKUP(AK$1,$Z$2:$Z$16,$AB$2:$AB$16)-$U254)^2+(_xlfn.XLOOKUP(AK$1,$Z$2:$Z$16,$AC$2:$AC$16-$V254)^2)))</f>
        <v/>
      </c>
      <c r="AL254" s="140" t="str">
        <f t="array" ref="AL254">IF(OR(AL$1=0, $A254=""),"",SQRT((_xlfn.XLOOKUP(AL$1,$Z$2:$Z$16,$AA$2:$AA$16)-$T254)^2+(_xlfn.XLOOKUP(AL$1,$Z$2:$Z$16,$AB$2:$AB$16)-$U254)^2+(_xlfn.XLOOKUP(AL$1,$Z$2:$Z$16,$AC$2:$AC$16-$V254)^2)))</f>
        <v/>
      </c>
      <c r="AM254" s="140" t="str">
        <f t="array" ref="AM254">IF(OR(AM$1=0, $A254=""),"",SQRT((_xlfn.XLOOKUP(AM$1,$Z$2:$Z$16,$AA$2:$AA$16)-$T254)^2+(_xlfn.XLOOKUP(AM$1,$Z$2:$Z$16,$AB$2:$AB$16)-$U254)^2+(_xlfn.XLOOKUP(AM$1,$Z$2:$Z$16,$AC$2:$AC$16-$V254)^2)))</f>
        <v/>
      </c>
      <c r="AN254" s="140" t="str">
        <f t="array" ref="AN254">IF(OR(AN$1=0, $A254=""),"",SQRT((_xlfn.XLOOKUP(AN$1,$Z$2:$Z$16,$AA$2:$AA$16)-$T254)^2+(_xlfn.XLOOKUP(AN$1,$Z$2:$Z$16,$AB$2:$AB$16)-$U254)^2+(_xlfn.XLOOKUP(AN$1,$Z$2:$Z$16,$AC$2:$AC$16-$V254)^2)))</f>
        <v/>
      </c>
      <c r="AO254" s="140" t="str">
        <f t="array" ref="AO254">IF(OR(AO$1=0, $A254=""),"",SQRT((_xlfn.XLOOKUP(AO$1,$Z$2:$Z$16,$AA$2:$AA$16)-$T254)^2+(_xlfn.XLOOKUP(AO$1,$Z$2:$Z$16,$AB$2:$AB$16)-$U254)^2+(_xlfn.XLOOKUP(AO$1,$Z$2:$Z$16,$AC$2:$AC$16-$V254)^2)))</f>
        <v/>
      </c>
      <c r="AP254" s="141" t="str">
        <f t="array" ref="AP254">IF(OR(AP$1=0, $A254=""),"",SQRT((_xlfn.XLOOKUP(AP$1,$Z$2:$Z$16,$AA$2:$AA$16)-$T254)^2+(_xlfn.XLOOKUP(AP$1,$Z$2:$Z$16,$AB$2:$AB$16)-$U254)^2+(_xlfn.XLOOKUP(AP$1,$Z$2:$Z$16,$AC$2:$AC$16-$V254)^2)))</f>
        <v/>
      </c>
      <c r="AQ254" s="141" t="str">
        <f t="array" ref="AQ254">IF(OR(AQ$1=0, $A254=""),"",SQRT((_xlfn.XLOOKUP(AQ$1,$Z$2:$Z$16,$AA$2:$AA$16)-$T254)^2+(_xlfn.XLOOKUP(AQ$1,$Z$2:$Z$16,$AB$2:$AB$16)-$U254)^2+(_xlfn.XLOOKUP(AQ$1,$Z$2:$Z$16,$AC$2:$AC$16-$V254)^2)))</f>
        <v/>
      </c>
      <c r="AR254" s="141" t="str">
        <f t="array" ref="AR254">IF(OR(AR$1=0, $A254=""),"",SQRT((_xlfn.XLOOKUP(AR$1,$Z$2:$Z$16,$AA$2:$AA$16)-$T254)^2+(_xlfn.XLOOKUP(AR$1,$Z$2:$Z$16,$AB$2:$AB$16)-$U254)^2+(_xlfn.XLOOKUP(AR$1,$Z$2:$Z$16,$AC$2:$AC$16-$V254)^2)))</f>
        <v/>
      </c>
      <c r="AS254" s="141" t="str">
        <f t="array" ref="AS254">IF(OR(AS$1=0, $A254=""),"",SQRT((_xlfn.XLOOKUP(AS$1,$Z$2:$Z$16,$AA$2:$AA$16)-$T254)^2+(_xlfn.XLOOKUP(AS$1,$Z$2:$Z$16,$AB$2:$AB$16)-$U254)^2+(_xlfn.XLOOKUP(AS$1,$Z$2:$Z$16,$AC$2:$AC$16-$V254)^2)))</f>
        <v/>
      </c>
      <c r="AT254" s="141" t="str">
        <f t="array" ref="AT254">IF(OR(AT$1=0, $A254=""),"",SQRT((_xlfn.XLOOKUP(AT$1,$Z$2:$Z$16,$AA$2:$AA$16)-$T254)^2+(_xlfn.XLOOKUP(AT$1,$Z$2:$Z$16,$AB$2:$AB$16)-$U254)^2+(_xlfn.XLOOKUP(AT$1,$Z$2:$Z$16,$AC$2:$AC$16-$V254)^2)))</f>
        <v/>
      </c>
      <c r="AU254" s="141" t="str">
        <f t="array" ref="AU254">IF(OR(AU$1=0, $A254=""),"",SQRT((_xlfn.XLOOKUP(AU$1,$Z$2:$Z$16,$AA$2:$AA$16)-$T254)^2+(_xlfn.XLOOKUP(AU$1,$Z$2:$Z$16,$AB$2:$AB$16)-$U254)^2+(_xlfn.XLOOKUP(AU$1,$Z$2:$Z$16,$AC$2:$AC$16-$V254)^2)))</f>
        <v/>
      </c>
      <c r="AV254" s="142" t="str">
        <f t="array" ref="AV254">IF(OR(AV$1=0, $A254=""),"",SQRT((_xlfn.XLOOKUP(AV$1,$Z$2:$Z$16,$AA$2:$AA$16)-$T254)^2+(_xlfn.XLOOKUP(AV$1,$Z$2:$Z$16,$AB$2:$AB$16)-$U254)^2+(_xlfn.XLOOKUP(AV$1,$Z$2:$Z$16,$AC$2:$AC$16-$V254)^2)))</f>
        <v/>
      </c>
      <c r="AW254" s="124"/>
      <c r="AX254" s="124"/>
      <c r="AY254" s="125">
        <f t="shared" si="179"/>
        <v>0</v>
      </c>
      <c r="AZ254" s="143">
        <f t="shared" si="180"/>
        <v>0</v>
      </c>
      <c r="BA254" s="143">
        <f t="shared" si="181"/>
        <v>0</v>
      </c>
      <c r="BB254" s="143">
        <f t="shared" si="182"/>
        <v>0</v>
      </c>
      <c r="BC254" s="143">
        <f t="shared" si="183"/>
        <v>0</v>
      </c>
      <c r="BD254" s="143">
        <f t="shared" si="184"/>
        <v>0</v>
      </c>
      <c r="BE254" s="143">
        <f t="shared" si="185"/>
        <v>0</v>
      </c>
      <c r="BF254" s="143">
        <f t="shared" si="186"/>
        <v>0</v>
      </c>
      <c r="BG254" s="144">
        <f t="shared" si="187"/>
        <v>0</v>
      </c>
      <c r="BH254" s="144">
        <f t="shared" si="188"/>
        <v>0</v>
      </c>
      <c r="BI254" s="144">
        <f t="shared" si="189"/>
        <v>0</v>
      </c>
      <c r="BJ254" s="144">
        <f t="shared" si="190"/>
        <v>0</v>
      </c>
      <c r="BK254" s="144">
        <f t="shared" si="191"/>
        <v>0</v>
      </c>
      <c r="BL254" s="144">
        <f t="shared" si="192"/>
        <v>0</v>
      </c>
      <c r="BM254" s="145">
        <f t="shared" si="193"/>
        <v>0</v>
      </c>
      <c r="BN254" s="124"/>
      <c r="BO254" s="124"/>
      <c r="BP254" s="124"/>
      <c r="BQ254" s="124"/>
      <c r="BR254" s="124"/>
      <c r="BS254" s="124"/>
      <c r="BT254" s="124"/>
      <c r="BU254" s="124"/>
      <c r="BV254" s="130"/>
      <c r="BW254" s="130"/>
      <c r="BX254" s="130"/>
      <c r="BY254" s="130"/>
      <c r="BZ254" s="130"/>
      <c r="CA254" s="130"/>
      <c r="CB254" s="130"/>
      <c r="CC254" s="130"/>
      <c r="CD254" s="130"/>
      <c r="CE254" s="130"/>
      <c r="CF254" s="130"/>
      <c r="CG254" s="130"/>
      <c r="CH254" s="130"/>
      <c r="CI254" s="130"/>
      <c r="CJ254" s="130"/>
      <c r="CM254" s="159">
        <f t="shared" si="194"/>
        <v>0</v>
      </c>
      <c r="CN254" s="160">
        <f t="shared" si="195"/>
        <v>0</v>
      </c>
      <c r="CO254" s="160">
        <f t="shared" si="196"/>
        <v>0</v>
      </c>
      <c r="CP254" s="160">
        <f t="shared" si="197"/>
        <v>0</v>
      </c>
      <c r="CQ254" s="160">
        <f t="shared" si="198"/>
        <v>0</v>
      </c>
      <c r="CR254" s="160" t="str">
        <f t="shared" si="199"/>
        <v/>
      </c>
      <c r="CS254" s="160" t="str">
        <f t="shared" si="200"/>
        <v/>
      </c>
      <c r="CT254" s="160" t="str">
        <f t="shared" si="201"/>
        <v/>
      </c>
      <c r="CU254" s="162" t="str">
        <f t="shared" si="202"/>
        <v/>
      </c>
      <c r="CV254" s="162" t="str">
        <f t="shared" si="203"/>
        <v/>
      </c>
      <c r="CW254" s="162" t="str">
        <f t="shared" si="204"/>
        <v/>
      </c>
      <c r="CX254" s="162" t="str">
        <f t="shared" si="205"/>
        <v/>
      </c>
      <c r="CY254" s="162" t="str">
        <f t="shared" si="206"/>
        <v/>
      </c>
      <c r="CZ254" s="162" t="str">
        <f t="shared" si="207"/>
        <v/>
      </c>
      <c r="DA254" s="163" t="str">
        <f t="shared" si="208"/>
        <v/>
      </c>
    </row>
    <row r="255" spans="1:105" ht="16.5" x14ac:dyDescent="0.3">
      <c r="A255" s="135"/>
      <c r="B255" s="136"/>
      <c r="C255" s="136"/>
      <c r="D255" s="137"/>
      <c r="E255" s="176"/>
      <c r="F255" s="182"/>
      <c r="G255" s="183"/>
      <c r="H255" s="183"/>
      <c r="I255" s="183"/>
      <c r="J255" s="183"/>
      <c r="K255" s="183"/>
      <c r="L255" s="183"/>
      <c r="M255" s="186"/>
      <c r="N255" s="182"/>
      <c r="O255" s="184"/>
      <c r="P255" s="178"/>
      <c r="Q255" s="118">
        <f t="shared" si="177"/>
        <v>0</v>
      </c>
      <c r="R255" s="3"/>
      <c r="S255" s="3"/>
      <c r="T255" s="4"/>
      <c r="U255" s="4"/>
      <c r="V255" s="99">
        <f t="shared" si="178"/>
        <v>0</v>
      </c>
      <c r="W255" s="161"/>
      <c r="X255" s="138"/>
      <c r="AH255" s="158" t="str">
        <f t="array" ref="AH255">IF(OR(AH$1=0, $A255=""),"",SQRT((_xlfn.XLOOKUP(AH$1,$Z$2:$Z$16,$AA$2:$AA$16)-$T255)^2+(_xlfn.XLOOKUP(AH$1,$Z$2:$Z$16,$AB$2:$AB$16)-$U255)^2+(_xlfn.XLOOKUP(AH$1,$Z$2:$Z$16,$AC$2:$AC$16-$V255)^2)))</f>
        <v/>
      </c>
      <c r="AI255" s="140" t="str">
        <f t="array" ref="AI255">IF(OR(AI$1=0, $A255=""),"",SQRT((_xlfn.XLOOKUP(AI$1,$Z$2:$Z$16,$AA$2:$AA$16)-$T255)^2+(_xlfn.XLOOKUP(AI$1,$Z$2:$Z$16,$AB$2:$AB$16)-$U255)^2+(_xlfn.XLOOKUP(AI$1,$Z$2:$Z$16,$AC$2:$AC$16-$V255)^2)))</f>
        <v/>
      </c>
      <c r="AJ255" s="140" t="str">
        <f t="array" ref="AJ255">IF(OR(AJ$1=0, $A255=""),"",SQRT((_xlfn.XLOOKUP(AJ$1,$Z$2:$Z$16,$AA$2:$AA$16)-$T255)^2+(_xlfn.XLOOKUP(AJ$1,$Z$2:$Z$16,$AB$2:$AB$16)-$U255)^2+(_xlfn.XLOOKUP(AJ$1,$Z$2:$Z$16,$AC$2:$AC$16-$V255)^2)))</f>
        <v/>
      </c>
      <c r="AK255" s="140" t="str">
        <f t="array" ref="AK255">IF(OR(AK$1=0, $A255=""),"",SQRT((_xlfn.XLOOKUP(AK$1,$Z$2:$Z$16,$AA$2:$AA$16)-$T255)^2+(_xlfn.XLOOKUP(AK$1,$Z$2:$Z$16,$AB$2:$AB$16)-$U255)^2+(_xlfn.XLOOKUP(AK$1,$Z$2:$Z$16,$AC$2:$AC$16-$V255)^2)))</f>
        <v/>
      </c>
      <c r="AL255" s="140" t="str">
        <f t="array" ref="AL255">IF(OR(AL$1=0, $A255=""),"",SQRT((_xlfn.XLOOKUP(AL$1,$Z$2:$Z$16,$AA$2:$AA$16)-$T255)^2+(_xlfn.XLOOKUP(AL$1,$Z$2:$Z$16,$AB$2:$AB$16)-$U255)^2+(_xlfn.XLOOKUP(AL$1,$Z$2:$Z$16,$AC$2:$AC$16-$V255)^2)))</f>
        <v/>
      </c>
      <c r="AM255" s="140" t="str">
        <f t="array" ref="AM255">IF(OR(AM$1=0, $A255=""),"",SQRT((_xlfn.XLOOKUP(AM$1,$Z$2:$Z$16,$AA$2:$AA$16)-$T255)^2+(_xlfn.XLOOKUP(AM$1,$Z$2:$Z$16,$AB$2:$AB$16)-$U255)^2+(_xlfn.XLOOKUP(AM$1,$Z$2:$Z$16,$AC$2:$AC$16-$V255)^2)))</f>
        <v/>
      </c>
      <c r="AN255" s="140" t="str">
        <f t="array" ref="AN255">IF(OR(AN$1=0, $A255=""),"",SQRT((_xlfn.XLOOKUP(AN$1,$Z$2:$Z$16,$AA$2:$AA$16)-$T255)^2+(_xlfn.XLOOKUP(AN$1,$Z$2:$Z$16,$AB$2:$AB$16)-$U255)^2+(_xlfn.XLOOKUP(AN$1,$Z$2:$Z$16,$AC$2:$AC$16-$V255)^2)))</f>
        <v/>
      </c>
      <c r="AO255" s="140" t="str">
        <f t="array" ref="AO255">IF(OR(AO$1=0, $A255=""),"",SQRT((_xlfn.XLOOKUP(AO$1,$Z$2:$Z$16,$AA$2:$AA$16)-$T255)^2+(_xlfn.XLOOKUP(AO$1,$Z$2:$Z$16,$AB$2:$AB$16)-$U255)^2+(_xlfn.XLOOKUP(AO$1,$Z$2:$Z$16,$AC$2:$AC$16-$V255)^2)))</f>
        <v/>
      </c>
      <c r="AP255" s="141" t="str">
        <f t="array" ref="AP255">IF(OR(AP$1=0, $A255=""),"",SQRT((_xlfn.XLOOKUP(AP$1,$Z$2:$Z$16,$AA$2:$AA$16)-$T255)^2+(_xlfn.XLOOKUP(AP$1,$Z$2:$Z$16,$AB$2:$AB$16)-$U255)^2+(_xlfn.XLOOKUP(AP$1,$Z$2:$Z$16,$AC$2:$AC$16-$V255)^2)))</f>
        <v/>
      </c>
      <c r="AQ255" s="141" t="str">
        <f t="array" ref="AQ255">IF(OR(AQ$1=0, $A255=""),"",SQRT((_xlfn.XLOOKUP(AQ$1,$Z$2:$Z$16,$AA$2:$AA$16)-$T255)^2+(_xlfn.XLOOKUP(AQ$1,$Z$2:$Z$16,$AB$2:$AB$16)-$U255)^2+(_xlfn.XLOOKUP(AQ$1,$Z$2:$Z$16,$AC$2:$AC$16-$V255)^2)))</f>
        <v/>
      </c>
      <c r="AR255" s="141" t="str">
        <f t="array" ref="AR255">IF(OR(AR$1=0, $A255=""),"",SQRT((_xlfn.XLOOKUP(AR$1,$Z$2:$Z$16,$AA$2:$AA$16)-$T255)^2+(_xlfn.XLOOKUP(AR$1,$Z$2:$Z$16,$AB$2:$AB$16)-$U255)^2+(_xlfn.XLOOKUP(AR$1,$Z$2:$Z$16,$AC$2:$AC$16-$V255)^2)))</f>
        <v/>
      </c>
      <c r="AS255" s="141" t="str">
        <f t="array" ref="AS255">IF(OR(AS$1=0, $A255=""),"",SQRT((_xlfn.XLOOKUP(AS$1,$Z$2:$Z$16,$AA$2:$AA$16)-$T255)^2+(_xlfn.XLOOKUP(AS$1,$Z$2:$Z$16,$AB$2:$AB$16)-$U255)^2+(_xlfn.XLOOKUP(AS$1,$Z$2:$Z$16,$AC$2:$AC$16-$V255)^2)))</f>
        <v/>
      </c>
      <c r="AT255" s="141" t="str">
        <f t="array" ref="AT255">IF(OR(AT$1=0, $A255=""),"",SQRT((_xlfn.XLOOKUP(AT$1,$Z$2:$Z$16,$AA$2:$AA$16)-$T255)^2+(_xlfn.XLOOKUP(AT$1,$Z$2:$Z$16,$AB$2:$AB$16)-$U255)^2+(_xlfn.XLOOKUP(AT$1,$Z$2:$Z$16,$AC$2:$AC$16-$V255)^2)))</f>
        <v/>
      </c>
      <c r="AU255" s="141" t="str">
        <f t="array" ref="AU255">IF(OR(AU$1=0, $A255=""),"",SQRT((_xlfn.XLOOKUP(AU$1,$Z$2:$Z$16,$AA$2:$AA$16)-$T255)^2+(_xlfn.XLOOKUP(AU$1,$Z$2:$Z$16,$AB$2:$AB$16)-$U255)^2+(_xlfn.XLOOKUP(AU$1,$Z$2:$Z$16,$AC$2:$AC$16-$V255)^2)))</f>
        <v/>
      </c>
      <c r="AV255" s="142" t="str">
        <f t="array" ref="AV255">IF(OR(AV$1=0, $A255=""),"",SQRT((_xlfn.XLOOKUP(AV$1,$Z$2:$Z$16,$AA$2:$AA$16)-$T255)^2+(_xlfn.XLOOKUP(AV$1,$Z$2:$Z$16,$AB$2:$AB$16)-$U255)^2+(_xlfn.XLOOKUP(AV$1,$Z$2:$Z$16,$AC$2:$AC$16-$V255)^2)))</f>
        <v/>
      </c>
      <c r="AW255" s="124"/>
      <c r="AX255" s="124"/>
      <c r="AY255" s="125">
        <f t="shared" si="179"/>
        <v>0</v>
      </c>
      <c r="AZ255" s="143">
        <f t="shared" si="180"/>
        <v>0</v>
      </c>
      <c r="BA255" s="143">
        <f t="shared" si="181"/>
        <v>0</v>
      </c>
      <c r="BB255" s="143">
        <f t="shared" si="182"/>
        <v>0</v>
      </c>
      <c r="BC255" s="143">
        <f t="shared" si="183"/>
        <v>0</v>
      </c>
      <c r="BD255" s="143">
        <f t="shared" si="184"/>
        <v>0</v>
      </c>
      <c r="BE255" s="143">
        <f t="shared" si="185"/>
        <v>0</v>
      </c>
      <c r="BF255" s="143">
        <f t="shared" si="186"/>
        <v>0</v>
      </c>
      <c r="BG255" s="144">
        <f t="shared" si="187"/>
        <v>0</v>
      </c>
      <c r="BH255" s="144">
        <f t="shared" si="188"/>
        <v>0</v>
      </c>
      <c r="BI255" s="144">
        <f t="shared" si="189"/>
        <v>0</v>
      </c>
      <c r="BJ255" s="144">
        <f t="shared" si="190"/>
        <v>0</v>
      </c>
      <c r="BK255" s="144">
        <f t="shared" si="191"/>
        <v>0</v>
      </c>
      <c r="BL255" s="144">
        <f t="shared" si="192"/>
        <v>0</v>
      </c>
      <c r="BM255" s="145">
        <f t="shared" si="193"/>
        <v>0</v>
      </c>
      <c r="BN255" s="124"/>
      <c r="BO255" s="124"/>
      <c r="BP255" s="124"/>
      <c r="BQ255" s="124"/>
      <c r="BR255" s="124"/>
      <c r="BS255" s="124"/>
      <c r="BT255" s="124"/>
      <c r="BU255" s="124"/>
      <c r="BV255" s="130"/>
      <c r="BW255" s="130"/>
      <c r="BX255" s="130"/>
      <c r="BY255" s="130"/>
      <c r="BZ255" s="130"/>
      <c r="CA255" s="130"/>
      <c r="CB255" s="130"/>
      <c r="CC255" s="130"/>
      <c r="CD255" s="130"/>
      <c r="CE255" s="130"/>
      <c r="CF255" s="130"/>
      <c r="CG255" s="130"/>
      <c r="CH255" s="130"/>
      <c r="CI255" s="130"/>
      <c r="CJ255" s="130"/>
      <c r="CM255" s="159">
        <f t="shared" si="194"/>
        <v>0</v>
      </c>
      <c r="CN255" s="160">
        <f t="shared" si="195"/>
        <v>0</v>
      </c>
      <c r="CO255" s="160">
        <f t="shared" si="196"/>
        <v>0</v>
      </c>
      <c r="CP255" s="160">
        <f t="shared" si="197"/>
        <v>0</v>
      </c>
      <c r="CQ255" s="160">
        <f t="shared" si="198"/>
        <v>0</v>
      </c>
      <c r="CR255" s="160" t="str">
        <f t="shared" si="199"/>
        <v/>
      </c>
      <c r="CS255" s="160" t="str">
        <f t="shared" si="200"/>
        <v/>
      </c>
      <c r="CT255" s="160" t="str">
        <f t="shared" si="201"/>
        <v/>
      </c>
      <c r="CU255" s="162" t="str">
        <f t="shared" si="202"/>
        <v/>
      </c>
      <c r="CV255" s="162" t="str">
        <f t="shared" si="203"/>
        <v/>
      </c>
      <c r="CW255" s="162" t="str">
        <f t="shared" si="204"/>
        <v/>
      </c>
      <c r="CX255" s="162" t="str">
        <f t="shared" si="205"/>
        <v/>
      </c>
      <c r="CY255" s="162" t="str">
        <f t="shared" si="206"/>
        <v/>
      </c>
      <c r="CZ255" s="162" t="str">
        <f t="shared" si="207"/>
        <v/>
      </c>
      <c r="DA255" s="163" t="str">
        <f t="shared" si="208"/>
        <v/>
      </c>
    </row>
    <row r="256" spans="1:105" ht="16.5" x14ac:dyDescent="0.3">
      <c r="A256" s="135"/>
      <c r="B256" s="136"/>
      <c r="C256" s="136"/>
      <c r="D256" s="137"/>
      <c r="E256" s="176"/>
      <c r="F256" s="182"/>
      <c r="G256" s="183"/>
      <c r="H256" s="183"/>
      <c r="I256" s="183"/>
      <c r="J256" s="183"/>
      <c r="K256" s="183"/>
      <c r="L256" s="183"/>
      <c r="M256" s="186"/>
      <c r="N256" s="182"/>
      <c r="O256" s="184"/>
      <c r="P256" s="178"/>
      <c r="Q256" s="118">
        <f t="shared" si="177"/>
        <v>0</v>
      </c>
      <c r="R256" s="3"/>
      <c r="S256" s="3"/>
      <c r="T256" s="4"/>
      <c r="U256" s="4"/>
      <c r="V256" s="99">
        <f t="shared" si="178"/>
        <v>0</v>
      </c>
      <c r="W256" s="161"/>
      <c r="X256" s="138"/>
      <c r="AH256" s="158" t="str">
        <f t="array" ref="AH256">IF(OR(AH$1=0, $A256=""),"",SQRT((_xlfn.XLOOKUP(AH$1,$Z$2:$Z$16,$AA$2:$AA$16)-$T256)^2+(_xlfn.XLOOKUP(AH$1,$Z$2:$Z$16,$AB$2:$AB$16)-$U256)^2+(_xlfn.XLOOKUP(AH$1,$Z$2:$Z$16,$AC$2:$AC$16-$V256)^2)))</f>
        <v/>
      </c>
      <c r="AI256" s="140" t="str">
        <f t="array" ref="AI256">IF(OR(AI$1=0, $A256=""),"",SQRT((_xlfn.XLOOKUP(AI$1,$Z$2:$Z$16,$AA$2:$AA$16)-$T256)^2+(_xlfn.XLOOKUP(AI$1,$Z$2:$Z$16,$AB$2:$AB$16)-$U256)^2+(_xlfn.XLOOKUP(AI$1,$Z$2:$Z$16,$AC$2:$AC$16-$V256)^2)))</f>
        <v/>
      </c>
      <c r="AJ256" s="140" t="str">
        <f t="array" ref="AJ256">IF(OR(AJ$1=0, $A256=""),"",SQRT((_xlfn.XLOOKUP(AJ$1,$Z$2:$Z$16,$AA$2:$AA$16)-$T256)^2+(_xlfn.XLOOKUP(AJ$1,$Z$2:$Z$16,$AB$2:$AB$16)-$U256)^2+(_xlfn.XLOOKUP(AJ$1,$Z$2:$Z$16,$AC$2:$AC$16-$V256)^2)))</f>
        <v/>
      </c>
      <c r="AK256" s="140" t="str">
        <f t="array" ref="AK256">IF(OR(AK$1=0, $A256=""),"",SQRT((_xlfn.XLOOKUP(AK$1,$Z$2:$Z$16,$AA$2:$AA$16)-$T256)^2+(_xlfn.XLOOKUP(AK$1,$Z$2:$Z$16,$AB$2:$AB$16)-$U256)^2+(_xlfn.XLOOKUP(AK$1,$Z$2:$Z$16,$AC$2:$AC$16-$V256)^2)))</f>
        <v/>
      </c>
      <c r="AL256" s="140" t="str">
        <f t="array" ref="AL256">IF(OR(AL$1=0, $A256=""),"",SQRT((_xlfn.XLOOKUP(AL$1,$Z$2:$Z$16,$AA$2:$AA$16)-$T256)^2+(_xlfn.XLOOKUP(AL$1,$Z$2:$Z$16,$AB$2:$AB$16)-$U256)^2+(_xlfn.XLOOKUP(AL$1,$Z$2:$Z$16,$AC$2:$AC$16-$V256)^2)))</f>
        <v/>
      </c>
      <c r="AM256" s="140" t="str">
        <f t="array" ref="AM256">IF(OR(AM$1=0, $A256=""),"",SQRT((_xlfn.XLOOKUP(AM$1,$Z$2:$Z$16,$AA$2:$AA$16)-$T256)^2+(_xlfn.XLOOKUP(AM$1,$Z$2:$Z$16,$AB$2:$AB$16)-$U256)^2+(_xlfn.XLOOKUP(AM$1,$Z$2:$Z$16,$AC$2:$AC$16-$V256)^2)))</f>
        <v/>
      </c>
      <c r="AN256" s="140" t="str">
        <f t="array" ref="AN256">IF(OR(AN$1=0, $A256=""),"",SQRT((_xlfn.XLOOKUP(AN$1,$Z$2:$Z$16,$AA$2:$AA$16)-$T256)^2+(_xlfn.XLOOKUP(AN$1,$Z$2:$Z$16,$AB$2:$AB$16)-$U256)^2+(_xlfn.XLOOKUP(AN$1,$Z$2:$Z$16,$AC$2:$AC$16-$V256)^2)))</f>
        <v/>
      </c>
      <c r="AO256" s="140" t="str">
        <f t="array" ref="AO256">IF(OR(AO$1=0, $A256=""),"",SQRT((_xlfn.XLOOKUP(AO$1,$Z$2:$Z$16,$AA$2:$AA$16)-$T256)^2+(_xlfn.XLOOKUP(AO$1,$Z$2:$Z$16,$AB$2:$AB$16)-$U256)^2+(_xlfn.XLOOKUP(AO$1,$Z$2:$Z$16,$AC$2:$AC$16-$V256)^2)))</f>
        <v/>
      </c>
      <c r="AP256" s="141" t="str">
        <f t="array" ref="AP256">IF(OR(AP$1=0, $A256=""),"",SQRT((_xlfn.XLOOKUP(AP$1,$Z$2:$Z$16,$AA$2:$AA$16)-$T256)^2+(_xlfn.XLOOKUP(AP$1,$Z$2:$Z$16,$AB$2:$AB$16)-$U256)^2+(_xlfn.XLOOKUP(AP$1,$Z$2:$Z$16,$AC$2:$AC$16-$V256)^2)))</f>
        <v/>
      </c>
      <c r="AQ256" s="141" t="str">
        <f t="array" ref="AQ256">IF(OR(AQ$1=0, $A256=""),"",SQRT((_xlfn.XLOOKUP(AQ$1,$Z$2:$Z$16,$AA$2:$AA$16)-$T256)^2+(_xlfn.XLOOKUP(AQ$1,$Z$2:$Z$16,$AB$2:$AB$16)-$U256)^2+(_xlfn.XLOOKUP(AQ$1,$Z$2:$Z$16,$AC$2:$AC$16-$V256)^2)))</f>
        <v/>
      </c>
      <c r="AR256" s="141" t="str">
        <f t="array" ref="AR256">IF(OR(AR$1=0, $A256=""),"",SQRT((_xlfn.XLOOKUP(AR$1,$Z$2:$Z$16,$AA$2:$AA$16)-$T256)^2+(_xlfn.XLOOKUP(AR$1,$Z$2:$Z$16,$AB$2:$AB$16)-$U256)^2+(_xlfn.XLOOKUP(AR$1,$Z$2:$Z$16,$AC$2:$AC$16-$V256)^2)))</f>
        <v/>
      </c>
      <c r="AS256" s="141" t="str">
        <f t="array" ref="AS256">IF(OR(AS$1=0, $A256=""),"",SQRT((_xlfn.XLOOKUP(AS$1,$Z$2:$Z$16,$AA$2:$AA$16)-$T256)^2+(_xlfn.XLOOKUP(AS$1,$Z$2:$Z$16,$AB$2:$AB$16)-$U256)^2+(_xlfn.XLOOKUP(AS$1,$Z$2:$Z$16,$AC$2:$AC$16-$V256)^2)))</f>
        <v/>
      </c>
      <c r="AT256" s="141" t="str">
        <f t="array" ref="AT256">IF(OR(AT$1=0, $A256=""),"",SQRT((_xlfn.XLOOKUP(AT$1,$Z$2:$Z$16,$AA$2:$AA$16)-$T256)^2+(_xlfn.XLOOKUP(AT$1,$Z$2:$Z$16,$AB$2:$AB$16)-$U256)^2+(_xlfn.XLOOKUP(AT$1,$Z$2:$Z$16,$AC$2:$AC$16-$V256)^2)))</f>
        <v/>
      </c>
      <c r="AU256" s="141" t="str">
        <f t="array" ref="AU256">IF(OR(AU$1=0, $A256=""),"",SQRT((_xlfn.XLOOKUP(AU$1,$Z$2:$Z$16,$AA$2:$AA$16)-$T256)^2+(_xlfn.XLOOKUP(AU$1,$Z$2:$Z$16,$AB$2:$AB$16)-$U256)^2+(_xlfn.XLOOKUP(AU$1,$Z$2:$Z$16,$AC$2:$AC$16-$V256)^2)))</f>
        <v/>
      </c>
      <c r="AV256" s="142" t="str">
        <f t="array" ref="AV256">IF(OR(AV$1=0, $A256=""),"",SQRT((_xlfn.XLOOKUP(AV$1,$Z$2:$Z$16,$AA$2:$AA$16)-$T256)^2+(_xlfn.XLOOKUP(AV$1,$Z$2:$Z$16,$AB$2:$AB$16)-$U256)^2+(_xlfn.XLOOKUP(AV$1,$Z$2:$Z$16,$AC$2:$AC$16-$V256)^2)))</f>
        <v/>
      </c>
      <c r="AW256" s="124"/>
      <c r="AX256" s="124"/>
      <c r="AY256" s="125">
        <f t="shared" si="179"/>
        <v>0</v>
      </c>
      <c r="AZ256" s="143">
        <f t="shared" si="180"/>
        <v>0</v>
      </c>
      <c r="BA256" s="143">
        <f t="shared" si="181"/>
        <v>0</v>
      </c>
      <c r="BB256" s="143">
        <f t="shared" si="182"/>
        <v>0</v>
      </c>
      <c r="BC256" s="143">
        <f t="shared" si="183"/>
        <v>0</v>
      </c>
      <c r="BD256" s="143">
        <f t="shared" si="184"/>
        <v>0</v>
      </c>
      <c r="BE256" s="143">
        <f t="shared" si="185"/>
        <v>0</v>
      </c>
      <c r="BF256" s="143">
        <f t="shared" si="186"/>
        <v>0</v>
      </c>
      <c r="BG256" s="144">
        <f t="shared" si="187"/>
        <v>0</v>
      </c>
      <c r="BH256" s="144">
        <f t="shared" si="188"/>
        <v>0</v>
      </c>
      <c r="BI256" s="144">
        <f t="shared" si="189"/>
        <v>0</v>
      </c>
      <c r="BJ256" s="144">
        <f t="shared" si="190"/>
        <v>0</v>
      </c>
      <c r="BK256" s="144">
        <f t="shared" si="191"/>
        <v>0</v>
      </c>
      <c r="BL256" s="144">
        <f t="shared" si="192"/>
        <v>0</v>
      </c>
      <c r="BM256" s="145">
        <f t="shared" si="193"/>
        <v>0</v>
      </c>
      <c r="BN256" s="124"/>
      <c r="BO256" s="124"/>
      <c r="BP256" s="124"/>
      <c r="BQ256" s="124"/>
      <c r="BR256" s="124"/>
      <c r="BS256" s="124"/>
      <c r="BT256" s="124"/>
      <c r="BU256" s="124"/>
      <c r="BV256" s="130"/>
      <c r="BW256" s="130"/>
      <c r="BX256" s="130"/>
      <c r="BY256" s="130"/>
      <c r="BZ256" s="130"/>
      <c r="CA256" s="130"/>
      <c r="CB256" s="130"/>
      <c r="CC256" s="130"/>
      <c r="CD256" s="130"/>
      <c r="CE256" s="130"/>
      <c r="CF256" s="130"/>
      <c r="CG256" s="130"/>
      <c r="CH256" s="130"/>
      <c r="CI256" s="130"/>
      <c r="CJ256" s="130"/>
      <c r="CM256" s="159">
        <f t="shared" si="194"/>
        <v>0</v>
      </c>
      <c r="CN256" s="160">
        <f t="shared" si="195"/>
        <v>0</v>
      </c>
      <c r="CO256" s="160">
        <f t="shared" si="196"/>
        <v>0</v>
      </c>
      <c r="CP256" s="160">
        <f t="shared" si="197"/>
        <v>0</v>
      </c>
      <c r="CQ256" s="160">
        <f t="shared" si="198"/>
        <v>0</v>
      </c>
      <c r="CR256" s="160" t="str">
        <f t="shared" si="199"/>
        <v/>
      </c>
      <c r="CS256" s="160" t="str">
        <f t="shared" si="200"/>
        <v/>
      </c>
      <c r="CT256" s="160" t="str">
        <f t="shared" si="201"/>
        <v/>
      </c>
      <c r="CU256" s="162" t="str">
        <f t="shared" si="202"/>
        <v/>
      </c>
      <c r="CV256" s="162" t="str">
        <f t="shared" si="203"/>
        <v/>
      </c>
      <c r="CW256" s="162" t="str">
        <f t="shared" si="204"/>
        <v/>
      </c>
      <c r="CX256" s="162" t="str">
        <f t="shared" si="205"/>
        <v/>
      </c>
      <c r="CY256" s="162" t="str">
        <f t="shared" si="206"/>
        <v/>
      </c>
      <c r="CZ256" s="162" t="str">
        <f t="shared" si="207"/>
        <v/>
      </c>
      <c r="DA256" s="163" t="str">
        <f t="shared" si="208"/>
        <v/>
      </c>
    </row>
    <row r="257" spans="1:105" ht="16.5" x14ac:dyDescent="0.3">
      <c r="A257" s="135"/>
      <c r="B257" s="136"/>
      <c r="C257" s="136"/>
      <c r="D257" s="137"/>
      <c r="E257" s="176"/>
      <c r="F257" s="182"/>
      <c r="G257" s="183"/>
      <c r="H257" s="183"/>
      <c r="I257" s="183"/>
      <c r="J257" s="183"/>
      <c r="K257" s="183"/>
      <c r="L257" s="183"/>
      <c r="M257" s="186"/>
      <c r="N257" s="182"/>
      <c r="O257" s="184"/>
      <c r="P257" s="178"/>
      <c r="Q257" s="118">
        <f t="shared" si="177"/>
        <v>0</v>
      </c>
      <c r="R257" s="3"/>
      <c r="S257" s="3"/>
      <c r="T257" s="4"/>
      <c r="U257" s="4"/>
      <c r="V257" s="99">
        <f t="shared" si="178"/>
        <v>0</v>
      </c>
      <c r="W257" s="161"/>
      <c r="X257" s="138"/>
      <c r="AH257" s="158" t="str">
        <f t="array" ref="AH257">IF(OR(AH$1=0, $A257=""),"",SQRT((_xlfn.XLOOKUP(AH$1,$Z$2:$Z$16,$AA$2:$AA$16)-$T257)^2+(_xlfn.XLOOKUP(AH$1,$Z$2:$Z$16,$AB$2:$AB$16)-$U257)^2+(_xlfn.XLOOKUP(AH$1,$Z$2:$Z$16,$AC$2:$AC$16-$V257)^2)))</f>
        <v/>
      </c>
      <c r="AI257" s="140" t="str">
        <f t="array" ref="AI257">IF(OR(AI$1=0, $A257=""),"",SQRT((_xlfn.XLOOKUP(AI$1,$Z$2:$Z$16,$AA$2:$AA$16)-$T257)^2+(_xlfn.XLOOKUP(AI$1,$Z$2:$Z$16,$AB$2:$AB$16)-$U257)^2+(_xlfn.XLOOKUP(AI$1,$Z$2:$Z$16,$AC$2:$AC$16-$V257)^2)))</f>
        <v/>
      </c>
      <c r="AJ257" s="140" t="str">
        <f t="array" ref="AJ257">IF(OR(AJ$1=0, $A257=""),"",SQRT((_xlfn.XLOOKUP(AJ$1,$Z$2:$Z$16,$AA$2:$AA$16)-$T257)^2+(_xlfn.XLOOKUP(AJ$1,$Z$2:$Z$16,$AB$2:$AB$16)-$U257)^2+(_xlfn.XLOOKUP(AJ$1,$Z$2:$Z$16,$AC$2:$AC$16-$V257)^2)))</f>
        <v/>
      </c>
      <c r="AK257" s="140" t="str">
        <f t="array" ref="AK257">IF(OR(AK$1=0, $A257=""),"",SQRT((_xlfn.XLOOKUP(AK$1,$Z$2:$Z$16,$AA$2:$AA$16)-$T257)^2+(_xlfn.XLOOKUP(AK$1,$Z$2:$Z$16,$AB$2:$AB$16)-$U257)^2+(_xlfn.XLOOKUP(AK$1,$Z$2:$Z$16,$AC$2:$AC$16-$V257)^2)))</f>
        <v/>
      </c>
      <c r="AL257" s="140" t="str">
        <f t="array" ref="AL257">IF(OR(AL$1=0, $A257=""),"",SQRT((_xlfn.XLOOKUP(AL$1,$Z$2:$Z$16,$AA$2:$AA$16)-$T257)^2+(_xlfn.XLOOKUP(AL$1,$Z$2:$Z$16,$AB$2:$AB$16)-$U257)^2+(_xlfn.XLOOKUP(AL$1,$Z$2:$Z$16,$AC$2:$AC$16-$V257)^2)))</f>
        <v/>
      </c>
      <c r="AM257" s="140" t="str">
        <f t="array" ref="AM257">IF(OR(AM$1=0, $A257=""),"",SQRT((_xlfn.XLOOKUP(AM$1,$Z$2:$Z$16,$AA$2:$AA$16)-$T257)^2+(_xlfn.XLOOKUP(AM$1,$Z$2:$Z$16,$AB$2:$AB$16)-$U257)^2+(_xlfn.XLOOKUP(AM$1,$Z$2:$Z$16,$AC$2:$AC$16-$V257)^2)))</f>
        <v/>
      </c>
      <c r="AN257" s="140" t="str">
        <f t="array" ref="AN257">IF(OR(AN$1=0, $A257=""),"",SQRT((_xlfn.XLOOKUP(AN$1,$Z$2:$Z$16,$AA$2:$AA$16)-$T257)^2+(_xlfn.XLOOKUP(AN$1,$Z$2:$Z$16,$AB$2:$AB$16)-$U257)^2+(_xlfn.XLOOKUP(AN$1,$Z$2:$Z$16,$AC$2:$AC$16-$V257)^2)))</f>
        <v/>
      </c>
      <c r="AO257" s="140" t="str">
        <f t="array" ref="AO257">IF(OR(AO$1=0, $A257=""),"",SQRT((_xlfn.XLOOKUP(AO$1,$Z$2:$Z$16,$AA$2:$AA$16)-$T257)^2+(_xlfn.XLOOKUP(AO$1,$Z$2:$Z$16,$AB$2:$AB$16)-$U257)^2+(_xlfn.XLOOKUP(AO$1,$Z$2:$Z$16,$AC$2:$AC$16-$V257)^2)))</f>
        <v/>
      </c>
      <c r="AP257" s="141" t="str">
        <f t="array" ref="AP257">IF(OR(AP$1=0, $A257=""),"",SQRT((_xlfn.XLOOKUP(AP$1,$Z$2:$Z$16,$AA$2:$AA$16)-$T257)^2+(_xlfn.XLOOKUP(AP$1,$Z$2:$Z$16,$AB$2:$AB$16)-$U257)^2+(_xlfn.XLOOKUP(AP$1,$Z$2:$Z$16,$AC$2:$AC$16-$V257)^2)))</f>
        <v/>
      </c>
      <c r="AQ257" s="141" t="str">
        <f t="array" ref="AQ257">IF(OR(AQ$1=0, $A257=""),"",SQRT((_xlfn.XLOOKUP(AQ$1,$Z$2:$Z$16,$AA$2:$AA$16)-$T257)^2+(_xlfn.XLOOKUP(AQ$1,$Z$2:$Z$16,$AB$2:$AB$16)-$U257)^2+(_xlfn.XLOOKUP(AQ$1,$Z$2:$Z$16,$AC$2:$AC$16-$V257)^2)))</f>
        <v/>
      </c>
      <c r="AR257" s="141" t="str">
        <f t="array" ref="AR257">IF(OR(AR$1=0, $A257=""),"",SQRT((_xlfn.XLOOKUP(AR$1,$Z$2:$Z$16,$AA$2:$AA$16)-$T257)^2+(_xlfn.XLOOKUP(AR$1,$Z$2:$Z$16,$AB$2:$AB$16)-$U257)^2+(_xlfn.XLOOKUP(AR$1,$Z$2:$Z$16,$AC$2:$AC$16-$V257)^2)))</f>
        <v/>
      </c>
      <c r="AS257" s="141" t="str">
        <f t="array" ref="AS257">IF(OR(AS$1=0, $A257=""),"",SQRT((_xlfn.XLOOKUP(AS$1,$Z$2:$Z$16,$AA$2:$AA$16)-$T257)^2+(_xlfn.XLOOKUP(AS$1,$Z$2:$Z$16,$AB$2:$AB$16)-$U257)^2+(_xlfn.XLOOKUP(AS$1,$Z$2:$Z$16,$AC$2:$AC$16-$V257)^2)))</f>
        <v/>
      </c>
      <c r="AT257" s="141" t="str">
        <f t="array" ref="AT257">IF(OR(AT$1=0, $A257=""),"",SQRT((_xlfn.XLOOKUP(AT$1,$Z$2:$Z$16,$AA$2:$AA$16)-$T257)^2+(_xlfn.XLOOKUP(AT$1,$Z$2:$Z$16,$AB$2:$AB$16)-$U257)^2+(_xlfn.XLOOKUP(AT$1,$Z$2:$Z$16,$AC$2:$AC$16-$V257)^2)))</f>
        <v/>
      </c>
      <c r="AU257" s="141" t="str">
        <f t="array" ref="AU257">IF(OR(AU$1=0, $A257=""),"",SQRT((_xlfn.XLOOKUP(AU$1,$Z$2:$Z$16,$AA$2:$AA$16)-$T257)^2+(_xlfn.XLOOKUP(AU$1,$Z$2:$Z$16,$AB$2:$AB$16)-$U257)^2+(_xlfn.XLOOKUP(AU$1,$Z$2:$Z$16,$AC$2:$AC$16-$V257)^2)))</f>
        <v/>
      </c>
      <c r="AV257" s="142" t="str">
        <f t="array" ref="AV257">IF(OR(AV$1=0, $A257=""),"",SQRT((_xlfn.XLOOKUP(AV$1,$Z$2:$Z$16,$AA$2:$AA$16)-$T257)^2+(_xlfn.XLOOKUP(AV$1,$Z$2:$Z$16,$AB$2:$AB$16)-$U257)^2+(_xlfn.XLOOKUP(AV$1,$Z$2:$Z$16,$AC$2:$AC$16-$V257)^2)))</f>
        <v/>
      </c>
      <c r="AW257" s="124"/>
      <c r="AX257" s="124"/>
      <c r="AY257" s="125">
        <f t="shared" si="179"/>
        <v>0</v>
      </c>
      <c r="AZ257" s="143">
        <f t="shared" si="180"/>
        <v>0</v>
      </c>
      <c r="BA257" s="143">
        <f t="shared" si="181"/>
        <v>0</v>
      </c>
      <c r="BB257" s="143">
        <f t="shared" si="182"/>
        <v>0</v>
      </c>
      <c r="BC257" s="143">
        <f t="shared" si="183"/>
        <v>0</v>
      </c>
      <c r="BD257" s="143">
        <f t="shared" si="184"/>
        <v>0</v>
      </c>
      <c r="BE257" s="143">
        <f t="shared" si="185"/>
        <v>0</v>
      </c>
      <c r="BF257" s="143">
        <f t="shared" si="186"/>
        <v>0</v>
      </c>
      <c r="BG257" s="144">
        <f t="shared" si="187"/>
        <v>0</v>
      </c>
      <c r="BH257" s="144">
        <f t="shared" si="188"/>
        <v>0</v>
      </c>
      <c r="BI257" s="144">
        <f t="shared" si="189"/>
        <v>0</v>
      </c>
      <c r="BJ257" s="144">
        <f t="shared" si="190"/>
        <v>0</v>
      </c>
      <c r="BK257" s="144">
        <f t="shared" si="191"/>
        <v>0</v>
      </c>
      <c r="BL257" s="144">
        <f t="shared" si="192"/>
        <v>0</v>
      </c>
      <c r="BM257" s="145">
        <f t="shared" si="193"/>
        <v>0</v>
      </c>
      <c r="BN257" s="124"/>
      <c r="BO257" s="124"/>
      <c r="BP257" s="124"/>
      <c r="BQ257" s="124"/>
      <c r="BR257" s="124"/>
      <c r="BS257" s="124"/>
      <c r="BT257" s="124"/>
      <c r="BU257" s="124"/>
      <c r="BV257" s="130"/>
      <c r="BW257" s="130"/>
      <c r="BX257" s="130"/>
      <c r="BY257" s="130"/>
      <c r="BZ257" s="130"/>
      <c r="CA257" s="130"/>
      <c r="CB257" s="130"/>
      <c r="CC257" s="130"/>
      <c r="CD257" s="130"/>
      <c r="CE257" s="130"/>
      <c r="CF257" s="130"/>
      <c r="CG257" s="130"/>
      <c r="CH257" s="130"/>
      <c r="CI257" s="130"/>
      <c r="CJ257" s="130"/>
      <c r="CM257" s="159">
        <f t="shared" si="194"/>
        <v>0</v>
      </c>
      <c r="CN257" s="160">
        <f t="shared" si="195"/>
        <v>0</v>
      </c>
      <c r="CO257" s="160">
        <f t="shared" si="196"/>
        <v>0</v>
      </c>
      <c r="CP257" s="160">
        <f t="shared" si="197"/>
        <v>0</v>
      </c>
      <c r="CQ257" s="160">
        <f t="shared" si="198"/>
        <v>0</v>
      </c>
      <c r="CR257" s="160" t="str">
        <f t="shared" si="199"/>
        <v/>
      </c>
      <c r="CS257" s="160" t="str">
        <f t="shared" si="200"/>
        <v/>
      </c>
      <c r="CT257" s="160" t="str">
        <f t="shared" si="201"/>
        <v/>
      </c>
      <c r="CU257" s="162" t="str">
        <f t="shared" si="202"/>
        <v/>
      </c>
      <c r="CV257" s="162" t="str">
        <f t="shared" si="203"/>
        <v/>
      </c>
      <c r="CW257" s="162" t="str">
        <f t="shared" si="204"/>
        <v/>
      </c>
      <c r="CX257" s="162" t="str">
        <f t="shared" si="205"/>
        <v/>
      </c>
      <c r="CY257" s="162" t="str">
        <f t="shared" si="206"/>
        <v/>
      </c>
      <c r="CZ257" s="162" t="str">
        <f t="shared" si="207"/>
        <v/>
      </c>
      <c r="DA257" s="163" t="str">
        <f t="shared" si="208"/>
        <v/>
      </c>
    </row>
    <row r="258" spans="1:105" ht="16.5" x14ac:dyDescent="0.3">
      <c r="A258" s="135"/>
      <c r="B258" s="136"/>
      <c r="C258" s="136"/>
      <c r="D258" s="137"/>
      <c r="E258" s="176"/>
      <c r="F258" s="182"/>
      <c r="G258" s="183"/>
      <c r="H258" s="183"/>
      <c r="I258" s="183"/>
      <c r="J258" s="183"/>
      <c r="K258" s="183"/>
      <c r="L258" s="183"/>
      <c r="M258" s="186"/>
      <c r="N258" s="182"/>
      <c r="O258" s="184"/>
      <c r="P258" s="178"/>
      <c r="Q258" s="118">
        <f t="shared" si="177"/>
        <v>0</v>
      </c>
      <c r="R258" s="3"/>
      <c r="S258" s="3"/>
      <c r="T258" s="4"/>
      <c r="U258" s="4"/>
      <c r="V258" s="99">
        <f t="shared" si="178"/>
        <v>0</v>
      </c>
      <c r="W258" s="161"/>
      <c r="X258" s="138"/>
      <c r="AH258" s="158" t="str">
        <f t="array" ref="AH258">IF(OR(AH$1=0, $A258=""),"",SQRT((_xlfn.XLOOKUP(AH$1,$Z$2:$Z$16,$AA$2:$AA$16)-$T258)^2+(_xlfn.XLOOKUP(AH$1,$Z$2:$Z$16,$AB$2:$AB$16)-$U258)^2+(_xlfn.XLOOKUP(AH$1,$Z$2:$Z$16,$AC$2:$AC$16-$V258)^2)))</f>
        <v/>
      </c>
      <c r="AI258" s="140" t="str">
        <f t="array" ref="AI258">IF(OR(AI$1=0, $A258=""),"",SQRT((_xlfn.XLOOKUP(AI$1,$Z$2:$Z$16,$AA$2:$AA$16)-$T258)^2+(_xlfn.XLOOKUP(AI$1,$Z$2:$Z$16,$AB$2:$AB$16)-$U258)^2+(_xlfn.XLOOKUP(AI$1,$Z$2:$Z$16,$AC$2:$AC$16-$V258)^2)))</f>
        <v/>
      </c>
      <c r="AJ258" s="140" t="str">
        <f t="array" ref="AJ258">IF(OR(AJ$1=0, $A258=""),"",SQRT((_xlfn.XLOOKUP(AJ$1,$Z$2:$Z$16,$AA$2:$AA$16)-$T258)^2+(_xlfn.XLOOKUP(AJ$1,$Z$2:$Z$16,$AB$2:$AB$16)-$U258)^2+(_xlfn.XLOOKUP(AJ$1,$Z$2:$Z$16,$AC$2:$AC$16-$V258)^2)))</f>
        <v/>
      </c>
      <c r="AK258" s="140" t="str">
        <f t="array" ref="AK258">IF(OR(AK$1=0, $A258=""),"",SQRT((_xlfn.XLOOKUP(AK$1,$Z$2:$Z$16,$AA$2:$AA$16)-$T258)^2+(_xlfn.XLOOKUP(AK$1,$Z$2:$Z$16,$AB$2:$AB$16)-$U258)^2+(_xlfn.XLOOKUP(AK$1,$Z$2:$Z$16,$AC$2:$AC$16-$V258)^2)))</f>
        <v/>
      </c>
      <c r="AL258" s="140" t="str">
        <f t="array" ref="AL258">IF(OR(AL$1=0, $A258=""),"",SQRT((_xlfn.XLOOKUP(AL$1,$Z$2:$Z$16,$AA$2:$AA$16)-$T258)^2+(_xlfn.XLOOKUP(AL$1,$Z$2:$Z$16,$AB$2:$AB$16)-$U258)^2+(_xlfn.XLOOKUP(AL$1,$Z$2:$Z$16,$AC$2:$AC$16-$V258)^2)))</f>
        <v/>
      </c>
      <c r="AM258" s="140" t="str">
        <f t="array" ref="AM258">IF(OR(AM$1=0, $A258=""),"",SQRT((_xlfn.XLOOKUP(AM$1,$Z$2:$Z$16,$AA$2:$AA$16)-$T258)^2+(_xlfn.XLOOKUP(AM$1,$Z$2:$Z$16,$AB$2:$AB$16)-$U258)^2+(_xlfn.XLOOKUP(AM$1,$Z$2:$Z$16,$AC$2:$AC$16-$V258)^2)))</f>
        <v/>
      </c>
      <c r="AN258" s="140" t="str">
        <f t="array" ref="AN258">IF(OR(AN$1=0, $A258=""),"",SQRT((_xlfn.XLOOKUP(AN$1,$Z$2:$Z$16,$AA$2:$AA$16)-$T258)^2+(_xlfn.XLOOKUP(AN$1,$Z$2:$Z$16,$AB$2:$AB$16)-$U258)^2+(_xlfn.XLOOKUP(AN$1,$Z$2:$Z$16,$AC$2:$AC$16-$V258)^2)))</f>
        <v/>
      </c>
      <c r="AO258" s="140" t="str">
        <f t="array" ref="AO258">IF(OR(AO$1=0, $A258=""),"",SQRT((_xlfn.XLOOKUP(AO$1,$Z$2:$Z$16,$AA$2:$AA$16)-$T258)^2+(_xlfn.XLOOKUP(AO$1,$Z$2:$Z$16,$AB$2:$AB$16)-$U258)^2+(_xlfn.XLOOKUP(AO$1,$Z$2:$Z$16,$AC$2:$AC$16-$V258)^2)))</f>
        <v/>
      </c>
      <c r="AP258" s="141" t="str">
        <f t="array" ref="AP258">IF(OR(AP$1=0, $A258=""),"",SQRT((_xlfn.XLOOKUP(AP$1,$Z$2:$Z$16,$AA$2:$AA$16)-$T258)^2+(_xlfn.XLOOKUP(AP$1,$Z$2:$Z$16,$AB$2:$AB$16)-$U258)^2+(_xlfn.XLOOKUP(AP$1,$Z$2:$Z$16,$AC$2:$AC$16-$V258)^2)))</f>
        <v/>
      </c>
      <c r="AQ258" s="141" t="str">
        <f t="array" ref="AQ258">IF(OR(AQ$1=0, $A258=""),"",SQRT((_xlfn.XLOOKUP(AQ$1,$Z$2:$Z$16,$AA$2:$AA$16)-$T258)^2+(_xlfn.XLOOKUP(AQ$1,$Z$2:$Z$16,$AB$2:$AB$16)-$U258)^2+(_xlfn.XLOOKUP(AQ$1,$Z$2:$Z$16,$AC$2:$AC$16-$V258)^2)))</f>
        <v/>
      </c>
      <c r="AR258" s="141" t="str">
        <f t="array" ref="AR258">IF(OR(AR$1=0, $A258=""),"",SQRT((_xlfn.XLOOKUP(AR$1,$Z$2:$Z$16,$AA$2:$AA$16)-$T258)^2+(_xlfn.XLOOKUP(AR$1,$Z$2:$Z$16,$AB$2:$AB$16)-$U258)^2+(_xlfn.XLOOKUP(AR$1,$Z$2:$Z$16,$AC$2:$AC$16-$V258)^2)))</f>
        <v/>
      </c>
      <c r="AS258" s="141" t="str">
        <f t="array" ref="AS258">IF(OR(AS$1=0, $A258=""),"",SQRT((_xlfn.XLOOKUP(AS$1,$Z$2:$Z$16,$AA$2:$AA$16)-$T258)^2+(_xlfn.XLOOKUP(AS$1,$Z$2:$Z$16,$AB$2:$AB$16)-$U258)^2+(_xlfn.XLOOKUP(AS$1,$Z$2:$Z$16,$AC$2:$AC$16-$V258)^2)))</f>
        <v/>
      </c>
      <c r="AT258" s="141" t="str">
        <f t="array" ref="AT258">IF(OR(AT$1=0, $A258=""),"",SQRT((_xlfn.XLOOKUP(AT$1,$Z$2:$Z$16,$AA$2:$AA$16)-$T258)^2+(_xlfn.XLOOKUP(AT$1,$Z$2:$Z$16,$AB$2:$AB$16)-$U258)^2+(_xlfn.XLOOKUP(AT$1,$Z$2:$Z$16,$AC$2:$AC$16-$V258)^2)))</f>
        <v/>
      </c>
      <c r="AU258" s="141" t="str">
        <f t="array" ref="AU258">IF(OR(AU$1=0, $A258=""),"",SQRT((_xlfn.XLOOKUP(AU$1,$Z$2:$Z$16,$AA$2:$AA$16)-$T258)^2+(_xlfn.XLOOKUP(AU$1,$Z$2:$Z$16,$AB$2:$AB$16)-$U258)^2+(_xlfn.XLOOKUP(AU$1,$Z$2:$Z$16,$AC$2:$AC$16-$V258)^2)))</f>
        <v/>
      </c>
      <c r="AV258" s="142" t="str">
        <f t="array" ref="AV258">IF(OR(AV$1=0, $A258=""),"",SQRT((_xlfn.XLOOKUP(AV$1,$Z$2:$Z$16,$AA$2:$AA$16)-$T258)^2+(_xlfn.XLOOKUP(AV$1,$Z$2:$Z$16,$AB$2:$AB$16)-$U258)^2+(_xlfn.XLOOKUP(AV$1,$Z$2:$Z$16,$AC$2:$AC$16-$V258)^2)))</f>
        <v/>
      </c>
      <c r="AW258" s="124"/>
      <c r="AX258" s="124"/>
      <c r="AY258" s="125">
        <f t="shared" si="179"/>
        <v>0</v>
      </c>
      <c r="AZ258" s="143">
        <f t="shared" si="180"/>
        <v>0</v>
      </c>
      <c r="BA258" s="143">
        <f t="shared" si="181"/>
        <v>0</v>
      </c>
      <c r="BB258" s="143">
        <f t="shared" si="182"/>
        <v>0</v>
      </c>
      <c r="BC258" s="143">
        <f t="shared" si="183"/>
        <v>0</v>
      </c>
      <c r="BD258" s="143">
        <f t="shared" si="184"/>
        <v>0</v>
      </c>
      <c r="BE258" s="143">
        <f t="shared" si="185"/>
        <v>0</v>
      </c>
      <c r="BF258" s="143">
        <f t="shared" si="186"/>
        <v>0</v>
      </c>
      <c r="BG258" s="144">
        <f t="shared" si="187"/>
        <v>0</v>
      </c>
      <c r="BH258" s="144">
        <f t="shared" si="188"/>
        <v>0</v>
      </c>
      <c r="BI258" s="144">
        <f t="shared" si="189"/>
        <v>0</v>
      </c>
      <c r="BJ258" s="144">
        <f t="shared" si="190"/>
        <v>0</v>
      </c>
      <c r="BK258" s="144">
        <f t="shared" si="191"/>
        <v>0</v>
      </c>
      <c r="BL258" s="144">
        <f t="shared" si="192"/>
        <v>0</v>
      </c>
      <c r="BM258" s="145">
        <f t="shared" si="193"/>
        <v>0</v>
      </c>
      <c r="BN258" s="124"/>
      <c r="BO258" s="124"/>
      <c r="BP258" s="124"/>
      <c r="BQ258" s="124"/>
      <c r="BR258" s="124"/>
      <c r="BS258" s="124"/>
      <c r="BT258" s="124"/>
      <c r="BU258" s="124"/>
      <c r="BV258" s="130"/>
      <c r="BW258" s="130"/>
      <c r="BX258" s="130"/>
      <c r="BY258" s="130"/>
      <c r="BZ258" s="130"/>
      <c r="CA258" s="130"/>
      <c r="CB258" s="130"/>
      <c r="CC258" s="130"/>
      <c r="CD258" s="130"/>
      <c r="CE258" s="130"/>
      <c r="CF258" s="130"/>
      <c r="CG258" s="130"/>
      <c r="CH258" s="130"/>
      <c r="CI258" s="130"/>
      <c r="CJ258" s="130"/>
      <c r="CM258" s="159">
        <f t="shared" si="194"/>
        <v>0</v>
      </c>
      <c r="CN258" s="160">
        <f t="shared" si="195"/>
        <v>0</v>
      </c>
      <c r="CO258" s="160">
        <f t="shared" si="196"/>
        <v>0</v>
      </c>
      <c r="CP258" s="160">
        <f t="shared" si="197"/>
        <v>0</v>
      </c>
      <c r="CQ258" s="160">
        <f t="shared" si="198"/>
        <v>0</v>
      </c>
      <c r="CR258" s="160" t="str">
        <f t="shared" si="199"/>
        <v/>
      </c>
      <c r="CS258" s="160" t="str">
        <f t="shared" si="200"/>
        <v/>
      </c>
      <c r="CT258" s="160" t="str">
        <f t="shared" si="201"/>
        <v/>
      </c>
      <c r="CU258" s="162" t="str">
        <f t="shared" si="202"/>
        <v/>
      </c>
      <c r="CV258" s="162" t="str">
        <f t="shared" si="203"/>
        <v/>
      </c>
      <c r="CW258" s="162" t="str">
        <f t="shared" si="204"/>
        <v/>
      </c>
      <c r="CX258" s="162" t="str">
        <f t="shared" si="205"/>
        <v/>
      </c>
      <c r="CY258" s="162" t="str">
        <f t="shared" si="206"/>
        <v/>
      </c>
      <c r="CZ258" s="162" t="str">
        <f t="shared" si="207"/>
        <v/>
      </c>
      <c r="DA258" s="163" t="str">
        <f t="shared" si="208"/>
        <v/>
      </c>
    </row>
    <row r="259" spans="1:105" ht="16.5" x14ac:dyDescent="0.3">
      <c r="A259" s="135"/>
      <c r="B259" s="136"/>
      <c r="C259" s="136"/>
      <c r="D259" s="137"/>
      <c r="E259" s="176"/>
      <c r="F259" s="182"/>
      <c r="G259" s="183"/>
      <c r="H259" s="183"/>
      <c r="I259" s="183"/>
      <c r="J259" s="183"/>
      <c r="K259" s="183"/>
      <c r="L259" s="183"/>
      <c r="M259" s="186"/>
      <c r="N259" s="182"/>
      <c r="O259" s="184"/>
      <c r="P259" s="178"/>
      <c r="Q259" s="118">
        <f t="shared" si="177"/>
        <v>0</v>
      </c>
      <c r="R259" s="3"/>
      <c r="S259" s="3"/>
      <c r="T259" s="4"/>
      <c r="U259" s="4"/>
      <c r="V259" s="99">
        <f t="shared" si="178"/>
        <v>0</v>
      </c>
      <c r="W259" s="161"/>
      <c r="X259" s="138"/>
      <c r="AH259" s="158" t="str">
        <f t="array" ref="AH259">IF(OR(AH$1=0, $A259=""),"",SQRT((_xlfn.XLOOKUP(AH$1,$Z$2:$Z$16,$AA$2:$AA$16)-$T259)^2+(_xlfn.XLOOKUP(AH$1,$Z$2:$Z$16,$AB$2:$AB$16)-$U259)^2+(_xlfn.XLOOKUP(AH$1,$Z$2:$Z$16,$AC$2:$AC$16-$V259)^2)))</f>
        <v/>
      </c>
      <c r="AI259" s="140" t="str">
        <f t="array" ref="AI259">IF(OR(AI$1=0, $A259=""),"",SQRT((_xlfn.XLOOKUP(AI$1,$Z$2:$Z$16,$AA$2:$AA$16)-$T259)^2+(_xlfn.XLOOKUP(AI$1,$Z$2:$Z$16,$AB$2:$AB$16)-$U259)^2+(_xlfn.XLOOKUP(AI$1,$Z$2:$Z$16,$AC$2:$AC$16-$V259)^2)))</f>
        <v/>
      </c>
      <c r="AJ259" s="140" t="str">
        <f t="array" ref="AJ259">IF(OR(AJ$1=0, $A259=""),"",SQRT((_xlfn.XLOOKUP(AJ$1,$Z$2:$Z$16,$AA$2:$AA$16)-$T259)^2+(_xlfn.XLOOKUP(AJ$1,$Z$2:$Z$16,$AB$2:$AB$16)-$U259)^2+(_xlfn.XLOOKUP(AJ$1,$Z$2:$Z$16,$AC$2:$AC$16-$V259)^2)))</f>
        <v/>
      </c>
      <c r="AK259" s="140" t="str">
        <f t="array" ref="AK259">IF(OR(AK$1=0, $A259=""),"",SQRT((_xlfn.XLOOKUP(AK$1,$Z$2:$Z$16,$AA$2:$AA$16)-$T259)^2+(_xlfn.XLOOKUP(AK$1,$Z$2:$Z$16,$AB$2:$AB$16)-$U259)^2+(_xlfn.XLOOKUP(AK$1,$Z$2:$Z$16,$AC$2:$AC$16-$V259)^2)))</f>
        <v/>
      </c>
      <c r="AL259" s="140" t="str">
        <f t="array" ref="AL259">IF(OR(AL$1=0, $A259=""),"",SQRT((_xlfn.XLOOKUP(AL$1,$Z$2:$Z$16,$AA$2:$AA$16)-$T259)^2+(_xlfn.XLOOKUP(AL$1,$Z$2:$Z$16,$AB$2:$AB$16)-$U259)^2+(_xlfn.XLOOKUP(AL$1,$Z$2:$Z$16,$AC$2:$AC$16-$V259)^2)))</f>
        <v/>
      </c>
      <c r="AM259" s="140" t="str">
        <f t="array" ref="AM259">IF(OR(AM$1=0, $A259=""),"",SQRT((_xlfn.XLOOKUP(AM$1,$Z$2:$Z$16,$AA$2:$AA$16)-$T259)^2+(_xlfn.XLOOKUP(AM$1,$Z$2:$Z$16,$AB$2:$AB$16)-$U259)^2+(_xlfn.XLOOKUP(AM$1,$Z$2:$Z$16,$AC$2:$AC$16-$V259)^2)))</f>
        <v/>
      </c>
      <c r="AN259" s="140" t="str">
        <f t="array" ref="AN259">IF(OR(AN$1=0, $A259=""),"",SQRT((_xlfn.XLOOKUP(AN$1,$Z$2:$Z$16,$AA$2:$AA$16)-$T259)^2+(_xlfn.XLOOKUP(AN$1,$Z$2:$Z$16,$AB$2:$AB$16)-$U259)^2+(_xlfn.XLOOKUP(AN$1,$Z$2:$Z$16,$AC$2:$AC$16-$V259)^2)))</f>
        <v/>
      </c>
      <c r="AO259" s="140" t="str">
        <f t="array" ref="AO259">IF(OR(AO$1=0, $A259=""),"",SQRT((_xlfn.XLOOKUP(AO$1,$Z$2:$Z$16,$AA$2:$AA$16)-$T259)^2+(_xlfn.XLOOKUP(AO$1,$Z$2:$Z$16,$AB$2:$AB$16)-$U259)^2+(_xlfn.XLOOKUP(AO$1,$Z$2:$Z$16,$AC$2:$AC$16-$V259)^2)))</f>
        <v/>
      </c>
      <c r="AP259" s="141" t="str">
        <f t="array" ref="AP259">IF(OR(AP$1=0, $A259=""),"",SQRT((_xlfn.XLOOKUP(AP$1,$Z$2:$Z$16,$AA$2:$AA$16)-$T259)^2+(_xlfn.XLOOKUP(AP$1,$Z$2:$Z$16,$AB$2:$AB$16)-$U259)^2+(_xlfn.XLOOKUP(AP$1,$Z$2:$Z$16,$AC$2:$AC$16-$V259)^2)))</f>
        <v/>
      </c>
      <c r="AQ259" s="141" t="str">
        <f t="array" ref="AQ259">IF(OR(AQ$1=0, $A259=""),"",SQRT((_xlfn.XLOOKUP(AQ$1,$Z$2:$Z$16,$AA$2:$AA$16)-$T259)^2+(_xlfn.XLOOKUP(AQ$1,$Z$2:$Z$16,$AB$2:$AB$16)-$U259)^2+(_xlfn.XLOOKUP(AQ$1,$Z$2:$Z$16,$AC$2:$AC$16-$V259)^2)))</f>
        <v/>
      </c>
      <c r="AR259" s="141" t="str">
        <f t="array" ref="AR259">IF(OR(AR$1=0, $A259=""),"",SQRT((_xlfn.XLOOKUP(AR$1,$Z$2:$Z$16,$AA$2:$AA$16)-$T259)^2+(_xlfn.XLOOKUP(AR$1,$Z$2:$Z$16,$AB$2:$AB$16)-$U259)^2+(_xlfn.XLOOKUP(AR$1,$Z$2:$Z$16,$AC$2:$AC$16-$V259)^2)))</f>
        <v/>
      </c>
      <c r="AS259" s="141" t="str">
        <f t="array" ref="AS259">IF(OR(AS$1=0, $A259=""),"",SQRT((_xlfn.XLOOKUP(AS$1,$Z$2:$Z$16,$AA$2:$AA$16)-$T259)^2+(_xlfn.XLOOKUP(AS$1,$Z$2:$Z$16,$AB$2:$AB$16)-$U259)^2+(_xlfn.XLOOKUP(AS$1,$Z$2:$Z$16,$AC$2:$AC$16-$V259)^2)))</f>
        <v/>
      </c>
      <c r="AT259" s="141" t="str">
        <f t="array" ref="AT259">IF(OR(AT$1=0, $A259=""),"",SQRT((_xlfn.XLOOKUP(AT$1,$Z$2:$Z$16,$AA$2:$AA$16)-$T259)^2+(_xlfn.XLOOKUP(AT$1,$Z$2:$Z$16,$AB$2:$AB$16)-$U259)^2+(_xlfn.XLOOKUP(AT$1,$Z$2:$Z$16,$AC$2:$AC$16-$V259)^2)))</f>
        <v/>
      </c>
      <c r="AU259" s="141" t="str">
        <f t="array" ref="AU259">IF(OR(AU$1=0, $A259=""),"",SQRT((_xlfn.XLOOKUP(AU$1,$Z$2:$Z$16,$AA$2:$AA$16)-$T259)^2+(_xlfn.XLOOKUP(AU$1,$Z$2:$Z$16,$AB$2:$AB$16)-$U259)^2+(_xlfn.XLOOKUP(AU$1,$Z$2:$Z$16,$AC$2:$AC$16-$V259)^2)))</f>
        <v/>
      </c>
      <c r="AV259" s="142" t="str">
        <f t="array" ref="AV259">IF(OR(AV$1=0, $A259=""),"",SQRT((_xlfn.XLOOKUP(AV$1,$Z$2:$Z$16,$AA$2:$AA$16)-$T259)^2+(_xlfn.XLOOKUP(AV$1,$Z$2:$Z$16,$AB$2:$AB$16)-$U259)^2+(_xlfn.XLOOKUP(AV$1,$Z$2:$Z$16,$AC$2:$AC$16-$V259)^2)))</f>
        <v/>
      </c>
      <c r="AW259" s="124"/>
      <c r="AX259" s="124"/>
      <c r="AY259" s="125">
        <f t="shared" si="179"/>
        <v>0</v>
      </c>
      <c r="AZ259" s="143">
        <f t="shared" si="180"/>
        <v>0</v>
      </c>
      <c r="BA259" s="143">
        <f t="shared" si="181"/>
        <v>0</v>
      </c>
      <c r="BB259" s="143">
        <f t="shared" si="182"/>
        <v>0</v>
      </c>
      <c r="BC259" s="143">
        <f t="shared" si="183"/>
        <v>0</v>
      </c>
      <c r="BD259" s="143">
        <f t="shared" si="184"/>
        <v>0</v>
      </c>
      <c r="BE259" s="143">
        <f t="shared" si="185"/>
        <v>0</v>
      </c>
      <c r="BF259" s="143">
        <f t="shared" si="186"/>
        <v>0</v>
      </c>
      <c r="BG259" s="144">
        <f t="shared" si="187"/>
        <v>0</v>
      </c>
      <c r="BH259" s="144">
        <f t="shared" si="188"/>
        <v>0</v>
      </c>
      <c r="BI259" s="144">
        <f t="shared" si="189"/>
        <v>0</v>
      </c>
      <c r="BJ259" s="144">
        <f t="shared" si="190"/>
        <v>0</v>
      </c>
      <c r="BK259" s="144">
        <f t="shared" si="191"/>
        <v>0</v>
      </c>
      <c r="BL259" s="144">
        <f t="shared" si="192"/>
        <v>0</v>
      </c>
      <c r="BM259" s="145">
        <f t="shared" si="193"/>
        <v>0</v>
      </c>
      <c r="BN259" s="124"/>
      <c r="BO259" s="124"/>
      <c r="BP259" s="124"/>
      <c r="BQ259" s="124"/>
      <c r="BR259" s="124"/>
      <c r="BS259" s="124"/>
      <c r="BT259" s="124"/>
      <c r="BU259" s="124"/>
      <c r="BV259" s="130"/>
      <c r="BW259" s="130"/>
      <c r="BX259" s="130"/>
      <c r="BY259" s="130"/>
      <c r="BZ259" s="130"/>
      <c r="CA259" s="130"/>
      <c r="CB259" s="130"/>
      <c r="CC259" s="130"/>
      <c r="CD259" s="130"/>
      <c r="CE259" s="130"/>
      <c r="CF259" s="130"/>
      <c r="CG259" s="130"/>
      <c r="CH259" s="130"/>
      <c r="CI259" s="130"/>
      <c r="CJ259" s="130"/>
      <c r="CM259" s="159">
        <f t="shared" si="194"/>
        <v>0</v>
      </c>
      <c r="CN259" s="160">
        <f t="shared" si="195"/>
        <v>0</v>
      </c>
      <c r="CO259" s="160">
        <f t="shared" si="196"/>
        <v>0</v>
      </c>
      <c r="CP259" s="160">
        <f t="shared" si="197"/>
        <v>0</v>
      </c>
      <c r="CQ259" s="160">
        <f t="shared" si="198"/>
        <v>0</v>
      </c>
      <c r="CR259" s="160" t="str">
        <f t="shared" si="199"/>
        <v/>
      </c>
      <c r="CS259" s="160" t="str">
        <f t="shared" si="200"/>
        <v/>
      </c>
      <c r="CT259" s="160" t="str">
        <f t="shared" si="201"/>
        <v/>
      </c>
      <c r="CU259" s="162" t="str">
        <f t="shared" si="202"/>
        <v/>
      </c>
      <c r="CV259" s="162" t="str">
        <f t="shared" si="203"/>
        <v/>
      </c>
      <c r="CW259" s="162" t="str">
        <f t="shared" si="204"/>
        <v/>
      </c>
      <c r="CX259" s="162" t="str">
        <f t="shared" si="205"/>
        <v/>
      </c>
      <c r="CY259" s="162" t="str">
        <f t="shared" si="206"/>
        <v/>
      </c>
      <c r="CZ259" s="162" t="str">
        <f t="shared" si="207"/>
        <v/>
      </c>
      <c r="DA259" s="163" t="str">
        <f t="shared" si="208"/>
        <v/>
      </c>
    </row>
    <row r="260" spans="1:105" ht="16.5" x14ac:dyDescent="0.3">
      <c r="A260" s="135"/>
      <c r="B260" s="136"/>
      <c r="C260" s="136"/>
      <c r="D260" s="137"/>
      <c r="E260" s="176"/>
      <c r="F260" s="182"/>
      <c r="G260" s="183"/>
      <c r="H260" s="183"/>
      <c r="I260" s="183"/>
      <c r="J260" s="183"/>
      <c r="K260" s="183"/>
      <c r="L260" s="183"/>
      <c r="M260" s="186"/>
      <c r="N260" s="182"/>
      <c r="O260" s="184"/>
      <c r="P260" s="178"/>
      <c r="Q260" s="118">
        <f t="shared" si="177"/>
        <v>0</v>
      </c>
      <c r="R260" s="3"/>
      <c r="S260" s="3"/>
      <c r="T260" s="4"/>
      <c r="U260" s="4"/>
      <c r="V260" s="99">
        <f t="shared" si="178"/>
        <v>0</v>
      </c>
      <c r="W260" s="161"/>
      <c r="X260" s="138"/>
      <c r="AH260" s="158" t="str">
        <f t="array" ref="AH260">IF(OR(AH$1=0, $A260=""),"",SQRT((_xlfn.XLOOKUP(AH$1,$Z$2:$Z$16,$AA$2:$AA$16)-$T260)^2+(_xlfn.XLOOKUP(AH$1,$Z$2:$Z$16,$AB$2:$AB$16)-$U260)^2+(_xlfn.XLOOKUP(AH$1,$Z$2:$Z$16,$AC$2:$AC$16-$V260)^2)))</f>
        <v/>
      </c>
      <c r="AI260" s="140" t="str">
        <f t="array" ref="AI260">IF(OR(AI$1=0, $A260=""),"",SQRT((_xlfn.XLOOKUP(AI$1,$Z$2:$Z$16,$AA$2:$AA$16)-$T260)^2+(_xlfn.XLOOKUP(AI$1,$Z$2:$Z$16,$AB$2:$AB$16)-$U260)^2+(_xlfn.XLOOKUP(AI$1,$Z$2:$Z$16,$AC$2:$AC$16-$V260)^2)))</f>
        <v/>
      </c>
      <c r="AJ260" s="140" t="str">
        <f t="array" ref="AJ260">IF(OR(AJ$1=0, $A260=""),"",SQRT((_xlfn.XLOOKUP(AJ$1,$Z$2:$Z$16,$AA$2:$AA$16)-$T260)^2+(_xlfn.XLOOKUP(AJ$1,$Z$2:$Z$16,$AB$2:$AB$16)-$U260)^2+(_xlfn.XLOOKUP(AJ$1,$Z$2:$Z$16,$AC$2:$AC$16-$V260)^2)))</f>
        <v/>
      </c>
      <c r="AK260" s="140" t="str">
        <f t="array" ref="AK260">IF(OR(AK$1=0, $A260=""),"",SQRT((_xlfn.XLOOKUP(AK$1,$Z$2:$Z$16,$AA$2:$AA$16)-$T260)^2+(_xlfn.XLOOKUP(AK$1,$Z$2:$Z$16,$AB$2:$AB$16)-$U260)^2+(_xlfn.XLOOKUP(AK$1,$Z$2:$Z$16,$AC$2:$AC$16-$V260)^2)))</f>
        <v/>
      </c>
      <c r="AL260" s="140" t="str">
        <f t="array" ref="AL260">IF(OR(AL$1=0, $A260=""),"",SQRT((_xlfn.XLOOKUP(AL$1,$Z$2:$Z$16,$AA$2:$AA$16)-$T260)^2+(_xlfn.XLOOKUP(AL$1,$Z$2:$Z$16,$AB$2:$AB$16)-$U260)^2+(_xlfn.XLOOKUP(AL$1,$Z$2:$Z$16,$AC$2:$AC$16-$V260)^2)))</f>
        <v/>
      </c>
      <c r="AM260" s="140" t="str">
        <f t="array" ref="AM260">IF(OR(AM$1=0, $A260=""),"",SQRT((_xlfn.XLOOKUP(AM$1,$Z$2:$Z$16,$AA$2:$AA$16)-$T260)^2+(_xlfn.XLOOKUP(AM$1,$Z$2:$Z$16,$AB$2:$AB$16)-$U260)^2+(_xlfn.XLOOKUP(AM$1,$Z$2:$Z$16,$AC$2:$AC$16-$V260)^2)))</f>
        <v/>
      </c>
      <c r="AN260" s="140" t="str">
        <f t="array" ref="AN260">IF(OR(AN$1=0, $A260=""),"",SQRT((_xlfn.XLOOKUP(AN$1,$Z$2:$Z$16,$AA$2:$AA$16)-$T260)^2+(_xlfn.XLOOKUP(AN$1,$Z$2:$Z$16,$AB$2:$AB$16)-$U260)^2+(_xlfn.XLOOKUP(AN$1,$Z$2:$Z$16,$AC$2:$AC$16-$V260)^2)))</f>
        <v/>
      </c>
      <c r="AO260" s="140" t="str">
        <f t="array" ref="AO260">IF(OR(AO$1=0, $A260=""),"",SQRT((_xlfn.XLOOKUP(AO$1,$Z$2:$Z$16,$AA$2:$AA$16)-$T260)^2+(_xlfn.XLOOKUP(AO$1,$Z$2:$Z$16,$AB$2:$AB$16)-$U260)^2+(_xlfn.XLOOKUP(AO$1,$Z$2:$Z$16,$AC$2:$AC$16-$V260)^2)))</f>
        <v/>
      </c>
      <c r="AP260" s="141" t="str">
        <f t="array" ref="AP260">IF(OR(AP$1=0, $A260=""),"",SQRT((_xlfn.XLOOKUP(AP$1,$Z$2:$Z$16,$AA$2:$AA$16)-$T260)^2+(_xlfn.XLOOKUP(AP$1,$Z$2:$Z$16,$AB$2:$AB$16)-$U260)^2+(_xlfn.XLOOKUP(AP$1,$Z$2:$Z$16,$AC$2:$AC$16-$V260)^2)))</f>
        <v/>
      </c>
      <c r="AQ260" s="141" t="str">
        <f t="array" ref="AQ260">IF(OR(AQ$1=0, $A260=""),"",SQRT((_xlfn.XLOOKUP(AQ$1,$Z$2:$Z$16,$AA$2:$AA$16)-$T260)^2+(_xlfn.XLOOKUP(AQ$1,$Z$2:$Z$16,$AB$2:$AB$16)-$U260)^2+(_xlfn.XLOOKUP(AQ$1,$Z$2:$Z$16,$AC$2:$AC$16-$V260)^2)))</f>
        <v/>
      </c>
      <c r="AR260" s="141" t="str">
        <f t="array" ref="AR260">IF(OR(AR$1=0, $A260=""),"",SQRT((_xlfn.XLOOKUP(AR$1,$Z$2:$Z$16,$AA$2:$AA$16)-$T260)^2+(_xlfn.XLOOKUP(AR$1,$Z$2:$Z$16,$AB$2:$AB$16)-$U260)^2+(_xlfn.XLOOKUP(AR$1,$Z$2:$Z$16,$AC$2:$AC$16-$V260)^2)))</f>
        <v/>
      </c>
      <c r="AS260" s="141" t="str">
        <f t="array" ref="AS260">IF(OR(AS$1=0, $A260=""),"",SQRT((_xlfn.XLOOKUP(AS$1,$Z$2:$Z$16,$AA$2:$AA$16)-$T260)^2+(_xlfn.XLOOKUP(AS$1,$Z$2:$Z$16,$AB$2:$AB$16)-$U260)^2+(_xlfn.XLOOKUP(AS$1,$Z$2:$Z$16,$AC$2:$AC$16-$V260)^2)))</f>
        <v/>
      </c>
      <c r="AT260" s="141" t="str">
        <f t="array" ref="AT260">IF(OR(AT$1=0, $A260=""),"",SQRT((_xlfn.XLOOKUP(AT$1,$Z$2:$Z$16,$AA$2:$AA$16)-$T260)^2+(_xlfn.XLOOKUP(AT$1,$Z$2:$Z$16,$AB$2:$AB$16)-$U260)^2+(_xlfn.XLOOKUP(AT$1,$Z$2:$Z$16,$AC$2:$AC$16-$V260)^2)))</f>
        <v/>
      </c>
      <c r="AU260" s="141" t="str">
        <f t="array" ref="AU260">IF(OR(AU$1=0, $A260=""),"",SQRT((_xlfn.XLOOKUP(AU$1,$Z$2:$Z$16,$AA$2:$AA$16)-$T260)^2+(_xlfn.XLOOKUP(AU$1,$Z$2:$Z$16,$AB$2:$AB$16)-$U260)^2+(_xlfn.XLOOKUP(AU$1,$Z$2:$Z$16,$AC$2:$AC$16-$V260)^2)))</f>
        <v/>
      </c>
      <c r="AV260" s="142" t="str">
        <f t="array" ref="AV260">IF(OR(AV$1=0, $A260=""),"",SQRT((_xlfn.XLOOKUP(AV$1,$Z$2:$Z$16,$AA$2:$AA$16)-$T260)^2+(_xlfn.XLOOKUP(AV$1,$Z$2:$Z$16,$AB$2:$AB$16)-$U260)^2+(_xlfn.XLOOKUP(AV$1,$Z$2:$Z$16,$AC$2:$AC$16-$V260)^2)))</f>
        <v/>
      </c>
      <c r="AW260" s="124"/>
      <c r="AX260" s="124"/>
      <c r="AY260" s="125">
        <f t="shared" si="179"/>
        <v>0</v>
      </c>
      <c r="AZ260" s="143">
        <f t="shared" si="180"/>
        <v>0</v>
      </c>
      <c r="BA260" s="143">
        <f t="shared" si="181"/>
        <v>0</v>
      </c>
      <c r="BB260" s="143">
        <f t="shared" si="182"/>
        <v>0</v>
      </c>
      <c r="BC260" s="143">
        <f t="shared" si="183"/>
        <v>0</v>
      </c>
      <c r="BD260" s="143">
        <f t="shared" si="184"/>
        <v>0</v>
      </c>
      <c r="BE260" s="143">
        <f t="shared" si="185"/>
        <v>0</v>
      </c>
      <c r="BF260" s="143">
        <f t="shared" si="186"/>
        <v>0</v>
      </c>
      <c r="BG260" s="144">
        <f t="shared" si="187"/>
        <v>0</v>
      </c>
      <c r="BH260" s="144">
        <f t="shared" si="188"/>
        <v>0</v>
      </c>
      <c r="BI260" s="144">
        <f t="shared" si="189"/>
        <v>0</v>
      </c>
      <c r="BJ260" s="144">
        <f t="shared" si="190"/>
        <v>0</v>
      </c>
      <c r="BK260" s="144">
        <f t="shared" si="191"/>
        <v>0</v>
      </c>
      <c r="BL260" s="144">
        <f t="shared" si="192"/>
        <v>0</v>
      </c>
      <c r="BM260" s="145">
        <f t="shared" si="193"/>
        <v>0</v>
      </c>
      <c r="BN260" s="124"/>
      <c r="BO260" s="124"/>
      <c r="BP260" s="124"/>
      <c r="BQ260" s="124"/>
      <c r="BR260" s="124"/>
      <c r="BS260" s="124"/>
      <c r="BT260" s="124"/>
      <c r="BU260" s="124"/>
      <c r="BV260" s="130"/>
      <c r="BW260" s="130"/>
      <c r="BX260" s="130"/>
      <c r="BY260" s="130"/>
      <c r="BZ260" s="130"/>
      <c r="CA260" s="130"/>
      <c r="CB260" s="130"/>
      <c r="CC260" s="130"/>
      <c r="CD260" s="130"/>
      <c r="CE260" s="130"/>
      <c r="CF260" s="130"/>
      <c r="CG260" s="130"/>
      <c r="CH260" s="130"/>
      <c r="CI260" s="130"/>
      <c r="CJ260" s="130"/>
      <c r="CM260" s="159">
        <f t="shared" si="194"/>
        <v>0</v>
      </c>
      <c r="CN260" s="160">
        <f t="shared" si="195"/>
        <v>0</v>
      </c>
      <c r="CO260" s="160">
        <f t="shared" si="196"/>
        <v>0</v>
      </c>
      <c r="CP260" s="160">
        <f t="shared" si="197"/>
        <v>0</v>
      </c>
      <c r="CQ260" s="160">
        <f t="shared" si="198"/>
        <v>0</v>
      </c>
      <c r="CR260" s="160" t="str">
        <f t="shared" si="199"/>
        <v/>
      </c>
      <c r="CS260" s="160" t="str">
        <f t="shared" si="200"/>
        <v/>
      </c>
      <c r="CT260" s="160" t="str">
        <f t="shared" si="201"/>
        <v/>
      </c>
      <c r="CU260" s="162" t="str">
        <f t="shared" si="202"/>
        <v/>
      </c>
      <c r="CV260" s="162" t="str">
        <f t="shared" si="203"/>
        <v/>
      </c>
      <c r="CW260" s="162" t="str">
        <f t="shared" si="204"/>
        <v/>
      </c>
      <c r="CX260" s="162" t="str">
        <f t="shared" si="205"/>
        <v/>
      </c>
      <c r="CY260" s="162" t="str">
        <f t="shared" si="206"/>
        <v/>
      </c>
      <c r="CZ260" s="162" t="str">
        <f t="shared" si="207"/>
        <v/>
      </c>
      <c r="DA260" s="163" t="str">
        <f t="shared" si="208"/>
        <v/>
      </c>
    </row>
    <row r="261" spans="1:105" ht="16.5" x14ac:dyDescent="0.3">
      <c r="A261" s="135"/>
      <c r="B261" s="136"/>
      <c r="C261" s="136"/>
      <c r="D261" s="137"/>
      <c r="E261" s="176"/>
      <c r="F261" s="182"/>
      <c r="G261" s="183"/>
      <c r="H261" s="183"/>
      <c r="I261" s="183"/>
      <c r="J261" s="183"/>
      <c r="K261" s="183"/>
      <c r="L261" s="183"/>
      <c r="M261" s="186"/>
      <c r="N261" s="182"/>
      <c r="O261" s="184"/>
      <c r="P261" s="178"/>
      <c r="Q261" s="118">
        <f t="shared" si="177"/>
        <v>0</v>
      </c>
      <c r="R261" s="3"/>
      <c r="S261" s="3"/>
      <c r="T261" s="4"/>
      <c r="U261" s="4"/>
      <c r="V261" s="99">
        <f t="shared" si="178"/>
        <v>0</v>
      </c>
      <c r="W261" s="161"/>
      <c r="X261" s="138"/>
      <c r="AH261" s="158" t="str">
        <f t="array" ref="AH261">IF(OR(AH$1=0, $A261=""),"",SQRT((_xlfn.XLOOKUP(AH$1,$Z$2:$Z$16,$AA$2:$AA$16)-$T261)^2+(_xlfn.XLOOKUP(AH$1,$Z$2:$Z$16,$AB$2:$AB$16)-$U261)^2+(_xlfn.XLOOKUP(AH$1,$Z$2:$Z$16,$AC$2:$AC$16-$V261)^2)))</f>
        <v/>
      </c>
      <c r="AI261" s="140" t="str">
        <f t="array" ref="AI261">IF(OR(AI$1=0, $A261=""),"",SQRT((_xlfn.XLOOKUP(AI$1,$Z$2:$Z$16,$AA$2:$AA$16)-$T261)^2+(_xlfn.XLOOKUP(AI$1,$Z$2:$Z$16,$AB$2:$AB$16)-$U261)^2+(_xlfn.XLOOKUP(AI$1,$Z$2:$Z$16,$AC$2:$AC$16-$V261)^2)))</f>
        <v/>
      </c>
      <c r="AJ261" s="140" t="str">
        <f t="array" ref="AJ261">IF(OR(AJ$1=0, $A261=""),"",SQRT((_xlfn.XLOOKUP(AJ$1,$Z$2:$Z$16,$AA$2:$AA$16)-$T261)^2+(_xlfn.XLOOKUP(AJ$1,$Z$2:$Z$16,$AB$2:$AB$16)-$U261)^2+(_xlfn.XLOOKUP(AJ$1,$Z$2:$Z$16,$AC$2:$AC$16-$V261)^2)))</f>
        <v/>
      </c>
      <c r="AK261" s="140" t="str">
        <f t="array" ref="AK261">IF(OR(AK$1=0, $A261=""),"",SQRT((_xlfn.XLOOKUP(AK$1,$Z$2:$Z$16,$AA$2:$AA$16)-$T261)^2+(_xlfn.XLOOKUP(AK$1,$Z$2:$Z$16,$AB$2:$AB$16)-$U261)^2+(_xlfn.XLOOKUP(AK$1,$Z$2:$Z$16,$AC$2:$AC$16-$V261)^2)))</f>
        <v/>
      </c>
      <c r="AL261" s="140" t="str">
        <f t="array" ref="AL261">IF(OR(AL$1=0, $A261=""),"",SQRT((_xlfn.XLOOKUP(AL$1,$Z$2:$Z$16,$AA$2:$AA$16)-$T261)^2+(_xlfn.XLOOKUP(AL$1,$Z$2:$Z$16,$AB$2:$AB$16)-$U261)^2+(_xlfn.XLOOKUP(AL$1,$Z$2:$Z$16,$AC$2:$AC$16-$V261)^2)))</f>
        <v/>
      </c>
      <c r="AM261" s="140" t="str">
        <f t="array" ref="AM261">IF(OR(AM$1=0, $A261=""),"",SQRT((_xlfn.XLOOKUP(AM$1,$Z$2:$Z$16,$AA$2:$AA$16)-$T261)^2+(_xlfn.XLOOKUP(AM$1,$Z$2:$Z$16,$AB$2:$AB$16)-$U261)^2+(_xlfn.XLOOKUP(AM$1,$Z$2:$Z$16,$AC$2:$AC$16-$V261)^2)))</f>
        <v/>
      </c>
      <c r="AN261" s="140" t="str">
        <f t="array" ref="AN261">IF(OR(AN$1=0, $A261=""),"",SQRT((_xlfn.XLOOKUP(AN$1,$Z$2:$Z$16,$AA$2:$AA$16)-$T261)^2+(_xlfn.XLOOKUP(AN$1,$Z$2:$Z$16,$AB$2:$AB$16)-$U261)^2+(_xlfn.XLOOKUP(AN$1,$Z$2:$Z$16,$AC$2:$AC$16-$V261)^2)))</f>
        <v/>
      </c>
      <c r="AO261" s="140" t="str">
        <f t="array" ref="AO261">IF(OR(AO$1=0, $A261=""),"",SQRT((_xlfn.XLOOKUP(AO$1,$Z$2:$Z$16,$AA$2:$AA$16)-$T261)^2+(_xlfn.XLOOKUP(AO$1,$Z$2:$Z$16,$AB$2:$AB$16)-$U261)^2+(_xlfn.XLOOKUP(AO$1,$Z$2:$Z$16,$AC$2:$AC$16-$V261)^2)))</f>
        <v/>
      </c>
      <c r="AP261" s="141" t="str">
        <f t="array" ref="AP261">IF(OR(AP$1=0, $A261=""),"",SQRT((_xlfn.XLOOKUP(AP$1,$Z$2:$Z$16,$AA$2:$AA$16)-$T261)^2+(_xlfn.XLOOKUP(AP$1,$Z$2:$Z$16,$AB$2:$AB$16)-$U261)^2+(_xlfn.XLOOKUP(AP$1,$Z$2:$Z$16,$AC$2:$AC$16-$V261)^2)))</f>
        <v/>
      </c>
      <c r="AQ261" s="141" t="str">
        <f t="array" ref="AQ261">IF(OR(AQ$1=0, $A261=""),"",SQRT((_xlfn.XLOOKUP(AQ$1,$Z$2:$Z$16,$AA$2:$AA$16)-$T261)^2+(_xlfn.XLOOKUP(AQ$1,$Z$2:$Z$16,$AB$2:$AB$16)-$U261)^2+(_xlfn.XLOOKUP(AQ$1,$Z$2:$Z$16,$AC$2:$AC$16-$V261)^2)))</f>
        <v/>
      </c>
      <c r="AR261" s="141" t="str">
        <f t="array" ref="AR261">IF(OR(AR$1=0, $A261=""),"",SQRT((_xlfn.XLOOKUP(AR$1,$Z$2:$Z$16,$AA$2:$AA$16)-$T261)^2+(_xlfn.XLOOKUP(AR$1,$Z$2:$Z$16,$AB$2:$AB$16)-$U261)^2+(_xlfn.XLOOKUP(AR$1,$Z$2:$Z$16,$AC$2:$AC$16-$V261)^2)))</f>
        <v/>
      </c>
      <c r="AS261" s="141" t="str">
        <f t="array" ref="AS261">IF(OR(AS$1=0, $A261=""),"",SQRT((_xlfn.XLOOKUP(AS$1,$Z$2:$Z$16,$AA$2:$AA$16)-$T261)^2+(_xlfn.XLOOKUP(AS$1,$Z$2:$Z$16,$AB$2:$AB$16)-$U261)^2+(_xlfn.XLOOKUP(AS$1,$Z$2:$Z$16,$AC$2:$AC$16-$V261)^2)))</f>
        <v/>
      </c>
      <c r="AT261" s="141" t="str">
        <f t="array" ref="AT261">IF(OR(AT$1=0, $A261=""),"",SQRT((_xlfn.XLOOKUP(AT$1,$Z$2:$Z$16,$AA$2:$AA$16)-$T261)^2+(_xlfn.XLOOKUP(AT$1,$Z$2:$Z$16,$AB$2:$AB$16)-$U261)^2+(_xlfn.XLOOKUP(AT$1,$Z$2:$Z$16,$AC$2:$AC$16-$V261)^2)))</f>
        <v/>
      </c>
      <c r="AU261" s="141" t="str">
        <f t="array" ref="AU261">IF(OR(AU$1=0, $A261=""),"",SQRT((_xlfn.XLOOKUP(AU$1,$Z$2:$Z$16,$AA$2:$AA$16)-$T261)^2+(_xlfn.XLOOKUP(AU$1,$Z$2:$Z$16,$AB$2:$AB$16)-$U261)^2+(_xlfn.XLOOKUP(AU$1,$Z$2:$Z$16,$AC$2:$AC$16-$V261)^2)))</f>
        <v/>
      </c>
      <c r="AV261" s="142" t="str">
        <f t="array" ref="AV261">IF(OR(AV$1=0, $A261=""),"",SQRT((_xlfn.XLOOKUP(AV$1,$Z$2:$Z$16,$AA$2:$AA$16)-$T261)^2+(_xlfn.XLOOKUP(AV$1,$Z$2:$Z$16,$AB$2:$AB$16)-$U261)^2+(_xlfn.XLOOKUP(AV$1,$Z$2:$Z$16,$AC$2:$AC$16-$V261)^2)))</f>
        <v/>
      </c>
      <c r="AW261" s="124"/>
      <c r="AX261" s="124"/>
      <c r="AY261" s="125">
        <f t="shared" si="179"/>
        <v>0</v>
      </c>
      <c r="AZ261" s="143">
        <f t="shared" si="180"/>
        <v>0</v>
      </c>
      <c r="BA261" s="143">
        <f t="shared" si="181"/>
        <v>0</v>
      </c>
      <c r="BB261" s="143">
        <f t="shared" si="182"/>
        <v>0</v>
      </c>
      <c r="BC261" s="143">
        <f t="shared" si="183"/>
        <v>0</v>
      </c>
      <c r="BD261" s="143">
        <f t="shared" si="184"/>
        <v>0</v>
      </c>
      <c r="BE261" s="143">
        <f t="shared" si="185"/>
        <v>0</v>
      </c>
      <c r="BF261" s="143">
        <f t="shared" si="186"/>
        <v>0</v>
      </c>
      <c r="BG261" s="144">
        <f t="shared" si="187"/>
        <v>0</v>
      </c>
      <c r="BH261" s="144">
        <f t="shared" si="188"/>
        <v>0</v>
      </c>
      <c r="BI261" s="144">
        <f t="shared" si="189"/>
        <v>0</v>
      </c>
      <c r="BJ261" s="144">
        <f t="shared" si="190"/>
        <v>0</v>
      </c>
      <c r="BK261" s="144">
        <f t="shared" si="191"/>
        <v>0</v>
      </c>
      <c r="BL261" s="144">
        <f t="shared" si="192"/>
        <v>0</v>
      </c>
      <c r="BM261" s="145">
        <f t="shared" si="193"/>
        <v>0</v>
      </c>
      <c r="BN261" s="124"/>
      <c r="BO261" s="124"/>
      <c r="BP261" s="124"/>
      <c r="BQ261" s="124"/>
      <c r="BR261" s="124"/>
      <c r="BS261" s="124"/>
      <c r="BT261" s="124"/>
      <c r="BU261" s="124"/>
      <c r="BV261" s="130"/>
      <c r="BW261" s="130"/>
      <c r="BX261" s="130"/>
      <c r="BY261" s="130"/>
      <c r="BZ261" s="130"/>
      <c r="CA261" s="130"/>
      <c r="CB261" s="130"/>
      <c r="CC261" s="130"/>
      <c r="CD261" s="130"/>
      <c r="CE261" s="130"/>
      <c r="CF261" s="130"/>
      <c r="CG261" s="130"/>
      <c r="CH261" s="130"/>
      <c r="CI261" s="130"/>
      <c r="CJ261" s="130"/>
      <c r="CM261" s="159">
        <f t="shared" si="194"/>
        <v>0</v>
      </c>
      <c r="CN261" s="160">
        <f t="shared" si="195"/>
        <v>0</v>
      </c>
      <c r="CO261" s="160">
        <f t="shared" si="196"/>
        <v>0</v>
      </c>
      <c r="CP261" s="160">
        <f t="shared" si="197"/>
        <v>0</v>
      </c>
      <c r="CQ261" s="160">
        <f t="shared" si="198"/>
        <v>0</v>
      </c>
      <c r="CR261" s="160" t="str">
        <f t="shared" si="199"/>
        <v/>
      </c>
      <c r="CS261" s="160" t="str">
        <f t="shared" si="200"/>
        <v/>
      </c>
      <c r="CT261" s="160" t="str">
        <f t="shared" si="201"/>
        <v/>
      </c>
      <c r="CU261" s="162" t="str">
        <f t="shared" si="202"/>
        <v/>
      </c>
      <c r="CV261" s="162" t="str">
        <f t="shared" si="203"/>
        <v/>
      </c>
      <c r="CW261" s="162" t="str">
        <f t="shared" si="204"/>
        <v/>
      </c>
      <c r="CX261" s="162" t="str">
        <f t="shared" si="205"/>
        <v/>
      </c>
      <c r="CY261" s="162" t="str">
        <f t="shared" si="206"/>
        <v/>
      </c>
      <c r="CZ261" s="162" t="str">
        <f t="shared" si="207"/>
        <v/>
      </c>
      <c r="DA261" s="163" t="str">
        <f t="shared" si="208"/>
        <v/>
      </c>
    </row>
    <row r="262" spans="1:105" ht="16.5" x14ac:dyDescent="0.3">
      <c r="A262" s="135"/>
      <c r="B262" s="136"/>
      <c r="C262" s="136"/>
      <c r="D262" s="137"/>
      <c r="E262" s="176"/>
      <c r="F262" s="182"/>
      <c r="G262" s="183"/>
      <c r="H262" s="183"/>
      <c r="I262" s="183"/>
      <c r="J262" s="183"/>
      <c r="K262" s="183"/>
      <c r="L262" s="183"/>
      <c r="M262" s="186"/>
      <c r="N262" s="182"/>
      <c r="O262" s="184"/>
      <c r="P262" s="178"/>
      <c r="Q262" s="118">
        <f t="shared" si="177"/>
        <v>0</v>
      </c>
      <c r="R262" s="3"/>
      <c r="S262" s="3"/>
      <c r="T262" s="4"/>
      <c r="U262" s="4"/>
      <c r="V262" s="99">
        <f t="shared" si="178"/>
        <v>0</v>
      </c>
      <c r="W262" s="161"/>
      <c r="X262" s="138"/>
      <c r="AH262" s="158" t="str">
        <f t="array" ref="AH262">IF(OR(AH$1=0, $A262=""),"",SQRT((_xlfn.XLOOKUP(AH$1,$Z$2:$Z$16,$AA$2:$AA$16)-$T262)^2+(_xlfn.XLOOKUP(AH$1,$Z$2:$Z$16,$AB$2:$AB$16)-$U262)^2+(_xlfn.XLOOKUP(AH$1,$Z$2:$Z$16,$AC$2:$AC$16-$V262)^2)))</f>
        <v/>
      </c>
      <c r="AI262" s="140" t="str">
        <f t="array" ref="AI262">IF(OR(AI$1=0, $A262=""),"",SQRT((_xlfn.XLOOKUP(AI$1,$Z$2:$Z$16,$AA$2:$AA$16)-$T262)^2+(_xlfn.XLOOKUP(AI$1,$Z$2:$Z$16,$AB$2:$AB$16)-$U262)^2+(_xlfn.XLOOKUP(AI$1,$Z$2:$Z$16,$AC$2:$AC$16-$V262)^2)))</f>
        <v/>
      </c>
      <c r="AJ262" s="140" t="str">
        <f t="array" ref="AJ262">IF(OR(AJ$1=0, $A262=""),"",SQRT((_xlfn.XLOOKUP(AJ$1,$Z$2:$Z$16,$AA$2:$AA$16)-$T262)^2+(_xlfn.XLOOKUP(AJ$1,$Z$2:$Z$16,$AB$2:$AB$16)-$U262)^2+(_xlfn.XLOOKUP(AJ$1,$Z$2:$Z$16,$AC$2:$AC$16-$V262)^2)))</f>
        <v/>
      </c>
      <c r="AK262" s="140" t="str">
        <f t="array" ref="AK262">IF(OR(AK$1=0, $A262=""),"",SQRT((_xlfn.XLOOKUP(AK$1,$Z$2:$Z$16,$AA$2:$AA$16)-$T262)^2+(_xlfn.XLOOKUP(AK$1,$Z$2:$Z$16,$AB$2:$AB$16)-$U262)^2+(_xlfn.XLOOKUP(AK$1,$Z$2:$Z$16,$AC$2:$AC$16-$V262)^2)))</f>
        <v/>
      </c>
      <c r="AL262" s="140" t="str">
        <f t="array" ref="AL262">IF(OR(AL$1=0, $A262=""),"",SQRT((_xlfn.XLOOKUP(AL$1,$Z$2:$Z$16,$AA$2:$AA$16)-$T262)^2+(_xlfn.XLOOKUP(AL$1,$Z$2:$Z$16,$AB$2:$AB$16)-$U262)^2+(_xlfn.XLOOKUP(AL$1,$Z$2:$Z$16,$AC$2:$AC$16-$V262)^2)))</f>
        <v/>
      </c>
      <c r="AM262" s="140" t="str">
        <f t="array" ref="AM262">IF(OR(AM$1=0, $A262=""),"",SQRT((_xlfn.XLOOKUP(AM$1,$Z$2:$Z$16,$AA$2:$AA$16)-$T262)^2+(_xlfn.XLOOKUP(AM$1,$Z$2:$Z$16,$AB$2:$AB$16)-$U262)^2+(_xlfn.XLOOKUP(AM$1,$Z$2:$Z$16,$AC$2:$AC$16-$V262)^2)))</f>
        <v/>
      </c>
      <c r="AN262" s="140" t="str">
        <f t="array" ref="AN262">IF(OR(AN$1=0, $A262=""),"",SQRT((_xlfn.XLOOKUP(AN$1,$Z$2:$Z$16,$AA$2:$AA$16)-$T262)^2+(_xlfn.XLOOKUP(AN$1,$Z$2:$Z$16,$AB$2:$AB$16)-$U262)^2+(_xlfn.XLOOKUP(AN$1,$Z$2:$Z$16,$AC$2:$AC$16-$V262)^2)))</f>
        <v/>
      </c>
      <c r="AO262" s="140" t="str">
        <f t="array" ref="AO262">IF(OR(AO$1=0, $A262=""),"",SQRT((_xlfn.XLOOKUP(AO$1,$Z$2:$Z$16,$AA$2:$AA$16)-$T262)^2+(_xlfn.XLOOKUP(AO$1,$Z$2:$Z$16,$AB$2:$AB$16)-$U262)^2+(_xlfn.XLOOKUP(AO$1,$Z$2:$Z$16,$AC$2:$AC$16-$V262)^2)))</f>
        <v/>
      </c>
      <c r="AP262" s="141" t="str">
        <f t="array" ref="AP262">IF(OR(AP$1=0, $A262=""),"",SQRT((_xlfn.XLOOKUP(AP$1,$Z$2:$Z$16,$AA$2:$AA$16)-$T262)^2+(_xlfn.XLOOKUP(AP$1,$Z$2:$Z$16,$AB$2:$AB$16)-$U262)^2+(_xlfn.XLOOKUP(AP$1,$Z$2:$Z$16,$AC$2:$AC$16-$V262)^2)))</f>
        <v/>
      </c>
      <c r="AQ262" s="141" t="str">
        <f t="array" ref="AQ262">IF(OR(AQ$1=0, $A262=""),"",SQRT((_xlfn.XLOOKUP(AQ$1,$Z$2:$Z$16,$AA$2:$AA$16)-$T262)^2+(_xlfn.XLOOKUP(AQ$1,$Z$2:$Z$16,$AB$2:$AB$16)-$U262)^2+(_xlfn.XLOOKUP(AQ$1,$Z$2:$Z$16,$AC$2:$AC$16-$V262)^2)))</f>
        <v/>
      </c>
      <c r="AR262" s="141" t="str">
        <f t="array" ref="AR262">IF(OR(AR$1=0, $A262=""),"",SQRT((_xlfn.XLOOKUP(AR$1,$Z$2:$Z$16,$AA$2:$AA$16)-$T262)^2+(_xlfn.XLOOKUP(AR$1,$Z$2:$Z$16,$AB$2:$AB$16)-$U262)^2+(_xlfn.XLOOKUP(AR$1,$Z$2:$Z$16,$AC$2:$AC$16-$V262)^2)))</f>
        <v/>
      </c>
      <c r="AS262" s="141" t="str">
        <f t="array" ref="AS262">IF(OR(AS$1=0, $A262=""),"",SQRT((_xlfn.XLOOKUP(AS$1,$Z$2:$Z$16,$AA$2:$AA$16)-$T262)^2+(_xlfn.XLOOKUP(AS$1,$Z$2:$Z$16,$AB$2:$AB$16)-$U262)^2+(_xlfn.XLOOKUP(AS$1,$Z$2:$Z$16,$AC$2:$AC$16-$V262)^2)))</f>
        <v/>
      </c>
      <c r="AT262" s="141" t="str">
        <f t="array" ref="AT262">IF(OR(AT$1=0, $A262=""),"",SQRT((_xlfn.XLOOKUP(AT$1,$Z$2:$Z$16,$AA$2:$AA$16)-$T262)^2+(_xlfn.XLOOKUP(AT$1,$Z$2:$Z$16,$AB$2:$AB$16)-$U262)^2+(_xlfn.XLOOKUP(AT$1,$Z$2:$Z$16,$AC$2:$AC$16-$V262)^2)))</f>
        <v/>
      </c>
      <c r="AU262" s="141" t="str">
        <f t="array" ref="AU262">IF(OR(AU$1=0, $A262=""),"",SQRT((_xlfn.XLOOKUP(AU$1,$Z$2:$Z$16,$AA$2:$AA$16)-$T262)^2+(_xlfn.XLOOKUP(AU$1,$Z$2:$Z$16,$AB$2:$AB$16)-$U262)^2+(_xlfn.XLOOKUP(AU$1,$Z$2:$Z$16,$AC$2:$AC$16-$V262)^2)))</f>
        <v/>
      </c>
      <c r="AV262" s="142" t="str">
        <f t="array" ref="AV262">IF(OR(AV$1=0, $A262=""),"",SQRT((_xlfn.XLOOKUP(AV$1,$Z$2:$Z$16,$AA$2:$AA$16)-$T262)^2+(_xlfn.XLOOKUP(AV$1,$Z$2:$Z$16,$AB$2:$AB$16)-$U262)^2+(_xlfn.XLOOKUP(AV$1,$Z$2:$Z$16,$AC$2:$AC$16-$V262)^2)))</f>
        <v/>
      </c>
      <c r="AW262" s="124"/>
      <c r="AX262" s="124"/>
      <c r="AY262" s="125">
        <f t="shared" si="179"/>
        <v>0</v>
      </c>
      <c r="AZ262" s="143">
        <f t="shared" si="180"/>
        <v>0</v>
      </c>
      <c r="BA262" s="143">
        <f t="shared" si="181"/>
        <v>0</v>
      </c>
      <c r="BB262" s="143">
        <f t="shared" si="182"/>
        <v>0</v>
      </c>
      <c r="BC262" s="143">
        <f t="shared" si="183"/>
        <v>0</v>
      </c>
      <c r="BD262" s="143">
        <f t="shared" si="184"/>
        <v>0</v>
      </c>
      <c r="BE262" s="143">
        <f t="shared" si="185"/>
        <v>0</v>
      </c>
      <c r="BF262" s="143">
        <f t="shared" si="186"/>
        <v>0</v>
      </c>
      <c r="BG262" s="144">
        <f t="shared" si="187"/>
        <v>0</v>
      </c>
      <c r="BH262" s="144">
        <f t="shared" si="188"/>
        <v>0</v>
      </c>
      <c r="BI262" s="144">
        <f t="shared" si="189"/>
        <v>0</v>
      </c>
      <c r="BJ262" s="144">
        <f t="shared" si="190"/>
        <v>0</v>
      </c>
      <c r="BK262" s="144">
        <f t="shared" si="191"/>
        <v>0</v>
      </c>
      <c r="BL262" s="144">
        <f t="shared" si="192"/>
        <v>0</v>
      </c>
      <c r="BM262" s="145">
        <f t="shared" si="193"/>
        <v>0</v>
      </c>
      <c r="BN262" s="124"/>
      <c r="BO262" s="124"/>
      <c r="BP262" s="124"/>
      <c r="BQ262" s="124"/>
      <c r="BR262" s="124"/>
      <c r="BS262" s="124"/>
      <c r="BT262" s="124"/>
      <c r="BU262" s="124"/>
      <c r="BV262" s="130"/>
      <c r="BW262" s="130"/>
      <c r="BX262" s="130"/>
      <c r="BY262" s="130"/>
      <c r="BZ262" s="130"/>
      <c r="CA262" s="130"/>
      <c r="CB262" s="130"/>
      <c r="CC262" s="130"/>
      <c r="CD262" s="130"/>
      <c r="CE262" s="130"/>
      <c r="CF262" s="130"/>
      <c r="CG262" s="130"/>
      <c r="CH262" s="130"/>
      <c r="CI262" s="130"/>
      <c r="CJ262" s="130"/>
      <c r="CM262" s="159">
        <f t="shared" si="194"/>
        <v>0</v>
      </c>
      <c r="CN262" s="160">
        <f t="shared" si="195"/>
        <v>0</v>
      </c>
      <c r="CO262" s="160">
        <f t="shared" si="196"/>
        <v>0</v>
      </c>
      <c r="CP262" s="160">
        <f t="shared" si="197"/>
        <v>0</v>
      </c>
      <c r="CQ262" s="160">
        <f t="shared" si="198"/>
        <v>0</v>
      </c>
      <c r="CR262" s="160" t="str">
        <f t="shared" si="199"/>
        <v/>
      </c>
      <c r="CS262" s="160" t="str">
        <f t="shared" si="200"/>
        <v/>
      </c>
      <c r="CT262" s="160" t="str">
        <f t="shared" si="201"/>
        <v/>
      </c>
      <c r="CU262" s="162" t="str">
        <f t="shared" si="202"/>
        <v/>
      </c>
      <c r="CV262" s="162" t="str">
        <f t="shared" si="203"/>
        <v/>
      </c>
      <c r="CW262" s="162" t="str">
        <f t="shared" si="204"/>
        <v/>
      </c>
      <c r="CX262" s="162" t="str">
        <f t="shared" si="205"/>
        <v/>
      </c>
      <c r="CY262" s="162" t="str">
        <f t="shared" si="206"/>
        <v/>
      </c>
      <c r="CZ262" s="162" t="str">
        <f t="shared" si="207"/>
        <v/>
      </c>
      <c r="DA262" s="163" t="str">
        <f t="shared" si="208"/>
        <v/>
      </c>
    </row>
    <row r="263" spans="1:105" ht="16.5" x14ac:dyDescent="0.3">
      <c r="A263" s="135"/>
      <c r="B263" s="136"/>
      <c r="C263" s="136"/>
      <c r="D263" s="137"/>
      <c r="E263" s="176"/>
      <c r="F263" s="182"/>
      <c r="G263" s="183"/>
      <c r="H263" s="183"/>
      <c r="I263" s="183"/>
      <c r="J263" s="183"/>
      <c r="K263" s="183"/>
      <c r="L263" s="183"/>
      <c r="M263" s="186"/>
      <c r="N263" s="182"/>
      <c r="O263" s="184"/>
      <c r="P263" s="178"/>
      <c r="Q263" s="118">
        <f t="shared" si="177"/>
        <v>0</v>
      </c>
      <c r="R263" s="3"/>
      <c r="S263" s="3"/>
      <c r="T263" s="4"/>
      <c r="U263" s="4"/>
      <c r="V263" s="99">
        <f t="shared" si="178"/>
        <v>0</v>
      </c>
      <c r="W263" s="161"/>
      <c r="X263" s="138"/>
      <c r="AH263" s="158" t="str">
        <f t="array" ref="AH263">IF(OR(AH$1=0, $A263=""),"",SQRT((_xlfn.XLOOKUP(AH$1,$Z$2:$Z$16,$AA$2:$AA$16)-$T263)^2+(_xlfn.XLOOKUP(AH$1,$Z$2:$Z$16,$AB$2:$AB$16)-$U263)^2+(_xlfn.XLOOKUP(AH$1,$Z$2:$Z$16,$AC$2:$AC$16-$V263)^2)))</f>
        <v/>
      </c>
      <c r="AI263" s="140" t="str">
        <f t="array" ref="AI263">IF(OR(AI$1=0, $A263=""),"",SQRT((_xlfn.XLOOKUP(AI$1,$Z$2:$Z$16,$AA$2:$AA$16)-$T263)^2+(_xlfn.XLOOKUP(AI$1,$Z$2:$Z$16,$AB$2:$AB$16)-$U263)^2+(_xlfn.XLOOKUP(AI$1,$Z$2:$Z$16,$AC$2:$AC$16-$V263)^2)))</f>
        <v/>
      </c>
      <c r="AJ263" s="140" t="str">
        <f t="array" ref="AJ263">IF(OR(AJ$1=0, $A263=""),"",SQRT((_xlfn.XLOOKUP(AJ$1,$Z$2:$Z$16,$AA$2:$AA$16)-$T263)^2+(_xlfn.XLOOKUP(AJ$1,$Z$2:$Z$16,$AB$2:$AB$16)-$U263)^2+(_xlfn.XLOOKUP(AJ$1,$Z$2:$Z$16,$AC$2:$AC$16-$V263)^2)))</f>
        <v/>
      </c>
      <c r="AK263" s="140" t="str">
        <f t="array" ref="AK263">IF(OR(AK$1=0, $A263=""),"",SQRT((_xlfn.XLOOKUP(AK$1,$Z$2:$Z$16,$AA$2:$AA$16)-$T263)^2+(_xlfn.XLOOKUP(AK$1,$Z$2:$Z$16,$AB$2:$AB$16)-$U263)^2+(_xlfn.XLOOKUP(AK$1,$Z$2:$Z$16,$AC$2:$AC$16-$V263)^2)))</f>
        <v/>
      </c>
      <c r="AL263" s="140" t="str">
        <f t="array" ref="AL263">IF(OR(AL$1=0, $A263=""),"",SQRT((_xlfn.XLOOKUP(AL$1,$Z$2:$Z$16,$AA$2:$AA$16)-$T263)^2+(_xlfn.XLOOKUP(AL$1,$Z$2:$Z$16,$AB$2:$AB$16)-$U263)^2+(_xlfn.XLOOKUP(AL$1,$Z$2:$Z$16,$AC$2:$AC$16-$V263)^2)))</f>
        <v/>
      </c>
      <c r="AM263" s="140" t="str">
        <f t="array" ref="AM263">IF(OR(AM$1=0, $A263=""),"",SQRT((_xlfn.XLOOKUP(AM$1,$Z$2:$Z$16,$AA$2:$AA$16)-$T263)^2+(_xlfn.XLOOKUP(AM$1,$Z$2:$Z$16,$AB$2:$AB$16)-$U263)^2+(_xlfn.XLOOKUP(AM$1,$Z$2:$Z$16,$AC$2:$AC$16-$V263)^2)))</f>
        <v/>
      </c>
      <c r="AN263" s="140" t="str">
        <f t="array" ref="AN263">IF(OR(AN$1=0, $A263=""),"",SQRT((_xlfn.XLOOKUP(AN$1,$Z$2:$Z$16,$AA$2:$AA$16)-$T263)^2+(_xlfn.XLOOKUP(AN$1,$Z$2:$Z$16,$AB$2:$AB$16)-$U263)^2+(_xlfn.XLOOKUP(AN$1,$Z$2:$Z$16,$AC$2:$AC$16-$V263)^2)))</f>
        <v/>
      </c>
      <c r="AO263" s="140" t="str">
        <f t="array" ref="AO263">IF(OR(AO$1=0, $A263=""),"",SQRT((_xlfn.XLOOKUP(AO$1,$Z$2:$Z$16,$AA$2:$AA$16)-$T263)^2+(_xlfn.XLOOKUP(AO$1,$Z$2:$Z$16,$AB$2:$AB$16)-$U263)^2+(_xlfn.XLOOKUP(AO$1,$Z$2:$Z$16,$AC$2:$AC$16-$V263)^2)))</f>
        <v/>
      </c>
      <c r="AP263" s="141" t="str">
        <f t="array" ref="AP263">IF(OR(AP$1=0, $A263=""),"",SQRT((_xlfn.XLOOKUP(AP$1,$Z$2:$Z$16,$AA$2:$AA$16)-$T263)^2+(_xlfn.XLOOKUP(AP$1,$Z$2:$Z$16,$AB$2:$AB$16)-$U263)^2+(_xlfn.XLOOKUP(AP$1,$Z$2:$Z$16,$AC$2:$AC$16-$V263)^2)))</f>
        <v/>
      </c>
      <c r="AQ263" s="141" t="str">
        <f t="array" ref="AQ263">IF(OR(AQ$1=0, $A263=""),"",SQRT((_xlfn.XLOOKUP(AQ$1,$Z$2:$Z$16,$AA$2:$AA$16)-$T263)^2+(_xlfn.XLOOKUP(AQ$1,$Z$2:$Z$16,$AB$2:$AB$16)-$U263)^2+(_xlfn.XLOOKUP(AQ$1,$Z$2:$Z$16,$AC$2:$AC$16-$V263)^2)))</f>
        <v/>
      </c>
      <c r="AR263" s="141" t="str">
        <f t="array" ref="AR263">IF(OR(AR$1=0, $A263=""),"",SQRT((_xlfn.XLOOKUP(AR$1,$Z$2:$Z$16,$AA$2:$AA$16)-$T263)^2+(_xlfn.XLOOKUP(AR$1,$Z$2:$Z$16,$AB$2:$AB$16)-$U263)^2+(_xlfn.XLOOKUP(AR$1,$Z$2:$Z$16,$AC$2:$AC$16-$V263)^2)))</f>
        <v/>
      </c>
      <c r="AS263" s="141" t="str">
        <f t="array" ref="AS263">IF(OR(AS$1=0, $A263=""),"",SQRT((_xlfn.XLOOKUP(AS$1,$Z$2:$Z$16,$AA$2:$AA$16)-$T263)^2+(_xlfn.XLOOKUP(AS$1,$Z$2:$Z$16,$AB$2:$AB$16)-$U263)^2+(_xlfn.XLOOKUP(AS$1,$Z$2:$Z$16,$AC$2:$AC$16-$V263)^2)))</f>
        <v/>
      </c>
      <c r="AT263" s="141" t="str">
        <f t="array" ref="AT263">IF(OR(AT$1=0, $A263=""),"",SQRT((_xlfn.XLOOKUP(AT$1,$Z$2:$Z$16,$AA$2:$AA$16)-$T263)^2+(_xlfn.XLOOKUP(AT$1,$Z$2:$Z$16,$AB$2:$AB$16)-$U263)^2+(_xlfn.XLOOKUP(AT$1,$Z$2:$Z$16,$AC$2:$AC$16-$V263)^2)))</f>
        <v/>
      </c>
      <c r="AU263" s="141" t="str">
        <f t="array" ref="AU263">IF(OR(AU$1=0, $A263=""),"",SQRT((_xlfn.XLOOKUP(AU$1,$Z$2:$Z$16,$AA$2:$AA$16)-$T263)^2+(_xlfn.XLOOKUP(AU$1,$Z$2:$Z$16,$AB$2:$AB$16)-$U263)^2+(_xlfn.XLOOKUP(AU$1,$Z$2:$Z$16,$AC$2:$AC$16-$V263)^2)))</f>
        <v/>
      </c>
      <c r="AV263" s="142" t="str">
        <f t="array" ref="AV263">IF(OR(AV$1=0, $A263=""),"",SQRT((_xlfn.XLOOKUP(AV$1,$Z$2:$Z$16,$AA$2:$AA$16)-$T263)^2+(_xlfn.XLOOKUP(AV$1,$Z$2:$Z$16,$AB$2:$AB$16)-$U263)^2+(_xlfn.XLOOKUP(AV$1,$Z$2:$Z$16,$AC$2:$AC$16-$V263)^2)))</f>
        <v/>
      </c>
      <c r="AW263" s="124"/>
      <c r="AX263" s="124"/>
      <c r="AY263" s="125">
        <f t="shared" si="179"/>
        <v>0</v>
      </c>
      <c r="AZ263" s="143">
        <f t="shared" si="180"/>
        <v>0</v>
      </c>
      <c r="BA263" s="143">
        <f t="shared" si="181"/>
        <v>0</v>
      </c>
      <c r="BB263" s="143">
        <f t="shared" si="182"/>
        <v>0</v>
      </c>
      <c r="BC263" s="143">
        <f t="shared" si="183"/>
        <v>0</v>
      </c>
      <c r="BD263" s="143">
        <f t="shared" si="184"/>
        <v>0</v>
      </c>
      <c r="BE263" s="143">
        <f t="shared" si="185"/>
        <v>0</v>
      </c>
      <c r="BF263" s="143">
        <f t="shared" si="186"/>
        <v>0</v>
      </c>
      <c r="BG263" s="144">
        <f t="shared" si="187"/>
        <v>0</v>
      </c>
      <c r="BH263" s="144">
        <f t="shared" si="188"/>
        <v>0</v>
      </c>
      <c r="BI263" s="144">
        <f t="shared" si="189"/>
        <v>0</v>
      </c>
      <c r="BJ263" s="144">
        <f t="shared" si="190"/>
        <v>0</v>
      </c>
      <c r="BK263" s="144">
        <f t="shared" si="191"/>
        <v>0</v>
      </c>
      <c r="BL263" s="144">
        <f t="shared" si="192"/>
        <v>0</v>
      </c>
      <c r="BM263" s="145">
        <f t="shared" si="193"/>
        <v>0</v>
      </c>
      <c r="BN263" s="124"/>
      <c r="BO263" s="124"/>
      <c r="BP263" s="124"/>
      <c r="BQ263" s="124"/>
      <c r="BR263" s="124"/>
      <c r="BS263" s="124"/>
      <c r="BT263" s="124"/>
      <c r="BU263" s="124"/>
      <c r="BV263" s="130"/>
      <c r="BW263" s="130"/>
      <c r="BX263" s="130"/>
      <c r="BY263" s="130"/>
      <c r="BZ263" s="130"/>
      <c r="CA263" s="130"/>
      <c r="CB263" s="130"/>
      <c r="CC263" s="130"/>
      <c r="CD263" s="130"/>
      <c r="CE263" s="130"/>
      <c r="CF263" s="130"/>
      <c r="CG263" s="130"/>
      <c r="CH263" s="130"/>
      <c r="CI263" s="130"/>
      <c r="CJ263" s="130"/>
      <c r="CM263" s="159">
        <f t="shared" si="194"/>
        <v>0</v>
      </c>
      <c r="CN263" s="160">
        <f t="shared" si="195"/>
        <v>0</v>
      </c>
      <c r="CO263" s="160">
        <f t="shared" si="196"/>
        <v>0</v>
      </c>
      <c r="CP263" s="160">
        <f t="shared" si="197"/>
        <v>0</v>
      </c>
      <c r="CQ263" s="160">
        <f t="shared" si="198"/>
        <v>0</v>
      </c>
      <c r="CR263" s="160" t="str">
        <f t="shared" si="199"/>
        <v/>
      </c>
      <c r="CS263" s="160" t="str">
        <f t="shared" si="200"/>
        <v/>
      </c>
      <c r="CT263" s="160" t="str">
        <f t="shared" si="201"/>
        <v/>
      </c>
      <c r="CU263" s="162" t="str">
        <f t="shared" si="202"/>
        <v/>
      </c>
      <c r="CV263" s="162" t="str">
        <f t="shared" si="203"/>
        <v/>
      </c>
      <c r="CW263" s="162" t="str">
        <f t="shared" si="204"/>
        <v/>
      </c>
      <c r="CX263" s="162" t="str">
        <f t="shared" si="205"/>
        <v/>
      </c>
      <c r="CY263" s="162" t="str">
        <f t="shared" si="206"/>
        <v/>
      </c>
      <c r="CZ263" s="162" t="str">
        <f t="shared" si="207"/>
        <v/>
      </c>
      <c r="DA263" s="163" t="str">
        <f t="shared" si="208"/>
        <v/>
      </c>
    </row>
    <row r="264" spans="1:105" ht="16.5" x14ac:dyDescent="0.3">
      <c r="A264" s="135"/>
      <c r="B264" s="136"/>
      <c r="C264" s="136"/>
      <c r="D264" s="137"/>
      <c r="E264" s="176"/>
      <c r="F264" s="182"/>
      <c r="G264" s="183"/>
      <c r="H264" s="183"/>
      <c r="I264" s="183"/>
      <c r="J264" s="183"/>
      <c r="K264" s="183"/>
      <c r="L264" s="183"/>
      <c r="M264" s="186"/>
      <c r="N264" s="182"/>
      <c r="O264" s="184"/>
      <c r="P264" s="178"/>
      <c r="Q264" s="118">
        <f t="shared" si="177"/>
        <v>0</v>
      </c>
      <c r="R264" s="3"/>
      <c r="S264" s="3"/>
      <c r="T264" s="4"/>
      <c r="U264" s="4"/>
      <c r="V264" s="99">
        <f t="shared" si="178"/>
        <v>0</v>
      </c>
      <c r="W264" s="161"/>
      <c r="X264" s="138"/>
      <c r="AH264" s="158" t="str">
        <f t="array" ref="AH264">IF(OR(AH$1=0, $A264=""),"",SQRT((_xlfn.XLOOKUP(AH$1,$Z$2:$Z$16,$AA$2:$AA$16)-$T264)^2+(_xlfn.XLOOKUP(AH$1,$Z$2:$Z$16,$AB$2:$AB$16)-$U264)^2+(_xlfn.XLOOKUP(AH$1,$Z$2:$Z$16,$AC$2:$AC$16-$V264)^2)))</f>
        <v/>
      </c>
      <c r="AI264" s="140" t="str">
        <f t="array" ref="AI264">IF(OR(AI$1=0, $A264=""),"",SQRT((_xlfn.XLOOKUP(AI$1,$Z$2:$Z$16,$AA$2:$AA$16)-$T264)^2+(_xlfn.XLOOKUP(AI$1,$Z$2:$Z$16,$AB$2:$AB$16)-$U264)^2+(_xlfn.XLOOKUP(AI$1,$Z$2:$Z$16,$AC$2:$AC$16-$V264)^2)))</f>
        <v/>
      </c>
      <c r="AJ264" s="140" t="str">
        <f t="array" ref="AJ264">IF(OR(AJ$1=0, $A264=""),"",SQRT((_xlfn.XLOOKUP(AJ$1,$Z$2:$Z$16,$AA$2:$AA$16)-$T264)^2+(_xlfn.XLOOKUP(AJ$1,$Z$2:$Z$16,$AB$2:$AB$16)-$U264)^2+(_xlfn.XLOOKUP(AJ$1,$Z$2:$Z$16,$AC$2:$AC$16-$V264)^2)))</f>
        <v/>
      </c>
      <c r="AK264" s="140" t="str">
        <f t="array" ref="AK264">IF(OR(AK$1=0, $A264=""),"",SQRT((_xlfn.XLOOKUP(AK$1,$Z$2:$Z$16,$AA$2:$AA$16)-$T264)^2+(_xlfn.XLOOKUP(AK$1,$Z$2:$Z$16,$AB$2:$AB$16)-$U264)^2+(_xlfn.XLOOKUP(AK$1,$Z$2:$Z$16,$AC$2:$AC$16-$V264)^2)))</f>
        <v/>
      </c>
      <c r="AL264" s="140" t="str">
        <f t="array" ref="AL264">IF(OR(AL$1=0, $A264=""),"",SQRT((_xlfn.XLOOKUP(AL$1,$Z$2:$Z$16,$AA$2:$AA$16)-$T264)^2+(_xlfn.XLOOKUP(AL$1,$Z$2:$Z$16,$AB$2:$AB$16)-$U264)^2+(_xlfn.XLOOKUP(AL$1,$Z$2:$Z$16,$AC$2:$AC$16-$V264)^2)))</f>
        <v/>
      </c>
      <c r="AM264" s="140" t="str">
        <f t="array" ref="AM264">IF(OR(AM$1=0, $A264=""),"",SQRT((_xlfn.XLOOKUP(AM$1,$Z$2:$Z$16,$AA$2:$AA$16)-$T264)^2+(_xlfn.XLOOKUP(AM$1,$Z$2:$Z$16,$AB$2:$AB$16)-$U264)^2+(_xlfn.XLOOKUP(AM$1,$Z$2:$Z$16,$AC$2:$AC$16-$V264)^2)))</f>
        <v/>
      </c>
      <c r="AN264" s="140" t="str">
        <f t="array" ref="AN264">IF(OR(AN$1=0, $A264=""),"",SQRT((_xlfn.XLOOKUP(AN$1,$Z$2:$Z$16,$AA$2:$AA$16)-$T264)^2+(_xlfn.XLOOKUP(AN$1,$Z$2:$Z$16,$AB$2:$AB$16)-$U264)^2+(_xlfn.XLOOKUP(AN$1,$Z$2:$Z$16,$AC$2:$AC$16-$V264)^2)))</f>
        <v/>
      </c>
      <c r="AO264" s="140" t="str">
        <f t="array" ref="AO264">IF(OR(AO$1=0, $A264=""),"",SQRT((_xlfn.XLOOKUP(AO$1,$Z$2:$Z$16,$AA$2:$AA$16)-$T264)^2+(_xlfn.XLOOKUP(AO$1,$Z$2:$Z$16,$AB$2:$AB$16)-$U264)^2+(_xlfn.XLOOKUP(AO$1,$Z$2:$Z$16,$AC$2:$AC$16-$V264)^2)))</f>
        <v/>
      </c>
      <c r="AP264" s="141" t="str">
        <f t="array" ref="AP264">IF(OR(AP$1=0, $A264=""),"",SQRT((_xlfn.XLOOKUP(AP$1,$Z$2:$Z$16,$AA$2:$AA$16)-$T264)^2+(_xlfn.XLOOKUP(AP$1,$Z$2:$Z$16,$AB$2:$AB$16)-$U264)^2+(_xlfn.XLOOKUP(AP$1,$Z$2:$Z$16,$AC$2:$AC$16-$V264)^2)))</f>
        <v/>
      </c>
      <c r="AQ264" s="141" t="str">
        <f t="array" ref="AQ264">IF(OR(AQ$1=0, $A264=""),"",SQRT((_xlfn.XLOOKUP(AQ$1,$Z$2:$Z$16,$AA$2:$AA$16)-$T264)^2+(_xlfn.XLOOKUP(AQ$1,$Z$2:$Z$16,$AB$2:$AB$16)-$U264)^2+(_xlfn.XLOOKUP(AQ$1,$Z$2:$Z$16,$AC$2:$AC$16-$V264)^2)))</f>
        <v/>
      </c>
      <c r="AR264" s="141" t="str">
        <f t="array" ref="AR264">IF(OR(AR$1=0, $A264=""),"",SQRT((_xlfn.XLOOKUP(AR$1,$Z$2:$Z$16,$AA$2:$AA$16)-$T264)^2+(_xlfn.XLOOKUP(AR$1,$Z$2:$Z$16,$AB$2:$AB$16)-$U264)^2+(_xlfn.XLOOKUP(AR$1,$Z$2:$Z$16,$AC$2:$AC$16-$V264)^2)))</f>
        <v/>
      </c>
      <c r="AS264" s="141" t="str">
        <f t="array" ref="AS264">IF(OR(AS$1=0, $A264=""),"",SQRT((_xlfn.XLOOKUP(AS$1,$Z$2:$Z$16,$AA$2:$AA$16)-$T264)^2+(_xlfn.XLOOKUP(AS$1,$Z$2:$Z$16,$AB$2:$AB$16)-$U264)^2+(_xlfn.XLOOKUP(AS$1,$Z$2:$Z$16,$AC$2:$AC$16-$V264)^2)))</f>
        <v/>
      </c>
      <c r="AT264" s="141" t="str">
        <f t="array" ref="AT264">IF(OR(AT$1=0, $A264=""),"",SQRT((_xlfn.XLOOKUP(AT$1,$Z$2:$Z$16,$AA$2:$AA$16)-$T264)^2+(_xlfn.XLOOKUP(AT$1,$Z$2:$Z$16,$AB$2:$AB$16)-$U264)^2+(_xlfn.XLOOKUP(AT$1,$Z$2:$Z$16,$AC$2:$AC$16-$V264)^2)))</f>
        <v/>
      </c>
      <c r="AU264" s="141" t="str">
        <f t="array" ref="AU264">IF(OR(AU$1=0, $A264=""),"",SQRT((_xlfn.XLOOKUP(AU$1,$Z$2:$Z$16,$AA$2:$AA$16)-$T264)^2+(_xlfn.XLOOKUP(AU$1,$Z$2:$Z$16,$AB$2:$AB$16)-$U264)^2+(_xlfn.XLOOKUP(AU$1,$Z$2:$Z$16,$AC$2:$AC$16-$V264)^2)))</f>
        <v/>
      </c>
      <c r="AV264" s="142" t="str">
        <f t="array" ref="AV264">IF(OR(AV$1=0, $A264=""),"",SQRT((_xlfn.XLOOKUP(AV$1,$Z$2:$Z$16,$AA$2:$AA$16)-$T264)^2+(_xlfn.XLOOKUP(AV$1,$Z$2:$Z$16,$AB$2:$AB$16)-$U264)^2+(_xlfn.XLOOKUP(AV$1,$Z$2:$Z$16,$AC$2:$AC$16-$V264)^2)))</f>
        <v/>
      </c>
      <c r="AW264" s="124"/>
      <c r="AX264" s="124"/>
      <c r="AY264" s="125">
        <f t="shared" si="179"/>
        <v>0</v>
      </c>
      <c r="AZ264" s="143">
        <f t="shared" si="180"/>
        <v>0</v>
      </c>
      <c r="BA264" s="143">
        <f t="shared" si="181"/>
        <v>0</v>
      </c>
      <c r="BB264" s="143">
        <f t="shared" si="182"/>
        <v>0</v>
      </c>
      <c r="BC264" s="143">
        <f t="shared" si="183"/>
        <v>0</v>
      </c>
      <c r="BD264" s="143">
        <f t="shared" si="184"/>
        <v>0</v>
      </c>
      <c r="BE264" s="143">
        <f t="shared" si="185"/>
        <v>0</v>
      </c>
      <c r="BF264" s="143">
        <f t="shared" si="186"/>
        <v>0</v>
      </c>
      <c r="BG264" s="144">
        <f t="shared" si="187"/>
        <v>0</v>
      </c>
      <c r="BH264" s="144">
        <f t="shared" si="188"/>
        <v>0</v>
      </c>
      <c r="BI264" s="144">
        <f t="shared" si="189"/>
        <v>0</v>
      </c>
      <c r="BJ264" s="144">
        <f t="shared" si="190"/>
        <v>0</v>
      </c>
      <c r="BK264" s="144">
        <f t="shared" si="191"/>
        <v>0</v>
      </c>
      <c r="BL264" s="144">
        <f t="shared" si="192"/>
        <v>0</v>
      </c>
      <c r="BM264" s="145">
        <f t="shared" si="193"/>
        <v>0</v>
      </c>
      <c r="BN264" s="124"/>
      <c r="BO264" s="124"/>
      <c r="BP264" s="124"/>
      <c r="BQ264" s="124"/>
      <c r="BR264" s="124"/>
      <c r="BS264" s="124"/>
      <c r="BT264" s="124"/>
      <c r="BU264" s="124"/>
      <c r="BV264" s="130"/>
      <c r="BW264" s="130"/>
      <c r="BX264" s="130"/>
      <c r="BY264" s="130"/>
      <c r="BZ264" s="130"/>
      <c r="CA264" s="130"/>
      <c r="CB264" s="130"/>
      <c r="CC264" s="130"/>
      <c r="CD264" s="130"/>
      <c r="CE264" s="130"/>
      <c r="CF264" s="130"/>
      <c r="CG264" s="130"/>
      <c r="CH264" s="130"/>
      <c r="CI264" s="130"/>
      <c r="CJ264" s="130"/>
      <c r="CM264" s="159">
        <f t="shared" si="194"/>
        <v>0</v>
      </c>
      <c r="CN264" s="160">
        <f t="shared" si="195"/>
        <v>0</v>
      </c>
      <c r="CO264" s="160">
        <f t="shared" si="196"/>
        <v>0</v>
      </c>
      <c r="CP264" s="160">
        <f t="shared" si="197"/>
        <v>0</v>
      </c>
      <c r="CQ264" s="160">
        <f t="shared" si="198"/>
        <v>0</v>
      </c>
      <c r="CR264" s="160" t="str">
        <f t="shared" si="199"/>
        <v/>
      </c>
      <c r="CS264" s="160" t="str">
        <f t="shared" si="200"/>
        <v/>
      </c>
      <c r="CT264" s="160" t="str">
        <f t="shared" si="201"/>
        <v/>
      </c>
      <c r="CU264" s="162" t="str">
        <f t="shared" si="202"/>
        <v/>
      </c>
      <c r="CV264" s="162" t="str">
        <f t="shared" si="203"/>
        <v/>
      </c>
      <c r="CW264" s="162" t="str">
        <f t="shared" si="204"/>
        <v/>
      </c>
      <c r="CX264" s="162" t="str">
        <f t="shared" si="205"/>
        <v/>
      </c>
      <c r="CY264" s="162" t="str">
        <f t="shared" si="206"/>
        <v/>
      </c>
      <c r="CZ264" s="162" t="str">
        <f t="shared" si="207"/>
        <v/>
      </c>
      <c r="DA264" s="163" t="str">
        <f t="shared" si="208"/>
        <v/>
      </c>
    </row>
    <row r="265" spans="1:105" ht="16.5" x14ac:dyDescent="0.3">
      <c r="A265" s="135"/>
      <c r="B265" s="136"/>
      <c r="C265" s="136"/>
      <c r="D265" s="137"/>
      <c r="E265" s="176"/>
      <c r="F265" s="182"/>
      <c r="G265" s="183"/>
      <c r="H265" s="183"/>
      <c r="I265" s="183"/>
      <c r="J265" s="183"/>
      <c r="K265" s="183"/>
      <c r="L265" s="183"/>
      <c r="M265" s="186"/>
      <c r="N265" s="182"/>
      <c r="O265" s="184"/>
      <c r="P265" s="178"/>
      <c r="Q265" s="118">
        <f t="shared" si="177"/>
        <v>0</v>
      </c>
      <c r="R265" s="3"/>
      <c r="S265" s="3"/>
      <c r="T265" s="4"/>
      <c r="U265" s="4"/>
      <c r="V265" s="99">
        <f t="shared" si="178"/>
        <v>0</v>
      </c>
      <c r="W265" s="161"/>
      <c r="X265" s="138"/>
      <c r="AH265" s="158" t="str">
        <f t="array" ref="AH265">IF(OR(AH$1=0, $A265=""),"",SQRT((_xlfn.XLOOKUP(AH$1,$Z$2:$Z$16,$AA$2:$AA$16)-$T265)^2+(_xlfn.XLOOKUP(AH$1,$Z$2:$Z$16,$AB$2:$AB$16)-$U265)^2+(_xlfn.XLOOKUP(AH$1,$Z$2:$Z$16,$AC$2:$AC$16-$V265)^2)))</f>
        <v/>
      </c>
      <c r="AI265" s="140" t="str">
        <f t="array" ref="AI265">IF(OR(AI$1=0, $A265=""),"",SQRT((_xlfn.XLOOKUP(AI$1,$Z$2:$Z$16,$AA$2:$AA$16)-$T265)^2+(_xlfn.XLOOKUP(AI$1,$Z$2:$Z$16,$AB$2:$AB$16)-$U265)^2+(_xlfn.XLOOKUP(AI$1,$Z$2:$Z$16,$AC$2:$AC$16-$V265)^2)))</f>
        <v/>
      </c>
      <c r="AJ265" s="140" t="str">
        <f t="array" ref="AJ265">IF(OR(AJ$1=0, $A265=""),"",SQRT((_xlfn.XLOOKUP(AJ$1,$Z$2:$Z$16,$AA$2:$AA$16)-$T265)^2+(_xlfn.XLOOKUP(AJ$1,$Z$2:$Z$16,$AB$2:$AB$16)-$U265)^2+(_xlfn.XLOOKUP(AJ$1,$Z$2:$Z$16,$AC$2:$AC$16-$V265)^2)))</f>
        <v/>
      </c>
      <c r="AK265" s="140" t="str">
        <f t="array" ref="AK265">IF(OR(AK$1=0, $A265=""),"",SQRT((_xlfn.XLOOKUP(AK$1,$Z$2:$Z$16,$AA$2:$AA$16)-$T265)^2+(_xlfn.XLOOKUP(AK$1,$Z$2:$Z$16,$AB$2:$AB$16)-$U265)^2+(_xlfn.XLOOKUP(AK$1,$Z$2:$Z$16,$AC$2:$AC$16-$V265)^2)))</f>
        <v/>
      </c>
      <c r="AL265" s="140" t="str">
        <f t="array" ref="AL265">IF(OR(AL$1=0, $A265=""),"",SQRT((_xlfn.XLOOKUP(AL$1,$Z$2:$Z$16,$AA$2:$AA$16)-$T265)^2+(_xlfn.XLOOKUP(AL$1,$Z$2:$Z$16,$AB$2:$AB$16)-$U265)^2+(_xlfn.XLOOKUP(AL$1,$Z$2:$Z$16,$AC$2:$AC$16-$V265)^2)))</f>
        <v/>
      </c>
      <c r="AM265" s="140" t="str">
        <f t="array" ref="AM265">IF(OR(AM$1=0, $A265=""),"",SQRT((_xlfn.XLOOKUP(AM$1,$Z$2:$Z$16,$AA$2:$AA$16)-$T265)^2+(_xlfn.XLOOKUP(AM$1,$Z$2:$Z$16,$AB$2:$AB$16)-$U265)^2+(_xlfn.XLOOKUP(AM$1,$Z$2:$Z$16,$AC$2:$AC$16-$V265)^2)))</f>
        <v/>
      </c>
      <c r="AN265" s="140" t="str">
        <f t="array" ref="AN265">IF(OR(AN$1=0, $A265=""),"",SQRT((_xlfn.XLOOKUP(AN$1,$Z$2:$Z$16,$AA$2:$AA$16)-$T265)^2+(_xlfn.XLOOKUP(AN$1,$Z$2:$Z$16,$AB$2:$AB$16)-$U265)^2+(_xlfn.XLOOKUP(AN$1,$Z$2:$Z$16,$AC$2:$AC$16-$V265)^2)))</f>
        <v/>
      </c>
      <c r="AO265" s="140" t="str">
        <f t="array" ref="AO265">IF(OR(AO$1=0, $A265=""),"",SQRT((_xlfn.XLOOKUP(AO$1,$Z$2:$Z$16,$AA$2:$AA$16)-$T265)^2+(_xlfn.XLOOKUP(AO$1,$Z$2:$Z$16,$AB$2:$AB$16)-$U265)^2+(_xlfn.XLOOKUP(AO$1,$Z$2:$Z$16,$AC$2:$AC$16-$V265)^2)))</f>
        <v/>
      </c>
      <c r="AP265" s="141" t="str">
        <f t="array" ref="AP265">IF(OR(AP$1=0, $A265=""),"",SQRT((_xlfn.XLOOKUP(AP$1,$Z$2:$Z$16,$AA$2:$AA$16)-$T265)^2+(_xlfn.XLOOKUP(AP$1,$Z$2:$Z$16,$AB$2:$AB$16)-$U265)^2+(_xlfn.XLOOKUP(AP$1,$Z$2:$Z$16,$AC$2:$AC$16-$V265)^2)))</f>
        <v/>
      </c>
      <c r="AQ265" s="141" t="str">
        <f t="array" ref="AQ265">IF(OR(AQ$1=0, $A265=""),"",SQRT((_xlfn.XLOOKUP(AQ$1,$Z$2:$Z$16,$AA$2:$AA$16)-$T265)^2+(_xlfn.XLOOKUP(AQ$1,$Z$2:$Z$16,$AB$2:$AB$16)-$U265)^2+(_xlfn.XLOOKUP(AQ$1,$Z$2:$Z$16,$AC$2:$AC$16-$V265)^2)))</f>
        <v/>
      </c>
      <c r="AR265" s="141" t="str">
        <f t="array" ref="AR265">IF(OR(AR$1=0, $A265=""),"",SQRT((_xlfn.XLOOKUP(AR$1,$Z$2:$Z$16,$AA$2:$AA$16)-$T265)^2+(_xlfn.XLOOKUP(AR$1,$Z$2:$Z$16,$AB$2:$AB$16)-$U265)^2+(_xlfn.XLOOKUP(AR$1,$Z$2:$Z$16,$AC$2:$AC$16-$V265)^2)))</f>
        <v/>
      </c>
      <c r="AS265" s="141" t="str">
        <f t="array" ref="AS265">IF(OR(AS$1=0, $A265=""),"",SQRT((_xlfn.XLOOKUP(AS$1,$Z$2:$Z$16,$AA$2:$AA$16)-$T265)^2+(_xlfn.XLOOKUP(AS$1,$Z$2:$Z$16,$AB$2:$AB$16)-$U265)^2+(_xlfn.XLOOKUP(AS$1,$Z$2:$Z$16,$AC$2:$AC$16-$V265)^2)))</f>
        <v/>
      </c>
      <c r="AT265" s="141" t="str">
        <f t="array" ref="AT265">IF(OR(AT$1=0, $A265=""),"",SQRT((_xlfn.XLOOKUP(AT$1,$Z$2:$Z$16,$AA$2:$AA$16)-$T265)^2+(_xlfn.XLOOKUP(AT$1,$Z$2:$Z$16,$AB$2:$AB$16)-$U265)^2+(_xlfn.XLOOKUP(AT$1,$Z$2:$Z$16,$AC$2:$AC$16-$V265)^2)))</f>
        <v/>
      </c>
      <c r="AU265" s="141" t="str">
        <f t="array" ref="AU265">IF(OR(AU$1=0, $A265=""),"",SQRT((_xlfn.XLOOKUP(AU$1,$Z$2:$Z$16,$AA$2:$AA$16)-$T265)^2+(_xlfn.XLOOKUP(AU$1,$Z$2:$Z$16,$AB$2:$AB$16)-$U265)^2+(_xlfn.XLOOKUP(AU$1,$Z$2:$Z$16,$AC$2:$AC$16-$V265)^2)))</f>
        <v/>
      </c>
      <c r="AV265" s="142" t="str">
        <f t="array" ref="AV265">IF(OR(AV$1=0, $A265=""),"",SQRT((_xlfn.XLOOKUP(AV$1,$Z$2:$Z$16,$AA$2:$AA$16)-$T265)^2+(_xlfn.XLOOKUP(AV$1,$Z$2:$Z$16,$AB$2:$AB$16)-$U265)^2+(_xlfn.XLOOKUP(AV$1,$Z$2:$Z$16,$AC$2:$AC$16-$V265)^2)))</f>
        <v/>
      </c>
      <c r="AW265" s="124"/>
      <c r="AX265" s="124"/>
      <c r="AY265" s="125">
        <f t="shared" si="179"/>
        <v>0</v>
      </c>
      <c r="AZ265" s="143">
        <f t="shared" si="180"/>
        <v>0</v>
      </c>
      <c r="BA265" s="143">
        <f t="shared" si="181"/>
        <v>0</v>
      </c>
      <c r="BB265" s="143">
        <f t="shared" si="182"/>
        <v>0</v>
      </c>
      <c r="BC265" s="143">
        <f t="shared" si="183"/>
        <v>0</v>
      </c>
      <c r="BD265" s="143">
        <f t="shared" si="184"/>
        <v>0</v>
      </c>
      <c r="BE265" s="143">
        <f t="shared" si="185"/>
        <v>0</v>
      </c>
      <c r="BF265" s="143">
        <f t="shared" si="186"/>
        <v>0</v>
      </c>
      <c r="BG265" s="144">
        <f t="shared" si="187"/>
        <v>0</v>
      </c>
      <c r="BH265" s="144">
        <f t="shared" si="188"/>
        <v>0</v>
      </c>
      <c r="BI265" s="144">
        <f t="shared" si="189"/>
        <v>0</v>
      </c>
      <c r="BJ265" s="144">
        <f t="shared" si="190"/>
        <v>0</v>
      </c>
      <c r="BK265" s="144">
        <f t="shared" si="191"/>
        <v>0</v>
      </c>
      <c r="BL265" s="144">
        <f t="shared" si="192"/>
        <v>0</v>
      </c>
      <c r="BM265" s="145">
        <f t="shared" si="193"/>
        <v>0</v>
      </c>
      <c r="BN265" s="124"/>
      <c r="BO265" s="124"/>
      <c r="BP265" s="124"/>
      <c r="BQ265" s="124"/>
      <c r="BR265" s="124"/>
      <c r="BS265" s="124"/>
      <c r="BT265" s="124"/>
      <c r="BU265" s="124"/>
      <c r="BV265" s="130"/>
      <c r="BW265" s="130"/>
      <c r="BX265" s="130"/>
      <c r="BY265" s="130"/>
      <c r="BZ265" s="130"/>
      <c r="CA265" s="130"/>
      <c r="CB265" s="130"/>
      <c r="CC265" s="130"/>
      <c r="CD265" s="130"/>
      <c r="CE265" s="130"/>
      <c r="CF265" s="130"/>
      <c r="CG265" s="130"/>
      <c r="CH265" s="130"/>
      <c r="CI265" s="130"/>
      <c r="CJ265" s="130"/>
      <c r="CM265" s="159">
        <f t="shared" si="194"/>
        <v>0</v>
      </c>
      <c r="CN265" s="160">
        <f t="shared" si="195"/>
        <v>0</v>
      </c>
      <c r="CO265" s="160">
        <f t="shared" si="196"/>
        <v>0</v>
      </c>
      <c r="CP265" s="160">
        <f t="shared" si="197"/>
        <v>0</v>
      </c>
      <c r="CQ265" s="160">
        <f t="shared" si="198"/>
        <v>0</v>
      </c>
      <c r="CR265" s="160" t="str">
        <f t="shared" si="199"/>
        <v/>
      </c>
      <c r="CS265" s="160" t="str">
        <f t="shared" si="200"/>
        <v/>
      </c>
      <c r="CT265" s="160" t="str">
        <f t="shared" si="201"/>
        <v/>
      </c>
      <c r="CU265" s="162" t="str">
        <f t="shared" si="202"/>
        <v/>
      </c>
      <c r="CV265" s="162" t="str">
        <f t="shared" si="203"/>
        <v/>
      </c>
      <c r="CW265" s="162" t="str">
        <f t="shared" si="204"/>
        <v/>
      </c>
      <c r="CX265" s="162" t="str">
        <f t="shared" si="205"/>
        <v/>
      </c>
      <c r="CY265" s="162" t="str">
        <f t="shared" si="206"/>
        <v/>
      </c>
      <c r="CZ265" s="162" t="str">
        <f t="shared" si="207"/>
        <v/>
      </c>
      <c r="DA265" s="163" t="str">
        <f t="shared" si="208"/>
        <v/>
      </c>
    </row>
    <row r="266" spans="1:105" ht="16.5" x14ac:dyDescent="0.3">
      <c r="A266" s="135"/>
      <c r="B266" s="136"/>
      <c r="C266" s="136"/>
      <c r="D266" s="137"/>
      <c r="E266" s="176"/>
      <c r="F266" s="182"/>
      <c r="G266" s="183"/>
      <c r="H266" s="183"/>
      <c r="I266" s="183"/>
      <c r="J266" s="183"/>
      <c r="K266" s="183"/>
      <c r="L266" s="183"/>
      <c r="M266" s="186"/>
      <c r="N266" s="182"/>
      <c r="O266" s="184"/>
      <c r="P266" s="178"/>
      <c r="Q266" s="118">
        <f t="shared" si="177"/>
        <v>0</v>
      </c>
      <c r="R266" s="3"/>
      <c r="S266" s="3"/>
      <c r="T266" s="4"/>
      <c r="U266" s="4"/>
      <c r="V266" s="99">
        <f t="shared" si="178"/>
        <v>0</v>
      </c>
      <c r="W266" s="161"/>
      <c r="X266" s="138"/>
      <c r="AH266" s="158" t="str">
        <f t="array" ref="AH266">IF(OR(AH$1=0, $A266=""),"",SQRT((_xlfn.XLOOKUP(AH$1,$Z$2:$Z$16,$AA$2:$AA$16)-$T266)^2+(_xlfn.XLOOKUP(AH$1,$Z$2:$Z$16,$AB$2:$AB$16)-$U266)^2+(_xlfn.XLOOKUP(AH$1,$Z$2:$Z$16,$AC$2:$AC$16-$V266)^2)))</f>
        <v/>
      </c>
      <c r="AI266" s="140" t="str">
        <f t="array" ref="AI266">IF(OR(AI$1=0, $A266=""),"",SQRT((_xlfn.XLOOKUP(AI$1,$Z$2:$Z$16,$AA$2:$AA$16)-$T266)^2+(_xlfn.XLOOKUP(AI$1,$Z$2:$Z$16,$AB$2:$AB$16)-$U266)^2+(_xlfn.XLOOKUP(AI$1,$Z$2:$Z$16,$AC$2:$AC$16-$V266)^2)))</f>
        <v/>
      </c>
      <c r="AJ266" s="140" t="str">
        <f t="array" ref="AJ266">IF(OR(AJ$1=0, $A266=""),"",SQRT((_xlfn.XLOOKUP(AJ$1,$Z$2:$Z$16,$AA$2:$AA$16)-$T266)^2+(_xlfn.XLOOKUP(AJ$1,$Z$2:$Z$16,$AB$2:$AB$16)-$U266)^2+(_xlfn.XLOOKUP(AJ$1,$Z$2:$Z$16,$AC$2:$AC$16-$V266)^2)))</f>
        <v/>
      </c>
      <c r="AK266" s="140" t="str">
        <f t="array" ref="AK266">IF(OR(AK$1=0, $A266=""),"",SQRT((_xlfn.XLOOKUP(AK$1,$Z$2:$Z$16,$AA$2:$AA$16)-$T266)^2+(_xlfn.XLOOKUP(AK$1,$Z$2:$Z$16,$AB$2:$AB$16)-$U266)^2+(_xlfn.XLOOKUP(AK$1,$Z$2:$Z$16,$AC$2:$AC$16-$V266)^2)))</f>
        <v/>
      </c>
      <c r="AL266" s="140" t="str">
        <f t="array" ref="AL266">IF(OR(AL$1=0, $A266=""),"",SQRT((_xlfn.XLOOKUP(AL$1,$Z$2:$Z$16,$AA$2:$AA$16)-$T266)^2+(_xlfn.XLOOKUP(AL$1,$Z$2:$Z$16,$AB$2:$AB$16)-$U266)^2+(_xlfn.XLOOKUP(AL$1,$Z$2:$Z$16,$AC$2:$AC$16-$V266)^2)))</f>
        <v/>
      </c>
      <c r="AM266" s="140" t="str">
        <f t="array" ref="AM266">IF(OR(AM$1=0, $A266=""),"",SQRT((_xlfn.XLOOKUP(AM$1,$Z$2:$Z$16,$AA$2:$AA$16)-$T266)^2+(_xlfn.XLOOKUP(AM$1,$Z$2:$Z$16,$AB$2:$AB$16)-$U266)^2+(_xlfn.XLOOKUP(AM$1,$Z$2:$Z$16,$AC$2:$AC$16-$V266)^2)))</f>
        <v/>
      </c>
      <c r="AN266" s="140" t="str">
        <f t="array" ref="AN266">IF(OR(AN$1=0, $A266=""),"",SQRT((_xlfn.XLOOKUP(AN$1,$Z$2:$Z$16,$AA$2:$AA$16)-$T266)^2+(_xlfn.XLOOKUP(AN$1,$Z$2:$Z$16,$AB$2:$AB$16)-$U266)^2+(_xlfn.XLOOKUP(AN$1,$Z$2:$Z$16,$AC$2:$AC$16-$V266)^2)))</f>
        <v/>
      </c>
      <c r="AO266" s="140" t="str">
        <f t="array" ref="AO266">IF(OR(AO$1=0, $A266=""),"",SQRT((_xlfn.XLOOKUP(AO$1,$Z$2:$Z$16,$AA$2:$AA$16)-$T266)^2+(_xlfn.XLOOKUP(AO$1,$Z$2:$Z$16,$AB$2:$AB$16)-$U266)^2+(_xlfn.XLOOKUP(AO$1,$Z$2:$Z$16,$AC$2:$AC$16-$V266)^2)))</f>
        <v/>
      </c>
      <c r="AP266" s="141" t="str">
        <f t="array" ref="AP266">IF(OR(AP$1=0, $A266=""),"",SQRT((_xlfn.XLOOKUP(AP$1,$Z$2:$Z$16,$AA$2:$AA$16)-$T266)^2+(_xlfn.XLOOKUP(AP$1,$Z$2:$Z$16,$AB$2:$AB$16)-$U266)^2+(_xlfn.XLOOKUP(AP$1,$Z$2:$Z$16,$AC$2:$AC$16-$V266)^2)))</f>
        <v/>
      </c>
      <c r="AQ266" s="141" t="str">
        <f t="array" ref="AQ266">IF(OR(AQ$1=0, $A266=""),"",SQRT((_xlfn.XLOOKUP(AQ$1,$Z$2:$Z$16,$AA$2:$AA$16)-$T266)^2+(_xlfn.XLOOKUP(AQ$1,$Z$2:$Z$16,$AB$2:$AB$16)-$U266)^2+(_xlfn.XLOOKUP(AQ$1,$Z$2:$Z$16,$AC$2:$AC$16-$V266)^2)))</f>
        <v/>
      </c>
      <c r="AR266" s="141" t="str">
        <f t="array" ref="AR266">IF(OR(AR$1=0, $A266=""),"",SQRT((_xlfn.XLOOKUP(AR$1,$Z$2:$Z$16,$AA$2:$AA$16)-$T266)^2+(_xlfn.XLOOKUP(AR$1,$Z$2:$Z$16,$AB$2:$AB$16)-$U266)^2+(_xlfn.XLOOKUP(AR$1,$Z$2:$Z$16,$AC$2:$AC$16-$V266)^2)))</f>
        <v/>
      </c>
      <c r="AS266" s="141" t="str">
        <f t="array" ref="AS266">IF(OR(AS$1=0, $A266=""),"",SQRT((_xlfn.XLOOKUP(AS$1,$Z$2:$Z$16,$AA$2:$AA$16)-$T266)^2+(_xlfn.XLOOKUP(AS$1,$Z$2:$Z$16,$AB$2:$AB$16)-$U266)^2+(_xlfn.XLOOKUP(AS$1,$Z$2:$Z$16,$AC$2:$AC$16-$V266)^2)))</f>
        <v/>
      </c>
      <c r="AT266" s="141" t="str">
        <f t="array" ref="AT266">IF(OR(AT$1=0, $A266=""),"",SQRT((_xlfn.XLOOKUP(AT$1,$Z$2:$Z$16,$AA$2:$AA$16)-$T266)^2+(_xlfn.XLOOKUP(AT$1,$Z$2:$Z$16,$AB$2:$AB$16)-$U266)^2+(_xlfn.XLOOKUP(AT$1,$Z$2:$Z$16,$AC$2:$AC$16-$V266)^2)))</f>
        <v/>
      </c>
      <c r="AU266" s="141" t="str">
        <f t="array" ref="AU266">IF(OR(AU$1=0, $A266=""),"",SQRT((_xlfn.XLOOKUP(AU$1,$Z$2:$Z$16,$AA$2:$AA$16)-$T266)^2+(_xlfn.XLOOKUP(AU$1,$Z$2:$Z$16,$AB$2:$AB$16)-$U266)^2+(_xlfn.XLOOKUP(AU$1,$Z$2:$Z$16,$AC$2:$AC$16-$V266)^2)))</f>
        <v/>
      </c>
      <c r="AV266" s="142" t="str">
        <f t="array" ref="AV266">IF(OR(AV$1=0, $A266=""),"",SQRT((_xlfn.XLOOKUP(AV$1,$Z$2:$Z$16,$AA$2:$AA$16)-$T266)^2+(_xlfn.XLOOKUP(AV$1,$Z$2:$Z$16,$AB$2:$AB$16)-$U266)^2+(_xlfn.XLOOKUP(AV$1,$Z$2:$Z$16,$AC$2:$AC$16-$V266)^2)))</f>
        <v/>
      </c>
      <c r="AW266" s="124"/>
      <c r="AX266" s="124"/>
      <c r="AY266" s="125">
        <f t="shared" si="179"/>
        <v>0</v>
      </c>
      <c r="AZ266" s="143">
        <f t="shared" si="180"/>
        <v>0</v>
      </c>
      <c r="BA266" s="143">
        <f t="shared" si="181"/>
        <v>0</v>
      </c>
      <c r="BB266" s="143">
        <f t="shared" si="182"/>
        <v>0</v>
      </c>
      <c r="BC266" s="143">
        <f t="shared" si="183"/>
        <v>0</v>
      </c>
      <c r="BD266" s="143">
        <f t="shared" si="184"/>
        <v>0</v>
      </c>
      <c r="BE266" s="143">
        <f t="shared" si="185"/>
        <v>0</v>
      </c>
      <c r="BF266" s="143">
        <f t="shared" si="186"/>
        <v>0</v>
      </c>
      <c r="BG266" s="144">
        <f t="shared" si="187"/>
        <v>0</v>
      </c>
      <c r="BH266" s="144">
        <f t="shared" si="188"/>
        <v>0</v>
      </c>
      <c r="BI266" s="144">
        <f t="shared" si="189"/>
        <v>0</v>
      </c>
      <c r="BJ266" s="144">
        <f t="shared" si="190"/>
        <v>0</v>
      </c>
      <c r="BK266" s="144">
        <f t="shared" si="191"/>
        <v>0</v>
      </c>
      <c r="BL266" s="144">
        <f t="shared" si="192"/>
        <v>0</v>
      </c>
      <c r="BM266" s="145">
        <f t="shared" si="193"/>
        <v>0</v>
      </c>
      <c r="BN266" s="124"/>
      <c r="BO266" s="124"/>
      <c r="BP266" s="124"/>
      <c r="BQ266" s="124"/>
      <c r="BR266" s="124"/>
      <c r="BS266" s="124"/>
      <c r="BT266" s="124"/>
      <c r="BU266" s="124"/>
      <c r="BV266" s="130"/>
      <c r="BW266" s="130"/>
      <c r="BX266" s="130"/>
      <c r="BY266" s="130"/>
      <c r="BZ266" s="130"/>
      <c r="CA266" s="130"/>
      <c r="CB266" s="130"/>
      <c r="CC266" s="130"/>
      <c r="CD266" s="130"/>
      <c r="CE266" s="130"/>
      <c r="CF266" s="130"/>
      <c r="CG266" s="130"/>
      <c r="CH266" s="130"/>
      <c r="CI266" s="130"/>
      <c r="CJ266" s="130"/>
      <c r="CM266" s="159">
        <f t="shared" si="194"/>
        <v>0</v>
      </c>
      <c r="CN266" s="160">
        <f t="shared" si="195"/>
        <v>0</v>
      </c>
      <c r="CO266" s="160">
        <f t="shared" si="196"/>
        <v>0</v>
      </c>
      <c r="CP266" s="160">
        <f t="shared" si="197"/>
        <v>0</v>
      </c>
      <c r="CQ266" s="160">
        <f t="shared" si="198"/>
        <v>0</v>
      </c>
      <c r="CR266" s="160" t="str">
        <f t="shared" si="199"/>
        <v/>
      </c>
      <c r="CS266" s="160" t="str">
        <f t="shared" si="200"/>
        <v/>
      </c>
      <c r="CT266" s="160" t="str">
        <f t="shared" si="201"/>
        <v/>
      </c>
      <c r="CU266" s="162" t="str">
        <f t="shared" si="202"/>
        <v/>
      </c>
      <c r="CV266" s="162" t="str">
        <f t="shared" si="203"/>
        <v/>
      </c>
      <c r="CW266" s="162" t="str">
        <f t="shared" si="204"/>
        <v/>
      </c>
      <c r="CX266" s="162" t="str">
        <f t="shared" si="205"/>
        <v/>
      </c>
      <c r="CY266" s="162" t="str">
        <f t="shared" si="206"/>
        <v/>
      </c>
      <c r="CZ266" s="162" t="str">
        <f t="shared" si="207"/>
        <v/>
      </c>
      <c r="DA266" s="163" t="str">
        <f t="shared" si="208"/>
        <v/>
      </c>
    </row>
    <row r="267" spans="1:105" ht="16.5" x14ac:dyDescent="0.3">
      <c r="A267" s="135"/>
      <c r="B267" s="136"/>
      <c r="C267" s="136"/>
      <c r="D267" s="137"/>
      <c r="E267" s="176"/>
      <c r="F267" s="182"/>
      <c r="G267" s="183"/>
      <c r="H267" s="183"/>
      <c r="I267" s="183"/>
      <c r="J267" s="183"/>
      <c r="K267" s="183"/>
      <c r="L267" s="183"/>
      <c r="M267" s="186"/>
      <c r="N267" s="182"/>
      <c r="O267" s="184"/>
      <c r="P267" s="178"/>
      <c r="Q267" s="118">
        <f t="shared" si="177"/>
        <v>0</v>
      </c>
      <c r="R267" s="3"/>
      <c r="S267" s="3"/>
      <c r="T267" s="4"/>
      <c r="U267" s="4"/>
      <c r="V267" s="99">
        <f t="shared" si="178"/>
        <v>0</v>
      </c>
      <c r="W267" s="161"/>
      <c r="X267" s="138"/>
      <c r="AH267" s="158" t="str">
        <f t="array" ref="AH267">IF(OR(AH$1=0, $A267=""),"",SQRT((_xlfn.XLOOKUP(AH$1,$Z$2:$Z$16,$AA$2:$AA$16)-$T267)^2+(_xlfn.XLOOKUP(AH$1,$Z$2:$Z$16,$AB$2:$AB$16)-$U267)^2+(_xlfn.XLOOKUP(AH$1,$Z$2:$Z$16,$AC$2:$AC$16-$V267)^2)))</f>
        <v/>
      </c>
      <c r="AI267" s="140" t="str">
        <f t="array" ref="AI267">IF(OR(AI$1=0, $A267=""),"",SQRT((_xlfn.XLOOKUP(AI$1,$Z$2:$Z$16,$AA$2:$AA$16)-$T267)^2+(_xlfn.XLOOKUP(AI$1,$Z$2:$Z$16,$AB$2:$AB$16)-$U267)^2+(_xlfn.XLOOKUP(AI$1,$Z$2:$Z$16,$AC$2:$AC$16-$V267)^2)))</f>
        <v/>
      </c>
      <c r="AJ267" s="140" t="str">
        <f t="array" ref="AJ267">IF(OR(AJ$1=0, $A267=""),"",SQRT((_xlfn.XLOOKUP(AJ$1,$Z$2:$Z$16,$AA$2:$AA$16)-$T267)^2+(_xlfn.XLOOKUP(AJ$1,$Z$2:$Z$16,$AB$2:$AB$16)-$U267)^2+(_xlfn.XLOOKUP(AJ$1,$Z$2:$Z$16,$AC$2:$AC$16-$V267)^2)))</f>
        <v/>
      </c>
      <c r="AK267" s="140" t="str">
        <f t="array" ref="AK267">IF(OR(AK$1=0, $A267=""),"",SQRT((_xlfn.XLOOKUP(AK$1,$Z$2:$Z$16,$AA$2:$AA$16)-$T267)^2+(_xlfn.XLOOKUP(AK$1,$Z$2:$Z$16,$AB$2:$AB$16)-$U267)^2+(_xlfn.XLOOKUP(AK$1,$Z$2:$Z$16,$AC$2:$AC$16-$V267)^2)))</f>
        <v/>
      </c>
      <c r="AL267" s="140" t="str">
        <f t="array" ref="AL267">IF(OR(AL$1=0, $A267=""),"",SQRT((_xlfn.XLOOKUP(AL$1,$Z$2:$Z$16,$AA$2:$AA$16)-$T267)^2+(_xlfn.XLOOKUP(AL$1,$Z$2:$Z$16,$AB$2:$AB$16)-$U267)^2+(_xlfn.XLOOKUP(AL$1,$Z$2:$Z$16,$AC$2:$AC$16-$V267)^2)))</f>
        <v/>
      </c>
      <c r="AM267" s="140" t="str">
        <f t="array" ref="AM267">IF(OR(AM$1=0, $A267=""),"",SQRT((_xlfn.XLOOKUP(AM$1,$Z$2:$Z$16,$AA$2:$AA$16)-$T267)^2+(_xlfn.XLOOKUP(AM$1,$Z$2:$Z$16,$AB$2:$AB$16)-$U267)^2+(_xlfn.XLOOKUP(AM$1,$Z$2:$Z$16,$AC$2:$AC$16-$V267)^2)))</f>
        <v/>
      </c>
      <c r="AN267" s="140" t="str">
        <f t="array" ref="AN267">IF(OR(AN$1=0, $A267=""),"",SQRT((_xlfn.XLOOKUP(AN$1,$Z$2:$Z$16,$AA$2:$AA$16)-$T267)^2+(_xlfn.XLOOKUP(AN$1,$Z$2:$Z$16,$AB$2:$AB$16)-$U267)^2+(_xlfn.XLOOKUP(AN$1,$Z$2:$Z$16,$AC$2:$AC$16-$V267)^2)))</f>
        <v/>
      </c>
      <c r="AO267" s="140" t="str">
        <f t="array" ref="AO267">IF(OR(AO$1=0, $A267=""),"",SQRT((_xlfn.XLOOKUP(AO$1,$Z$2:$Z$16,$AA$2:$AA$16)-$T267)^2+(_xlfn.XLOOKUP(AO$1,$Z$2:$Z$16,$AB$2:$AB$16)-$U267)^2+(_xlfn.XLOOKUP(AO$1,$Z$2:$Z$16,$AC$2:$AC$16-$V267)^2)))</f>
        <v/>
      </c>
      <c r="AP267" s="141" t="str">
        <f t="array" ref="AP267">IF(OR(AP$1=0, $A267=""),"",SQRT((_xlfn.XLOOKUP(AP$1,$Z$2:$Z$16,$AA$2:$AA$16)-$T267)^2+(_xlfn.XLOOKUP(AP$1,$Z$2:$Z$16,$AB$2:$AB$16)-$U267)^2+(_xlfn.XLOOKUP(AP$1,$Z$2:$Z$16,$AC$2:$AC$16-$V267)^2)))</f>
        <v/>
      </c>
      <c r="AQ267" s="141" t="str">
        <f t="array" ref="AQ267">IF(OR(AQ$1=0, $A267=""),"",SQRT((_xlfn.XLOOKUP(AQ$1,$Z$2:$Z$16,$AA$2:$AA$16)-$T267)^2+(_xlfn.XLOOKUP(AQ$1,$Z$2:$Z$16,$AB$2:$AB$16)-$U267)^2+(_xlfn.XLOOKUP(AQ$1,$Z$2:$Z$16,$AC$2:$AC$16-$V267)^2)))</f>
        <v/>
      </c>
      <c r="AR267" s="141" t="str">
        <f t="array" ref="AR267">IF(OR(AR$1=0, $A267=""),"",SQRT((_xlfn.XLOOKUP(AR$1,$Z$2:$Z$16,$AA$2:$AA$16)-$T267)^2+(_xlfn.XLOOKUP(AR$1,$Z$2:$Z$16,$AB$2:$AB$16)-$U267)^2+(_xlfn.XLOOKUP(AR$1,$Z$2:$Z$16,$AC$2:$AC$16-$V267)^2)))</f>
        <v/>
      </c>
      <c r="AS267" s="141" t="str">
        <f t="array" ref="AS267">IF(OR(AS$1=0, $A267=""),"",SQRT((_xlfn.XLOOKUP(AS$1,$Z$2:$Z$16,$AA$2:$AA$16)-$T267)^2+(_xlfn.XLOOKUP(AS$1,$Z$2:$Z$16,$AB$2:$AB$16)-$U267)^2+(_xlfn.XLOOKUP(AS$1,$Z$2:$Z$16,$AC$2:$AC$16-$V267)^2)))</f>
        <v/>
      </c>
      <c r="AT267" s="141" t="str">
        <f t="array" ref="AT267">IF(OR(AT$1=0, $A267=""),"",SQRT((_xlfn.XLOOKUP(AT$1,$Z$2:$Z$16,$AA$2:$AA$16)-$T267)^2+(_xlfn.XLOOKUP(AT$1,$Z$2:$Z$16,$AB$2:$AB$16)-$U267)^2+(_xlfn.XLOOKUP(AT$1,$Z$2:$Z$16,$AC$2:$AC$16-$V267)^2)))</f>
        <v/>
      </c>
      <c r="AU267" s="141" t="str">
        <f t="array" ref="AU267">IF(OR(AU$1=0, $A267=""),"",SQRT((_xlfn.XLOOKUP(AU$1,$Z$2:$Z$16,$AA$2:$AA$16)-$T267)^2+(_xlfn.XLOOKUP(AU$1,$Z$2:$Z$16,$AB$2:$AB$16)-$U267)^2+(_xlfn.XLOOKUP(AU$1,$Z$2:$Z$16,$AC$2:$AC$16-$V267)^2)))</f>
        <v/>
      </c>
      <c r="AV267" s="142" t="str">
        <f t="array" ref="AV267">IF(OR(AV$1=0, $A267=""),"",SQRT((_xlfn.XLOOKUP(AV$1,$Z$2:$Z$16,$AA$2:$AA$16)-$T267)^2+(_xlfn.XLOOKUP(AV$1,$Z$2:$Z$16,$AB$2:$AB$16)-$U267)^2+(_xlfn.XLOOKUP(AV$1,$Z$2:$Z$16,$AC$2:$AC$16-$V267)^2)))</f>
        <v/>
      </c>
      <c r="AW267" s="124"/>
      <c r="AX267" s="124"/>
      <c r="AY267" s="125">
        <f t="shared" si="179"/>
        <v>0</v>
      </c>
      <c r="AZ267" s="143">
        <f t="shared" si="180"/>
        <v>0</v>
      </c>
      <c r="BA267" s="143">
        <f t="shared" si="181"/>
        <v>0</v>
      </c>
      <c r="BB267" s="143">
        <f t="shared" si="182"/>
        <v>0</v>
      </c>
      <c r="BC267" s="143">
        <f t="shared" si="183"/>
        <v>0</v>
      </c>
      <c r="BD267" s="143">
        <f t="shared" si="184"/>
        <v>0</v>
      </c>
      <c r="BE267" s="143">
        <f t="shared" si="185"/>
        <v>0</v>
      </c>
      <c r="BF267" s="143">
        <f t="shared" si="186"/>
        <v>0</v>
      </c>
      <c r="BG267" s="144">
        <f t="shared" si="187"/>
        <v>0</v>
      </c>
      <c r="BH267" s="144">
        <f t="shared" si="188"/>
        <v>0</v>
      </c>
      <c r="BI267" s="144">
        <f t="shared" si="189"/>
        <v>0</v>
      </c>
      <c r="BJ267" s="144">
        <f t="shared" si="190"/>
        <v>0</v>
      </c>
      <c r="BK267" s="144">
        <f t="shared" si="191"/>
        <v>0</v>
      </c>
      <c r="BL267" s="144">
        <f t="shared" si="192"/>
        <v>0</v>
      </c>
      <c r="BM267" s="145">
        <f t="shared" si="193"/>
        <v>0</v>
      </c>
      <c r="BN267" s="124"/>
      <c r="BO267" s="124"/>
      <c r="BP267" s="124"/>
      <c r="BQ267" s="124"/>
      <c r="BR267" s="124"/>
      <c r="BS267" s="124"/>
      <c r="BT267" s="124"/>
      <c r="BU267" s="124"/>
      <c r="BV267" s="130"/>
      <c r="BW267" s="130"/>
      <c r="BX267" s="130"/>
      <c r="BY267" s="130"/>
      <c r="BZ267" s="130"/>
      <c r="CA267" s="130"/>
      <c r="CB267" s="130"/>
      <c r="CC267" s="130"/>
      <c r="CD267" s="130"/>
      <c r="CE267" s="130"/>
      <c r="CF267" s="130"/>
      <c r="CG267" s="130"/>
      <c r="CH267" s="130"/>
      <c r="CI267" s="130"/>
      <c r="CJ267" s="130"/>
      <c r="CM267" s="159">
        <f t="shared" si="194"/>
        <v>0</v>
      </c>
      <c r="CN267" s="160">
        <f t="shared" si="195"/>
        <v>0</v>
      </c>
      <c r="CO267" s="160">
        <f t="shared" si="196"/>
        <v>0</v>
      </c>
      <c r="CP267" s="160">
        <f t="shared" si="197"/>
        <v>0</v>
      </c>
      <c r="CQ267" s="160">
        <f t="shared" si="198"/>
        <v>0</v>
      </c>
      <c r="CR267" s="160" t="str">
        <f t="shared" si="199"/>
        <v/>
      </c>
      <c r="CS267" s="160" t="str">
        <f t="shared" si="200"/>
        <v/>
      </c>
      <c r="CT267" s="160" t="str">
        <f t="shared" si="201"/>
        <v/>
      </c>
      <c r="CU267" s="162" t="str">
        <f t="shared" si="202"/>
        <v/>
      </c>
      <c r="CV267" s="162" t="str">
        <f t="shared" si="203"/>
        <v/>
      </c>
      <c r="CW267" s="162" t="str">
        <f t="shared" si="204"/>
        <v/>
      </c>
      <c r="CX267" s="162" t="str">
        <f t="shared" si="205"/>
        <v/>
      </c>
      <c r="CY267" s="162" t="str">
        <f t="shared" si="206"/>
        <v/>
      </c>
      <c r="CZ267" s="162" t="str">
        <f t="shared" si="207"/>
        <v/>
      </c>
      <c r="DA267" s="163" t="str">
        <f t="shared" si="208"/>
        <v/>
      </c>
    </row>
    <row r="268" spans="1:105" ht="16.5" x14ac:dyDescent="0.3">
      <c r="A268" s="135"/>
      <c r="B268" s="136"/>
      <c r="C268" s="136"/>
      <c r="D268" s="137"/>
      <c r="E268" s="176"/>
      <c r="F268" s="182"/>
      <c r="G268" s="183"/>
      <c r="H268" s="183"/>
      <c r="I268" s="183"/>
      <c r="J268" s="183"/>
      <c r="K268" s="183"/>
      <c r="L268" s="183"/>
      <c r="M268" s="186"/>
      <c r="N268" s="182"/>
      <c r="O268" s="184"/>
      <c r="P268" s="178"/>
      <c r="Q268" s="118">
        <f t="shared" si="177"/>
        <v>0</v>
      </c>
      <c r="R268" s="3"/>
      <c r="S268" s="3"/>
      <c r="T268" s="4"/>
      <c r="U268" s="4"/>
      <c r="V268" s="99">
        <f t="shared" si="178"/>
        <v>0</v>
      </c>
      <c r="W268" s="161"/>
      <c r="X268" s="138"/>
      <c r="AH268" s="158" t="str">
        <f t="array" ref="AH268">IF(OR(AH$1=0, $A268=""),"",SQRT((_xlfn.XLOOKUP(AH$1,$Z$2:$Z$16,$AA$2:$AA$16)-$T268)^2+(_xlfn.XLOOKUP(AH$1,$Z$2:$Z$16,$AB$2:$AB$16)-$U268)^2+(_xlfn.XLOOKUP(AH$1,$Z$2:$Z$16,$AC$2:$AC$16-$V268)^2)))</f>
        <v/>
      </c>
      <c r="AI268" s="140" t="str">
        <f t="array" ref="AI268">IF(OR(AI$1=0, $A268=""),"",SQRT((_xlfn.XLOOKUP(AI$1,$Z$2:$Z$16,$AA$2:$AA$16)-$T268)^2+(_xlfn.XLOOKUP(AI$1,$Z$2:$Z$16,$AB$2:$AB$16)-$U268)^2+(_xlfn.XLOOKUP(AI$1,$Z$2:$Z$16,$AC$2:$AC$16-$V268)^2)))</f>
        <v/>
      </c>
      <c r="AJ268" s="140" t="str">
        <f t="array" ref="AJ268">IF(OR(AJ$1=0, $A268=""),"",SQRT((_xlfn.XLOOKUP(AJ$1,$Z$2:$Z$16,$AA$2:$AA$16)-$T268)^2+(_xlfn.XLOOKUP(AJ$1,$Z$2:$Z$16,$AB$2:$AB$16)-$U268)^2+(_xlfn.XLOOKUP(AJ$1,$Z$2:$Z$16,$AC$2:$AC$16-$V268)^2)))</f>
        <v/>
      </c>
      <c r="AK268" s="140" t="str">
        <f t="array" ref="AK268">IF(OR(AK$1=0, $A268=""),"",SQRT((_xlfn.XLOOKUP(AK$1,$Z$2:$Z$16,$AA$2:$AA$16)-$T268)^2+(_xlfn.XLOOKUP(AK$1,$Z$2:$Z$16,$AB$2:$AB$16)-$U268)^2+(_xlfn.XLOOKUP(AK$1,$Z$2:$Z$16,$AC$2:$AC$16-$V268)^2)))</f>
        <v/>
      </c>
      <c r="AL268" s="140" t="str">
        <f t="array" ref="AL268">IF(OR(AL$1=0, $A268=""),"",SQRT((_xlfn.XLOOKUP(AL$1,$Z$2:$Z$16,$AA$2:$AA$16)-$T268)^2+(_xlfn.XLOOKUP(AL$1,$Z$2:$Z$16,$AB$2:$AB$16)-$U268)^2+(_xlfn.XLOOKUP(AL$1,$Z$2:$Z$16,$AC$2:$AC$16-$V268)^2)))</f>
        <v/>
      </c>
      <c r="AM268" s="140" t="str">
        <f t="array" ref="AM268">IF(OR(AM$1=0, $A268=""),"",SQRT((_xlfn.XLOOKUP(AM$1,$Z$2:$Z$16,$AA$2:$AA$16)-$T268)^2+(_xlfn.XLOOKUP(AM$1,$Z$2:$Z$16,$AB$2:$AB$16)-$U268)^2+(_xlfn.XLOOKUP(AM$1,$Z$2:$Z$16,$AC$2:$AC$16-$V268)^2)))</f>
        <v/>
      </c>
      <c r="AN268" s="140" t="str">
        <f t="array" ref="AN268">IF(OR(AN$1=0, $A268=""),"",SQRT((_xlfn.XLOOKUP(AN$1,$Z$2:$Z$16,$AA$2:$AA$16)-$T268)^2+(_xlfn.XLOOKUP(AN$1,$Z$2:$Z$16,$AB$2:$AB$16)-$U268)^2+(_xlfn.XLOOKUP(AN$1,$Z$2:$Z$16,$AC$2:$AC$16-$V268)^2)))</f>
        <v/>
      </c>
      <c r="AO268" s="140" t="str">
        <f t="array" ref="AO268">IF(OR(AO$1=0, $A268=""),"",SQRT((_xlfn.XLOOKUP(AO$1,$Z$2:$Z$16,$AA$2:$AA$16)-$T268)^2+(_xlfn.XLOOKUP(AO$1,$Z$2:$Z$16,$AB$2:$AB$16)-$U268)^2+(_xlfn.XLOOKUP(AO$1,$Z$2:$Z$16,$AC$2:$AC$16-$V268)^2)))</f>
        <v/>
      </c>
      <c r="AP268" s="141" t="str">
        <f t="array" ref="AP268">IF(OR(AP$1=0, $A268=""),"",SQRT((_xlfn.XLOOKUP(AP$1,$Z$2:$Z$16,$AA$2:$AA$16)-$T268)^2+(_xlfn.XLOOKUP(AP$1,$Z$2:$Z$16,$AB$2:$AB$16)-$U268)^2+(_xlfn.XLOOKUP(AP$1,$Z$2:$Z$16,$AC$2:$AC$16-$V268)^2)))</f>
        <v/>
      </c>
      <c r="AQ268" s="141" t="str">
        <f t="array" ref="AQ268">IF(OR(AQ$1=0, $A268=""),"",SQRT((_xlfn.XLOOKUP(AQ$1,$Z$2:$Z$16,$AA$2:$AA$16)-$T268)^2+(_xlfn.XLOOKUP(AQ$1,$Z$2:$Z$16,$AB$2:$AB$16)-$U268)^2+(_xlfn.XLOOKUP(AQ$1,$Z$2:$Z$16,$AC$2:$AC$16-$V268)^2)))</f>
        <v/>
      </c>
      <c r="AR268" s="141" t="str">
        <f t="array" ref="AR268">IF(OR(AR$1=0, $A268=""),"",SQRT((_xlfn.XLOOKUP(AR$1,$Z$2:$Z$16,$AA$2:$AA$16)-$T268)^2+(_xlfn.XLOOKUP(AR$1,$Z$2:$Z$16,$AB$2:$AB$16)-$U268)^2+(_xlfn.XLOOKUP(AR$1,$Z$2:$Z$16,$AC$2:$AC$16-$V268)^2)))</f>
        <v/>
      </c>
      <c r="AS268" s="141" t="str">
        <f t="array" ref="AS268">IF(OR(AS$1=0, $A268=""),"",SQRT((_xlfn.XLOOKUP(AS$1,$Z$2:$Z$16,$AA$2:$AA$16)-$T268)^2+(_xlfn.XLOOKUP(AS$1,$Z$2:$Z$16,$AB$2:$AB$16)-$U268)^2+(_xlfn.XLOOKUP(AS$1,$Z$2:$Z$16,$AC$2:$AC$16-$V268)^2)))</f>
        <v/>
      </c>
      <c r="AT268" s="141" t="str">
        <f t="array" ref="AT268">IF(OR(AT$1=0, $A268=""),"",SQRT((_xlfn.XLOOKUP(AT$1,$Z$2:$Z$16,$AA$2:$AA$16)-$T268)^2+(_xlfn.XLOOKUP(AT$1,$Z$2:$Z$16,$AB$2:$AB$16)-$U268)^2+(_xlfn.XLOOKUP(AT$1,$Z$2:$Z$16,$AC$2:$AC$16-$V268)^2)))</f>
        <v/>
      </c>
      <c r="AU268" s="141" t="str">
        <f t="array" ref="AU268">IF(OR(AU$1=0, $A268=""),"",SQRT((_xlfn.XLOOKUP(AU$1,$Z$2:$Z$16,$AA$2:$AA$16)-$T268)^2+(_xlfn.XLOOKUP(AU$1,$Z$2:$Z$16,$AB$2:$AB$16)-$U268)^2+(_xlfn.XLOOKUP(AU$1,$Z$2:$Z$16,$AC$2:$AC$16-$V268)^2)))</f>
        <v/>
      </c>
      <c r="AV268" s="142" t="str">
        <f t="array" ref="AV268">IF(OR(AV$1=0, $A268=""),"",SQRT((_xlfn.XLOOKUP(AV$1,$Z$2:$Z$16,$AA$2:$AA$16)-$T268)^2+(_xlfn.XLOOKUP(AV$1,$Z$2:$Z$16,$AB$2:$AB$16)-$U268)^2+(_xlfn.XLOOKUP(AV$1,$Z$2:$Z$16,$AC$2:$AC$16-$V268)^2)))</f>
        <v/>
      </c>
      <c r="AW268" s="124"/>
      <c r="AX268" s="124"/>
      <c r="AY268" s="125">
        <f t="shared" si="179"/>
        <v>0</v>
      </c>
      <c r="AZ268" s="143">
        <f t="shared" si="180"/>
        <v>0</v>
      </c>
      <c r="BA268" s="143">
        <f t="shared" si="181"/>
        <v>0</v>
      </c>
      <c r="BB268" s="143">
        <f t="shared" si="182"/>
        <v>0</v>
      </c>
      <c r="BC268" s="143">
        <f t="shared" si="183"/>
        <v>0</v>
      </c>
      <c r="BD268" s="143">
        <f t="shared" si="184"/>
        <v>0</v>
      </c>
      <c r="BE268" s="143">
        <f t="shared" si="185"/>
        <v>0</v>
      </c>
      <c r="BF268" s="143">
        <f t="shared" si="186"/>
        <v>0</v>
      </c>
      <c r="BG268" s="144">
        <f t="shared" si="187"/>
        <v>0</v>
      </c>
      <c r="BH268" s="144">
        <f t="shared" si="188"/>
        <v>0</v>
      </c>
      <c r="BI268" s="144">
        <f t="shared" si="189"/>
        <v>0</v>
      </c>
      <c r="BJ268" s="144">
        <f t="shared" si="190"/>
        <v>0</v>
      </c>
      <c r="BK268" s="144">
        <f t="shared" si="191"/>
        <v>0</v>
      </c>
      <c r="BL268" s="144">
        <f t="shared" si="192"/>
        <v>0</v>
      </c>
      <c r="BM268" s="145">
        <f t="shared" si="193"/>
        <v>0</v>
      </c>
      <c r="BN268" s="124"/>
      <c r="BO268" s="124"/>
      <c r="BP268" s="124"/>
      <c r="BQ268" s="124"/>
      <c r="BR268" s="124"/>
      <c r="BS268" s="124"/>
      <c r="BT268" s="124"/>
      <c r="BU268" s="124"/>
      <c r="BV268" s="130"/>
      <c r="BW268" s="130"/>
      <c r="BX268" s="130"/>
      <c r="BY268" s="130"/>
      <c r="BZ268" s="130"/>
      <c r="CA268" s="130"/>
      <c r="CB268" s="130"/>
      <c r="CC268" s="130"/>
      <c r="CD268" s="130"/>
      <c r="CE268" s="130"/>
      <c r="CF268" s="130"/>
      <c r="CG268" s="130"/>
      <c r="CH268" s="130"/>
      <c r="CI268" s="130"/>
      <c r="CJ268" s="130"/>
      <c r="CM268" s="159">
        <f t="shared" si="194"/>
        <v>0</v>
      </c>
      <c r="CN268" s="160">
        <f t="shared" si="195"/>
        <v>0</v>
      </c>
      <c r="CO268" s="160">
        <f t="shared" si="196"/>
        <v>0</v>
      </c>
      <c r="CP268" s="160">
        <f t="shared" si="197"/>
        <v>0</v>
      </c>
      <c r="CQ268" s="160">
        <f t="shared" si="198"/>
        <v>0</v>
      </c>
      <c r="CR268" s="160" t="str">
        <f t="shared" si="199"/>
        <v/>
      </c>
      <c r="CS268" s="160" t="str">
        <f t="shared" si="200"/>
        <v/>
      </c>
      <c r="CT268" s="160" t="str">
        <f t="shared" si="201"/>
        <v/>
      </c>
      <c r="CU268" s="162" t="str">
        <f t="shared" si="202"/>
        <v/>
      </c>
      <c r="CV268" s="162" t="str">
        <f t="shared" si="203"/>
        <v/>
      </c>
      <c r="CW268" s="162" t="str">
        <f t="shared" si="204"/>
        <v/>
      </c>
      <c r="CX268" s="162" t="str">
        <f t="shared" si="205"/>
        <v/>
      </c>
      <c r="CY268" s="162" t="str">
        <f t="shared" si="206"/>
        <v/>
      </c>
      <c r="CZ268" s="162" t="str">
        <f t="shared" si="207"/>
        <v/>
      </c>
      <c r="DA268" s="163" t="str">
        <f t="shared" si="208"/>
        <v/>
      </c>
    </row>
    <row r="269" spans="1:105" ht="16.5" x14ac:dyDescent="0.3">
      <c r="A269" s="135"/>
      <c r="B269" s="136"/>
      <c r="C269" s="136"/>
      <c r="D269" s="137"/>
      <c r="E269" s="176"/>
      <c r="F269" s="182"/>
      <c r="G269" s="183"/>
      <c r="H269" s="183"/>
      <c r="I269" s="183"/>
      <c r="J269" s="183"/>
      <c r="K269" s="183"/>
      <c r="L269" s="183"/>
      <c r="M269" s="186"/>
      <c r="N269" s="182"/>
      <c r="O269" s="184"/>
      <c r="P269" s="178"/>
      <c r="Q269" s="118">
        <f t="shared" si="177"/>
        <v>0</v>
      </c>
      <c r="R269" s="3"/>
      <c r="S269" s="3"/>
      <c r="T269" s="4"/>
      <c r="U269" s="4"/>
      <c r="V269" s="99">
        <f t="shared" si="178"/>
        <v>0</v>
      </c>
      <c r="W269" s="161"/>
      <c r="X269" s="138"/>
      <c r="AH269" s="158" t="str">
        <f t="array" ref="AH269">IF(OR(AH$1=0, $A269=""),"",SQRT((_xlfn.XLOOKUP(AH$1,$Z$2:$Z$16,$AA$2:$AA$16)-$T269)^2+(_xlfn.XLOOKUP(AH$1,$Z$2:$Z$16,$AB$2:$AB$16)-$U269)^2+(_xlfn.XLOOKUP(AH$1,$Z$2:$Z$16,$AC$2:$AC$16-$V269)^2)))</f>
        <v/>
      </c>
      <c r="AI269" s="140" t="str">
        <f t="array" ref="AI269">IF(OR(AI$1=0, $A269=""),"",SQRT((_xlfn.XLOOKUP(AI$1,$Z$2:$Z$16,$AA$2:$AA$16)-$T269)^2+(_xlfn.XLOOKUP(AI$1,$Z$2:$Z$16,$AB$2:$AB$16)-$U269)^2+(_xlfn.XLOOKUP(AI$1,$Z$2:$Z$16,$AC$2:$AC$16-$V269)^2)))</f>
        <v/>
      </c>
      <c r="AJ269" s="140" t="str">
        <f t="array" ref="AJ269">IF(OR(AJ$1=0, $A269=""),"",SQRT((_xlfn.XLOOKUP(AJ$1,$Z$2:$Z$16,$AA$2:$AA$16)-$T269)^2+(_xlfn.XLOOKUP(AJ$1,$Z$2:$Z$16,$AB$2:$AB$16)-$U269)^2+(_xlfn.XLOOKUP(AJ$1,$Z$2:$Z$16,$AC$2:$AC$16-$V269)^2)))</f>
        <v/>
      </c>
      <c r="AK269" s="140" t="str">
        <f t="array" ref="AK269">IF(OR(AK$1=0, $A269=""),"",SQRT((_xlfn.XLOOKUP(AK$1,$Z$2:$Z$16,$AA$2:$AA$16)-$T269)^2+(_xlfn.XLOOKUP(AK$1,$Z$2:$Z$16,$AB$2:$AB$16)-$U269)^2+(_xlfn.XLOOKUP(AK$1,$Z$2:$Z$16,$AC$2:$AC$16-$V269)^2)))</f>
        <v/>
      </c>
      <c r="AL269" s="140" t="str">
        <f t="array" ref="AL269">IF(OR(AL$1=0, $A269=""),"",SQRT((_xlfn.XLOOKUP(AL$1,$Z$2:$Z$16,$AA$2:$AA$16)-$T269)^2+(_xlfn.XLOOKUP(AL$1,$Z$2:$Z$16,$AB$2:$AB$16)-$U269)^2+(_xlfn.XLOOKUP(AL$1,$Z$2:$Z$16,$AC$2:$AC$16-$V269)^2)))</f>
        <v/>
      </c>
      <c r="AM269" s="140" t="str">
        <f t="array" ref="AM269">IF(OR(AM$1=0, $A269=""),"",SQRT((_xlfn.XLOOKUP(AM$1,$Z$2:$Z$16,$AA$2:$AA$16)-$T269)^2+(_xlfn.XLOOKUP(AM$1,$Z$2:$Z$16,$AB$2:$AB$16)-$U269)^2+(_xlfn.XLOOKUP(AM$1,$Z$2:$Z$16,$AC$2:$AC$16-$V269)^2)))</f>
        <v/>
      </c>
      <c r="AN269" s="140" t="str">
        <f t="array" ref="AN269">IF(OR(AN$1=0, $A269=""),"",SQRT((_xlfn.XLOOKUP(AN$1,$Z$2:$Z$16,$AA$2:$AA$16)-$T269)^2+(_xlfn.XLOOKUP(AN$1,$Z$2:$Z$16,$AB$2:$AB$16)-$U269)^2+(_xlfn.XLOOKUP(AN$1,$Z$2:$Z$16,$AC$2:$AC$16-$V269)^2)))</f>
        <v/>
      </c>
      <c r="AO269" s="140" t="str">
        <f t="array" ref="AO269">IF(OR(AO$1=0, $A269=""),"",SQRT((_xlfn.XLOOKUP(AO$1,$Z$2:$Z$16,$AA$2:$AA$16)-$T269)^2+(_xlfn.XLOOKUP(AO$1,$Z$2:$Z$16,$AB$2:$AB$16)-$U269)^2+(_xlfn.XLOOKUP(AO$1,$Z$2:$Z$16,$AC$2:$AC$16-$V269)^2)))</f>
        <v/>
      </c>
      <c r="AP269" s="141" t="str">
        <f t="array" ref="AP269">IF(OR(AP$1=0, $A269=""),"",SQRT((_xlfn.XLOOKUP(AP$1,$Z$2:$Z$16,$AA$2:$AA$16)-$T269)^2+(_xlfn.XLOOKUP(AP$1,$Z$2:$Z$16,$AB$2:$AB$16)-$U269)^2+(_xlfn.XLOOKUP(AP$1,$Z$2:$Z$16,$AC$2:$AC$16-$V269)^2)))</f>
        <v/>
      </c>
      <c r="AQ269" s="141" t="str">
        <f t="array" ref="AQ269">IF(OR(AQ$1=0, $A269=""),"",SQRT((_xlfn.XLOOKUP(AQ$1,$Z$2:$Z$16,$AA$2:$AA$16)-$T269)^2+(_xlfn.XLOOKUP(AQ$1,$Z$2:$Z$16,$AB$2:$AB$16)-$U269)^2+(_xlfn.XLOOKUP(AQ$1,$Z$2:$Z$16,$AC$2:$AC$16-$V269)^2)))</f>
        <v/>
      </c>
      <c r="AR269" s="141" t="str">
        <f t="array" ref="AR269">IF(OR(AR$1=0, $A269=""),"",SQRT((_xlfn.XLOOKUP(AR$1,$Z$2:$Z$16,$AA$2:$AA$16)-$T269)^2+(_xlfn.XLOOKUP(AR$1,$Z$2:$Z$16,$AB$2:$AB$16)-$U269)^2+(_xlfn.XLOOKUP(AR$1,$Z$2:$Z$16,$AC$2:$AC$16-$V269)^2)))</f>
        <v/>
      </c>
      <c r="AS269" s="141" t="str">
        <f t="array" ref="AS269">IF(OR(AS$1=0, $A269=""),"",SQRT((_xlfn.XLOOKUP(AS$1,$Z$2:$Z$16,$AA$2:$AA$16)-$T269)^2+(_xlfn.XLOOKUP(AS$1,$Z$2:$Z$16,$AB$2:$AB$16)-$U269)^2+(_xlfn.XLOOKUP(AS$1,$Z$2:$Z$16,$AC$2:$AC$16-$V269)^2)))</f>
        <v/>
      </c>
      <c r="AT269" s="141" t="str">
        <f t="array" ref="AT269">IF(OR(AT$1=0, $A269=""),"",SQRT((_xlfn.XLOOKUP(AT$1,$Z$2:$Z$16,$AA$2:$AA$16)-$T269)^2+(_xlfn.XLOOKUP(AT$1,$Z$2:$Z$16,$AB$2:$AB$16)-$U269)^2+(_xlfn.XLOOKUP(AT$1,$Z$2:$Z$16,$AC$2:$AC$16-$V269)^2)))</f>
        <v/>
      </c>
      <c r="AU269" s="141" t="str">
        <f t="array" ref="AU269">IF(OR(AU$1=0, $A269=""),"",SQRT((_xlfn.XLOOKUP(AU$1,$Z$2:$Z$16,$AA$2:$AA$16)-$T269)^2+(_xlfn.XLOOKUP(AU$1,$Z$2:$Z$16,$AB$2:$AB$16)-$U269)^2+(_xlfn.XLOOKUP(AU$1,$Z$2:$Z$16,$AC$2:$AC$16-$V269)^2)))</f>
        <v/>
      </c>
      <c r="AV269" s="142" t="str">
        <f t="array" ref="AV269">IF(OR(AV$1=0, $A269=""),"",SQRT((_xlfn.XLOOKUP(AV$1,$Z$2:$Z$16,$AA$2:$AA$16)-$T269)^2+(_xlfn.XLOOKUP(AV$1,$Z$2:$Z$16,$AB$2:$AB$16)-$U269)^2+(_xlfn.XLOOKUP(AV$1,$Z$2:$Z$16,$AC$2:$AC$16-$V269)^2)))</f>
        <v/>
      </c>
      <c r="AW269" s="124"/>
      <c r="AX269" s="124"/>
      <c r="AY269" s="125">
        <f t="shared" si="179"/>
        <v>0</v>
      </c>
      <c r="AZ269" s="143">
        <f t="shared" si="180"/>
        <v>0</v>
      </c>
      <c r="BA269" s="143">
        <f t="shared" si="181"/>
        <v>0</v>
      </c>
      <c r="BB269" s="143">
        <f t="shared" si="182"/>
        <v>0</v>
      </c>
      <c r="BC269" s="143">
        <f t="shared" si="183"/>
        <v>0</v>
      </c>
      <c r="BD269" s="143">
        <f t="shared" si="184"/>
        <v>0</v>
      </c>
      <c r="BE269" s="143">
        <f t="shared" si="185"/>
        <v>0</v>
      </c>
      <c r="BF269" s="143">
        <f t="shared" si="186"/>
        <v>0</v>
      </c>
      <c r="BG269" s="144">
        <f t="shared" si="187"/>
        <v>0</v>
      </c>
      <c r="BH269" s="144">
        <f t="shared" si="188"/>
        <v>0</v>
      </c>
      <c r="BI269" s="144">
        <f t="shared" si="189"/>
        <v>0</v>
      </c>
      <c r="BJ269" s="144">
        <f t="shared" si="190"/>
        <v>0</v>
      </c>
      <c r="BK269" s="144">
        <f t="shared" si="191"/>
        <v>0</v>
      </c>
      <c r="BL269" s="144">
        <f t="shared" si="192"/>
        <v>0</v>
      </c>
      <c r="BM269" s="145">
        <f t="shared" si="193"/>
        <v>0</v>
      </c>
      <c r="BN269" s="124"/>
      <c r="BO269" s="124"/>
      <c r="BP269" s="124"/>
      <c r="BQ269" s="124"/>
      <c r="BR269" s="124"/>
      <c r="BS269" s="124"/>
      <c r="BT269" s="124"/>
      <c r="BU269" s="124"/>
      <c r="BV269" s="130"/>
      <c r="BW269" s="130"/>
      <c r="BX269" s="130"/>
      <c r="BY269" s="130"/>
      <c r="BZ269" s="130"/>
      <c r="CA269" s="130"/>
      <c r="CB269" s="130"/>
      <c r="CC269" s="130"/>
      <c r="CD269" s="130"/>
      <c r="CE269" s="130"/>
      <c r="CF269" s="130"/>
      <c r="CG269" s="130"/>
      <c r="CH269" s="130"/>
      <c r="CI269" s="130"/>
      <c r="CJ269" s="130"/>
      <c r="CM269" s="159">
        <f t="shared" si="194"/>
        <v>0</v>
      </c>
      <c r="CN269" s="160">
        <f t="shared" si="195"/>
        <v>0</v>
      </c>
      <c r="CO269" s="160">
        <f t="shared" si="196"/>
        <v>0</v>
      </c>
      <c r="CP269" s="160">
        <f t="shared" si="197"/>
        <v>0</v>
      </c>
      <c r="CQ269" s="160">
        <f t="shared" si="198"/>
        <v>0</v>
      </c>
      <c r="CR269" s="160" t="str">
        <f t="shared" si="199"/>
        <v/>
      </c>
      <c r="CS269" s="160" t="str">
        <f t="shared" si="200"/>
        <v/>
      </c>
      <c r="CT269" s="160" t="str">
        <f t="shared" si="201"/>
        <v/>
      </c>
      <c r="CU269" s="162" t="str">
        <f t="shared" si="202"/>
        <v/>
      </c>
      <c r="CV269" s="162" t="str">
        <f t="shared" si="203"/>
        <v/>
      </c>
      <c r="CW269" s="162" t="str">
        <f t="shared" si="204"/>
        <v/>
      </c>
      <c r="CX269" s="162" t="str">
        <f t="shared" si="205"/>
        <v/>
      </c>
      <c r="CY269" s="162" t="str">
        <f t="shared" si="206"/>
        <v/>
      </c>
      <c r="CZ269" s="162" t="str">
        <f t="shared" si="207"/>
        <v/>
      </c>
      <c r="DA269" s="163" t="str">
        <f t="shared" si="208"/>
        <v/>
      </c>
    </row>
    <row r="270" spans="1:105" ht="16.5" x14ac:dyDescent="0.3">
      <c r="A270" s="135"/>
      <c r="B270" s="136"/>
      <c r="C270" s="136"/>
      <c r="D270" s="137"/>
      <c r="E270" s="176"/>
      <c r="F270" s="182"/>
      <c r="G270" s="183"/>
      <c r="H270" s="183"/>
      <c r="I270" s="183"/>
      <c r="J270" s="183"/>
      <c r="K270" s="183"/>
      <c r="L270" s="183"/>
      <c r="M270" s="186"/>
      <c r="N270" s="182"/>
      <c r="O270" s="184"/>
      <c r="P270" s="178"/>
      <c r="Q270" s="118">
        <f t="shared" si="177"/>
        <v>0</v>
      </c>
      <c r="R270" s="3"/>
      <c r="S270" s="3"/>
      <c r="T270" s="4"/>
      <c r="U270" s="4"/>
      <c r="V270" s="99">
        <f t="shared" si="178"/>
        <v>0</v>
      </c>
      <c r="W270" s="161"/>
      <c r="X270" s="138"/>
      <c r="AH270" s="158" t="str">
        <f t="array" ref="AH270">IF(OR(AH$1=0, $A270=""),"",SQRT((_xlfn.XLOOKUP(AH$1,$Z$2:$Z$16,$AA$2:$AA$16)-$T270)^2+(_xlfn.XLOOKUP(AH$1,$Z$2:$Z$16,$AB$2:$AB$16)-$U270)^2+(_xlfn.XLOOKUP(AH$1,$Z$2:$Z$16,$AC$2:$AC$16-$V270)^2)))</f>
        <v/>
      </c>
      <c r="AI270" s="140" t="str">
        <f t="array" ref="AI270">IF(OR(AI$1=0, $A270=""),"",SQRT((_xlfn.XLOOKUP(AI$1,$Z$2:$Z$16,$AA$2:$AA$16)-$T270)^2+(_xlfn.XLOOKUP(AI$1,$Z$2:$Z$16,$AB$2:$AB$16)-$U270)^2+(_xlfn.XLOOKUP(AI$1,$Z$2:$Z$16,$AC$2:$AC$16-$V270)^2)))</f>
        <v/>
      </c>
      <c r="AJ270" s="140" t="str">
        <f t="array" ref="AJ270">IF(OR(AJ$1=0, $A270=""),"",SQRT((_xlfn.XLOOKUP(AJ$1,$Z$2:$Z$16,$AA$2:$AA$16)-$T270)^2+(_xlfn.XLOOKUP(AJ$1,$Z$2:$Z$16,$AB$2:$AB$16)-$U270)^2+(_xlfn.XLOOKUP(AJ$1,$Z$2:$Z$16,$AC$2:$AC$16-$V270)^2)))</f>
        <v/>
      </c>
      <c r="AK270" s="140" t="str">
        <f t="array" ref="AK270">IF(OR(AK$1=0, $A270=""),"",SQRT((_xlfn.XLOOKUP(AK$1,$Z$2:$Z$16,$AA$2:$AA$16)-$T270)^2+(_xlfn.XLOOKUP(AK$1,$Z$2:$Z$16,$AB$2:$AB$16)-$U270)^2+(_xlfn.XLOOKUP(AK$1,$Z$2:$Z$16,$AC$2:$AC$16-$V270)^2)))</f>
        <v/>
      </c>
      <c r="AL270" s="140" t="str">
        <f t="array" ref="AL270">IF(OR(AL$1=0, $A270=""),"",SQRT((_xlfn.XLOOKUP(AL$1,$Z$2:$Z$16,$AA$2:$AA$16)-$T270)^2+(_xlfn.XLOOKUP(AL$1,$Z$2:$Z$16,$AB$2:$AB$16)-$U270)^2+(_xlfn.XLOOKUP(AL$1,$Z$2:$Z$16,$AC$2:$AC$16-$V270)^2)))</f>
        <v/>
      </c>
      <c r="AM270" s="140" t="str">
        <f t="array" ref="AM270">IF(OR(AM$1=0, $A270=""),"",SQRT((_xlfn.XLOOKUP(AM$1,$Z$2:$Z$16,$AA$2:$AA$16)-$T270)^2+(_xlfn.XLOOKUP(AM$1,$Z$2:$Z$16,$AB$2:$AB$16)-$U270)^2+(_xlfn.XLOOKUP(AM$1,$Z$2:$Z$16,$AC$2:$AC$16-$V270)^2)))</f>
        <v/>
      </c>
      <c r="AN270" s="140" t="str">
        <f t="array" ref="AN270">IF(OR(AN$1=0, $A270=""),"",SQRT((_xlfn.XLOOKUP(AN$1,$Z$2:$Z$16,$AA$2:$AA$16)-$T270)^2+(_xlfn.XLOOKUP(AN$1,$Z$2:$Z$16,$AB$2:$AB$16)-$U270)^2+(_xlfn.XLOOKUP(AN$1,$Z$2:$Z$16,$AC$2:$AC$16-$V270)^2)))</f>
        <v/>
      </c>
      <c r="AO270" s="140" t="str">
        <f t="array" ref="AO270">IF(OR(AO$1=0, $A270=""),"",SQRT((_xlfn.XLOOKUP(AO$1,$Z$2:$Z$16,$AA$2:$AA$16)-$T270)^2+(_xlfn.XLOOKUP(AO$1,$Z$2:$Z$16,$AB$2:$AB$16)-$U270)^2+(_xlfn.XLOOKUP(AO$1,$Z$2:$Z$16,$AC$2:$AC$16-$V270)^2)))</f>
        <v/>
      </c>
      <c r="AP270" s="141" t="str">
        <f t="array" ref="AP270">IF(OR(AP$1=0, $A270=""),"",SQRT((_xlfn.XLOOKUP(AP$1,$Z$2:$Z$16,$AA$2:$AA$16)-$T270)^2+(_xlfn.XLOOKUP(AP$1,$Z$2:$Z$16,$AB$2:$AB$16)-$U270)^2+(_xlfn.XLOOKUP(AP$1,$Z$2:$Z$16,$AC$2:$AC$16-$V270)^2)))</f>
        <v/>
      </c>
      <c r="AQ270" s="141" t="str">
        <f t="array" ref="AQ270">IF(OR(AQ$1=0, $A270=""),"",SQRT((_xlfn.XLOOKUP(AQ$1,$Z$2:$Z$16,$AA$2:$AA$16)-$T270)^2+(_xlfn.XLOOKUP(AQ$1,$Z$2:$Z$16,$AB$2:$AB$16)-$U270)^2+(_xlfn.XLOOKUP(AQ$1,$Z$2:$Z$16,$AC$2:$AC$16-$V270)^2)))</f>
        <v/>
      </c>
      <c r="AR270" s="141" t="str">
        <f t="array" ref="AR270">IF(OR(AR$1=0, $A270=""),"",SQRT((_xlfn.XLOOKUP(AR$1,$Z$2:$Z$16,$AA$2:$AA$16)-$T270)^2+(_xlfn.XLOOKUP(AR$1,$Z$2:$Z$16,$AB$2:$AB$16)-$U270)^2+(_xlfn.XLOOKUP(AR$1,$Z$2:$Z$16,$AC$2:$AC$16-$V270)^2)))</f>
        <v/>
      </c>
      <c r="AS270" s="141" t="str">
        <f t="array" ref="AS270">IF(OR(AS$1=0, $A270=""),"",SQRT((_xlfn.XLOOKUP(AS$1,$Z$2:$Z$16,$AA$2:$AA$16)-$T270)^2+(_xlfn.XLOOKUP(AS$1,$Z$2:$Z$16,$AB$2:$AB$16)-$U270)^2+(_xlfn.XLOOKUP(AS$1,$Z$2:$Z$16,$AC$2:$AC$16-$V270)^2)))</f>
        <v/>
      </c>
      <c r="AT270" s="141" t="str">
        <f t="array" ref="AT270">IF(OR(AT$1=0, $A270=""),"",SQRT((_xlfn.XLOOKUP(AT$1,$Z$2:$Z$16,$AA$2:$AA$16)-$T270)^2+(_xlfn.XLOOKUP(AT$1,$Z$2:$Z$16,$AB$2:$AB$16)-$U270)^2+(_xlfn.XLOOKUP(AT$1,$Z$2:$Z$16,$AC$2:$AC$16-$V270)^2)))</f>
        <v/>
      </c>
      <c r="AU270" s="141" t="str">
        <f t="array" ref="AU270">IF(OR(AU$1=0, $A270=""),"",SQRT((_xlfn.XLOOKUP(AU$1,$Z$2:$Z$16,$AA$2:$AA$16)-$T270)^2+(_xlfn.XLOOKUP(AU$1,$Z$2:$Z$16,$AB$2:$AB$16)-$U270)^2+(_xlfn.XLOOKUP(AU$1,$Z$2:$Z$16,$AC$2:$AC$16-$V270)^2)))</f>
        <v/>
      </c>
      <c r="AV270" s="142" t="str">
        <f t="array" ref="AV270">IF(OR(AV$1=0, $A270=""),"",SQRT((_xlfn.XLOOKUP(AV$1,$Z$2:$Z$16,$AA$2:$AA$16)-$T270)^2+(_xlfn.XLOOKUP(AV$1,$Z$2:$Z$16,$AB$2:$AB$16)-$U270)^2+(_xlfn.XLOOKUP(AV$1,$Z$2:$Z$16,$AC$2:$AC$16-$V270)^2)))</f>
        <v/>
      </c>
      <c r="AW270" s="124"/>
      <c r="AX270" s="124"/>
      <c r="AY270" s="125">
        <f t="shared" si="179"/>
        <v>0</v>
      </c>
      <c r="AZ270" s="143">
        <f t="shared" si="180"/>
        <v>0</v>
      </c>
      <c r="BA270" s="143">
        <f t="shared" si="181"/>
        <v>0</v>
      </c>
      <c r="BB270" s="143">
        <f t="shared" si="182"/>
        <v>0</v>
      </c>
      <c r="BC270" s="143">
        <f t="shared" si="183"/>
        <v>0</v>
      </c>
      <c r="BD270" s="143">
        <f t="shared" si="184"/>
        <v>0</v>
      </c>
      <c r="BE270" s="143">
        <f t="shared" si="185"/>
        <v>0</v>
      </c>
      <c r="BF270" s="143">
        <f t="shared" si="186"/>
        <v>0</v>
      </c>
      <c r="BG270" s="144">
        <f t="shared" si="187"/>
        <v>0</v>
      </c>
      <c r="BH270" s="144">
        <f t="shared" si="188"/>
        <v>0</v>
      </c>
      <c r="BI270" s="144">
        <f t="shared" si="189"/>
        <v>0</v>
      </c>
      <c r="BJ270" s="144">
        <f t="shared" si="190"/>
        <v>0</v>
      </c>
      <c r="BK270" s="144">
        <f t="shared" si="191"/>
        <v>0</v>
      </c>
      <c r="BL270" s="144">
        <f t="shared" si="192"/>
        <v>0</v>
      </c>
      <c r="BM270" s="145">
        <f t="shared" si="193"/>
        <v>0</v>
      </c>
      <c r="BN270" s="124"/>
      <c r="BO270" s="124"/>
      <c r="BP270" s="124"/>
      <c r="BQ270" s="124"/>
      <c r="BR270" s="124"/>
      <c r="BS270" s="124"/>
      <c r="BT270" s="124"/>
      <c r="BU270" s="124"/>
      <c r="BV270" s="130"/>
      <c r="BW270" s="130"/>
      <c r="BX270" s="130"/>
      <c r="BY270" s="130"/>
      <c r="BZ270" s="130"/>
      <c r="CA270" s="130"/>
      <c r="CB270" s="130"/>
      <c r="CC270" s="130"/>
      <c r="CD270" s="130"/>
      <c r="CE270" s="130"/>
      <c r="CF270" s="130"/>
      <c r="CG270" s="130"/>
      <c r="CH270" s="130"/>
      <c r="CI270" s="130"/>
      <c r="CJ270" s="130"/>
      <c r="CM270" s="159">
        <f t="shared" si="194"/>
        <v>0</v>
      </c>
      <c r="CN270" s="160">
        <f t="shared" si="195"/>
        <v>0</v>
      </c>
      <c r="CO270" s="160">
        <f t="shared" si="196"/>
        <v>0</v>
      </c>
      <c r="CP270" s="160">
        <f t="shared" si="197"/>
        <v>0</v>
      </c>
      <c r="CQ270" s="160">
        <f t="shared" si="198"/>
        <v>0</v>
      </c>
      <c r="CR270" s="160" t="str">
        <f t="shared" si="199"/>
        <v/>
      </c>
      <c r="CS270" s="160" t="str">
        <f t="shared" si="200"/>
        <v/>
      </c>
      <c r="CT270" s="160" t="str">
        <f t="shared" si="201"/>
        <v/>
      </c>
      <c r="CU270" s="162" t="str">
        <f t="shared" si="202"/>
        <v/>
      </c>
      <c r="CV270" s="162" t="str">
        <f t="shared" si="203"/>
        <v/>
      </c>
      <c r="CW270" s="162" t="str">
        <f t="shared" si="204"/>
        <v/>
      </c>
      <c r="CX270" s="162" t="str">
        <f t="shared" si="205"/>
        <v/>
      </c>
      <c r="CY270" s="162" t="str">
        <f t="shared" si="206"/>
        <v/>
      </c>
      <c r="CZ270" s="162" t="str">
        <f t="shared" si="207"/>
        <v/>
      </c>
      <c r="DA270" s="163" t="str">
        <f t="shared" si="208"/>
        <v/>
      </c>
    </row>
    <row r="271" spans="1:105" ht="16.5" x14ac:dyDescent="0.3">
      <c r="A271" s="135"/>
      <c r="B271" s="136"/>
      <c r="C271" s="136"/>
      <c r="D271" s="137"/>
      <c r="E271" s="176"/>
      <c r="F271" s="182"/>
      <c r="G271" s="183"/>
      <c r="H271" s="183"/>
      <c r="I271" s="183"/>
      <c r="J271" s="183"/>
      <c r="K271" s="183"/>
      <c r="L271" s="183"/>
      <c r="M271" s="186"/>
      <c r="N271" s="182"/>
      <c r="O271" s="184"/>
      <c r="P271" s="178"/>
      <c r="Q271" s="118">
        <f t="shared" si="177"/>
        <v>0</v>
      </c>
      <c r="R271" s="3"/>
      <c r="S271" s="3"/>
      <c r="T271" s="4"/>
      <c r="U271" s="4"/>
      <c r="V271" s="99">
        <f t="shared" si="178"/>
        <v>0</v>
      </c>
      <c r="W271" s="161"/>
      <c r="X271" s="138"/>
      <c r="AH271" s="158" t="str">
        <f t="array" ref="AH271">IF(OR(AH$1=0, $A271=""),"",SQRT((_xlfn.XLOOKUP(AH$1,$Z$2:$Z$16,$AA$2:$AA$16)-$T271)^2+(_xlfn.XLOOKUP(AH$1,$Z$2:$Z$16,$AB$2:$AB$16)-$U271)^2+(_xlfn.XLOOKUP(AH$1,$Z$2:$Z$16,$AC$2:$AC$16-$V271)^2)))</f>
        <v/>
      </c>
      <c r="AI271" s="140" t="str">
        <f t="array" ref="AI271">IF(OR(AI$1=0, $A271=""),"",SQRT((_xlfn.XLOOKUP(AI$1,$Z$2:$Z$16,$AA$2:$AA$16)-$T271)^2+(_xlfn.XLOOKUP(AI$1,$Z$2:$Z$16,$AB$2:$AB$16)-$U271)^2+(_xlfn.XLOOKUP(AI$1,$Z$2:$Z$16,$AC$2:$AC$16-$V271)^2)))</f>
        <v/>
      </c>
      <c r="AJ271" s="140" t="str">
        <f t="array" ref="AJ271">IF(OR(AJ$1=0, $A271=""),"",SQRT((_xlfn.XLOOKUP(AJ$1,$Z$2:$Z$16,$AA$2:$AA$16)-$T271)^2+(_xlfn.XLOOKUP(AJ$1,$Z$2:$Z$16,$AB$2:$AB$16)-$U271)^2+(_xlfn.XLOOKUP(AJ$1,$Z$2:$Z$16,$AC$2:$AC$16-$V271)^2)))</f>
        <v/>
      </c>
      <c r="AK271" s="140" t="str">
        <f t="array" ref="AK271">IF(OR(AK$1=0, $A271=""),"",SQRT((_xlfn.XLOOKUP(AK$1,$Z$2:$Z$16,$AA$2:$AA$16)-$T271)^2+(_xlfn.XLOOKUP(AK$1,$Z$2:$Z$16,$AB$2:$AB$16)-$U271)^2+(_xlfn.XLOOKUP(AK$1,$Z$2:$Z$16,$AC$2:$AC$16-$V271)^2)))</f>
        <v/>
      </c>
      <c r="AL271" s="140" t="str">
        <f t="array" ref="AL271">IF(OR(AL$1=0, $A271=""),"",SQRT((_xlfn.XLOOKUP(AL$1,$Z$2:$Z$16,$AA$2:$AA$16)-$T271)^2+(_xlfn.XLOOKUP(AL$1,$Z$2:$Z$16,$AB$2:$AB$16)-$U271)^2+(_xlfn.XLOOKUP(AL$1,$Z$2:$Z$16,$AC$2:$AC$16-$V271)^2)))</f>
        <v/>
      </c>
      <c r="AM271" s="140" t="str">
        <f t="array" ref="AM271">IF(OR(AM$1=0, $A271=""),"",SQRT((_xlfn.XLOOKUP(AM$1,$Z$2:$Z$16,$AA$2:$AA$16)-$T271)^2+(_xlfn.XLOOKUP(AM$1,$Z$2:$Z$16,$AB$2:$AB$16)-$U271)^2+(_xlfn.XLOOKUP(AM$1,$Z$2:$Z$16,$AC$2:$AC$16-$V271)^2)))</f>
        <v/>
      </c>
      <c r="AN271" s="140" t="str">
        <f t="array" ref="AN271">IF(OR(AN$1=0, $A271=""),"",SQRT((_xlfn.XLOOKUP(AN$1,$Z$2:$Z$16,$AA$2:$AA$16)-$T271)^2+(_xlfn.XLOOKUP(AN$1,$Z$2:$Z$16,$AB$2:$AB$16)-$U271)^2+(_xlfn.XLOOKUP(AN$1,$Z$2:$Z$16,$AC$2:$AC$16-$V271)^2)))</f>
        <v/>
      </c>
      <c r="AO271" s="140" t="str">
        <f t="array" ref="AO271">IF(OR(AO$1=0, $A271=""),"",SQRT((_xlfn.XLOOKUP(AO$1,$Z$2:$Z$16,$AA$2:$AA$16)-$T271)^2+(_xlfn.XLOOKUP(AO$1,$Z$2:$Z$16,$AB$2:$AB$16)-$U271)^2+(_xlfn.XLOOKUP(AO$1,$Z$2:$Z$16,$AC$2:$AC$16-$V271)^2)))</f>
        <v/>
      </c>
      <c r="AP271" s="141" t="str">
        <f t="array" ref="AP271">IF(OR(AP$1=0, $A271=""),"",SQRT((_xlfn.XLOOKUP(AP$1,$Z$2:$Z$16,$AA$2:$AA$16)-$T271)^2+(_xlfn.XLOOKUP(AP$1,$Z$2:$Z$16,$AB$2:$AB$16)-$U271)^2+(_xlfn.XLOOKUP(AP$1,$Z$2:$Z$16,$AC$2:$AC$16-$V271)^2)))</f>
        <v/>
      </c>
      <c r="AQ271" s="141" t="str">
        <f t="array" ref="AQ271">IF(OR(AQ$1=0, $A271=""),"",SQRT((_xlfn.XLOOKUP(AQ$1,$Z$2:$Z$16,$AA$2:$AA$16)-$T271)^2+(_xlfn.XLOOKUP(AQ$1,$Z$2:$Z$16,$AB$2:$AB$16)-$U271)^2+(_xlfn.XLOOKUP(AQ$1,$Z$2:$Z$16,$AC$2:$AC$16-$V271)^2)))</f>
        <v/>
      </c>
      <c r="AR271" s="141" t="str">
        <f t="array" ref="AR271">IF(OR(AR$1=0, $A271=""),"",SQRT((_xlfn.XLOOKUP(AR$1,$Z$2:$Z$16,$AA$2:$AA$16)-$T271)^2+(_xlfn.XLOOKUP(AR$1,$Z$2:$Z$16,$AB$2:$AB$16)-$U271)^2+(_xlfn.XLOOKUP(AR$1,$Z$2:$Z$16,$AC$2:$AC$16-$V271)^2)))</f>
        <v/>
      </c>
      <c r="AS271" s="141" t="str">
        <f t="array" ref="AS271">IF(OR(AS$1=0, $A271=""),"",SQRT((_xlfn.XLOOKUP(AS$1,$Z$2:$Z$16,$AA$2:$AA$16)-$T271)^2+(_xlfn.XLOOKUP(AS$1,$Z$2:$Z$16,$AB$2:$AB$16)-$U271)^2+(_xlfn.XLOOKUP(AS$1,$Z$2:$Z$16,$AC$2:$AC$16-$V271)^2)))</f>
        <v/>
      </c>
      <c r="AT271" s="141" t="str">
        <f t="array" ref="AT271">IF(OR(AT$1=0, $A271=""),"",SQRT((_xlfn.XLOOKUP(AT$1,$Z$2:$Z$16,$AA$2:$AA$16)-$T271)^2+(_xlfn.XLOOKUP(AT$1,$Z$2:$Z$16,$AB$2:$AB$16)-$U271)^2+(_xlfn.XLOOKUP(AT$1,$Z$2:$Z$16,$AC$2:$AC$16-$V271)^2)))</f>
        <v/>
      </c>
      <c r="AU271" s="141" t="str">
        <f t="array" ref="AU271">IF(OR(AU$1=0, $A271=""),"",SQRT((_xlfn.XLOOKUP(AU$1,$Z$2:$Z$16,$AA$2:$AA$16)-$T271)^2+(_xlfn.XLOOKUP(AU$1,$Z$2:$Z$16,$AB$2:$AB$16)-$U271)^2+(_xlfn.XLOOKUP(AU$1,$Z$2:$Z$16,$AC$2:$AC$16-$V271)^2)))</f>
        <v/>
      </c>
      <c r="AV271" s="142" t="str">
        <f t="array" ref="AV271">IF(OR(AV$1=0, $A271=""),"",SQRT((_xlfn.XLOOKUP(AV$1,$Z$2:$Z$16,$AA$2:$AA$16)-$T271)^2+(_xlfn.XLOOKUP(AV$1,$Z$2:$Z$16,$AB$2:$AB$16)-$U271)^2+(_xlfn.XLOOKUP(AV$1,$Z$2:$Z$16,$AC$2:$AC$16-$V271)^2)))</f>
        <v/>
      </c>
      <c r="AW271" s="124"/>
      <c r="AX271" s="124"/>
      <c r="AY271" s="125">
        <f t="shared" si="179"/>
        <v>0</v>
      </c>
      <c r="AZ271" s="143">
        <f t="shared" si="180"/>
        <v>0</v>
      </c>
      <c r="BA271" s="143">
        <f t="shared" si="181"/>
        <v>0</v>
      </c>
      <c r="BB271" s="143">
        <f t="shared" si="182"/>
        <v>0</v>
      </c>
      <c r="BC271" s="143">
        <f t="shared" si="183"/>
        <v>0</v>
      </c>
      <c r="BD271" s="143">
        <f t="shared" si="184"/>
        <v>0</v>
      </c>
      <c r="BE271" s="143">
        <f t="shared" si="185"/>
        <v>0</v>
      </c>
      <c r="BF271" s="143">
        <f t="shared" si="186"/>
        <v>0</v>
      </c>
      <c r="BG271" s="144">
        <f t="shared" si="187"/>
        <v>0</v>
      </c>
      <c r="BH271" s="144">
        <f t="shared" si="188"/>
        <v>0</v>
      </c>
      <c r="BI271" s="144">
        <f t="shared" si="189"/>
        <v>0</v>
      </c>
      <c r="BJ271" s="144">
        <f t="shared" si="190"/>
        <v>0</v>
      </c>
      <c r="BK271" s="144">
        <f t="shared" si="191"/>
        <v>0</v>
      </c>
      <c r="BL271" s="144">
        <f t="shared" si="192"/>
        <v>0</v>
      </c>
      <c r="BM271" s="145">
        <f t="shared" si="193"/>
        <v>0</v>
      </c>
      <c r="BN271" s="124"/>
      <c r="BO271" s="124"/>
      <c r="BP271" s="124"/>
      <c r="BQ271" s="124"/>
      <c r="BR271" s="124"/>
      <c r="BS271" s="124"/>
      <c r="BT271" s="124"/>
      <c r="BU271" s="124"/>
      <c r="BV271" s="130"/>
      <c r="BW271" s="130"/>
      <c r="BX271" s="130"/>
      <c r="BY271" s="130"/>
      <c r="BZ271" s="130"/>
      <c r="CA271" s="130"/>
      <c r="CB271" s="130"/>
      <c r="CC271" s="130"/>
      <c r="CD271" s="130"/>
      <c r="CE271" s="130"/>
      <c r="CF271" s="130"/>
      <c r="CG271" s="130"/>
      <c r="CH271" s="130"/>
      <c r="CI271" s="130"/>
      <c r="CJ271" s="130"/>
      <c r="CM271" s="159">
        <f t="shared" si="194"/>
        <v>0</v>
      </c>
      <c r="CN271" s="160">
        <f t="shared" si="195"/>
        <v>0</v>
      </c>
      <c r="CO271" s="160">
        <f t="shared" si="196"/>
        <v>0</v>
      </c>
      <c r="CP271" s="160">
        <f t="shared" si="197"/>
        <v>0</v>
      </c>
      <c r="CQ271" s="160">
        <f t="shared" si="198"/>
        <v>0</v>
      </c>
      <c r="CR271" s="160" t="str">
        <f t="shared" si="199"/>
        <v/>
      </c>
      <c r="CS271" s="160" t="str">
        <f t="shared" si="200"/>
        <v/>
      </c>
      <c r="CT271" s="160" t="str">
        <f t="shared" si="201"/>
        <v/>
      </c>
      <c r="CU271" s="162" t="str">
        <f t="shared" si="202"/>
        <v/>
      </c>
      <c r="CV271" s="162" t="str">
        <f t="shared" si="203"/>
        <v/>
      </c>
      <c r="CW271" s="162" t="str">
        <f t="shared" si="204"/>
        <v/>
      </c>
      <c r="CX271" s="162" t="str">
        <f t="shared" si="205"/>
        <v/>
      </c>
      <c r="CY271" s="162" t="str">
        <f t="shared" si="206"/>
        <v/>
      </c>
      <c r="CZ271" s="162" t="str">
        <f t="shared" si="207"/>
        <v/>
      </c>
      <c r="DA271" s="163" t="str">
        <f t="shared" si="208"/>
        <v/>
      </c>
    </row>
    <row r="272" spans="1:105" ht="16.5" x14ac:dyDescent="0.3">
      <c r="A272" s="135"/>
      <c r="B272" s="136"/>
      <c r="C272" s="136"/>
      <c r="D272" s="137"/>
      <c r="E272" s="176"/>
      <c r="F272" s="182"/>
      <c r="G272" s="183"/>
      <c r="H272" s="183"/>
      <c r="I272" s="183"/>
      <c r="J272" s="183"/>
      <c r="K272" s="183"/>
      <c r="L272" s="183"/>
      <c r="M272" s="186"/>
      <c r="N272" s="182"/>
      <c r="O272" s="184"/>
      <c r="P272" s="178"/>
      <c r="Q272" s="118">
        <f t="shared" si="177"/>
        <v>0</v>
      </c>
      <c r="R272" s="3"/>
      <c r="S272" s="3"/>
      <c r="T272" s="4"/>
      <c r="U272" s="4"/>
      <c r="V272" s="99">
        <f t="shared" si="178"/>
        <v>0</v>
      </c>
      <c r="W272" s="161"/>
      <c r="X272" s="138"/>
      <c r="AH272" s="158" t="str">
        <f t="array" ref="AH272">IF(OR(AH$1=0, $A272=""),"",SQRT((_xlfn.XLOOKUP(AH$1,$Z$2:$Z$16,$AA$2:$AA$16)-$T272)^2+(_xlfn.XLOOKUP(AH$1,$Z$2:$Z$16,$AB$2:$AB$16)-$U272)^2+(_xlfn.XLOOKUP(AH$1,$Z$2:$Z$16,$AC$2:$AC$16-$V272)^2)))</f>
        <v/>
      </c>
      <c r="AI272" s="140" t="str">
        <f t="array" ref="AI272">IF(OR(AI$1=0, $A272=""),"",SQRT((_xlfn.XLOOKUP(AI$1,$Z$2:$Z$16,$AA$2:$AA$16)-$T272)^2+(_xlfn.XLOOKUP(AI$1,$Z$2:$Z$16,$AB$2:$AB$16)-$U272)^2+(_xlfn.XLOOKUP(AI$1,$Z$2:$Z$16,$AC$2:$AC$16-$V272)^2)))</f>
        <v/>
      </c>
      <c r="AJ272" s="140" t="str">
        <f t="array" ref="AJ272">IF(OR(AJ$1=0, $A272=""),"",SQRT((_xlfn.XLOOKUP(AJ$1,$Z$2:$Z$16,$AA$2:$AA$16)-$T272)^2+(_xlfn.XLOOKUP(AJ$1,$Z$2:$Z$16,$AB$2:$AB$16)-$U272)^2+(_xlfn.XLOOKUP(AJ$1,$Z$2:$Z$16,$AC$2:$AC$16-$V272)^2)))</f>
        <v/>
      </c>
      <c r="AK272" s="140" t="str">
        <f t="array" ref="AK272">IF(OR(AK$1=0, $A272=""),"",SQRT((_xlfn.XLOOKUP(AK$1,$Z$2:$Z$16,$AA$2:$AA$16)-$T272)^2+(_xlfn.XLOOKUP(AK$1,$Z$2:$Z$16,$AB$2:$AB$16)-$U272)^2+(_xlfn.XLOOKUP(AK$1,$Z$2:$Z$16,$AC$2:$AC$16-$V272)^2)))</f>
        <v/>
      </c>
      <c r="AL272" s="140" t="str">
        <f t="array" ref="AL272">IF(OR(AL$1=0, $A272=""),"",SQRT((_xlfn.XLOOKUP(AL$1,$Z$2:$Z$16,$AA$2:$AA$16)-$T272)^2+(_xlfn.XLOOKUP(AL$1,$Z$2:$Z$16,$AB$2:$AB$16)-$U272)^2+(_xlfn.XLOOKUP(AL$1,$Z$2:$Z$16,$AC$2:$AC$16-$V272)^2)))</f>
        <v/>
      </c>
      <c r="AM272" s="140" t="str">
        <f t="array" ref="AM272">IF(OR(AM$1=0, $A272=""),"",SQRT((_xlfn.XLOOKUP(AM$1,$Z$2:$Z$16,$AA$2:$AA$16)-$T272)^2+(_xlfn.XLOOKUP(AM$1,$Z$2:$Z$16,$AB$2:$AB$16)-$U272)^2+(_xlfn.XLOOKUP(AM$1,$Z$2:$Z$16,$AC$2:$AC$16-$V272)^2)))</f>
        <v/>
      </c>
      <c r="AN272" s="140" t="str">
        <f t="array" ref="AN272">IF(OR(AN$1=0, $A272=""),"",SQRT((_xlfn.XLOOKUP(AN$1,$Z$2:$Z$16,$AA$2:$AA$16)-$T272)^2+(_xlfn.XLOOKUP(AN$1,$Z$2:$Z$16,$AB$2:$AB$16)-$U272)^2+(_xlfn.XLOOKUP(AN$1,$Z$2:$Z$16,$AC$2:$AC$16-$V272)^2)))</f>
        <v/>
      </c>
      <c r="AO272" s="140" t="str">
        <f t="array" ref="AO272">IF(OR(AO$1=0, $A272=""),"",SQRT((_xlfn.XLOOKUP(AO$1,$Z$2:$Z$16,$AA$2:$AA$16)-$T272)^2+(_xlfn.XLOOKUP(AO$1,$Z$2:$Z$16,$AB$2:$AB$16)-$U272)^2+(_xlfn.XLOOKUP(AO$1,$Z$2:$Z$16,$AC$2:$AC$16-$V272)^2)))</f>
        <v/>
      </c>
      <c r="AP272" s="141" t="str">
        <f t="array" ref="AP272">IF(OR(AP$1=0, $A272=""),"",SQRT((_xlfn.XLOOKUP(AP$1,$Z$2:$Z$16,$AA$2:$AA$16)-$T272)^2+(_xlfn.XLOOKUP(AP$1,$Z$2:$Z$16,$AB$2:$AB$16)-$U272)^2+(_xlfn.XLOOKUP(AP$1,$Z$2:$Z$16,$AC$2:$AC$16-$V272)^2)))</f>
        <v/>
      </c>
      <c r="AQ272" s="141" t="str">
        <f t="array" ref="AQ272">IF(OR(AQ$1=0, $A272=""),"",SQRT((_xlfn.XLOOKUP(AQ$1,$Z$2:$Z$16,$AA$2:$AA$16)-$T272)^2+(_xlfn.XLOOKUP(AQ$1,$Z$2:$Z$16,$AB$2:$AB$16)-$U272)^2+(_xlfn.XLOOKUP(AQ$1,$Z$2:$Z$16,$AC$2:$AC$16-$V272)^2)))</f>
        <v/>
      </c>
      <c r="AR272" s="141" t="str">
        <f t="array" ref="AR272">IF(OR(AR$1=0, $A272=""),"",SQRT((_xlfn.XLOOKUP(AR$1,$Z$2:$Z$16,$AA$2:$AA$16)-$T272)^2+(_xlfn.XLOOKUP(AR$1,$Z$2:$Z$16,$AB$2:$AB$16)-$U272)^2+(_xlfn.XLOOKUP(AR$1,$Z$2:$Z$16,$AC$2:$AC$16-$V272)^2)))</f>
        <v/>
      </c>
      <c r="AS272" s="141" t="str">
        <f t="array" ref="AS272">IF(OR(AS$1=0, $A272=""),"",SQRT((_xlfn.XLOOKUP(AS$1,$Z$2:$Z$16,$AA$2:$AA$16)-$T272)^2+(_xlfn.XLOOKUP(AS$1,$Z$2:$Z$16,$AB$2:$AB$16)-$U272)^2+(_xlfn.XLOOKUP(AS$1,$Z$2:$Z$16,$AC$2:$AC$16-$V272)^2)))</f>
        <v/>
      </c>
      <c r="AT272" s="141" t="str">
        <f t="array" ref="AT272">IF(OR(AT$1=0, $A272=""),"",SQRT((_xlfn.XLOOKUP(AT$1,$Z$2:$Z$16,$AA$2:$AA$16)-$T272)^2+(_xlfn.XLOOKUP(AT$1,$Z$2:$Z$16,$AB$2:$AB$16)-$U272)^2+(_xlfn.XLOOKUP(AT$1,$Z$2:$Z$16,$AC$2:$AC$16-$V272)^2)))</f>
        <v/>
      </c>
      <c r="AU272" s="141" t="str">
        <f t="array" ref="AU272">IF(OR(AU$1=0, $A272=""),"",SQRT((_xlfn.XLOOKUP(AU$1,$Z$2:$Z$16,$AA$2:$AA$16)-$T272)^2+(_xlfn.XLOOKUP(AU$1,$Z$2:$Z$16,$AB$2:$AB$16)-$U272)^2+(_xlfn.XLOOKUP(AU$1,$Z$2:$Z$16,$AC$2:$AC$16-$V272)^2)))</f>
        <v/>
      </c>
      <c r="AV272" s="142" t="str">
        <f t="array" ref="AV272">IF(OR(AV$1=0, $A272=""),"",SQRT((_xlfn.XLOOKUP(AV$1,$Z$2:$Z$16,$AA$2:$AA$16)-$T272)^2+(_xlfn.XLOOKUP(AV$1,$Z$2:$Z$16,$AB$2:$AB$16)-$U272)^2+(_xlfn.XLOOKUP(AV$1,$Z$2:$Z$16,$AC$2:$AC$16-$V272)^2)))</f>
        <v/>
      </c>
      <c r="AW272" s="124"/>
      <c r="AX272" s="124"/>
      <c r="AY272" s="125">
        <f t="shared" si="179"/>
        <v>0</v>
      </c>
      <c r="AZ272" s="143">
        <f t="shared" si="180"/>
        <v>0</v>
      </c>
      <c r="BA272" s="143">
        <f t="shared" si="181"/>
        <v>0</v>
      </c>
      <c r="BB272" s="143">
        <f t="shared" si="182"/>
        <v>0</v>
      </c>
      <c r="BC272" s="143">
        <f t="shared" si="183"/>
        <v>0</v>
      </c>
      <c r="BD272" s="143">
        <f t="shared" si="184"/>
        <v>0</v>
      </c>
      <c r="BE272" s="143">
        <f t="shared" si="185"/>
        <v>0</v>
      </c>
      <c r="BF272" s="143">
        <f t="shared" si="186"/>
        <v>0</v>
      </c>
      <c r="BG272" s="144">
        <f t="shared" si="187"/>
        <v>0</v>
      </c>
      <c r="BH272" s="144">
        <f t="shared" si="188"/>
        <v>0</v>
      </c>
      <c r="BI272" s="144">
        <f t="shared" si="189"/>
        <v>0</v>
      </c>
      <c r="BJ272" s="144">
        <f t="shared" si="190"/>
        <v>0</v>
      </c>
      <c r="BK272" s="144">
        <f t="shared" si="191"/>
        <v>0</v>
      </c>
      <c r="BL272" s="144">
        <f t="shared" si="192"/>
        <v>0</v>
      </c>
      <c r="BM272" s="145">
        <f t="shared" si="193"/>
        <v>0</v>
      </c>
      <c r="BN272" s="124"/>
      <c r="BO272" s="124"/>
      <c r="BP272" s="124"/>
      <c r="BQ272" s="124"/>
      <c r="BR272" s="124"/>
      <c r="BS272" s="124"/>
      <c r="BT272" s="124"/>
      <c r="BU272" s="124"/>
      <c r="BV272" s="130"/>
      <c r="BW272" s="130"/>
      <c r="BX272" s="130"/>
      <c r="BY272" s="130"/>
      <c r="BZ272" s="130"/>
      <c r="CA272" s="130"/>
      <c r="CB272" s="130"/>
      <c r="CC272" s="130"/>
      <c r="CD272" s="130"/>
      <c r="CE272" s="130"/>
      <c r="CF272" s="130"/>
      <c r="CG272" s="130"/>
      <c r="CH272" s="130"/>
      <c r="CI272" s="130"/>
      <c r="CJ272" s="130"/>
      <c r="CM272" s="159">
        <f t="shared" si="194"/>
        <v>0</v>
      </c>
      <c r="CN272" s="160">
        <f t="shared" si="195"/>
        <v>0</v>
      </c>
      <c r="CO272" s="160">
        <f t="shared" si="196"/>
        <v>0</v>
      </c>
      <c r="CP272" s="160">
        <f t="shared" si="197"/>
        <v>0</v>
      </c>
      <c r="CQ272" s="160">
        <f t="shared" si="198"/>
        <v>0</v>
      </c>
      <c r="CR272" s="160" t="str">
        <f t="shared" si="199"/>
        <v/>
      </c>
      <c r="CS272" s="160" t="str">
        <f t="shared" si="200"/>
        <v/>
      </c>
      <c r="CT272" s="160" t="str">
        <f t="shared" si="201"/>
        <v/>
      </c>
      <c r="CU272" s="162" t="str">
        <f t="shared" si="202"/>
        <v/>
      </c>
      <c r="CV272" s="162" t="str">
        <f t="shared" si="203"/>
        <v/>
      </c>
      <c r="CW272" s="162" t="str">
        <f t="shared" si="204"/>
        <v/>
      </c>
      <c r="CX272" s="162" t="str">
        <f t="shared" si="205"/>
        <v/>
      </c>
      <c r="CY272" s="162" t="str">
        <f t="shared" si="206"/>
        <v/>
      </c>
      <c r="CZ272" s="162" t="str">
        <f t="shared" si="207"/>
        <v/>
      </c>
      <c r="DA272" s="163" t="str">
        <f t="shared" si="208"/>
        <v/>
      </c>
    </row>
    <row r="273" spans="1:105" ht="16.5" x14ac:dyDescent="0.3">
      <c r="A273" s="135"/>
      <c r="B273" s="136"/>
      <c r="C273" s="136"/>
      <c r="D273" s="137"/>
      <c r="E273" s="176"/>
      <c r="F273" s="182"/>
      <c r="G273" s="183"/>
      <c r="H273" s="183"/>
      <c r="I273" s="183"/>
      <c r="J273" s="183"/>
      <c r="K273" s="183"/>
      <c r="L273" s="183"/>
      <c r="M273" s="186"/>
      <c r="N273" s="182"/>
      <c r="O273" s="184"/>
      <c r="P273" s="178"/>
      <c r="Q273" s="118">
        <f t="shared" si="177"/>
        <v>0</v>
      </c>
      <c r="R273" s="3"/>
      <c r="S273" s="3"/>
      <c r="T273" s="4"/>
      <c r="U273" s="4"/>
      <c r="V273" s="99">
        <f t="shared" si="178"/>
        <v>0</v>
      </c>
      <c r="W273" s="161"/>
      <c r="X273" s="138"/>
      <c r="AH273" s="158" t="str">
        <f t="array" ref="AH273">IF(OR(AH$1=0, $A273=""),"",SQRT((_xlfn.XLOOKUP(AH$1,$Z$2:$Z$16,$AA$2:$AA$16)-$T273)^2+(_xlfn.XLOOKUP(AH$1,$Z$2:$Z$16,$AB$2:$AB$16)-$U273)^2+(_xlfn.XLOOKUP(AH$1,$Z$2:$Z$16,$AC$2:$AC$16-$V273)^2)))</f>
        <v/>
      </c>
      <c r="AI273" s="140" t="str">
        <f t="array" ref="AI273">IF(OR(AI$1=0, $A273=""),"",SQRT((_xlfn.XLOOKUP(AI$1,$Z$2:$Z$16,$AA$2:$AA$16)-$T273)^2+(_xlfn.XLOOKUP(AI$1,$Z$2:$Z$16,$AB$2:$AB$16)-$U273)^2+(_xlfn.XLOOKUP(AI$1,$Z$2:$Z$16,$AC$2:$AC$16-$V273)^2)))</f>
        <v/>
      </c>
      <c r="AJ273" s="140" t="str">
        <f t="array" ref="AJ273">IF(OR(AJ$1=0, $A273=""),"",SQRT((_xlfn.XLOOKUP(AJ$1,$Z$2:$Z$16,$AA$2:$AA$16)-$T273)^2+(_xlfn.XLOOKUP(AJ$1,$Z$2:$Z$16,$AB$2:$AB$16)-$U273)^2+(_xlfn.XLOOKUP(AJ$1,$Z$2:$Z$16,$AC$2:$AC$16-$V273)^2)))</f>
        <v/>
      </c>
      <c r="AK273" s="140" t="str">
        <f t="array" ref="AK273">IF(OR(AK$1=0, $A273=""),"",SQRT((_xlfn.XLOOKUP(AK$1,$Z$2:$Z$16,$AA$2:$AA$16)-$T273)^2+(_xlfn.XLOOKUP(AK$1,$Z$2:$Z$16,$AB$2:$AB$16)-$U273)^2+(_xlfn.XLOOKUP(AK$1,$Z$2:$Z$16,$AC$2:$AC$16-$V273)^2)))</f>
        <v/>
      </c>
      <c r="AL273" s="140" t="str">
        <f t="array" ref="AL273">IF(OR(AL$1=0, $A273=""),"",SQRT((_xlfn.XLOOKUP(AL$1,$Z$2:$Z$16,$AA$2:$AA$16)-$T273)^2+(_xlfn.XLOOKUP(AL$1,$Z$2:$Z$16,$AB$2:$AB$16)-$U273)^2+(_xlfn.XLOOKUP(AL$1,$Z$2:$Z$16,$AC$2:$AC$16-$V273)^2)))</f>
        <v/>
      </c>
      <c r="AM273" s="140" t="str">
        <f t="array" ref="AM273">IF(OR(AM$1=0, $A273=""),"",SQRT((_xlfn.XLOOKUP(AM$1,$Z$2:$Z$16,$AA$2:$AA$16)-$T273)^2+(_xlfn.XLOOKUP(AM$1,$Z$2:$Z$16,$AB$2:$AB$16)-$U273)^2+(_xlfn.XLOOKUP(AM$1,$Z$2:$Z$16,$AC$2:$AC$16-$V273)^2)))</f>
        <v/>
      </c>
      <c r="AN273" s="140" t="str">
        <f t="array" ref="AN273">IF(OR(AN$1=0, $A273=""),"",SQRT((_xlfn.XLOOKUP(AN$1,$Z$2:$Z$16,$AA$2:$AA$16)-$T273)^2+(_xlfn.XLOOKUP(AN$1,$Z$2:$Z$16,$AB$2:$AB$16)-$U273)^2+(_xlfn.XLOOKUP(AN$1,$Z$2:$Z$16,$AC$2:$AC$16-$V273)^2)))</f>
        <v/>
      </c>
      <c r="AO273" s="140" t="str">
        <f t="array" ref="AO273">IF(OR(AO$1=0, $A273=""),"",SQRT((_xlfn.XLOOKUP(AO$1,$Z$2:$Z$16,$AA$2:$AA$16)-$T273)^2+(_xlfn.XLOOKUP(AO$1,$Z$2:$Z$16,$AB$2:$AB$16)-$U273)^2+(_xlfn.XLOOKUP(AO$1,$Z$2:$Z$16,$AC$2:$AC$16-$V273)^2)))</f>
        <v/>
      </c>
      <c r="AP273" s="141" t="str">
        <f t="array" ref="AP273">IF(OR(AP$1=0, $A273=""),"",SQRT((_xlfn.XLOOKUP(AP$1,$Z$2:$Z$16,$AA$2:$AA$16)-$T273)^2+(_xlfn.XLOOKUP(AP$1,$Z$2:$Z$16,$AB$2:$AB$16)-$U273)^2+(_xlfn.XLOOKUP(AP$1,$Z$2:$Z$16,$AC$2:$AC$16-$V273)^2)))</f>
        <v/>
      </c>
      <c r="AQ273" s="141" t="str">
        <f t="array" ref="AQ273">IF(OR(AQ$1=0, $A273=""),"",SQRT((_xlfn.XLOOKUP(AQ$1,$Z$2:$Z$16,$AA$2:$AA$16)-$T273)^2+(_xlfn.XLOOKUP(AQ$1,$Z$2:$Z$16,$AB$2:$AB$16)-$U273)^2+(_xlfn.XLOOKUP(AQ$1,$Z$2:$Z$16,$AC$2:$AC$16-$V273)^2)))</f>
        <v/>
      </c>
      <c r="AR273" s="141" t="str">
        <f t="array" ref="AR273">IF(OR(AR$1=0, $A273=""),"",SQRT((_xlfn.XLOOKUP(AR$1,$Z$2:$Z$16,$AA$2:$AA$16)-$T273)^2+(_xlfn.XLOOKUP(AR$1,$Z$2:$Z$16,$AB$2:$AB$16)-$U273)^2+(_xlfn.XLOOKUP(AR$1,$Z$2:$Z$16,$AC$2:$AC$16-$V273)^2)))</f>
        <v/>
      </c>
      <c r="AS273" s="141" t="str">
        <f t="array" ref="AS273">IF(OR(AS$1=0, $A273=""),"",SQRT((_xlfn.XLOOKUP(AS$1,$Z$2:$Z$16,$AA$2:$AA$16)-$T273)^2+(_xlfn.XLOOKUP(AS$1,$Z$2:$Z$16,$AB$2:$AB$16)-$U273)^2+(_xlfn.XLOOKUP(AS$1,$Z$2:$Z$16,$AC$2:$AC$16-$V273)^2)))</f>
        <v/>
      </c>
      <c r="AT273" s="141" t="str">
        <f t="array" ref="AT273">IF(OR(AT$1=0, $A273=""),"",SQRT((_xlfn.XLOOKUP(AT$1,$Z$2:$Z$16,$AA$2:$AA$16)-$T273)^2+(_xlfn.XLOOKUP(AT$1,$Z$2:$Z$16,$AB$2:$AB$16)-$U273)^2+(_xlfn.XLOOKUP(AT$1,$Z$2:$Z$16,$AC$2:$AC$16-$V273)^2)))</f>
        <v/>
      </c>
      <c r="AU273" s="141" t="str">
        <f t="array" ref="AU273">IF(OR(AU$1=0, $A273=""),"",SQRT((_xlfn.XLOOKUP(AU$1,$Z$2:$Z$16,$AA$2:$AA$16)-$T273)^2+(_xlfn.XLOOKUP(AU$1,$Z$2:$Z$16,$AB$2:$AB$16)-$U273)^2+(_xlfn.XLOOKUP(AU$1,$Z$2:$Z$16,$AC$2:$AC$16-$V273)^2)))</f>
        <v/>
      </c>
      <c r="AV273" s="142" t="str">
        <f t="array" ref="AV273">IF(OR(AV$1=0, $A273=""),"",SQRT((_xlfn.XLOOKUP(AV$1,$Z$2:$Z$16,$AA$2:$AA$16)-$T273)^2+(_xlfn.XLOOKUP(AV$1,$Z$2:$Z$16,$AB$2:$AB$16)-$U273)^2+(_xlfn.XLOOKUP(AV$1,$Z$2:$Z$16,$AC$2:$AC$16-$V273)^2)))</f>
        <v/>
      </c>
      <c r="AW273" s="124"/>
      <c r="AX273" s="124"/>
      <c r="AY273" s="125">
        <f t="shared" si="179"/>
        <v>0</v>
      </c>
      <c r="AZ273" s="143">
        <f t="shared" si="180"/>
        <v>0</v>
      </c>
      <c r="BA273" s="143">
        <f t="shared" si="181"/>
        <v>0</v>
      </c>
      <c r="BB273" s="143">
        <f t="shared" si="182"/>
        <v>0</v>
      </c>
      <c r="BC273" s="143">
        <f t="shared" si="183"/>
        <v>0</v>
      </c>
      <c r="BD273" s="143">
        <f t="shared" si="184"/>
        <v>0</v>
      </c>
      <c r="BE273" s="143">
        <f t="shared" si="185"/>
        <v>0</v>
      </c>
      <c r="BF273" s="143">
        <f t="shared" si="186"/>
        <v>0</v>
      </c>
      <c r="BG273" s="144">
        <f t="shared" si="187"/>
        <v>0</v>
      </c>
      <c r="BH273" s="144">
        <f t="shared" si="188"/>
        <v>0</v>
      </c>
      <c r="BI273" s="144">
        <f t="shared" si="189"/>
        <v>0</v>
      </c>
      <c r="BJ273" s="144">
        <f t="shared" si="190"/>
        <v>0</v>
      </c>
      <c r="BK273" s="144">
        <f t="shared" si="191"/>
        <v>0</v>
      </c>
      <c r="BL273" s="144">
        <f t="shared" si="192"/>
        <v>0</v>
      </c>
      <c r="BM273" s="145">
        <f t="shared" si="193"/>
        <v>0</v>
      </c>
      <c r="BN273" s="124"/>
      <c r="BO273" s="124"/>
      <c r="BP273" s="124"/>
      <c r="BQ273" s="124"/>
      <c r="BR273" s="124"/>
      <c r="BS273" s="124"/>
      <c r="BT273" s="124"/>
      <c r="BU273" s="124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M273" s="159">
        <f t="shared" si="194"/>
        <v>0</v>
      </c>
      <c r="CN273" s="160">
        <f t="shared" si="195"/>
        <v>0</v>
      </c>
      <c r="CO273" s="160">
        <f t="shared" si="196"/>
        <v>0</v>
      </c>
      <c r="CP273" s="160">
        <f t="shared" si="197"/>
        <v>0</v>
      </c>
      <c r="CQ273" s="160">
        <f t="shared" si="198"/>
        <v>0</v>
      </c>
      <c r="CR273" s="160" t="str">
        <f t="shared" si="199"/>
        <v/>
      </c>
      <c r="CS273" s="160" t="str">
        <f t="shared" si="200"/>
        <v/>
      </c>
      <c r="CT273" s="160" t="str">
        <f t="shared" si="201"/>
        <v/>
      </c>
      <c r="CU273" s="162" t="str">
        <f t="shared" si="202"/>
        <v/>
      </c>
      <c r="CV273" s="162" t="str">
        <f t="shared" si="203"/>
        <v/>
      </c>
      <c r="CW273" s="162" t="str">
        <f t="shared" si="204"/>
        <v/>
      </c>
      <c r="CX273" s="162" t="str">
        <f t="shared" si="205"/>
        <v/>
      </c>
      <c r="CY273" s="162" t="str">
        <f t="shared" si="206"/>
        <v/>
      </c>
      <c r="CZ273" s="162" t="str">
        <f t="shared" si="207"/>
        <v/>
      </c>
      <c r="DA273" s="163" t="str">
        <f t="shared" si="208"/>
        <v/>
      </c>
    </row>
    <row r="274" spans="1:105" ht="16.5" x14ac:dyDescent="0.3">
      <c r="A274" s="135"/>
      <c r="B274" s="136"/>
      <c r="C274" s="136"/>
      <c r="D274" s="137"/>
      <c r="E274" s="176"/>
      <c r="F274" s="182"/>
      <c r="G274" s="183"/>
      <c r="H274" s="183"/>
      <c r="I274" s="183"/>
      <c r="J274" s="183"/>
      <c r="K274" s="183"/>
      <c r="L274" s="183"/>
      <c r="M274" s="186"/>
      <c r="N274" s="182"/>
      <c r="O274" s="184"/>
      <c r="P274" s="178"/>
      <c r="Q274" s="118">
        <f t="shared" si="177"/>
        <v>0</v>
      </c>
      <c r="R274" s="3"/>
      <c r="S274" s="3"/>
      <c r="T274" s="4"/>
      <c r="U274" s="4"/>
      <c r="V274" s="99">
        <f t="shared" si="178"/>
        <v>0</v>
      </c>
      <c r="W274" s="161"/>
      <c r="X274" s="138"/>
      <c r="AH274" s="158" t="str">
        <f t="array" ref="AH274">IF(OR(AH$1=0, $A274=""),"",SQRT((_xlfn.XLOOKUP(AH$1,$Z$2:$Z$16,$AA$2:$AA$16)-$T274)^2+(_xlfn.XLOOKUP(AH$1,$Z$2:$Z$16,$AB$2:$AB$16)-$U274)^2+(_xlfn.XLOOKUP(AH$1,$Z$2:$Z$16,$AC$2:$AC$16-$V274)^2)))</f>
        <v/>
      </c>
      <c r="AI274" s="140" t="str">
        <f t="array" ref="AI274">IF(OR(AI$1=0, $A274=""),"",SQRT((_xlfn.XLOOKUP(AI$1,$Z$2:$Z$16,$AA$2:$AA$16)-$T274)^2+(_xlfn.XLOOKUP(AI$1,$Z$2:$Z$16,$AB$2:$AB$16)-$U274)^2+(_xlfn.XLOOKUP(AI$1,$Z$2:$Z$16,$AC$2:$AC$16-$V274)^2)))</f>
        <v/>
      </c>
      <c r="AJ274" s="140" t="str">
        <f t="array" ref="AJ274">IF(OR(AJ$1=0, $A274=""),"",SQRT((_xlfn.XLOOKUP(AJ$1,$Z$2:$Z$16,$AA$2:$AA$16)-$T274)^2+(_xlfn.XLOOKUP(AJ$1,$Z$2:$Z$16,$AB$2:$AB$16)-$U274)^2+(_xlfn.XLOOKUP(AJ$1,$Z$2:$Z$16,$AC$2:$AC$16-$V274)^2)))</f>
        <v/>
      </c>
      <c r="AK274" s="140" t="str">
        <f t="array" ref="AK274">IF(OR(AK$1=0, $A274=""),"",SQRT((_xlfn.XLOOKUP(AK$1,$Z$2:$Z$16,$AA$2:$AA$16)-$T274)^2+(_xlfn.XLOOKUP(AK$1,$Z$2:$Z$16,$AB$2:$AB$16)-$U274)^2+(_xlfn.XLOOKUP(AK$1,$Z$2:$Z$16,$AC$2:$AC$16-$V274)^2)))</f>
        <v/>
      </c>
      <c r="AL274" s="140" t="str">
        <f t="array" ref="AL274">IF(OR(AL$1=0, $A274=""),"",SQRT((_xlfn.XLOOKUP(AL$1,$Z$2:$Z$16,$AA$2:$AA$16)-$T274)^2+(_xlfn.XLOOKUP(AL$1,$Z$2:$Z$16,$AB$2:$AB$16)-$U274)^2+(_xlfn.XLOOKUP(AL$1,$Z$2:$Z$16,$AC$2:$AC$16-$V274)^2)))</f>
        <v/>
      </c>
      <c r="AM274" s="140" t="str">
        <f t="array" ref="AM274">IF(OR(AM$1=0, $A274=""),"",SQRT((_xlfn.XLOOKUP(AM$1,$Z$2:$Z$16,$AA$2:$AA$16)-$T274)^2+(_xlfn.XLOOKUP(AM$1,$Z$2:$Z$16,$AB$2:$AB$16)-$U274)^2+(_xlfn.XLOOKUP(AM$1,$Z$2:$Z$16,$AC$2:$AC$16-$V274)^2)))</f>
        <v/>
      </c>
      <c r="AN274" s="140" t="str">
        <f t="array" ref="AN274">IF(OR(AN$1=0, $A274=""),"",SQRT((_xlfn.XLOOKUP(AN$1,$Z$2:$Z$16,$AA$2:$AA$16)-$T274)^2+(_xlfn.XLOOKUP(AN$1,$Z$2:$Z$16,$AB$2:$AB$16)-$U274)^2+(_xlfn.XLOOKUP(AN$1,$Z$2:$Z$16,$AC$2:$AC$16-$V274)^2)))</f>
        <v/>
      </c>
      <c r="AO274" s="140" t="str">
        <f t="array" ref="AO274">IF(OR(AO$1=0, $A274=""),"",SQRT((_xlfn.XLOOKUP(AO$1,$Z$2:$Z$16,$AA$2:$AA$16)-$T274)^2+(_xlfn.XLOOKUP(AO$1,$Z$2:$Z$16,$AB$2:$AB$16)-$U274)^2+(_xlfn.XLOOKUP(AO$1,$Z$2:$Z$16,$AC$2:$AC$16-$V274)^2)))</f>
        <v/>
      </c>
      <c r="AP274" s="141" t="str">
        <f t="array" ref="AP274">IF(OR(AP$1=0, $A274=""),"",SQRT((_xlfn.XLOOKUP(AP$1,$Z$2:$Z$16,$AA$2:$AA$16)-$T274)^2+(_xlfn.XLOOKUP(AP$1,$Z$2:$Z$16,$AB$2:$AB$16)-$U274)^2+(_xlfn.XLOOKUP(AP$1,$Z$2:$Z$16,$AC$2:$AC$16-$V274)^2)))</f>
        <v/>
      </c>
      <c r="AQ274" s="141" t="str">
        <f t="array" ref="AQ274">IF(OR(AQ$1=0, $A274=""),"",SQRT((_xlfn.XLOOKUP(AQ$1,$Z$2:$Z$16,$AA$2:$AA$16)-$T274)^2+(_xlfn.XLOOKUP(AQ$1,$Z$2:$Z$16,$AB$2:$AB$16)-$U274)^2+(_xlfn.XLOOKUP(AQ$1,$Z$2:$Z$16,$AC$2:$AC$16-$V274)^2)))</f>
        <v/>
      </c>
      <c r="AR274" s="141" t="str">
        <f t="array" ref="AR274">IF(OR(AR$1=0, $A274=""),"",SQRT((_xlfn.XLOOKUP(AR$1,$Z$2:$Z$16,$AA$2:$AA$16)-$T274)^2+(_xlfn.XLOOKUP(AR$1,$Z$2:$Z$16,$AB$2:$AB$16)-$U274)^2+(_xlfn.XLOOKUP(AR$1,$Z$2:$Z$16,$AC$2:$AC$16-$V274)^2)))</f>
        <v/>
      </c>
      <c r="AS274" s="141" t="str">
        <f t="array" ref="AS274">IF(OR(AS$1=0, $A274=""),"",SQRT((_xlfn.XLOOKUP(AS$1,$Z$2:$Z$16,$AA$2:$AA$16)-$T274)^2+(_xlfn.XLOOKUP(AS$1,$Z$2:$Z$16,$AB$2:$AB$16)-$U274)^2+(_xlfn.XLOOKUP(AS$1,$Z$2:$Z$16,$AC$2:$AC$16-$V274)^2)))</f>
        <v/>
      </c>
      <c r="AT274" s="141" t="str">
        <f t="array" ref="AT274">IF(OR(AT$1=0, $A274=""),"",SQRT((_xlfn.XLOOKUP(AT$1,$Z$2:$Z$16,$AA$2:$AA$16)-$T274)^2+(_xlfn.XLOOKUP(AT$1,$Z$2:$Z$16,$AB$2:$AB$16)-$U274)^2+(_xlfn.XLOOKUP(AT$1,$Z$2:$Z$16,$AC$2:$AC$16-$V274)^2)))</f>
        <v/>
      </c>
      <c r="AU274" s="141" t="str">
        <f t="array" ref="AU274">IF(OR(AU$1=0, $A274=""),"",SQRT((_xlfn.XLOOKUP(AU$1,$Z$2:$Z$16,$AA$2:$AA$16)-$T274)^2+(_xlfn.XLOOKUP(AU$1,$Z$2:$Z$16,$AB$2:$AB$16)-$U274)^2+(_xlfn.XLOOKUP(AU$1,$Z$2:$Z$16,$AC$2:$AC$16-$V274)^2)))</f>
        <v/>
      </c>
      <c r="AV274" s="142" t="str">
        <f t="array" ref="AV274">IF(OR(AV$1=0, $A274=""),"",SQRT((_xlfn.XLOOKUP(AV$1,$Z$2:$Z$16,$AA$2:$AA$16)-$T274)^2+(_xlfn.XLOOKUP(AV$1,$Z$2:$Z$16,$AB$2:$AB$16)-$U274)^2+(_xlfn.XLOOKUP(AV$1,$Z$2:$Z$16,$AC$2:$AC$16-$V274)^2)))</f>
        <v/>
      </c>
      <c r="AW274" s="124"/>
      <c r="AX274" s="124"/>
      <c r="AY274" s="125">
        <f t="shared" si="179"/>
        <v>0</v>
      </c>
      <c r="AZ274" s="143">
        <f t="shared" si="180"/>
        <v>0</v>
      </c>
      <c r="BA274" s="143">
        <f t="shared" si="181"/>
        <v>0</v>
      </c>
      <c r="BB274" s="143">
        <f t="shared" si="182"/>
        <v>0</v>
      </c>
      <c r="BC274" s="143">
        <f t="shared" si="183"/>
        <v>0</v>
      </c>
      <c r="BD274" s="143">
        <f t="shared" si="184"/>
        <v>0</v>
      </c>
      <c r="BE274" s="143">
        <f t="shared" si="185"/>
        <v>0</v>
      </c>
      <c r="BF274" s="143">
        <f t="shared" si="186"/>
        <v>0</v>
      </c>
      <c r="BG274" s="144">
        <f t="shared" si="187"/>
        <v>0</v>
      </c>
      <c r="BH274" s="144">
        <f t="shared" si="188"/>
        <v>0</v>
      </c>
      <c r="BI274" s="144">
        <f t="shared" si="189"/>
        <v>0</v>
      </c>
      <c r="BJ274" s="144">
        <f t="shared" si="190"/>
        <v>0</v>
      </c>
      <c r="BK274" s="144">
        <f t="shared" si="191"/>
        <v>0</v>
      </c>
      <c r="BL274" s="144">
        <f t="shared" si="192"/>
        <v>0</v>
      </c>
      <c r="BM274" s="145">
        <f t="shared" si="193"/>
        <v>0</v>
      </c>
      <c r="BN274" s="124"/>
      <c r="BO274" s="124"/>
      <c r="BP274" s="124"/>
      <c r="BQ274" s="124"/>
      <c r="BR274" s="124"/>
      <c r="BS274" s="124"/>
      <c r="BT274" s="124"/>
      <c r="BU274" s="124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M274" s="159">
        <f t="shared" si="194"/>
        <v>0</v>
      </c>
      <c r="CN274" s="160">
        <f t="shared" si="195"/>
        <v>0</v>
      </c>
      <c r="CO274" s="160">
        <f t="shared" si="196"/>
        <v>0</v>
      </c>
      <c r="CP274" s="160">
        <f t="shared" si="197"/>
        <v>0</v>
      </c>
      <c r="CQ274" s="160">
        <f t="shared" si="198"/>
        <v>0</v>
      </c>
      <c r="CR274" s="160" t="str">
        <f t="shared" si="199"/>
        <v/>
      </c>
      <c r="CS274" s="160" t="str">
        <f t="shared" si="200"/>
        <v/>
      </c>
      <c r="CT274" s="160" t="str">
        <f t="shared" si="201"/>
        <v/>
      </c>
      <c r="CU274" s="162" t="str">
        <f t="shared" si="202"/>
        <v/>
      </c>
      <c r="CV274" s="162" t="str">
        <f t="shared" si="203"/>
        <v/>
      </c>
      <c r="CW274" s="162" t="str">
        <f t="shared" si="204"/>
        <v/>
      </c>
      <c r="CX274" s="162" t="str">
        <f t="shared" si="205"/>
        <v/>
      </c>
      <c r="CY274" s="162" t="str">
        <f t="shared" si="206"/>
        <v/>
      </c>
      <c r="CZ274" s="162" t="str">
        <f t="shared" si="207"/>
        <v/>
      </c>
      <c r="DA274" s="163" t="str">
        <f t="shared" si="208"/>
        <v/>
      </c>
    </row>
    <row r="275" spans="1:105" ht="16.5" x14ac:dyDescent="0.3">
      <c r="A275" s="135"/>
      <c r="B275" s="136"/>
      <c r="C275" s="136"/>
      <c r="D275" s="137"/>
      <c r="E275" s="176"/>
      <c r="F275" s="182"/>
      <c r="G275" s="183"/>
      <c r="H275" s="183"/>
      <c r="I275" s="183"/>
      <c r="J275" s="183"/>
      <c r="K275" s="183"/>
      <c r="L275" s="183"/>
      <c r="M275" s="186"/>
      <c r="N275" s="182"/>
      <c r="O275" s="184"/>
      <c r="P275" s="178"/>
      <c r="Q275" s="118">
        <f t="shared" si="177"/>
        <v>0</v>
      </c>
      <c r="R275" s="3"/>
      <c r="S275" s="3"/>
      <c r="T275" s="4"/>
      <c r="U275" s="4"/>
      <c r="V275" s="99">
        <f t="shared" si="178"/>
        <v>0</v>
      </c>
      <c r="W275" s="161"/>
      <c r="X275" s="138"/>
      <c r="AH275" s="158" t="str">
        <f t="array" ref="AH275">IF(OR(AH$1=0, $A275=""),"",SQRT((_xlfn.XLOOKUP(AH$1,$Z$2:$Z$16,$AA$2:$AA$16)-$T275)^2+(_xlfn.XLOOKUP(AH$1,$Z$2:$Z$16,$AB$2:$AB$16)-$U275)^2+(_xlfn.XLOOKUP(AH$1,$Z$2:$Z$16,$AC$2:$AC$16-$V275)^2)))</f>
        <v/>
      </c>
      <c r="AI275" s="140" t="str">
        <f t="array" ref="AI275">IF(OR(AI$1=0, $A275=""),"",SQRT((_xlfn.XLOOKUP(AI$1,$Z$2:$Z$16,$AA$2:$AA$16)-$T275)^2+(_xlfn.XLOOKUP(AI$1,$Z$2:$Z$16,$AB$2:$AB$16)-$U275)^2+(_xlfn.XLOOKUP(AI$1,$Z$2:$Z$16,$AC$2:$AC$16-$V275)^2)))</f>
        <v/>
      </c>
      <c r="AJ275" s="140" t="str">
        <f t="array" ref="AJ275">IF(OR(AJ$1=0, $A275=""),"",SQRT((_xlfn.XLOOKUP(AJ$1,$Z$2:$Z$16,$AA$2:$AA$16)-$T275)^2+(_xlfn.XLOOKUP(AJ$1,$Z$2:$Z$16,$AB$2:$AB$16)-$U275)^2+(_xlfn.XLOOKUP(AJ$1,$Z$2:$Z$16,$AC$2:$AC$16-$V275)^2)))</f>
        <v/>
      </c>
      <c r="AK275" s="140" t="str">
        <f t="array" ref="AK275">IF(OR(AK$1=0, $A275=""),"",SQRT((_xlfn.XLOOKUP(AK$1,$Z$2:$Z$16,$AA$2:$AA$16)-$T275)^2+(_xlfn.XLOOKUP(AK$1,$Z$2:$Z$16,$AB$2:$AB$16)-$U275)^2+(_xlfn.XLOOKUP(AK$1,$Z$2:$Z$16,$AC$2:$AC$16-$V275)^2)))</f>
        <v/>
      </c>
      <c r="AL275" s="140" t="str">
        <f t="array" ref="AL275">IF(OR(AL$1=0, $A275=""),"",SQRT((_xlfn.XLOOKUP(AL$1,$Z$2:$Z$16,$AA$2:$AA$16)-$T275)^2+(_xlfn.XLOOKUP(AL$1,$Z$2:$Z$16,$AB$2:$AB$16)-$U275)^2+(_xlfn.XLOOKUP(AL$1,$Z$2:$Z$16,$AC$2:$AC$16-$V275)^2)))</f>
        <v/>
      </c>
      <c r="AM275" s="140" t="str">
        <f t="array" ref="AM275">IF(OR(AM$1=0, $A275=""),"",SQRT((_xlfn.XLOOKUP(AM$1,$Z$2:$Z$16,$AA$2:$AA$16)-$T275)^2+(_xlfn.XLOOKUP(AM$1,$Z$2:$Z$16,$AB$2:$AB$16)-$U275)^2+(_xlfn.XLOOKUP(AM$1,$Z$2:$Z$16,$AC$2:$AC$16-$V275)^2)))</f>
        <v/>
      </c>
      <c r="AN275" s="140" t="str">
        <f t="array" ref="AN275">IF(OR(AN$1=0, $A275=""),"",SQRT((_xlfn.XLOOKUP(AN$1,$Z$2:$Z$16,$AA$2:$AA$16)-$T275)^2+(_xlfn.XLOOKUP(AN$1,$Z$2:$Z$16,$AB$2:$AB$16)-$U275)^2+(_xlfn.XLOOKUP(AN$1,$Z$2:$Z$16,$AC$2:$AC$16-$V275)^2)))</f>
        <v/>
      </c>
      <c r="AO275" s="140" t="str">
        <f t="array" ref="AO275">IF(OR(AO$1=0, $A275=""),"",SQRT((_xlfn.XLOOKUP(AO$1,$Z$2:$Z$16,$AA$2:$AA$16)-$T275)^2+(_xlfn.XLOOKUP(AO$1,$Z$2:$Z$16,$AB$2:$AB$16)-$U275)^2+(_xlfn.XLOOKUP(AO$1,$Z$2:$Z$16,$AC$2:$AC$16-$V275)^2)))</f>
        <v/>
      </c>
      <c r="AP275" s="141" t="str">
        <f t="array" ref="AP275">IF(OR(AP$1=0, $A275=""),"",SQRT((_xlfn.XLOOKUP(AP$1,$Z$2:$Z$16,$AA$2:$AA$16)-$T275)^2+(_xlfn.XLOOKUP(AP$1,$Z$2:$Z$16,$AB$2:$AB$16)-$U275)^2+(_xlfn.XLOOKUP(AP$1,$Z$2:$Z$16,$AC$2:$AC$16-$V275)^2)))</f>
        <v/>
      </c>
      <c r="AQ275" s="141" t="str">
        <f t="array" ref="AQ275">IF(OR(AQ$1=0, $A275=""),"",SQRT((_xlfn.XLOOKUP(AQ$1,$Z$2:$Z$16,$AA$2:$AA$16)-$T275)^2+(_xlfn.XLOOKUP(AQ$1,$Z$2:$Z$16,$AB$2:$AB$16)-$U275)^2+(_xlfn.XLOOKUP(AQ$1,$Z$2:$Z$16,$AC$2:$AC$16-$V275)^2)))</f>
        <v/>
      </c>
      <c r="AR275" s="141" t="str">
        <f t="array" ref="AR275">IF(OR(AR$1=0, $A275=""),"",SQRT((_xlfn.XLOOKUP(AR$1,$Z$2:$Z$16,$AA$2:$AA$16)-$T275)^2+(_xlfn.XLOOKUP(AR$1,$Z$2:$Z$16,$AB$2:$AB$16)-$U275)^2+(_xlfn.XLOOKUP(AR$1,$Z$2:$Z$16,$AC$2:$AC$16-$V275)^2)))</f>
        <v/>
      </c>
      <c r="AS275" s="141" t="str">
        <f t="array" ref="AS275">IF(OR(AS$1=0, $A275=""),"",SQRT((_xlfn.XLOOKUP(AS$1,$Z$2:$Z$16,$AA$2:$AA$16)-$T275)^2+(_xlfn.XLOOKUP(AS$1,$Z$2:$Z$16,$AB$2:$AB$16)-$U275)^2+(_xlfn.XLOOKUP(AS$1,$Z$2:$Z$16,$AC$2:$AC$16-$V275)^2)))</f>
        <v/>
      </c>
      <c r="AT275" s="141" t="str">
        <f t="array" ref="AT275">IF(OR(AT$1=0, $A275=""),"",SQRT((_xlfn.XLOOKUP(AT$1,$Z$2:$Z$16,$AA$2:$AA$16)-$T275)^2+(_xlfn.XLOOKUP(AT$1,$Z$2:$Z$16,$AB$2:$AB$16)-$U275)^2+(_xlfn.XLOOKUP(AT$1,$Z$2:$Z$16,$AC$2:$AC$16-$V275)^2)))</f>
        <v/>
      </c>
      <c r="AU275" s="141" t="str">
        <f t="array" ref="AU275">IF(OR(AU$1=0, $A275=""),"",SQRT((_xlfn.XLOOKUP(AU$1,$Z$2:$Z$16,$AA$2:$AA$16)-$T275)^2+(_xlfn.XLOOKUP(AU$1,$Z$2:$Z$16,$AB$2:$AB$16)-$U275)^2+(_xlfn.XLOOKUP(AU$1,$Z$2:$Z$16,$AC$2:$AC$16-$V275)^2)))</f>
        <v/>
      </c>
      <c r="AV275" s="142" t="str">
        <f t="array" ref="AV275">IF(OR(AV$1=0, $A275=""),"",SQRT((_xlfn.XLOOKUP(AV$1,$Z$2:$Z$16,$AA$2:$AA$16)-$T275)^2+(_xlfn.XLOOKUP(AV$1,$Z$2:$Z$16,$AB$2:$AB$16)-$U275)^2+(_xlfn.XLOOKUP(AV$1,$Z$2:$Z$16,$AC$2:$AC$16-$V275)^2)))</f>
        <v/>
      </c>
      <c r="AW275" s="124"/>
      <c r="AX275" s="124"/>
      <c r="AY275" s="125">
        <f t="shared" si="179"/>
        <v>0</v>
      </c>
      <c r="AZ275" s="143">
        <f t="shared" si="180"/>
        <v>0</v>
      </c>
      <c r="BA275" s="143">
        <f t="shared" si="181"/>
        <v>0</v>
      </c>
      <c r="BB275" s="143">
        <f t="shared" si="182"/>
        <v>0</v>
      </c>
      <c r="BC275" s="143">
        <f t="shared" si="183"/>
        <v>0</v>
      </c>
      <c r="BD275" s="143">
        <f t="shared" si="184"/>
        <v>0</v>
      </c>
      <c r="BE275" s="143">
        <f t="shared" si="185"/>
        <v>0</v>
      </c>
      <c r="BF275" s="143">
        <f t="shared" si="186"/>
        <v>0</v>
      </c>
      <c r="BG275" s="144">
        <f t="shared" si="187"/>
        <v>0</v>
      </c>
      <c r="BH275" s="144">
        <f t="shared" si="188"/>
        <v>0</v>
      </c>
      <c r="BI275" s="144">
        <f t="shared" si="189"/>
        <v>0</v>
      </c>
      <c r="BJ275" s="144">
        <f t="shared" si="190"/>
        <v>0</v>
      </c>
      <c r="BK275" s="144">
        <f t="shared" si="191"/>
        <v>0</v>
      </c>
      <c r="BL275" s="144">
        <f t="shared" si="192"/>
        <v>0</v>
      </c>
      <c r="BM275" s="145">
        <f t="shared" si="193"/>
        <v>0</v>
      </c>
      <c r="BN275" s="124"/>
      <c r="BO275" s="124"/>
      <c r="BP275" s="124"/>
      <c r="BQ275" s="124"/>
      <c r="BR275" s="124"/>
      <c r="BS275" s="124"/>
      <c r="BT275" s="124"/>
      <c r="BU275" s="124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M275" s="159">
        <f t="shared" si="194"/>
        <v>0</v>
      </c>
      <c r="CN275" s="160">
        <f t="shared" si="195"/>
        <v>0</v>
      </c>
      <c r="CO275" s="160">
        <f t="shared" si="196"/>
        <v>0</v>
      </c>
      <c r="CP275" s="160">
        <f t="shared" si="197"/>
        <v>0</v>
      </c>
      <c r="CQ275" s="160">
        <f t="shared" si="198"/>
        <v>0</v>
      </c>
      <c r="CR275" s="160" t="str">
        <f t="shared" si="199"/>
        <v/>
      </c>
      <c r="CS275" s="160" t="str">
        <f t="shared" si="200"/>
        <v/>
      </c>
      <c r="CT275" s="160" t="str">
        <f t="shared" si="201"/>
        <v/>
      </c>
      <c r="CU275" s="162" t="str">
        <f t="shared" si="202"/>
        <v/>
      </c>
      <c r="CV275" s="162" t="str">
        <f t="shared" si="203"/>
        <v/>
      </c>
      <c r="CW275" s="162" t="str">
        <f t="shared" si="204"/>
        <v/>
      </c>
      <c r="CX275" s="162" t="str">
        <f t="shared" si="205"/>
        <v/>
      </c>
      <c r="CY275" s="162" t="str">
        <f t="shared" si="206"/>
        <v/>
      </c>
      <c r="CZ275" s="162" t="str">
        <f t="shared" si="207"/>
        <v/>
      </c>
      <c r="DA275" s="163" t="str">
        <f t="shared" si="208"/>
        <v/>
      </c>
    </row>
    <row r="276" spans="1:105" ht="16.5" x14ac:dyDescent="0.3">
      <c r="A276" s="135"/>
      <c r="B276" s="136"/>
      <c r="C276" s="136"/>
      <c r="D276" s="137"/>
      <c r="E276" s="176"/>
      <c r="F276" s="182"/>
      <c r="G276" s="183"/>
      <c r="H276" s="183"/>
      <c r="I276" s="183"/>
      <c r="J276" s="183"/>
      <c r="K276" s="183"/>
      <c r="L276" s="183"/>
      <c r="M276" s="186"/>
      <c r="N276" s="182"/>
      <c r="O276" s="184"/>
      <c r="P276" s="178"/>
      <c r="Q276" s="118">
        <f t="shared" si="177"/>
        <v>0</v>
      </c>
      <c r="R276" s="3"/>
      <c r="S276" s="3"/>
      <c r="T276" s="4"/>
      <c r="U276" s="4"/>
      <c r="V276" s="99">
        <f t="shared" si="178"/>
        <v>0</v>
      </c>
      <c r="W276" s="161"/>
      <c r="X276" s="138"/>
      <c r="AH276" s="158" t="str">
        <f t="array" ref="AH276">IF(OR(AH$1=0, $A276=""),"",SQRT((_xlfn.XLOOKUP(AH$1,$Z$2:$Z$16,$AA$2:$AA$16)-$T276)^2+(_xlfn.XLOOKUP(AH$1,$Z$2:$Z$16,$AB$2:$AB$16)-$U276)^2+(_xlfn.XLOOKUP(AH$1,$Z$2:$Z$16,$AC$2:$AC$16-$V276)^2)))</f>
        <v/>
      </c>
      <c r="AI276" s="140" t="str">
        <f t="array" ref="AI276">IF(OR(AI$1=0, $A276=""),"",SQRT((_xlfn.XLOOKUP(AI$1,$Z$2:$Z$16,$AA$2:$AA$16)-$T276)^2+(_xlfn.XLOOKUP(AI$1,$Z$2:$Z$16,$AB$2:$AB$16)-$U276)^2+(_xlfn.XLOOKUP(AI$1,$Z$2:$Z$16,$AC$2:$AC$16-$V276)^2)))</f>
        <v/>
      </c>
      <c r="AJ276" s="140" t="str">
        <f t="array" ref="AJ276">IF(OR(AJ$1=0, $A276=""),"",SQRT((_xlfn.XLOOKUP(AJ$1,$Z$2:$Z$16,$AA$2:$AA$16)-$T276)^2+(_xlfn.XLOOKUP(AJ$1,$Z$2:$Z$16,$AB$2:$AB$16)-$U276)^2+(_xlfn.XLOOKUP(AJ$1,$Z$2:$Z$16,$AC$2:$AC$16-$V276)^2)))</f>
        <v/>
      </c>
      <c r="AK276" s="140" t="str">
        <f t="array" ref="AK276">IF(OR(AK$1=0, $A276=""),"",SQRT((_xlfn.XLOOKUP(AK$1,$Z$2:$Z$16,$AA$2:$AA$16)-$T276)^2+(_xlfn.XLOOKUP(AK$1,$Z$2:$Z$16,$AB$2:$AB$16)-$U276)^2+(_xlfn.XLOOKUP(AK$1,$Z$2:$Z$16,$AC$2:$AC$16-$V276)^2)))</f>
        <v/>
      </c>
      <c r="AL276" s="140" t="str">
        <f t="array" ref="AL276">IF(OR(AL$1=0, $A276=""),"",SQRT((_xlfn.XLOOKUP(AL$1,$Z$2:$Z$16,$AA$2:$AA$16)-$T276)^2+(_xlfn.XLOOKUP(AL$1,$Z$2:$Z$16,$AB$2:$AB$16)-$U276)^2+(_xlfn.XLOOKUP(AL$1,$Z$2:$Z$16,$AC$2:$AC$16-$V276)^2)))</f>
        <v/>
      </c>
      <c r="AM276" s="140" t="str">
        <f t="array" ref="AM276">IF(OR(AM$1=0, $A276=""),"",SQRT((_xlfn.XLOOKUP(AM$1,$Z$2:$Z$16,$AA$2:$AA$16)-$T276)^2+(_xlfn.XLOOKUP(AM$1,$Z$2:$Z$16,$AB$2:$AB$16)-$U276)^2+(_xlfn.XLOOKUP(AM$1,$Z$2:$Z$16,$AC$2:$AC$16-$V276)^2)))</f>
        <v/>
      </c>
      <c r="AN276" s="140" t="str">
        <f t="array" ref="AN276">IF(OR(AN$1=0, $A276=""),"",SQRT((_xlfn.XLOOKUP(AN$1,$Z$2:$Z$16,$AA$2:$AA$16)-$T276)^2+(_xlfn.XLOOKUP(AN$1,$Z$2:$Z$16,$AB$2:$AB$16)-$U276)^2+(_xlfn.XLOOKUP(AN$1,$Z$2:$Z$16,$AC$2:$AC$16-$V276)^2)))</f>
        <v/>
      </c>
      <c r="AO276" s="140" t="str">
        <f t="array" ref="AO276">IF(OR(AO$1=0, $A276=""),"",SQRT((_xlfn.XLOOKUP(AO$1,$Z$2:$Z$16,$AA$2:$AA$16)-$T276)^2+(_xlfn.XLOOKUP(AO$1,$Z$2:$Z$16,$AB$2:$AB$16)-$U276)^2+(_xlfn.XLOOKUP(AO$1,$Z$2:$Z$16,$AC$2:$AC$16-$V276)^2)))</f>
        <v/>
      </c>
      <c r="AP276" s="141" t="str">
        <f t="array" ref="AP276">IF(OR(AP$1=0, $A276=""),"",SQRT((_xlfn.XLOOKUP(AP$1,$Z$2:$Z$16,$AA$2:$AA$16)-$T276)^2+(_xlfn.XLOOKUP(AP$1,$Z$2:$Z$16,$AB$2:$AB$16)-$U276)^2+(_xlfn.XLOOKUP(AP$1,$Z$2:$Z$16,$AC$2:$AC$16-$V276)^2)))</f>
        <v/>
      </c>
      <c r="AQ276" s="141" t="str">
        <f t="array" ref="AQ276">IF(OR(AQ$1=0, $A276=""),"",SQRT((_xlfn.XLOOKUP(AQ$1,$Z$2:$Z$16,$AA$2:$AA$16)-$T276)^2+(_xlfn.XLOOKUP(AQ$1,$Z$2:$Z$16,$AB$2:$AB$16)-$U276)^2+(_xlfn.XLOOKUP(AQ$1,$Z$2:$Z$16,$AC$2:$AC$16-$V276)^2)))</f>
        <v/>
      </c>
      <c r="AR276" s="141" t="str">
        <f t="array" ref="AR276">IF(OR(AR$1=0, $A276=""),"",SQRT((_xlfn.XLOOKUP(AR$1,$Z$2:$Z$16,$AA$2:$AA$16)-$T276)^2+(_xlfn.XLOOKUP(AR$1,$Z$2:$Z$16,$AB$2:$AB$16)-$U276)^2+(_xlfn.XLOOKUP(AR$1,$Z$2:$Z$16,$AC$2:$AC$16-$V276)^2)))</f>
        <v/>
      </c>
      <c r="AS276" s="141" t="str">
        <f t="array" ref="AS276">IF(OR(AS$1=0, $A276=""),"",SQRT((_xlfn.XLOOKUP(AS$1,$Z$2:$Z$16,$AA$2:$AA$16)-$T276)^2+(_xlfn.XLOOKUP(AS$1,$Z$2:$Z$16,$AB$2:$AB$16)-$U276)^2+(_xlfn.XLOOKUP(AS$1,$Z$2:$Z$16,$AC$2:$AC$16-$V276)^2)))</f>
        <v/>
      </c>
      <c r="AT276" s="141" t="str">
        <f t="array" ref="AT276">IF(OR(AT$1=0, $A276=""),"",SQRT((_xlfn.XLOOKUP(AT$1,$Z$2:$Z$16,$AA$2:$AA$16)-$T276)^2+(_xlfn.XLOOKUP(AT$1,$Z$2:$Z$16,$AB$2:$AB$16)-$U276)^2+(_xlfn.XLOOKUP(AT$1,$Z$2:$Z$16,$AC$2:$AC$16-$V276)^2)))</f>
        <v/>
      </c>
      <c r="AU276" s="141" t="str">
        <f t="array" ref="AU276">IF(OR(AU$1=0, $A276=""),"",SQRT((_xlfn.XLOOKUP(AU$1,$Z$2:$Z$16,$AA$2:$AA$16)-$T276)^2+(_xlfn.XLOOKUP(AU$1,$Z$2:$Z$16,$AB$2:$AB$16)-$U276)^2+(_xlfn.XLOOKUP(AU$1,$Z$2:$Z$16,$AC$2:$AC$16-$V276)^2)))</f>
        <v/>
      </c>
      <c r="AV276" s="142" t="str">
        <f t="array" ref="AV276">IF(OR(AV$1=0, $A276=""),"",SQRT((_xlfn.XLOOKUP(AV$1,$Z$2:$Z$16,$AA$2:$AA$16)-$T276)^2+(_xlfn.XLOOKUP(AV$1,$Z$2:$Z$16,$AB$2:$AB$16)-$U276)^2+(_xlfn.XLOOKUP(AV$1,$Z$2:$Z$16,$AC$2:$AC$16-$V276)^2)))</f>
        <v/>
      </c>
      <c r="AW276" s="124"/>
      <c r="AX276" s="124"/>
      <c r="AY276" s="125">
        <f t="shared" si="179"/>
        <v>0</v>
      </c>
      <c r="AZ276" s="143">
        <f t="shared" si="180"/>
        <v>0</v>
      </c>
      <c r="BA276" s="143">
        <f t="shared" si="181"/>
        <v>0</v>
      </c>
      <c r="BB276" s="143">
        <f t="shared" si="182"/>
        <v>0</v>
      </c>
      <c r="BC276" s="143">
        <f t="shared" si="183"/>
        <v>0</v>
      </c>
      <c r="BD276" s="143">
        <f t="shared" si="184"/>
        <v>0</v>
      </c>
      <c r="BE276" s="143">
        <f t="shared" si="185"/>
        <v>0</v>
      </c>
      <c r="BF276" s="143">
        <f t="shared" si="186"/>
        <v>0</v>
      </c>
      <c r="BG276" s="144">
        <f t="shared" si="187"/>
        <v>0</v>
      </c>
      <c r="BH276" s="144">
        <f t="shared" si="188"/>
        <v>0</v>
      </c>
      <c r="BI276" s="144">
        <f t="shared" si="189"/>
        <v>0</v>
      </c>
      <c r="BJ276" s="144">
        <f t="shared" si="190"/>
        <v>0</v>
      </c>
      <c r="BK276" s="144">
        <f t="shared" si="191"/>
        <v>0</v>
      </c>
      <c r="BL276" s="144">
        <f t="shared" si="192"/>
        <v>0</v>
      </c>
      <c r="BM276" s="145">
        <f t="shared" si="193"/>
        <v>0</v>
      </c>
      <c r="BN276" s="124"/>
      <c r="BO276" s="124"/>
      <c r="BP276" s="124"/>
      <c r="BQ276" s="124"/>
      <c r="BR276" s="124"/>
      <c r="BS276" s="124"/>
      <c r="BT276" s="124"/>
      <c r="BU276" s="124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M276" s="159">
        <f t="shared" si="194"/>
        <v>0</v>
      </c>
      <c r="CN276" s="160">
        <f t="shared" si="195"/>
        <v>0</v>
      </c>
      <c r="CO276" s="160">
        <f t="shared" si="196"/>
        <v>0</v>
      </c>
      <c r="CP276" s="160">
        <f t="shared" si="197"/>
        <v>0</v>
      </c>
      <c r="CQ276" s="160">
        <f t="shared" si="198"/>
        <v>0</v>
      </c>
      <c r="CR276" s="160" t="str">
        <f t="shared" si="199"/>
        <v/>
      </c>
      <c r="CS276" s="160" t="str">
        <f t="shared" si="200"/>
        <v/>
      </c>
      <c r="CT276" s="160" t="str">
        <f t="shared" si="201"/>
        <v/>
      </c>
      <c r="CU276" s="162" t="str">
        <f t="shared" si="202"/>
        <v/>
      </c>
      <c r="CV276" s="162" t="str">
        <f t="shared" si="203"/>
        <v/>
      </c>
      <c r="CW276" s="162" t="str">
        <f t="shared" si="204"/>
        <v/>
      </c>
      <c r="CX276" s="162" t="str">
        <f t="shared" si="205"/>
        <v/>
      </c>
      <c r="CY276" s="162" t="str">
        <f t="shared" si="206"/>
        <v/>
      </c>
      <c r="CZ276" s="162" t="str">
        <f t="shared" si="207"/>
        <v/>
      </c>
      <c r="DA276" s="163" t="str">
        <f t="shared" si="208"/>
        <v/>
      </c>
    </row>
    <row r="277" spans="1:105" ht="16.5" x14ac:dyDescent="0.3">
      <c r="A277" s="135"/>
      <c r="B277" s="136"/>
      <c r="C277" s="136"/>
      <c r="D277" s="137"/>
      <c r="E277" s="176"/>
      <c r="F277" s="182"/>
      <c r="G277" s="183"/>
      <c r="H277" s="183"/>
      <c r="I277" s="183"/>
      <c r="J277" s="183"/>
      <c r="K277" s="183"/>
      <c r="L277" s="183"/>
      <c r="M277" s="186"/>
      <c r="N277" s="182"/>
      <c r="O277" s="184"/>
      <c r="P277" s="178"/>
      <c r="Q277" s="118">
        <f t="shared" si="177"/>
        <v>0</v>
      </c>
      <c r="R277" s="3"/>
      <c r="S277" s="3"/>
      <c r="T277" s="4"/>
      <c r="U277" s="4"/>
      <c r="V277" s="99">
        <f t="shared" si="178"/>
        <v>0</v>
      </c>
      <c r="W277" s="161"/>
      <c r="X277" s="138"/>
      <c r="AH277" s="158" t="str">
        <f t="array" ref="AH277">IF(OR(AH$1=0, $A277=""),"",SQRT((_xlfn.XLOOKUP(AH$1,$Z$2:$Z$16,$AA$2:$AA$16)-$T277)^2+(_xlfn.XLOOKUP(AH$1,$Z$2:$Z$16,$AB$2:$AB$16)-$U277)^2+(_xlfn.XLOOKUP(AH$1,$Z$2:$Z$16,$AC$2:$AC$16-$V277)^2)))</f>
        <v/>
      </c>
      <c r="AI277" s="140" t="str">
        <f t="array" ref="AI277">IF(OR(AI$1=0, $A277=""),"",SQRT((_xlfn.XLOOKUP(AI$1,$Z$2:$Z$16,$AA$2:$AA$16)-$T277)^2+(_xlfn.XLOOKUP(AI$1,$Z$2:$Z$16,$AB$2:$AB$16)-$U277)^2+(_xlfn.XLOOKUP(AI$1,$Z$2:$Z$16,$AC$2:$AC$16-$V277)^2)))</f>
        <v/>
      </c>
      <c r="AJ277" s="140" t="str">
        <f t="array" ref="AJ277">IF(OR(AJ$1=0, $A277=""),"",SQRT((_xlfn.XLOOKUP(AJ$1,$Z$2:$Z$16,$AA$2:$AA$16)-$T277)^2+(_xlfn.XLOOKUP(AJ$1,$Z$2:$Z$16,$AB$2:$AB$16)-$U277)^2+(_xlfn.XLOOKUP(AJ$1,$Z$2:$Z$16,$AC$2:$AC$16-$V277)^2)))</f>
        <v/>
      </c>
      <c r="AK277" s="140" t="str">
        <f t="array" ref="AK277">IF(OR(AK$1=0, $A277=""),"",SQRT((_xlfn.XLOOKUP(AK$1,$Z$2:$Z$16,$AA$2:$AA$16)-$T277)^2+(_xlfn.XLOOKUP(AK$1,$Z$2:$Z$16,$AB$2:$AB$16)-$U277)^2+(_xlfn.XLOOKUP(AK$1,$Z$2:$Z$16,$AC$2:$AC$16-$V277)^2)))</f>
        <v/>
      </c>
      <c r="AL277" s="140" t="str">
        <f t="array" ref="AL277">IF(OR(AL$1=0, $A277=""),"",SQRT((_xlfn.XLOOKUP(AL$1,$Z$2:$Z$16,$AA$2:$AA$16)-$T277)^2+(_xlfn.XLOOKUP(AL$1,$Z$2:$Z$16,$AB$2:$AB$16)-$U277)^2+(_xlfn.XLOOKUP(AL$1,$Z$2:$Z$16,$AC$2:$AC$16-$V277)^2)))</f>
        <v/>
      </c>
      <c r="AM277" s="140" t="str">
        <f t="array" ref="AM277">IF(OR(AM$1=0, $A277=""),"",SQRT((_xlfn.XLOOKUP(AM$1,$Z$2:$Z$16,$AA$2:$AA$16)-$T277)^2+(_xlfn.XLOOKUP(AM$1,$Z$2:$Z$16,$AB$2:$AB$16)-$U277)^2+(_xlfn.XLOOKUP(AM$1,$Z$2:$Z$16,$AC$2:$AC$16-$V277)^2)))</f>
        <v/>
      </c>
      <c r="AN277" s="140" t="str">
        <f t="array" ref="AN277">IF(OR(AN$1=0, $A277=""),"",SQRT((_xlfn.XLOOKUP(AN$1,$Z$2:$Z$16,$AA$2:$AA$16)-$T277)^2+(_xlfn.XLOOKUP(AN$1,$Z$2:$Z$16,$AB$2:$AB$16)-$U277)^2+(_xlfn.XLOOKUP(AN$1,$Z$2:$Z$16,$AC$2:$AC$16-$V277)^2)))</f>
        <v/>
      </c>
      <c r="AO277" s="140" t="str">
        <f t="array" ref="AO277">IF(OR(AO$1=0, $A277=""),"",SQRT((_xlfn.XLOOKUP(AO$1,$Z$2:$Z$16,$AA$2:$AA$16)-$T277)^2+(_xlfn.XLOOKUP(AO$1,$Z$2:$Z$16,$AB$2:$AB$16)-$U277)^2+(_xlfn.XLOOKUP(AO$1,$Z$2:$Z$16,$AC$2:$AC$16-$V277)^2)))</f>
        <v/>
      </c>
      <c r="AP277" s="141" t="str">
        <f t="array" ref="AP277">IF(OR(AP$1=0, $A277=""),"",SQRT((_xlfn.XLOOKUP(AP$1,$Z$2:$Z$16,$AA$2:$AA$16)-$T277)^2+(_xlfn.XLOOKUP(AP$1,$Z$2:$Z$16,$AB$2:$AB$16)-$U277)^2+(_xlfn.XLOOKUP(AP$1,$Z$2:$Z$16,$AC$2:$AC$16-$V277)^2)))</f>
        <v/>
      </c>
      <c r="AQ277" s="141" t="str">
        <f t="array" ref="AQ277">IF(OR(AQ$1=0, $A277=""),"",SQRT((_xlfn.XLOOKUP(AQ$1,$Z$2:$Z$16,$AA$2:$AA$16)-$T277)^2+(_xlfn.XLOOKUP(AQ$1,$Z$2:$Z$16,$AB$2:$AB$16)-$U277)^2+(_xlfn.XLOOKUP(AQ$1,$Z$2:$Z$16,$AC$2:$AC$16-$V277)^2)))</f>
        <v/>
      </c>
      <c r="AR277" s="141" t="str">
        <f t="array" ref="AR277">IF(OR(AR$1=0, $A277=""),"",SQRT((_xlfn.XLOOKUP(AR$1,$Z$2:$Z$16,$AA$2:$AA$16)-$T277)^2+(_xlfn.XLOOKUP(AR$1,$Z$2:$Z$16,$AB$2:$AB$16)-$U277)^2+(_xlfn.XLOOKUP(AR$1,$Z$2:$Z$16,$AC$2:$AC$16-$V277)^2)))</f>
        <v/>
      </c>
      <c r="AS277" s="141" t="str">
        <f t="array" ref="AS277">IF(OR(AS$1=0, $A277=""),"",SQRT((_xlfn.XLOOKUP(AS$1,$Z$2:$Z$16,$AA$2:$AA$16)-$T277)^2+(_xlfn.XLOOKUP(AS$1,$Z$2:$Z$16,$AB$2:$AB$16)-$U277)^2+(_xlfn.XLOOKUP(AS$1,$Z$2:$Z$16,$AC$2:$AC$16-$V277)^2)))</f>
        <v/>
      </c>
      <c r="AT277" s="141" t="str">
        <f t="array" ref="AT277">IF(OR(AT$1=0, $A277=""),"",SQRT((_xlfn.XLOOKUP(AT$1,$Z$2:$Z$16,$AA$2:$AA$16)-$T277)^2+(_xlfn.XLOOKUP(AT$1,$Z$2:$Z$16,$AB$2:$AB$16)-$U277)^2+(_xlfn.XLOOKUP(AT$1,$Z$2:$Z$16,$AC$2:$AC$16-$V277)^2)))</f>
        <v/>
      </c>
      <c r="AU277" s="141" t="str">
        <f t="array" ref="AU277">IF(OR(AU$1=0, $A277=""),"",SQRT((_xlfn.XLOOKUP(AU$1,$Z$2:$Z$16,$AA$2:$AA$16)-$T277)^2+(_xlfn.XLOOKUP(AU$1,$Z$2:$Z$16,$AB$2:$AB$16)-$U277)^2+(_xlfn.XLOOKUP(AU$1,$Z$2:$Z$16,$AC$2:$AC$16-$V277)^2)))</f>
        <v/>
      </c>
      <c r="AV277" s="142" t="str">
        <f t="array" ref="AV277">IF(OR(AV$1=0, $A277=""),"",SQRT((_xlfn.XLOOKUP(AV$1,$Z$2:$Z$16,$AA$2:$AA$16)-$T277)^2+(_xlfn.XLOOKUP(AV$1,$Z$2:$Z$16,$AB$2:$AB$16)-$U277)^2+(_xlfn.XLOOKUP(AV$1,$Z$2:$Z$16,$AC$2:$AC$16-$V277)^2)))</f>
        <v/>
      </c>
      <c r="AW277" s="124"/>
      <c r="AX277" s="124"/>
      <c r="AY277" s="125">
        <f t="shared" si="179"/>
        <v>0</v>
      </c>
      <c r="AZ277" s="143">
        <f t="shared" si="180"/>
        <v>0</v>
      </c>
      <c r="BA277" s="143">
        <f t="shared" si="181"/>
        <v>0</v>
      </c>
      <c r="BB277" s="143">
        <f t="shared" si="182"/>
        <v>0</v>
      </c>
      <c r="BC277" s="143">
        <f t="shared" si="183"/>
        <v>0</v>
      </c>
      <c r="BD277" s="143">
        <f t="shared" si="184"/>
        <v>0</v>
      </c>
      <c r="BE277" s="143">
        <f t="shared" si="185"/>
        <v>0</v>
      </c>
      <c r="BF277" s="143">
        <f t="shared" si="186"/>
        <v>0</v>
      </c>
      <c r="BG277" s="144">
        <f t="shared" si="187"/>
        <v>0</v>
      </c>
      <c r="BH277" s="144">
        <f t="shared" si="188"/>
        <v>0</v>
      </c>
      <c r="BI277" s="144">
        <f t="shared" si="189"/>
        <v>0</v>
      </c>
      <c r="BJ277" s="144">
        <f t="shared" si="190"/>
        <v>0</v>
      </c>
      <c r="BK277" s="144">
        <f t="shared" si="191"/>
        <v>0</v>
      </c>
      <c r="BL277" s="144">
        <f t="shared" si="192"/>
        <v>0</v>
      </c>
      <c r="BM277" s="145">
        <f t="shared" si="193"/>
        <v>0</v>
      </c>
      <c r="BN277" s="124"/>
      <c r="BO277" s="124"/>
      <c r="BP277" s="124"/>
      <c r="BQ277" s="124"/>
      <c r="BR277" s="124"/>
      <c r="BS277" s="124"/>
      <c r="BT277" s="124"/>
      <c r="BU277" s="124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M277" s="159">
        <f t="shared" si="194"/>
        <v>0</v>
      </c>
      <c r="CN277" s="160">
        <f t="shared" si="195"/>
        <v>0</v>
      </c>
      <c r="CO277" s="160">
        <f t="shared" si="196"/>
        <v>0</v>
      </c>
      <c r="CP277" s="160">
        <f t="shared" si="197"/>
        <v>0</v>
      </c>
      <c r="CQ277" s="160">
        <f t="shared" si="198"/>
        <v>0</v>
      </c>
      <c r="CR277" s="160" t="str">
        <f t="shared" si="199"/>
        <v/>
      </c>
      <c r="CS277" s="160" t="str">
        <f t="shared" si="200"/>
        <v/>
      </c>
      <c r="CT277" s="160" t="str">
        <f t="shared" si="201"/>
        <v/>
      </c>
      <c r="CU277" s="162" t="str">
        <f t="shared" si="202"/>
        <v/>
      </c>
      <c r="CV277" s="162" t="str">
        <f t="shared" si="203"/>
        <v/>
      </c>
      <c r="CW277" s="162" t="str">
        <f t="shared" si="204"/>
        <v/>
      </c>
      <c r="CX277" s="162" t="str">
        <f t="shared" si="205"/>
        <v/>
      </c>
      <c r="CY277" s="162" t="str">
        <f t="shared" si="206"/>
        <v/>
      </c>
      <c r="CZ277" s="162" t="str">
        <f t="shared" si="207"/>
        <v/>
      </c>
      <c r="DA277" s="163" t="str">
        <f t="shared" si="208"/>
        <v/>
      </c>
    </row>
    <row r="278" spans="1:105" ht="16.5" x14ac:dyDescent="0.3">
      <c r="A278" s="135"/>
      <c r="B278" s="136"/>
      <c r="C278" s="136"/>
      <c r="D278" s="137"/>
      <c r="E278" s="176"/>
      <c r="F278" s="182"/>
      <c r="G278" s="183"/>
      <c r="H278" s="183"/>
      <c r="I278" s="183"/>
      <c r="J278" s="183"/>
      <c r="K278" s="183"/>
      <c r="L278" s="183"/>
      <c r="M278" s="186"/>
      <c r="N278" s="182"/>
      <c r="O278" s="184"/>
      <c r="P278" s="178"/>
      <c r="Q278" s="118">
        <f t="shared" si="177"/>
        <v>0</v>
      </c>
      <c r="R278" s="3"/>
      <c r="S278" s="3"/>
      <c r="T278" s="4"/>
      <c r="U278" s="4"/>
      <c r="V278" s="99">
        <f t="shared" si="178"/>
        <v>0</v>
      </c>
      <c r="W278" s="161"/>
      <c r="X278" s="138"/>
      <c r="AH278" s="158" t="str">
        <f t="array" ref="AH278">IF(OR(AH$1=0, $A278=""),"",SQRT((_xlfn.XLOOKUP(AH$1,$Z$2:$Z$16,$AA$2:$AA$16)-$T278)^2+(_xlfn.XLOOKUP(AH$1,$Z$2:$Z$16,$AB$2:$AB$16)-$U278)^2+(_xlfn.XLOOKUP(AH$1,$Z$2:$Z$16,$AC$2:$AC$16-$V278)^2)))</f>
        <v/>
      </c>
      <c r="AI278" s="140" t="str">
        <f t="array" ref="AI278">IF(OR(AI$1=0, $A278=""),"",SQRT((_xlfn.XLOOKUP(AI$1,$Z$2:$Z$16,$AA$2:$AA$16)-$T278)^2+(_xlfn.XLOOKUP(AI$1,$Z$2:$Z$16,$AB$2:$AB$16)-$U278)^2+(_xlfn.XLOOKUP(AI$1,$Z$2:$Z$16,$AC$2:$AC$16-$V278)^2)))</f>
        <v/>
      </c>
      <c r="AJ278" s="140" t="str">
        <f t="array" ref="AJ278">IF(OR(AJ$1=0, $A278=""),"",SQRT((_xlfn.XLOOKUP(AJ$1,$Z$2:$Z$16,$AA$2:$AA$16)-$T278)^2+(_xlfn.XLOOKUP(AJ$1,$Z$2:$Z$16,$AB$2:$AB$16)-$U278)^2+(_xlfn.XLOOKUP(AJ$1,$Z$2:$Z$16,$AC$2:$AC$16-$V278)^2)))</f>
        <v/>
      </c>
      <c r="AK278" s="140" t="str">
        <f t="array" ref="AK278">IF(OR(AK$1=0, $A278=""),"",SQRT((_xlfn.XLOOKUP(AK$1,$Z$2:$Z$16,$AA$2:$AA$16)-$T278)^2+(_xlfn.XLOOKUP(AK$1,$Z$2:$Z$16,$AB$2:$AB$16)-$U278)^2+(_xlfn.XLOOKUP(AK$1,$Z$2:$Z$16,$AC$2:$AC$16-$V278)^2)))</f>
        <v/>
      </c>
      <c r="AL278" s="140" t="str">
        <f t="array" ref="AL278">IF(OR(AL$1=0, $A278=""),"",SQRT((_xlfn.XLOOKUP(AL$1,$Z$2:$Z$16,$AA$2:$AA$16)-$T278)^2+(_xlfn.XLOOKUP(AL$1,$Z$2:$Z$16,$AB$2:$AB$16)-$U278)^2+(_xlfn.XLOOKUP(AL$1,$Z$2:$Z$16,$AC$2:$AC$16-$V278)^2)))</f>
        <v/>
      </c>
      <c r="AM278" s="140" t="str">
        <f t="array" ref="AM278">IF(OR(AM$1=0, $A278=""),"",SQRT((_xlfn.XLOOKUP(AM$1,$Z$2:$Z$16,$AA$2:$AA$16)-$T278)^2+(_xlfn.XLOOKUP(AM$1,$Z$2:$Z$16,$AB$2:$AB$16)-$U278)^2+(_xlfn.XLOOKUP(AM$1,$Z$2:$Z$16,$AC$2:$AC$16-$V278)^2)))</f>
        <v/>
      </c>
      <c r="AN278" s="140" t="str">
        <f t="array" ref="AN278">IF(OR(AN$1=0, $A278=""),"",SQRT((_xlfn.XLOOKUP(AN$1,$Z$2:$Z$16,$AA$2:$AA$16)-$T278)^2+(_xlfn.XLOOKUP(AN$1,$Z$2:$Z$16,$AB$2:$AB$16)-$U278)^2+(_xlfn.XLOOKUP(AN$1,$Z$2:$Z$16,$AC$2:$AC$16-$V278)^2)))</f>
        <v/>
      </c>
      <c r="AO278" s="140" t="str">
        <f t="array" ref="AO278">IF(OR(AO$1=0, $A278=""),"",SQRT((_xlfn.XLOOKUP(AO$1,$Z$2:$Z$16,$AA$2:$AA$16)-$T278)^2+(_xlfn.XLOOKUP(AO$1,$Z$2:$Z$16,$AB$2:$AB$16)-$U278)^2+(_xlfn.XLOOKUP(AO$1,$Z$2:$Z$16,$AC$2:$AC$16-$V278)^2)))</f>
        <v/>
      </c>
      <c r="AP278" s="141" t="str">
        <f t="array" ref="AP278">IF(OR(AP$1=0, $A278=""),"",SQRT((_xlfn.XLOOKUP(AP$1,$Z$2:$Z$16,$AA$2:$AA$16)-$T278)^2+(_xlfn.XLOOKUP(AP$1,$Z$2:$Z$16,$AB$2:$AB$16)-$U278)^2+(_xlfn.XLOOKUP(AP$1,$Z$2:$Z$16,$AC$2:$AC$16-$V278)^2)))</f>
        <v/>
      </c>
      <c r="AQ278" s="141" t="str">
        <f t="array" ref="AQ278">IF(OR(AQ$1=0, $A278=""),"",SQRT((_xlfn.XLOOKUP(AQ$1,$Z$2:$Z$16,$AA$2:$AA$16)-$T278)^2+(_xlfn.XLOOKUP(AQ$1,$Z$2:$Z$16,$AB$2:$AB$16)-$U278)^2+(_xlfn.XLOOKUP(AQ$1,$Z$2:$Z$16,$AC$2:$AC$16-$V278)^2)))</f>
        <v/>
      </c>
      <c r="AR278" s="141" t="str">
        <f t="array" ref="AR278">IF(OR(AR$1=0, $A278=""),"",SQRT((_xlfn.XLOOKUP(AR$1,$Z$2:$Z$16,$AA$2:$AA$16)-$T278)^2+(_xlfn.XLOOKUP(AR$1,$Z$2:$Z$16,$AB$2:$AB$16)-$U278)^2+(_xlfn.XLOOKUP(AR$1,$Z$2:$Z$16,$AC$2:$AC$16-$V278)^2)))</f>
        <v/>
      </c>
      <c r="AS278" s="141" t="str">
        <f t="array" ref="AS278">IF(OR(AS$1=0, $A278=""),"",SQRT((_xlfn.XLOOKUP(AS$1,$Z$2:$Z$16,$AA$2:$AA$16)-$T278)^2+(_xlfn.XLOOKUP(AS$1,$Z$2:$Z$16,$AB$2:$AB$16)-$U278)^2+(_xlfn.XLOOKUP(AS$1,$Z$2:$Z$16,$AC$2:$AC$16-$V278)^2)))</f>
        <v/>
      </c>
      <c r="AT278" s="141" t="str">
        <f t="array" ref="AT278">IF(OR(AT$1=0, $A278=""),"",SQRT((_xlfn.XLOOKUP(AT$1,$Z$2:$Z$16,$AA$2:$AA$16)-$T278)^2+(_xlfn.XLOOKUP(AT$1,$Z$2:$Z$16,$AB$2:$AB$16)-$U278)^2+(_xlfn.XLOOKUP(AT$1,$Z$2:$Z$16,$AC$2:$AC$16-$V278)^2)))</f>
        <v/>
      </c>
      <c r="AU278" s="141" t="str">
        <f t="array" ref="AU278">IF(OR(AU$1=0, $A278=""),"",SQRT((_xlfn.XLOOKUP(AU$1,$Z$2:$Z$16,$AA$2:$AA$16)-$T278)^2+(_xlfn.XLOOKUP(AU$1,$Z$2:$Z$16,$AB$2:$AB$16)-$U278)^2+(_xlfn.XLOOKUP(AU$1,$Z$2:$Z$16,$AC$2:$AC$16-$V278)^2)))</f>
        <v/>
      </c>
      <c r="AV278" s="142" t="str">
        <f t="array" ref="AV278">IF(OR(AV$1=0, $A278=""),"",SQRT((_xlfn.XLOOKUP(AV$1,$Z$2:$Z$16,$AA$2:$AA$16)-$T278)^2+(_xlfn.XLOOKUP(AV$1,$Z$2:$Z$16,$AB$2:$AB$16)-$U278)^2+(_xlfn.XLOOKUP(AV$1,$Z$2:$Z$16,$AC$2:$AC$16-$V278)^2)))</f>
        <v/>
      </c>
      <c r="AW278" s="124"/>
      <c r="AX278" s="124"/>
      <c r="AY278" s="125">
        <f t="shared" si="179"/>
        <v>0</v>
      </c>
      <c r="AZ278" s="143">
        <f t="shared" si="180"/>
        <v>0</v>
      </c>
      <c r="BA278" s="143">
        <f t="shared" si="181"/>
        <v>0</v>
      </c>
      <c r="BB278" s="143">
        <f t="shared" si="182"/>
        <v>0</v>
      </c>
      <c r="BC278" s="143">
        <f t="shared" si="183"/>
        <v>0</v>
      </c>
      <c r="BD278" s="143">
        <f t="shared" si="184"/>
        <v>0</v>
      </c>
      <c r="BE278" s="143">
        <f t="shared" si="185"/>
        <v>0</v>
      </c>
      <c r="BF278" s="143">
        <f t="shared" si="186"/>
        <v>0</v>
      </c>
      <c r="BG278" s="144">
        <f t="shared" si="187"/>
        <v>0</v>
      </c>
      <c r="BH278" s="144">
        <f t="shared" si="188"/>
        <v>0</v>
      </c>
      <c r="BI278" s="144">
        <f t="shared" si="189"/>
        <v>0</v>
      </c>
      <c r="BJ278" s="144">
        <f t="shared" si="190"/>
        <v>0</v>
      </c>
      <c r="BK278" s="144">
        <f t="shared" si="191"/>
        <v>0</v>
      </c>
      <c r="BL278" s="144">
        <f t="shared" si="192"/>
        <v>0</v>
      </c>
      <c r="BM278" s="145">
        <f t="shared" si="193"/>
        <v>0</v>
      </c>
      <c r="BN278" s="124"/>
      <c r="BO278" s="124"/>
      <c r="BP278" s="124"/>
      <c r="BQ278" s="124"/>
      <c r="BR278" s="124"/>
      <c r="BS278" s="124"/>
      <c r="BT278" s="124"/>
      <c r="BU278" s="124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M278" s="159">
        <f t="shared" si="194"/>
        <v>0</v>
      </c>
      <c r="CN278" s="160">
        <f t="shared" si="195"/>
        <v>0</v>
      </c>
      <c r="CO278" s="160">
        <f t="shared" si="196"/>
        <v>0</v>
      </c>
      <c r="CP278" s="160">
        <f t="shared" si="197"/>
        <v>0</v>
      </c>
      <c r="CQ278" s="160">
        <f t="shared" si="198"/>
        <v>0</v>
      </c>
      <c r="CR278" s="160" t="str">
        <f t="shared" si="199"/>
        <v/>
      </c>
      <c r="CS278" s="160" t="str">
        <f t="shared" si="200"/>
        <v/>
      </c>
      <c r="CT278" s="160" t="str">
        <f t="shared" si="201"/>
        <v/>
      </c>
      <c r="CU278" s="162" t="str">
        <f t="shared" si="202"/>
        <v/>
      </c>
      <c r="CV278" s="162" t="str">
        <f t="shared" si="203"/>
        <v/>
      </c>
      <c r="CW278" s="162" t="str">
        <f t="shared" si="204"/>
        <v/>
      </c>
      <c r="CX278" s="162" t="str">
        <f t="shared" si="205"/>
        <v/>
      </c>
      <c r="CY278" s="162" t="str">
        <f t="shared" si="206"/>
        <v/>
      </c>
      <c r="CZ278" s="162" t="str">
        <f t="shared" si="207"/>
        <v/>
      </c>
      <c r="DA278" s="163" t="str">
        <f t="shared" si="208"/>
        <v/>
      </c>
    </row>
    <row r="279" spans="1:105" ht="16.5" x14ac:dyDescent="0.3">
      <c r="A279" s="135"/>
      <c r="B279" s="136"/>
      <c r="C279" s="136"/>
      <c r="D279" s="137"/>
      <c r="E279" s="176"/>
      <c r="F279" s="182"/>
      <c r="G279" s="183"/>
      <c r="H279" s="183"/>
      <c r="I279" s="183"/>
      <c r="J279" s="183"/>
      <c r="K279" s="183"/>
      <c r="L279" s="183"/>
      <c r="M279" s="186"/>
      <c r="N279" s="182"/>
      <c r="O279" s="184"/>
      <c r="P279" s="178"/>
      <c r="Q279" s="118">
        <f t="shared" si="177"/>
        <v>0</v>
      </c>
      <c r="R279" s="3"/>
      <c r="S279" s="3"/>
      <c r="T279" s="4"/>
      <c r="U279" s="4"/>
      <c r="V279" s="99">
        <f t="shared" si="178"/>
        <v>0</v>
      </c>
      <c r="W279" s="161"/>
      <c r="X279" s="138"/>
      <c r="AH279" s="158" t="str">
        <f t="array" ref="AH279">IF(OR(AH$1=0, $A279=""),"",SQRT((_xlfn.XLOOKUP(AH$1,$Z$2:$Z$16,$AA$2:$AA$16)-$T279)^2+(_xlfn.XLOOKUP(AH$1,$Z$2:$Z$16,$AB$2:$AB$16)-$U279)^2+(_xlfn.XLOOKUP(AH$1,$Z$2:$Z$16,$AC$2:$AC$16-$V279)^2)))</f>
        <v/>
      </c>
      <c r="AI279" s="140" t="str">
        <f t="array" ref="AI279">IF(OR(AI$1=0, $A279=""),"",SQRT((_xlfn.XLOOKUP(AI$1,$Z$2:$Z$16,$AA$2:$AA$16)-$T279)^2+(_xlfn.XLOOKUP(AI$1,$Z$2:$Z$16,$AB$2:$AB$16)-$U279)^2+(_xlfn.XLOOKUP(AI$1,$Z$2:$Z$16,$AC$2:$AC$16-$V279)^2)))</f>
        <v/>
      </c>
      <c r="AJ279" s="140" t="str">
        <f t="array" ref="AJ279">IF(OR(AJ$1=0, $A279=""),"",SQRT((_xlfn.XLOOKUP(AJ$1,$Z$2:$Z$16,$AA$2:$AA$16)-$T279)^2+(_xlfn.XLOOKUP(AJ$1,$Z$2:$Z$16,$AB$2:$AB$16)-$U279)^2+(_xlfn.XLOOKUP(AJ$1,$Z$2:$Z$16,$AC$2:$AC$16-$V279)^2)))</f>
        <v/>
      </c>
      <c r="AK279" s="140" t="str">
        <f t="array" ref="AK279">IF(OR(AK$1=0, $A279=""),"",SQRT((_xlfn.XLOOKUP(AK$1,$Z$2:$Z$16,$AA$2:$AA$16)-$T279)^2+(_xlfn.XLOOKUP(AK$1,$Z$2:$Z$16,$AB$2:$AB$16)-$U279)^2+(_xlfn.XLOOKUP(AK$1,$Z$2:$Z$16,$AC$2:$AC$16-$V279)^2)))</f>
        <v/>
      </c>
      <c r="AL279" s="140" t="str">
        <f t="array" ref="AL279">IF(OR(AL$1=0, $A279=""),"",SQRT((_xlfn.XLOOKUP(AL$1,$Z$2:$Z$16,$AA$2:$AA$16)-$T279)^2+(_xlfn.XLOOKUP(AL$1,$Z$2:$Z$16,$AB$2:$AB$16)-$U279)^2+(_xlfn.XLOOKUP(AL$1,$Z$2:$Z$16,$AC$2:$AC$16-$V279)^2)))</f>
        <v/>
      </c>
      <c r="AM279" s="140" t="str">
        <f t="array" ref="AM279">IF(OR(AM$1=0, $A279=""),"",SQRT((_xlfn.XLOOKUP(AM$1,$Z$2:$Z$16,$AA$2:$AA$16)-$T279)^2+(_xlfn.XLOOKUP(AM$1,$Z$2:$Z$16,$AB$2:$AB$16)-$U279)^2+(_xlfn.XLOOKUP(AM$1,$Z$2:$Z$16,$AC$2:$AC$16-$V279)^2)))</f>
        <v/>
      </c>
      <c r="AN279" s="140" t="str">
        <f t="array" ref="AN279">IF(OR(AN$1=0, $A279=""),"",SQRT((_xlfn.XLOOKUP(AN$1,$Z$2:$Z$16,$AA$2:$AA$16)-$T279)^2+(_xlfn.XLOOKUP(AN$1,$Z$2:$Z$16,$AB$2:$AB$16)-$U279)^2+(_xlfn.XLOOKUP(AN$1,$Z$2:$Z$16,$AC$2:$AC$16-$V279)^2)))</f>
        <v/>
      </c>
      <c r="AO279" s="140" t="str">
        <f t="array" ref="AO279">IF(OR(AO$1=0, $A279=""),"",SQRT((_xlfn.XLOOKUP(AO$1,$Z$2:$Z$16,$AA$2:$AA$16)-$T279)^2+(_xlfn.XLOOKUP(AO$1,$Z$2:$Z$16,$AB$2:$AB$16)-$U279)^2+(_xlfn.XLOOKUP(AO$1,$Z$2:$Z$16,$AC$2:$AC$16-$V279)^2)))</f>
        <v/>
      </c>
      <c r="AP279" s="141" t="str">
        <f t="array" ref="AP279">IF(OR(AP$1=0, $A279=""),"",SQRT((_xlfn.XLOOKUP(AP$1,$Z$2:$Z$16,$AA$2:$AA$16)-$T279)^2+(_xlfn.XLOOKUP(AP$1,$Z$2:$Z$16,$AB$2:$AB$16)-$U279)^2+(_xlfn.XLOOKUP(AP$1,$Z$2:$Z$16,$AC$2:$AC$16-$V279)^2)))</f>
        <v/>
      </c>
      <c r="AQ279" s="141" t="str">
        <f t="array" ref="AQ279">IF(OR(AQ$1=0, $A279=""),"",SQRT((_xlfn.XLOOKUP(AQ$1,$Z$2:$Z$16,$AA$2:$AA$16)-$T279)^2+(_xlfn.XLOOKUP(AQ$1,$Z$2:$Z$16,$AB$2:$AB$16)-$U279)^2+(_xlfn.XLOOKUP(AQ$1,$Z$2:$Z$16,$AC$2:$AC$16-$V279)^2)))</f>
        <v/>
      </c>
      <c r="AR279" s="141" t="str">
        <f t="array" ref="AR279">IF(OR(AR$1=0, $A279=""),"",SQRT((_xlfn.XLOOKUP(AR$1,$Z$2:$Z$16,$AA$2:$AA$16)-$T279)^2+(_xlfn.XLOOKUP(AR$1,$Z$2:$Z$16,$AB$2:$AB$16)-$U279)^2+(_xlfn.XLOOKUP(AR$1,$Z$2:$Z$16,$AC$2:$AC$16-$V279)^2)))</f>
        <v/>
      </c>
      <c r="AS279" s="141" t="str">
        <f t="array" ref="AS279">IF(OR(AS$1=0, $A279=""),"",SQRT((_xlfn.XLOOKUP(AS$1,$Z$2:$Z$16,$AA$2:$AA$16)-$T279)^2+(_xlfn.XLOOKUP(AS$1,$Z$2:$Z$16,$AB$2:$AB$16)-$U279)^2+(_xlfn.XLOOKUP(AS$1,$Z$2:$Z$16,$AC$2:$AC$16-$V279)^2)))</f>
        <v/>
      </c>
      <c r="AT279" s="141" t="str">
        <f t="array" ref="AT279">IF(OR(AT$1=0, $A279=""),"",SQRT((_xlfn.XLOOKUP(AT$1,$Z$2:$Z$16,$AA$2:$AA$16)-$T279)^2+(_xlfn.XLOOKUP(AT$1,$Z$2:$Z$16,$AB$2:$AB$16)-$U279)^2+(_xlfn.XLOOKUP(AT$1,$Z$2:$Z$16,$AC$2:$AC$16-$V279)^2)))</f>
        <v/>
      </c>
      <c r="AU279" s="141" t="str">
        <f t="array" ref="AU279">IF(OR(AU$1=0, $A279=""),"",SQRT((_xlfn.XLOOKUP(AU$1,$Z$2:$Z$16,$AA$2:$AA$16)-$T279)^2+(_xlfn.XLOOKUP(AU$1,$Z$2:$Z$16,$AB$2:$AB$16)-$U279)^2+(_xlfn.XLOOKUP(AU$1,$Z$2:$Z$16,$AC$2:$AC$16-$V279)^2)))</f>
        <v/>
      </c>
      <c r="AV279" s="142" t="str">
        <f t="array" ref="AV279">IF(OR(AV$1=0, $A279=""),"",SQRT((_xlfn.XLOOKUP(AV$1,$Z$2:$Z$16,$AA$2:$AA$16)-$T279)^2+(_xlfn.XLOOKUP(AV$1,$Z$2:$Z$16,$AB$2:$AB$16)-$U279)^2+(_xlfn.XLOOKUP(AV$1,$Z$2:$Z$16,$AC$2:$AC$16-$V279)^2)))</f>
        <v/>
      </c>
      <c r="AW279" s="124"/>
      <c r="AX279" s="124"/>
      <c r="AY279" s="125">
        <f t="shared" si="179"/>
        <v>0</v>
      </c>
      <c r="AZ279" s="143">
        <f t="shared" si="180"/>
        <v>0</v>
      </c>
      <c r="BA279" s="143">
        <f t="shared" si="181"/>
        <v>0</v>
      </c>
      <c r="BB279" s="143">
        <f t="shared" si="182"/>
        <v>0</v>
      </c>
      <c r="BC279" s="143">
        <f t="shared" si="183"/>
        <v>0</v>
      </c>
      <c r="BD279" s="143">
        <f t="shared" si="184"/>
        <v>0</v>
      </c>
      <c r="BE279" s="143">
        <f t="shared" si="185"/>
        <v>0</v>
      </c>
      <c r="BF279" s="143">
        <f t="shared" si="186"/>
        <v>0</v>
      </c>
      <c r="BG279" s="144">
        <f t="shared" si="187"/>
        <v>0</v>
      </c>
      <c r="BH279" s="144">
        <f t="shared" si="188"/>
        <v>0</v>
      </c>
      <c r="BI279" s="144">
        <f t="shared" si="189"/>
        <v>0</v>
      </c>
      <c r="BJ279" s="144">
        <f t="shared" si="190"/>
        <v>0</v>
      </c>
      <c r="BK279" s="144">
        <f t="shared" si="191"/>
        <v>0</v>
      </c>
      <c r="BL279" s="144">
        <f t="shared" si="192"/>
        <v>0</v>
      </c>
      <c r="BM279" s="145">
        <f t="shared" si="193"/>
        <v>0</v>
      </c>
      <c r="BN279" s="124"/>
      <c r="BO279" s="124"/>
      <c r="BP279" s="124"/>
      <c r="BQ279" s="124"/>
      <c r="BR279" s="124"/>
      <c r="BS279" s="124"/>
      <c r="BT279" s="124"/>
      <c r="BU279" s="124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M279" s="159">
        <f t="shared" si="194"/>
        <v>0</v>
      </c>
      <c r="CN279" s="160">
        <f t="shared" si="195"/>
        <v>0</v>
      </c>
      <c r="CO279" s="160">
        <f t="shared" si="196"/>
        <v>0</v>
      </c>
      <c r="CP279" s="160">
        <f t="shared" si="197"/>
        <v>0</v>
      </c>
      <c r="CQ279" s="160">
        <f t="shared" si="198"/>
        <v>0</v>
      </c>
      <c r="CR279" s="160" t="str">
        <f t="shared" si="199"/>
        <v/>
      </c>
      <c r="CS279" s="160" t="str">
        <f t="shared" si="200"/>
        <v/>
      </c>
      <c r="CT279" s="160" t="str">
        <f t="shared" si="201"/>
        <v/>
      </c>
      <c r="CU279" s="162" t="str">
        <f t="shared" si="202"/>
        <v/>
      </c>
      <c r="CV279" s="162" t="str">
        <f t="shared" si="203"/>
        <v/>
      </c>
      <c r="CW279" s="162" t="str">
        <f t="shared" si="204"/>
        <v/>
      </c>
      <c r="CX279" s="162" t="str">
        <f t="shared" si="205"/>
        <v/>
      </c>
      <c r="CY279" s="162" t="str">
        <f t="shared" si="206"/>
        <v/>
      </c>
      <c r="CZ279" s="162" t="str">
        <f t="shared" si="207"/>
        <v/>
      </c>
      <c r="DA279" s="163" t="str">
        <f t="shared" si="208"/>
        <v/>
      </c>
    </row>
    <row r="280" spans="1:105" ht="16.5" x14ac:dyDescent="0.3">
      <c r="A280" s="135"/>
      <c r="B280" s="136"/>
      <c r="C280" s="136"/>
      <c r="D280" s="137"/>
      <c r="E280" s="176"/>
      <c r="F280" s="182"/>
      <c r="G280" s="183"/>
      <c r="H280" s="183"/>
      <c r="I280" s="183"/>
      <c r="J280" s="183"/>
      <c r="K280" s="183"/>
      <c r="L280" s="183"/>
      <c r="M280" s="186"/>
      <c r="N280" s="182"/>
      <c r="O280" s="184"/>
      <c r="P280" s="178"/>
      <c r="Q280" s="118">
        <f t="shared" si="177"/>
        <v>0</v>
      </c>
      <c r="R280" s="3"/>
      <c r="S280" s="3"/>
      <c r="T280" s="4"/>
      <c r="U280" s="4"/>
      <c r="V280" s="99">
        <f t="shared" si="178"/>
        <v>0</v>
      </c>
      <c r="W280" s="161"/>
      <c r="X280" s="138"/>
      <c r="AH280" s="158" t="str">
        <f t="array" ref="AH280">IF(OR(AH$1=0, $A280=""),"",SQRT((_xlfn.XLOOKUP(AH$1,$Z$2:$Z$16,$AA$2:$AA$16)-$T280)^2+(_xlfn.XLOOKUP(AH$1,$Z$2:$Z$16,$AB$2:$AB$16)-$U280)^2+(_xlfn.XLOOKUP(AH$1,$Z$2:$Z$16,$AC$2:$AC$16-$V280)^2)))</f>
        <v/>
      </c>
      <c r="AI280" s="140" t="str">
        <f t="array" ref="AI280">IF(OR(AI$1=0, $A280=""),"",SQRT((_xlfn.XLOOKUP(AI$1,$Z$2:$Z$16,$AA$2:$AA$16)-$T280)^2+(_xlfn.XLOOKUP(AI$1,$Z$2:$Z$16,$AB$2:$AB$16)-$U280)^2+(_xlfn.XLOOKUP(AI$1,$Z$2:$Z$16,$AC$2:$AC$16-$V280)^2)))</f>
        <v/>
      </c>
      <c r="AJ280" s="140" t="str">
        <f t="array" ref="AJ280">IF(OR(AJ$1=0, $A280=""),"",SQRT((_xlfn.XLOOKUP(AJ$1,$Z$2:$Z$16,$AA$2:$AA$16)-$T280)^2+(_xlfn.XLOOKUP(AJ$1,$Z$2:$Z$16,$AB$2:$AB$16)-$U280)^2+(_xlfn.XLOOKUP(AJ$1,$Z$2:$Z$16,$AC$2:$AC$16-$V280)^2)))</f>
        <v/>
      </c>
      <c r="AK280" s="140" t="str">
        <f t="array" ref="AK280">IF(OR(AK$1=0, $A280=""),"",SQRT((_xlfn.XLOOKUP(AK$1,$Z$2:$Z$16,$AA$2:$AA$16)-$T280)^2+(_xlfn.XLOOKUP(AK$1,$Z$2:$Z$16,$AB$2:$AB$16)-$U280)^2+(_xlfn.XLOOKUP(AK$1,$Z$2:$Z$16,$AC$2:$AC$16-$V280)^2)))</f>
        <v/>
      </c>
      <c r="AL280" s="140" t="str">
        <f t="array" ref="AL280">IF(OR(AL$1=0, $A280=""),"",SQRT((_xlfn.XLOOKUP(AL$1,$Z$2:$Z$16,$AA$2:$AA$16)-$T280)^2+(_xlfn.XLOOKUP(AL$1,$Z$2:$Z$16,$AB$2:$AB$16)-$U280)^2+(_xlfn.XLOOKUP(AL$1,$Z$2:$Z$16,$AC$2:$AC$16-$V280)^2)))</f>
        <v/>
      </c>
      <c r="AM280" s="140" t="str">
        <f t="array" ref="AM280">IF(OR(AM$1=0, $A280=""),"",SQRT((_xlfn.XLOOKUP(AM$1,$Z$2:$Z$16,$AA$2:$AA$16)-$T280)^2+(_xlfn.XLOOKUP(AM$1,$Z$2:$Z$16,$AB$2:$AB$16)-$U280)^2+(_xlfn.XLOOKUP(AM$1,$Z$2:$Z$16,$AC$2:$AC$16-$V280)^2)))</f>
        <v/>
      </c>
      <c r="AN280" s="140" t="str">
        <f t="array" ref="AN280">IF(OR(AN$1=0, $A280=""),"",SQRT((_xlfn.XLOOKUP(AN$1,$Z$2:$Z$16,$AA$2:$AA$16)-$T280)^2+(_xlfn.XLOOKUP(AN$1,$Z$2:$Z$16,$AB$2:$AB$16)-$U280)^2+(_xlfn.XLOOKUP(AN$1,$Z$2:$Z$16,$AC$2:$AC$16-$V280)^2)))</f>
        <v/>
      </c>
      <c r="AO280" s="140" t="str">
        <f t="array" ref="AO280">IF(OR(AO$1=0, $A280=""),"",SQRT((_xlfn.XLOOKUP(AO$1,$Z$2:$Z$16,$AA$2:$AA$16)-$T280)^2+(_xlfn.XLOOKUP(AO$1,$Z$2:$Z$16,$AB$2:$AB$16)-$U280)^2+(_xlfn.XLOOKUP(AO$1,$Z$2:$Z$16,$AC$2:$AC$16-$V280)^2)))</f>
        <v/>
      </c>
      <c r="AP280" s="141" t="str">
        <f t="array" ref="AP280">IF(OR(AP$1=0, $A280=""),"",SQRT((_xlfn.XLOOKUP(AP$1,$Z$2:$Z$16,$AA$2:$AA$16)-$T280)^2+(_xlfn.XLOOKUP(AP$1,$Z$2:$Z$16,$AB$2:$AB$16)-$U280)^2+(_xlfn.XLOOKUP(AP$1,$Z$2:$Z$16,$AC$2:$AC$16-$V280)^2)))</f>
        <v/>
      </c>
      <c r="AQ280" s="141" t="str">
        <f t="array" ref="AQ280">IF(OR(AQ$1=0, $A280=""),"",SQRT((_xlfn.XLOOKUP(AQ$1,$Z$2:$Z$16,$AA$2:$AA$16)-$T280)^2+(_xlfn.XLOOKUP(AQ$1,$Z$2:$Z$16,$AB$2:$AB$16)-$U280)^2+(_xlfn.XLOOKUP(AQ$1,$Z$2:$Z$16,$AC$2:$AC$16-$V280)^2)))</f>
        <v/>
      </c>
      <c r="AR280" s="141" t="str">
        <f t="array" ref="AR280">IF(OR(AR$1=0, $A280=""),"",SQRT((_xlfn.XLOOKUP(AR$1,$Z$2:$Z$16,$AA$2:$AA$16)-$T280)^2+(_xlfn.XLOOKUP(AR$1,$Z$2:$Z$16,$AB$2:$AB$16)-$U280)^2+(_xlfn.XLOOKUP(AR$1,$Z$2:$Z$16,$AC$2:$AC$16-$V280)^2)))</f>
        <v/>
      </c>
      <c r="AS280" s="141" t="str">
        <f t="array" ref="AS280">IF(OR(AS$1=0, $A280=""),"",SQRT((_xlfn.XLOOKUP(AS$1,$Z$2:$Z$16,$AA$2:$AA$16)-$T280)^2+(_xlfn.XLOOKUP(AS$1,$Z$2:$Z$16,$AB$2:$AB$16)-$U280)^2+(_xlfn.XLOOKUP(AS$1,$Z$2:$Z$16,$AC$2:$AC$16-$V280)^2)))</f>
        <v/>
      </c>
      <c r="AT280" s="141" t="str">
        <f t="array" ref="AT280">IF(OR(AT$1=0, $A280=""),"",SQRT((_xlfn.XLOOKUP(AT$1,$Z$2:$Z$16,$AA$2:$AA$16)-$T280)^2+(_xlfn.XLOOKUP(AT$1,$Z$2:$Z$16,$AB$2:$AB$16)-$U280)^2+(_xlfn.XLOOKUP(AT$1,$Z$2:$Z$16,$AC$2:$AC$16-$V280)^2)))</f>
        <v/>
      </c>
      <c r="AU280" s="141" t="str">
        <f t="array" ref="AU280">IF(OR(AU$1=0, $A280=""),"",SQRT((_xlfn.XLOOKUP(AU$1,$Z$2:$Z$16,$AA$2:$AA$16)-$T280)^2+(_xlfn.XLOOKUP(AU$1,$Z$2:$Z$16,$AB$2:$AB$16)-$U280)^2+(_xlfn.XLOOKUP(AU$1,$Z$2:$Z$16,$AC$2:$AC$16-$V280)^2)))</f>
        <v/>
      </c>
      <c r="AV280" s="142" t="str">
        <f t="array" ref="AV280">IF(OR(AV$1=0, $A280=""),"",SQRT((_xlfn.XLOOKUP(AV$1,$Z$2:$Z$16,$AA$2:$AA$16)-$T280)^2+(_xlfn.XLOOKUP(AV$1,$Z$2:$Z$16,$AB$2:$AB$16)-$U280)^2+(_xlfn.XLOOKUP(AV$1,$Z$2:$Z$16,$AC$2:$AC$16-$V280)^2)))</f>
        <v/>
      </c>
      <c r="AW280" s="124"/>
      <c r="AX280" s="124"/>
      <c r="AY280" s="125">
        <f t="shared" si="179"/>
        <v>0</v>
      </c>
      <c r="AZ280" s="143">
        <f t="shared" si="180"/>
        <v>0</v>
      </c>
      <c r="BA280" s="143">
        <f t="shared" si="181"/>
        <v>0</v>
      </c>
      <c r="BB280" s="143">
        <f t="shared" si="182"/>
        <v>0</v>
      </c>
      <c r="BC280" s="143">
        <f t="shared" si="183"/>
        <v>0</v>
      </c>
      <c r="BD280" s="143">
        <f t="shared" si="184"/>
        <v>0</v>
      </c>
      <c r="BE280" s="143">
        <f t="shared" si="185"/>
        <v>0</v>
      </c>
      <c r="BF280" s="143">
        <f t="shared" si="186"/>
        <v>0</v>
      </c>
      <c r="BG280" s="144">
        <f t="shared" si="187"/>
        <v>0</v>
      </c>
      <c r="BH280" s="144">
        <f t="shared" si="188"/>
        <v>0</v>
      </c>
      <c r="BI280" s="144">
        <f t="shared" si="189"/>
        <v>0</v>
      </c>
      <c r="BJ280" s="144">
        <f t="shared" si="190"/>
        <v>0</v>
      </c>
      <c r="BK280" s="144">
        <f t="shared" si="191"/>
        <v>0</v>
      </c>
      <c r="BL280" s="144">
        <f t="shared" si="192"/>
        <v>0</v>
      </c>
      <c r="BM280" s="145">
        <f t="shared" si="193"/>
        <v>0</v>
      </c>
      <c r="BN280" s="124"/>
      <c r="BO280" s="124"/>
      <c r="BP280" s="124"/>
      <c r="BQ280" s="124"/>
      <c r="BR280" s="124"/>
      <c r="BS280" s="124"/>
      <c r="BT280" s="124"/>
      <c r="BU280" s="124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M280" s="159">
        <f t="shared" si="194"/>
        <v>0</v>
      </c>
      <c r="CN280" s="160">
        <f t="shared" si="195"/>
        <v>0</v>
      </c>
      <c r="CO280" s="160">
        <f t="shared" si="196"/>
        <v>0</v>
      </c>
      <c r="CP280" s="160">
        <f t="shared" si="197"/>
        <v>0</v>
      </c>
      <c r="CQ280" s="160">
        <f t="shared" si="198"/>
        <v>0</v>
      </c>
      <c r="CR280" s="160" t="str">
        <f t="shared" si="199"/>
        <v/>
      </c>
      <c r="CS280" s="160" t="str">
        <f t="shared" si="200"/>
        <v/>
      </c>
      <c r="CT280" s="160" t="str">
        <f t="shared" si="201"/>
        <v/>
      </c>
      <c r="CU280" s="162" t="str">
        <f t="shared" si="202"/>
        <v/>
      </c>
      <c r="CV280" s="162" t="str">
        <f t="shared" si="203"/>
        <v/>
      </c>
      <c r="CW280" s="162" t="str">
        <f t="shared" si="204"/>
        <v/>
      </c>
      <c r="CX280" s="162" t="str">
        <f t="shared" si="205"/>
        <v/>
      </c>
      <c r="CY280" s="162" t="str">
        <f t="shared" si="206"/>
        <v/>
      </c>
      <c r="CZ280" s="162" t="str">
        <f t="shared" si="207"/>
        <v/>
      </c>
      <c r="DA280" s="163" t="str">
        <f t="shared" si="208"/>
        <v/>
      </c>
    </row>
    <row r="281" spans="1:105" ht="16.5" x14ac:dyDescent="0.3">
      <c r="A281" s="135"/>
      <c r="B281" s="136"/>
      <c r="C281" s="136"/>
      <c r="D281" s="137"/>
      <c r="E281" s="176"/>
      <c r="F281" s="182"/>
      <c r="G281" s="183"/>
      <c r="H281" s="183"/>
      <c r="I281" s="183"/>
      <c r="J281" s="183"/>
      <c r="K281" s="183"/>
      <c r="L281" s="183"/>
      <c r="M281" s="186"/>
      <c r="N281" s="182"/>
      <c r="O281" s="184"/>
      <c r="P281" s="178"/>
      <c r="Q281" s="118">
        <f t="shared" si="177"/>
        <v>0</v>
      </c>
      <c r="R281" s="3"/>
      <c r="S281" s="3"/>
      <c r="T281" s="4"/>
      <c r="U281" s="4"/>
      <c r="V281" s="99">
        <f t="shared" si="178"/>
        <v>0</v>
      </c>
      <c r="W281" s="161"/>
      <c r="X281" s="138"/>
      <c r="AH281" s="158" t="str">
        <f t="array" ref="AH281">IF(OR(AH$1=0, $A281=""),"",SQRT((_xlfn.XLOOKUP(AH$1,$Z$2:$Z$16,$AA$2:$AA$16)-$T281)^2+(_xlfn.XLOOKUP(AH$1,$Z$2:$Z$16,$AB$2:$AB$16)-$U281)^2+(_xlfn.XLOOKUP(AH$1,$Z$2:$Z$16,$AC$2:$AC$16-$V281)^2)))</f>
        <v/>
      </c>
      <c r="AI281" s="140" t="str">
        <f t="array" ref="AI281">IF(OR(AI$1=0, $A281=""),"",SQRT((_xlfn.XLOOKUP(AI$1,$Z$2:$Z$16,$AA$2:$AA$16)-$T281)^2+(_xlfn.XLOOKUP(AI$1,$Z$2:$Z$16,$AB$2:$AB$16)-$U281)^2+(_xlfn.XLOOKUP(AI$1,$Z$2:$Z$16,$AC$2:$AC$16-$V281)^2)))</f>
        <v/>
      </c>
      <c r="AJ281" s="140" t="str">
        <f t="array" ref="AJ281">IF(OR(AJ$1=0, $A281=""),"",SQRT((_xlfn.XLOOKUP(AJ$1,$Z$2:$Z$16,$AA$2:$AA$16)-$T281)^2+(_xlfn.XLOOKUP(AJ$1,$Z$2:$Z$16,$AB$2:$AB$16)-$U281)^2+(_xlfn.XLOOKUP(AJ$1,$Z$2:$Z$16,$AC$2:$AC$16-$V281)^2)))</f>
        <v/>
      </c>
      <c r="AK281" s="140" t="str">
        <f t="array" ref="AK281">IF(OR(AK$1=0, $A281=""),"",SQRT((_xlfn.XLOOKUP(AK$1,$Z$2:$Z$16,$AA$2:$AA$16)-$T281)^2+(_xlfn.XLOOKUP(AK$1,$Z$2:$Z$16,$AB$2:$AB$16)-$U281)^2+(_xlfn.XLOOKUP(AK$1,$Z$2:$Z$16,$AC$2:$AC$16-$V281)^2)))</f>
        <v/>
      </c>
      <c r="AL281" s="140" t="str">
        <f t="array" ref="AL281">IF(OR(AL$1=0, $A281=""),"",SQRT((_xlfn.XLOOKUP(AL$1,$Z$2:$Z$16,$AA$2:$AA$16)-$T281)^2+(_xlfn.XLOOKUP(AL$1,$Z$2:$Z$16,$AB$2:$AB$16)-$U281)^2+(_xlfn.XLOOKUP(AL$1,$Z$2:$Z$16,$AC$2:$AC$16-$V281)^2)))</f>
        <v/>
      </c>
      <c r="AM281" s="140" t="str">
        <f t="array" ref="AM281">IF(OR(AM$1=0, $A281=""),"",SQRT((_xlfn.XLOOKUP(AM$1,$Z$2:$Z$16,$AA$2:$AA$16)-$T281)^2+(_xlfn.XLOOKUP(AM$1,$Z$2:$Z$16,$AB$2:$AB$16)-$U281)^2+(_xlfn.XLOOKUP(AM$1,$Z$2:$Z$16,$AC$2:$AC$16-$V281)^2)))</f>
        <v/>
      </c>
      <c r="AN281" s="140" t="str">
        <f t="array" ref="AN281">IF(OR(AN$1=0, $A281=""),"",SQRT((_xlfn.XLOOKUP(AN$1,$Z$2:$Z$16,$AA$2:$AA$16)-$T281)^2+(_xlfn.XLOOKUP(AN$1,$Z$2:$Z$16,$AB$2:$AB$16)-$U281)^2+(_xlfn.XLOOKUP(AN$1,$Z$2:$Z$16,$AC$2:$AC$16-$V281)^2)))</f>
        <v/>
      </c>
      <c r="AO281" s="140" t="str">
        <f t="array" ref="AO281">IF(OR(AO$1=0, $A281=""),"",SQRT((_xlfn.XLOOKUP(AO$1,$Z$2:$Z$16,$AA$2:$AA$16)-$T281)^2+(_xlfn.XLOOKUP(AO$1,$Z$2:$Z$16,$AB$2:$AB$16)-$U281)^2+(_xlfn.XLOOKUP(AO$1,$Z$2:$Z$16,$AC$2:$AC$16-$V281)^2)))</f>
        <v/>
      </c>
      <c r="AP281" s="141" t="str">
        <f t="array" ref="AP281">IF(OR(AP$1=0, $A281=""),"",SQRT((_xlfn.XLOOKUP(AP$1,$Z$2:$Z$16,$AA$2:$AA$16)-$T281)^2+(_xlfn.XLOOKUP(AP$1,$Z$2:$Z$16,$AB$2:$AB$16)-$U281)^2+(_xlfn.XLOOKUP(AP$1,$Z$2:$Z$16,$AC$2:$AC$16-$V281)^2)))</f>
        <v/>
      </c>
      <c r="AQ281" s="141" t="str">
        <f t="array" ref="AQ281">IF(OR(AQ$1=0, $A281=""),"",SQRT((_xlfn.XLOOKUP(AQ$1,$Z$2:$Z$16,$AA$2:$AA$16)-$T281)^2+(_xlfn.XLOOKUP(AQ$1,$Z$2:$Z$16,$AB$2:$AB$16)-$U281)^2+(_xlfn.XLOOKUP(AQ$1,$Z$2:$Z$16,$AC$2:$AC$16-$V281)^2)))</f>
        <v/>
      </c>
      <c r="AR281" s="141" t="str">
        <f t="array" ref="AR281">IF(OR(AR$1=0, $A281=""),"",SQRT((_xlfn.XLOOKUP(AR$1,$Z$2:$Z$16,$AA$2:$AA$16)-$T281)^2+(_xlfn.XLOOKUP(AR$1,$Z$2:$Z$16,$AB$2:$AB$16)-$U281)^2+(_xlfn.XLOOKUP(AR$1,$Z$2:$Z$16,$AC$2:$AC$16-$V281)^2)))</f>
        <v/>
      </c>
      <c r="AS281" s="141" t="str">
        <f t="array" ref="AS281">IF(OR(AS$1=0, $A281=""),"",SQRT((_xlfn.XLOOKUP(AS$1,$Z$2:$Z$16,$AA$2:$AA$16)-$T281)^2+(_xlfn.XLOOKUP(AS$1,$Z$2:$Z$16,$AB$2:$AB$16)-$U281)^2+(_xlfn.XLOOKUP(AS$1,$Z$2:$Z$16,$AC$2:$AC$16-$V281)^2)))</f>
        <v/>
      </c>
      <c r="AT281" s="141" t="str">
        <f t="array" ref="AT281">IF(OR(AT$1=0, $A281=""),"",SQRT((_xlfn.XLOOKUP(AT$1,$Z$2:$Z$16,$AA$2:$AA$16)-$T281)^2+(_xlfn.XLOOKUP(AT$1,$Z$2:$Z$16,$AB$2:$AB$16)-$U281)^2+(_xlfn.XLOOKUP(AT$1,$Z$2:$Z$16,$AC$2:$AC$16-$V281)^2)))</f>
        <v/>
      </c>
      <c r="AU281" s="141" t="str">
        <f t="array" ref="AU281">IF(OR(AU$1=0, $A281=""),"",SQRT((_xlfn.XLOOKUP(AU$1,$Z$2:$Z$16,$AA$2:$AA$16)-$T281)^2+(_xlfn.XLOOKUP(AU$1,$Z$2:$Z$16,$AB$2:$AB$16)-$U281)^2+(_xlfn.XLOOKUP(AU$1,$Z$2:$Z$16,$AC$2:$AC$16-$V281)^2)))</f>
        <v/>
      </c>
      <c r="AV281" s="142" t="str">
        <f t="array" ref="AV281">IF(OR(AV$1=0, $A281=""),"",SQRT((_xlfn.XLOOKUP(AV$1,$Z$2:$Z$16,$AA$2:$AA$16)-$T281)^2+(_xlfn.XLOOKUP(AV$1,$Z$2:$Z$16,$AB$2:$AB$16)-$U281)^2+(_xlfn.XLOOKUP(AV$1,$Z$2:$Z$16,$AC$2:$AC$16-$V281)^2)))</f>
        <v/>
      </c>
      <c r="AW281" s="124"/>
      <c r="AX281" s="124"/>
      <c r="AY281" s="125">
        <f t="shared" si="179"/>
        <v>0</v>
      </c>
      <c r="AZ281" s="143">
        <f t="shared" si="180"/>
        <v>0</v>
      </c>
      <c r="BA281" s="143">
        <f t="shared" si="181"/>
        <v>0</v>
      </c>
      <c r="BB281" s="143">
        <f t="shared" si="182"/>
        <v>0</v>
      </c>
      <c r="BC281" s="143">
        <f t="shared" si="183"/>
        <v>0</v>
      </c>
      <c r="BD281" s="143">
        <f t="shared" si="184"/>
        <v>0</v>
      </c>
      <c r="BE281" s="143">
        <f t="shared" si="185"/>
        <v>0</v>
      </c>
      <c r="BF281" s="143">
        <f t="shared" si="186"/>
        <v>0</v>
      </c>
      <c r="BG281" s="144">
        <f t="shared" si="187"/>
        <v>0</v>
      </c>
      <c r="BH281" s="144">
        <f t="shared" si="188"/>
        <v>0</v>
      </c>
      <c r="BI281" s="144">
        <f t="shared" si="189"/>
        <v>0</v>
      </c>
      <c r="BJ281" s="144">
        <f t="shared" si="190"/>
        <v>0</v>
      </c>
      <c r="BK281" s="144">
        <f t="shared" si="191"/>
        <v>0</v>
      </c>
      <c r="BL281" s="144">
        <f t="shared" si="192"/>
        <v>0</v>
      </c>
      <c r="BM281" s="145">
        <f t="shared" si="193"/>
        <v>0</v>
      </c>
      <c r="BN281" s="124"/>
      <c r="BO281" s="124"/>
      <c r="BP281" s="124"/>
      <c r="BQ281" s="124"/>
      <c r="BR281" s="124"/>
      <c r="BS281" s="124"/>
      <c r="BT281" s="124"/>
      <c r="BU281" s="124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M281" s="159">
        <f t="shared" si="194"/>
        <v>0</v>
      </c>
      <c r="CN281" s="160">
        <f t="shared" si="195"/>
        <v>0</v>
      </c>
      <c r="CO281" s="160">
        <f t="shared" si="196"/>
        <v>0</v>
      </c>
      <c r="CP281" s="160">
        <f t="shared" si="197"/>
        <v>0</v>
      </c>
      <c r="CQ281" s="160">
        <f t="shared" si="198"/>
        <v>0</v>
      </c>
      <c r="CR281" s="160" t="str">
        <f t="shared" si="199"/>
        <v/>
      </c>
      <c r="CS281" s="160" t="str">
        <f t="shared" si="200"/>
        <v/>
      </c>
      <c r="CT281" s="160" t="str">
        <f t="shared" si="201"/>
        <v/>
      </c>
      <c r="CU281" s="162" t="str">
        <f t="shared" si="202"/>
        <v/>
      </c>
      <c r="CV281" s="162" t="str">
        <f t="shared" si="203"/>
        <v/>
      </c>
      <c r="CW281" s="162" t="str">
        <f t="shared" si="204"/>
        <v/>
      </c>
      <c r="CX281" s="162" t="str">
        <f t="shared" si="205"/>
        <v/>
      </c>
      <c r="CY281" s="162" t="str">
        <f t="shared" si="206"/>
        <v/>
      </c>
      <c r="CZ281" s="162" t="str">
        <f t="shared" si="207"/>
        <v/>
      </c>
      <c r="DA281" s="163" t="str">
        <f t="shared" si="208"/>
        <v/>
      </c>
    </row>
    <row r="282" spans="1:105" ht="16.5" x14ac:dyDescent="0.3">
      <c r="A282" s="135"/>
      <c r="B282" s="136"/>
      <c r="C282" s="136"/>
      <c r="D282" s="137"/>
      <c r="E282" s="176"/>
      <c r="F282" s="182"/>
      <c r="G282" s="183"/>
      <c r="H282" s="183"/>
      <c r="I282" s="183"/>
      <c r="J282" s="183"/>
      <c r="K282" s="183"/>
      <c r="L282" s="183"/>
      <c r="M282" s="186"/>
      <c r="N282" s="182"/>
      <c r="O282" s="184"/>
      <c r="P282" s="178"/>
      <c r="Q282" s="118">
        <f t="shared" si="177"/>
        <v>0</v>
      </c>
      <c r="R282" s="3"/>
      <c r="S282" s="3"/>
      <c r="T282" s="4"/>
      <c r="U282" s="4"/>
      <c r="V282" s="99">
        <f t="shared" si="178"/>
        <v>0</v>
      </c>
      <c r="W282" s="161"/>
      <c r="X282" s="138"/>
      <c r="AH282" s="158" t="str">
        <f t="array" ref="AH282">IF(OR(AH$1=0, $A282=""),"",SQRT((_xlfn.XLOOKUP(AH$1,$Z$2:$Z$16,$AA$2:$AA$16)-$T282)^2+(_xlfn.XLOOKUP(AH$1,$Z$2:$Z$16,$AB$2:$AB$16)-$U282)^2+(_xlfn.XLOOKUP(AH$1,$Z$2:$Z$16,$AC$2:$AC$16-$V282)^2)))</f>
        <v/>
      </c>
      <c r="AI282" s="140" t="str">
        <f t="array" ref="AI282">IF(OR(AI$1=0, $A282=""),"",SQRT((_xlfn.XLOOKUP(AI$1,$Z$2:$Z$16,$AA$2:$AA$16)-$T282)^2+(_xlfn.XLOOKUP(AI$1,$Z$2:$Z$16,$AB$2:$AB$16)-$U282)^2+(_xlfn.XLOOKUP(AI$1,$Z$2:$Z$16,$AC$2:$AC$16-$V282)^2)))</f>
        <v/>
      </c>
      <c r="AJ282" s="140" t="str">
        <f t="array" ref="AJ282">IF(OR(AJ$1=0, $A282=""),"",SQRT((_xlfn.XLOOKUP(AJ$1,$Z$2:$Z$16,$AA$2:$AA$16)-$T282)^2+(_xlfn.XLOOKUP(AJ$1,$Z$2:$Z$16,$AB$2:$AB$16)-$U282)^2+(_xlfn.XLOOKUP(AJ$1,$Z$2:$Z$16,$AC$2:$AC$16-$V282)^2)))</f>
        <v/>
      </c>
      <c r="AK282" s="140" t="str">
        <f t="array" ref="AK282">IF(OR(AK$1=0, $A282=""),"",SQRT((_xlfn.XLOOKUP(AK$1,$Z$2:$Z$16,$AA$2:$AA$16)-$T282)^2+(_xlfn.XLOOKUP(AK$1,$Z$2:$Z$16,$AB$2:$AB$16)-$U282)^2+(_xlfn.XLOOKUP(AK$1,$Z$2:$Z$16,$AC$2:$AC$16-$V282)^2)))</f>
        <v/>
      </c>
      <c r="AL282" s="140" t="str">
        <f t="array" ref="AL282">IF(OR(AL$1=0, $A282=""),"",SQRT((_xlfn.XLOOKUP(AL$1,$Z$2:$Z$16,$AA$2:$AA$16)-$T282)^2+(_xlfn.XLOOKUP(AL$1,$Z$2:$Z$16,$AB$2:$AB$16)-$U282)^2+(_xlfn.XLOOKUP(AL$1,$Z$2:$Z$16,$AC$2:$AC$16-$V282)^2)))</f>
        <v/>
      </c>
      <c r="AM282" s="140" t="str">
        <f t="array" ref="AM282">IF(OR(AM$1=0, $A282=""),"",SQRT((_xlfn.XLOOKUP(AM$1,$Z$2:$Z$16,$AA$2:$AA$16)-$T282)^2+(_xlfn.XLOOKUP(AM$1,$Z$2:$Z$16,$AB$2:$AB$16)-$U282)^2+(_xlfn.XLOOKUP(AM$1,$Z$2:$Z$16,$AC$2:$AC$16-$V282)^2)))</f>
        <v/>
      </c>
      <c r="AN282" s="140" t="str">
        <f t="array" ref="AN282">IF(OR(AN$1=0, $A282=""),"",SQRT((_xlfn.XLOOKUP(AN$1,$Z$2:$Z$16,$AA$2:$AA$16)-$T282)^2+(_xlfn.XLOOKUP(AN$1,$Z$2:$Z$16,$AB$2:$AB$16)-$U282)^2+(_xlfn.XLOOKUP(AN$1,$Z$2:$Z$16,$AC$2:$AC$16-$V282)^2)))</f>
        <v/>
      </c>
      <c r="AO282" s="140" t="str">
        <f t="array" ref="AO282">IF(OR(AO$1=0, $A282=""),"",SQRT((_xlfn.XLOOKUP(AO$1,$Z$2:$Z$16,$AA$2:$AA$16)-$T282)^2+(_xlfn.XLOOKUP(AO$1,$Z$2:$Z$16,$AB$2:$AB$16)-$U282)^2+(_xlfn.XLOOKUP(AO$1,$Z$2:$Z$16,$AC$2:$AC$16-$V282)^2)))</f>
        <v/>
      </c>
      <c r="AP282" s="141" t="str">
        <f t="array" ref="AP282">IF(OR(AP$1=0, $A282=""),"",SQRT((_xlfn.XLOOKUP(AP$1,$Z$2:$Z$16,$AA$2:$AA$16)-$T282)^2+(_xlfn.XLOOKUP(AP$1,$Z$2:$Z$16,$AB$2:$AB$16)-$U282)^2+(_xlfn.XLOOKUP(AP$1,$Z$2:$Z$16,$AC$2:$AC$16-$V282)^2)))</f>
        <v/>
      </c>
      <c r="AQ282" s="141" t="str">
        <f t="array" ref="AQ282">IF(OR(AQ$1=0, $A282=""),"",SQRT((_xlfn.XLOOKUP(AQ$1,$Z$2:$Z$16,$AA$2:$AA$16)-$T282)^2+(_xlfn.XLOOKUP(AQ$1,$Z$2:$Z$16,$AB$2:$AB$16)-$U282)^2+(_xlfn.XLOOKUP(AQ$1,$Z$2:$Z$16,$AC$2:$AC$16-$V282)^2)))</f>
        <v/>
      </c>
      <c r="AR282" s="141" t="str">
        <f t="array" ref="AR282">IF(OR(AR$1=0, $A282=""),"",SQRT((_xlfn.XLOOKUP(AR$1,$Z$2:$Z$16,$AA$2:$AA$16)-$T282)^2+(_xlfn.XLOOKUP(AR$1,$Z$2:$Z$16,$AB$2:$AB$16)-$U282)^2+(_xlfn.XLOOKUP(AR$1,$Z$2:$Z$16,$AC$2:$AC$16-$V282)^2)))</f>
        <v/>
      </c>
      <c r="AS282" s="141" t="str">
        <f t="array" ref="AS282">IF(OR(AS$1=0, $A282=""),"",SQRT((_xlfn.XLOOKUP(AS$1,$Z$2:$Z$16,$AA$2:$AA$16)-$T282)^2+(_xlfn.XLOOKUP(AS$1,$Z$2:$Z$16,$AB$2:$AB$16)-$U282)^2+(_xlfn.XLOOKUP(AS$1,$Z$2:$Z$16,$AC$2:$AC$16-$V282)^2)))</f>
        <v/>
      </c>
      <c r="AT282" s="141" t="str">
        <f t="array" ref="AT282">IF(OR(AT$1=0, $A282=""),"",SQRT((_xlfn.XLOOKUP(AT$1,$Z$2:$Z$16,$AA$2:$AA$16)-$T282)^2+(_xlfn.XLOOKUP(AT$1,$Z$2:$Z$16,$AB$2:$AB$16)-$U282)^2+(_xlfn.XLOOKUP(AT$1,$Z$2:$Z$16,$AC$2:$AC$16-$V282)^2)))</f>
        <v/>
      </c>
      <c r="AU282" s="141" t="str">
        <f t="array" ref="AU282">IF(OR(AU$1=0, $A282=""),"",SQRT((_xlfn.XLOOKUP(AU$1,$Z$2:$Z$16,$AA$2:$AA$16)-$T282)^2+(_xlfn.XLOOKUP(AU$1,$Z$2:$Z$16,$AB$2:$AB$16)-$U282)^2+(_xlfn.XLOOKUP(AU$1,$Z$2:$Z$16,$AC$2:$AC$16-$V282)^2)))</f>
        <v/>
      </c>
      <c r="AV282" s="142" t="str">
        <f t="array" ref="AV282">IF(OR(AV$1=0, $A282=""),"",SQRT((_xlfn.XLOOKUP(AV$1,$Z$2:$Z$16,$AA$2:$AA$16)-$T282)^2+(_xlfn.XLOOKUP(AV$1,$Z$2:$Z$16,$AB$2:$AB$16)-$U282)^2+(_xlfn.XLOOKUP(AV$1,$Z$2:$Z$16,$AC$2:$AC$16-$V282)^2)))</f>
        <v/>
      </c>
      <c r="AW282" s="124"/>
      <c r="AX282" s="124"/>
      <c r="AY282" s="125">
        <f t="shared" si="179"/>
        <v>0</v>
      </c>
      <c r="AZ282" s="143">
        <f t="shared" si="180"/>
        <v>0</v>
      </c>
      <c r="BA282" s="143">
        <f t="shared" si="181"/>
        <v>0</v>
      </c>
      <c r="BB282" s="143">
        <f t="shared" si="182"/>
        <v>0</v>
      </c>
      <c r="BC282" s="143">
        <f t="shared" si="183"/>
        <v>0</v>
      </c>
      <c r="BD282" s="143">
        <f t="shared" si="184"/>
        <v>0</v>
      </c>
      <c r="BE282" s="143">
        <f t="shared" si="185"/>
        <v>0</v>
      </c>
      <c r="BF282" s="143">
        <f t="shared" si="186"/>
        <v>0</v>
      </c>
      <c r="BG282" s="144">
        <f t="shared" si="187"/>
        <v>0</v>
      </c>
      <c r="BH282" s="144">
        <f t="shared" si="188"/>
        <v>0</v>
      </c>
      <c r="BI282" s="144">
        <f t="shared" si="189"/>
        <v>0</v>
      </c>
      <c r="BJ282" s="144">
        <f t="shared" si="190"/>
        <v>0</v>
      </c>
      <c r="BK282" s="144">
        <f t="shared" si="191"/>
        <v>0</v>
      </c>
      <c r="BL282" s="144">
        <f t="shared" si="192"/>
        <v>0</v>
      </c>
      <c r="BM282" s="145">
        <f t="shared" si="193"/>
        <v>0</v>
      </c>
      <c r="BN282" s="124"/>
      <c r="BO282" s="124"/>
      <c r="BP282" s="124"/>
      <c r="BQ282" s="124"/>
      <c r="BR282" s="124"/>
      <c r="BS282" s="124"/>
      <c r="BT282" s="124"/>
      <c r="BU282" s="124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M282" s="159">
        <f t="shared" si="194"/>
        <v>0</v>
      </c>
      <c r="CN282" s="160">
        <f t="shared" si="195"/>
        <v>0</v>
      </c>
      <c r="CO282" s="160">
        <f t="shared" si="196"/>
        <v>0</v>
      </c>
      <c r="CP282" s="160">
        <f t="shared" si="197"/>
        <v>0</v>
      </c>
      <c r="CQ282" s="160">
        <f t="shared" si="198"/>
        <v>0</v>
      </c>
      <c r="CR282" s="160" t="str">
        <f t="shared" si="199"/>
        <v/>
      </c>
      <c r="CS282" s="160" t="str">
        <f t="shared" si="200"/>
        <v/>
      </c>
      <c r="CT282" s="160" t="str">
        <f t="shared" si="201"/>
        <v/>
      </c>
      <c r="CU282" s="162" t="str">
        <f t="shared" si="202"/>
        <v/>
      </c>
      <c r="CV282" s="162" t="str">
        <f t="shared" si="203"/>
        <v/>
      </c>
      <c r="CW282" s="162" t="str">
        <f t="shared" si="204"/>
        <v/>
      </c>
      <c r="CX282" s="162" t="str">
        <f t="shared" si="205"/>
        <v/>
      </c>
      <c r="CY282" s="162" t="str">
        <f t="shared" si="206"/>
        <v/>
      </c>
      <c r="CZ282" s="162" t="str">
        <f t="shared" si="207"/>
        <v/>
      </c>
      <c r="DA282" s="163" t="str">
        <f t="shared" si="208"/>
        <v/>
      </c>
    </row>
    <row r="283" spans="1:105" ht="16.5" x14ac:dyDescent="0.3">
      <c r="A283" s="135"/>
      <c r="B283" s="136"/>
      <c r="C283" s="136"/>
      <c r="D283" s="137"/>
      <c r="E283" s="176"/>
      <c r="F283" s="182"/>
      <c r="G283" s="183"/>
      <c r="H283" s="183"/>
      <c r="I283" s="183"/>
      <c r="J283" s="183"/>
      <c r="K283" s="183"/>
      <c r="L283" s="183"/>
      <c r="M283" s="186"/>
      <c r="N283" s="182"/>
      <c r="O283" s="184"/>
      <c r="P283" s="178"/>
      <c r="Q283" s="118">
        <f t="shared" si="177"/>
        <v>0</v>
      </c>
      <c r="R283" s="3"/>
      <c r="S283" s="3"/>
      <c r="T283" s="4"/>
      <c r="U283" s="4"/>
      <c r="V283" s="99">
        <f t="shared" si="178"/>
        <v>0</v>
      </c>
      <c r="W283" s="161"/>
      <c r="X283" s="138"/>
      <c r="AH283" s="158" t="str">
        <f t="array" ref="AH283">IF(OR(AH$1=0, $A283=""),"",SQRT((_xlfn.XLOOKUP(AH$1,$Z$2:$Z$16,$AA$2:$AA$16)-$T283)^2+(_xlfn.XLOOKUP(AH$1,$Z$2:$Z$16,$AB$2:$AB$16)-$U283)^2+(_xlfn.XLOOKUP(AH$1,$Z$2:$Z$16,$AC$2:$AC$16-$V283)^2)))</f>
        <v/>
      </c>
      <c r="AI283" s="140" t="str">
        <f t="array" ref="AI283">IF(OR(AI$1=0, $A283=""),"",SQRT((_xlfn.XLOOKUP(AI$1,$Z$2:$Z$16,$AA$2:$AA$16)-$T283)^2+(_xlfn.XLOOKUP(AI$1,$Z$2:$Z$16,$AB$2:$AB$16)-$U283)^2+(_xlfn.XLOOKUP(AI$1,$Z$2:$Z$16,$AC$2:$AC$16-$V283)^2)))</f>
        <v/>
      </c>
      <c r="AJ283" s="140" t="str">
        <f t="array" ref="AJ283">IF(OR(AJ$1=0, $A283=""),"",SQRT((_xlfn.XLOOKUP(AJ$1,$Z$2:$Z$16,$AA$2:$AA$16)-$T283)^2+(_xlfn.XLOOKUP(AJ$1,$Z$2:$Z$16,$AB$2:$AB$16)-$U283)^2+(_xlfn.XLOOKUP(AJ$1,$Z$2:$Z$16,$AC$2:$AC$16-$V283)^2)))</f>
        <v/>
      </c>
      <c r="AK283" s="140" t="str">
        <f t="array" ref="AK283">IF(OR(AK$1=0, $A283=""),"",SQRT((_xlfn.XLOOKUP(AK$1,$Z$2:$Z$16,$AA$2:$AA$16)-$T283)^2+(_xlfn.XLOOKUP(AK$1,$Z$2:$Z$16,$AB$2:$AB$16)-$U283)^2+(_xlfn.XLOOKUP(AK$1,$Z$2:$Z$16,$AC$2:$AC$16-$V283)^2)))</f>
        <v/>
      </c>
      <c r="AL283" s="140" t="str">
        <f t="array" ref="AL283">IF(OR(AL$1=0, $A283=""),"",SQRT((_xlfn.XLOOKUP(AL$1,$Z$2:$Z$16,$AA$2:$AA$16)-$T283)^2+(_xlfn.XLOOKUP(AL$1,$Z$2:$Z$16,$AB$2:$AB$16)-$U283)^2+(_xlfn.XLOOKUP(AL$1,$Z$2:$Z$16,$AC$2:$AC$16-$V283)^2)))</f>
        <v/>
      </c>
      <c r="AM283" s="140" t="str">
        <f t="array" ref="AM283">IF(OR(AM$1=0, $A283=""),"",SQRT((_xlfn.XLOOKUP(AM$1,$Z$2:$Z$16,$AA$2:$AA$16)-$T283)^2+(_xlfn.XLOOKUP(AM$1,$Z$2:$Z$16,$AB$2:$AB$16)-$U283)^2+(_xlfn.XLOOKUP(AM$1,$Z$2:$Z$16,$AC$2:$AC$16-$V283)^2)))</f>
        <v/>
      </c>
      <c r="AN283" s="140" t="str">
        <f t="array" ref="AN283">IF(OR(AN$1=0, $A283=""),"",SQRT((_xlfn.XLOOKUP(AN$1,$Z$2:$Z$16,$AA$2:$AA$16)-$T283)^2+(_xlfn.XLOOKUP(AN$1,$Z$2:$Z$16,$AB$2:$AB$16)-$U283)^2+(_xlfn.XLOOKUP(AN$1,$Z$2:$Z$16,$AC$2:$AC$16-$V283)^2)))</f>
        <v/>
      </c>
      <c r="AO283" s="140" t="str">
        <f t="array" ref="AO283">IF(OR(AO$1=0, $A283=""),"",SQRT((_xlfn.XLOOKUP(AO$1,$Z$2:$Z$16,$AA$2:$AA$16)-$T283)^2+(_xlfn.XLOOKUP(AO$1,$Z$2:$Z$16,$AB$2:$AB$16)-$U283)^2+(_xlfn.XLOOKUP(AO$1,$Z$2:$Z$16,$AC$2:$AC$16-$V283)^2)))</f>
        <v/>
      </c>
      <c r="AP283" s="141" t="str">
        <f t="array" ref="AP283">IF(OR(AP$1=0, $A283=""),"",SQRT((_xlfn.XLOOKUP(AP$1,$Z$2:$Z$16,$AA$2:$AA$16)-$T283)^2+(_xlfn.XLOOKUP(AP$1,$Z$2:$Z$16,$AB$2:$AB$16)-$U283)^2+(_xlfn.XLOOKUP(AP$1,$Z$2:$Z$16,$AC$2:$AC$16-$V283)^2)))</f>
        <v/>
      </c>
      <c r="AQ283" s="141" t="str">
        <f t="array" ref="AQ283">IF(OR(AQ$1=0, $A283=""),"",SQRT((_xlfn.XLOOKUP(AQ$1,$Z$2:$Z$16,$AA$2:$AA$16)-$T283)^2+(_xlfn.XLOOKUP(AQ$1,$Z$2:$Z$16,$AB$2:$AB$16)-$U283)^2+(_xlfn.XLOOKUP(AQ$1,$Z$2:$Z$16,$AC$2:$AC$16-$V283)^2)))</f>
        <v/>
      </c>
      <c r="AR283" s="141" t="str">
        <f t="array" ref="AR283">IF(OR(AR$1=0, $A283=""),"",SQRT((_xlfn.XLOOKUP(AR$1,$Z$2:$Z$16,$AA$2:$AA$16)-$T283)^2+(_xlfn.XLOOKUP(AR$1,$Z$2:$Z$16,$AB$2:$AB$16)-$U283)^2+(_xlfn.XLOOKUP(AR$1,$Z$2:$Z$16,$AC$2:$AC$16-$V283)^2)))</f>
        <v/>
      </c>
      <c r="AS283" s="141" t="str">
        <f t="array" ref="AS283">IF(OR(AS$1=0, $A283=""),"",SQRT((_xlfn.XLOOKUP(AS$1,$Z$2:$Z$16,$AA$2:$AA$16)-$T283)^2+(_xlfn.XLOOKUP(AS$1,$Z$2:$Z$16,$AB$2:$AB$16)-$U283)^2+(_xlfn.XLOOKUP(AS$1,$Z$2:$Z$16,$AC$2:$AC$16-$V283)^2)))</f>
        <v/>
      </c>
      <c r="AT283" s="141" t="str">
        <f t="array" ref="AT283">IF(OR(AT$1=0, $A283=""),"",SQRT((_xlfn.XLOOKUP(AT$1,$Z$2:$Z$16,$AA$2:$AA$16)-$T283)^2+(_xlfn.XLOOKUP(AT$1,$Z$2:$Z$16,$AB$2:$AB$16)-$U283)^2+(_xlfn.XLOOKUP(AT$1,$Z$2:$Z$16,$AC$2:$AC$16-$V283)^2)))</f>
        <v/>
      </c>
      <c r="AU283" s="141" t="str">
        <f t="array" ref="AU283">IF(OR(AU$1=0, $A283=""),"",SQRT((_xlfn.XLOOKUP(AU$1,$Z$2:$Z$16,$AA$2:$AA$16)-$T283)^2+(_xlfn.XLOOKUP(AU$1,$Z$2:$Z$16,$AB$2:$AB$16)-$U283)^2+(_xlfn.XLOOKUP(AU$1,$Z$2:$Z$16,$AC$2:$AC$16-$V283)^2)))</f>
        <v/>
      </c>
      <c r="AV283" s="142" t="str">
        <f t="array" ref="AV283">IF(OR(AV$1=0, $A283=""),"",SQRT((_xlfn.XLOOKUP(AV$1,$Z$2:$Z$16,$AA$2:$AA$16)-$T283)^2+(_xlfn.XLOOKUP(AV$1,$Z$2:$Z$16,$AB$2:$AB$16)-$U283)^2+(_xlfn.XLOOKUP(AV$1,$Z$2:$Z$16,$AC$2:$AC$16-$V283)^2)))</f>
        <v/>
      </c>
      <c r="AW283" s="124"/>
      <c r="AX283" s="124"/>
      <c r="AY283" s="125">
        <f t="shared" si="179"/>
        <v>0</v>
      </c>
      <c r="AZ283" s="143">
        <f t="shared" si="180"/>
        <v>0</v>
      </c>
      <c r="BA283" s="143">
        <f t="shared" si="181"/>
        <v>0</v>
      </c>
      <c r="BB283" s="143">
        <f t="shared" si="182"/>
        <v>0</v>
      </c>
      <c r="BC283" s="143">
        <f t="shared" si="183"/>
        <v>0</v>
      </c>
      <c r="BD283" s="143">
        <f t="shared" si="184"/>
        <v>0</v>
      </c>
      <c r="BE283" s="143">
        <f t="shared" si="185"/>
        <v>0</v>
      </c>
      <c r="BF283" s="143">
        <f t="shared" si="186"/>
        <v>0</v>
      </c>
      <c r="BG283" s="144">
        <f t="shared" si="187"/>
        <v>0</v>
      </c>
      <c r="BH283" s="144">
        <f t="shared" si="188"/>
        <v>0</v>
      </c>
      <c r="BI283" s="144">
        <f t="shared" si="189"/>
        <v>0</v>
      </c>
      <c r="BJ283" s="144">
        <f t="shared" si="190"/>
        <v>0</v>
      </c>
      <c r="BK283" s="144">
        <f t="shared" si="191"/>
        <v>0</v>
      </c>
      <c r="BL283" s="144">
        <f t="shared" si="192"/>
        <v>0</v>
      </c>
      <c r="BM283" s="145">
        <f t="shared" si="193"/>
        <v>0</v>
      </c>
      <c r="BN283" s="124"/>
      <c r="BO283" s="124"/>
      <c r="BP283" s="124"/>
      <c r="BQ283" s="124"/>
      <c r="BR283" s="124"/>
      <c r="BS283" s="124"/>
      <c r="BT283" s="124"/>
      <c r="BU283" s="124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M283" s="159">
        <f t="shared" si="194"/>
        <v>0</v>
      </c>
      <c r="CN283" s="160">
        <f t="shared" si="195"/>
        <v>0</v>
      </c>
      <c r="CO283" s="160">
        <f t="shared" si="196"/>
        <v>0</v>
      </c>
      <c r="CP283" s="160">
        <f t="shared" si="197"/>
        <v>0</v>
      </c>
      <c r="CQ283" s="160">
        <f t="shared" si="198"/>
        <v>0</v>
      </c>
      <c r="CR283" s="160" t="str">
        <f t="shared" si="199"/>
        <v/>
      </c>
      <c r="CS283" s="160" t="str">
        <f t="shared" si="200"/>
        <v/>
      </c>
      <c r="CT283" s="160" t="str">
        <f t="shared" si="201"/>
        <v/>
      </c>
      <c r="CU283" s="162" t="str">
        <f t="shared" si="202"/>
        <v/>
      </c>
      <c r="CV283" s="162" t="str">
        <f t="shared" si="203"/>
        <v/>
      </c>
      <c r="CW283" s="162" t="str">
        <f t="shared" si="204"/>
        <v/>
      </c>
      <c r="CX283" s="162" t="str">
        <f t="shared" si="205"/>
        <v/>
      </c>
      <c r="CY283" s="162" t="str">
        <f t="shared" si="206"/>
        <v/>
      </c>
      <c r="CZ283" s="162" t="str">
        <f t="shared" si="207"/>
        <v/>
      </c>
      <c r="DA283" s="163" t="str">
        <f t="shared" si="208"/>
        <v/>
      </c>
    </row>
    <row r="284" spans="1:105" ht="16.5" x14ac:dyDescent="0.3">
      <c r="A284" s="135"/>
      <c r="B284" s="136"/>
      <c r="C284" s="136"/>
      <c r="D284" s="137"/>
      <c r="E284" s="176"/>
      <c r="F284" s="182"/>
      <c r="G284" s="183"/>
      <c r="H284" s="183"/>
      <c r="I284" s="183"/>
      <c r="J284" s="183"/>
      <c r="K284" s="183"/>
      <c r="L284" s="183"/>
      <c r="M284" s="186"/>
      <c r="N284" s="182"/>
      <c r="O284" s="184"/>
      <c r="P284" s="178"/>
      <c r="Q284" s="118">
        <f t="shared" si="177"/>
        <v>0</v>
      </c>
      <c r="R284" s="3"/>
      <c r="S284" s="3"/>
      <c r="T284" s="4"/>
      <c r="U284" s="4"/>
      <c r="V284" s="99">
        <f t="shared" si="178"/>
        <v>0</v>
      </c>
      <c r="W284" s="161"/>
      <c r="X284" s="138"/>
      <c r="AH284" s="158" t="str">
        <f t="array" ref="AH284">IF(OR(AH$1=0, $A284=""),"",SQRT((_xlfn.XLOOKUP(AH$1,$Z$2:$Z$16,$AA$2:$AA$16)-$T284)^2+(_xlfn.XLOOKUP(AH$1,$Z$2:$Z$16,$AB$2:$AB$16)-$U284)^2+(_xlfn.XLOOKUP(AH$1,$Z$2:$Z$16,$AC$2:$AC$16-$V284)^2)))</f>
        <v/>
      </c>
      <c r="AI284" s="140" t="str">
        <f t="array" ref="AI284">IF(OR(AI$1=0, $A284=""),"",SQRT((_xlfn.XLOOKUP(AI$1,$Z$2:$Z$16,$AA$2:$AA$16)-$T284)^2+(_xlfn.XLOOKUP(AI$1,$Z$2:$Z$16,$AB$2:$AB$16)-$U284)^2+(_xlfn.XLOOKUP(AI$1,$Z$2:$Z$16,$AC$2:$AC$16-$V284)^2)))</f>
        <v/>
      </c>
      <c r="AJ284" s="140" t="str">
        <f t="array" ref="AJ284">IF(OR(AJ$1=0, $A284=""),"",SQRT((_xlfn.XLOOKUP(AJ$1,$Z$2:$Z$16,$AA$2:$AA$16)-$T284)^2+(_xlfn.XLOOKUP(AJ$1,$Z$2:$Z$16,$AB$2:$AB$16)-$U284)^2+(_xlfn.XLOOKUP(AJ$1,$Z$2:$Z$16,$AC$2:$AC$16-$V284)^2)))</f>
        <v/>
      </c>
      <c r="AK284" s="140" t="str">
        <f t="array" ref="AK284">IF(OR(AK$1=0, $A284=""),"",SQRT((_xlfn.XLOOKUP(AK$1,$Z$2:$Z$16,$AA$2:$AA$16)-$T284)^2+(_xlfn.XLOOKUP(AK$1,$Z$2:$Z$16,$AB$2:$AB$16)-$U284)^2+(_xlfn.XLOOKUP(AK$1,$Z$2:$Z$16,$AC$2:$AC$16-$V284)^2)))</f>
        <v/>
      </c>
      <c r="AL284" s="140" t="str">
        <f t="array" ref="AL284">IF(OR(AL$1=0, $A284=""),"",SQRT((_xlfn.XLOOKUP(AL$1,$Z$2:$Z$16,$AA$2:$AA$16)-$T284)^2+(_xlfn.XLOOKUP(AL$1,$Z$2:$Z$16,$AB$2:$AB$16)-$U284)^2+(_xlfn.XLOOKUP(AL$1,$Z$2:$Z$16,$AC$2:$AC$16-$V284)^2)))</f>
        <v/>
      </c>
      <c r="AM284" s="140" t="str">
        <f t="array" ref="AM284">IF(OR(AM$1=0, $A284=""),"",SQRT((_xlfn.XLOOKUP(AM$1,$Z$2:$Z$16,$AA$2:$AA$16)-$T284)^2+(_xlfn.XLOOKUP(AM$1,$Z$2:$Z$16,$AB$2:$AB$16)-$U284)^2+(_xlfn.XLOOKUP(AM$1,$Z$2:$Z$16,$AC$2:$AC$16-$V284)^2)))</f>
        <v/>
      </c>
      <c r="AN284" s="140" t="str">
        <f t="array" ref="AN284">IF(OR(AN$1=0, $A284=""),"",SQRT((_xlfn.XLOOKUP(AN$1,$Z$2:$Z$16,$AA$2:$AA$16)-$T284)^2+(_xlfn.XLOOKUP(AN$1,$Z$2:$Z$16,$AB$2:$AB$16)-$U284)^2+(_xlfn.XLOOKUP(AN$1,$Z$2:$Z$16,$AC$2:$AC$16-$V284)^2)))</f>
        <v/>
      </c>
      <c r="AO284" s="140" t="str">
        <f t="array" ref="AO284">IF(OR(AO$1=0, $A284=""),"",SQRT((_xlfn.XLOOKUP(AO$1,$Z$2:$Z$16,$AA$2:$AA$16)-$T284)^2+(_xlfn.XLOOKUP(AO$1,$Z$2:$Z$16,$AB$2:$AB$16)-$U284)^2+(_xlfn.XLOOKUP(AO$1,$Z$2:$Z$16,$AC$2:$AC$16-$V284)^2)))</f>
        <v/>
      </c>
      <c r="AP284" s="141" t="str">
        <f t="array" ref="AP284">IF(OR(AP$1=0, $A284=""),"",SQRT((_xlfn.XLOOKUP(AP$1,$Z$2:$Z$16,$AA$2:$AA$16)-$T284)^2+(_xlfn.XLOOKUP(AP$1,$Z$2:$Z$16,$AB$2:$AB$16)-$U284)^2+(_xlfn.XLOOKUP(AP$1,$Z$2:$Z$16,$AC$2:$AC$16-$V284)^2)))</f>
        <v/>
      </c>
      <c r="AQ284" s="141" t="str">
        <f t="array" ref="AQ284">IF(OR(AQ$1=0, $A284=""),"",SQRT((_xlfn.XLOOKUP(AQ$1,$Z$2:$Z$16,$AA$2:$AA$16)-$T284)^2+(_xlfn.XLOOKUP(AQ$1,$Z$2:$Z$16,$AB$2:$AB$16)-$U284)^2+(_xlfn.XLOOKUP(AQ$1,$Z$2:$Z$16,$AC$2:$AC$16-$V284)^2)))</f>
        <v/>
      </c>
      <c r="AR284" s="141" t="str">
        <f t="array" ref="AR284">IF(OR(AR$1=0, $A284=""),"",SQRT((_xlfn.XLOOKUP(AR$1,$Z$2:$Z$16,$AA$2:$AA$16)-$T284)^2+(_xlfn.XLOOKUP(AR$1,$Z$2:$Z$16,$AB$2:$AB$16)-$U284)^2+(_xlfn.XLOOKUP(AR$1,$Z$2:$Z$16,$AC$2:$AC$16-$V284)^2)))</f>
        <v/>
      </c>
      <c r="AS284" s="141" t="str">
        <f t="array" ref="AS284">IF(OR(AS$1=0, $A284=""),"",SQRT((_xlfn.XLOOKUP(AS$1,$Z$2:$Z$16,$AA$2:$AA$16)-$T284)^2+(_xlfn.XLOOKUP(AS$1,$Z$2:$Z$16,$AB$2:$AB$16)-$U284)^2+(_xlfn.XLOOKUP(AS$1,$Z$2:$Z$16,$AC$2:$AC$16-$V284)^2)))</f>
        <v/>
      </c>
      <c r="AT284" s="141" t="str">
        <f t="array" ref="AT284">IF(OR(AT$1=0, $A284=""),"",SQRT((_xlfn.XLOOKUP(AT$1,$Z$2:$Z$16,$AA$2:$AA$16)-$T284)^2+(_xlfn.XLOOKUP(AT$1,$Z$2:$Z$16,$AB$2:$AB$16)-$U284)^2+(_xlfn.XLOOKUP(AT$1,$Z$2:$Z$16,$AC$2:$AC$16-$V284)^2)))</f>
        <v/>
      </c>
      <c r="AU284" s="141" t="str">
        <f t="array" ref="AU284">IF(OR(AU$1=0, $A284=""),"",SQRT((_xlfn.XLOOKUP(AU$1,$Z$2:$Z$16,$AA$2:$AA$16)-$T284)^2+(_xlfn.XLOOKUP(AU$1,$Z$2:$Z$16,$AB$2:$AB$16)-$U284)^2+(_xlfn.XLOOKUP(AU$1,$Z$2:$Z$16,$AC$2:$AC$16-$V284)^2)))</f>
        <v/>
      </c>
      <c r="AV284" s="142" t="str">
        <f t="array" ref="AV284">IF(OR(AV$1=0, $A284=""),"",SQRT((_xlfn.XLOOKUP(AV$1,$Z$2:$Z$16,$AA$2:$AA$16)-$T284)^2+(_xlfn.XLOOKUP(AV$1,$Z$2:$Z$16,$AB$2:$AB$16)-$U284)^2+(_xlfn.XLOOKUP(AV$1,$Z$2:$Z$16,$AC$2:$AC$16-$V284)^2)))</f>
        <v/>
      </c>
      <c r="AW284" s="124"/>
      <c r="AX284" s="124"/>
      <c r="AY284" s="125">
        <f t="shared" si="179"/>
        <v>0</v>
      </c>
      <c r="AZ284" s="143">
        <f t="shared" si="180"/>
        <v>0</v>
      </c>
      <c r="BA284" s="143">
        <f t="shared" si="181"/>
        <v>0</v>
      </c>
      <c r="BB284" s="143">
        <f t="shared" si="182"/>
        <v>0</v>
      </c>
      <c r="BC284" s="143">
        <f t="shared" si="183"/>
        <v>0</v>
      </c>
      <c r="BD284" s="143">
        <f t="shared" si="184"/>
        <v>0</v>
      </c>
      <c r="BE284" s="143">
        <f t="shared" si="185"/>
        <v>0</v>
      </c>
      <c r="BF284" s="143">
        <f t="shared" si="186"/>
        <v>0</v>
      </c>
      <c r="BG284" s="144">
        <f t="shared" si="187"/>
        <v>0</v>
      </c>
      <c r="BH284" s="144">
        <f t="shared" si="188"/>
        <v>0</v>
      </c>
      <c r="BI284" s="144">
        <f t="shared" si="189"/>
        <v>0</v>
      </c>
      <c r="BJ284" s="144">
        <f t="shared" si="190"/>
        <v>0</v>
      </c>
      <c r="BK284" s="144">
        <f t="shared" si="191"/>
        <v>0</v>
      </c>
      <c r="BL284" s="144">
        <f t="shared" si="192"/>
        <v>0</v>
      </c>
      <c r="BM284" s="145">
        <f t="shared" si="193"/>
        <v>0</v>
      </c>
      <c r="BN284" s="124"/>
      <c r="BO284" s="124"/>
      <c r="BP284" s="124"/>
      <c r="BQ284" s="124"/>
      <c r="BR284" s="124"/>
      <c r="BS284" s="124"/>
      <c r="BT284" s="124"/>
      <c r="BU284" s="124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M284" s="159">
        <f t="shared" si="194"/>
        <v>0</v>
      </c>
      <c r="CN284" s="160">
        <f t="shared" si="195"/>
        <v>0</v>
      </c>
      <c r="CO284" s="160">
        <f t="shared" si="196"/>
        <v>0</v>
      </c>
      <c r="CP284" s="160">
        <f t="shared" si="197"/>
        <v>0</v>
      </c>
      <c r="CQ284" s="160">
        <f t="shared" si="198"/>
        <v>0</v>
      </c>
      <c r="CR284" s="160" t="str">
        <f t="shared" si="199"/>
        <v/>
      </c>
      <c r="CS284" s="160" t="str">
        <f t="shared" si="200"/>
        <v/>
      </c>
      <c r="CT284" s="160" t="str">
        <f t="shared" si="201"/>
        <v/>
      </c>
      <c r="CU284" s="162" t="str">
        <f t="shared" si="202"/>
        <v/>
      </c>
      <c r="CV284" s="162" t="str">
        <f t="shared" si="203"/>
        <v/>
      </c>
      <c r="CW284" s="162" t="str">
        <f t="shared" si="204"/>
        <v/>
      </c>
      <c r="CX284" s="162" t="str">
        <f t="shared" si="205"/>
        <v/>
      </c>
      <c r="CY284" s="162" t="str">
        <f t="shared" si="206"/>
        <v/>
      </c>
      <c r="CZ284" s="162" t="str">
        <f t="shared" si="207"/>
        <v/>
      </c>
      <c r="DA284" s="163" t="str">
        <f t="shared" si="208"/>
        <v/>
      </c>
    </row>
    <row r="285" spans="1:105" ht="16.5" x14ac:dyDescent="0.3">
      <c r="A285" s="135"/>
      <c r="B285" s="136"/>
      <c r="C285" s="136"/>
      <c r="D285" s="137"/>
      <c r="E285" s="176"/>
      <c r="F285" s="182"/>
      <c r="G285" s="183"/>
      <c r="H285" s="183"/>
      <c r="I285" s="183"/>
      <c r="J285" s="183"/>
      <c r="K285" s="183"/>
      <c r="L285" s="183"/>
      <c r="M285" s="186"/>
      <c r="N285" s="182"/>
      <c r="O285" s="184"/>
      <c r="P285" s="178"/>
      <c r="Q285" s="118">
        <f t="shared" si="177"/>
        <v>0</v>
      </c>
      <c r="R285" s="3"/>
      <c r="S285" s="3"/>
      <c r="T285" s="4"/>
      <c r="U285" s="4"/>
      <c r="V285" s="99">
        <f t="shared" si="178"/>
        <v>0</v>
      </c>
      <c r="W285" s="161"/>
      <c r="X285" s="138"/>
      <c r="AH285" s="158" t="str">
        <f t="array" ref="AH285">IF(OR(AH$1=0, $A285=""),"",SQRT((_xlfn.XLOOKUP(AH$1,$Z$2:$Z$16,$AA$2:$AA$16)-$T285)^2+(_xlfn.XLOOKUP(AH$1,$Z$2:$Z$16,$AB$2:$AB$16)-$U285)^2+(_xlfn.XLOOKUP(AH$1,$Z$2:$Z$16,$AC$2:$AC$16-$V285)^2)))</f>
        <v/>
      </c>
      <c r="AI285" s="140" t="str">
        <f t="array" ref="AI285">IF(OR(AI$1=0, $A285=""),"",SQRT((_xlfn.XLOOKUP(AI$1,$Z$2:$Z$16,$AA$2:$AA$16)-$T285)^2+(_xlfn.XLOOKUP(AI$1,$Z$2:$Z$16,$AB$2:$AB$16)-$U285)^2+(_xlfn.XLOOKUP(AI$1,$Z$2:$Z$16,$AC$2:$AC$16-$V285)^2)))</f>
        <v/>
      </c>
      <c r="AJ285" s="140" t="str">
        <f t="array" ref="AJ285">IF(OR(AJ$1=0, $A285=""),"",SQRT((_xlfn.XLOOKUP(AJ$1,$Z$2:$Z$16,$AA$2:$AA$16)-$T285)^2+(_xlfn.XLOOKUP(AJ$1,$Z$2:$Z$16,$AB$2:$AB$16)-$U285)^2+(_xlfn.XLOOKUP(AJ$1,$Z$2:$Z$16,$AC$2:$AC$16-$V285)^2)))</f>
        <v/>
      </c>
      <c r="AK285" s="140" t="str">
        <f t="array" ref="AK285">IF(OR(AK$1=0, $A285=""),"",SQRT((_xlfn.XLOOKUP(AK$1,$Z$2:$Z$16,$AA$2:$AA$16)-$T285)^2+(_xlfn.XLOOKUP(AK$1,$Z$2:$Z$16,$AB$2:$AB$16)-$U285)^2+(_xlfn.XLOOKUP(AK$1,$Z$2:$Z$16,$AC$2:$AC$16-$V285)^2)))</f>
        <v/>
      </c>
      <c r="AL285" s="140" t="str">
        <f t="array" ref="AL285">IF(OR(AL$1=0, $A285=""),"",SQRT((_xlfn.XLOOKUP(AL$1,$Z$2:$Z$16,$AA$2:$AA$16)-$T285)^2+(_xlfn.XLOOKUP(AL$1,$Z$2:$Z$16,$AB$2:$AB$16)-$U285)^2+(_xlfn.XLOOKUP(AL$1,$Z$2:$Z$16,$AC$2:$AC$16-$V285)^2)))</f>
        <v/>
      </c>
      <c r="AM285" s="140" t="str">
        <f t="array" ref="AM285">IF(OR(AM$1=0, $A285=""),"",SQRT((_xlfn.XLOOKUP(AM$1,$Z$2:$Z$16,$AA$2:$AA$16)-$T285)^2+(_xlfn.XLOOKUP(AM$1,$Z$2:$Z$16,$AB$2:$AB$16)-$U285)^2+(_xlfn.XLOOKUP(AM$1,$Z$2:$Z$16,$AC$2:$AC$16-$V285)^2)))</f>
        <v/>
      </c>
      <c r="AN285" s="140" t="str">
        <f t="array" ref="AN285">IF(OR(AN$1=0, $A285=""),"",SQRT((_xlfn.XLOOKUP(AN$1,$Z$2:$Z$16,$AA$2:$AA$16)-$T285)^2+(_xlfn.XLOOKUP(AN$1,$Z$2:$Z$16,$AB$2:$AB$16)-$U285)^2+(_xlfn.XLOOKUP(AN$1,$Z$2:$Z$16,$AC$2:$AC$16-$V285)^2)))</f>
        <v/>
      </c>
      <c r="AO285" s="140" t="str">
        <f t="array" ref="AO285">IF(OR(AO$1=0, $A285=""),"",SQRT((_xlfn.XLOOKUP(AO$1,$Z$2:$Z$16,$AA$2:$AA$16)-$T285)^2+(_xlfn.XLOOKUP(AO$1,$Z$2:$Z$16,$AB$2:$AB$16)-$U285)^2+(_xlfn.XLOOKUP(AO$1,$Z$2:$Z$16,$AC$2:$AC$16-$V285)^2)))</f>
        <v/>
      </c>
      <c r="AP285" s="141" t="str">
        <f t="array" ref="AP285">IF(OR(AP$1=0, $A285=""),"",SQRT((_xlfn.XLOOKUP(AP$1,$Z$2:$Z$16,$AA$2:$AA$16)-$T285)^2+(_xlfn.XLOOKUP(AP$1,$Z$2:$Z$16,$AB$2:$AB$16)-$U285)^2+(_xlfn.XLOOKUP(AP$1,$Z$2:$Z$16,$AC$2:$AC$16-$V285)^2)))</f>
        <v/>
      </c>
      <c r="AQ285" s="141" t="str">
        <f t="array" ref="AQ285">IF(OR(AQ$1=0, $A285=""),"",SQRT((_xlfn.XLOOKUP(AQ$1,$Z$2:$Z$16,$AA$2:$AA$16)-$T285)^2+(_xlfn.XLOOKUP(AQ$1,$Z$2:$Z$16,$AB$2:$AB$16)-$U285)^2+(_xlfn.XLOOKUP(AQ$1,$Z$2:$Z$16,$AC$2:$AC$16-$V285)^2)))</f>
        <v/>
      </c>
      <c r="AR285" s="141" t="str">
        <f t="array" ref="AR285">IF(OR(AR$1=0, $A285=""),"",SQRT((_xlfn.XLOOKUP(AR$1,$Z$2:$Z$16,$AA$2:$AA$16)-$T285)^2+(_xlfn.XLOOKUP(AR$1,$Z$2:$Z$16,$AB$2:$AB$16)-$U285)^2+(_xlfn.XLOOKUP(AR$1,$Z$2:$Z$16,$AC$2:$AC$16-$V285)^2)))</f>
        <v/>
      </c>
      <c r="AS285" s="141" t="str">
        <f t="array" ref="AS285">IF(OR(AS$1=0, $A285=""),"",SQRT((_xlfn.XLOOKUP(AS$1,$Z$2:$Z$16,$AA$2:$AA$16)-$T285)^2+(_xlfn.XLOOKUP(AS$1,$Z$2:$Z$16,$AB$2:$AB$16)-$U285)^2+(_xlfn.XLOOKUP(AS$1,$Z$2:$Z$16,$AC$2:$AC$16-$V285)^2)))</f>
        <v/>
      </c>
      <c r="AT285" s="141" t="str">
        <f t="array" ref="AT285">IF(OR(AT$1=0, $A285=""),"",SQRT((_xlfn.XLOOKUP(AT$1,$Z$2:$Z$16,$AA$2:$AA$16)-$T285)^2+(_xlfn.XLOOKUP(AT$1,$Z$2:$Z$16,$AB$2:$AB$16)-$U285)^2+(_xlfn.XLOOKUP(AT$1,$Z$2:$Z$16,$AC$2:$AC$16-$V285)^2)))</f>
        <v/>
      </c>
      <c r="AU285" s="141" t="str">
        <f t="array" ref="AU285">IF(OR(AU$1=0, $A285=""),"",SQRT((_xlfn.XLOOKUP(AU$1,$Z$2:$Z$16,$AA$2:$AA$16)-$T285)^2+(_xlfn.XLOOKUP(AU$1,$Z$2:$Z$16,$AB$2:$AB$16)-$U285)^2+(_xlfn.XLOOKUP(AU$1,$Z$2:$Z$16,$AC$2:$AC$16-$V285)^2)))</f>
        <v/>
      </c>
      <c r="AV285" s="142" t="str">
        <f t="array" ref="AV285">IF(OR(AV$1=0, $A285=""),"",SQRT((_xlfn.XLOOKUP(AV$1,$Z$2:$Z$16,$AA$2:$AA$16)-$T285)^2+(_xlfn.XLOOKUP(AV$1,$Z$2:$Z$16,$AB$2:$AB$16)-$U285)^2+(_xlfn.XLOOKUP(AV$1,$Z$2:$Z$16,$AC$2:$AC$16-$V285)^2)))</f>
        <v/>
      </c>
      <c r="AW285" s="124"/>
      <c r="AX285" s="124"/>
      <c r="AY285" s="125">
        <f t="shared" si="179"/>
        <v>0</v>
      </c>
      <c r="AZ285" s="143">
        <f t="shared" si="180"/>
        <v>0</v>
      </c>
      <c r="BA285" s="143">
        <f t="shared" si="181"/>
        <v>0</v>
      </c>
      <c r="BB285" s="143">
        <f t="shared" si="182"/>
        <v>0</v>
      </c>
      <c r="BC285" s="143">
        <f t="shared" si="183"/>
        <v>0</v>
      </c>
      <c r="BD285" s="143">
        <f t="shared" si="184"/>
        <v>0</v>
      </c>
      <c r="BE285" s="143">
        <f t="shared" si="185"/>
        <v>0</v>
      </c>
      <c r="BF285" s="143">
        <f t="shared" si="186"/>
        <v>0</v>
      </c>
      <c r="BG285" s="144">
        <f t="shared" si="187"/>
        <v>0</v>
      </c>
      <c r="BH285" s="144">
        <f t="shared" si="188"/>
        <v>0</v>
      </c>
      <c r="BI285" s="144">
        <f t="shared" si="189"/>
        <v>0</v>
      </c>
      <c r="BJ285" s="144">
        <f t="shared" si="190"/>
        <v>0</v>
      </c>
      <c r="BK285" s="144">
        <f t="shared" si="191"/>
        <v>0</v>
      </c>
      <c r="BL285" s="144">
        <f t="shared" si="192"/>
        <v>0</v>
      </c>
      <c r="BM285" s="145">
        <f t="shared" si="193"/>
        <v>0</v>
      </c>
      <c r="BN285" s="124"/>
      <c r="BO285" s="124"/>
      <c r="BP285" s="124"/>
      <c r="BQ285" s="124"/>
      <c r="BR285" s="124"/>
      <c r="BS285" s="124"/>
      <c r="BT285" s="124"/>
      <c r="BU285" s="124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M285" s="159">
        <f t="shared" si="194"/>
        <v>0</v>
      </c>
      <c r="CN285" s="160">
        <f t="shared" si="195"/>
        <v>0</v>
      </c>
      <c r="CO285" s="160">
        <f t="shared" si="196"/>
        <v>0</v>
      </c>
      <c r="CP285" s="160">
        <f t="shared" si="197"/>
        <v>0</v>
      </c>
      <c r="CQ285" s="160">
        <f t="shared" si="198"/>
        <v>0</v>
      </c>
      <c r="CR285" s="160" t="str">
        <f t="shared" si="199"/>
        <v/>
      </c>
      <c r="CS285" s="160" t="str">
        <f t="shared" si="200"/>
        <v/>
      </c>
      <c r="CT285" s="160" t="str">
        <f t="shared" si="201"/>
        <v/>
      </c>
      <c r="CU285" s="162" t="str">
        <f t="shared" si="202"/>
        <v/>
      </c>
      <c r="CV285" s="162" t="str">
        <f t="shared" si="203"/>
        <v/>
      </c>
      <c r="CW285" s="162" t="str">
        <f t="shared" si="204"/>
        <v/>
      </c>
      <c r="CX285" s="162" t="str">
        <f t="shared" si="205"/>
        <v/>
      </c>
      <c r="CY285" s="162" t="str">
        <f t="shared" si="206"/>
        <v/>
      </c>
      <c r="CZ285" s="162" t="str">
        <f t="shared" si="207"/>
        <v/>
      </c>
      <c r="DA285" s="163" t="str">
        <f t="shared" si="208"/>
        <v/>
      </c>
    </row>
    <row r="286" spans="1:105" ht="16.5" x14ac:dyDescent="0.3">
      <c r="A286" s="135"/>
      <c r="B286" s="136"/>
      <c r="C286" s="136"/>
      <c r="D286" s="137"/>
      <c r="E286" s="176"/>
      <c r="F286" s="182"/>
      <c r="G286" s="183"/>
      <c r="H286" s="183"/>
      <c r="I286" s="183"/>
      <c r="J286" s="183"/>
      <c r="K286" s="183"/>
      <c r="L286" s="183"/>
      <c r="M286" s="186"/>
      <c r="N286" s="182"/>
      <c r="O286" s="184"/>
      <c r="P286" s="178"/>
      <c r="Q286" s="118">
        <f t="shared" si="177"/>
        <v>0</v>
      </c>
      <c r="R286" s="3"/>
      <c r="S286" s="3"/>
      <c r="T286" s="4"/>
      <c r="U286" s="4"/>
      <c r="V286" s="99">
        <f t="shared" si="178"/>
        <v>0</v>
      </c>
      <c r="W286" s="161"/>
      <c r="X286" s="138"/>
      <c r="AH286" s="158" t="str">
        <f t="array" ref="AH286">IF(OR(AH$1=0, $A286=""),"",SQRT((_xlfn.XLOOKUP(AH$1,$Z$2:$Z$16,$AA$2:$AA$16)-$T286)^2+(_xlfn.XLOOKUP(AH$1,$Z$2:$Z$16,$AB$2:$AB$16)-$U286)^2+(_xlfn.XLOOKUP(AH$1,$Z$2:$Z$16,$AC$2:$AC$16-$V286)^2)))</f>
        <v/>
      </c>
      <c r="AI286" s="140" t="str">
        <f t="array" ref="AI286">IF(OR(AI$1=0, $A286=""),"",SQRT((_xlfn.XLOOKUP(AI$1,$Z$2:$Z$16,$AA$2:$AA$16)-$T286)^2+(_xlfn.XLOOKUP(AI$1,$Z$2:$Z$16,$AB$2:$AB$16)-$U286)^2+(_xlfn.XLOOKUP(AI$1,$Z$2:$Z$16,$AC$2:$AC$16-$V286)^2)))</f>
        <v/>
      </c>
      <c r="AJ286" s="140" t="str">
        <f t="array" ref="AJ286">IF(OR(AJ$1=0, $A286=""),"",SQRT((_xlfn.XLOOKUP(AJ$1,$Z$2:$Z$16,$AA$2:$AA$16)-$T286)^2+(_xlfn.XLOOKUP(AJ$1,$Z$2:$Z$16,$AB$2:$AB$16)-$U286)^2+(_xlfn.XLOOKUP(AJ$1,$Z$2:$Z$16,$AC$2:$AC$16-$V286)^2)))</f>
        <v/>
      </c>
      <c r="AK286" s="140" t="str">
        <f t="array" ref="AK286">IF(OR(AK$1=0, $A286=""),"",SQRT((_xlfn.XLOOKUP(AK$1,$Z$2:$Z$16,$AA$2:$AA$16)-$T286)^2+(_xlfn.XLOOKUP(AK$1,$Z$2:$Z$16,$AB$2:$AB$16)-$U286)^2+(_xlfn.XLOOKUP(AK$1,$Z$2:$Z$16,$AC$2:$AC$16-$V286)^2)))</f>
        <v/>
      </c>
      <c r="AL286" s="140" t="str">
        <f t="array" ref="AL286">IF(OR(AL$1=0, $A286=""),"",SQRT((_xlfn.XLOOKUP(AL$1,$Z$2:$Z$16,$AA$2:$AA$16)-$T286)^2+(_xlfn.XLOOKUP(AL$1,$Z$2:$Z$16,$AB$2:$AB$16)-$U286)^2+(_xlfn.XLOOKUP(AL$1,$Z$2:$Z$16,$AC$2:$AC$16-$V286)^2)))</f>
        <v/>
      </c>
      <c r="AM286" s="140" t="str">
        <f t="array" ref="AM286">IF(OR(AM$1=0, $A286=""),"",SQRT((_xlfn.XLOOKUP(AM$1,$Z$2:$Z$16,$AA$2:$AA$16)-$T286)^2+(_xlfn.XLOOKUP(AM$1,$Z$2:$Z$16,$AB$2:$AB$16)-$U286)^2+(_xlfn.XLOOKUP(AM$1,$Z$2:$Z$16,$AC$2:$AC$16-$V286)^2)))</f>
        <v/>
      </c>
      <c r="AN286" s="140" t="str">
        <f t="array" ref="AN286">IF(OR(AN$1=0, $A286=""),"",SQRT((_xlfn.XLOOKUP(AN$1,$Z$2:$Z$16,$AA$2:$AA$16)-$T286)^2+(_xlfn.XLOOKUP(AN$1,$Z$2:$Z$16,$AB$2:$AB$16)-$U286)^2+(_xlfn.XLOOKUP(AN$1,$Z$2:$Z$16,$AC$2:$AC$16-$V286)^2)))</f>
        <v/>
      </c>
      <c r="AO286" s="140" t="str">
        <f t="array" ref="AO286">IF(OR(AO$1=0, $A286=""),"",SQRT((_xlfn.XLOOKUP(AO$1,$Z$2:$Z$16,$AA$2:$AA$16)-$T286)^2+(_xlfn.XLOOKUP(AO$1,$Z$2:$Z$16,$AB$2:$AB$16)-$U286)^2+(_xlfn.XLOOKUP(AO$1,$Z$2:$Z$16,$AC$2:$AC$16-$V286)^2)))</f>
        <v/>
      </c>
      <c r="AP286" s="141" t="str">
        <f t="array" ref="AP286">IF(OR(AP$1=0, $A286=""),"",SQRT((_xlfn.XLOOKUP(AP$1,$Z$2:$Z$16,$AA$2:$AA$16)-$T286)^2+(_xlfn.XLOOKUP(AP$1,$Z$2:$Z$16,$AB$2:$AB$16)-$U286)^2+(_xlfn.XLOOKUP(AP$1,$Z$2:$Z$16,$AC$2:$AC$16-$V286)^2)))</f>
        <v/>
      </c>
      <c r="AQ286" s="141" t="str">
        <f t="array" ref="AQ286">IF(OR(AQ$1=0, $A286=""),"",SQRT((_xlfn.XLOOKUP(AQ$1,$Z$2:$Z$16,$AA$2:$AA$16)-$T286)^2+(_xlfn.XLOOKUP(AQ$1,$Z$2:$Z$16,$AB$2:$AB$16)-$U286)^2+(_xlfn.XLOOKUP(AQ$1,$Z$2:$Z$16,$AC$2:$AC$16-$V286)^2)))</f>
        <v/>
      </c>
      <c r="AR286" s="141" t="str">
        <f t="array" ref="AR286">IF(OR(AR$1=0, $A286=""),"",SQRT((_xlfn.XLOOKUP(AR$1,$Z$2:$Z$16,$AA$2:$AA$16)-$T286)^2+(_xlfn.XLOOKUP(AR$1,$Z$2:$Z$16,$AB$2:$AB$16)-$U286)^2+(_xlfn.XLOOKUP(AR$1,$Z$2:$Z$16,$AC$2:$AC$16-$V286)^2)))</f>
        <v/>
      </c>
      <c r="AS286" s="141" t="str">
        <f t="array" ref="AS286">IF(OR(AS$1=0, $A286=""),"",SQRT((_xlfn.XLOOKUP(AS$1,$Z$2:$Z$16,$AA$2:$AA$16)-$T286)^2+(_xlfn.XLOOKUP(AS$1,$Z$2:$Z$16,$AB$2:$AB$16)-$U286)^2+(_xlfn.XLOOKUP(AS$1,$Z$2:$Z$16,$AC$2:$AC$16-$V286)^2)))</f>
        <v/>
      </c>
      <c r="AT286" s="141" t="str">
        <f t="array" ref="AT286">IF(OR(AT$1=0, $A286=""),"",SQRT((_xlfn.XLOOKUP(AT$1,$Z$2:$Z$16,$AA$2:$AA$16)-$T286)^2+(_xlfn.XLOOKUP(AT$1,$Z$2:$Z$16,$AB$2:$AB$16)-$U286)^2+(_xlfn.XLOOKUP(AT$1,$Z$2:$Z$16,$AC$2:$AC$16-$V286)^2)))</f>
        <v/>
      </c>
      <c r="AU286" s="141" t="str">
        <f t="array" ref="AU286">IF(OR(AU$1=0, $A286=""),"",SQRT((_xlfn.XLOOKUP(AU$1,$Z$2:$Z$16,$AA$2:$AA$16)-$T286)^2+(_xlfn.XLOOKUP(AU$1,$Z$2:$Z$16,$AB$2:$AB$16)-$U286)^2+(_xlfn.XLOOKUP(AU$1,$Z$2:$Z$16,$AC$2:$AC$16-$V286)^2)))</f>
        <v/>
      </c>
      <c r="AV286" s="142" t="str">
        <f t="array" ref="AV286">IF(OR(AV$1=0, $A286=""),"",SQRT((_xlfn.XLOOKUP(AV$1,$Z$2:$Z$16,$AA$2:$AA$16)-$T286)^2+(_xlfn.XLOOKUP(AV$1,$Z$2:$Z$16,$AB$2:$AB$16)-$U286)^2+(_xlfn.XLOOKUP(AV$1,$Z$2:$Z$16,$AC$2:$AC$16-$V286)^2)))</f>
        <v/>
      </c>
      <c r="AW286" s="124"/>
      <c r="AX286" s="124"/>
      <c r="AY286" s="125">
        <f t="shared" si="179"/>
        <v>0</v>
      </c>
      <c r="AZ286" s="143">
        <f t="shared" si="180"/>
        <v>0</v>
      </c>
      <c r="BA286" s="143">
        <f t="shared" si="181"/>
        <v>0</v>
      </c>
      <c r="BB286" s="143">
        <f t="shared" si="182"/>
        <v>0</v>
      </c>
      <c r="BC286" s="143">
        <f t="shared" si="183"/>
        <v>0</v>
      </c>
      <c r="BD286" s="143">
        <f t="shared" si="184"/>
        <v>0</v>
      </c>
      <c r="BE286" s="143">
        <f t="shared" si="185"/>
        <v>0</v>
      </c>
      <c r="BF286" s="143">
        <f t="shared" si="186"/>
        <v>0</v>
      </c>
      <c r="BG286" s="144">
        <f t="shared" si="187"/>
        <v>0</v>
      </c>
      <c r="BH286" s="144">
        <f t="shared" si="188"/>
        <v>0</v>
      </c>
      <c r="BI286" s="144">
        <f t="shared" si="189"/>
        <v>0</v>
      </c>
      <c r="BJ286" s="144">
        <f t="shared" si="190"/>
        <v>0</v>
      </c>
      <c r="BK286" s="144">
        <f t="shared" si="191"/>
        <v>0</v>
      </c>
      <c r="BL286" s="144">
        <f t="shared" si="192"/>
        <v>0</v>
      </c>
      <c r="BM286" s="145">
        <f t="shared" si="193"/>
        <v>0</v>
      </c>
      <c r="BN286" s="124"/>
      <c r="BO286" s="124"/>
      <c r="BP286" s="124"/>
      <c r="BQ286" s="124"/>
      <c r="BR286" s="124"/>
      <c r="BS286" s="124"/>
      <c r="BT286" s="124"/>
      <c r="BU286" s="124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M286" s="159">
        <f t="shared" si="194"/>
        <v>0</v>
      </c>
      <c r="CN286" s="160">
        <f t="shared" si="195"/>
        <v>0</v>
      </c>
      <c r="CO286" s="160">
        <f t="shared" si="196"/>
        <v>0</v>
      </c>
      <c r="CP286" s="160">
        <f t="shared" si="197"/>
        <v>0</v>
      </c>
      <c r="CQ286" s="160">
        <f t="shared" si="198"/>
        <v>0</v>
      </c>
      <c r="CR286" s="160" t="str">
        <f t="shared" si="199"/>
        <v/>
      </c>
      <c r="CS286" s="160" t="str">
        <f t="shared" si="200"/>
        <v/>
      </c>
      <c r="CT286" s="160" t="str">
        <f t="shared" si="201"/>
        <v/>
      </c>
      <c r="CU286" s="162" t="str">
        <f t="shared" si="202"/>
        <v/>
      </c>
      <c r="CV286" s="162" t="str">
        <f t="shared" si="203"/>
        <v/>
      </c>
      <c r="CW286" s="162" t="str">
        <f t="shared" si="204"/>
        <v/>
      </c>
      <c r="CX286" s="162" t="str">
        <f t="shared" si="205"/>
        <v/>
      </c>
      <c r="CY286" s="162" t="str">
        <f t="shared" si="206"/>
        <v/>
      </c>
      <c r="CZ286" s="162" t="str">
        <f t="shared" si="207"/>
        <v/>
      </c>
      <c r="DA286" s="163" t="str">
        <f t="shared" si="208"/>
        <v/>
      </c>
    </row>
    <row r="287" spans="1:105" ht="16.5" x14ac:dyDescent="0.3">
      <c r="A287" s="135"/>
      <c r="B287" s="136"/>
      <c r="C287" s="136"/>
      <c r="D287" s="137"/>
      <c r="E287" s="176"/>
      <c r="F287" s="182"/>
      <c r="G287" s="183"/>
      <c r="H287" s="183"/>
      <c r="I287" s="183"/>
      <c r="J287" s="183"/>
      <c r="K287" s="183"/>
      <c r="L287" s="183"/>
      <c r="M287" s="186"/>
      <c r="N287" s="182"/>
      <c r="O287" s="184"/>
      <c r="P287" s="178"/>
      <c r="Q287" s="118">
        <f t="shared" si="177"/>
        <v>0</v>
      </c>
      <c r="R287" s="3"/>
      <c r="S287" s="3"/>
      <c r="T287" s="4"/>
      <c r="U287" s="4"/>
      <c r="V287" s="99">
        <f t="shared" si="178"/>
        <v>0</v>
      </c>
      <c r="W287" s="161"/>
      <c r="X287" s="138"/>
      <c r="AH287" s="158" t="str">
        <f t="array" ref="AH287">IF(OR(AH$1=0, $A287=""),"",SQRT((_xlfn.XLOOKUP(AH$1,$Z$2:$Z$16,$AA$2:$AA$16)-$T287)^2+(_xlfn.XLOOKUP(AH$1,$Z$2:$Z$16,$AB$2:$AB$16)-$U287)^2+(_xlfn.XLOOKUP(AH$1,$Z$2:$Z$16,$AC$2:$AC$16-$V287)^2)))</f>
        <v/>
      </c>
      <c r="AI287" s="140" t="str">
        <f t="array" ref="AI287">IF(OR(AI$1=0, $A287=""),"",SQRT((_xlfn.XLOOKUP(AI$1,$Z$2:$Z$16,$AA$2:$AA$16)-$T287)^2+(_xlfn.XLOOKUP(AI$1,$Z$2:$Z$16,$AB$2:$AB$16)-$U287)^2+(_xlfn.XLOOKUP(AI$1,$Z$2:$Z$16,$AC$2:$AC$16-$V287)^2)))</f>
        <v/>
      </c>
      <c r="AJ287" s="140" t="str">
        <f t="array" ref="AJ287">IF(OR(AJ$1=0, $A287=""),"",SQRT((_xlfn.XLOOKUP(AJ$1,$Z$2:$Z$16,$AA$2:$AA$16)-$T287)^2+(_xlfn.XLOOKUP(AJ$1,$Z$2:$Z$16,$AB$2:$AB$16)-$U287)^2+(_xlfn.XLOOKUP(AJ$1,$Z$2:$Z$16,$AC$2:$AC$16-$V287)^2)))</f>
        <v/>
      </c>
      <c r="AK287" s="140" t="str">
        <f t="array" ref="AK287">IF(OR(AK$1=0, $A287=""),"",SQRT((_xlfn.XLOOKUP(AK$1,$Z$2:$Z$16,$AA$2:$AA$16)-$T287)^2+(_xlfn.XLOOKUP(AK$1,$Z$2:$Z$16,$AB$2:$AB$16)-$U287)^2+(_xlfn.XLOOKUP(AK$1,$Z$2:$Z$16,$AC$2:$AC$16-$V287)^2)))</f>
        <v/>
      </c>
      <c r="AL287" s="140" t="str">
        <f t="array" ref="AL287">IF(OR(AL$1=0, $A287=""),"",SQRT((_xlfn.XLOOKUP(AL$1,$Z$2:$Z$16,$AA$2:$AA$16)-$T287)^2+(_xlfn.XLOOKUP(AL$1,$Z$2:$Z$16,$AB$2:$AB$16)-$U287)^2+(_xlfn.XLOOKUP(AL$1,$Z$2:$Z$16,$AC$2:$AC$16-$V287)^2)))</f>
        <v/>
      </c>
      <c r="AM287" s="140" t="str">
        <f t="array" ref="AM287">IF(OR(AM$1=0, $A287=""),"",SQRT((_xlfn.XLOOKUP(AM$1,$Z$2:$Z$16,$AA$2:$AA$16)-$T287)^2+(_xlfn.XLOOKUP(AM$1,$Z$2:$Z$16,$AB$2:$AB$16)-$U287)^2+(_xlfn.XLOOKUP(AM$1,$Z$2:$Z$16,$AC$2:$AC$16-$V287)^2)))</f>
        <v/>
      </c>
      <c r="AN287" s="140" t="str">
        <f t="array" ref="AN287">IF(OR(AN$1=0, $A287=""),"",SQRT((_xlfn.XLOOKUP(AN$1,$Z$2:$Z$16,$AA$2:$AA$16)-$T287)^2+(_xlfn.XLOOKUP(AN$1,$Z$2:$Z$16,$AB$2:$AB$16)-$U287)^2+(_xlfn.XLOOKUP(AN$1,$Z$2:$Z$16,$AC$2:$AC$16-$V287)^2)))</f>
        <v/>
      </c>
      <c r="AO287" s="140" t="str">
        <f t="array" ref="AO287">IF(OR(AO$1=0, $A287=""),"",SQRT((_xlfn.XLOOKUP(AO$1,$Z$2:$Z$16,$AA$2:$AA$16)-$T287)^2+(_xlfn.XLOOKUP(AO$1,$Z$2:$Z$16,$AB$2:$AB$16)-$U287)^2+(_xlfn.XLOOKUP(AO$1,$Z$2:$Z$16,$AC$2:$AC$16-$V287)^2)))</f>
        <v/>
      </c>
      <c r="AP287" s="141" t="str">
        <f t="array" ref="AP287">IF(OR(AP$1=0, $A287=""),"",SQRT((_xlfn.XLOOKUP(AP$1,$Z$2:$Z$16,$AA$2:$AA$16)-$T287)^2+(_xlfn.XLOOKUP(AP$1,$Z$2:$Z$16,$AB$2:$AB$16)-$U287)^2+(_xlfn.XLOOKUP(AP$1,$Z$2:$Z$16,$AC$2:$AC$16-$V287)^2)))</f>
        <v/>
      </c>
      <c r="AQ287" s="141" t="str">
        <f t="array" ref="AQ287">IF(OR(AQ$1=0, $A287=""),"",SQRT((_xlfn.XLOOKUP(AQ$1,$Z$2:$Z$16,$AA$2:$AA$16)-$T287)^2+(_xlfn.XLOOKUP(AQ$1,$Z$2:$Z$16,$AB$2:$AB$16)-$U287)^2+(_xlfn.XLOOKUP(AQ$1,$Z$2:$Z$16,$AC$2:$AC$16-$V287)^2)))</f>
        <v/>
      </c>
      <c r="AR287" s="141" t="str">
        <f t="array" ref="AR287">IF(OR(AR$1=0, $A287=""),"",SQRT((_xlfn.XLOOKUP(AR$1,$Z$2:$Z$16,$AA$2:$AA$16)-$T287)^2+(_xlfn.XLOOKUP(AR$1,$Z$2:$Z$16,$AB$2:$AB$16)-$U287)^2+(_xlfn.XLOOKUP(AR$1,$Z$2:$Z$16,$AC$2:$AC$16-$V287)^2)))</f>
        <v/>
      </c>
      <c r="AS287" s="141" t="str">
        <f t="array" ref="AS287">IF(OR(AS$1=0, $A287=""),"",SQRT((_xlfn.XLOOKUP(AS$1,$Z$2:$Z$16,$AA$2:$AA$16)-$T287)^2+(_xlfn.XLOOKUP(AS$1,$Z$2:$Z$16,$AB$2:$AB$16)-$U287)^2+(_xlfn.XLOOKUP(AS$1,$Z$2:$Z$16,$AC$2:$AC$16-$V287)^2)))</f>
        <v/>
      </c>
      <c r="AT287" s="141" t="str">
        <f t="array" ref="AT287">IF(OR(AT$1=0, $A287=""),"",SQRT((_xlfn.XLOOKUP(AT$1,$Z$2:$Z$16,$AA$2:$AA$16)-$T287)^2+(_xlfn.XLOOKUP(AT$1,$Z$2:$Z$16,$AB$2:$AB$16)-$U287)^2+(_xlfn.XLOOKUP(AT$1,$Z$2:$Z$16,$AC$2:$AC$16-$V287)^2)))</f>
        <v/>
      </c>
      <c r="AU287" s="141" t="str">
        <f t="array" ref="AU287">IF(OR(AU$1=0, $A287=""),"",SQRT((_xlfn.XLOOKUP(AU$1,$Z$2:$Z$16,$AA$2:$AA$16)-$T287)^2+(_xlfn.XLOOKUP(AU$1,$Z$2:$Z$16,$AB$2:$AB$16)-$U287)^2+(_xlfn.XLOOKUP(AU$1,$Z$2:$Z$16,$AC$2:$AC$16-$V287)^2)))</f>
        <v/>
      </c>
      <c r="AV287" s="142" t="str">
        <f t="array" ref="AV287">IF(OR(AV$1=0, $A287=""),"",SQRT((_xlfn.XLOOKUP(AV$1,$Z$2:$Z$16,$AA$2:$AA$16)-$T287)^2+(_xlfn.XLOOKUP(AV$1,$Z$2:$Z$16,$AB$2:$AB$16)-$U287)^2+(_xlfn.XLOOKUP(AV$1,$Z$2:$Z$16,$AC$2:$AC$16-$V287)^2)))</f>
        <v/>
      </c>
      <c r="AW287" s="124"/>
      <c r="AX287" s="124"/>
      <c r="AY287" s="125">
        <f t="shared" si="179"/>
        <v>0</v>
      </c>
      <c r="AZ287" s="143">
        <f t="shared" si="180"/>
        <v>0</v>
      </c>
      <c r="BA287" s="143">
        <f t="shared" si="181"/>
        <v>0</v>
      </c>
      <c r="BB287" s="143">
        <f t="shared" si="182"/>
        <v>0</v>
      </c>
      <c r="BC287" s="143">
        <f t="shared" si="183"/>
        <v>0</v>
      </c>
      <c r="BD287" s="143">
        <f t="shared" si="184"/>
        <v>0</v>
      </c>
      <c r="BE287" s="143">
        <f t="shared" si="185"/>
        <v>0</v>
      </c>
      <c r="BF287" s="143">
        <f t="shared" si="186"/>
        <v>0</v>
      </c>
      <c r="BG287" s="144">
        <f t="shared" si="187"/>
        <v>0</v>
      </c>
      <c r="BH287" s="144">
        <f t="shared" si="188"/>
        <v>0</v>
      </c>
      <c r="BI287" s="144">
        <f t="shared" si="189"/>
        <v>0</v>
      </c>
      <c r="BJ287" s="144">
        <f t="shared" si="190"/>
        <v>0</v>
      </c>
      <c r="BK287" s="144">
        <f t="shared" si="191"/>
        <v>0</v>
      </c>
      <c r="BL287" s="144">
        <f t="shared" si="192"/>
        <v>0</v>
      </c>
      <c r="BM287" s="145">
        <f t="shared" si="193"/>
        <v>0</v>
      </c>
      <c r="BN287" s="124"/>
      <c r="BO287" s="124"/>
      <c r="BP287" s="124"/>
      <c r="BQ287" s="124"/>
      <c r="BR287" s="124"/>
      <c r="BS287" s="124"/>
      <c r="BT287" s="124"/>
      <c r="BU287" s="124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M287" s="159">
        <f t="shared" si="194"/>
        <v>0</v>
      </c>
      <c r="CN287" s="160">
        <f t="shared" si="195"/>
        <v>0</v>
      </c>
      <c r="CO287" s="160">
        <f t="shared" si="196"/>
        <v>0</v>
      </c>
      <c r="CP287" s="160">
        <f t="shared" si="197"/>
        <v>0</v>
      </c>
      <c r="CQ287" s="160">
        <f t="shared" si="198"/>
        <v>0</v>
      </c>
      <c r="CR287" s="160" t="str">
        <f t="shared" si="199"/>
        <v/>
      </c>
      <c r="CS287" s="160" t="str">
        <f t="shared" si="200"/>
        <v/>
      </c>
      <c r="CT287" s="160" t="str">
        <f t="shared" si="201"/>
        <v/>
      </c>
      <c r="CU287" s="162" t="str">
        <f t="shared" si="202"/>
        <v/>
      </c>
      <c r="CV287" s="162" t="str">
        <f t="shared" si="203"/>
        <v/>
      </c>
      <c r="CW287" s="162" t="str">
        <f t="shared" si="204"/>
        <v/>
      </c>
      <c r="CX287" s="162" t="str">
        <f t="shared" si="205"/>
        <v/>
      </c>
      <c r="CY287" s="162" t="str">
        <f t="shared" si="206"/>
        <v/>
      </c>
      <c r="CZ287" s="162" t="str">
        <f t="shared" si="207"/>
        <v/>
      </c>
      <c r="DA287" s="163" t="str">
        <f t="shared" si="208"/>
        <v/>
      </c>
    </row>
    <row r="288" spans="1:105" ht="16.5" x14ac:dyDescent="0.3">
      <c r="A288" s="135"/>
      <c r="B288" s="136"/>
      <c r="C288" s="136"/>
      <c r="D288" s="137"/>
      <c r="E288" s="176"/>
      <c r="F288" s="182"/>
      <c r="G288" s="183"/>
      <c r="H288" s="183"/>
      <c r="I288" s="183"/>
      <c r="J288" s="183"/>
      <c r="K288" s="183"/>
      <c r="L288" s="183"/>
      <c r="M288" s="186"/>
      <c r="N288" s="182"/>
      <c r="O288" s="184"/>
      <c r="P288" s="178"/>
      <c r="Q288" s="118">
        <f t="shared" si="177"/>
        <v>0</v>
      </c>
      <c r="R288" s="3"/>
      <c r="S288" s="3"/>
      <c r="T288" s="4"/>
      <c r="U288" s="4"/>
      <c r="V288" s="99">
        <f t="shared" si="178"/>
        <v>0</v>
      </c>
      <c r="W288" s="161"/>
      <c r="X288" s="138"/>
      <c r="AH288" s="158" t="str">
        <f t="array" ref="AH288">IF(OR(AH$1=0, $A288=""),"",SQRT((_xlfn.XLOOKUP(AH$1,$Z$2:$Z$16,$AA$2:$AA$16)-$T288)^2+(_xlfn.XLOOKUP(AH$1,$Z$2:$Z$16,$AB$2:$AB$16)-$U288)^2+(_xlfn.XLOOKUP(AH$1,$Z$2:$Z$16,$AC$2:$AC$16-$V288)^2)))</f>
        <v/>
      </c>
      <c r="AI288" s="140" t="str">
        <f t="array" ref="AI288">IF(OR(AI$1=0, $A288=""),"",SQRT((_xlfn.XLOOKUP(AI$1,$Z$2:$Z$16,$AA$2:$AA$16)-$T288)^2+(_xlfn.XLOOKUP(AI$1,$Z$2:$Z$16,$AB$2:$AB$16)-$U288)^2+(_xlfn.XLOOKUP(AI$1,$Z$2:$Z$16,$AC$2:$AC$16-$V288)^2)))</f>
        <v/>
      </c>
      <c r="AJ288" s="140" t="str">
        <f t="array" ref="AJ288">IF(OR(AJ$1=0, $A288=""),"",SQRT((_xlfn.XLOOKUP(AJ$1,$Z$2:$Z$16,$AA$2:$AA$16)-$T288)^2+(_xlfn.XLOOKUP(AJ$1,$Z$2:$Z$16,$AB$2:$AB$16)-$U288)^2+(_xlfn.XLOOKUP(AJ$1,$Z$2:$Z$16,$AC$2:$AC$16-$V288)^2)))</f>
        <v/>
      </c>
      <c r="AK288" s="140" t="str">
        <f t="array" ref="AK288">IF(OR(AK$1=0, $A288=""),"",SQRT((_xlfn.XLOOKUP(AK$1,$Z$2:$Z$16,$AA$2:$AA$16)-$T288)^2+(_xlfn.XLOOKUP(AK$1,$Z$2:$Z$16,$AB$2:$AB$16)-$U288)^2+(_xlfn.XLOOKUP(AK$1,$Z$2:$Z$16,$AC$2:$AC$16-$V288)^2)))</f>
        <v/>
      </c>
      <c r="AL288" s="140" t="str">
        <f t="array" ref="AL288">IF(OR(AL$1=0, $A288=""),"",SQRT((_xlfn.XLOOKUP(AL$1,$Z$2:$Z$16,$AA$2:$AA$16)-$T288)^2+(_xlfn.XLOOKUP(AL$1,$Z$2:$Z$16,$AB$2:$AB$16)-$U288)^2+(_xlfn.XLOOKUP(AL$1,$Z$2:$Z$16,$AC$2:$AC$16-$V288)^2)))</f>
        <v/>
      </c>
      <c r="AM288" s="140" t="str">
        <f t="array" ref="AM288">IF(OR(AM$1=0, $A288=""),"",SQRT((_xlfn.XLOOKUP(AM$1,$Z$2:$Z$16,$AA$2:$AA$16)-$T288)^2+(_xlfn.XLOOKUP(AM$1,$Z$2:$Z$16,$AB$2:$AB$16)-$U288)^2+(_xlfn.XLOOKUP(AM$1,$Z$2:$Z$16,$AC$2:$AC$16-$V288)^2)))</f>
        <v/>
      </c>
      <c r="AN288" s="140" t="str">
        <f t="array" ref="AN288">IF(OR(AN$1=0, $A288=""),"",SQRT((_xlfn.XLOOKUP(AN$1,$Z$2:$Z$16,$AA$2:$AA$16)-$T288)^2+(_xlfn.XLOOKUP(AN$1,$Z$2:$Z$16,$AB$2:$AB$16)-$U288)^2+(_xlfn.XLOOKUP(AN$1,$Z$2:$Z$16,$AC$2:$AC$16-$V288)^2)))</f>
        <v/>
      </c>
      <c r="AO288" s="140" t="str">
        <f t="array" ref="AO288">IF(OR(AO$1=0, $A288=""),"",SQRT((_xlfn.XLOOKUP(AO$1,$Z$2:$Z$16,$AA$2:$AA$16)-$T288)^2+(_xlfn.XLOOKUP(AO$1,$Z$2:$Z$16,$AB$2:$AB$16)-$U288)^2+(_xlfn.XLOOKUP(AO$1,$Z$2:$Z$16,$AC$2:$AC$16-$V288)^2)))</f>
        <v/>
      </c>
      <c r="AP288" s="141" t="str">
        <f t="array" ref="AP288">IF(OR(AP$1=0, $A288=""),"",SQRT((_xlfn.XLOOKUP(AP$1,$Z$2:$Z$16,$AA$2:$AA$16)-$T288)^2+(_xlfn.XLOOKUP(AP$1,$Z$2:$Z$16,$AB$2:$AB$16)-$U288)^2+(_xlfn.XLOOKUP(AP$1,$Z$2:$Z$16,$AC$2:$AC$16-$V288)^2)))</f>
        <v/>
      </c>
      <c r="AQ288" s="141" t="str">
        <f t="array" ref="AQ288">IF(OR(AQ$1=0, $A288=""),"",SQRT((_xlfn.XLOOKUP(AQ$1,$Z$2:$Z$16,$AA$2:$AA$16)-$T288)^2+(_xlfn.XLOOKUP(AQ$1,$Z$2:$Z$16,$AB$2:$AB$16)-$U288)^2+(_xlfn.XLOOKUP(AQ$1,$Z$2:$Z$16,$AC$2:$AC$16-$V288)^2)))</f>
        <v/>
      </c>
      <c r="AR288" s="141" t="str">
        <f t="array" ref="AR288">IF(OR(AR$1=0, $A288=""),"",SQRT((_xlfn.XLOOKUP(AR$1,$Z$2:$Z$16,$AA$2:$AA$16)-$T288)^2+(_xlfn.XLOOKUP(AR$1,$Z$2:$Z$16,$AB$2:$AB$16)-$U288)^2+(_xlfn.XLOOKUP(AR$1,$Z$2:$Z$16,$AC$2:$AC$16-$V288)^2)))</f>
        <v/>
      </c>
      <c r="AS288" s="141" t="str">
        <f t="array" ref="AS288">IF(OR(AS$1=0, $A288=""),"",SQRT((_xlfn.XLOOKUP(AS$1,$Z$2:$Z$16,$AA$2:$AA$16)-$T288)^2+(_xlfn.XLOOKUP(AS$1,$Z$2:$Z$16,$AB$2:$AB$16)-$U288)^2+(_xlfn.XLOOKUP(AS$1,$Z$2:$Z$16,$AC$2:$AC$16-$V288)^2)))</f>
        <v/>
      </c>
      <c r="AT288" s="141" t="str">
        <f t="array" ref="AT288">IF(OR(AT$1=0, $A288=""),"",SQRT((_xlfn.XLOOKUP(AT$1,$Z$2:$Z$16,$AA$2:$AA$16)-$T288)^2+(_xlfn.XLOOKUP(AT$1,$Z$2:$Z$16,$AB$2:$AB$16)-$U288)^2+(_xlfn.XLOOKUP(AT$1,$Z$2:$Z$16,$AC$2:$AC$16-$V288)^2)))</f>
        <v/>
      </c>
      <c r="AU288" s="141" t="str">
        <f t="array" ref="AU288">IF(OR(AU$1=0, $A288=""),"",SQRT((_xlfn.XLOOKUP(AU$1,$Z$2:$Z$16,$AA$2:$AA$16)-$T288)^2+(_xlfn.XLOOKUP(AU$1,$Z$2:$Z$16,$AB$2:$AB$16)-$U288)^2+(_xlfn.XLOOKUP(AU$1,$Z$2:$Z$16,$AC$2:$AC$16-$V288)^2)))</f>
        <v/>
      </c>
      <c r="AV288" s="142" t="str">
        <f t="array" ref="AV288">IF(OR(AV$1=0, $A288=""),"",SQRT((_xlfn.XLOOKUP(AV$1,$Z$2:$Z$16,$AA$2:$AA$16)-$T288)^2+(_xlfn.XLOOKUP(AV$1,$Z$2:$Z$16,$AB$2:$AB$16)-$U288)^2+(_xlfn.XLOOKUP(AV$1,$Z$2:$Z$16,$AC$2:$AC$16-$V288)^2)))</f>
        <v/>
      </c>
      <c r="AW288" s="124"/>
      <c r="AX288" s="124"/>
      <c r="AY288" s="125">
        <f t="shared" si="179"/>
        <v>0</v>
      </c>
      <c r="AZ288" s="143">
        <f t="shared" si="180"/>
        <v>0</v>
      </c>
      <c r="BA288" s="143">
        <f t="shared" si="181"/>
        <v>0</v>
      </c>
      <c r="BB288" s="143">
        <f t="shared" si="182"/>
        <v>0</v>
      </c>
      <c r="BC288" s="143">
        <f t="shared" si="183"/>
        <v>0</v>
      </c>
      <c r="BD288" s="143">
        <f t="shared" si="184"/>
        <v>0</v>
      </c>
      <c r="BE288" s="143">
        <f t="shared" si="185"/>
        <v>0</v>
      </c>
      <c r="BF288" s="143">
        <f t="shared" si="186"/>
        <v>0</v>
      </c>
      <c r="BG288" s="144">
        <f t="shared" si="187"/>
        <v>0</v>
      </c>
      <c r="BH288" s="144">
        <f t="shared" si="188"/>
        <v>0</v>
      </c>
      <c r="BI288" s="144">
        <f t="shared" si="189"/>
        <v>0</v>
      </c>
      <c r="BJ288" s="144">
        <f t="shared" si="190"/>
        <v>0</v>
      </c>
      <c r="BK288" s="144">
        <f t="shared" si="191"/>
        <v>0</v>
      </c>
      <c r="BL288" s="144">
        <f t="shared" si="192"/>
        <v>0</v>
      </c>
      <c r="BM288" s="145">
        <f t="shared" si="193"/>
        <v>0</v>
      </c>
      <c r="BN288" s="124"/>
      <c r="BO288" s="124"/>
      <c r="BP288" s="124"/>
      <c r="BQ288" s="124"/>
      <c r="BR288" s="124"/>
      <c r="BS288" s="124"/>
      <c r="BT288" s="124"/>
      <c r="BU288" s="124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M288" s="159">
        <f t="shared" si="194"/>
        <v>0</v>
      </c>
      <c r="CN288" s="160">
        <f t="shared" si="195"/>
        <v>0</v>
      </c>
      <c r="CO288" s="160">
        <f t="shared" si="196"/>
        <v>0</v>
      </c>
      <c r="CP288" s="160">
        <f t="shared" si="197"/>
        <v>0</v>
      </c>
      <c r="CQ288" s="160">
        <f t="shared" si="198"/>
        <v>0</v>
      </c>
      <c r="CR288" s="160" t="str">
        <f t="shared" si="199"/>
        <v/>
      </c>
      <c r="CS288" s="160" t="str">
        <f t="shared" si="200"/>
        <v/>
      </c>
      <c r="CT288" s="160" t="str">
        <f t="shared" si="201"/>
        <v/>
      </c>
      <c r="CU288" s="162" t="str">
        <f t="shared" si="202"/>
        <v/>
      </c>
      <c r="CV288" s="162" t="str">
        <f t="shared" si="203"/>
        <v/>
      </c>
      <c r="CW288" s="162" t="str">
        <f t="shared" si="204"/>
        <v/>
      </c>
      <c r="CX288" s="162" t="str">
        <f t="shared" si="205"/>
        <v/>
      </c>
      <c r="CY288" s="162" t="str">
        <f t="shared" si="206"/>
        <v/>
      </c>
      <c r="CZ288" s="162" t="str">
        <f t="shared" si="207"/>
        <v/>
      </c>
      <c r="DA288" s="163" t="str">
        <f t="shared" si="208"/>
        <v/>
      </c>
    </row>
    <row r="289" spans="1:105" ht="16.5" x14ac:dyDescent="0.3">
      <c r="A289" s="135"/>
      <c r="B289" s="136"/>
      <c r="C289" s="136"/>
      <c r="D289" s="137"/>
      <c r="E289" s="176"/>
      <c r="F289" s="182"/>
      <c r="G289" s="183"/>
      <c r="H289" s="183"/>
      <c r="I289" s="183"/>
      <c r="J289" s="183"/>
      <c r="K289" s="183"/>
      <c r="L289" s="183"/>
      <c r="M289" s="186"/>
      <c r="N289" s="182"/>
      <c r="O289" s="184"/>
      <c r="P289" s="178"/>
      <c r="Q289" s="118">
        <f t="shared" si="177"/>
        <v>0</v>
      </c>
      <c r="R289" s="3"/>
      <c r="S289" s="3"/>
      <c r="T289" s="4"/>
      <c r="U289" s="4"/>
      <c r="V289" s="99">
        <f t="shared" si="178"/>
        <v>0</v>
      </c>
      <c r="W289" s="161"/>
      <c r="X289" s="138"/>
      <c r="AH289" s="158" t="str">
        <f t="array" ref="AH289">IF(OR(AH$1=0, $A289=""),"",SQRT((_xlfn.XLOOKUP(AH$1,$Z$2:$Z$16,$AA$2:$AA$16)-$T289)^2+(_xlfn.XLOOKUP(AH$1,$Z$2:$Z$16,$AB$2:$AB$16)-$U289)^2+(_xlfn.XLOOKUP(AH$1,$Z$2:$Z$16,$AC$2:$AC$16-$V289)^2)))</f>
        <v/>
      </c>
      <c r="AI289" s="140" t="str">
        <f t="array" ref="AI289">IF(OR(AI$1=0, $A289=""),"",SQRT((_xlfn.XLOOKUP(AI$1,$Z$2:$Z$16,$AA$2:$AA$16)-$T289)^2+(_xlfn.XLOOKUP(AI$1,$Z$2:$Z$16,$AB$2:$AB$16)-$U289)^2+(_xlfn.XLOOKUP(AI$1,$Z$2:$Z$16,$AC$2:$AC$16-$V289)^2)))</f>
        <v/>
      </c>
      <c r="AJ289" s="140" t="str">
        <f t="array" ref="AJ289">IF(OR(AJ$1=0, $A289=""),"",SQRT((_xlfn.XLOOKUP(AJ$1,$Z$2:$Z$16,$AA$2:$AA$16)-$T289)^2+(_xlfn.XLOOKUP(AJ$1,$Z$2:$Z$16,$AB$2:$AB$16)-$U289)^2+(_xlfn.XLOOKUP(AJ$1,$Z$2:$Z$16,$AC$2:$AC$16-$V289)^2)))</f>
        <v/>
      </c>
      <c r="AK289" s="140" t="str">
        <f t="array" ref="AK289">IF(OR(AK$1=0, $A289=""),"",SQRT((_xlfn.XLOOKUP(AK$1,$Z$2:$Z$16,$AA$2:$AA$16)-$T289)^2+(_xlfn.XLOOKUP(AK$1,$Z$2:$Z$16,$AB$2:$AB$16)-$U289)^2+(_xlfn.XLOOKUP(AK$1,$Z$2:$Z$16,$AC$2:$AC$16-$V289)^2)))</f>
        <v/>
      </c>
      <c r="AL289" s="140" t="str">
        <f t="array" ref="AL289">IF(OR(AL$1=0, $A289=""),"",SQRT((_xlfn.XLOOKUP(AL$1,$Z$2:$Z$16,$AA$2:$AA$16)-$T289)^2+(_xlfn.XLOOKUP(AL$1,$Z$2:$Z$16,$AB$2:$AB$16)-$U289)^2+(_xlfn.XLOOKUP(AL$1,$Z$2:$Z$16,$AC$2:$AC$16-$V289)^2)))</f>
        <v/>
      </c>
      <c r="AM289" s="140" t="str">
        <f t="array" ref="AM289">IF(OR(AM$1=0, $A289=""),"",SQRT((_xlfn.XLOOKUP(AM$1,$Z$2:$Z$16,$AA$2:$AA$16)-$T289)^2+(_xlfn.XLOOKUP(AM$1,$Z$2:$Z$16,$AB$2:$AB$16)-$U289)^2+(_xlfn.XLOOKUP(AM$1,$Z$2:$Z$16,$AC$2:$AC$16-$V289)^2)))</f>
        <v/>
      </c>
      <c r="AN289" s="140" t="str">
        <f t="array" ref="AN289">IF(OR(AN$1=0, $A289=""),"",SQRT((_xlfn.XLOOKUP(AN$1,$Z$2:$Z$16,$AA$2:$AA$16)-$T289)^2+(_xlfn.XLOOKUP(AN$1,$Z$2:$Z$16,$AB$2:$AB$16)-$U289)^2+(_xlfn.XLOOKUP(AN$1,$Z$2:$Z$16,$AC$2:$AC$16-$V289)^2)))</f>
        <v/>
      </c>
      <c r="AO289" s="140" t="str">
        <f t="array" ref="AO289">IF(OR(AO$1=0, $A289=""),"",SQRT((_xlfn.XLOOKUP(AO$1,$Z$2:$Z$16,$AA$2:$AA$16)-$T289)^2+(_xlfn.XLOOKUP(AO$1,$Z$2:$Z$16,$AB$2:$AB$16)-$U289)^2+(_xlfn.XLOOKUP(AO$1,$Z$2:$Z$16,$AC$2:$AC$16-$V289)^2)))</f>
        <v/>
      </c>
      <c r="AP289" s="141" t="str">
        <f t="array" ref="AP289">IF(OR(AP$1=0, $A289=""),"",SQRT((_xlfn.XLOOKUP(AP$1,$Z$2:$Z$16,$AA$2:$AA$16)-$T289)^2+(_xlfn.XLOOKUP(AP$1,$Z$2:$Z$16,$AB$2:$AB$16)-$U289)^2+(_xlfn.XLOOKUP(AP$1,$Z$2:$Z$16,$AC$2:$AC$16-$V289)^2)))</f>
        <v/>
      </c>
      <c r="AQ289" s="141" t="str">
        <f t="array" ref="AQ289">IF(OR(AQ$1=0, $A289=""),"",SQRT((_xlfn.XLOOKUP(AQ$1,$Z$2:$Z$16,$AA$2:$AA$16)-$T289)^2+(_xlfn.XLOOKUP(AQ$1,$Z$2:$Z$16,$AB$2:$AB$16)-$U289)^2+(_xlfn.XLOOKUP(AQ$1,$Z$2:$Z$16,$AC$2:$AC$16-$V289)^2)))</f>
        <v/>
      </c>
      <c r="AR289" s="141" t="str">
        <f t="array" ref="AR289">IF(OR(AR$1=0, $A289=""),"",SQRT((_xlfn.XLOOKUP(AR$1,$Z$2:$Z$16,$AA$2:$AA$16)-$T289)^2+(_xlfn.XLOOKUP(AR$1,$Z$2:$Z$16,$AB$2:$AB$16)-$U289)^2+(_xlfn.XLOOKUP(AR$1,$Z$2:$Z$16,$AC$2:$AC$16-$V289)^2)))</f>
        <v/>
      </c>
      <c r="AS289" s="141" t="str">
        <f t="array" ref="AS289">IF(OR(AS$1=0, $A289=""),"",SQRT((_xlfn.XLOOKUP(AS$1,$Z$2:$Z$16,$AA$2:$AA$16)-$T289)^2+(_xlfn.XLOOKUP(AS$1,$Z$2:$Z$16,$AB$2:$AB$16)-$U289)^2+(_xlfn.XLOOKUP(AS$1,$Z$2:$Z$16,$AC$2:$AC$16-$V289)^2)))</f>
        <v/>
      </c>
      <c r="AT289" s="141" t="str">
        <f t="array" ref="AT289">IF(OR(AT$1=0, $A289=""),"",SQRT((_xlfn.XLOOKUP(AT$1,$Z$2:$Z$16,$AA$2:$AA$16)-$T289)^2+(_xlfn.XLOOKUP(AT$1,$Z$2:$Z$16,$AB$2:$AB$16)-$U289)^2+(_xlfn.XLOOKUP(AT$1,$Z$2:$Z$16,$AC$2:$AC$16-$V289)^2)))</f>
        <v/>
      </c>
      <c r="AU289" s="141" t="str">
        <f t="array" ref="AU289">IF(OR(AU$1=0, $A289=""),"",SQRT((_xlfn.XLOOKUP(AU$1,$Z$2:$Z$16,$AA$2:$AA$16)-$T289)^2+(_xlfn.XLOOKUP(AU$1,$Z$2:$Z$16,$AB$2:$AB$16)-$U289)^2+(_xlfn.XLOOKUP(AU$1,$Z$2:$Z$16,$AC$2:$AC$16-$V289)^2)))</f>
        <v/>
      </c>
      <c r="AV289" s="142" t="str">
        <f t="array" ref="AV289">IF(OR(AV$1=0, $A289=""),"",SQRT((_xlfn.XLOOKUP(AV$1,$Z$2:$Z$16,$AA$2:$AA$16)-$T289)^2+(_xlfn.XLOOKUP(AV$1,$Z$2:$Z$16,$AB$2:$AB$16)-$U289)^2+(_xlfn.XLOOKUP(AV$1,$Z$2:$Z$16,$AC$2:$AC$16-$V289)^2)))</f>
        <v/>
      </c>
      <c r="AW289" s="124"/>
      <c r="AX289" s="124"/>
      <c r="AY289" s="125">
        <f t="shared" si="179"/>
        <v>0</v>
      </c>
      <c r="AZ289" s="143">
        <f t="shared" si="180"/>
        <v>0</v>
      </c>
      <c r="BA289" s="143">
        <f t="shared" si="181"/>
        <v>0</v>
      </c>
      <c r="BB289" s="143">
        <f t="shared" si="182"/>
        <v>0</v>
      </c>
      <c r="BC289" s="143">
        <f t="shared" si="183"/>
        <v>0</v>
      </c>
      <c r="BD289" s="143">
        <f t="shared" si="184"/>
        <v>0</v>
      </c>
      <c r="BE289" s="143">
        <f t="shared" si="185"/>
        <v>0</v>
      </c>
      <c r="BF289" s="143">
        <f t="shared" si="186"/>
        <v>0</v>
      </c>
      <c r="BG289" s="144">
        <f t="shared" si="187"/>
        <v>0</v>
      </c>
      <c r="BH289" s="144">
        <f t="shared" si="188"/>
        <v>0</v>
      </c>
      <c r="BI289" s="144">
        <f t="shared" si="189"/>
        <v>0</v>
      </c>
      <c r="BJ289" s="144">
        <f t="shared" si="190"/>
        <v>0</v>
      </c>
      <c r="BK289" s="144">
        <f t="shared" si="191"/>
        <v>0</v>
      </c>
      <c r="BL289" s="144">
        <f t="shared" si="192"/>
        <v>0</v>
      </c>
      <c r="BM289" s="145">
        <f t="shared" si="193"/>
        <v>0</v>
      </c>
      <c r="BN289" s="124"/>
      <c r="BO289" s="124"/>
      <c r="BP289" s="124"/>
      <c r="BQ289" s="124"/>
      <c r="BR289" s="124"/>
      <c r="BS289" s="124"/>
      <c r="BT289" s="124"/>
      <c r="BU289" s="124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M289" s="159">
        <f t="shared" si="194"/>
        <v>0</v>
      </c>
      <c r="CN289" s="160">
        <f t="shared" si="195"/>
        <v>0</v>
      </c>
      <c r="CO289" s="160">
        <f t="shared" si="196"/>
        <v>0</v>
      </c>
      <c r="CP289" s="160">
        <f t="shared" si="197"/>
        <v>0</v>
      </c>
      <c r="CQ289" s="160">
        <f t="shared" si="198"/>
        <v>0</v>
      </c>
      <c r="CR289" s="160" t="str">
        <f t="shared" si="199"/>
        <v/>
      </c>
      <c r="CS289" s="160" t="str">
        <f t="shared" si="200"/>
        <v/>
      </c>
      <c r="CT289" s="160" t="str">
        <f t="shared" si="201"/>
        <v/>
      </c>
      <c r="CU289" s="162" t="str">
        <f t="shared" si="202"/>
        <v/>
      </c>
      <c r="CV289" s="162" t="str">
        <f t="shared" si="203"/>
        <v/>
      </c>
      <c r="CW289" s="162" t="str">
        <f t="shared" si="204"/>
        <v/>
      </c>
      <c r="CX289" s="162" t="str">
        <f t="shared" si="205"/>
        <v/>
      </c>
      <c r="CY289" s="162" t="str">
        <f t="shared" si="206"/>
        <v/>
      </c>
      <c r="CZ289" s="162" t="str">
        <f t="shared" si="207"/>
        <v/>
      </c>
      <c r="DA289" s="163" t="str">
        <f t="shared" si="208"/>
        <v/>
      </c>
    </row>
    <row r="290" spans="1:105" ht="16.5" x14ac:dyDescent="0.3">
      <c r="A290" s="135"/>
      <c r="B290" s="136"/>
      <c r="C290" s="136"/>
      <c r="D290" s="137"/>
      <c r="E290" s="176"/>
      <c r="F290" s="182"/>
      <c r="G290" s="183"/>
      <c r="H290" s="183"/>
      <c r="I290" s="183"/>
      <c r="J290" s="183"/>
      <c r="K290" s="183"/>
      <c r="L290" s="183"/>
      <c r="M290" s="186"/>
      <c r="N290" s="182"/>
      <c r="O290" s="184"/>
      <c r="P290" s="178"/>
      <c r="Q290" s="118">
        <f t="shared" si="177"/>
        <v>0</v>
      </c>
      <c r="R290" s="3"/>
      <c r="S290" s="3"/>
      <c r="T290" s="4"/>
      <c r="U290" s="4"/>
      <c r="V290" s="99">
        <f t="shared" si="178"/>
        <v>0</v>
      </c>
      <c r="W290" s="161"/>
      <c r="X290" s="138"/>
      <c r="AH290" s="158" t="str">
        <f t="array" ref="AH290">IF(OR(AH$1=0, $A290=""),"",SQRT((_xlfn.XLOOKUP(AH$1,$Z$2:$Z$16,$AA$2:$AA$16)-$T290)^2+(_xlfn.XLOOKUP(AH$1,$Z$2:$Z$16,$AB$2:$AB$16)-$U290)^2+(_xlfn.XLOOKUP(AH$1,$Z$2:$Z$16,$AC$2:$AC$16-$V290)^2)))</f>
        <v/>
      </c>
      <c r="AI290" s="140" t="str">
        <f t="array" ref="AI290">IF(OR(AI$1=0, $A290=""),"",SQRT((_xlfn.XLOOKUP(AI$1,$Z$2:$Z$16,$AA$2:$AA$16)-$T290)^2+(_xlfn.XLOOKUP(AI$1,$Z$2:$Z$16,$AB$2:$AB$16)-$U290)^2+(_xlfn.XLOOKUP(AI$1,$Z$2:$Z$16,$AC$2:$AC$16-$V290)^2)))</f>
        <v/>
      </c>
      <c r="AJ290" s="140" t="str">
        <f t="array" ref="AJ290">IF(OR(AJ$1=0, $A290=""),"",SQRT((_xlfn.XLOOKUP(AJ$1,$Z$2:$Z$16,$AA$2:$AA$16)-$T290)^2+(_xlfn.XLOOKUP(AJ$1,$Z$2:$Z$16,$AB$2:$AB$16)-$U290)^2+(_xlfn.XLOOKUP(AJ$1,$Z$2:$Z$16,$AC$2:$AC$16-$V290)^2)))</f>
        <v/>
      </c>
      <c r="AK290" s="140" t="str">
        <f t="array" ref="AK290">IF(OR(AK$1=0, $A290=""),"",SQRT((_xlfn.XLOOKUP(AK$1,$Z$2:$Z$16,$AA$2:$AA$16)-$T290)^2+(_xlfn.XLOOKUP(AK$1,$Z$2:$Z$16,$AB$2:$AB$16)-$U290)^2+(_xlfn.XLOOKUP(AK$1,$Z$2:$Z$16,$AC$2:$AC$16-$V290)^2)))</f>
        <v/>
      </c>
      <c r="AL290" s="140" t="str">
        <f t="array" ref="AL290">IF(OR(AL$1=0, $A290=""),"",SQRT((_xlfn.XLOOKUP(AL$1,$Z$2:$Z$16,$AA$2:$AA$16)-$T290)^2+(_xlfn.XLOOKUP(AL$1,$Z$2:$Z$16,$AB$2:$AB$16)-$U290)^2+(_xlfn.XLOOKUP(AL$1,$Z$2:$Z$16,$AC$2:$AC$16-$V290)^2)))</f>
        <v/>
      </c>
      <c r="AM290" s="140" t="str">
        <f t="array" ref="AM290">IF(OR(AM$1=0, $A290=""),"",SQRT((_xlfn.XLOOKUP(AM$1,$Z$2:$Z$16,$AA$2:$AA$16)-$T290)^2+(_xlfn.XLOOKUP(AM$1,$Z$2:$Z$16,$AB$2:$AB$16)-$U290)^2+(_xlfn.XLOOKUP(AM$1,$Z$2:$Z$16,$AC$2:$AC$16-$V290)^2)))</f>
        <v/>
      </c>
      <c r="AN290" s="140" t="str">
        <f t="array" ref="AN290">IF(OR(AN$1=0, $A290=""),"",SQRT((_xlfn.XLOOKUP(AN$1,$Z$2:$Z$16,$AA$2:$AA$16)-$T290)^2+(_xlfn.XLOOKUP(AN$1,$Z$2:$Z$16,$AB$2:$AB$16)-$U290)^2+(_xlfn.XLOOKUP(AN$1,$Z$2:$Z$16,$AC$2:$AC$16-$V290)^2)))</f>
        <v/>
      </c>
      <c r="AO290" s="140" t="str">
        <f t="array" ref="AO290">IF(OR(AO$1=0, $A290=""),"",SQRT((_xlfn.XLOOKUP(AO$1,$Z$2:$Z$16,$AA$2:$AA$16)-$T290)^2+(_xlfn.XLOOKUP(AO$1,$Z$2:$Z$16,$AB$2:$AB$16)-$U290)^2+(_xlfn.XLOOKUP(AO$1,$Z$2:$Z$16,$AC$2:$AC$16-$V290)^2)))</f>
        <v/>
      </c>
      <c r="AP290" s="141" t="str">
        <f t="array" ref="AP290">IF(OR(AP$1=0, $A290=""),"",SQRT((_xlfn.XLOOKUP(AP$1,$Z$2:$Z$16,$AA$2:$AA$16)-$T290)^2+(_xlfn.XLOOKUP(AP$1,$Z$2:$Z$16,$AB$2:$AB$16)-$U290)^2+(_xlfn.XLOOKUP(AP$1,$Z$2:$Z$16,$AC$2:$AC$16-$V290)^2)))</f>
        <v/>
      </c>
      <c r="AQ290" s="141" t="str">
        <f t="array" ref="AQ290">IF(OR(AQ$1=0, $A290=""),"",SQRT((_xlfn.XLOOKUP(AQ$1,$Z$2:$Z$16,$AA$2:$AA$16)-$T290)^2+(_xlfn.XLOOKUP(AQ$1,$Z$2:$Z$16,$AB$2:$AB$16)-$U290)^2+(_xlfn.XLOOKUP(AQ$1,$Z$2:$Z$16,$AC$2:$AC$16-$V290)^2)))</f>
        <v/>
      </c>
      <c r="AR290" s="141" t="str">
        <f t="array" ref="AR290">IF(OR(AR$1=0, $A290=""),"",SQRT((_xlfn.XLOOKUP(AR$1,$Z$2:$Z$16,$AA$2:$AA$16)-$T290)^2+(_xlfn.XLOOKUP(AR$1,$Z$2:$Z$16,$AB$2:$AB$16)-$U290)^2+(_xlfn.XLOOKUP(AR$1,$Z$2:$Z$16,$AC$2:$AC$16-$V290)^2)))</f>
        <v/>
      </c>
      <c r="AS290" s="141" t="str">
        <f t="array" ref="AS290">IF(OR(AS$1=0, $A290=""),"",SQRT((_xlfn.XLOOKUP(AS$1,$Z$2:$Z$16,$AA$2:$AA$16)-$T290)^2+(_xlfn.XLOOKUP(AS$1,$Z$2:$Z$16,$AB$2:$AB$16)-$U290)^2+(_xlfn.XLOOKUP(AS$1,$Z$2:$Z$16,$AC$2:$AC$16-$V290)^2)))</f>
        <v/>
      </c>
      <c r="AT290" s="141" t="str">
        <f t="array" ref="AT290">IF(OR(AT$1=0, $A290=""),"",SQRT((_xlfn.XLOOKUP(AT$1,$Z$2:$Z$16,$AA$2:$AA$16)-$T290)^2+(_xlfn.XLOOKUP(AT$1,$Z$2:$Z$16,$AB$2:$AB$16)-$U290)^2+(_xlfn.XLOOKUP(AT$1,$Z$2:$Z$16,$AC$2:$AC$16-$V290)^2)))</f>
        <v/>
      </c>
      <c r="AU290" s="141" t="str">
        <f t="array" ref="AU290">IF(OR(AU$1=0, $A290=""),"",SQRT((_xlfn.XLOOKUP(AU$1,$Z$2:$Z$16,$AA$2:$AA$16)-$T290)^2+(_xlfn.XLOOKUP(AU$1,$Z$2:$Z$16,$AB$2:$AB$16)-$U290)^2+(_xlfn.XLOOKUP(AU$1,$Z$2:$Z$16,$AC$2:$AC$16-$V290)^2)))</f>
        <v/>
      </c>
      <c r="AV290" s="142" t="str">
        <f t="array" ref="AV290">IF(OR(AV$1=0, $A290=""),"",SQRT((_xlfn.XLOOKUP(AV$1,$Z$2:$Z$16,$AA$2:$AA$16)-$T290)^2+(_xlfn.XLOOKUP(AV$1,$Z$2:$Z$16,$AB$2:$AB$16)-$U290)^2+(_xlfn.XLOOKUP(AV$1,$Z$2:$Z$16,$AC$2:$AC$16-$V290)^2)))</f>
        <v/>
      </c>
      <c r="AW290" s="124"/>
      <c r="AX290" s="124"/>
      <c r="AY290" s="125">
        <f t="shared" si="179"/>
        <v>0</v>
      </c>
      <c r="AZ290" s="143">
        <f t="shared" si="180"/>
        <v>0</v>
      </c>
      <c r="BA290" s="143">
        <f t="shared" si="181"/>
        <v>0</v>
      </c>
      <c r="BB290" s="143">
        <f t="shared" si="182"/>
        <v>0</v>
      </c>
      <c r="BC290" s="143">
        <f t="shared" si="183"/>
        <v>0</v>
      </c>
      <c r="BD290" s="143">
        <f t="shared" si="184"/>
        <v>0</v>
      </c>
      <c r="BE290" s="143">
        <f t="shared" si="185"/>
        <v>0</v>
      </c>
      <c r="BF290" s="143">
        <f t="shared" si="186"/>
        <v>0</v>
      </c>
      <c r="BG290" s="144">
        <f t="shared" si="187"/>
        <v>0</v>
      </c>
      <c r="BH290" s="144">
        <f t="shared" si="188"/>
        <v>0</v>
      </c>
      <c r="BI290" s="144">
        <f t="shared" si="189"/>
        <v>0</v>
      </c>
      <c r="BJ290" s="144">
        <f t="shared" si="190"/>
        <v>0</v>
      </c>
      <c r="BK290" s="144">
        <f t="shared" si="191"/>
        <v>0</v>
      </c>
      <c r="BL290" s="144">
        <f t="shared" si="192"/>
        <v>0</v>
      </c>
      <c r="BM290" s="145">
        <f t="shared" si="193"/>
        <v>0</v>
      </c>
      <c r="BN290" s="124"/>
      <c r="BO290" s="124"/>
      <c r="BP290" s="124"/>
      <c r="BQ290" s="124"/>
      <c r="BR290" s="124"/>
      <c r="BS290" s="124"/>
      <c r="BT290" s="124"/>
      <c r="BU290" s="124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M290" s="159">
        <f t="shared" si="194"/>
        <v>0</v>
      </c>
      <c r="CN290" s="160">
        <f t="shared" si="195"/>
        <v>0</v>
      </c>
      <c r="CO290" s="160">
        <f t="shared" si="196"/>
        <v>0</v>
      </c>
      <c r="CP290" s="160">
        <f t="shared" si="197"/>
        <v>0</v>
      </c>
      <c r="CQ290" s="160">
        <f t="shared" si="198"/>
        <v>0</v>
      </c>
      <c r="CR290" s="160" t="str">
        <f t="shared" si="199"/>
        <v/>
      </c>
      <c r="CS290" s="160" t="str">
        <f t="shared" si="200"/>
        <v/>
      </c>
      <c r="CT290" s="160" t="str">
        <f t="shared" si="201"/>
        <v/>
      </c>
      <c r="CU290" s="162" t="str">
        <f t="shared" si="202"/>
        <v/>
      </c>
      <c r="CV290" s="162" t="str">
        <f t="shared" si="203"/>
        <v/>
      </c>
      <c r="CW290" s="162" t="str">
        <f t="shared" si="204"/>
        <v/>
      </c>
      <c r="CX290" s="162" t="str">
        <f t="shared" si="205"/>
        <v/>
      </c>
      <c r="CY290" s="162" t="str">
        <f t="shared" si="206"/>
        <v/>
      </c>
      <c r="CZ290" s="162" t="str">
        <f t="shared" si="207"/>
        <v/>
      </c>
      <c r="DA290" s="163" t="str">
        <f t="shared" si="208"/>
        <v/>
      </c>
    </row>
    <row r="291" spans="1:105" ht="16.5" x14ac:dyDescent="0.3">
      <c r="A291" s="135"/>
      <c r="B291" s="136"/>
      <c r="C291" s="136"/>
      <c r="D291" s="137"/>
      <c r="E291" s="176"/>
      <c r="F291" s="182"/>
      <c r="G291" s="183"/>
      <c r="H291" s="183"/>
      <c r="I291" s="183"/>
      <c r="J291" s="183"/>
      <c r="K291" s="183"/>
      <c r="L291" s="183"/>
      <c r="M291" s="186"/>
      <c r="N291" s="182"/>
      <c r="O291" s="184"/>
      <c r="P291" s="178"/>
      <c r="Q291" s="118">
        <f t="shared" si="177"/>
        <v>0</v>
      </c>
      <c r="R291" s="3"/>
      <c r="S291" s="3"/>
      <c r="T291" s="4"/>
      <c r="U291" s="4"/>
      <c r="V291" s="99">
        <f t="shared" si="178"/>
        <v>0</v>
      </c>
      <c r="W291" s="161"/>
      <c r="X291" s="138"/>
      <c r="AH291" s="158" t="str">
        <f t="array" ref="AH291">IF(OR(AH$1=0, $A291=""),"",SQRT((_xlfn.XLOOKUP(AH$1,$Z$2:$Z$16,$AA$2:$AA$16)-$T291)^2+(_xlfn.XLOOKUP(AH$1,$Z$2:$Z$16,$AB$2:$AB$16)-$U291)^2+(_xlfn.XLOOKUP(AH$1,$Z$2:$Z$16,$AC$2:$AC$16-$V291)^2)))</f>
        <v/>
      </c>
      <c r="AI291" s="140" t="str">
        <f t="array" ref="AI291">IF(OR(AI$1=0, $A291=""),"",SQRT((_xlfn.XLOOKUP(AI$1,$Z$2:$Z$16,$AA$2:$AA$16)-$T291)^2+(_xlfn.XLOOKUP(AI$1,$Z$2:$Z$16,$AB$2:$AB$16)-$U291)^2+(_xlfn.XLOOKUP(AI$1,$Z$2:$Z$16,$AC$2:$AC$16-$V291)^2)))</f>
        <v/>
      </c>
      <c r="AJ291" s="140" t="str">
        <f t="array" ref="AJ291">IF(OR(AJ$1=0, $A291=""),"",SQRT((_xlfn.XLOOKUP(AJ$1,$Z$2:$Z$16,$AA$2:$AA$16)-$T291)^2+(_xlfn.XLOOKUP(AJ$1,$Z$2:$Z$16,$AB$2:$AB$16)-$U291)^2+(_xlfn.XLOOKUP(AJ$1,$Z$2:$Z$16,$AC$2:$AC$16-$V291)^2)))</f>
        <v/>
      </c>
      <c r="AK291" s="140" t="str">
        <f t="array" ref="AK291">IF(OR(AK$1=0, $A291=""),"",SQRT((_xlfn.XLOOKUP(AK$1,$Z$2:$Z$16,$AA$2:$AA$16)-$T291)^2+(_xlfn.XLOOKUP(AK$1,$Z$2:$Z$16,$AB$2:$AB$16)-$U291)^2+(_xlfn.XLOOKUP(AK$1,$Z$2:$Z$16,$AC$2:$AC$16-$V291)^2)))</f>
        <v/>
      </c>
      <c r="AL291" s="140" t="str">
        <f t="array" ref="AL291">IF(OR(AL$1=0, $A291=""),"",SQRT((_xlfn.XLOOKUP(AL$1,$Z$2:$Z$16,$AA$2:$AA$16)-$T291)^2+(_xlfn.XLOOKUP(AL$1,$Z$2:$Z$16,$AB$2:$AB$16)-$U291)^2+(_xlfn.XLOOKUP(AL$1,$Z$2:$Z$16,$AC$2:$AC$16-$V291)^2)))</f>
        <v/>
      </c>
      <c r="AM291" s="140" t="str">
        <f t="array" ref="AM291">IF(OR(AM$1=0, $A291=""),"",SQRT((_xlfn.XLOOKUP(AM$1,$Z$2:$Z$16,$AA$2:$AA$16)-$T291)^2+(_xlfn.XLOOKUP(AM$1,$Z$2:$Z$16,$AB$2:$AB$16)-$U291)^2+(_xlfn.XLOOKUP(AM$1,$Z$2:$Z$16,$AC$2:$AC$16-$V291)^2)))</f>
        <v/>
      </c>
      <c r="AN291" s="140" t="str">
        <f t="array" ref="AN291">IF(OR(AN$1=0, $A291=""),"",SQRT((_xlfn.XLOOKUP(AN$1,$Z$2:$Z$16,$AA$2:$AA$16)-$T291)^2+(_xlfn.XLOOKUP(AN$1,$Z$2:$Z$16,$AB$2:$AB$16)-$U291)^2+(_xlfn.XLOOKUP(AN$1,$Z$2:$Z$16,$AC$2:$AC$16-$V291)^2)))</f>
        <v/>
      </c>
      <c r="AO291" s="140" t="str">
        <f t="array" ref="AO291">IF(OR(AO$1=0, $A291=""),"",SQRT((_xlfn.XLOOKUP(AO$1,$Z$2:$Z$16,$AA$2:$AA$16)-$T291)^2+(_xlfn.XLOOKUP(AO$1,$Z$2:$Z$16,$AB$2:$AB$16)-$U291)^2+(_xlfn.XLOOKUP(AO$1,$Z$2:$Z$16,$AC$2:$AC$16-$V291)^2)))</f>
        <v/>
      </c>
      <c r="AP291" s="141" t="str">
        <f t="array" ref="AP291">IF(OR(AP$1=0, $A291=""),"",SQRT((_xlfn.XLOOKUP(AP$1,$Z$2:$Z$16,$AA$2:$AA$16)-$T291)^2+(_xlfn.XLOOKUP(AP$1,$Z$2:$Z$16,$AB$2:$AB$16)-$U291)^2+(_xlfn.XLOOKUP(AP$1,$Z$2:$Z$16,$AC$2:$AC$16-$V291)^2)))</f>
        <v/>
      </c>
      <c r="AQ291" s="141" t="str">
        <f t="array" ref="AQ291">IF(OR(AQ$1=0, $A291=""),"",SQRT((_xlfn.XLOOKUP(AQ$1,$Z$2:$Z$16,$AA$2:$AA$16)-$T291)^2+(_xlfn.XLOOKUP(AQ$1,$Z$2:$Z$16,$AB$2:$AB$16)-$U291)^2+(_xlfn.XLOOKUP(AQ$1,$Z$2:$Z$16,$AC$2:$AC$16-$V291)^2)))</f>
        <v/>
      </c>
      <c r="AR291" s="141" t="str">
        <f t="array" ref="AR291">IF(OR(AR$1=0, $A291=""),"",SQRT((_xlfn.XLOOKUP(AR$1,$Z$2:$Z$16,$AA$2:$AA$16)-$T291)^2+(_xlfn.XLOOKUP(AR$1,$Z$2:$Z$16,$AB$2:$AB$16)-$U291)^2+(_xlfn.XLOOKUP(AR$1,$Z$2:$Z$16,$AC$2:$AC$16-$V291)^2)))</f>
        <v/>
      </c>
      <c r="AS291" s="141" t="str">
        <f t="array" ref="AS291">IF(OR(AS$1=0, $A291=""),"",SQRT((_xlfn.XLOOKUP(AS$1,$Z$2:$Z$16,$AA$2:$AA$16)-$T291)^2+(_xlfn.XLOOKUP(AS$1,$Z$2:$Z$16,$AB$2:$AB$16)-$U291)^2+(_xlfn.XLOOKUP(AS$1,$Z$2:$Z$16,$AC$2:$AC$16-$V291)^2)))</f>
        <v/>
      </c>
      <c r="AT291" s="141" t="str">
        <f t="array" ref="AT291">IF(OR(AT$1=0, $A291=""),"",SQRT((_xlfn.XLOOKUP(AT$1,$Z$2:$Z$16,$AA$2:$AA$16)-$T291)^2+(_xlfn.XLOOKUP(AT$1,$Z$2:$Z$16,$AB$2:$AB$16)-$U291)^2+(_xlfn.XLOOKUP(AT$1,$Z$2:$Z$16,$AC$2:$AC$16-$V291)^2)))</f>
        <v/>
      </c>
      <c r="AU291" s="141" t="str">
        <f t="array" ref="AU291">IF(OR(AU$1=0, $A291=""),"",SQRT((_xlfn.XLOOKUP(AU$1,$Z$2:$Z$16,$AA$2:$AA$16)-$T291)^2+(_xlfn.XLOOKUP(AU$1,$Z$2:$Z$16,$AB$2:$AB$16)-$U291)^2+(_xlfn.XLOOKUP(AU$1,$Z$2:$Z$16,$AC$2:$AC$16-$V291)^2)))</f>
        <v/>
      </c>
      <c r="AV291" s="142" t="str">
        <f t="array" ref="AV291">IF(OR(AV$1=0, $A291=""),"",SQRT((_xlfn.XLOOKUP(AV$1,$Z$2:$Z$16,$AA$2:$AA$16)-$T291)^2+(_xlfn.XLOOKUP(AV$1,$Z$2:$Z$16,$AB$2:$AB$16)-$U291)^2+(_xlfn.XLOOKUP(AV$1,$Z$2:$Z$16,$AC$2:$AC$16-$V291)^2)))</f>
        <v/>
      </c>
      <c r="AW291" s="124"/>
      <c r="AX291" s="124"/>
      <c r="AY291" s="125">
        <f t="shared" si="179"/>
        <v>0</v>
      </c>
      <c r="AZ291" s="143">
        <f t="shared" si="180"/>
        <v>0</v>
      </c>
      <c r="BA291" s="143">
        <f t="shared" si="181"/>
        <v>0</v>
      </c>
      <c r="BB291" s="143">
        <f t="shared" si="182"/>
        <v>0</v>
      </c>
      <c r="BC291" s="143">
        <f t="shared" si="183"/>
        <v>0</v>
      </c>
      <c r="BD291" s="143">
        <f t="shared" si="184"/>
        <v>0</v>
      </c>
      <c r="BE291" s="143">
        <f t="shared" si="185"/>
        <v>0</v>
      </c>
      <c r="BF291" s="143">
        <f t="shared" si="186"/>
        <v>0</v>
      </c>
      <c r="BG291" s="144">
        <f t="shared" si="187"/>
        <v>0</v>
      </c>
      <c r="BH291" s="144">
        <f t="shared" si="188"/>
        <v>0</v>
      </c>
      <c r="BI291" s="144">
        <f t="shared" si="189"/>
        <v>0</v>
      </c>
      <c r="BJ291" s="144">
        <f t="shared" si="190"/>
        <v>0</v>
      </c>
      <c r="BK291" s="144">
        <f t="shared" si="191"/>
        <v>0</v>
      </c>
      <c r="BL291" s="144">
        <f t="shared" si="192"/>
        <v>0</v>
      </c>
      <c r="BM291" s="145">
        <f t="shared" si="193"/>
        <v>0</v>
      </c>
      <c r="BN291" s="124"/>
      <c r="BO291" s="124"/>
      <c r="BP291" s="124"/>
      <c r="BQ291" s="124"/>
      <c r="BR291" s="124"/>
      <c r="BS291" s="124"/>
      <c r="BT291" s="124"/>
      <c r="BU291" s="124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M291" s="159">
        <f t="shared" si="194"/>
        <v>0</v>
      </c>
      <c r="CN291" s="160">
        <f t="shared" si="195"/>
        <v>0</v>
      </c>
      <c r="CO291" s="160">
        <f t="shared" si="196"/>
        <v>0</v>
      </c>
      <c r="CP291" s="160">
        <f t="shared" si="197"/>
        <v>0</v>
      </c>
      <c r="CQ291" s="160">
        <f t="shared" si="198"/>
        <v>0</v>
      </c>
      <c r="CR291" s="160" t="str">
        <f t="shared" si="199"/>
        <v/>
      </c>
      <c r="CS291" s="160" t="str">
        <f t="shared" si="200"/>
        <v/>
      </c>
      <c r="CT291" s="160" t="str">
        <f t="shared" si="201"/>
        <v/>
      </c>
      <c r="CU291" s="162" t="str">
        <f t="shared" si="202"/>
        <v/>
      </c>
      <c r="CV291" s="162" t="str">
        <f t="shared" si="203"/>
        <v/>
      </c>
      <c r="CW291" s="162" t="str">
        <f t="shared" si="204"/>
        <v/>
      </c>
      <c r="CX291" s="162" t="str">
        <f t="shared" si="205"/>
        <v/>
      </c>
      <c r="CY291" s="162" t="str">
        <f t="shared" si="206"/>
        <v/>
      </c>
      <c r="CZ291" s="162" t="str">
        <f t="shared" si="207"/>
        <v/>
      </c>
      <c r="DA291" s="163" t="str">
        <f t="shared" si="208"/>
        <v/>
      </c>
    </row>
    <row r="292" spans="1:105" ht="16.5" x14ac:dyDescent="0.3">
      <c r="A292" s="135"/>
      <c r="B292" s="136"/>
      <c r="C292" s="136"/>
      <c r="D292" s="137"/>
      <c r="E292" s="176"/>
      <c r="F292" s="182"/>
      <c r="G292" s="183"/>
      <c r="H292" s="183"/>
      <c r="I292" s="183"/>
      <c r="J292" s="183"/>
      <c r="K292" s="183"/>
      <c r="L292" s="183"/>
      <c r="M292" s="186"/>
      <c r="N292" s="182"/>
      <c r="O292" s="184"/>
      <c r="P292" s="178"/>
      <c r="Q292" s="118">
        <f t="shared" si="177"/>
        <v>0</v>
      </c>
      <c r="R292" s="3"/>
      <c r="S292" s="3"/>
      <c r="T292" s="4"/>
      <c r="U292" s="4"/>
      <c r="V292" s="99">
        <f t="shared" si="178"/>
        <v>0</v>
      </c>
      <c r="W292" s="161"/>
      <c r="X292" s="138"/>
      <c r="AH292" s="158" t="str">
        <f t="array" ref="AH292">IF(OR(AH$1=0, $A292=""),"",SQRT((_xlfn.XLOOKUP(AH$1,$Z$2:$Z$16,$AA$2:$AA$16)-$T292)^2+(_xlfn.XLOOKUP(AH$1,$Z$2:$Z$16,$AB$2:$AB$16)-$U292)^2+(_xlfn.XLOOKUP(AH$1,$Z$2:$Z$16,$AC$2:$AC$16-$V292)^2)))</f>
        <v/>
      </c>
      <c r="AI292" s="140" t="str">
        <f t="array" ref="AI292">IF(OR(AI$1=0, $A292=""),"",SQRT((_xlfn.XLOOKUP(AI$1,$Z$2:$Z$16,$AA$2:$AA$16)-$T292)^2+(_xlfn.XLOOKUP(AI$1,$Z$2:$Z$16,$AB$2:$AB$16)-$U292)^2+(_xlfn.XLOOKUP(AI$1,$Z$2:$Z$16,$AC$2:$AC$16-$V292)^2)))</f>
        <v/>
      </c>
      <c r="AJ292" s="140" t="str">
        <f t="array" ref="AJ292">IF(OR(AJ$1=0, $A292=""),"",SQRT((_xlfn.XLOOKUP(AJ$1,$Z$2:$Z$16,$AA$2:$AA$16)-$T292)^2+(_xlfn.XLOOKUP(AJ$1,$Z$2:$Z$16,$AB$2:$AB$16)-$U292)^2+(_xlfn.XLOOKUP(AJ$1,$Z$2:$Z$16,$AC$2:$AC$16-$V292)^2)))</f>
        <v/>
      </c>
      <c r="AK292" s="140" t="str">
        <f t="array" ref="AK292">IF(OR(AK$1=0, $A292=""),"",SQRT((_xlfn.XLOOKUP(AK$1,$Z$2:$Z$16,$AA$2:$AA$16)-$T292)^2+(_xlfn.XLOOKUP(AK$1,$Z$2:$Z$16,$AB$2:$AB$16)-$U292)^2+(_xlfn.XLOOKUP(AK$1,$Z$2:$Z$16,$AC$2:$AC$16-$V292)^2)))</f>
        <v/>
      </c>
      <c r="AL292" s="140" t="str">
        <f t="array" ref="AL292">IF(OR(AL$1=0, $A292=""),"",SQRT((_xlfn.XLOOKUP(AL$1,$Z$2:$Z$16,$AA$2:$AA$16)-$T292)^2+(_xlfn.XLOOKUP(AL$1,$Z$2:$Z$16,$AB$2:$AB$16)-$U292)^2+(_xlfn.XLOOKUP(AL$1,$Z$2:$Z$16,$AC$2:$AC$16-$V292)^2)))</f>
        <v/>
      </c>
      <c r="AM292" s="140" t="str">
        <f t="array" ref="AM292">IF(OR(AM$1=0, $A292=""),"",SQRT((_xlfn.XLOOKUP(AM$1,$Z$2:$Z$16,$AA$2:$AA$16)-$T292)^2+(_xlfn.XLOOKUP(AM$1,$Z$2:$Z$16,$AB$2:$AB$16)-$U292)^2+(_xlfn.XLOOKUP(AM$1,$Z$2:$Z$16,$AC$2:$AC$16-$V292)^2)))</f>
        <v/>
      </c>
      <c r="AN292" s="140" t="str">
        <f t="array" ref="AN292">IF(OR(AN$1=0, $A292=""),"",SQRT((_xlfn.XLOOKUP(AN$1,$Z$2:$Z$16,$AA$2:$AA$16)-$T292)^2+(_xlfn.XLOOKUP(AN$1,$Z$2:$Z$16,$AB$2:$AB$16)-$U292)^2+(_xlfn.XLOOKUP(AN$1,$Z$2:$Z$16,$AC$2:$AC$16-$V292)^2)))</f>
        <v/>
      </c>
      <c r="AO292" s="140" t="str">
        <f t="array" ref="AO292">IF(OR(AO$1=0, $A292=""),"",SQRT((_xlfn.XLOOKUP(AO$1,$Z$2:$Z$16,$AA$2:$AA$16)-$T292)^2+(_xlfn.XLOOKUP(AO$1,$Z$2:$Z$16,$AB$2:$AB$16)-$U292)^2+(_xlfn.XLOOKUP(AO$1,$Z$2:$Z$16,$AC$2:$AC$16-$V292)^2)))</f>
        <v/>
      </c>
      <c r="AP292" s="141" t="str">
        <f t="array" ref="AP292">IF(OR(AP$1=0, $A292=""),"",SQRT((_xlfn.XLOOKUP(AP$1,$Z$2:$Z$16,$AA$2:$AA$16)-$T292)^2+(_xlfn.XLOOKUP(AP$1,$Z$2:$Z$16,$AB$2:$AB$16)-$U292)^2+(_xlfn.XLOOKUP(AP$1,$Z$2:$Z$16,$AC$2:$AC$16-$V292)^2)))</f>
        <v/>
      </c>
      <c r="AQ292" s="141" t="str">
        <f t="array" ref="AQ292">IF(OR(AQ$1=0, $A292=""),"",SQRT((_xlfn.XLOOKUP(AQ$1,$Z$2:$Z$16,$AA$2:$AA$16)-$T292)^2+(_xlfn.XLOOKUP(AQ$1,$Z$2:$Z$16,$AB$2:$AB$16)-$U292)^2+(_xlfn.XLOOKUP(AQ$1,$Z$2:$Z$16,$AC$2:$AC$16-$V292)^2)))</f>
        <v/>
      </c>
      <c r="AR292" s="141" t="str">
        <f t="array" ref="AR292">IF(OR(AR$1=0, $A292=""),"",SQRT((_xlfn.XLOOKUP(AR$1,$Z$2:$Z$16,$AA$2:$AA$16)-$T292)^2+(_xlfn.XLOOKUP(AR$1,$Z$2:$Z$16,$AB$2:$AB$16)-$U292)^2+(_xlfn.XLOOKUP(AR$1,$Z$2:$Z$16,$AC$2:$AC$16-$V292)^2)))</f>
        <v/>
      </c>
      <c r="AS292" s="141" t="str">
        <f t="array" ref="AS292">IF(OR(AS$1=0, $A292=""),"",SQRT((_xlfn.XLOOKUP(AS$1,$Z$2:$Z$16,$AA$2:$AA$16)-$T292)^2+(_xlfn.XLOOKUP(AS$1,$Z$2:$Z$16,$AB$2:$AB$16)-$U292)^2+(_xlfn.XLOOKUP(AS$1,$Z$2:$Z$16,$AC$2:$AC$16-$V292)^2)))</f>
        <v/>
      </c>
      <c r="AT292" s="141" t="str">
        <f t="array" ref="AT292">IF(OR(AT$1=0, $A292=""),"",SQRT((_xlfn.XLOOKUP(AT$1,$Z$2:$Z$16,$AA$2:$AA$16)-$T292)^2+(_xlfn.XLOOKUP(AT$1,$Z$2:$Z$16,$AB$2:$AB$16)-$U292)^2+(_xlfn.XLOOKUP(AT$1,$Z$2:$Z$16,$AC$2:$AC$16-$V292)^2)))</f>
        <v/>
      </c>
      <c r="AU292" s="141" t="str">
        <f t="array" ref="AU292">IF(OR(AU$1=0, $A292=""),"",SQRT((_xlfn.XLOOKUP(AU$1,$Z$2:$Z$16,$AA$2:$AA$16)-$T292)^2+(_xlfn.XLOOKUP(AU$1,$Z$2:$Z$16,$AB$2:$AB$16)-$U292)^2+(_xlfn.XLOOKUP(AU$1,$Z$2:$Z$16,$AC$2:$AC$16-$V292)^2)))</f>
        <v/>
      </c>
      <c r="AV292" s="142" t="str">
        <f t="array" ref="AV292">IF(OR(AV$1=0, $A292=""),"",SQRT((_xlfn.XLOOKUP(AV$1,$Z$2:$Z$16,$AA$2:$AA$16)-$T292)^2+(_xlfn.XLOOKUP(AV$1,$Z$2:$Z$16,$AB$2:$AB$16)-$U292)^2+(_xlfn.XLOOKUP(AV$1,$Z$2:$Z$16,$AC$2:$AC$16-$V292)^2)))</f>
        <v/>
      </c>
      <c r="AW292" s="124"/>
      <c r="AX292" s="124"/>
      <c r="AY292" s="125">
        <f t="shared" si="179"/>
        <v>0</v>
      </c>
      <c r="AZ292" s="143">
        <f t="shared" si="180"/>
        <v>0</v>
      </c>
      <c r="BA292" s="143">
        <f t="shared" si="181"/>
        <v>0</v>
      </c>
      <c r="BB292" s="143">
        <f t="shared" si="182"/>
        <v>0</v>
      </c>
      <c r="BC292" s="143">
        <f t="shared" si="183"/>
        <v>0</v>
      </c>
      <c r="BD292" s="143">
        <f t="shared" si="184"/>
        <v>0</v>
      </c>
      <c r="BE292" s="143">
        <f t="shared" si="185"/>
        <v>0</v>
      </c>
      <c r="BF292" s="143">
        <f t="shared" si="186"/>
        <v>0</v>
      </c>
      <c r="BG292" s="144">
        <f t="shared" si="187"/>
        <v>0</v>
      </c>
      <c r="BH292" s="144">
        <f t="shared" si="188"/>
        <v>0</v>
      </c>
      <c r="BI292" s="144">
        <f t="shared" si="189"/>
        <v>0</v>
      </c>
      <c r="BJ292" s="144">
        <f t="shared" si="190"/>
        <v>0</v>
      </c>
      <c r="BK292" s="144">
        <f t="shared" si="191"/>
        <v>0</v>
      </c>
      <c r="BL292" s="144">
        <f t="shared" si="192"/>
        <v>0</v>
      </c>
      <c r="BM292" s="145">
        <f t="shared" si="193"/>
        <v>0</v>
      </c>
      <c r="BN292" s="124"/>
      <c r="BO292" s="124"/>
      <c r="BP292" s="124"/>
      <c r="BQ292" s="124"/>
      <c r="BR292" s="124"/>
      <c r="BS292" s="124"/>
      <c r="BT292" s="124"/>
      <c r="BU292" s="124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M292" s="159">
        <f t="shared" si="194"/>
        <v>0</v>
      </c>
      <c r="CN292" s="160">
        <f t="shared" si="195"/>
        <v>0</v>
      </c>
      <c r="CO292" s="160">
        <f t="shared" si="196"/>
        <v>0</v>
      </c>
      <c r="CP292" s="160">
        <f t="shared" si="197"/>
        <v>0</v>
      </c>
      <c r="CQ292" s="160">
        <f t="shared" si="198"/>
        <v>0</v>
      </c>
      <c r="CR292" s="160" t="str">
        <f t="shared" si="199"/>
        <v/>
      </c>
      <c r="CS292" s="160" t="str">
        <f t="shared" si="200"/>
        <v/>
      </c>
      <c r="CT292" s="160" t="str">
        <f t="shared" si="201"/>
        <v/>
      </c>
      <c r="CU292" s="162" t="str">
        <f t="shared" si="202"/>
        <v/>
      </c>
      <c r="CV292" s="162" t="str">
        <f t="shared" si="203"/>
        <v/>
      </c>
      <c r="CW292" s="162" t="str">
        <f t="shared" si="204"/>
        <v/>
      </c>
      <c r="CX292" s="162" t="str">
        <f t="shared" si="205"/>
        <v/>
      </c>
      <c r="CY292" s="162" t="str">
        <f t="shared" si="206"/>
        <v/>
      </c>
      <c r="CZ292" s="162" t="str">
        <f t="shared" si="207"/>
        <v/>
      </c>
      <c r="DA292" s="163" t="str">
        <f t="shared" si="208"/>
        <v/>
      </c>
    </row>
    <row r="293" spans="1:105" ht="16.5" x14ac:dyDescent="0.3">
      <c r="A293" s="135"/>
      <c r="B293" s="136"/>
      <c r="C293" s="136"/>
      <c r="D293" s="137"/>
      <c r="E293" s="176"/>
      <c r="F293" s="182"/>
      <c r="G293" s="183"/>
      <c r="H293" s="183"/>
      <c r="I293" s="183"/>
      <c r="J293" s="183"/>
      <c r="K293" s="183"/>
      <c r="L293" s="183"/>
      <c r="M293" s="186"/>
      <c r="N293" s="182"/>
      <c r="O293" s="184"/>
      <c r="P293" s="178"/>
      <c r="Q293" s="118">
        <f t="shared" si="177"/>
        <v>0</v>
      </c>
      <c r="R293" s="3"/>
      <c r="S293" s="3"/>
      <c r="T293" s="4"/>
      <c r="U293" s="4"/>
      <c r="V293" s="99">
        <f t="shared" si="178"/>
        <v>0</v>
      </c>
      <c r="W293" s="161"/>
      <c r="X293" s="138"/>
      <c r="AH293" s="158" t="str">
        <f t="array" ref="AH293">IF(OR(AH$1=0, $A293=""),"",SQRT((_xlfn.XLOOKUP(AH$1,$Z$2:$Z$16,$AA$2:$AA$16)-$T293)^2+(_xlfn.XLOOKUP(AH$1,$Z$2:$Z$16,$AB$2:$AB$16)-$U293)^2+(_xlfn.XLOOKUP(AH$1,$Z$2:$Z$16,$AC$2:$AC$16-$V293)^2)))</f>
        <v/>
      </c>
      <c r="AI293" s="140" t="str">
        <f t="array" ref="AI293">IF(OR(AI$1=0, $A293=""),"",SQRT((_xlfn.XLOOKUP(AI$1,$Z$2:$Z$16,$AA$2:$AA$16)-$T293)^2+(_xlfn.XLOOKUP(AI$1,$Z$2:$Z$16,$AB$2:$AB$16)-$U293)^2+(_xlfn.XLOOKUP(AI$1,$Z$2:$Z$16,$AC$2:$AC$16-$V293)^2)))</f>
        <v/>
      </c>
      <c r="AJ293" s="140" t="str">
        <f t="array" ref="AJ293">IF(OR(AJ$1=0, $A293=""),"",SQRT((_xlfn.XLOOKUP(AJ$1,$Z$2:$Z$16,$AA$2:$AA$16)-$T293)^2+(_xlfn.XLOOKUP(AJ$1,$Z$2:$Z$16,$AB$2:$AB$16)-$U293)^2+(_xlfn.XLOOKUP(AJ$1,$Z$2:$Z$16,$AC$2:$AC$16-$V293)^2)))</f>
        <v/>
      </c>
      <c r="AK293" s="140" t="str">
        <f t="array" ref="AK293">IF(OR(AK$1=0, $A293=""),"",SQRT((_xlfn.XLOOKUP(AK$1,$Z$2:$Z$16,$AA$2:$AA$16)-$T293)^2+(_xlfn.XLOOKUP(AK$1,$Z$2:$Z$16,$AB$2:$AB$16)-$U293)^2+(_xlfn.XLOOKUP(AK$1,$Z$2:$Z$16,$AC$2:$AC$16-$V293)^2)))</f>
        <v/>
      </c>
      <c r="AL293" s="140" t="str">
        <f t="array" ref="AL293">IF(OR(AL$1=0, $A293=""),"",SQRT((_xlfn.XLOOKUP(AL$1,$Z$2:$Z$16,$AA$2:$AA$16)-$T293)^2+(_xlfn.XLOOKUP(AL$1,$Z$2:$Z$16,$AB$2:$AB$16)-$U293)^2+(_xlfn.XLOOKUP(AL$1,$Z$2:$Z$16,$AC$2:$AC$16-$V293)^2)))</f>
        <v/>
      </c>
      <c r="AM293" s="140" t="str">
        <f t="array" ref="AM293">IF(OR(AM$1=0, $A293=""),"",SQRT((_xlfn.XLOOKUP(AM$1,$Z$2:$Z$16,$AA$2:$AA$16)-$T293)^2+(_xlfn.XLOOKUP(AM$1,$Z$2:$Z$16,$AB$2:$AB$16)-$U293)^2+(_xlfn.XLOOKUP(AM$1,$Z$2:$Z$16,$AC$2:$AC$16-$V293)^2)))</f>
        <v/>
      </c>
      <c r="AN293" s="140" t="str">
        <f t="array" ref="AN293">IF(OR(AN$1=0, $A293=""),"",SQRT((_xlfn.XLOOKUP(AN$1,$Z$2:$Z$16,$AA$2:$AA$16)-$T293)^2+(_xlfn.XLOOKUP(AN$1,$Z$2:$Z$16,$AB$2:$AB$16)-$U293)^2+(_xlfn.XLOOKUP(AN$1,$Z$2:$Z$16,$AC$2:$AC$16-$V293)^2)))</f>
        <v/>
      </c>
      <c r="AO293" s="140" t="str">
        <f t="array" ref="AO293">IF(OR(AO$1=0, $A293=""),"",SQRT((_xlfn.XLOOKUP(AO$1,$Z$2:$Z$16,$AA$2:$AA$16)-$T293)^2+(_xlfn.XLOOKUP(AO$1,$Z$2:$Z$16,$AB$2:$AB$16)-$U293)^2+(_xlfn.XLOOKUP(AO$1,$Z$2:$Z$16,$AC$2:$AC$16-$V293)^2)))</f>
        <v/>
      </c>
      <c r="AP293" s="141" t="str">
        <f t="array" ref="AP293">IF(OR(AP$1=0, $A293=""),"",SQRT((_xlfn.XLOOKUP(AP$1,$Z$2:$Z$16,$AA$2:$AA$16)-$T293)^2+(_xlfn.XLOOKUP(AP$1,$Z$2:$Z$16,$AB$2:$AB$16)-$U293)^2+(_xlfn.XLOOKUP(AP$1,$Z$2:$Z$16,$AC$2:$AC$16-$V293)^2)))</f>
        <v/>
      </c>
      <c r="AQ293" s="141" t="str">
        <f t="array" ref="AQ293">IF(OR(AQ$1=0, $A293=""),"",SQRT((_xlfn.XLOOKUP(AQ$1,$Z$2:$Z$16,$AA$2:$AA$16)-$T293)^2+(_xlfn.XLOOKUP(AQ$1,$Z$2:$Z$16,$AB$2:$AB$16)-$U293)^2+(_xlfn.XLOOKUP(AQ$1,$Z$2:$Z$16,$AC$2:$AC$16-$V293)^2)))</f>
        <v/>
      </c>
      <c r="AR293" s="141" t="str">
        <f t="array" ref="AR293">IF(OR(AR$1=0, $A293=""),"",SQRT((_xlfn.XLOOKUP(AR$1,$Z$2:$Z$16,$AA$2:$AA$16)-$T293)^2+(_xlfn.XLOOKUP(AR$1,$Z$2:$Z$16,$AB$2:$AB$16)-$U293)^2+(_xlfn.XLOOKUP(AR$1,$Z$2:$Z$16,$AC$2:$AC$16-$V293)^2)))</f>
        <v/>
      </c>
      <c r="AS293" s="141" t="str">
        <f t="array" ref="AS293">IF(OR(AS$1=0, $A293=""),"",SQRT((_xlfn.XLOOKUP(AS$1,$Z$2:$Z$16,$AA$2:$AA$16)-$T293)^2+(_xlfn.XLOOKUP(AS$1,$Z$2:$Z$16,$AB$2:$AB$16)-$U293)^2+(_xlfn.XLOOKUP(AS$1,$Z$2:$Z$16,$AC$2:$AC$16-$V293)^2)))</f>
        <v/>
      </c>
      <c r="AT293" s="141" t="str">
        <f t="array" ref="AT293">IF(OR(AT$1=0, $A293=""),"",SQRT((_xlfn.XLOOKUP(AT$1,$Z$2:$Z$16,$AA$2:$AA$16)-$T293)^2+(_xlfn.XLOOKUP(AT$1,$Z$2:$Z$16,$AB$2:$AB$16)-$U293)^2+(_xlfn.XLOOKUP(AT$1,$Z$2:$Z$16,$AC$2:$AC$16-$V293)^2)))</f>
        <v/>
      </c>
      <c r="AU293" s="141" t="str">
        <f t="array" ref="AU293">IF(OR(AU$1=0, $A293=""),"",SQRT((_xlfn.XLOOKUP(AU$1,$Z$2:$Z$16,$AA$2:$AA$16)-$T293)^2+(_xlfn.XLOOKUP(AU$1,$Z$2:$Z$16,$AB$2:$AB$16)-$U293)^2+(_xlfn.XLOOKUP(AU$1,$Z$2:$Z$16,$AC$2:$AC$16-$V293)^2)))</f>
        <v/>
      </c>
      <c r="AV293" s="142" t="str">
        <f t="array" ref="AV293">IF(OR(AV$1=0, $A293=""),"",SQRT((_xlfn.XLOOKUP(AV$1,$Z$2:$Z$16,$AA$2:$AA$16)-$T293)^2+(_xlfn.XLOOKUP(AV$1,$Z$2:$Z$16,$AB$2:$AB$16)-$U293)^2+(_xlfn.XLOOKUP(AV$1,$Z$2:$Z$16,$AC$2:$AC$16-$V293)^2)))</f>
        <v/>
      </c>
      <c r="AW293" s="124"/>
      <c r="AX293" s="124"/>
      <c r="AY293" s="125">
        <f t="shared" si="179"/>
        <v>0</v>
      </c>
      <c r="AZ293" s="143">
        <f t="shared" si="180"/>
        <v>0</v>
      </c>
      <c r="BA293" s="143">
        <f t="shared" si="181"/>
        <v>0</v>
      </c>
      <c r="BB293" s="143">
        <f t="shared" si="182"/>
        <v>0</v>
      </c>
      <c r="BC293" s="143">
        <f t="shared" si="183"/>
        <v>0</v>
      </c>
      <c r="BD293" s="143">
        <f t="shared" si="184"/>
        <v>0</v>
      </c>
      <c r="BE293" s="143">
        <f t="shared" si="185"/>
        <v>0</v>
      </c>
      <c r="BF293" s="143">
        <f t="shared" si="186"/>
        <v>0</v>
      </c>
      <c r="BG293" s="144">
        <f t="shared" si="187"/>
        <v>0</v>
      </c>
      <c r="BH293" s="144">
        <f t="shared" si="188"/>
        <v>0</v>
      </c>
      <c r="BI293" s="144">
        <f t="shared" si="189"/>
        <v>0</v>
      </c>
      <c r="BJ293" s="144">
        <f t="shared" si="190"/>
        <v>0</v>
      </c>
      <c r="BK293" s="144">
        <f t="shared" si="191"/>
        <v>0</v>
      </c>
      <c r="BL293" s="144">
        <f t="shared" si="192"/>
        <v>0</v>
      </c>
      <c r="BM293" s="145">
        <f t="shared" si="193"/>
        <v>0</v>
      </c>
      <c r="BN293" s="124"/>
      <c r="BO293" s="124"/>
      <c r="BP293" s="124"/>
      <c r="BQ293" s="124"/>
      <c r="BR293" s="124"/>
      <c r="BS293" s="124"/>
      <c r="BT293" s="124"/>
      <c r="BU293" s="124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M293" s="159">
        <f t="shared" si="194"/>
        <v>0</v>
      </c>
      <c r="CN293" s="160">
        <f t="shared" si="195"/>
        <v>0</v>
      </c>
      <c r="CO293" s="160">
        <f t="shared" si="196"/>
        <v>0</v>
      </c>
      <c r="CP293" s="160">
        <f t="shared" si="197"/>
        <v>0</v>
      </c>
      <c r="CQ293" s="160">
        <f t="shared" si="198"/>
        <v>0</v>
      </c>
      <c r="CR293" s="160" t="str">
        <f t="shared" si="199"/>
        <v/>
      </c>
      <c r="CS293" s="160" t="str">
        <f t="shared" si="200"/>
        <v/>
      </c>
      <c r="CT293" s="160" t="str">
        <f t="shared" si="201"/>
        <v/>
      </c>
      <c r="CU293" s="162" t="str">
        <f t="shared" si="202"/>
        <v/>
      </c>
      <c r="CV293" s="162" t="str">
        <f t="shared" si="203"/>
        <v/>
      </c>
      <c r="CW293" s="162" t="str">
        <f t="shared" si="204"/>
        <v/>
      </c>
      <c r="CX293" s="162" t="str">
        <f t="shared" si="205"/>
        <v/>
      </c>
      <c r="CY293" s="162" t="str">
        <f t="shared" si="206"/>
        <v/>
      </c>
      <c r="CZ293" s="162" t="str">
        <f t="shared" si="207"/>
        <v/>
      </c>
      <c r="DA293" s="163" t="str">
        <f t="shared" si="208"/>
        <v/>
      </c>
    </row>
    <row r="294" spans="1:105" ht="16.5" x14ac:dyDescent="0.3">
      <c r="A294" s="135"/>
      <c r="B294" s="136"/>
      <c r="C294" s="136"/>
      <c r="D294" s="137"/>
      <c r="E294" s="176"/>
      <c r="F294" s="182"/>
      <c r="G294" s="183"/>
      <c r="H294" s="183"/>
      <c r="I294" s="183"/>
      <c r="J294" s="183"/>
      <c r="K294" s="183"/>
      <c r="L294" s="183"/>
      <c r="M294" s="186"/>
      <c r="N294" s="182"/>
      <c r="O294" s="184"/>
      <c r="P294" s="178"/>
      <c r="Q294" s="118">
        <f t="shared" si="177"/>
        <v>0</v>
      </c>
      <c r="R294" s="3"/>
      <c r="S294" s="3"/>
      <c r="T294" s="4"/>
      <c r="U294" s="4"/>
      <c r="V294" s="99">
        <f t="shared" si="178"/>
        <v>0</v>
      </c>
      <c r="W294" s="161"/>
      <c r="X294" s="138"/>
      <c r="AH294" s="158" t="str">
        <f t="array" ref="AH294">IF(OR(AH$1=0, $A294=""),"",SQRT((_xlfn.XLOOKUP(AH$1,$Z$2:$Z$16,$AA$2:$AA$16)-$T294)^2+(_xlfn.XLOOKUP(AH$1,$Z$2:$Z$16,$AB$2:$AB$16)-$U294)^2+(_xlfn.XLOOKUP(AH$1,$Z$2:$Z$16,$AC$2:$AC$16-$V294)^2)))</f>
        <v/>
      </c>
      <c r="AI294" s="140" t="str">
        <f t="array" ref="AI294">IF(OR(AI$1=0, $A294=""),"",SQRT((_xlfn.XLOOKUP(AI$1,$Z$2:$Z$16,$AA$2:$AA$16)-$T294)^2+(_xlfn.XLOOKUP(AI$1,$Z$2:$Z$16,$AB$2:$AB$16)-$U294)^2+(_xlfn.XLOOKUP(AI$1,$Z$2:$Z$16,$AC$2:$AC$16-$V294)^2)))</f>
        <v/>
      </c>
      <c r="AJ294" s="140" t="str">
        <f t="array" ref="AJ294">IF(OR(AJ$1=0, $A294=""),"",SQRT((_xlfn.XLOOKUP(AJ$1,$Z$2:$Z$16,$AA$2:$AA$16)-$T294)^2+(_xlfn.XLOOKUP(AJ$1,$Z$2:$Z$16,$AB$2:$AB$16)-$U294)^2+(_xlfn.XLOOKUP(AJ$1,$Z$2:$Z$16,$AC$2:$AC$16-$V294)^2)))</f>
        <v/>
      </c>
      <c r="AK294" s="140" t="str">
        <f t="array" ref="AK294">IF(OR(AK$1=0, $A294=""),"",SQRT((_xlfn.XLOOKUP(AK$1,$Z$2:$Z$16,$AA$2:$AA$16)-$T294)^2+(_xlfn.XLOOKUP(AK$1,$Z$2:$Z$16,$AB$2:$AB$16)-$U294)^2+(_xlfn.XLOOKUP(AK$1,$Z$2:$Z$16,$AC$2:$AC$16-$V294)^2)))</f>
        <v/>
      </c>
      <c r="AL294" s="140" t="str">
        <f t="array" ref="AL294">IF(OR(AL$1=0, $A294=""),"",SQRT((_xlfn.XLOOKUP(AL$1,$Z$2:$Z$16,$AA$2:$AA$16)-$T294)^2+(_xlfn.XLOOKUP(AL$1,$Z$2:$Z$16,$AB$2:$AB$16)-$U294)^2+(_xlfn.XLOOKUP(AL$1,$Z$2:$Z$16,$AC$2:$AC$16-$V294)^2)))</f>
        <v/>
      </c>
      <c r="AM294" s="140" t="str">
        <f t="array" ref="AM294">IF(OR(AM$1=0, $A294=""),"",SQRT((_xlfn.XLOOKUP(AM$1,$Z$2:$Z$16,$AA$2:$AA$16)-$T294)^2+(_xlfn.XLOOKUP(AM$1,$Z$2:$Z$16,$AB$2:$AB$16)-$U294)^2+(_xlfn.XLOOKUP(AM$1,$Z$2:$Z$16,$AC$2:$AC$16-$V294)^2)))</f>
        <v/>
      </c>
      <c r="AN294" s="140" t="str">
        <f t="array" ref="AN294">IF(OR(AN$1=0, $A294=""),"",SQRT((_xlfn.XLOOKUP(AN$1,$Z$2:$Z$16,$AA$2:$AA$16)-$T294)^2+(_xlfn.XLOOKUP(AN$1,$Z$2:$Z$16,$AB$2:$AB$16)-$U294)^2+(_xlfn.XLOOKUP(AN$1,$Z$2:$Z$16,$AC$2:$AC$16-$V294)^2)))</f>
        <v/>
      </c>
      <c r="AO294" s="140" t="str">
        <f t="array" ref="AO294">IF(OR(AO$1=0, $A294=""),"",SQRT((_xlfn.XLOOKUP(AO$1,$Z$2:$Z$16,$AA$2:$AA$16)-$T294)^2+(_xlfn.XLOOKUP(AO$1,$Z$2:$Z$16,$AB$2:$AB$16)-$U294)^2+(_xlfn.XLOOKUP(AO$1,$Z$2:$Z$16,$AC$2:$AC$16-$V294)^2)))</f>
        <v/>
      </c>
      <c r="AP294" s="141" t="str">
        <f t="array" ref="AP294">IF(OR(AP$1=0, $A294=""),"",SQRT((_xlfn.XLOOKUP(AP$1,$Z$2:$Z$16,$AA$2:$AA$16)-$T294)^2+(_xlfn.XLOOKUP(AP$1,$Z$2:$Z$16,$AB$2:$AB$16)-$U294)^2+(_xlfn.XLOOKUP(AP$1,$Z$2:$Z$16,$AC$2:$AC$16-$V294)^2)))</f>
        <v/>
      </c>
      <c r="AQ294" s="141" t="str">
        <f t="array" ref="AQ294">IF(OR(AQ$1=0, $A294=""),"",SQRT((_xlfn.XLOOKUP(AQ$1,$Z$2:$Z$16,$AA$2:$AA$16)-$T294)^2+(_xlfn.XLOOKUP(AQ$1,$Z$2:$Z$16,$AB$2:$AB$16)-$U294)^2+(_xlfn.XLOOKUP(AQ$1,$Z$2:$Z$16,$AC$2:$AC$16-$V294)^2)))</f>
        <v/>
      </c>
      <c r="AR294" s="141" t="str">
        <f t="array" ref="AR294">IF(OR(AR$1=0, $A294=""),"",SQRT((_xlfn.XLOOKUP(AR$1,$Z$2:$Z$16,$AA$2:$AA$16)-$T294)^2+(_xlfn.XLOOKUP(AR$1,$Z$2:$Z$16,$AB$2:$AB$16)-$U294)^2+(_xlfn.XLOOKUP(AR$1,$Z$2:$Z$16,$AC$2:$AC$16-$V294)^2)))</f>
        <v/>
      </c>
      <c r="AS294" s="141" t="str">
        <f t="array" ref="AS294">IF(OR(AS$1=0, $A294=""),"",SQRT((_xlfn.XLOOKUP(AS$1,$Z$2:$Z$16,$AA$2:$AA$16)-$T294)^2+(_xlfn.XLOOKUP(AS$1,$Z$2:$Z$16,$AB$2:$AB$16)-$U294)^2+(_xlfn.XLOOKUP(AS$1,$Z$2:$Z$16,$AC$2:$AC$16-$V294)^2)))</f>
        <v/>
      </c>
      <c r="AT294" s="141" t="str">
        <f t="array" ref="AT294">IF(OR(AT$1=0, $A294=""),"",SQRT((_xlfn.XLOOKUP(AT$1,$Z$2:$Z$16,$AA$2:$AA$16)-$T294)^2+(_xlfn.XLOOKUP(AT$1,$Z$2:$Z$16,$AB$2:$AB$16)-$U294)^2+(_xlfn.XLOOKUP(AT$1,$Z$2:$Z$16,$AC$2:$AC$16-$V294)^2)))</f>
        <v/>
      </c>
      <c r="AU294" s="141" t="str">
        <f t="array" ref="AU294">IF(OR(AU$1=0, $A294=""),"",SQRT((_xlfn.XLOOKUP(AU$1,$Z$2:$Z$16,$AA$2:$AA$16)-$T294)^2+(_xlfn.XLOOKUP(AU$1,$Z$2:$Z$16,$AB$2:$AB$16)-$U294)^2+(_xlfn.XLOOKUP(AU$1,$Z$2:$Z$16,$AC$2:$AC$16-$V294)^2)))</f>
        <v/>
      </c>
      <c r="AV294" s="142" t="str">
        <f t="array" ref="AV294">IF(OR(AV$1=0, $A294=""),"",SQRT((_xlfn.XLOOKUP(AV$1,$Z$2:$Z$16,$AA$2:$AA$16)-$T294)^2+(_xlfn.XLOOKUP(AV$1,$Z$2:$Z$16,$AB$2:$AB$16)-$U294)^2+(_xlfn.XLOOKUP(AV$1,$Z$2:$Z$16,$AC$2:$AC$16-$V294)^2)))</f>
        <v/>
      </c>
      <c r="AW294" s="124"/>
      <c r="AX294" s="124"/>
      <c r="AY294" s="125">
        <f t="shared" si="179"/>
        <v>0</v>
      </c>
      <c r="AZ294" s="143">
        <f t="shared" si="180"/>
        <v>0</v>
      </c>
      <c r="BA294" s="143">
        <f t="shared" si="181"/>
        <v>0</v>
      </c>
      <c r="BB294" s="143">
        <f t="shared" si="182"/>
        <v>0</v>
      </c>
      <c r="BC294" s="143">
        <f t="shared" si="183"/>
        <v>0</v>
      </c>
      <c r="BD294" s="143">
        <f t="shared" si="184"/>
        <v>0</v>
      </c>
      <c r="BE294" s="143">
        <f t="shared" si="185"/>
        <v>0</v>
      </c>
      <c r="BF294" s="143">
        <f t="shared" si="186"/>
        <v>0</v>
      </c>
      <c r="BG294" s="144">
        <f t="shared" si="187"/>
        <v>0</v>
      </c>
      <c r="BH294" s="144">
        <f t="shared" si="188"/>
        <v>0</v>
      </c>
      <c r="BI294" s="144">
        <f t="shared" si="189"/>
        <v>0</v>
      </c>
      <c r="BJ294" s="144">
        <f t="shared" si="190"/>
        <v>0</v>
      </c>
      <c r="BK294" s="144">
        <f t="shared" si="191"/>
        <v>0</v>
      </c>
      <c r="BL294" s="144">
        <f t="shared" si="192"/>
        <v>0</v>
      </c>
      <c r="BM294" s="145">
        <f t="shared" si="193"/>
        <v>0</v>
      </c>
      <c r="BN294" s="124"/>
      <c r="BO294" s="124"/>
      <c r="BP294" s="124"/>
      <c r="BQ294" s="124"/>
      <c r="BR294" s="124"/>
      <c r="BS294" s="124"/>
      <c r="BT294" s="124"/>
      <c r="BU294" s="124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M294" s="159">
        <f t="shared" si="194"/>
        <v>0</v>
      </c>
      <c r="CN294" s="160">
        <f t="shared" si="195"/>
        <v>0</v>
      </c>
      <c r="CO294" s="160">
        <f t="shared" si="196"/>
        <v>0</v>
      </c>
      <c r="CP294" s="160">
        <f t="shared" si="197"/>
        <v>0</v>
      </c>
      <c r="CQ294" s="160">
        <f t="shared" si="198"/>
        <v>0</v>
      </c>
      <c r="CR294" s="160" t="str">
        <f t="shared" si="199"/>
        <v/>
      </c>
      <c r="CS294" s="160" t="str">
        <f t="shared" si="200"/>
        <v/>
      </c>
      <c r="CT294" s="160" t="str">
        <f t="shared" si="201"/>
        <v/>
      </c>
      <c r="CU294" s="162" t="str">
        <f t="shared" si="202"/>
        <v/>
      </c>
      <c r="CV294" s="162" t="str">
        <f t="shared" si="203"/>
        <v/>
      </c>
      <c r="CW294" s="162" t="str">
        <f t="shared" si="204"/>
        <v/>
      </c>
      <c r="CX294" s="162" t="str">
        <f t="shared" si="205"/>
        <v/>
      </c>
      <c r="CY294" s="162" t="str">
        <f t="shared" si="206"/>
        <v/>
      </c>
      <c r="CZ294" s="162" t="str">
        <f t="shared" si="207"/>
        <v/>
      </c>
      <c r="DA294" s="163" t="str">
        <f t="shared" si="208"/>
        <v/>
      </c>
    </row>
    <row r="295" spans="1:105" ht="16.5" x14ac:dyDescent="0.3">
      <c r="A295" s="135"/>
      <c r="B295" s="136"/>
      <c r="C295" s="136"/>
      <c r="D295" s="137"/>
      <c r="E295" s="176"/>
      <c r="F295" s="182"/>
      <c r="G295" s="183"/>
      <c r="H295" s="183"/>
      <c r="I295" s="183"/>
      <c r="J295" s="183"/>
      <c r="K295" s="183"/>
      <c r="L295" s="183"/>
      <c r="M295" s="186"/>
      <c r="N295" s="182"/>
      <c r="O295" s="184"/>
      <c r="P295" s="178"/>
      <c r="Q295" s="118">
        <f t="shared" si="177"/>
        <v>0</v>
      </c>
      <c r="R295" s="3"/>
      <c r="S295" s="3"/>
      <c r="T295" s="4"/>
      <c r="U295" s="4"/>
      <c r="V295" s="99">
        <f t="shared" si="178"/>
        <v>0</v>
      </c>
      <c r="W295" s="161"/>
      <c r="X295" s="138"/>
      <c r="AH295" s="158" t="str">
        <f t="array" ref="AH295">IF(OR(AH$1=0, $A295=""),"",SQRT((_xlfn.XLOOKUP(AH$1,$Z$2:$Z$16,$AA$2:$AA$16)-$T295)^2+(_xlfn.XLOOKUP(AH$1,$Z$2:$Z$16,$AB$2:$AB$16)-$U295)^2+(_xlfn.XLOOKUP(AH$1,$Z$2:$Z$16,$AC$2:$AC$16-$V295)^2)))</f>
        <v/>
      </c>
      <c r="AI295" s="140" t="str">
        <f t="array" ref="AI295">IF(OR(AI$1=0, $A295=""),"",SQRT((_xlfn.XLOOKUP(AI$1,$Z$2:$Z$16,$AA$2:$AA$16)-$T295)^2+(_xlfn.XLOOKUP(AI$1,$Z$2:$Z$16,$AB$2:$AB$16)-$U295)^2+(_xlfn.XLOOKUP(AI$1,$Z$2:$Z$16,$AC$2:$AC$16-$V295)^2)))</f>
        <v/>
      </c>
      <c r="AJ295" s="140" t="str">
        <f t="array" ref="AJ295">IF(OR(AJ$1=0, $A295=""),"",SQRT((_xlfn.XLOOKUP(AJ$1,$Z$2:$Z$16,$AA$2:$AA$16)-$T295)^2+(_xlfn.XLOOKUP(AJ$1,$Z$2:$Z$16,$AB$2:$AB$16)-$U295)^2+(_xlfn.XLOOKUP(AJ$1,$Z$2:$Z$16,$AC$2:$AC$16-$V295)^2)))</f>
        <v/>
      </c>
      <c r="AK295" s="140" t="str">
        <f t="array" ref="AK295">IF(OR(AK$1=0, $A295=""),"",SQRT((_xlfn.XLOOKUP(AK$1,$Z$2:$Z$16,$AA$2:$AA$16)-$T295)^2+(_xlfn.XLOOKUP(AK$1,$Z$2:$Z$16,$AB$2:$AB$16)-$U295)^2+(_xlfn.XLOOKUP(AK$1,$Z$2:$Z$16,$AC$2:$AC$16-$V295)^2)))</f>
        <v/>
      </c>
      <c r="AL295" s="140" t="str">
        <f t="array" ref="AL295">IF(OR(AL$1=0, $A295=""),"",SQRT((_xlfn.XLOOKUP(AL$1,$Z$2:$Z$16,$AA$2:$AA$16)-$T295)^2+(_xlfn.XLOOKUP(AL$1,$Z$2:$Z$16,$AB$2:$AB$16)-$U295)^2+(_xlfn.XLOOKUP(AL$1,$Z$2:$Z$16,$AC$2:$AC$16-$V295)^2)))</f>
        <v/>
      </c>
      <c r="AM295" s="140" t="str">
        <f t="array" ref="AM295">IF(OR(AM$1=0, $A295=""),"",SQRT((_xlfn.XLOOKUP(AM$1,$Z$2:$Z$16,$AA$2:$AA$16)-$T295)^2+(_xlfn.XLOOKUP(AM$1,$Z$2:$Z$16,$AB$2:$AB$16)-$U295)^2+(_xlfn.XLOOKUP(AM$1,$Z$2:$Z$16,$AC$2:$AC$16-$V295)^2)))</f>
        <v/>
      </c>
      <c r="AN295" s="140" t="str">
        <f t="array" ref="AN295">IF(OR(AN$1=0, $A295=""),"",SQRT((_xlfn.XLOOKUP(AN$1,$Z$2:$Z$16,$AA$2:$AA$16)-$T295)^2+(_xlfn.XLOOKUP(AN$1,$Z$2:$Z$16,$AB$2:$AB$16)-$U295)^2+(_xlfn.XLOOKUP(AN$1,$Z$2:$Z$16,$AC$2:$AC$16-$V295)^2)))</f>
        <v/>
      </c>
      <c r="AO295" s="140" t="str">
        <f t="array" ref="AO295">IF(OR(AO$1=0, $A295=""),"",SQRT((_xlfn.XLOOKUP(AO$1,$Z$2:$Z$16,$AA$2:$AA$16)-$T295)^2+(_xlfn.XLOOKUP(AO$1,$Z$2:$Z$16,$AB$2:$AB$16)-$U295)^2+(_xlfn.XLOOKUP(AO$1,$Z$2:$Z$16,$AC$2:$AC$16-$V295)^2)))</f>
        <v/>
      </c>
      <c r="AP295" s="141" t="str">
        <f t="array" ref="AP295">IF(OR(AP$1=0, $A295=""),"",SQRT((_xlfn.XLOOKUP(AP$1,$Z$2:$Z$16,$AA$2:$AA$16)-$T295)^2+(_xlfn.XLOOKUP(AP$1,$Z$2:$Z$16,$AB$2:$AB$16)-$U295)^2+(_xlfn.XLOOKUP(AP$1,$Z$2:$Z$16,$AC$2:$AC$16-$V295)^2)))</f>
        <v/>
      </c>
      <c r="AQ295" s="141" t="str">
        <f t="array" ref="AQ295">IF(OR(AQ$1=0, $A295=""),"",SQRT((_xlfn.XLOOKUP(AQ$1,$Z$2:$Z$16,$AA$2:$AA$16)-$T295)^2+(_xlfn.XLOOKUP(AQ$1,$Z$2:$Z$16,$AB$2:$AB$16)-$U295)^2+(_xlfn.XLOOKUP(AQ$1,$Z$2:$Z$16,$AC$2:$AC$16-$V295)^2)))</f>
        <v/>
      </c>
      <c r="AR295" s="141" t="str">
        <f t="array" ref="AR295">IF(OR(AR$1=0, $A295=""),"",SQRT((_xlfn.XLOOKUP(AR$1,$Z$2:$Z$16,$AA$2:$AA$16)-$T295)^2+(_xlfn.XLOOKUP(AR$1,$Z$2:$Z$16,$AB$2:$AB$16)-$U295)^2+(_xlfn.XLOOKUP(AR$1,$Z$2:$Z$16,$AC$2:$AC$16-$V295)^2)))</f>
        <v/>
      </c>
      <c r="AS295" s="141" t="str">
        <f t="array" ref="AS295">IF(OR(AS$1=0, $A295=""),"",SQRT((_xlfn.XLOOKUP(AS$1,$Z$2:$Z$16,$AA$2:$AA$16)-$T295)^2+(_xlfn.XLOOKUP(AS$1,$Z$2:$Z$16,$AB$2:$AB$16)-$U295)^2+(_xlfn.XLOOKUP(AS$1,$Z$2:$Z$16,$AC$2:$AC$16-$V295)^2)))</f>
        <v/>
      </c>
      <c r="AT295" s="141" t="str">
        <f t="array" ref="AT295">IF(OR(AT$1=0, $A295=""),"",SQRT((_xlfn.XLOOKUP(AT$1,$Z$2:$Z$16,$AA$2:$AA$16)-$T295)^2+(_xlfn.XLOOKUP(AT$1,$Z$2:$Z$16,$AB$2:$AB$16)-$U295)^2+(_xlfn.XLOOKUP(AT$1,$Z$2:$Z$16,$AC$2:$AC$16-$V295)^2)))</f>
        <v/>
      </c>
      <c r="AU295" s="141" t="str">
        <f t="array" ref="AU295">IF(OR(AU$1=0, $A295=""),"",SQRT((_xlfn.XLOOKUP(AU$1,$Z$2:$Z$16,$AA$2:$AA$16)-$T295)^2+(_xlfn.XLOOKUP(AU$1,$Z$2:$Z$16,$AB$2:$AB$16)-$U295)^2+(_xlfn.XLOOKUP(AU$1,$Z$2:$Z$16,$AC$2:$AC$16-$V295)^2)))</f>
        <v/>
      </c>
      <c r="AV295" s="142" t="str">
        <f t="array" ref="AV295">IF(OR(AV$1=0, $A295=""),"",SQRT((_xlfn.XLOOKUP(AV$1,$Z$2:$Z$16,$AA$2:$AA$16)-$T295)^2+(_xlfn.XLOOKUP(AV$1,$Z$2:$Z$16,$AB$2:$AB$16)-$U295)^2+(_xlfn.XLOOKUP(AV$1,$Z$2:$Z$16,$AC$2:$AC$16-$V295)^2)))</f>
        <v/>
      </c>
      <c r="AW295" s="124"/>
      <c r="AX295" s="124"/>
      <c r="AY295" s="125">
        <f t="shared" si="179"/>
        <v>0</v>
      </c>
      <c r="AZ295" s="143">
        <f t="shared" si="180"/>
        <v>0</v>
      </c>
      <c r="BA295" s="143">
        <f t="shared" si="181"/>
        <v>0</v>
      </c>
      <c r="BB295" s="143">
        <f t="shared" si="182"/>
        <v>0</v>
      </c>
      <c r="BC295" s="143">
        <f t="shared" si="183"/>
        <v>0</v>
      </c>
      <c r="BD295" s="143">
        <f t="shared" si="184"/>
        <v>0</v>
      </c>
      <c r="BE295" s="143">
        <f t="shared" si="185"/>
        <v>0</v>
      </c>
      <c r="BF295" s="143">
        <f t="shared" si="186"/>
        <v>0</v>
      </c>
      <c r="BG295" s="144">
        <f t="shared" si="187"/>
        <v>0</v>
      </c>
      <c r="BH295" s="144">
        <f t="shared" si="188"/>
        <v>0</v>
      </c>
      <c r="BI295" s="144">
        <f t="shared" si="189"/>
        <v>0</v>
      </c>
      <c r="BJ295" s="144">
        <f t="shared" si="190"/>
        <v>0</v>
      </c>
      <c r="BK295" s="144">
        <f t="shared" si="191"/>
        <v>0</v>
      </c>
      <c r="BL295" s="144">
        <f t="shared" si="192"/>
        <v>0</v>
      </c>
      <c r="BM295" s="145">
        <f t="shared" si="193"/>
        <v>0</v>
      </c>
      <c r="BN295" s="124"/>
      <c r="BO295" s="124"/>
      <c r="BP295" s="124"/>
      <c r="BQ295" s="124"/>
      <c r="BR295" s="124"/>
      <c r="BS295" s="124"/>
      <c r="BT295" s="124"/>
      <c r="BU295" s="124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M295" s="159">
        <f t="shared" si="194"/>
        <v>0</v>
      </c>
      <c r="CN295" s="160">
        <f t="shared" si="195"/>
        <v>0</v>
      </c>
      <c r="CO295" s="160">
        <f t="shared" si="196"/>
        <v>0</v>
      </c>
      <c r="CP295" s="160">
        <f t="shared" si="197"/>
        <v>0</v>
      </c>
      <c r="CQ295" s="160">
        <f t="shared" si="198"/>
        <v>0</v>
      </c>
      <c r="CR295" s="160" t="str">
        <f t="shared" si="199"/>
        <v/>
      </c>
      <c r="CS295" s="160" t="str">
        <f t="shared" si="200"/>
        <v/>
      </c>
      <c r="CT295" s="160" t="str">
        <f t="shared" si="201"/>
        <v/>
      </c>
      <c r="CU295" s="162" t="str">
        <f t="shared" si="202"/>
        <v/>
      </c>
      <c r="CV295" s="162" t="str">
        <f t="shared" si="203"/>
        <v/>
      </c>
      <c r="CW295" s="162" t="str">
        <f t="shared" si="204"/>
        <v/>
      </c>
      <c r="CX295" s="162" t="str">
        <f t="shared" si="205"/>
        <v/>
      </c>
      <c r="CY295" s="162" t="str">
        <f t="shared" si="206"/>
        <v/>
      </c>
      <c r="CZ295" s="162" t="str">
        <f t="shared" si="207"/>
        <v/>
      </c>
      <c r="DA295" s="163" t="str">
        <f t="shared" si="208"/>
        <v/>
      </c>
    </row>
    <row r="296" spans="1:105" ht="16.5" x14ac:dyDescent="0.3">
      <c r="A296" s="135"/>
      <c r="B296" s="136"/>
      <c r="C296" s="136"/>
      <c r="D296" s="137"/>
      <c r="E296" s="176"/>
      <c r="F296" s="182"/>
      <c r="G296" s="183"/>
      <c r="H296" s="183"/>
      <c r="I296" s="183"/>
      <c r="J296" s="183"/>
      <c r="K296" s="183"/>
      <c r="L296" s="183"/>
      <c r="M296" s="186"/>
      <c r="N296" s="182"/>
      <c r="O296" s="184"/>
      <c r="P296" s="178"/>
      <c r="Q296" s="118">
        <f t="shared" si="177"/>
        <v>0</v>
      </c>
      <c r="R296" s="3"/>
      <c r="S296" s="3"/>
      <c r="T296" s="4"/>
      <c r="U296" s="4"/>
      <c r="V296" s="99">
        <f t="shared" si="178"/>
        <v>0</v>
      </c>
      <c r="W296" s="161"/>
      <c r="X296" s="138"/>
      <c r="AH296" s="158" t="str">
        <f t="array" ref="AH296">IF(OR(AH$1=0, $A296=""),"",SQRT((_xlfn.XLOOKUP(AH$1,$Z$2:$Z$16,$AA$2:$AA$16)-$T296)^2+(_xlfn.XLOOKUP(AH$1,$Z$2:$Z$16,$AB$2:$AB$16)-$U296)^2+(_xlfn.XLOOKUP(AH$1,$Z$2:$Z$16,$AC$2:$AC$16-$V296)^2)))</f>
        <v/>
      </c>
      <c r="AI296" s="140" t="str">
        <f t="array" ref="AI296">IF(OR(AI$1=0, $A296=""),"",SQRT((_xlfn.XLOOKUP(AI$1,$Z$2:$Z$16,$AA$2:$AA$16)-$T296)^2+(_xlfn.XLOOKUP(AI$1,$Z$2:$Z$16,$AB$2:$AB$16)-$U296)^2+(_xlfn.XLOOKUP(AI$1,$Z$2:$Z$16,$AC$2:$AC$16-$V296)^2)))</f>
        <v/>
      </c>
      <c r="AJ296" s="140" t="str">
        <f t="array" ref="AJ296">IF(OR(AJ$1=0, $A296=""),"",SQRT((_xlfn.XLOOKUP(AJ$1,$Z$2:$Z$16,$AA$2:$AA$16)-$T296)^2+(_xlfn.XLOOKUP(AJ$1,$Z$2:$Z$16,$AB$2:$AB$16)-$U296)^2+(_xlfn.XLOOKUP(AJ$1,$Z$2:$Z$16,$AC$2:$AC$16-$V296)^2)))</f>
        <v/>
      </c>
      <c r="AK296" s="140" t="str">
        <f t="array" ref="AK296">IF(OR(AK$1=0, $A296=""),"",SQRT((_xlfn.XLOOKUP(AK$1,$Z$2:$Z$16,$AA$2:$AA$16)-$T296)^2+(_xlfn.XLOOKUP(AK$1,$Z$2:$Z$16,$AB$2:$AB$16)-$U296)^2+(_xlfn.XLOOKUP(AK$1,$Z$2:$Z$16,$AC$2:$AC$16-$V296)^2)))</f>
        <v/>
      </c>
      <c r="AL296" s="140" t="str">
        <f t="array" ref="AL296">IF(OR(AL$1=0, $A296=""),"",SQRT((_xlfn.XLOOKUP(AL$1,$Z$2:$Z$16,$AA$2:$AA$16)-$T296)^2+(_xlfn.XLOOKUP(AL$1,$Z$2:$Z$16,$AB$2:$AB$16)-$U296)^2+(_xlfn.XLOOKUP(AL$1,$Z$2:$Z$16,$AC$2:$AC$16-$V296)^2)))</f>
        <v/>
      </c>
      <c r="AM296" s="140" t="str">
        <f t="array" ref="AM296">IF(OR(AM$1=0, $A296=""),"",SQRT((_xlfn.XLOOKUP(AM$1,$Z$2:$Z$16,$AA$2:$AA$16)-$T296)^2+(_xlfn.XLOOKUP(AM$1,$Z$2:$Z$16,$AB$2:$AB$16)-$U296)^2+(_xlfn.XLOOKUP(AM$1,$Z$2:$Z$16,$AC$2:$AC$16-$V296)^2)))</f>
        <v/>
      </c>
      <c r="AN296" s="140" t="str">
        <f t="array" ref="AN296">IF(OR(AN$1=0, $A296=""),"",SQRT((_xlfn.XLOOKUP(AN$1,$Z$2:$Z$16,$AA$2:$AA$16)-$T296)^2+(_xlfn.XLOOKUP(AN$1,$Z$2:$Z$16,$AB$2:$AB$16)-$U296)^2+(_xlfn.XLOOKUP(AN$1,$Z$2:$Z$16,$AC$2:$AC$16-$V296)^2)))</f>
        <v/>
      </c>
      <c r="AO296" s="140" t="str">
        <f t="array" ref="AO296">IF(OR(AO$1=0, $A296=""),"",SQRT((_xlfn.XLOOKUP(AO$1,$Z$2:$Z$16,$AA$2:$AA$16)-$T296)^2+(_xlfn.XLOOKUP(AO$1,$Z$2:$Z$16,$AB$2:$AB$16)-$U296)^2+(_xlfn.XLOOKUP(AO$1,$Z$2:$Z$16,$AC$2:$AC$16-$V296)^2)))</f>
        <v/>
      </c>
      <c r="AP296" s="141" t="str">
        <f t="array" ref="AP296">IF(OR(AP$1=0, $A296=""),"",SQRT((_xlfn.XLOOKUP(AP$1,$Z$2:$Z$16,$AA$2:$AA$16)-$T296)^2+(_xlfn.XLOOKUP(AP$1,$Z$2:$Z$16,$AB$2:$AB$16)-$U296)^2+(_xlfn.XLOOKUP(AP$1,$Z$2:$Z$16,$AC$2:$AC$16-$V296)^2)))</f>
        <v/>
      </c>
      <c r="AQ296" s="141" t="str">
        <f t="array" ref="AQ296">IF(OR(AQ$1=0, $A296=""),"",SQRT((_xlfn.XLOOKUP(AQ$1,$Z$2:$Z$16,$AA$2:$AA$16)-$T296)^2+(_xlfn.XLOOKUP(AQ$1,$Z$2:$Z$16,$AB$2:$AB$16)-$U296)^2+(_xlfn.XLOOKUP(AQ$1,$Z$2:$Z$16,$AC$2:$AC$16-$V296)^2)))</f>
        <v/>
      </c>
      <c r="AR296" s="141" t="str">
        <f t="array" ref="AR296">IF(OR(AR$1=0, $A296=""),"",SQRT((_xlfn.XLOOKUP(AR$1,$Z$2:$Z$16,$AA$2:$AA$16)-$T296)^2+(_xlfn.XLOOKUP(AR$1,$Z$2:$Z$16,$AB$2:$AB$16)-$U296)^2+(_xlfn.XLOOKUP(AR$1,$Z$2:$Z$16,$AC$2:$AC$16-$V296)^2)))</f>
        <v/>
      </c>
      <c r="AS296" s="141" t="str">
        <f t="array" ref="AS296">IF(OR(AS$1=0, $A296=""),"",SQRT((_xlfn.XLOOKUP(AS$1,$Z$2:$Z$16,$AA$2:$AA$16)-$T296)^2+(_xlfn.XLOOKUP(AS$1,$Z$2:$Z$16,$AB$2:$AB$16)-$U296)^2+(_xlfn.XLOOKUP(AS$1,$Z$2:$Z$16,$AC$2:$AC$16-$V296)^2)))</f>
        <v/>
      </c>
      <c r="AT296" s="141" t="str">
        <f t="array" ref="AT296">IF(OR(AT$1=0, $A296=""),"",SQRT((_xlfn.XLOOKUP(AT$1,$Z$2:$Z$16,$AA$2:$AA$16)-$T296)^2+(_xlfn.XLOOKUP(AT$1,$Z$2:$Z$16,$AB$2:$AB$16)-$U296)^2+(_xlfn.XLOOKUP(AT$1,$Z$2:$Z$16,$AC$2:$AC$16-$V296)^2)))</f>
        <v/>
      </c>
      <c r="AU296" s="141" t="str">
        <f t="array" ref="AU296">IF(OR(AU$1=0, $A296=""),"",SQRT((_xlfn.XLOOKUP(AU$1,$Z$2:$Z$16,$AA$2:$AA$16)-$T296)^2+(_xlfn.XLOOKUP(AU$1,$Z$2:$Z$16,$AB$2:$AB$16)-$U296)^2+(_xlfn.XLOOKUP(AU$1,$Z$2:$Z$16,$AC$2:$AC$16-$V296)^2)))</f>
        <v/>
      </c>
      <c r="AV296" s="142" t="str">
        <f t="array" ref="AV296">IF(OR(AV$1=0, $A296=""),"",SQRT((_xlfn.XLOOKUP(AV$1,$Z$2:$Z$16,$AA$2:$AA$16)-$T296)^2+(_xlfn.XLOOKUP(AV$1,$Z$2:$Z$16,$AB$2:$AB$16)-$U296)^2+(_xlfn.XLOOKUP(AV$1,$Z$2:$Z$16,$AC$2:$AC$16-$V296)^2)))</f>
        <v/>
      </c>
      <c r="AW296" s="124"/>
      <c r="AX296" s="124"/>
      <c r="AY296" s="125">
        <f t="shared" si="179"/>
        <v>0</v>
      </c>
      <c r="AZ296" s="143">
        <f t="shared" si="180"/>
        <v>0</v>
      </c>
      <c r="BA296" s="143">
        <f t="shared" si="181"/>
        <v>0</v>
      </c>
      <c r="BB296" s="143">
        <f t="shared" si="182"/>
        <v>0</v>
      </c>
      <c r="BC296" s="143">
        <f t="shared" si="183"/>
        <v>0</v>
      </c>
      <c r="BD296" s="143">
        <f t="shared" si="184"/>
        <v>0</v>
      </c>
      <c r="BE296" s="143">
        <f t="shared" si="185"/>
        <v>0</v>
      </c>
      <c r="BF296" s="143">
        <f t="shared" si="186"/>
        <v>0</v>
      </c>
      <c r="BG296" s="144">
        <f t="shared" si="187"/>
        <v>0</v>
      </c>
      <c r="BH296" s="144">
        <f t="shared" si="188"/>
        <v>0</v>
      </c>
      <c r="BI296" s="144">
        <f t="shared" si="189"/>
        <v>0</v>
      </c>
      <c r="BJ296" s="144">
        <f t="shared" si="190"/>
        <v>0</v>
      </c>
      <c r="BK296" s="144">
        <f t="shared" si="191"/>
        <v>0</v>
      </c>
      <c r="BL296" s="144">
        <f t="shared" si="192"/>
        <v>0</v>
      </c>
      <c r="BM296" s="145">
        <f t="shared" si="193"/>
        <v>0</v>
      </c>
      <c r="BN296" s="124"/>
      <c r="BO296" s="124"/>
      <c r="BP296" s="124"/>
      <c r="BQ296" s="124"/>
      <c r="BR296" s="124"/>
      <c r="BS296" s="124"/>
      <c r="BT296" s="124"/>
      <c r="BU296" s="124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M296" s="159">
        <f t="shared" si="194"/>
        <v>0</v>
      </c>
      <c r="CN296" s="160">
        <f t="shared" si="195"/>
        <v>0</v>
      </c>
      <c r="CO296" s="160">
        <f t="shared" si="196"/>
        <v>0</v>
      </c>
      <c r="CP296" s="160">
        <f t="shared" si="197"/>
        <v>0</v>
      </c>
      <c r="CQ296" s="160">
        <f t="shared" si="198"/>
        <v>0</v>
      </c>
      <c r="CR296" s="160" t="str">
        <f t="shared" si="199"/>
        <v/>
      </c>
      <c r="CS296" s="160" t="str">
        <f t="shared" si="200"/>
        <v/>
      </c>
      <c r="CT296" s="160" t="str">
        <f t="shared" si="201"/>
        <v/>
      </c>
      <c r="CU296" s="162" t="str">
        <f t="shared" si="202"/>
        <v/>
      </c>
      <c r="CV296" s="162" t="str">
        <f t="shared" si="203"/>
        <v/>
      </c>
      <c r="CW296" s="162" t="str">
        <f t="shared" si="204"/>
        <v/>
      </c>
      <c r="CX296" s="162" t="str">
        <f t="shared" si="205"/>
        <v/>
      </c>
      <c r="CY296" s="162" t="str">
        <f t="shared" si="206"/>
        <v/>
      </c>
      <c r="CZ296" s="162" t="str">
        <f t="shared" si="207"/>
        <v/>
      </c>
      <c r="DA296" s="163" t="str">
        <f t="shared" si="208"/>
        <v/>
      </c>
    </row>
    <row r="297" spans="1:105" ht="16.5" x14ac:dyDescent="0.3">
      <c r="A297" s="135"/>
      <c r="B297" s="136"/>
      <c r="C297" s="136"/>
      <c r="D297" s="137"/>
      <c r="E297" s="176"/>
      <c r="F297" s="182"/>
      <c r="G297" s="183"/>
      <c r="H297" s="183"/>
      <c r="I297" s="183"/>
      <c r="J297" s="183"/>
      <c r="K297" s="183"/>
      <c r="L297" s="183"/>
      <c r="M297" s="186"/>
      <c r="N297" s="182"/>
      <c r="O297" s="184"/>
      <c r="P297" s="178"/>
      <c r="Q297" s="118">
        <f t="shared" si="177"/>
        <v>0</v>
      </c>
      <c r="R297" s="3"/>
      <c r="S297" s="3"/>
      <c r="T297" s="4"/>
      <c r="U297" s="4"/>
      <c r="V297" s="99">
        <f t="shared" si="178"/>
        <v>0</v>
      </c>
      <c r="W297" s="161"/>
      <c r="X297" s="138"/>
      <c r="AH297" s="158" t="str">
        <f t="array" ref="AH297">IF(OR(AH$1=0, $A297=""),"",SQRT((_xlfn.XLOOKUP(AH$1,$Z$2:$Z$16,$AA$2:$AA$16)-$T297)^2+(_xlfn.XLOOKUP(AH$1,$Z$2:$Z$16,$AB$2:$AB$16)-$U297)^2+(_xlfn.XLOOKUP(AH$1,$Z$2:$Z$16,$AC$2:$AC$16-$V297)^2)))</f>
        <v/>
      </c>
      <c r="AI297" s="140" t="str">
        <f t="array" ref="AI297">IF(OR(AI$1=0, $A297=""),"",SQRT((_xlfn.XLOOKUP(AI$1,$Z$2:$Z$16,$AA$2:$AA$16)-$T297)^2+(_xlfn.XLOOKUP(AI$1,$Z$2:$Z$16,$AB$2:$AB$16)-$U297)^2+(_xlfn.XLOOKUP(AI$1,$Z$2:$Z$16,$AC$2:$AC$16-$V297)^2)))</f>
        <v/>
      </c>
      <c r="AJ297" s="140" t="str">
        <f t="array" ref="AJ297">IF(OR(AJ$1=0, $A297=""),"",SQRT((_xlfn.XLOOKUP(AJ$1,$Z$2:$Z$16,$AA$2:$AA$16)-$T297)^2+(_xlfn.XLOOKUP(AJ$1,$Z$2:$Z$16,$AB$2:$AB$16)-$U297)^2+(_xlfn.XLOOKUP(AJ$1,$Z$2:$Z$16,$AC$2:$AC$16-$V297)^2)))</f>
        <v/>
      </c>
      <c r="AK297" s="140" t="str">
        <f t="array" ref="AK297">IF(OR(AK$1=0, $A297=""),"",SQRT((_xlfn.XLOOKUP(AK$1,$Z$2:$Z$16,$AA$2:$AA$16)-$T297)^2+(_xlfn.XLOOKUP(AK$1,$Z$2:$Z$16,$AB$2:$AB$16)-$U297)^2+(_xlfn.XLOOKUP(AK$1,$Z$2:$Z$16,$AC$2:$AC$16-$V297)^2)))</f>
        <v/>
      </c>
      <c r="AL297" s="140" t="str">
        <f t="array" ref="AL297">IF(OR(AL$1=0, $A297=""),"",SQRT((_xlfn.XLOOKUP(AL$1,$Z$2:$Z$16,$AA$2:$AA$16)-$T297)^2+(_xlfn.XLOOKUP(AL$1,$Z$2:$Z$16,$AB$2:$AB$16)-$U297)^2+(_xlfn.XLOOKUP(AL$1,$Z$2:$Z$16,$AC$2:$AC$16-$V297)^2)))</f>
        <v/>
      </c>
      <c r="AM297" s="140" t="str">
        <f t="array" ref="AM297">IF(OR(AM$1=0, $A297=""),"",SQRT((_xlfn.XLOOKUP(AM$1,$Z$2:$Z$16,$AA$2:$AA$16)-$T297)^2+(_xlfn.XLOOKUP(AM$1,$Z$2:$Z$16,$AB$2:$AB$16)-$U297)^2+(_xlfn.XLOOKUP(AM$1,$Z$2:$Z$16,$AC$2:$AC$16-$V297)^2)))</f>
        <v/>
      </c>
      <c r="AN297" s="140" t="str">
        <f t="array" ref="AN297">IF(OR(AN$1=0, $A297=""),"",SQRT((_xlfn.XLOOKUP(AN$1,$Z$2:$Z$16,$AA$2:$AA$16)-$T297)^2+(_xlfn.XLOOKUP(AN$1,$Z$2:$Z$16,$AB$2:$AB$16)-$U297)^2+(_xlfn.XLOOKUP(AN$1,$Z$2:$Z$16,$AC$2:$AC$16-$V297)^2)))</f>
        <v/>
      </c>
      <c r="AO297" s="140" t="str">
        <f t="array" ref="AO297">IF(OR(AO$1=0, $A297=""),"",SQRT((_xlfn.XLOOKUP(AO$1,$Z$2:$Z$16,$AA$2:$AA$16)-$T297)^2+(_xlfn.XLOOKUP(AO$1,$Z$2:$Z$16,$AB$2:$AB$16)-$U297)^2+(_xlfn.XLOOKUP(AO$1,$Z$2:$Z$16,$AC$2:$AC$16-$V297)^2)))</f>
        <v/>
      </c>
      <c r="AP297" s="141" t="str">
        <f t="array" ref="AP297">IF(OR(AP$1=0, $A297=""),"",SQRT((_xlfn.XLOOKUP(AP$1,$Z$2:$Z$16,$AA$2:$AA$16)-$T297)^2+(_xlfn.XLOOKUP(AP$1,$Z$2:$Z$16,$AB$2:$AB$16)-$U297)^2+(_xlfn.XLOOKUP(AP$1,$Z$2:$Z$16,$AC$2:$AC$16-$V297)^2)))</f>
        <v/>
      </c>
      <c r="AQ297" s="141" t="str">
        <f t="array" ref="AQ297">IF(OR(AQ$1=0, $A297=""),"",SQRT((_xlfn.XLOOKUP(AQ$1,$Z$2:$Z$16,$AA$2:$AA$16)-$T297)^2+(_xlfn.XLOOKUP(AQ$1,$Z$2:$Z$16,$AB$2:$AB$16)-$U297)^2+(_xlfn.XLOOKUP(AQ$1,$Z$2:$Z$16,$AC$2:$AC$16-$V297)^2)))</f>
        <v/>
      </c>
      <c r="AR297" s="141" t="str">
        <f t="array" ref="AR297">IF(OR(AR$1=0, $A297=""),"",SQRT((_xlfn.XLOOKUP(AR$1,$Z$2:$Z$16,$AA$2:$AA$16)-$T297)^2+(_xlfn.XLOOKUP(AR$1,$Z$2:$Z$16,$AB$2:$AB$16)-$U297)^2+(_xlfn.XLOOKUP(AR$1,$Z$2:$Z$16,$AC$2:$AC$16-$V297)^2)))</f>
        <v/>
      </c>
      <c r="AS297" s="141" t="str">
        <f t="array" ref="AS297">IF(OR(AS$1=0, $A297=""),"",SQRT((_xlfn.XLOOKUP(AS$1,$Z$2:$Z$16,$AA$2:$AA$16)-$T297)^2+(_xlfn.XLOOKUP(AS$1,$Z$2:$Z$16,$AB$2:$AB$16)-$U297)^2+(_xlfn.XLOOKUP(AS$1,$Z$2:$Z$16,$AC$2:$AC$16-$V297)^2)))</f>
        <v/>
      </c>
      <c r="AT297" s="141" t="str">
        <f t="array" ref="AT297">IF(OR(AT$1=0, $A297=""),"",SQRT((_xlfn.XLOOKUP(AT$1,$Z$2:$Z$16,$AA$2:$AA$16)-$T297)^2+(_xlfn.XLOOKUP(AT$1,$Z$2:$Z$16,$AB$2:$AB$16)-$U297)^2+(_xlfn.XLOOKUP(AT$1,$Z$2:$Z$16,$AC$2:$AC$16-$V297)^2)))</f>
        <v/>
      </c>
      <c r="AU297" s="141" t="str">
        <f t="array" ref="AU297">IF(OR(AU$1=0, $A297=""),"",SQRT((_xlfn.XLOOKUP(AU$1,$Z$2:$Z$16,$AA$2:$AA$16)-$T297)^2+(_xlfn.XLOOKUP(AU$1,$Z$2:$Z$16,$AB$2:$AB$16)-$U297)^2+(_xlfn.XLOOKUP(AU$1,$Z$2:$Z$16,$AC$2:$AC$16-$V297)^2)))</f>
        <v/>
      </c>
      <c r="AV297" s="142" t="str">
        <f t="array" ref="AV297">IF(OR(AV$1=0, $A297=""),"",SQRT((_xlfn.XLOOKUP(AV$1,$Z$2:$Z$16,$AA$2:$AA$16)-$T297)^2+(_xlfn.XLOOKUP(AV$1,$Z$2:$Z$16,$AB$2:$AB$16)-$U297)^2+(_xlfn.XLOOKUP(AV$1,$Z$2:$Z$16,$AC$2:$AC$16-$V297)^2)))</f>
        <v/>
      </c>
      <c r="AW297" s="124"/>
      <c r="AX297" s="124"/>
      <c r="AY297" s="125">
        <f t="shared" si="179"/>
        <v>0</v>
      </c>
      <c r="AZ297" s="143">
        <f t="shared" si="180"/>
        <v>0</v>
      </c>
      <c r="BA297" s="143">
        <f t="shared" si="181"/>
        <v>0</v>
      </c>
      <c r="BB297" s="143">
        <f t="shared" si="182"/>
        <v>0</v>
      </c>
      <c r="BC297" s="143">
        <f t="shared" si="183"/>
        <v>0</v>
      </c>
      <c r="BD297" s="143">
        <f t="shared" si="184"/>
        <v>0</v>
      </c>
      <c r="BE297" s="143">
        <f t="shared" si="185"/>
        <v>0</v>
      </c>
      <c r="BF297" s="143">
        <f t="shared" si="186"/>
        <v>0</v>
      </c>
      <c r="BG297" s="144">
        <f t="shared" si="187"/>
        <v>0</v>
      </c>
      <c r="BH297" s="144">
        <f t="shared" si="188"/>
        <v>0</v>
      </c>
      <c r="BI297" s="144">
        <f t="shared" si="189"/>
        <v>0</v>
      </c>
      <c r="BJ297" s="144">
        <f t="shared" si="190"/>
        <v>0</v>
      </c>
      <c r="BK297" s="144">
        <f t="shared" si="191"/>
        <v>0</v>
      </c>
      <c r="BL297" s="144">
        <f t="shared" si="192"/>
        <v>0</v>
      </c>
      <c r="BM297" s="145">
        <f t="shared" si="193"/>
        <v>0</v>
      </c>
      <c r="BN297" s="124"/>
      <c r="BO297" s="124"/>
      <c r="BP297" s="124"/>
      <c r="BQ297" s="124"/>
      <c r="BR297" s="124"/>
      <c r="BS297" s="124"/>
      <c r="BT297" s="124"/>
      <c r="BU297" s="124"/>
      <c r="BV297" s="130"/>
      <c r="BW297" s="130"/>
      <c r="BX297" s="130"/>
      <c r="BY297" s="130"/>
      <c r="BZ297" s="130"/>
      <c r="CA297" s="130"/>
      <c r="CB297" s="130"/>
      <c r="CC297" s="130"/>
      <c r="CD297" s="130"/>
      <c r="CE297" s="130"/>
      <c r="CF297" s="130"/>
      <c r="CG297" s="130"/>
      <c r="CH297" s="130"/>
      <c r="CI297" s="130"/>
      <c r="CJ297" s="130"/>
      <c r="CM297" s="159">
        <f t="shared" si="194"/>
        <v>0</v>
      </c>
      <c r="CN297" s="160">
        <f t="shared" si="195"/>
        <v>0</v>
      </c>
      <c r="CO297" s="160">
        <f t="shared" si="196"/>
        <v>0</v>
      </c>
      <c r="CP297" s="160">
        <f t="shared" si="197"/>
        <v>0</v>
      </c>
      <c r="CQ297" s="160">
        <f t="shared" si="198"/>
        <v>0</v>
      </c>
      <c r="CR297" s="160" t="str">
        <f t="shared" si="199"/>
        <v/>
      </c>
      <c r="CS297" s="160" t="str">
        <f t="shared" si="200"/>
        <v/>
      </c>
      <c r="CT297" s="160" t="str">
        <f t="shared" si="201"/>
        <v/>
      </c>
      <c r="CU297" s="162" t="str">
        <f t="shared" si="202"/>
        <v/>
      </c>
      <c r="CV297" s="162" t="str">
        <f t="shared" si="203"/>
        <v/>
      </c>
      <c r="CW297" s="162" t="str">
        <f t="shared" si="204"/>
        <v/>
      </c>
      <c r="CX297" s="162" t="str">
        <f t="shared" si="205"/>
        <v/>
      </c>
      <c r="CY297" s="162" t="str">
        <f t="shared" si="206"/>
        <v/>
      </c>
      <c r="CZ297" s="162" t="str">
        <f t="shared" si="207"/>
        <v/>
      </c>
      <c r="DA297" s="163" t="str">
        <f t="shared" si="208"/>
        <v/>
      </c>
    </row>
    <row r="298" spans="1:105" ht="16.5" x14ac:dyDescent="0.3">
      <c r="A298" s="135"/>
      <c r="B298" s="136"/>
      <c r="C298" s="136"/>
      <c r="D298" s="137"/>
      <c r="E298" s="176"/>
      <c r="F298" s="182"/>
      <c r="G298" s="183"/>
      <c r="H298" s="183"/>
      <c r="I298" s="183"/>
      <c r="J298" s="183"/>
      <c r="K298" s="183"/>
      <c r="L298" s="183"/>
      <c r="M298" s="186"/>
      <c r="N298" s="182"/>
      <c r="O298" s="184"/>
      <c r="P298" s="178"/>
      <c r="Q298" s="118">
        <f t="shared" si="177"/>
        <v>0</v>
      </c>
      <c r="R298" s="3"/>
      <c r="S298" s="3"/>
      <c r="T298" s="4"/>
      <c r="U298" s="4"/>
      <c r="V298" s="99">
        <f t="shared" si="178"/>
        <v>0</v>
      </c>
      <c r="W298" s="161"/>
      <c r="X298" s="138"/>
      <c r="AH298" s="158" t="str">
        <f t="array" ref="AH298">IF(OR(AH$1=0, $A298=""),"",SQRT((_xlfn.XLOOKUP(AH$1,$Z$2:$Z$16,$AA$2:$AA$16)-$T298)^2+(_xlfn.XLOOKUP(AH$1,$Z$2:$Z$16,$AB$2:$AB$16)-$U298)^2+(_xlfn.XLOOKUP(AH$1,$Z$2:$Z$16,$AC$2:$AC$16-$V298)^2)))</f>
        <v/>
      </c>
      <c r="AI298" s="140" t="str">
        <f t="array" ref="AI298">IF(OR(AI$1=0, $A298=""),"",SQRT((_xlfn.XLOOKUP(AI$1,$Z$2:$Z$16,$AA$2:$AA$16)-$T298)^2+(_xlfn.XLOOKUP(AI$1,$Z$2:$Z$16,$AB$2:$AB$16)-$U298)^2+(_xlfn.XLOOKUP(AI$1,$Z$2:$Z$16,$AC$2:$AC$16-$V298)^2)))</f>
        <v/>
      </c>
      <c r="AJ298" s="140" t="str">
        <f t="array" ref="AJ298">IF(OR(AJ$1=0, $A298=""),"",SQRT((_xlfn.XLOOKUP(AJ$1,$Z$2:$Z$16,$AA$2:$AA$16)-$T298)^2+(_xlfn.XLOOKUP(AJ$1,$Z$2:$Z$16,$AB$2:$AB$16)-$U298)^2+(_xlfn.XLOOKUP(AJ$1,$Z$2:$Z$16,$AC$2:$AC$16-$V298)^2)))</f>
        <v/>
      </c>
      <c r="AK298" s="140" t="str">
        <f t="array" ref="AK298">IF(OR(AK$1=0, $A298=""),"",SQRT((_xlfn.XLOOKUP(AK$1,$Z$2:$Z$16,$AA$2:$AA$16)-$T298)^2+(_xlfn.XLOOKUP(AK$1,$Z$2:$Z$16,$AB$2:$AB$16)-$U298)^2+(_xlfn.XLOOKUP(AK$1,$Z$2:$Z$16,$AC$2:$AC$16-$V298)^2)))</f>
        <v/>
      </c>
      <c r="AL298" s="140" t="str">
        <f t="array" ref="AL298">IF(OR(AL$1=0, $A298=""),"",SQRT((_xlfn.XLOOKUP(AL$1,$Z$2:$Z$16,$AA$2:$AA$16)-$T298)^2+(_xlfn.XLOOKUP(AL$1,$Z$2:$Z$16,$AB$2:$AB$16)-$U298)^2+(_xlfn.XLOOKUP(AL$1,$Z$2:$Z$16,$AC$2:$AC$16-$V298)^2)))</f>
        <v/>
      </c>
      <c r="AM298" s="140" t="str">
        <f t="array" ref="AM298">IF(OR(AM$1=0, $A298=""),"",SQRT((_xlfn.XLOOKUP(AM$1,$Z$2:$Z$16,$AA$2:$AA$16)-$T298)^2+(_xlfn.XLOOKUP(AM$1,$Z$2:$Z$16,$AB$2:$AB$16)-$U298)^2+(_xlfn.XLOOKUP(AM$1,$Z$2:$Z$16,$AC$2:$AC$16-$V298)^2)))</f>
        <v/>
      </c>
      <c r="AN298" s="140" t="str">
        <f t="array" ref="AN298">IF(OR(AN$1=0, $A298=""),"",SQRT((_xlfn.XLOOKUP(AN$1,$Z$2:$Z$16,$AA$2:$AA$16)-$T298)^2+(_xlfn.XLOOKUP(AN$1,$Z$2:$Z$16,$AB$2:$AB$16)-$U298)^2+(_xlfn.XLOOKUP(AN$1,$Z$2:$Z$16,$AC$2:$AC$16-$V298)^2)))</f>
        <v/>
      </c>
      <c r="AO298" s="140" t="str">
        <f t="array" ref="AO298">IF(OR(AO$1=0, $A298=""),"",SQRT((_xlfn.XLOOKUP(AO$1,$Z$2:$Z$16,$AA$2:$AA$16)-$T298)^2+(_xlfn.XLOOKUP(AO$1,$Z$2:$Z$16,$AB$2:$AB$16)-$U298)^2+(_xlfn.XLOOKUP(AO$1,$Z$2:$Z$16,$AC$2:$AC$16-$V298)^2)))</f>
        <v/>
      </c>
      <c r="AP298" s="141" t="str">
        <f t="array" ref="AP298">IF(OR(AP$1=0, $A298=""),"",SQRT((_xlfn.XLOOKUP(AP$1,$Z$2:$Z$16,$AA$2:$AA$16)-$T298)^2+(_xlfn.XLOOKUP(AP$1,$Z$2:$Z$16,$AB$2:$AB$16)-$U298)^2+(_xlfn.XLOOKUP(AP$1,$Z$2:$Z$16,$AC$2:$AC$16-$V298)^2)))</f>
        <v/>
      </c>
      <c r="AQ298" s="141" t="str">
        <f t="array" ref="AQ298">IF(OR(AQ$1=0, $A298=""),"",SQRT((_xlfn.XLOOKUP(AQ$1,$Z$2:$Z$16,$AA$2:$AA$16)-$T298)^2+(_xlfn.XLOOKUP(AQ$1,$Z$2:$Z$16,$AB$2:$AB$16)-$U298)^2+(_xlfn.XLOOKUP(AQ$1,$Z$2:$Z$16,$AC$2:$AC$16-$V298)^2)))</f>
        <v/>
      </c>
      <c r="AR298" s="141" t="str">
        <f t="array" ref="AR298">IF(OR(AR$1=0, $A298=""),"",SQRT((_xlfn.XLOOKUP(AR$1,$Z$2:$Z$16,$AA$2:$AA$16)-$T298)^2+(_xlfn.XLOOKUP(AR$1,$Z$2:$Z$16,$AB$2:$AB$16)-$U298)^2+(_xlfn.XLOOKUP(AR$1,$Z$2:$Z$16,$AC$2:$AC$16-$V298)^2)))</f>
        <v/>
      </c>
      <c r="AS298" s="141" t="str">
        <f t="array" ref="AS298">IF(OR(AS$1=0, $A298=""),"",SQRT((_xlfn.XLOOKUP(AS$1,$Z$2:$Z$16,$AA$2:$AA$16)-$T298)^2+(_xlfn.XLOOKUP(AS$1,$Z$2:$Z$16,$AB$2:$AB$16)-$U298)^2+(_xlfn.XLOOKUP(AS$1,$Z$2:$Z$16,$AC$2:$AC$16-$V298)^2)))</f>
        <v/>
      </c>
      <c r="AT298" s="141" t="str">
        <f t="array" ref="AT298">IF(OR(AT$1=0, $A298=""),"",SQRT((_xlfn.XLOOKUP(AT$1,$Z$2:$Z$16,$AA$2:$AA$16)-$T298)^2+(_xlfn.XLOOKUP(AT$1,$Z$2:$Z$16,$AB$2:$AB$16)-$U298)^2+(_xlfn.XLOOKUP(AT$1,$Z$2:$Z$16,$AC$2:$AC$16-$V298)^2)))</f>
        <v/>
      </c>
      <c r="AU298" s="141" t="str">
        <f t="array" ref="AU298">IF(OR(AU$1=0, $A298=""),"",SQRT((_xlfn.XLOOKUP(AU$1,$Z$2:$Z$16,$AA$2:$AA$16)-$T298)^2+(_xlfn.XLOOKUP(AU$1,$Z$2:$Z$16,$AB$2:$AB$16)-$U298)^2+(_xlfn.XLOOKUP(AU$1,$Z$2:$Z$16,$AC$2:$AC$16-$V298)^2)))</f>
        <v/>
      </c>
      <c r="AV298" s="142" t="str">
        <f t="array" ref="AV298">IF(OR(AV$1=0, $A298=""),"",SQRT((_xlfn.XLOOKUP(AV$1,$Z$2:$Z$16,$AA$2:$AA$16)-$T298)^2+(_xlfn.XLOOKUP(AV$1,$Z$2:$Z$16,$AB$2:$AB$16)-$U298)^2+(_xlfn.XLOOKUP(AV$1,$Z$2:$Z$16,$AC$2:$AC$16-$V298)^2)))</f>
        <v/>
      </c>
      <c r="AW298" s="124"/>
      <c r="AX298" s="124"/>
      <c r="AY298" s="125">
        <f t="shared" si="179"/>
        <v>0</v>
      </c>
      <c r="AZ298" s="143">
        <f t="shared" si="180"/>
        <v>0</v>
      </c>
      <c r="BA298" s="143">
        <f t="shared" si="181"/>
        <v>0</v>
      </c>
      <c r="BB298" s="143">
        <f t="shared" si="182"/>
        <v>0</v>
      </c>
      <c r="BC298" s="143">
        <f t="shared" si="183"/>
        <v>0</v>
      </c>
      <c r="BD298" s="143">
        <f t="shared" si="184"/>
        <v>0</v>
      </c>
      <c r="BE298" s="143">
        <f t="shared" si="185"/>
        <v>0</v>
      </c>
      <c r="BF298" s="143">
        <f t="shared" si="186"/>
        <v>0</v>
      </c>
      <c r="BG298" s="144">
        <f t="shared" si="187"/>
        <v>0</v>
      </c>
      <c r="BH298" s="144">
        <f t="shared" si="188"/>
        <v>0</v>
      </c>
      <c r="BI298" s="144">
        <f t="shared" si="189"/>
        <v>0</v>
      </c>
      <c r="BJ298" s="144">
        <f t="shared" si="190"/>
        <v>0</v>
      </c>
      <c r="BK298" s="144">
        <f t="shared" si="191"/>
        <v>0</v>
      </c>
      <c r="BL298" s="144">
        <f t="shared" si="192"/>
        <v>0</v>
      </c>
      <c r="BM298" s="145">
        <f t="shared" si="193"/>
        <v>0</v>
      </c>
      <c r="BN298" s="124"/>
      <c r="BO298" s="124"/>
      <c r="BP298" s="124"/>
      <c r="BQ298" s="124"/>
      <c r="BR298" s="124"/>
      <c r="BS298" s="124"/>
      <c r="BT298" s="124"/>
      <c r="BU298" s="124"/>
      <c r="BV298" s="130"/>
      <c r="BW298" s="130"/>
      <c r="BX298" s="130"/>
      <c r="BY298" s="130"/>
      <c r="BZ298" s="130"/>
      <c r="CA298" s="130"/>
      <c r="CB298" s="130"/>
      <c r="CC298" s="130"/>
      <c r="CD298" s="130"/>
      <c r="CE298" s="130"/>
      <c r="CF298" s="130"/>
      <c r="CG298" s="130"/>
      <c r="CH298" s="130"/>
      <c r="CI298" s="130"/>
      <c r="CJ298" s="130"/>
      <c r="CM298" s="159">
        <f t="shared" si="194"/>
        <v>0</v>
      </c>
      <c r="CN298" s="160">
        <f t="shared" si="195"/>
        <v>0</v>
      </c>
      <c r="CO298" s="160">
        <f t="shared" si="196"/>
        <v>0</v>
      </c>
      <c r="CP298" s="160">
        <f t="shared" si="197"/>
        <v>0</v>
      </c>
      <c r="CQ298" s="160">
        <f t="shared" si="198"/>
        <v>0</v>
      </c>
      <c r="CR298" s="160" t="str">
        <f t="shared" si="199"/>
        <v/>
      </c>
      <c r="CS298" s="160" t="str">
        <f t="shared" si="200"/>
        <v/>
      </c>
      <c r="CT298" s="160" t="str">
        <f t="shared" si="201"/>
        <v/>
      </c>
      <c r="CU298" s="162" t="str">
        <f t="shared" si="202"/>
        <v/>
      </c>
      <c r="CV298" s="162" t="str">
        <f t="shared" si="203"/>
        <v/>
      </c>
      <c r="CW298" s="162" t="str">
        <f t="shared" si="204"/>
        <v/>
      </c>
      <c r="CX298" s="162" t="str">
        <f t="shared" si="205"/>
        <v/>
      </c>
      <c r="CY298" s="162" t="str">
        <f t="shared" si="206"/>
        <v/>
      </c>
      <c r="CZ298" s="162" t="str">
        <f t="shared" si="207"/>
        <v/>
      </c>
      <c r="DA298" s="163" t="str">
        <f t="shared" si="208"/>
        <v/>
      </c>
    </row>
    <row r="299" spans="1:105" ht="16.5" x14ac:dyDescent="0.3">
      <c r="A299" s="135"/>
      <c r="B299" s="136"/>
      <c r="C299" s="136"/>
      <c r="D299" s="137"/>
      <c r="E299" s="176"/>
      <c r="F299" s="182"/>
      <c r="G299" s="183"/>
      <c r="H299" s="183"/>
      <c r="I299" s="183"/>
      <c r="J299" s="183"/>
      <c r="K299" s="183"/>
      <c r="L299" s="183"/>
      <c r="M299" s="186"/>
      <c r="N299" s="182"/>
      <c r="O299" s="184"/>
      <c r="P299" s="178"/>
      <c r="Q299" s="118">
        <f t="shared" si="177"/>
        <v>0</v>
      </c>
      <c r="R299" s="3"/>
      <c r="S299" s="3"/>
      <c r="T299" s="4"/>
      <c r="U299" s="4"/>
      <c r="V299" s="99">
        <f t="shared" si="178"/>
        <v>0</v>
      </c>
      <c r="W299" s="161"/>
      <c r="X299" s="138"/>
      <c r="AH299" s="158" t="str">
        <f t="array" ref="AH299">IF(OR(AH$1=0, $A299=""),"",SQRT((_xlfn.XLOOKUP(AH$1,$Z$2:$Z$16,$AA$2:$AA$16)-$T299)^2+(_xlfn.XLOOKUP(AH$1,$Z$2:$Z$16,$AB$2:$AB$16)-$U299)^2+(_xlfn.XLOOKUP(AH$1,$Z$2:$Z$16,$AC$2:$AC$16-$V299)^2)))</f>
        <v/>
      </c>
      <c r="AI299" s="140" t="str">
        <f t="array" ref="AI299">IF(OR(AI$1=0, $A299=""),"",SQRT((_xlfn.XLOOKUP(AI$1,$Z$2:$Z$16,$AA$2:$AA$16)-$T299)^2+(_xlfn.XLOOKUP(AI$1,$Z$2:$Z$16,$AB$2:$AB$16)-$U299)^2+(_xlfn.XLOOKUP(AI$1,$Z$2:$Z$16,$AC$2:$AC$16-$V299)^2)))</f>
        <v/>
      </c>
      <c r="AJ299" s="140" t="str">
        <f t="array" ref="AJ299">IF(OR(AJ$1=0, $A299=""),"",SQRT((_xlfn.XLOOKUP(AJ$1,$Z$2:$Z$16,$AA$2:$AA$16)-$T299)^2+(_xlfn.XLOOKUP(AJ$1,$Z$2:$Z$16,$AB$2:$AB$16)-$U299)^2+(_xlfn.XLOOKUP(AJ$1,$Z$2:$Z$16,$AC$2:$AC$16-$V299)^2)))</f>
        <v/>
      </c>
      <c r="AK299" s="140" t="str">
        <f t="array" ref="AK299">IF(OR(AK$1=0, $A299=""),"",SQRT((_xlfn.XLOOKUP(AK$1,$Z$2:$Z$16,$AA$2:$AA$16)-$T299)^2+(_xlfn.XLOOKUP(AK$1,$Z$2:$Z$16,$AB$2:$AB$16)-$U299)^2+(_xlfn.XLOOKUP(AK$1,$Z$2:$Z$16,$AC$2:$AC$16-$V299)^2)))</f>
        <v/>
      </c>
      <c r="AL299" s="140" t="str">
        <f t="array" ref="AL299">IF(OR(AL$1=0, $A299=""),"",SQRT((_xlfn.XLOOKUP(AL$1,$Z$2:$Z$16,$AA$2:$AA$16)-$T299)^2+(_xlfn.XLOOKUP(AL$1,$Z$2:$Z$16,$AB$2:$AB$16)-$U299)^2+(_xlfn.XLOOKUP(AL$1,$Z$2:$Z$16,$AC$2:$AC$16-$V299)^2)))</f>
        <v/>
      </c>
      <c r="AM299" s="140" t="str">
        <f t="array" ref="AM299">IF(OR(AM$1=0, $A299=""),"",SQRT((_xlfn.XLOOKUP(AM$1,$Z$2:$Z$16,$AA$2:$AA$16)-$T299)^2+(_xlfn.XLOOKUP(AM$1,$Z$2:$Z$16,$AB$2:$AB$16)-$U299)^2+(_xlfn.XLOOKUP(AM$1,$Z$2:$Z$16,$AC$2:$AC$16-$V299)^2)))</f>
        <v/>
      </c>
      <c r="AN299" s="140" t="str">
        <f t="array" ref="AN299">IF(OR(AN$1=0, $A299=""),"",SQRT((_xlfn.XLOOKUP(AN$1,$Z$2:$Z$16,$AA$2:$AA$16)-$T299)^2+(_xlfn.XLOOKUP(AN$1,$Z$2:$Z$16,$AB$2:$AB$16)-$U299)^2+(_xlfn.XLOOKUP(AN$1,$Z$2:$Z$16,$AC$2:$AC$16-$V299)^2)))</f>
        <v/>
      </c>
      <c r="AO299" s="140" t="str">
        <f t="array" ref="AO299">IF(OR(AO$1=0, $A299=""),"",SQRT((_xlfn.XLOOKUP(AO$1,$Z$2:$Z$16,$AA$2:$AA$16)-$T299)^2+(_xlfn.XLOOKUP(AO$1,$Z$2:$Z$16,$AB$2:$AB$16)-$U299)^2+(_xlfn.XLOOKUP(AO$1,$Z$2:$Z$16,$AC$2:$AC$16-$V299)^2)))</f>
        <v/>
      </c>
      <c r="AP299" s="141" t="str">
        <f t="array" ref="AP299">IF(OR(AP$1=0, $A299=""),"",SQRT((_xlfn.XLOOKUP(AP$1,$Z$2:$Z$16,$AA$2:$AA$16)-$T299)^2+(_xlfn.XLOOKUP(AP$1,$Z$2:$Z$16,$AB$2:$AB$16)-$U299)^2+(_xlfn.XLOOKUP(AP$1,$Z$2:$Z$16,$AC$2:$AC$16-$V299)^2)))</f>
        <v/>
      </c>
      <c r="AQ299" s="141" t="str">
        <f t="array" ref="AQ299">IF(OR(AQ$1=0, $A299=""),"",SQRT((_xlfn.XLOOKUP(AQ$1,$Z$2:$Z$16,$AA$2:$AA$16)-$T299)^2+(_xlfn.XLOOKUP(AQ$1,$Z$2:$Z$16,$AB$2:$AB$16)-$U299)^2+(_xlfn.XLOOKUP(AQ$1,$Z$2:$Z$16,$AC$2:$AC$16-$V299)^2)))</f>
        <v/>
      </c>
      <c r="AR299" s="141" t="str">
        <f t="array" ref="AR299">IF(OR(AR$1=0, $A299=""),"",SQRT((_xlfn.XLOOKUP(AR$1,$Z$2:$Z$16,$AA$2:$AA$16)-$T299)^2+(_xlfn.XLOOKUP(AR$1,$Z$2:$Z$16,$AB$2:$AB$16)-$U299)^2+(_xlfn.XLOOKUP(AR$1,$Z$2:$Z$16,$AC$2:$AC$16-$V299)^2)))</f>
        <v/>
      </c>
      <c r="AS299" s="141" t="str">
        <f t="array" ref="AS299">IF(OR(AS$1=0, $A299=""),"",SQRT((_xlfn.XLOOKUP(AS$1,$Z$2:$Z$16,$AA$2:$AA$16)-$T299)^2+(_xlfn.XLOOKUP(AS$1,$Z$2:$Z$16,$AB$2:$AB$16)-$U299)^2+(_xlfn.XLOOKUP(AS$1,$Z$2:$Z$16,$AC$2:$AC$16-$V299)^2)))</f>
        <v/>
      </c>
      <c r="AT299" s="141" t="str">
        <f t="array" ref="AT299">IF(OR(AT$1=0, $A299=""),"",SQRT((_xlfn.XLOOKUP(AT$1,$Z$2:$Z$16,$AA$2:$AA$16)-$T299)^2+(_xlfn.XLOOKUP(AT$1,$Z$2:$Z$16,$AB$2:$AB$16)-$U299)^2+(_xlfn.XLOOKUP(AT$1,$Z$2:$Z$16,$AC$2:$AC$16-$V299)^2)))</f>
        <v/>
      </c>
      <c r="AU299" s="141" t="str">
        <f t="array" ref="AU299">IF(OR(AU$1=0, $A299=""),"",SQRT((_xlfn.XLOOKUP(AU$1,$Z$2:$Z$16,$AA$2:$AA$16)-$T299)^2+(_xlfn.XLOOKUP(AU$1,$Z$2:$Z$16,$AB$2:$AB$16)-$U299)^2+(_xlfn.XLOOKUP(AU$1,$Z$2:$Z$16,$AC$2:$AC$16-$V299)^2)))</f>
        <v/>
      </c>
      <c r="AV299" s="142" t="str">
        <f t="array" ref="AV299">IF(OR(AV$1=0, $A299=""),"",SQRT((_xlfn.XLOOKUP(AV$1,$Z$2:$Z$16,$AA$2:$AA$16)-$T299)^2+(_xlfn.XLOOKUP(AV$1,$Z$2:$Z$16,$AB$2:$AB$16)-$U299)^2+(_xlfn.XLOOKUP(AV$1,$Z$2:$Z$16,$AC$2:$AC$16-$V299)^2)))</f>
        <v/>
      </c>
      <c r="AW299" s="124"/>
      <c r="AX299" s="124"/>
      <c r="AY299" s="125">
        <f t="shared" si="179"/>
        <v>0</v>
      </c>
      <c r="AZ299" s="143">
        <f t="shared" si="180"/>
        <v>0</v>
      </c>
      <c r="BA299" s="143">
        <f t="shared" si="181"/>
        <v>0</v>
      </c>
      <c r="BB299" s="143">
        <f t="shared" si="182"/>
        <v>0</v>
      </c>
      <c r="BC299" s="143">
        <f t="shared" si="183"/>
        <v>0</v>
      </c>
      <c r="BD299" s="143">
        <f t="shared" si="184"/>
        <v>0</v>
      </c>
      <c r="BE299" s="143">
        <f t="shared" si="185"/>
        <v>0</v>
      </c>
      <c r="BF299" s="143">
        <f t="shared" si="186"/>
        <v>0</v>
      </c>
      <c r="BG299" s="144">
        <f t="shared" si="187"/>
        <v>0</v>
      </c>
      <c r="BH299" s="144">
        <f t="shared" si="188"/>
        <v>0</v>
      </c>
      <c r="BI299" s="144">
        <f t="shared" si="189"/>
        <v>0</v>
      </c>
      <c r="BJ299" s="144">
        <f t="shared" si="190"/>
        <v>0</v>
      </c>
      <c r="BK299" s="144">
        <f t="shared" si="191"/>
        <v>0</v>
      </c>
      <c r="BL299" s="144">
        <f t="shared" si="192"/>
        <v>0</v>
      </c>
      <c r="BM299" s="145">
        <f t="shared" si="193"/>
        <v>0</v>
      </c>
      <c r="BN299" s="124"/>
      <c r="BO299" s="124"/>
      <c r="BP299" s="124"/>
      <c r="BQ299" s="124"/>
      <c r="BR299" s="124"/>
      <c r="BS299" s="124"/>
      <c r="BT299" s="124"/>
      <c r="BU299" s="124"/>
      <c r="BV299" s="130"/>
      <c r="BW299" s="130"/>
      <c r="BX299" s="130"/>
      <c r="BY299" s="130"/>
      <c r="BZ299" s="130"/>
      <c r="CA299" s="130"/>
      <c r="CB299" s="130"/>
      <c r="CC299" s="130"/>
      <c r="CD299" s="130"/>
      <c r="CE299" s="130"/>
      <c r="CF299" s="130"/>
      <c r="CG299" s="130"/>
      <c r="CH299" s="130"/>
      <c r="CI299" s="130"/>
      <c r="CJ299" s="130"/>
      <c r="CM299" s="159">
        <f t="shared" si="194"/>
        <v>0</v>
      </c>
      <c r="CN299" s="160">
        <f t="shared" si="195"/>
        <v>0</v>
      </c>
      <c r="CO299" s="160">
        <f t="shared" si="196"/>
        <v>0</v>
      </c>
      <c r="CP299" s="160">
        <f t="shared" si="197"/>
        <v>0</v>
      </c>
      <c r="CQ299" s="160">
        <f t="shared" si="198"/>
        <v>0</v>
      </c>
      <c r="CR299" s="160" t="str">
        <f t="shared" si="199"/>
        <v/>
      </c>
      <c r="CS299" s="160" t="str">
        <f t="shared" si="200"/>
        <v/>
      </c>
      <c r="CT299" s="160" t="str">
        <f t="shared" si="201"/>
        <v/>
      </c>
      <c r="CU299" s="162" t="str">
        <f t="shared" si="202"/>
        <v/>
      </c>
      <c r="CV299" s="162" t="str">
        <f t="shared" si="203"/>
        <v/>
      </c>
      <c r="CW299" s="162" t="str">
        <f t="shared" si="204"/>
        <v/>
      </c>
      <c r="CX299" s="162" t="str">
        <f t="shared" si="205"/>
        <v/>
      </c>
      <c r="CY299" s="162" t="str">
        <f t="shared" si="206"/>
        <v/>
      </c>
      <c r="CZ299" s="162" t="str">
        <f t="shared" si="207"/>
        <v/>
      </c>
      <c r="DA299" s="163" t="str">
        <f t="shared" si="208"/>
        <v/>
      </c>
    </row>
    <row r="300" spans="1:105" ht="16.5" x14ac:dyDescent="0.3">
      <c r="A300" s="135"/>
      <c r="B300" s="136"/>
      <c r="C300" s="136"/>
      <c r="D300" s="137"/>
      <c r="E300" s="176"/>
      <c r="F300" s="182"/>
      <c r="G300" s="183"/>
      <c r="H300" s="183"/>
      <c r="I300" s="183"/>
      <c r="J300" s="183"/>
      <c r="K300" s="183"/>
      <c r="L300" s="183"/>
      <c r="M300" s="186"/>
      <c r="N300" s="182"/>
      <c r="O300" s="184"/>
      <c r="P300" s="178"/>
      <c r="Q300" s="118">
        <f t="shared" si="177"/>
        <v>0</v>
      </c>
      <c r="R300" s="3"/>
      <c r="S300" s="3"/>
      <c r="T300" s="4"/>
      <c r="U300" s="4"/>
      <c r="V300" s="99">
        <f t="shared" si="178"/>
        <v>0</v>
      </c>
      <c r="W300" s="161"/>
      <c r="X300" s="138"/>
      <c r="AH300" s="158" t="str">
        <f t="array" ref="AH300">IF(OR(AH$1=0, $A300=""),"",SQRT((_xlfn.XLOOKUP(AH$1,$Z$2:$Z$16,$AA$2:$AA$16)-$T300)^2+(_xlfn.XLOOKUP(AH$1,$Z$2:$Z$16,$AB$2:$AB$16)-$U300)^2+(_xlfn.XLOOKUP(AH$1,$Z$2:$Z$16,$AC$2:$AC$16-$V300)^2)))</f>
        <v/>
      </c>
      <c r="AI300" s="140" t="str">
        <f t="array" ref="AI300">IF(OR(AI$1=0, $A300=""),"",SQRT((_xlfn.XLOOKUP(AI$1,$Z$2:$Z$16,$AA$2:$AA$16)-$T300)^2+(_xlfn.XLOOKUP(AI$1,$Z$2:$Z$16,$AB$2:$AB$16)-$U300)^2+(_xlfn.XLOOKUP(AI$1,$Z$2:$Z$16,$AC$2:$AC$16-$V300)^2)))</f>
        <v/>
      </c>
      <c r="AJ300" s="140" t="str">
        <f t="array" ref="AJ300">IF(OR(AJ$1=0, $A300=""),"",SQRT((_xlfn.XLOOKUP(AJ$1,$Z$2:$Z$16,$AA$2:$AA$16)-$T300)^2+(_xlfn.XLOOKUP(AJ$1,$Z$2:$Z$16,$AB$2:$AB$16)-$U300)^2+(_xlfn.XLOOKUP(AJ$1,$Z$2:$Z$16,$AC$2:$AC$16-$V300)^2)))</f>
        <v/>
      </c>
      <c r="AK300" s="140" t="str">
        <f t="array" ref="AK300">IF(OR(AK$1=0, $A300=""),"",SQRT((_xlfn.XLOOKUP(AK$1,$Z$2:$Z$16,$AA$2:$AA$16)-$T300)^2+(_xlfn.XLOOKUP(AK$1,$Z$2:$Z$16,$AB$2:$AB$16)-$U300)^2+(_xlfn.XLOOKUP(AK$1,$Z$2:$Z$16,$AC$2:$AC$16-$V300)^2)))</f>
        <v/>
      </c>
      <c r="AL300" s="140" t="str">
        <f t="array" ref="AL300">IF(OR(AL$1=0, $A300=""),"",SQRT((_xlfn.XLOOKUP(AL$1,$Z$2:$Z$16,$AA$2:$AA$16)-$T300)^2+(_xlfn.XLOOKUP(AL$1,$Z$2:$Z$16,$AB$2:$AB$16)-$U300)^2+(_xlfn.XLOOKUP(AL$1,$Z$2:$Z$16,$AC$2:$AC$16-$V300)^2)))</f>
        <v/>
      </c>
      <c r="AM300" s="140" t="str">
        <f t="array" ref="AM300">IF(OR(AM$1=0, $A300=""),"",SQRT((_xlfn.XLOOKUP(AM$1,$Z$2:$Z$16,$AA$2:$AA$16)-$T300)^2+(_xlfn.XLOOKUP(AM$1,$Z$2:$Z$16,$AB$2:$AB$16)-$U300)^2+(_xlfn.XLOOKUP(AM$1,$Z$2:$Z$16,$AC$2:$AC$16-$V300)^2)))</f>
        <v/>
      </c>
      <c r="AN300" s="140" t="str">
        <f t="array" ref="AN300">IF(OR(AN$1=0, $A300=""),"",SQRT((_xlfn.XLOOKUP(AN$1,$Z$2:$Z$16,$AA$2:$AA$16)-$T300)^2+(_xlfn.XLOOKUP(AN$1,$Z$2:$Z$16,$AB$2:$AB$16)-$U300)^2+(_xlfn.XLOOKUP(AN$1,$Z$2:$Z$16,$AC$2:$AC$16-$V300)^2)))</f>
        <v/>
      </c>
      <c r="AO300" s="140" t="str">
        <f t="array" ref="AO300">IF(OR(AO$1=0, $A300=""),"",SQRT((_xlfn.XLOOKUP(AO$1,$Z$2:$Z$16,$AA$2:$AA$16)-$T300)^2+(_xlfn.XLOOKUP(AO$1,$Z$2:$Z$16,$AB$2:$AB$16)-$U300)^2+(_xlfn.XLOOKUP(AO$1,$Z$2:$Z$16,$AC$2:$AC$16-$V300)^2)))</f>
        <v/>
      </c>
      <c r="AP300" s="141" t="str">
        <f t="array" ref="AP300">IF(OR(AP$1=0, $A300=""),"",SQRT((_xlfn.XLOOKUP(AP$1,$Z$2:$Z$16,$AA$2:$AA$16)-$T300)^2+(_xlfn.XLOOKUP(AP$1,$Z$2:$Z$16,$AB$2:$AB$16)-$U300)^2+(_xlfn.XLOOKUP(AP$1,$Z$2:$Z$16,$AC$2:$AC$16-$V300)^2)))</f>
        <v/>
      </c>
      <c r="AQ300" s="141" t="str">
        <f t="array" ref="AQ300">IF(OR(AQ$1=0, $A300=""),"",SQRT((_xlfn.XLOOKUP(AQ$1,$Z$2:$Z$16,$AA$2:$AA$16)-$T300)^2+(_xlfn.XLOOKUP(AQ$1,$Z$2:$Z$16,$AB$2:$AB$16)-$U300)^2+(_xlfn.XLOOKUP(AQ$1,$Z$2:$Z$16,$AC$2:$AC$16-$V300)^2)))</f>
        <v/>
      </c>
      <c r="AR300" s="141" t="str">
        <f t="array" ref="AR300">IF(OR(AR$1=0, $A300=""),"",SQRT((_xlfn.XLOOKUP(AR$1,$Z$2:$Z$16,$AA$2:$AA$16)-$T300)^2+(_xlfn.XLOOKUP(AR$1,$Z$2:$Z$16,$AB$2:$AB$16)-$U300)^2+(_xlfn.XLOOKUP(AR$1,$Z$2:$Z$16,$AC$2:$AC$16-$V300)^2)))</f>
        <v/>
      </c>
      <c r="AS300" s="141" t="str">
        <f t="array" ref="AS300">IF(OR(AS$1=0, $A300=""),"",SQRT((_xlfn.XLOOKUP(AS$1,$Z$2:$Z$16,$AA$2:$AA$16)-$T300)^2+(_xlfn.XLOOKUP(AS$1,$Z$2:$Z$16,$AB$2:$AB$16)-$U300)^2+(_xlfn.XLOOKUP(AS$1,$Z$2:$Z$16,$AC$2:$AC$16-$V300)^2)))</f>
        <v/>
      </c>
      <c r="AT300" s="141" t="str">
        <f t="array" ref="AT300">IF(OR(AT$1=0, $A300=""),"",SQRT((_xlfn.XLOOKUP(AT$1,$Z$2:$Z$16,$AA$2:$AA$16)-$T300)^2+(_xlfn.XLOOKUP(AT$1,$Z$2:$Z$16,$AB$2:$AB$16)-$U300)^2+(_xlfn.XLOOKUP(AT$1,$Z$2:$Z$16,$AC$2:$AC$16-$V300)^2)))</f>
        <v/>
      </c>
      <c r="AU300" s="141" t="str">
        <f t="array" ref="AU300">IF(OR(AU$1=0, $A300=""),"",SQRT((_xlfn.XLOOKUP(AU$1,$Z$2:$Z$16,$AA$2:$AA$16)-$T300)^2+(_xlfn.XLOOKUP(AU$1,$Z$2:$Z$16,$AB$2:$AB$16)-$U300)^2+(_xlfn.XLOOKUP(AU$1,$Z$2:$Z$16,$AC$2:$AC$16-$V300)^2)))</f>
        <v/>
      </c>
      <c r="AV300" s="142" t="str">
        <f t="array" ref="AV300">IF(OR(AV$1=0, $A300=""),"",SQRT((_xlfn.XLOOKUP(AV$1,$Z$2:$Z$16,$AA$2:$AA$16)-$T300)^2+(_xlfn.XLOOKUP(AV$1,$Z$2:$Z$16,$AB$2:$AB$16)-$U300)^2+(_xlfn.XLOOKUP(AV$1,$Z$2:$Z$16,$AC$2:$AC$16-$V300)^2)))</f>
        <v/>
      </c>
      <c r="AW300" s="124"/>
      <c r="AX300" s="124"/>
      <c r="AY300" s="125">
        <f t="shared" si="179"/>
        <v>0</v>
      </c>
      <c r="AZ300" s="143">
        <f t="shared" si="180"/>
        <v>0</v>
      </c>
      <c r="BA300" s="143">
        <f t="shared" si="181"/>
        <v>0</v>
      </c>
      <c r="BB300" s="143">
        <f t="shared" si="182"/>
        <v>0</v>
      </c>
      <c r="BC300" s="143">
        <f t="shared" si="183"/>
        <v>0</v>
      </c>
      <c r="BD300" s="143">
        <f t="shared" si="184"/>
        <v>0</v>
      </c>
      <c r="BE300" s="143">
        <f t="shared" si="185"/>
        <v>0</v>
      </c>
      <c r="BF300" s="143">
        <f t="shared" si="186"/>
        <v>0</v>
      </c>
      <c r="BG300" s="144">
        <f t="shared" si="187"/>
        <v>0</v>
      </c>
      <c r="BH300" s="144">
        <f t="shared" si="188"/>
        <v>0</v>
      </c>
      <c r="BI300" s="144">
        <f t="shared" si="189"/>
        <v>0</v>
      </c>
      <c r="BJ300" s="144">
        <f t="shared" si="190"/>
        <v>0</v>
      </c>
      <c r="BK300" s="144">
        <f t="shared" si="191"/>
        <v>0</v>
      </c>
      <c r="BL300" s="144">
        <f t="shared" si="192"/>
        <v>0</v>
      </c>
      <c r="BM300" s="145">
        <f t="shared" si="193"/>
        <v>0</v>
      </c>
      <c r="BN300" s="124"/>
      <c r="BO300" s="124"/>
      <c r="BP300" s="124"/>
      <c r="BQ300" s="124"/>
      <c r="BR300" s="124"/>
      <c r="BS300" s="124"/>
      <c r="BT300" s="124"/>
      <c r="BU300" s="124"/>
      <c r="BV300" s="130"/>
      <c r="BW300" s="130"/>
      <c r="BX300" s="130"/>
      <c r="BY300" s="130"/>
      <c r="BZ300" s="130"/>
      <c r="CA300" s="130"/>
      <c r="CB300" s="130"/>
      <c r="CC300" s="130"/>
      <c r="CD300" s="130"/>
      <c r="CE300" s="130"/>
      <c r="CF300" s="130"/>
      <c r="CG300" s="130"/>
      <c r="CH300" s="130"/>
      <c r="CI300" s="130"/>
      <c r="CJ300" s="130"/>
      <c r="CM300" s="159">
        <f t="shared" si="194"/>
        <v>0</v>
      </c>
      <c r="CN300" s="160">
        <f t="shared" si="195"/>
        <v>0</v>
      </c>
      <c r="CO300" s="160">
        <f t="shared" si="196"/>
        <v>0</v>
      </c>
      <c r="CP300" s="160">
        <f t="shared" si="197"/>
        <v>0</v>
      </c>
      <c r="CQ300" s="160">
        <f t="shared" si="198"/>
        <v>0</v>
      </c>
      <c r="CR300" s="160" t="str">
        <f t="shared" si="199"/>
        <v/>
      </c>
      <c r="CS300" s="160" t="str">
        <f t="shared" si="200"/>
        <v/>
      </c>
      <c r="CT300" s="160" t="str">
        <f t="shared" si="201"/>
        <v/>
      </c>
      <c r="CU300" s="162" t="str">
        <f t="shared" si="202"/>
        <v/>
      </c>
      <c r="CV300" s="162" t="str">
        <f t="shared" si="203"/>
        <v/>
      </c>
      <c r="CW300" s="162" t="str">
        <f t="shared" si="204"/>
        <v/>
      </c>
      <c r="CX300" s="162" t="str">
        <f t="shared" si="205"/>
        <v/>
      </c>
      <c r="CY300" s="162" t="str">
        <f t="shared" si="206"/>
        <v/>
      </c>
      <c r="CZ300" s="162" t="str">
        <f t="shared" si="207"/>
        <v/>
      </c>
      <c r="DA300" s="163" t="str">
        <f t="shared" si="208"/>
        <v/>
      </c>
    </row>
    <row r="301" spans="1:105" ht="16.5" x14ac:dyDescent="0.3">
      <c r="A301" s="135"/>
      <c r="B301" s="136"/>
      <c r="C301" s="136"/>
      <c r="D301" s="137"/>
      <c r="E301" s="176"/>
      <c r="F301" s="182"/>
      <c r="G301" s="183"/>
      <c r="H301" s="183"/>
      <c r="I301" s="183"/>
      <c r="J301" s="183"/>
      <c r="K301" s="183"/>
      <c r="L301" s="183"/>
      <c r="M301" s="186"/>
      <c r="N301" s="182"/>
      <c r="O301" s="184"/>
      <c r="P301" s="178"/>
      <c r="Q301" s="118">
        <f t="shared" si="177"/>
        <v>0</v>
      </c>
      <c r="R301" s="3"/>
      <c r="S301" s="3"/>
      <c r="T301" s="4"/>
      <c r="U301" s="4"/>
      <c r="V301" s="99">
        <f t="shared" si="178"/>
        <v>0</v>
      </c>
      <c r="W301" s="161"/>
      <c r="X301" s="138"/>
      <c r="AH301" s="158" t="str">
        <f t="array" ref="AH301">IF(OR(AH$1=0, $A301=""),"",SQRT((_xlfn.XLOOKUP(AH$1,$Z$2:$Z$16,$AA$2:$AA$16)-$T301)^2+(_xlfn.XLOOKUP(AH$1,$Z$2:$Z$16,$AB$2:$AB$16)-$U301)^2+(_xlfn.XLOOKUP(AH$1,$Z$2:$Z$16,$AC$2:$AC$16-$V301)^2)))</f>
        <v/>
      </c>
      <c r="AI301" s="140" t="str">
        <f t="array" ref="AI301">IF(OR(AI$1=0, $A301=""),"",SQRT((_xlfn.XLOOKUP(AI$1,$Z$2:$Z$16,$AA$2:$AA$16)-$T301)^2+(_xlfn.XLOOKUP(AI$1,$Z$2:$Z$16,$AB$2:$AB$16)-$U301)^2+(_xlfn.XLOOKUP(AI$1,$Z$2:$Z$16,$AC$2:$AC$16-$V301)^2)))</f>
        <v/>
      </c>
      <c r="AJ301" s="140" t="str">
        <f t="array" ref="AJ301">IF(OR(AJ$1=0, $A301=""),"",SQRT((_xlfn.XLOOKUP(AJ$1,$Z$2:$Z$16,$AA$2:$AA$16)-$T301)^2+(_xlfn.XLOOKUP(AJ$1,$Z$2:$Z$16,$AB$2:$AB$16)-$U301)^2+(_xlfn.XLOOKUP(AJ$1,$Z$2:$Z$16,$AC$2:$AC$16-$V301)^2)))</f>
        <v/>
      </c>
      <c r="AK301" s="140" t="str">
        <f t="array" ref="AK301">IF(OR(AK$1=0, $A301=""),"",SQRT((_xlfn.XLOOKUP(AK$1,$Z$2:$Z$16,$AA$2:$AA$16)-$T301)^2+(_xlfn.XLOOKUP(AK$1,$Z$2:$Z$16,$AB$2:$AB$16)-$U301)^2+(_xlfn.XLOOKUP(AK$1,$Z$2:$Z$16,$AC$2:$AC$16-$V301)^2)))</f>
        <v/>
      </c>
      <c r="AL301" s="140" t="str">
        <f t="array" ref="AL301">IF(OR(AL$1=0, $A301=""),"",SQRT((_xlfn.XLOOKUP(AL$1,$Z$2:$Z$16,$AA$2:$AA$16)-$T301)^2+(_xlfn.XLOOKUP(AL$1,$Z$2:$Z$16,$AB$2:$AB$16)-$U301)^2+(_xlfn.XLOOKUP(AL$1,$Z$2:$Z$16,$AC$2:$AC$16-$V301)^2)))</f>
        <v/>
      </c>
      <c r="AM301" s="140" t="str">
        <f t="array" ref="AM301">IF(OR(AM$1=0, $A301=""),"",SQRT((_xlfn.XLOOKUP(AM$1,$Z$2:$Z$16,$AA$2:$AA$16)-$T301)^2+(_xlfn.XLOOKUP(AM$1,$Z$2:$Z$16,$AB$2:$AB$16)-$U301)^2+(_xlfn.XLOOKUP(AM$1,$Z$2:$Z$16,$AC$2:$AC$16-$V301)^2)))</f>
        <v/>
      </c>
      <c r="AN301" s="140" t="str">
        <f t="array" ref="AN301">IF(OR(AN$1=0, $A301=""),"",SQRT((_xlfn.XLOOKUP(AN$1,$Z$2:$Z$16,$AA$2:$AA$16)-$T301)^2+(_xlfn.XLOOKUP(AN$1,$Z$2:$Z$16,$AB$2:$AB$16)-$U301)^2+(_xlfn.XLOOKUP(AN$1,$Z$2:$Z$16,$AC$2:$AC$16-$V301)^2)))</f>
        <v/>
      </c>
      <c r="AO301" s="140" t="str">
        <f t="array" ref="AO301">IF(OR(AO$1=0, $A301=""),"",SQRT((_xlfn.XLOOKUP(AO$1,$Z$2:$Z$16,$AA$2:$AA$16)-$T301)^2+(_xlfn.XLOOKUP(AO$1,$Z$2:$Z$16,$AB$2:$AB$16)-$U301)^2+(_xlfn.XLOOKUP(AO$1,$Z$2:$Z$16,$AC$2:$AC$16-$V301)^2)))</f>
        <v/>
      </c>
      <c r="AP301" s="141" t="str">
        <f t="array" ref="AP301">IF(OR(AP$1=0, $A301=""),"",SQRT((_xlfn.XLOOKUP(AP$1,$Z$2:$Z$16,$AA$2:$AA$16)-$T301)^2+(_xlfn.XLOOKUP(AP$1,$Z$2:$Z$16,$AB$2:$AB$16)-$U301)^2+(_xlfn.XLOOKUP(AP$1,$Z$2:$Z$16,$AC$2:$AC$16-$V301)^2)))</f>
        <v/>
      </c>
      <c r="AQ301" s="141" t="str">
        <f t="array" ref="AQ301">IF(OR(AQ$1=0, $A301=""),"",SQRT((_xlfn.XLOOKUP(AQ$1,$Z$2:$Z$16,$AA$2:$AA$16)-$T301)^2+(_xlfn.XLOOKUP(AQ$1,$Z$2:$Z$16,$AB$2:$AB$16)-$U301)^2+(_xlfn.XLOOKUP(AQ$1,$Z$2:$Z$16,$AC$2:$AC$16-$V301)^2)))</f>
        <v/>
      </c>
      <c r="AR301" s="141" t="str">
        <f t="array" ref="AR301">IF(OR(AR$1=0, $A301=""),"",SQRT((_xlfn.XLOOKUP(AR$1,$Z$2:$Z$16,$AA$2:$AA$16)-$T301)^2+(_xlfn.XLOOKUP(AR$1,$Z$2:$Z$16,$AB$2:$AB$16)-$U301)^2+(_xlfn.XLOOKUP(AR$1,$Z$2:$Z$16,$AC$2:$AC$16-$V301)^2)))</f>
        <v/>
      </c>
      <c r="AS301" s="141" t="str">
        <f t="array" ref="AS301">IF(OR(AS$1=0, $A301=""),"",SQRT((_xlfn.XLOOKUP(AS$1,$Z$2:$Z$16,$AA$2:$AA$16)-$T301)^2+(_xlfn.XLOOKUP(AS$1,$Z$2:$Z$16,$AB$2:$AB$16)-$U301)^2+(_xlfn.XLOOKUP(AS$1,$Z$2:$Z$16,$AC$2:$AC$16-$V301)^2)))</f>
        <v/>
      </c>
      <c r="AT301" s="141" t="str">
        <f t="array" ref="AT301">IF(OR(AT$1=0, $A301=""),"",SQRT((_xlfn.XLOOKUP(AT$1,$Z$2:$Z$16,$AA$2:$AA$16)-$T301)^2+(_xlfn.XLOOKUP(AT$1,$Z$2:$Z$16,$AB$2:$AB$16)-$U301)^2+(_xlfn.XLOOKUP(AT$1,$Z$2:$Z$16,$AC$2:$AC$16-$V301)^2)))</f>
        <v/>
      </c>
      <c r="AU301" s="141" t="str">
        <f t="array" ref="AU301">IF(OR(AU$1=0, $A301=""),"",SQRT((_xlfn.XLOOKUP(AU$1,$Z$2:$Z$16,$AA$2:$AA$16)-$T301)^2+(_xlfn.XLOOKUP(AU$1,$Z$2:$Z$16,$AB$2:$AB$16)-$U301)^2+(_xlfn.XLOOKUP(AU$1,$Z$2:$Z$16,$AC$2:$AC$16-$V301)^2)))</f>
        <v/>
      </c>
      <c r="AV301" s="142" t="str">
        <f t="array" ref="AV301">IF(OR(AV$1=0, $A301=""),"",SQRT((_xlfn.XLOOKUP(AV$1,$Z$2:$Z$16,$AA$2:$AA$16)-$T301)^2+(_xlfn.XLOOKUP(AV$1,$Z$2:$Z$16,$AB$2:$AB$16)-$U301)^2+(_xlfn.XLOOKUP(AV$1,$Z$2:$Z$16,$AC$2:$AC$16-$V301)^2)))</f>
        <v/>
      </c>
      <c r="AW301" s="124"/>
      <c r="AX301" s="124"/>
      <c r="AY301" s="125">
        <f t="shared" si="179"/>
        <v>0</v>
      </c>
      <c r="AZ301" s="143">
        <f t="shared" si="180"/>
        <v>0</v>
      </c>
      <c r="BA301" s="143">
        <f t="shared" si="181"/>
        <v>0</v>
      </c>
      <c r="BB301" s="143">
        <f t="shared" si="182"/>
        <v>0</v>
      </c>
      <c r="BC301" s="143">
        <f t="shared" si="183"/>
        <v>0</v>
      </c>
      <c r="BD301" s="143">
        <f t="shared" si="184"/>
        <v>0</v>
      </c>
      <c r="BE301" s="143">
        <f t="shared" si="185"/>
        <v>0</v>
      </c>
      <c r="BF301" s="143">
        <f t="shared" si="186"/>
        <v>0</v>
      </c>
      <c r="BG301" s="144">
        <f t="shared" si="187"/>
        <v>0</v>
      </c>
      <c r="BH301" s="144">
        <f t="shared" si="188"/>
        <v>0</v>
      </c>
      <c r="BI301" s="144">
        <f t="shared" si="189"/>
        <v>0</v>
      </c>
      <c r="BJ301" s="144">
        <f t="shared" si="190"/>
        <v>0</v>
      </c>
      <c r="BK301" s="144">
        <f t="shared" si="191"/>
        <v>0</v>
      </c>
      <c r="BL301" s="144">
        <f t="shared" si="192"/>
        <v>0</v>
      </c>
      <c r="BM301" s="145">
        <f t="shared" si="193"/>
        <v>0</v>
      </c>
      <c r="BN301" s="124"/>
      <c r="BO301" s="124"/>
      <c r="BP301" s="124"/>
      <c r="BQ301" s="124"/>
      <c r="BR301" s="124"/>
      <c r="BS301" s="124"/>
      <c r="BT301" s="124"/>
      <c r="BU301" s="124"/>
      <c r="BV301" s="130"/>
      <c r="BW301" s="130"/>
      <c r="BX301" s="130"/>
      <c r="BY301" s="130"/>
      <c r="BZ301" s="130"/>
      <c r="CA301" s="130"/>
      <c r="CB301" s="130"/>
      <c r="CC301" s="130"/>
      <c r="CD301" s="130"/>
      <c r="CE301" s="130"/>
      <c r="CF301" s="130"/>
      <c r="CG301" s="130"/>
      <c r="CH301" s="130"/>
      <c r="CI301" s="130"/>
      <c r="CJ301" s="130"/>
      <c r="CM301" s="159">
        <f t="shared" si="194"/>
        <v>0</v>
      </c>
      <c r="CN301" s="160">
        <f t="shared" si="195"/>
        <v>0</v>
      </c>
      <c r="CO301" s="160">
        <f t="shared" si="196"/>
        <v>0</v>
      </c>
      <c r="CP301" s="160">
        <f t="shared" si="197"/>
        <v>0</v>
      </c>
      <c r="CQ301" s="160">
        <f t="shared" si="198"/>
        <v>0</v>
      </c>
      <c r="CR301" s="160" t="str">
        <f t="shared" si="199"/>
        <v/>
      </c>
      <c r="CS301" s="160" t="str">
        <f t="shared" si="200"/>
        <v/>
      </c>
      <c r="CT301" s="160" t="str">
        <f t="shared" si="201"/>
        <v/>
      </c>
      <c r="CU301" s="162" t="str">
        <f t="shared" si="202"/>
        <v/>
      </c>
      <c r="CV301" s="162" t="str">
        <f t="shared" si="203"/>
        <v/>
      </c>
      <c r="CW301" s="162" t="str">
        <f t="shared" si="204"/>
        <v/>
      </c>
      <c r="CX301" s="162" t="str">
        <f t="shared" si="205"/>
        <v/>
      </c>
      <c r="CY301" s="162" t="str">
        <f t="shared" si="206"/>
        <v/>
      </c>
      <c r="CZ301" s="162" t="str">
        <f t="shared" si="207"/>
        <v/>
      </c>
      <c r="DA301" s="163" t="str">
        <f t="shared" si="208"/>
        <v/>
      </c>
    </row>
    <row r="302" spans="1:105" ht="16.5" x14ac:dyDescent="0.3">
      <c r="A302" s="135"/>
      <c r="B302" s="136"/>
      <c r="C302" s="136"/>
      <c r="D302" s="137"/>
      <c r="E302" s="176"/>
      <c r="F302" s="182"/>
      <c r="G302" s="183"/>
      <c r="H302" s="183"/>
      <c r="I302" s="183"/>
      <c r="J302" s="183"/>
      <c r="K302" s="183"/>
      <c r="L302" s="183"/>
      <c r="M302" s="186"/>
      <c r="N302" s="182"/>
      <c r="O302" s="184"/>
      <c r="P302" s="178"/>
      <c r="Q302" s="118">
        <f t="shared" si="177"/>
        <v>0</v>
      </c>
      <c r="R302" s="3"/>
      <c r="S302" s="3"/>
      <c r="T302" s="4"/>
      <c r="U302" s="4"/>
      <c r="V302" s="99">
        <f t="shared" si="178"/>
        <v>0</v>
      </c>
      <c r="W302" s="161"/>
      <c r="X302" s="138"/>
      <c r="AH302" s="158" t="str">
        <f t="array" ref="AH302">IF(OR(AH$1=0, $A302=""),"",SQRT((_xlfn.XLOOKUP(AH$1,$Z$2:$Z$16,$AA$2:$AA$16)-$T302)^2+(_xlfn.XLOOKUP(AH$1,$Z$2:$Z$16,$AB$2:$AB$16)-$U302)^2+(_xlfn.XLOOKUP(AH$1,$Z$2:$Z$16,$AC$2:$AC$16-$V302)^2)))</f>
        <v/>
      </c>
      <c r="AI302" s="140" t="str">
        <f t="array" ref="AI302">IF(OR(AI$1=0, $A302=""),"",SQRT((_xlfn.XLOOKUP(AI$1,$Z$2:$Z$16,$AA$2:$AA$16)-$T302)^2+(_xlfn.XLOOKUP(AI$1,$Z$2:$Z$16,$AB$2:$AB$16)-$U302)^2+(_xlfn.XLOOKUP(AI$1,$Z$2:$Z$16,$AC$2:$AC$16-$V302)^2)))</f>
        <v/>
      </c>
      <c r="AJ302" s="140" t="str">
        <f t="array" ref="AJ302">IF(OR(AJ$1=0, $A302=""),"",SQRT((_xlfn.XLOOKUP(AJ$1,$Z$2:$Z$16,$AA$2:$AA$16)-$T302)^2+(_xlfn.XLOOKUP(AJ$1,$Z$2:$Z$16,$AB$2:$AB$16)-$U302)^2+(_xlfn.XLOOKUP(AJ$1,$Z$2:$Z$16,$AC$2:$AC$16-$V302)^2)))</f>
        <v/>
      </c>
      <c r="AK302" s="140" t="str">
        <f t="array" ref="AK302">IF(OR(AK$1=0, $A302=""),"",SQRT((_xlfn.XLOOKUP(AK$1,$Z$2:$Z$16,$AA$2:$AA$16)-$T302)^2+(_xlfn.XLOOKUP(AK$1,$Z$2:$Z$16,$AB$2:$AB$16)-$U302)^2+(_xlfn.XLOOKUP(AK$1,$Z$2:$Z$16,$AC$2:$AC$16-$V302)^2)))</f>
        <v/>
      </c>
      <c r="AL302" s="140" t="str">
        <f t="array" ref="AL302">IF(OR(AL$1=0, $A302=""),"",SQRT((_xlfn.XLOOKUP(AL$1,$Z$2:$Z$16,$AA$2:$AA$16)-$T302)^2+(_xlfn.XLOOKUP(AL$1,$Z$2:$Z$16,$AB$2:$AB$16)-$U302)^2+(_xlfn.XLOOKUP(AL$1,$Z$2:$Z$16,$AC$2:$AC$16-$V302)^2)))</f>
        <v/>
      </c>
      <c r="AM302" s="140" t="str">
        <f t="array" ref="AM302">IF(OR(AM$1=0, $A302=""),"",SQRT((_xlfn.XLOOKUP(AM$1,$Z$2:$Z$16,$AA$2:$AA$16)-$T302)^2+(_xlfn.XLOOKUP(AM$1,$Z$2:$Z$16,$AB$2:$AB$16)-$U302)^2+(_xlfn.XLOOKUP(AM$1,$Z$2:$Z$16,$AC$2:$AC$16-$V302)^2)))</f>
        <v/>
      </c>
      <c r="AN302" s="140" t="str">
        <f t="array" ref="AN302">IF(OR(AN$1=0, $A302=""),"",SQRT((_xlfn.XLOOKUP(AN$1,$Z$2:$Z$16,$AA$2:$AA$16)-$T302)^2+(_xlfn.XLOOKUP(AN$1,$Z$2:$Z$16,$AB$2:$AB$16)-$U302)^2+(_xlfn.XLOOKUP(AN$1,$Z$2:$Z$16,$AC$2:$AC$16-$V302)^2)))</f>
        <v/>
      </c>
      <c r="AO302" s="140" t="str">
        <f t="array" ref="AO302">IF(OR(AO$1=0, $A302=""),"",SQRT((_xlfn.XLOOKUP(AO$1,$Z$2:$Z$16,$AA$2:$AA$16)-$T302)^2+(_xlfn.XLOOKUP(AO$1,$Z$2:$Z$16,$AB$2:$AB$16)-$U302)^2+(_xlfn.XLOOKUP(AO$1,$Z$2:$Z$16,$AC$2:$AC$16-$V302)^2)))</f>
        <v/>
      </c>
      <c r="AP302" s="141" t="str">
        <f t="array" ref="AP302">IF(OR(AP$1=0, $A302=""),"",SQRT((_xlfn.XLOOKUP(AP$1,$Z$2:$Z$16,$AA$2:$AA$16)-$T302)^2+(_xlfn.XLOOKUP(AP$1,$Z$2:$Z$16,$AB$2:$AB$16)-$U302)^2+(_xlfn.XLOOKUP(AP$1,$Z$2:$Z$16,$AC$2:$AC$16-$V302)^2)))</f>
        <v/>
      </c>
      <c r="AQ302" s="141" t="str">
        <f t="array" ref="AQ302">IF(OR(AQ$1=0, $A302=""),"",SQRT((_xlfn.XLOOKUP(AQ$1,$Z$2:$Z$16,$AA$2:$AA$16)-$T302)^2+(_xlfn.XLOOKUP(AQ$1,$Z$2:$Z$16,$AB$2:$AB$16)-$U302)^2+(_xlfn.XLOOKUP(AQ$1,$Z$2:$Z$16,$AC$2:$AC$16-$V302)^2)))</f>
        <v/>
      </c>
      <c r="AR302" s="141" t="str">
        <f t="array" ref="AR302">IF(OR(AR$1=0, $A302=""),"",SQRT((_xlfn.XLOOKUP(AR$1,$Z$2:$Z$16,$AA$2:$AA$16)-$T302)^2+(_xlfn.XLOOKUP(AR$1,$Z$2:$Z$16,$AB$2:$AB$16)-$U302)^2+(_xlfn.XLOOKUP(AR$1,$Z$2:$Z$16,$AC$2:$AC$16-$V302)^2)))</f>
        <v/>
      </c>
      <c r="AS302" s="141" t="str">
        <f t="array" ref="AS302">IF(OR(AS$1=0, $A302=""),"",SQRT((_xlfn.XLOOKUP(AS$1,$Z$2:$Z$16,$AA$2:$AA$16)-$T302)^2+(_xlfn.XLOOKUP(AS$1,$Z$2:$Z$16,$AB$2:$AB$16)-$U302)^2+(_xlfn.XLOOKUP(AS$1,$Z$2:$Z$16,$AC$2:$AC$16-$V302)^2)))</f>
        <v/>
      </c>
      <c r="AT302" s="141" t="str">
        <f t="array" ref="AT302">IF(OR(AT$1=0, $A302=""),"",SQRT((_xlfn.XLOOKUP(AT$1,$Z$2:$Z$16,$AA$2:$AA$16)-$T302)^2+(_xlfn.XLOOKUP(AT$1,$Z$2:$Z$16,$AB$2:$AB$16)-$U302)^2+(_xlfn.XLOOKUP(AT$1,$Z$2:$Z$16,$AC$2:$AC$16-$V302)^2)))</f>
        <v/>
      </c>
      <c r="AU302" s="141" t="str">
        <f t="array" ref="AU302">IF(OR(AU$1=0, $A302=""),"",SQRT((_xlfn.XLOOKUP(AU$1,$Z$2:$Z$16,$AA$2:$AA$16)-$T302)^2+(_xlfn.XLOOKUP(AU$1,$Z$2:$Z$16,$AB$2:$AB$16)-$U302)^2+(_xlfn.XLOOKUP(AU$1,$Z$2:$Z$16,$AC$2:$AC$16-$V302)^2)))</f>
        <v/>
      </c>
      <c r="AV302" s="142" t="str">
        <f t="array" ref="AV302">IF(OR(AV$1=0, $A302=""),"",SQRT((_xlfn.XLOOKUP(AV$1,$Z$2:$Z$16,$AA$2:$AA$16)-$T302)^2+(_xlfn.XLOOKUP(AV$1,$Z$2:$Z$16,$AB$2:$AB$16)-$U302)^2+(_xlfn.XLOOKUP(AV$1,$Z$2:$Z$16,$AC$2:$AC$16-$V302)^2)))</f>
        <v/>
      </c>
      <c r="AW302" s="124"/>
      <c r="AX302" s="124"/>
      <c r="AY302" s="125">
        <f t="shared" si="179"/>
        <v>0</v>
      </c>
      <c r="AZ302" s="143">
        <f t="shared" si="180"/>
        <v>0</v>
      </c>
      <c r="BA302" s="143">
        <f t="shared" si="181"/>
        <v>0</v>
      </c>
      <c r="BB302" s="143">
        <f t="shared" si="182"/>
        <v>0</v>
      </c>
      <c r="BC302" s="143">
        <f t="shared" si="183"/>
        <v>0</v>
      </c>
      <c r="BD302" s="143">
        <f t="shared" si="184"/>
        <v>0</v>
      </c>
      <c r="BE302" s="143">
        <f t="shared" si="185"/>
        <v>0</v>
      </c>
      <c r="BF302" s="143">
        <f t="shared" si="186"/>
        <v>0</v>
      </c>
      <c r="BG302" s="144">
        <f t="shared" si="187"/>
        <v>0</v>
      </c>
      <c r="BH302" s="144">
        <f t="shared" si="188"/>
        <v>0</v>
      </c>
      <c r="BI302" s="144">
        <f t="shared" si="189"/>
        <v>0</v>
      </c>
      <c r="BJ302" s="144">
        <f t="shared" si="190"/>
        <v>0</v>
      </c>
      <c r="BK302" s="144">
        <f t="shared" si="191"/>
        <v>0</v>
      </c>
      <c r="BL302" s="144">
        <f t="shared" si="192"/>
        <v>0</v>
      </c>
      <c r="BM302" s="145">
        <f t="shared" si="193"/>
        <v>0</v>
      </c>
      <c r="BN302" s="124"/>
      <c r="BO302" s="124"/>
      <c r="BP302" s="124"/>
      <c r="BQ302" s="124"/>
      <c r="BR302" s="124"/>
      <c r="BS302" s="124"/>
      <c r="BT302" s="124"/>
      <c r="BU302" s="124"/>
      <c r="BV302" s="130"/>
      <c r="BW302" s="130"/>
      <c r="BX302" s="130"/>
      <c r="BY302" s="130"/>
      <c r="BZ302" s="130"/>
      <c r="CA302" s="130"/>
      <c r="CB302" s="130"/>
      <c r="CC302" s="130"/>
      <c r="CD302" s="130"/>
      <c r="CE302" s="130"/>
      <c r="CF302" s="130"/>
      <c r="CG302" s="130"/>
      <c r="CH302" s="130"/>
      <c r="CI302" s="130"/>
      <c r="CJ302" s="130"/>
      <c r="CM302" s="159">
        <f t="shared" si="194"/>
        <v>0</v>
      </c>
      <c r="CN302" s="160">
        <f t="shared" si="195"/>
        <v>0</v>
      </c>
      <c r="CO302" s="160">
        <f t="shared" si="196"/>
        <v>0</v>
      </c>
      <c r="CP302" s="160">
        <f t="shared" si="197"/>
        <v>0</v>
      </c>
      <c r="CQ302" s="160">
        <f t="shared" si="198"/>
        <v>0</v>
      </c>
      <c r="CR302" s="160" t="str">
        <f t="shared" si="199"/>
        <v/>
      </c>
      <c r="CS302" s="160" t="str">
        <f t="shared" si="200"/>
        <v/>
      </c>
      <c r="CT302" s="160" t="str">
        <f t="shared" si="201"/>
        <v/>
      </c>
      <c r="CU302" s="162" t="str">
        <f t="shared" si="202"/>
        <v/>
      </c>
      <c r="CV302" s="162" t="str">
        <f t="shared" si="203"/>
        <v/>
      </c>
      <c r="CW302" s="162" t="str">
        <f t="shared" si="204"/>
        <v/>
      </c>
      <c r="CX302" s="162" t="str">
        <f t="shared" si="205"/>
        <v/>
      </c>
      <c r="CY302" s="162" t="str">
        <f t="shared" si="206"/>
        <v/>
      </c>
      <c r="CZ302" s="162" t="str">
        <f t="shared" si="207"/>
        <v/>
      </c>
      <c r="DA302" s="163" t="str">
        <f t="shared" si="208"/>
        <v/>
      </c>
    </row>
    <row r="303" spans="1:105" ht="16.5" x14ac:dyDescent="0.3">
      <c r="A303" s="135"/>
      <c r="B303" s="136"/>
      <c r="C303" s="136"/>
      <c r="D303" s="137"/>
      <c r="E303" s="176"/>
      <c r="F303" s="182"/>
      <c r="G303" s="183"/>
      <c r="H303" s="183"/>
      <c r="I303" s="183"/>
      <c r="J303" s="183"/>
      <c r="K303" s="183"/>
      <c r="L303" s="183"/>
      <c r="M303" s="186"/>
      <c r="N303" s="182"/>
      <c r="O303" s="184"/>
      <c r="P303" s="178"/>
      <c r="Q303" s="118">
        <f t="shared" si="177"/>
        <v>0</v>
      </c>
      <c r="R303" s="3"/>
      <c r="S303" s="3"/>
      <c r="T303" s="4"/>
      <c r="U303" s="4"/>
      <c r="V303" s="99">
        <f t="shared" si="178"/>
        <v>0</v>
      </c>
      <c r="W303" s="161"/>
      <c r="X303" s="138"/>
      <c r="AH303" s="158" t="str">
        <f t="array" ref="AH303">IF(OR(AH$1=0, $A303=""),"",SQRT((_xlfn.XLOOKUP(AH$1,$Z$2:$Z$16,$AA$2:$AA$16)-$T303)^2+(_xlfn.XLOOKUP(AH$1,$Z$2:$Z$16,$AB$2:$AB$16)-$U303)^2+(_xlfn.XLOOKUP(AH$1,$Z$2:$Z$16,$AC$2:$AC$16-$V303)^2)))</f>
        <v/>
      </c>
      <c r="AI303" s="140" t="str">
        <f t="array" ref="AI303">IF(OR(AI$1=0, $A303=""),"",SQRT((_xlfn.XLOOKUP(AI$1,$Z$2:$Z$16,$AA$2:$AA$16)-$T303)^2+(_xlfn.XLOOKUP(AI$1,$Z$2:$Z$16,$AB$2:$AB$16)-$U303)^2+(_xlfn.XLOOKUP(AI$1,$Z$2:$Z$16,$AC$2:$AC$16-$V303)^2)))</f>
        <v/>
      </c>
      <c r="AJ303" s="140" t="str">
        <f t="array" ref="AJ303">IF(OR(AJ$1=0, $A303=""),"",SQRT((_xlfn.XLOOKUP(AJ$1,$Z$2:$Z$16,$AA$2:$AA$16)-$T303)^2+(_xlfn.XLOOKUP(AJ$1,$Z$2:$Z$16,$AB$2:$AB$16)-$U303)^2+(_xlfn.XLOOKUP(AJ$1,$Z$2:$Z$16,$AC$2:$AC$16-$V303)^2)))</f>
        <v/>
      </c>
      <c r="AK303" s="140" t="str">
        <f t="array" ref="AK303">IF(OR(AK$1=0, $A303=""),"",SQRT((_xlfn.XLOOKUP(AK$1,$Z$2:$Z$16,$AA$2:$AA$16)-$T303)^2+(_xlfn.XLOOKUP(AK$1,$Z$2:$Z$16,$AB$2:$AB$16)-$U303)^2+(_xlfn.XLOOKUP(AK$1,$Z$2:$Z$16,$AC$2:$AC$16-$V303)^2)))</f>
        <v/>
      </c>
      <c r="AL303" s="140" t="str">
        <f t="array" ref="AL303">IF(OR(AL$1=0, $A303=""),"",SQRT((_xlfn.XLOOKUP(AL$1,$Z$2:$Z$16,$AA$2:$AA$16)-$T303)^2+(_xlfn.XLOOKUP(AL$1,$Z$2:$Z$16,$AB$2:$AB$16)-$U303)^2+(_xlfn.XLOOKUP(AL$1,$Z$2:$Z$16,$AC$2:$AC$16-$V303)^2)))</f>
        <v/>
      </c>
      <c r="AM303" s="140" t="str">
        <f t="array" ref="AM303">IF(OR(AM$1=0, $A303=""),"",SQRT((_xlfn.XLOOKUP(AM$1,$Z$2:$Z$16,$AA$2:$AA$16)-$T303)^2+(_xlfn.XLOOKUP(AM$1,$Z$2:$Z$16,$AB$2:$AB$16)-$U303)^2+(_xlfn.XLOOKUP(AM$1,$Z$2:$Z$16,$AC$2:$AC$16-$V303)^2)))</f>
        <v/>
      </c>
      <c r="AN303" s="140" t="str">
        <f t="array" ref="AN303">IF(OR(AN$1=0, $A303=""),"",SQRT((_xlfn.XLOOKUP(AN$1,$Z$2:$Z$16,$AA$2:$AA$16)-$T303)^2+(_xlfn.XLOOKUP(AN$1,$Z$2:$Z$16,$AB$2:$AB$16)-$U303)^2+(_xlfn.XLOOKUP(AN$1,$Z$2:$Z$16,$AC$2:$AC$16-$V303)^2)))</f>
        <v/>
      </c>
      <c r="AO303" s="140" t="str">
        <f t="array" ref="AO303">IF(OR(AO$1=0, $A303=""),"",SQRT((_xlfn.XLOOKUP(AO$1,$Z$2:$Z$16,$AA$2:$AA$16)-$T303)^2+(_xlfn.XLOOKUP(AO$1,$Z$2:$Z$16,$AB$2:$AB$16)-$U303)^2+(_xlfn.XLOOKUP(AO$1,$Z$2:$Z$16,$AC$2:$AC$16-$V303)^2)))</f>
        <v/>
      </c>
      <c r="AP303" s="141" t="str">
        <f t="array" ref="AP303">IF(OR(AP$1=0, $A303=""),"",SQRT((_xlfn.XLOOKUP(AP$1,$Z$2:$Z$16,$AA$2:$AA$16)-$T303)^2+(_xlfn.XLOOKUP(AP$1,$Z$2:$Z$16,$AB$2:$AB$16)-$U303)^2+(_xlfn.XLOOKUP(AP$1,$Z$2:$Z$16,$AC$2:$AC$16-$V303)^2)))</f>
        <v/>
      </c>
      <c r="AQ303" s="141" t="str">
        <f t="array" ref="AQ303">IF(OR(AQ$1=0, $A303=""),"",SQRT((_xlfn.XLOOKUP(AQ$1,$Z$2:$Z$16,$AA$2:$AA$16)-$T303)^2+(_xlfn.XLOOKUP(AQ$1,$Z$2:$Z$16,$AB$2:$AB$16)-$U303)^2+(_xlfn.XLOOKUP(AQ$1,$Z$2:$Z$16,$AC$2:$AC$16-$V303)^2)))</f>
        <v/>
      </c>
      <c r="AR303" s="141" t="str">
        <f t="array" ref="AR303">IF(OR(AR$1=0, $A303=""),"",SQRT((_xlfn.XLOOKUP(AR$1,$Z$2:$Z$16,$AA$2:$AA$16)-$T303)^2+(_xlfn.XLOOKUP(AR$1,$Z$2:$Z$16,$AB$2:$AB$16)-$U303)^2+(_xlfn.XLOOKUP(AR$1,$Z$2:$Z$16,$AC$2:$AC$16-$V303)^2)))</f>
        <v/>
      </c>
      <c r="AS303" s="141" t="str">
        <f t="array" ref="AS303">IF(OR(AS$1=0, $A303=""),"",SQRT((_xlfn.XLOOKUP(AS$1,$Z$2:$Z$16,$AA$2:$AA$16)-$T303)^2+(_xlfn.XLOOKUP(AS$1,$Z$2:$Z$16,$AB$2:$AB$16)-$U303)^2+(_xlfn.XLOOKUP(AS$1,$Z$2:$Z$16,$AC$2:$AC$16-$V303)^2)))</f>
        <v/>
      </c>
      <c r="AT303" s="141" t="str">
        <f t="array" ref="AT303">IF(OR(AT$1=0, $A303=""),"",SQRT((_xlfn.XLOOKUP(AT$1,$Z$2:$Z$16,$AA$2:$AA$16)-$T303)^2+(_xlfn.XLOOKUP(AT$1,$Z$2:$Z$16,$AB$2:$AB$16)-$U303)^2+(_xlfn.XLOOKUP(AT$1,$Z$2:$Z$16,$AC$2:$AC$16-$V303)^2)))</f>
        <v/>
      </c>
      <c r="AU303" s="141" t="str">
        <f t="array" ref="AU303">IF(OR(AU$1=0, $A303=""),"",SQRT((_xlfn.XLOOKUP(AU$1,$Z$2:$Z$16,$AA$2:$AA$16)-$T303)^2+(_xlfn.XLOOKUP(AU$1,$Z$2:$Z$16,$AB$2:$AB$16)-$U303)^2+(_xlfn.XLOOKUP(AU$1,$Z$2:$Z$16,$AC$2:$AC$16-$V303)^2)))</f>
        <v/>
      </c>
      <c r="AV303" s="142" t="str">
        <f t="array" ref="AV303">IF(OR(AV$1=0, $A303=""),"",SQRT((_xlfn.XLOOKUP(AV$1,$Z$2:$Z$16,$AA$2:$AA$16)-$T303)^2+(_xlfn.XLOOKUP(AV$1,$Z$2:$Z$16,$AB$2:$AB$16)-$U303)^2+(_xlfn.XLOOKUP(AV$1,$Z$2:$Z$16,$AC$2:$AC$16-$V303)^2)))</f>
        <v/>
      </c>
      <c r="AW303" s="124"/>
      <c r="AX303" s="124"/>
      <c r="AY303" s="125">
        <f t="shared" si="179"/>
        <v>0</v>
      </c>
      <c r="AZ303" s="143">
        <f t="shared" si="180"/>
        <v>0</v>
      </c>
      <c r="BA303" s="143">
        <f t="shared" si="181"/>
        <v>0</v>
      </c>
      <c r="BB303" s="143">
        <f t="shared" si="182"/>
        <v>0</v>
      </c>
      <c r="BC303" s="143">
        <f t="shared" si="183"/>
        <v>0</v>
      </c>
      <c r="BD303" s="143">
        <f t="shared" si="184"/>
        <v>0</v>
      </c>
      <c r="BE303" s="143">
        <f t="shared" si="185"/>
        <v>0</v>
      </c>
      <c r="BF303" s="143">
        <f t="shared" si="186"/>
        <v>0</v>
      </c>
      <c r="BG303" s="144">
        <f t="shared" si="187"/>
        <v>0</v>
      </c>
      <c r="BH303" s="144">
        <f t="shared" si="188"/>
        <v>0</v>
      </c>
      <c r="BI303" s="144">
        <f t="shared" si="189"/>
        <v>0</v>
      </c>
      <c r="BJ303" s="144">
        <f t="shared" si="190"/>
        <v>0</v>
      </c>
      <c r="BK303" s="144">
        <f t="shared" si="191"/>
        <v>0</v>
      </c>
      <c r="BL303" s="144">
        <f t="shared" si="192"/>
        <v>0</v>
      </c>
      <c r="BM303" s="145">
        <f t="shared" si="193"/>
        <v>0</v>
      </c>
      <c r="BN303" s="124"/>
      <c r="BO303" s="124"/>
      <c r="BP303" s="124"/>
      <c r="BQ303" s="124"/>
      <c r="BR303" s="124"/>
      <c r="BS303" s="124"/>
      <c r="BT303" s="124"/>
      <c r="BU303" s="124"/>
      <c r="BV303" s="130"/>
      <c r="BW303" s="130"/>
      <c r="BX303" s="130"/>
      <c r="BY303" s="130"/>
      <c r="BZ303" s="130"/>
      <c r="CA303" s="130"/>
      <c r="CB303" s="130"/>
      <c r="CC303" s="130"/>
      <c r="CD303" s="130"/>
      <c r="CE303" s="130"/>
      <c r="CF303" s="130"/>
      <c r="CG303" s="130"/>
      <c r="CH303" s="130"/>
      <c r="CI303" s="130"/>
      <c r="CJ303" s="130"/>
      <c r="CM303" s="159">
        <f t="shared" si="194"/>
        <v>0</v>
      </c>
      <c r="CN303" s="160">
        <f t="shared" si="195"/>
        <v>0</v>
      </c>
      <c r="CO303" s="160">
        <f t="shared" si="196"/>
        <v>0</v>
      </c>
      <c r="CP303" s="160">
        <f t="shared" si="197"/>
        <v>0</v>
      </c>
      <c r="CQ303" s="160">
        <f t="shared" si="198"/>
        <v>0</v>
      </c>
      <c r="CR303" s="160" t="str">
        <f t="shared" si="199"/>
        <v/>
      </c>
      <c r="CS303" s="160" t="str">
        <f t="shared" si="200"/>
        <v/>
      </c>
      <c r="CT303" s="160" t="str">
        <f t="shared" si="201"/>
        <v/>
      </c>
      <c r="CU303" s="162" t="str">
        <f t="shared" si="202"/>
        <v/>
      </c>
      <c r="CV303" s="162" t="str">
        <f t="shared" si="203"/>
        <v/>
      </c>
      <c r="CW303" s="162" t="str">
        <f t="shared" si="204"/>
        <v/>
      </c>
      <c r="CX303" s="162" t="str">
        <f t="shared" si="205"/>
        <v/>
      </c>
      <c r="CY303" s="162" t="str">
        <f t="shared" si="206"/>
        <v/>
      </c>
      <c r="CZ303" s="162" t="str">
        <f t="shared" si="207"/>
        <v/>
      </c>
      <c r="DA303" s="163" t="str">
        <f t="shared" si="208"/>
        <v/>
      </c>
    </row>
    <row r="304" spans="1:105" ht="16.5" x14ac:dyDescent="0.3">
      <c r="A304" s="135"/>
      <c r="B304" s="136"/>
      <c r="C304" s="136"/>
      <c r="D304" s="137"/>
      <c r="E304" s="176"/>
      <c r="F304" s="182"/>
      <c r="G304" s="183"/>
      <c r="H304" s="183"/>
      <c r="I304" s="183"/>
      <c r="J304" s="183"/>
      <c r="K304" s="183"/>
      <c r="L304" s="183"/>
      <c r="M304" s="186"/>
      <c r="N304" s="182"/>
      <c r="O304" s="184"/>
      <c r="P304" s="178"/>
      <c r="Q304" s="118">
        <f t="shared" si="177"/>
        <v>0</v>
      </c>
      <c r="R304" s="3"/>
      <c r="S304" s="3"/>
      <c r="T304" s="4"/>
      <c r="U304" s="4"/>
      <c r="V304" s="99">
        <f t="shared" si="178"/>
        <v>0</v>
      </c>
      <c r="W304" s="161"/>
      <c r="X304" s="138"/>
      <c r="AH304" s="158" t="str">
        <f t="array" ref="AH304">IF(OR(AH$1=0, $A304=""),"",SQRT((_xlfn.XLOOKUP(AH$1,$Z$2:$Z$16,$AA$2:$AA$16)-$T304)^2+(_xlfn.XLOOKUP(AH$1,$Z$2:$Z$16,$AB$2:$AB$16)-$U304)^2+(_xlfn.XLOOKUP(AH$1,$Z$2:$Z$16,$AC$2:$AC$16-$V304)^2)))</f>
        <v/>
      </c>
      <c r="AI304" s="140" t="str">
        <f t="array" ref="AI304">IF(OR(AI$1=0, $A304=""),"",SQRT((_xlfn.XLOOKUP(AI$1,$Z$2:$Z$16,$AA$2:$AA$16)-$T304)^2+(_xlfn.XLOOKUP(AI$1,$Z$2:$Z$16,$AB$2:$AB$16)-$U304)^2+(_xlfn.XLOOKUP(AI$1,$Z$2:$Z$16,$AC$2:$AC$16-$V304)^2)))</f>
        <v/>
      </c>
      <c r="AJ304" s="140" t="str">
        <f t="array" ref="AJ304">IF(OR(AJ$1=0, $A304=""),"",SQRT((_xlfn.XLOOKUP(AJ$1,$Z$2:$Z$16,$AA$2:$AA$16)-$T304)^2+(_xlfn.XLOOKUP(AJ$1,$Z$2:$Z$16,$AB$2:$AB$16)-$U304)^2+(_xlfn.XLOOKUP(AJ$1,$Z$2:$Z$16,$AC$2:$AC$16-$V304)^2)))</f>
        <v/>
      </c>
      <c r="AK304" s="140" t="str">
        <f t="array" ref="AK304">IF(OR(AK$1=0, $A304=""),"",SQRT((_xlfn.XLOOKUP(AK$1,$Z$2:$Z$16,$AA$2:$AA$16)-$T304)^2+(_xlfn.XLOOKUP(AK$1,$Z$2:$Z$16,$AB$2:$AB$16)-$U304)^2+(_xlfn.XLOOKUP(AK$1,$Z$2:$Z$16,$AC$2:$AC$16-$V304)^2)))</f>
        <v/>
      </c>
      <c r="AL304" s="140" t="str">
        <f t="array" ref="AL304">IF(OR(AL$1=0, $A304=""),"",SQRT((_xlfn.XLOOKUP(AL$1,$Z$2:$Z$16,$AA$2:$AA$16)-$T304)^2+(_xlfn.XLOOKUP(AL$1,$Z$2:$Z$16,$AB$2:$AB$16)-$U304)^2+(_xlfn.XLOOKUP(AL$1,$Z$2:$Z$16,$AC$2:$AC$16-$V304)^2)))</f>
        <v/>
      </c>
      <c r="AM304" s="140" t="str">
        <f t="array" ref="AM304">IF(OR(AM$1=0, $A304=""),"",SQRT((_xlfn.XLOOKUP(AM$1,$Z$2:$Z$16,$AA$2:$AA$16)-$T304)^2+(_xlfn.XLOOKUP(AM$1,$Z$2:$Z$16,$AB$2:$AB$16)-$U304)^2+(_xlfn.XLOOKUP(AM$1,$Z$2:$Z$16,$AC$2:$AC$16-$V304)^2)))</f>
        <v/>
      </c>
      <c r="AN304" s="140" t="str">
        <f t="array" ref="AN304">IF(OR(AN$1=0, $A304=""),"",SQRT((_xlfn.XLOOKUP(AN$1,$Z$2:$Z$16,$AA$2:$AA$16)-$T304)^2+(_xlfn.XLOOKUP(AN$1,$Z$2:$Z$16,$AB$2:$AB$16)-$U304)^2+(_xlfn.XLOOKUP(AN$1,$Z$2:$Z$16,$AC$2:$AC$16-$V304)^2)))</f>
        <v/>
      </c>
      <c r="AO304" s="140" t="str">
        <f t="array" ref="AO304">IF(OR(AO$1=0, $A304=""),"",SQRT((_xlfn.XLOOKUP(AO$1,$Z$2:$Z$16,$AA$2:$AA$16)-$T304)^2+(_xlfn.XLOOKUP(AO$1,$Z$2:$Z$16,$AB$2:$AB$16)-$U304)^2+(_xlfn.XLOOKUP(AO$1,$Z$2:$Z$16,$AC$2:$AC$16-$V304)^2)))</f>
        <v/>
      </c>
      <c r="AP304" s="141" t="str">
        <f t="array" ref="AP304">IF(OR(AP$1=0, $A304=""),"",SQRT((_xlfn.XLOOKUP(AP$1,$Z$2:$Z$16,$AA$2:$AA$16)-$T304)^2+(_xlfn.XLOOKUP(AP$1,$Z$2:$Z$16,$AB$2:$AB$16)-$U304)^2+(_xlfn.XLOOKUP(AP$1,$Z$2:$Z$16,$AC$2:$AC$16-$V304)^2)))</f>
        <v/>
      </c>
      <c r="AQ304" s="141" t="str">
        <f t="array" ref="AQ304">IF(OR(AQ$1=0, $A304=""),"",SQRT((_xlfn.XLOOKUP(AQ$1,$Z$2:$Z$16,$AA$2:$AA$16)-$T304)^2+(_xlfn.XLOOKUP(AQ$1,$Z$2:$Z$16,$AB$2:$AB$16)-$U304)^2+(_xlfn.XLOOKUP(AQ$1,$Z$2:$Z$16,$AC$2:$AC$16-$V304)^2)))</f>
        <v/>
      </c>
      <c r="AR304" s="141" t="str">
        <f t="array" ref="AR304">IF(OR(AR$1=0, $A304=""),"",SQRT((_xlfn.XLOOKUP(AR$1,$Z$2:$Z$16,$AA$2:$AA$16)-$T304)^2+(_xlfn.XLOOKUP(AR$1,$Z$2:$Z$16,$AB$2:$AB$16)-$U304)^2+(_xlfn.XLOOKUP(AR$1,$Z$2:$Z$16,$AC$2:$AC$16-$V304)^2)))</f>
        <v/>
      </c>
      <c r="AS304" s="141" t="str">
        <f t="array" ref="AS304">IF(OR(AS$1=0, $A304=""),"",SQRT((_xlfn.XLOOKUP(AS$1,$Z$2:$Z$16,$AA$2:$AA$16)-$T304)^2+(_xlfn.XLOOKUP(AS$1,$Z$2:$Z$16,$AB$2:$AB$16)-$U304)^2+(_xlfn.XLOOKUP(AS$1,$Z$2:$Z$16,$AC$2:$AC$16-$V304)^2)))</f>
        <v/>
      </c>
      <c r="AT304" s="141" t="str">
        <f t="array" ref="AT304">IF(OR(AT$1=0, $A304=""),"",SQRT((_xlfn.XLOOKUP(AT$1,$Z$2:$Z$16,$AA$2:$AA$16)-$T304)^2+(_xlfn.XLOOKUP(AT$1,$Z$2:$Z$16,$AB$2:$AB$16)-$U304)^2+(_xlfn.XLOOKUP(AT$1,$Z$2:$Z$16,$AC$2:$AC$16-$V304)^2)))</f>
        <v/>
      </c>
      <c r="AU304" s="141" t="str">
        <f t="array" ref="AU304">IF(OR(AU$1=0, $A304=""),"",SQRT((_xlfn.XLOOKUP(AU$1,$Z$2:$Z$16,$AA$2:$AA$16)-$T304)^2+(_xlfn.XLOOKUP(AU$1,$Z$2:$Z$16,$AB$2:$AB$16)-$U304)^2+(_xlfn.XLOOKUP(AU$1,$Z$2:$Z$16,$AC$2:$AC$16-$V304)^2)))</f>
        <v/>
      </c>
      <c r="AV304" s="142" t="str">
        <f t="array" ref="AV304">IF(OR(AV$1=0, $A304=""),"",SQRT((_xlfn.XLOOKUP(AV$1,$Z$2:$Z$16,$AA$2:$AA$16)-$T304)^2+(_xlfn.XLOOKUP(AV$1,$Z$2:$Z$16,$AB$2:$AB$16)-$U304)^2+(_xlfn.XLOOKUP(AV$1,$Z$2:$Z$16,$AC$2:$AC$16-$V304)^2)))</f>
        <v/>
      </c>
      <c r="AW304" s="124"/>
      <c r="AX304" s="124"/>
      <c r="AY304" s="125">
        <f t="shared" si="179"/>
        <v>0</v>
      </c>
      <c r="AZ304" s="143">
        <f t="shared" si="180"/>
        <v>0</v>
      </c>
      <c r="BA304" s="143">
        <f t="shared" si="181"/>
        <v>0</v>
      </c>
      <c r="BB304" s="143">
        <f t="shared" si="182"/>
        <v>0</v>
      </c>
      <c r="BC304" s="143">
        <f t="shared" si="183"/>
        <v>0</v>
      </c>
      <c r="BD304" s="143">
        <f t="shared" si="184"/>
        <v>0</v>
      </c>
      <c r="BE304" s="143">
        <f t="shared" si="185"/>
        <v>0</v>
      </c>
      <c r="BF304" s="143">
        <f t="shared" si="186"/>
        <v>0</v>
      </c>
      <c r="BG304" s="144">
        <f t="shared" si="187"/>
        <v>0</v>
      </c>
      <c r="BH304" s="144">
        <f t="shared" si="188"/>
        <v>0</v>
      </c>
      <c r="BI304" s="144">
        <f t="shared" si="189"/>
        <v>0</v>
      </c>
      <c r="BJ304" s="144">
        <f t="shared" si="190"/>
        <v>0</v>
      </c>
      <c r="BK304" s="144">
        <f t="shared" si="191"/>
        <v>0</v>
      </c>
      <c r="BL304" s="144">
        <f t="shared" si="192"/>
        <v>0</v>
      </c>
      <c r="BM304" s="145">
        <f t="shared" si="193"/>
        <v>0</v>
      </c>
      <c r="BN304" s="124"/>
      <c r="BO304" s="124"/>
      <c r="BP304" s="124"/>
      <c r="BQ304" s="124"/>
      <c r="BR304" s="124"/>
      <c r="BS304" s="124"/>
      <c r="BT304" s="124"/>
      <c r="BU304" s="124"/>
      <c r="BV304" s="130"/>
      <c r="BW304" s="130"/>
      <c r="BX304" s="130"/>
      <c r="BY304" s="130"/>
      <c r="BZ304" s="130"/>
      <c r="CA304" s="130"/>
      <c r="CB304" s="130"/>
      <c r="CC304" s="130"/>
      <c r="CD304" s="130"/>
      <c r="CE304" s="130"/>
      <c r="CF304" s="130"/>
      <c r="CG304" s="130"/>
      <c r="CH304" s="130"/>
      <c r="CI304" s="130"/>
      <c r="CJ304" s="130"/>
      <c r="CM304" s="159">
        <f t="shared" si="194"/>
        <v>0</v>
      </c>
      <c r="CN304" s="160">
        <f t="shared" si="195"/>
        <v>0</v>
      </c>
      <c r="CO304" s="160">
        <f t="shared" si="196"/>
        <v>0</v>
      </c>
      <c r="CP304" s="160">
        <f t="shared" si="197"/>
        <v>0</v>
      </c>
      <c r="CQ304" s="160">
        <f t="shared" si="198"/>
        <v>0</v>
      </c>
      <c r="CR304" s="160" t="str">
        <f t="shared" si="199"/>
        <v/>
      </c>
      <c r="CS304" s="160" t="str">
        <f t="shared" si="200"/>
        <v/>
      </c>
      <c r="CT304" s="160" t="str">
        <f t="shared" si="201"/>
        <v/>
      </c>
      <c r="CU304" s="162" t="str">
        <f t="shared" si="202"/>
        <v/>
      </c>
      <c r="CV304" s="162" t="str">
        <f t="shared" si="203"/>
        <v/>
      </c>
      <c r="CW304" s="162" t="str">
        <f t="shared" si="204"/>
        <v/>
      </c>
      <c r="CX304" s="162" t="str">
        <f t="shared" si="205"/>
        <v/>
      </c>
      <c r="CY304" s="162" t="str">
        <f t="shared" si="206"/>
        <v/>
      </c>
      <c r="CZ304" s="162" t="str">
        <f t="shared" si="207"/>
        <v/>
      </c>
      <c r="DA304" s="163" t="str">
        <f t="shared" si="208"/>
        <v/>
      </c>
    </row>
    <row r="305" spans="1:105" ht="16.5" x14ac:dyDescent="0.3">
      <c r="A305" s="135"/>
      <c r="B305" s="136"/>
      <c r="C305" s="136"/>
      <c r="D305" s="137"/>
      <c r="E305" s="176"/>
      <c r="F305" s="182"/>
      <c r="G305" s="183"/>
      <c r="H305" s="183"/>
      <c r="I305" s="183"/>
      <c r="J305" s="183"/>
      <c r="K305" s="183"/>
      <c r="L305" s="183"/>
      <c r="M305" s="186"/>
      <c r="N305" s="182"/>
      <c r="O305" s="184"/>
      <c r="P305" s="178"/>
      <c r="Q305" s="118">
        <f t="shared" si="177"/>
        <v>0</v>
      </c>
      <c r="R305" s="3"/>
      <c r="S305" s="3"/>
      <c r="T305" s="4"/>
      <c r="U305" s="4"/>
      <c r="V305" s="99">
        <f t="shared" si="178"/>
        <v>0</v>
      </c>
      <c r="W305" s="161"/>
      <c r="X305" s="138"/>
      <c r="AH305" s="158" t="str">
        <f t="array" ref="AH305">IF(OR(AH$1=0, $A305=""),"",SQRT((_xlfn.XLOOKUP(AH$1,$Z$2:$Z$16,$AA$2:$AA$16)-$T305)^2+(_xlfn.XLOOKUP(AH$1,$Z$2:$Z$16,$AB$2:$AB$16)-$U305)^2+(_xlfn.XLOOKUP(AH$1,$Z$2:$Z$16,$AC$2:$AC$16-$V305)^2)))</f>
        <v/>
      </c>
      <c r="AI305" s="140" t="str">
        <f t="array" ref="AI305">IF(OR(AI$1=0, $A305=""),"",SQRT((_xlfn.XLOOKUP(AI$1,$Z$2:$Z$16,$AA$2:$AA$16)-$T305)^2+(_xlfn.XLOOKUP(AI$1,$Z$2:$Z$16,$AB$2:$AB$16)-$U305)^2+(_xlfn.XLOOKUP(AI$1,$Z$2:$Z$16,$AC$2:$AC$16-$V305)^2)))</f>
        <v/>
      </c>
      <c r="AJ305" s="140" t="str">
        <f t="array" ref="AJ305">IF(OR(AJ$1=0, $A305=""),"",SQRT((_xlfn.XLOOKUP(AJ$1,$Z$2:$Z$16,$AA$2:$AA$16)-$T305)^2+(_xlfn.XLOOKUP(AJ$1,$Z$2:$Z$16,$AB$2:$AB$16)-$U305)^2+(_xlfn.XLOOKUP(AJ$1,$Z$2:$Z$16,$AC$2:$AC$16-$V305)^2)))</f>
        <v/>
      </c>
      <c r="AK305" s="140" t="str">
        <f t="array" ref="AK305">IF(OR(AK$1=0, $A305=""),"",SQRT((_xlfn.XLOOKUP(AK$1,$Z$2:$Z$16,$AA$2:$AA$16)-$T305)^2+(_xlfn.XLOOKUP(AK$1,$Z$2:$Z$16,$AB$2:$AB$16)-$U305)^2+(_xlfn.XLOOKUP(AK$1,$Z$2:$Z$16,$AC$2:$AC$16-$V305)^2)))</f>
        <v/>
      </c>
      <c r="AL305" s="140" t="str">
        <f t="array" ref="AL305">IF(OR(AL$1=0, $A305=""),"",SQRT((_xlfn.XLOOKUP(AL$1,$Z$2:$Z$16,$AA$2:$AA$16)-$T305)^2+(_xlfn.XLOOKUP(AL$1,$Z$2:$Z$16,$AB$2:$AB$16)-$U305)^2+(_xlfn.XLOOKUP(AL$1,$Z$2:$Z$16,$AC$2:$AC$16-$V305)^2)))</f>
        <v/>
      </c>
      <c r="AM305" s="140" t="str">
        <f t="array" ref="AM305">IF(OR(AM$1=0, $A305=""),"",SQRT((_xlfn.XLOOKUP(AM$1,$Z$2:$Z$16,$AA$2:$AA$16)-$T305)^2+(_xlfn.XLOOKUP(AM$1,$Z$2:$Z$16,$AB$2:$AB$16)-$U305)^2+(_xlfn.XLOOKUP(AM$1,$Z$2:$Z$16,$AC$2:$AC$16-$V305)^2)))</f>
        <v/>
      </c>
      <c r="AN305" s="140" t="str">
        <f t="array" ref="AN305">IF(OR(AN$1=0, $A305=""),"",SQRT((_xlfn.XLOOKUP(AN$1,$Z$2:$Z$16,$AA$2:$AA$16)-$T305)^2+(_xlfn.XLOOKUP(AN$1,$Z$2:$Z$16,$AB$2:$AB$16)-$U305)^2+(_xlfn.XLOOKUP(AN$1,$Z$2:$Z$16,$AC$2:$AC$16-$V305)^2)))</f>
        <v/>
      </c>
      <c r="AO305" s="140" t="str">
        <f t="array" ref="AO305">IF(OR(AO$1=0, $A305=""),"",SQRT((_xlfn.XLOOKUP(AO$1,$Z$2:$Z$16,$AA$2:$AA$16)-$T305)^2+(_xlfn.XLOOKUP(AO$1,$Z$2:$Z$16,$AB$2:$AB$16)-$U305)^2+(_xlfn.XLOOKUP(AO$1,$Z$2:$Z$16,$AC$2:$AC$16-$V305)^2)))</f>
        <v/>
      </c>
      <c r="AP305" s="141" t="str">
        <f t="array" ref="AP305">IF(OR(AP$1=0, $A305=""),"",SQRT((_xlfn.XLOOKUP(AP$1,$Z$2:$Z$16,$AA$2:$AA$16)-$T305)^2+(_xlfn.XLOOKUP(AP$1,$Z$2:$Z$16,$AB$2:$AB$16)-$U305)^2+(_xlfn.XLOOKUP(AP$1,$Z$2:$Z$16,$AC$2:$AC$16-$V305)^2)))</f>
        <v/>
      </c>
      <c r="AQ305" s="141" t="str">
        <f t="array" ref="AQ305">IF(OR(AQ$1=0, $A305=""),"",SQRT((_xlfn.XLOOKUP(AQ$1,$Z$2:$Z$16,$AA$2:$AA$16)-$T305)^2+(_xlfn.XLOOKUP(AQ$1,$Z$2:$Z$16,$AB$2:$AB$16)-$U305)^2+(_xlfn.XLOOKUP(AQ$1,$Z$2:$Z$16,$AC$2:$AC$16-$V305)^2)))</f>
        <v/>
      </c>
      <c r="AR305" s="141" t="str">
        <f t="array" ref="AR305">IF(OR(AR$1=0, $A305=""),"",SQRT((_xlfn.XLOOKUP(AR$1,$Z$2:$Z$16,$AA$2:$AA$16)-$T305)^2+(_xlfn.XLOOKUP(AR$1,$Z$2:$Z$16,$AB$2:$AB$16)-$U305)^2+(_xlfn.XLOOKUP(AR$1,$Z$2:$Z$16,$AC$2:$AC$16-$V305)^2)))</f>
        <v/>
      </c>
      <c r="AS305" s="141" t="str">
        <f t="array" ref="AS305">IF(OR(AS$1=0, $A305=""),"",SQRT((_xlfn.XLOOKUP(AS$1,$Z$2:$Z$16,$AA$2:$AA$16)-$T305)^2+(_xlfn.XLOOKUP(AS$1,$Z$2:$Z$16,$AB$2:$AB$16)-$U305)^2+(_xlfn.XLOOKUP(AS$1,$Z$2:$Z$16,$AC$2:$AC$16-$V305)^2)))</f>
        <v/>
      </c>
      <c r="AT305" s="141" t="str">
        <f t="array" ref="AT305">IF(OR(AT$1=0, $A305=""),"",SQRT((_xlfn.XLOOKUP(AT$1,$Z$2:$Z$16,$AA$2:$AA$16)-$T305)^2+(_xlfn.XLOOKUP(AT$1,$Z$2:$Z$16,$AB$2:$AB$16)-$U305)^2+(_xlfn.XLOOKUP(AT$1,$Z$2:$Z$16,$AC$2:$AC$16-$V305)^2)))</f>
        <v/>
      </c>
      <c r="AU305" s="141" t="str">
        <f t="array" ref="AU305">IF(OR(AU$1=0, $A305=""),"",SQRT((_xlfn.XLOOKUP(AU$1,$Z$2:$Z$16,$AA$2:$AA$16)-$T305)^2+(_xlfn.XLOOKUP(AU$1,$Z$2:$Z$16,$AB$2:$AB$16)-$U305)^2+(_xlfn.XLOOKUP(AU$1,$Z$2:$Z$16,$AC$2:$AC$16-$V305)^2)))</f>
        <v/>
      </c>
      <c r="AV305" s="142" t="str">
        <f t="array" ref="AV305">IF(OR(AV$1=0, $A305=""),"",SQRT((_xlfn.XLOOKUP(AV$1,$Z$2:$Z$16,$AA$2:$AA$16)-$T305)^2+(_xlfn.XLOOKUP(AV$1,$Z$2:$Z$16,$AB$2:$AB$16)-$U305)^2+(_xlfn.XLOOKUP(AV$1,$Z$2:$Z$16,$AC$2:$AC$16-$V305)^2)))</f>
        <v/>
      </c>
      <c r="AW305" s="124"/>
      <c r="AX305" s="124"/>
      <c r="AY305" s="125">
        <f t="shared" si="179"/>
        <v>0</v>
      </c>
      <c r="AZ305" s="143">
        <f t="shared" si="180"/>
        <v>0</v>
      </c>
      <c r="BA305" s="143">
        <f t="shared" si="181"/>
        <v>0</v>
      </c>
      <c r="BB305" s="143">
        <f t="shared" si="182"/>
        <v>0</v>
      </c>
      <c r="BC305" s="143">
        <f t="shared" si="183"/>
        <v>0</v>
      </c>
      <c r="BD305" s="143">
        <f t="shared" si="184"/>
        <v>0</v>
      </c>
      <c r="BE305" s="143">
        <f t="shared" si="185"/>
        <v>0</v>
      </c>
      <c r="BF305" s="143">
        <f t="shared" si="186"/>
        <v>0</v>
      </c>
      <c r="BG305" s="144">
        <f t="shared" si="187"/>
        <v>0</v>
      </c>
      <c r="BH305" s="144">
        <f t="shared" si="188"/>
        <v>0</v>
      </c>
      <c r="BI305" s="144">
        <f t="shared" si="189"/>
        <v>0</v>
      </c>
      <c r="BJ305" s="144">
        <f t="shared" si="190"/>
        <v>0</v>
      </c>
      <c r="BK305" s="144">
        <f t="shared" si="191"/>
        <v>0</v>
      </c>
      <c r="BL305" s="144">
        <f t="shared" si="192"/>
        <v>0</v>
      </c>
      <c r="BM305" s="145">
        <f t="shared" si="193"/>
        <v>0</v>
      </c>
      <c r="BN305" s="124"/>
      <c r="BO305" s="124"/>
      <c r="BP305" s="124"/>
      <c r="BQ305" s="124"/>
      <c r="BR305" s="124"/>
      <c r="BS305" s="124"/>
      <c r="BT305" s="124"/>
      <c r="BU305" s="124"/>
      <c r="BV305" s="130"/>
      <c r="BW305" s="130"/>
      <c r="BX305" s="130"/>
      <c r="BY305" s="130"/>
      <c r="BZ305" s="130"/>
      <c r="CA305" s="130"/>
      <c r="CB305" s="130"/>
      <c r="CC305" s="130"/>
      <c r="CD305" s="130"/>
      <c r="CE305" s="130"/>
      <c r="CF305" s="130"/>
      <c r="CG305" s="130"/>
      <c r="CH305" s="130"/>
      <c r="CI305" s="130"/>
      <c r="CJ305" s="130"/>
      <c r="CM305" s="159">
        <f t="shared" si="194"/>
        <v>0</v>
      </c>
      <c r="CN305" s="160">
        <f t="shared" si="195"/>
        <v>0</v>
      </c>
      <c r="CO305" s="160">
        <f t="shared" si="196"/>
        <v>0</v>
      </c>
      <c r="CP305" s="160">
        <f t="shared" si="197"/>
        <v>0</v>
      </c>
      <c r="CQ305" s="160">
        <f t="shared" si="198"/>
        <v>0</v>
      </c>
      <c r="CR305" s="160" t="str">
        <f t="shared" si="199"/>
        <v/>
      </c>
      <c r="CS305" s="160" t="str">
        <f t="shared" si="200"/>
        <v/>
      </c>
      <c r="CT305" s="160" t="str">
        <f t="shared" si="201"/>
        <v/>
      </c>
      <c r="CU305" s="162" t="str">
        <f t="shared" si="202"/>
        <v/>
      </c>
      <c r="CV305" s="162" t="str">
        <f t="shared" si="203"/>
        <v/>
      </c>
      <c r="CW305" s="162" t="str">
        <f t="shared" si="204"/>
        <v/>
      </c>
      <c r="CX305" s="162" t="str">
        <f t="shared" si="205"/>
        <v/>
      </c>
      <c r="CY305" s="162" t="str">
        <f t="shared" si="206"/>
        <v/>
      </c>
      <c r="CZ305" s="162" t="str">
        <f t="shared" si="207"/>
        <v/>
      </c>
      <c r="DA305" s="163" t="str">
        <f t="shared" si="208"/>
        <v/>
      </c>
    </row>
    <row r="306" spans="1:105" ht="16.5" x14ac:dyDescent="0.3">
      <c r="A306" s="135"/>
      <c r="B306" s="136"/>
      <c r="C306" s="136"/>
      <c r="D306" s="137"/>
      <c r="E306" s="176"/>
      <c r="F306" s="182"/>
      <c r="G306" s="183"/>
      <c r="H306" s="183"/>
      <c r="I306" s="183"/>
      <c r="J306" s="183"/>
      <c r="K306" s="183"/>
      <c r="L306" s="183"/>
      <c r="M306" s="186"/>
      <c r="N306" s="182"/>
      <c r="O306" s="184"/>
      <c r="P306" s="178"/>
      <c r="Q306" s="118">
        <f t="shared" si="177"/>
        <v>0</v>
      </c>
      <c r="R306" s="3"/>
      <c r="S306" s="3"/>
      <c r="T306" s="4"/>
      <c r="U306" s="4"/>
      <c r="V306" s="99">
        <f t="shared" si="178"/>
        <v>0</v>
      </c>
      <c r="W306" s="161"/>
      <c r="X306" s="138"/>
      <c r="AH306" s="158" t="str">
        <f t="array" ref="AH306">IF(OR(AH$1=0, $A306=""),"",SQRT((_xlfn.XLOOKUP(AH$1,$Z$2:$Z$16,$AA$2:$AA$16)-$T306)^2+(_xlfn.XLOOKUP(AH$1,$Z$2:$Z$16,$AB$2:$AB$16)-$U306)^2+(_xlfn.XLOOKUP(AH$1,$Z$2:$Z$16,$AC$2:$AC$16-$V306)^2)))</f>
        <v/>
      </c>
      <c r="AI306" s="140" t="str">
        <f t="array" ref="AI306">IF(OR(AI$1=0, $A306=""),"",SQRT((_xlfn.XLOOKUP(AI$1,$Z$2:$Z$16,$AA$2:$AA$16)-$T306)^2+(_xlfn.XLOOKUP(AI$1,$Z$2:$Z$16,$AB$2:$AB$16)-$U306)^2+(_xlfn.XLOOKUP(AI$1,$Z$2:$Z$16,$AC$2:$AC$16-$V306)^2)))</f>
        <v/>
      </c>
      <c r="AJ306" s="140" t="str">
        <f t="array" ref="AJ306">IF(OR(AJ$1=0, $A306=""),"",SQRT((_xlfn.XLOOKUP(AJ$1,$Z$2:$Z$16,$AA$2:$AA$16)-$T306)^2+(_xlfn.XLOOKUP(AJ$1,$Z$2:$Z$16,$AB$2:$AB$16)-$U306)^2+(_xlfn.XLOOKUP(AJ$1,$Z$2:$Z$16,$AC$2:$AC$16-$V306)^2)))</f>
        <v/>
      </c>
      <c r="AK306" s="140" t="str">
        <f t="array" ref="AK306">IF(OR(AK$1=0, $A306=""),"",SQRT((_xlfn.XLOOKUP(AK$1,$Z$2:$Z$16,$AA$2:$AA$16)-$T306)^2+(_xlfn.XLOOKUP(AK$1,$Z$2:$Z$16,$AB$2:$AB$16)-$U306)^2+(_xlfn.XLOOKUP(AK$1,$Z$2:$Z$16,$AC$2:$AC$16-$V306)^2)))</f>
        <v/>
      </c>
      <c r="AL306" s="140" t="str">
        <f t="array" ref="AL306">IF(OR(AL$1=0, $A306=""),"",SQRT((_xlfn.XLOOKUP(AL$1,$Z$2:$Z$16,$AA$2:$AA$16)-$T306)^2+(_xlfn.XLOOKUP(AL$1,$Z$2:$Z$16,$AB$2:$AB$16)-$U306)^2+(_xlfn.XLOOKUP(AL$1,$Z$2:$Z$16,$AC$2:$AC$16-$V306)^2)))</f>
        <v/>
      </c>
      <c r="AM306" s="140" t="str">
        <f t="array" ref="AM306">IF(OR(AM$1=0, $A306=""),"",SQRT((_xlfn.XLOOKUP(AM$1,$Z$2:$Z$16,$AA$2:$AA$16)-$T306)^2+(_xlfn.XLOOKUP(AM$1,$Z$2:$Z$16,$AB$2:$AB$16)-$U306)^2+(_xlfn.XLOOKUP(AM$1,$Z$2:$Z$16,$AC$2:$AC$16-$V306)^2)))</f>
        <v/>
      </c>
      <c r="AN306" s="140" t="str">
        <f t="array" ref="AN306">IF(OR(AN$1=0, $A306=""),"",SQRT((_xlfn.XLOOKUP(AN$1,$Z$2:$Z$16,$AA$2:$AA$16)-$T306)^2+(_xlfn.XLOOKUP(AN$1,$Z$2:$Z$16,$AB$2:$AB$16)-$U306)^2+(_xlfn.XLOOKUP(AN$1,$Z$2:$Z$16,$AC$2:$AC$16-$V306)^2)))</f>
        <v/>
      </c>
      <c r="AO306" s="140" t="str">
        <f t="array" ref="AO306">IF(OR(AO$1=0, $A306=""),"",SQRT((_xlfn.XLOOKUP(AO$1,$Z$2:$Z$16,$AA$2:$AA$16)-$T306)^2+(_xlfn.XLOOKUP(AO$1,$Z$2:$Z$16,$AB$2:$AB$16)-$U306)^2+(_xlfn.XLOOKUP(AO$1,$Z$2:$Z$16,$AC$2:$AC$16-$V306)^2)))</f>
        <v/>
      </c>
      <c r="AP306" s="141" t="str">
        <f t="array" ref="AP306">IF(OR(AP$1=0, $A306=""),"",SQRT((_xlfn.XLOOKUP(AP$1,$Z$2:$Z$16,$AA$2:$AA$16)-$T306)^2+(_xlfn.XLOOKUP(AP$1,$Z$2:$Z$16,$AB$2:$AB$16)-$U306)^2+(_xlfn.XLOOKUP(AP$1,$Z$2:$Z$16,$AC$2:$AC$16-$V306)^2)))</f>
        <v/>
      </c>
      <c r="AQ306" s="141" t="str">
        <f t="array" ref="AQ306">IF(OR(AQ$1=0, $A306=""),"",SQRT((_xlfn.XLOOKUP(AQ$1,$Z$2:$Z$16,$AA$2:$AA$16)-$T306)^2+(_xlfn.XLOOKUP(AQ$1,$Z$2:$Z$16,$AB$2:$AB$16)-$U306)^2+(_xlfn.XLOOKUP(AQ$1,$Z$2:$Z$16,$AC$2:$AC$16-$V306)^2)))</f>
        <v/>
      </c>
      <c r="AR306" s="141" t="str">
        <f t="array" ref="AR306">IF(OR(AR$1=0, $A306=""),"",SQRT((_xlfn.XLOOKUP(AR$1,$Z$2:$Z$16,$AA$2:$AA$16)-$T306)^2+(_xlfn.XLOOKUP(AR$1,$Z$2:$Z$16,$AB$2:$AB$16)-$U306)^2+(_xlfn.XLOOKUP(AR$1,$Z$2:$Z$16,$AC$2:$AC$16-$V306)^2)))</f>
        <v/>
      </c>
      <c r="AS306" s="141" t="str">
        <f t="array" ref="AS306">IF(OR(AS$1=0, $A306=""),"",SQRT((_xlfn.XLOOKUP(AS$1,$Z$2:$Z$16,$AA$2:$AA$16)-$T306)^2+(_xlfn.XLOOKUP(AS$1,$Z$2:$Z$16,$AB$2:$AB$16)-$U306)^2+(_xlfn.XLOOKUP(AS$1,$Z$2:$Z$16,$AC$2:$AC$16-$V306)^2)))</f>
        <v/>
      </c>
      <c r="AT306" s="141" t="str">
        <f t="array" ref="AT306">IF(OR(AT$1=0, $A306=""),"",SQRT((_xlfn.XLOOKUP(AT$1,$Z$2:$Z$16,$AA$2:$AA$16)-$T306)^2+(_xlfn.XLOOKUP(AT$1,$Z$2:$Z$16,$AB$2:$AB$16)-$U306)^2+(_xlfn.XLOOKUP(AT$1,$Z$2:$Z$16,$AC$2:$AC$16-$V306)^2)))</f>
        <v/>
      </c>
      <c r="AU306" s="141" t="str">
        <f t="array" ref="AU306">IF(OR(AU$1=0, $A306=""),"",SQRT((_xlfn.XLOOKUP(AU$1,$Z$2:$Z$16,$AA$2:$AA$16)-$T306)^2+(_xlfn.XLOOKUP(AU$1,$Z$2:$Z$16,$AB$2:$AB$16)-$U306)^2+(_xlfn.XLOOKUP(AU$1,$Z$2:$Z$16,$AC$2:$AC$16-$V306)^2)))</f>
        <v/>
      </c>
      <c r="AV306" s="142" t="str">
        <f t="array" ref="AV306">IF(OR(AV$1=0, $A306=""),"",SQRT((_xlfn.XLOOKUP(AV$1,$Z$2:$Z$16,$AA$2:$AA$16)-$T306)^2+(_xlfn.XLOOKUP(AV$1,$Z$2:$Z$16,$AB$2:$AB$16)-$U306)^2+(_xlfn.XLOOKUP(AV$1,$Z$2:$Z$16,$AC$2:$AC$16-$V306)^2)))</f>
        <v/>
      </c>
      <c r="AW306" s="124"/>
      <c r="AX306" s="124"/>
      <c r="AY306" s="125">
        <f t="shared" si="179"/>
        <v>0</v>
      </c>
      <c r="AZ306" s="143">
        <f t="shared" si="180"/>
        <v>0</v>
      </c>
      <c r="BA306" s="143">
        <f t="shared" si="181"/>
        <v>0</v>
      </c>
      <c r="BB306" s="143">
        <f t="shared" si="182"/>
        <v>0</v>
      </c>
      <c r="BC306" s="143">
        <f t="shared" si="183"/>
        <v>0</v>
      </c>
      <c r="BD306" s="143">
        <f t="shared" si="184"/>
        <v>0</v>
      </c>
      <c r="BE306" s="143">
        <f t="shared" si="185"/>
        <v>0</v>
      </c>
      <c r="BF306" s="143">
        <f t="shared" si="186"/>
        <v>0</v>
      </c>
      <c r="BG306" s="144">
        <f t="shared" si="187"/>
        <v>0</v>
      </c>
      <c r="BH306" s="144">
        <f t="shared" si="188"/>
        <v>0</v>
      </c>
      <c r="BI306" s="144">
        <f t="shared" si="189"/>
        <v>0</v>
      </c>
      <c r="BJ306" s="144">
        <f t="shared" si="190"/>
        <v>0</v>
      </c>
      <c r="BK306" s="144">
        <f t="shared" si="191"/>
        <v>0</v>
      </c>
      <c r="BL306" s="144">
        <f t="shared" si="192"/>
        <v>0</v>
      </c>
      <c r="BM306" s="145">
        <f t="shared" si="193"/>
        <v>0</v>
      </c>
      <c r="BN306" s="124"/>
      <c r="BO306" s="124"/>
      <c r="BP306" s="124"/>
      <c r="BQ306" s="124"/>
      <c r="BR306" s="124"/>
      <c r="BS306" s="124"/>
      <c r="BT306" s="124"/>
      <c r="BU306" s="124"/>
      <c r="BV306" s="130"/>
      <c r="BW306" s="130"/>
      <c r="BX306" s="130"/>
      <c r="BY306" s="130"/>
      <c r="BZ306" s="130"/>
      <c r="CA306" s="130"/>
      <c r="CB306" s="130"/>
      <c r="CC306" s="130"/>
      <c r="CD306" s="130"/>
      <c r="CE306" s="130"/>
      <c r="CF306" s="130"/>
      <c r="CG306" s="130"/>
      <c r="CH306" s="130"/>
      <c r="CI306" s="130"/>
      <c r="CJ306" s="130"/>
      <c r="CM306" s="159">
        <f t="shared" si="194"/>
        <v>0</v>
      </c>
      <c r="CN306" s="160">
        <f t="shared" si="195"/>
        <v>0</v>
      </c>
      <c r="CO306" s="160">
        <f t="shared" si="196"/>
        <v>0</v>
      </c>
      <c r="CP306" s="160">
        <f t="shared" si="197"/>
        <v>0</v>
      </c>
      <c r="CQ306" s="160">
        <f t="shared" si="198"/>
        <v>0</v>
      </c>
      <c r="CR306" s="160" t="str">
        <f t="shared" si="199"/>
        <v/>
      </c>
      <c r="CS306" s="160" t="str">
        <f t="shared" si="200"/>
        <v/>
      </c>
      <c r="CT306" s="160" t="str">
        <f t="shared" si="201"/>
        <v/>
      </c>
      <c r="CU306" s="162" t="str">
        <f t="shared" si="202"/>
        <v/>
      </c>
      <c r="CV306" s="162" t="str">
        <f t="shared" si="203"/>
        <v/>
      </c>
      <c r="CW306" s="162" t="str">
        <f t="shared" si="204"/>
        <v/>
      </c>
      <c r="CX306" s="162" t="str">
        <f t="shared" si="205"/>
        <v/>
      </c>
      <c r="CY306" s="162" t="str">
        <f t="shared" si="206"/>
        <v/>
      </c>
      <c r="CZ306" s="162" t="str">
        <f t="shared" si="207"/>
        <v/>
      </c>
      <c r="DA306" s="163" t="str">
        <f t="shared" si="208"/>
        <v/>
      </c>
    </row>
    <row r="307" spans="1:105" ht="16.5" x14ac:dyDescent="0.3">
      <c r="A307" s="135"/>
      <c r="B307" s="136"/>
      <c r="C307" s="136"/>
      <c r="D307" s="137"/>
      <c r="E307" s="176"/>
      <c r="F307" s="182"/>
      <c r="G307" s="183"/>
      <c r="H307" s="183"/>
      <c r="I307" s="183"/>
      <c r="J307" s="183"/>
      <c r="K307" s="183"/>
      <c r="L307" s="183"/>
      <c r="M307" s="186"/>
      <c r="N307" s="182"/>
      <c r="O307" s="184"/>
      <c r="P307" s="178"/>
      <c r="Q307" s="118">
        <f t="shared" si="177"/>
        <v>0</v>
      </c>
      <c r="R307" s="3"/>
      <c r="S307" s="3"/>
      <c r="T307" s="4"/>
      <c r="U307" s="4"/>
      <c r="V307" s="99">
        <f t="shared" si="178"/>
        <v>0</v>
      </c>
      <c r="W307" s="161"/>
      <c r="X307" s="138"/>
      <c r="AH307" s="158" t="str">
        <f t="array" ref="AH307">IF(OR(AH$1=0, $A307=""),"",SQRT((_xlfn.XLOOKUP(AH$1,$Z$2:$Z$16,$AA$2:$AA$16)-$T307)^2+(_xlfn.XLOOKUP(AH$1,$Z$2:$Z$16,$AB$2:$AB$16)-$U307)^2+(_xlfn.XLOOKUP(AH$1,$Z$2:$Z$16,$AC$2:$AC$16-$V307)^2)))</f>
        <v/>
      </c>
      <c r="AI307" s="140" t="str">
        <f t="array" ref="AI307">IF(OR(AI$1=0, $A307=""),"",SQRT((_xlfn.XLOOKUP(AI$1,$Z$2:$Z$16,$AA$2:$AA$16)-$T307)^2+(_xlfn.XLOOKUP(AI$1,$Z$2:$Z$16,$AB$2:$AB$16)-$U307)^2+(_xlfn.XLOOKUP(AI$1,$Z$2:$Z$16,$AC$2:$AC$16-$V307)^2)))</f>
        <v/>
      </c>
      <c r="AJ307" s="140" t="str">
        <f t="array" ref="AJ307">IF(OR(AJ$1=0, $A307=""),"",SQRT((_xlfn.XLOOKUP(AJ$1,$Z$2:$Z$16,$AA$2:$AA$16)-$T307)^2+(_xlfn.XLOOKUP(AJ$1,$Z$2:$Z$16,$AB$2:$AB$16)-$U307)^2+(_xlfn.XLOOKUP(AJ$1,$Z$2:$Z$16,$AC$2:$AC$16-$V307)^2)))</f>
        <v/>
      </c>
      <c r="AK307" s="140" t="str">
        <f t="array" ref="AK307">IF(OR(AK$1=0, $A307=""),"",SQRT((_xlfn.XLOOKUP(AK$1,$Z$2:$Z$16,$AA$2:$AA$16)-$T307)^2+(_xlfn.XLOOKUP(AK$1,$Z$2:$Z$16,$AB$2:$AB$16)-$U307)^2+(_xlfn.XLOOKUP(AK$1,$Z$2:$Z$16,$AC$2:$AC$16-$V307)^2)))</f>
        <v/>
      </c>
      <c r="AL307" s="140" t="str">
        <f t="array" ref="AL307">IF(OR(AL$1=0, $A307=""),"",SQRT((_xlfn.XLOOKUP(AL$1,$Z$2:$Z$16,$AA$2:$AA$16)-$T307)^2+(_xlfn.XLOOKUP(AL$1,$Z$2:$Z$16,$AB$2:$AB$16)-$U307)^2+(_xlfn.XLOOKUP(AL$1,$Z$2:$Z$16,$AC$2:$AC$16-$V307)^2)))</f>
        <v/>
      </c>
      <c r="AM307" s="140" t="str">
        <f t="array" ref="AM307">IF(OR(AM$1=0, $A307=""),"",SQRT((_xlfn.XLOOKUP(AM$1,$Z$2:$Z$16,$AA$2:$AA$16)-$T307)^2+(_xlfn.XLOOKUP(AM$1,$Z$2:$Z$16,$AB$2:$AB$16)-$U307)^2+(_xlfn.XLOOKUP(AM$1,$Z$2:$Z$16,$AC$2:$AC$16-$V307)^2)))</f>
        <v/>
      </c>
      <c r="AN307" s="140" t="str">
        <f t="array" ref="AN307">IF(OR(AN$1=0, $A307=""),"",SQRT((_xlfn.XLOOKUP(AN$1,$Z$2:$Z$16,$AA$2:$AA$16)-$T307)^2+(_xlfn.XLOOKUP(AN$1,$Z$2:$Z$16,$AB$2:$AB$16)-$U307)^2+(_xlfn.XLOOKUP(AN$1,$Z$2:$Z$16,$AC$2:$AC$16-$V307)^2)))</f>
        <v/>
      </c>
      <c r="AO307" s="140" t="str">
        <f t="array" ref="AO307">IF(OR(AO$1=0, $A307=""),"",SQRT((_xlfn.XLOOKUP(AO$1,$Z$2:$Z$16,$AA$2:$AA$16)-$T307)^2+(_xlfn.XLOOKUP(AO$1,$Z$2:$Z$16,$AB$2:$AB$16)-$U307)^2+(_xlfn.XLOOKUP(AO$1,$Z$2:$Z$16,$AC$2:$AC$16-$V307)^2)))</f>
        <v/>
      </c>
      <c r="AP307" s="141" t="str">
        <f t="array" ref="AP307">IF(OR(AP$1=0, $A307=""),"",SQRT((_xlfn.XLOOKUP(AP$1,$Z$2:$Z$16,$AA$2:$AA$16)-$T307)^2+(_xlfn.XLOOKUP(AP$1,$Z$2:$Z$16,$AB$2:$AB$16)-$U307)^2+(_xlfn.XLOOKUP(AP$1,$Z$2:$Z$16,$AC$2:$AC$16-$V307)^2)))</f>
        <v/>
      </c>
      <c r="AQ307" s="141" t="str">
        <f t="array" ref="AQ307">IF(OR(AQ$1=0, $A307=""),"",SQRT((_xlfn.XLOOKUP(AQ$1,$Z$2:$Z$16,$AA$2:$AA$16)-$T307)^2+(_xlfn.XLOOKUP(AQ$1,$Z$2:$Z$16,$AB$2:$AB$16)-$U307)^2+(_xlfn.XLOOKUP(AQ$1,$Z$2:$Z$16,$AC$2:$AC$16-$V307)^2)))</f>
        <v/>
      </c>
      <c r="AR307" s="141" t="str">
        <f t="array" ref="AR307">IF(OR(AR$1=0, $A307=""),"",SQRT((_xlfn.XLOOKUP(AR$1,$Z$2:$Z$16,$AA$2:$AA$16)-$T307)^2+(_xlfn.XLOOKUP(AR$1,$Z$2:$Z$16,$AB$2:$AB$16)-$U307)^2+(_xlfn.XLOOKUP(AR$1,$Z$2:$Z$16,$AC$2:$AC$16-$V307)^2)))</f>
        <v/>
      </c>
      <c r="AS307" s="141" t="str">
        <f t="array" ref="AS307">IF(OR(AS$1=0, $A307=""),"",SQRT((_xlfn.XLOOKUP(AS$1,$Z$2:$Z$16,$AA$2:$AA$16)-$T307)^2+(_xlfn.XLOOKUP(AS$1,$Z$2:$Z$16,$AB$2:$AB$16)-$U307)^2+(_xlfn.XLOOKUP(AS$1,$Z$2:$Z$16,$AC$2:$AC$16-$V307)^2)))</f>
        <v/>
      </c>
      <c r="AT307" s="141" t="str">
        <f t="array" ref="AT307">IF(OR(AT$1=0, $A307=""),"",SQRT((_xlfn.XLOOKUP(AT$1,$Z$2:$Z$16,$AA$2:$AA$16)-$T307)^2+(_xlfn.XLOOKUP(AT$1,$Z$2:$Z$16,$AB$2:$AB$16)-$U307)^2+(_xlfn.XLOOKUP(AT$1,$Z$2:$Z$16,$AC$2:$AC$16-$V307)^2)))</f>
        <v/>
      </c>
      <c r="AU307" s="141" t="str">
        <f t="array" ref="AU307">IF(OR(AU$1=0, $A307=""),"",SQRT((_xlfn.XLOOKUP(AU$1,$Z$2:$Z$16,$AA$2:$AA$16)-$T307)^2+(_xlfn.XLOOKUP(AU$1,$Z$2:$Z$16,$AB$2:$AB$16)-$U307)^2+(_xlfn.XLOOKUP(AU$1,$Z$2:$Z$16,$AC$2:$AC$16-$V307)^2)))</f>
        <v/>
      </c>
      <c r="AV307" s="142" t="str">
        <f t="array" ref="AV307">IF(OR(AV$1=0, $A307=""),"",SQRT((_xlfn.XLOOKUP(AV$1,$Z$2:$Z$16,$AA$2:$AA$16)-$T307)^2+(_xlfn.XLOOKUP(AV$1,$Z$2:$Z$16,$AB$2:$AB$16)-$U307)^2+(_xlfn.XLOOKUP(AV$1,$Z$2:$Z$16,$AC$2:$AC$16-$V307)^2)))</f>
        <v/>
      </c>
      <c r="AW307" s="124"/>
      <c r="AX307" s="124"/>
      <c r="AY307" s="125">
        <f t="shared" si="179"/>
        <v>0</v>
      </c>
      <c r="AZ307" s="143">
        <f t="shared" si="180"/>
        <v>0</v>
      </c>
      <c r="BA307" s="143">
        <f t="shared" si="181"/>
        <v>0</v>
      </c>
      <c r="BB307" s="143">
        <f t="shared" si="182"/>
        <v>0</v>
      </c>
      <c r="BC307" s="143">
        <f t="shared" si="183"/>
        <v>0</v>
      </c>
      <c r="BD307" s="143">
        <f t="shared" si="184"/>
        <v>0</v>
      </c>
      <c r="BE307" s="143">
        <f t="shared" si="185"/>
        <v>0</v>
      </c>
      <c r="BF307" s="143">
        <f t="shared" si="186"/>
        <v>0</v>
      </c>
      <c r="BG307" s="144">
        <f t="shared" si="187"/>
        <v>0</v>
      </c>
      <c r="BH307" s="144">
        <f t="shared" si="188"/>
        <v>0</v>
      </c>
      <c r="BI307" s="144">
        <f t="shared" si="189"/>
        <v>0</v>
      </c>
      <c r="BJ307" s="144">
        <f t="shared" si="190"/>
        <v>0</v>
      </c>
      <c r="BK307" s="144">
        <f t="shared" si="191"/>
        <v>0</v>
      </c>
      <c r="BL307" s="144">
        <f t="shared" si="192"/>
        <v>0</v>
      </c>
      <c r="BM307" s="145">
        <f t="shared" si="193"/>
        <v>0</v>
      </c>
      <c r="BN307" s="124"/>
      <c r="BO307" s="124"/>
      <c r="BP307" s="124"/>
      <c r="BQ307" s="124"/>
      <c r="BR307" s="124"/>
      <c r="BS307" s="124"/>
      <c r="BT307" s="124"/>
      <c r="BU307" s="124"/>
      <c r="BV307" s="130"/>
      <c r="BW307" s="130"/>
      <c r="BX307" s="130"/>
      <c r="BY307" s="130"/>
      <c r="BZ307" s="130"/>
      <c r="CA307" s="130"/>
      <c r="CB307" s="130"/>
      <c r="CC307" s="130"/>
      <c r="CD307" s="130"/>
      <c r="CE307" s="130"/>
      <c r="CF307" s="130"/>
      <c r="CG307" s="130"/>
      <c r="CH307" s="130"/>
      <c r="CI307" s="130"/>
      <c r="CJ307" s="130"/>
      <c r="CM307" s="159">
        <f t="shared" si="194"/>
        <v>0</v>
      </c>
      <c r="CN307" s="160">
        <f t="shared" si="195"/>
        <v>0</v>
      </c>
      <c r="CO307" s="160">
        <f t="shared" si="196"/>
        <v>0</v>
      </c>
      <c r="CP307" s="160">
        <f t="shared" si="197"/>
        <v>0</v>
      </c>
      <c r="CQ307" s="160">
        <f t="shared" si="198"/>
        <v>0</v>
      </c>
      <c r="CR307" s="160" t="str">
        <f t="shared" si="199"/>
        <v/>
      </c>
      <c r="CS307" s="160" t="str">
        <f t="shared" si="200"/>
        <v/>
      </c>
      <c r="CT307" s="160" t="str">
        <f t="shared" si="201"/>
        <v/>
      </c>
      <c r="CU307" s="162" t="str">
        <f t="shared" si="202"/>
        <v/>
      </c>
      <c r="CV307" s="162" t="str">
        <f t="shared" si="203"/>
        <v/>
      </c>
      <c r="CW307" s="162" t="str">
        <f t="shared" si="204"/>
        <v/>
      </c>
      <c r="CX307" s="162" t="str">
        <f t="shared" si="205"/>
        <v/>
      </c>
      <c r="CY307" s="162" t="str">
        <f t="shared" si="206"/>
        <v/>
      </c>
      <c r="CZ307" s="162" t="str">
        <f t="shared" si="207"/>
        <v/>
      </c>
      <c r="DA307" s="163" t="str">
        <f t="shared" si="208"/>
        <v/>
      </c>
    </row>
    <row r="308" spans="1:105" ht="16.5" x14ac:dyDescent="0.3">
      <c r="A308" s="135"/>
      <c r="B308" s="136"/>
      <c r="C308" s="136"/>
      <c r="D308" s="137"/>
      <c r="E308" s="176"/>
      <c r="F308" s="182"/>
      <c r="G308" s="183"/>
      <c r="H308" s="183"/>
      <c r="I308" s="183"/>
      <c r="J308" s="183"/>
      <c r="K308" s="183"/>
      <c r="L308" s="183"/>
      <c r="M308" s="186"/>
      <c r="N308" s="182"/>
      <c r="O308" s="184"/>
      <c r="P308" s="178"/>
      <c r="Q308" s="118">
        <f t="shared" si="177"/>
        <v>0</v>
      </c>
      <c r="R308" s="3"/>
      <c r="S308" s="3"/>
      <c r="T308" s="4"/>
      <c r="U308" s="4"/>
      <c r="V308" s="99">
        <f t="shared" si="178"/>
        <v>0</v>
      </c>
      <c r="W308" s="161"/>
      <c r="X308" s="138"/>
      <c r="AH308" s="158" t="str">
        <f t="array" ref="AH308">IF(OR(AH$1=0, $A308=""),"",SQRT((_xlfn.XLOOKUP(AH$1,$Z$2:$Z$16,$AA$2:$AA$16)-$T308)^2+(_xlfn.XLOOKUP(AH$1,$Z$2:$Z$16,$AB$2:$AB$16)-$U308)^2+(_xlfn.XLOOKUP(AH$1,$Z$2:$Z$16,$AC$2:$AC$16-$V308)^2)))</f>
        <v/>
      </c>
      <c r="AI308" s="140" t="str">
        <f t="array" ref="AI308">IF(OR(AI$1=0, $A308=""),"",SQRT((_xlfn.XLOOKUP(AI$1,$Z$2:$Z$16,$AA$2:$AA$16)-$T308)^2+(_xlfn.XLOOKUP(AI$1,$Z$2:$Z$16,$AB$2:$AB$16)-$U308)^2+(_xlfn.XLOOKUP(AI$1,$Z$2:$Z$16,$AC$2:$AC$16-$V308)^2)))</f>
        <v/>
      </c>
      <c r="AJ308" s="140" t="str">
        <f t="array" ref="AJ308">IF(OR(AJ$1=0, $A308=""),"",SQRT((_xlfn.XLOOKUP(AJ$1,$Z$2:$Z$16,$AA$2:$AA$16)-$T308)^2+(_xlfn.XLOOKUP(AJ$1,$Z$2:$Z$16,$AB$2:$AB$16)-$U308)^2+(_xlfn.XLOOKUP(AJ$1,$Z$2:$Z$16,$AC$2:$AC$16-$V308)^2)))</f>
        <v/>
      </c>
      <c r="AK308" s="140" t="str">
        <f t="array" ref="AK308">IF(OR(AK$1=0, $A308=""),"",SQRT((_xlfn.XLOOKUP(AK$1,$Z$2:$Z$16,$AA$2:$AA$16)-$T308)^2+(_xlfn.XLOOKUP(AK$1,$Z$2:$Z$16,$AB$2:$AB$16)-$U308)^2+(_xlfn.XLOOKUP(AK$1,$Z$2:$Z$16,$AC$2:$AC$16-$V308)^2)))</f>
        <v/>
      </c>
      <c r="AL308" s="140" t="str">
        <f t="array" ref="AL308">IF(OR(AL$1=0, $A308=""),"",SQRT((_xlfn.XLOOKUP(AL$1,$Z$2:$Z$16,$AA$2:$AA$16)-$T308)^2+(_xlfn.XLOOKUP(AL$1,$Z$2:$Z$16,$AB$2:$AB$16)-$U308)^2+(_xlfn.XLOOKUP(AL$1,$Z$2:$Z$16,$AC$2:$AC$16-$V308)^2)))</f>
        <v/>
      </c>
      <c r="AM308" s="140" t="str">
        <f t="array" ref="AM308">IF(OR(AM$1=0, $A308=""),"",SQRT((_xlfn.XLOOKUP(AM$1,$Z$2:$Z$16,$AA$2:$AA$16)-$T308)^2+(_xlfn.XLOOKUP(AM$1,$Z$2:$Z$16,$AB$2:$AB$16)-$U308)^2+(_xlfn.XLOOKUP(AM$1,$Z$2:$Z$16,$AC$2:$AC$16-$V308)^2)))</f>
        <v/>
      </c>
      <c r="AN308" s="140" t="str">
        <f t="array" ref="AN308">IF(OR(AN$1=0, $A308=""),"",SQRT((_xlfn.XLOOKUP(AN$1,$Z$2:$Z$16,$AA$2:$AA$16)-$T308)^2+(_xlfn.XLOOKUP(AN$1,$Z$2:$Z$16,$AB$2:$AB$16)-$U308)^2+(_xlfn.XLOOKUP(AN$1,$Z$2:$Z$16,$AC$2:$AC$16-$V308)^2)))</f>
        <v/>
      </c>
      <c r="AO308" s="140" t="str">
        <f t="array" ref="AO308">IF(OR(AO$1=0, $A308=""),"",SQRT((_xlfn.XLOOKUP(AO$1,$Z$2:$Z$16,$AA$2:$AA$16)-$T308)^2+(_xlfn.XLOOKUP(AO$1,$Z$2:$Z$16,$AB$2:$AB$16)-$U308)^2+(_xlfn.XLOOKUP(AO$1,$Z$2:$Z$16,$AC$2:$AC$16-$V308)^2)))</f>
        <v/>
      </c>
      <c r="AP308" s="141" t="str">
        <f t="array" ref="AP308">IF(OR(AP$1=0, $A308=""),"",SQRT((_xlfn.XLOOKUP(AP$1,$Z$2:$Z$16,$AA$2:$AA$16)-$T308)^2+(_xlfn.XLOOKUP(AP$1,$Z$2:$Z$16,$AB$2:$AB$16)-$U308)^2+(_xlfn.XLOOKUP(AP$1,$Z$2:$Z$16,$AC$2:$AC$16-$V308)^2)))</f>
        <v/>
      </c>
      <c r="AQ308" s="141" t="str">
        <f t="array" ref="AQ308">IF(OR(AQ$1=0, $A308=""),"",SQRT((_xlfn.XLOOKUP(AQ$1,$Z$2:$Z$16,$AA$2:$AA$16)-$T308)^2+(_xlfn.XLOOKUP(AQ$1,$Z$2:$Z$16,$AB$2:$AB$16)-$U308)^2+(_xlfn.XLOOKUP(AQ$1,$Z$2:$Z$16,$AC$2:$AC$16-$V308)^2)))</f>
        <v/>
      </c>
      <c r="AR308" s="141" t="str">
        <f t="array" ref="AR308">IF(OR(AR$1=0, $A308=""),"",SQRT((_xlfn.XLOOKUP(AR$1,$Z$2:$Z$16,$AA$2:$AA$16)-$T308)^2+(_xlfn.XLOOKUP(AR$1,$Z$2:$Z$16,$AB$2:$AB$16)-$U308)^2+(_xlfn.XLOOKUP(AR$1,$Z$2:$Z$16,$AC$2:$AC$16-$V308)^2)))</f>
        <v/>
      </c>
      <c r="AS308" s="141" t="str">
        <f t="array" ref="AS308">IF(OR(AS$1=0, $A308=""),"",SQRT((_xlfn.XLOOKUP(AS$1,$Z$2:$Z$16,$AA$2:$AA$16)-$T308)^2+(_xlfn.XLOOKUP(AS$1,$Z$2:$Z$16,$AB$2:$AB$16)-$U308)^2+(_xlfn.XLOOKUP(AS$1,$Z$2:$Z$16,$AC$2:$AC$16-$V308)^2)))</f>
        <v/>
      </c>
      <c r="AT308" s="141" t="str">
        <f t="array" ref="AT308">IF(OR(AT$1=0, $A308=""),"",SQRT((_xlfn.XLOOKUP(AT$1,$Z$2:$Z$16,$AA$2:$AA$16)-$T308)^2+(_xlfn.XLOOKUP(AT$1,$Z$2:$Z$16,$AB$2:$AB$16)-$U308)^2+(_xlfn.XLOOKUP(AT$1,$Z$2:$Z$16,$AC$2:$AC$16-$V308)^2)))</f>
        <v/>
      </c>
      <c r="AU308" s="141" t="str">
        <f t="array" ref="AU308">IF(OR(AU$1=0, $A308=""),"",SQRT((_xlfn.XLOOKUP(AU$1,$Z$2:$Z$16,$AA$2:$AA$16)-$T308)^2+(_xlfn.XLOOKUP(AU$1,$Z$2:$Z$16,$AB$2:$AB$16)-$U308)^2+(_xlfn.XLOOKUP(AU$1,$Z$2:$Z$16,$AC$2:$AC$16-$V308)^2)))</f>
        <v/>
      </c>
      <c r="AV308" s="142" t="str">
        <f t="array" ref="AV308">IF(OR(AV$1=0, $A308=""),"",SQRT((_xlfn.XLOOKUP(AV$1,$Z$2:$Z$16,$AA$2:$AA$16)-$T308)^2+(_xlfn.XLOOKUP(AV$1,$Z$2:$Z$16,$AB$2:$AB$16)-$U308)^2+(_xlfn.XLOOKUP(AV$1,$Z$2:$Z$16,$AC$2:$AC$16-$V308)^2)))</f>
        <v/>
      </c>
      <c r="AW308" s="124"/>
      <c r="AX308" s="124"/>
      <c r="AY308" s="125">
        <f t="shared" si="179"/>
        <v>0</v>
      </c>
      <c r="AZ308" s="143">
        <f t="shared" si="180"/>
        <v>0</v>
      </c>
      <c r="BA308" s="143">
        <f t="shared" si="181"/>
        <v>0</v>
      </c>
      <c r="BB308" s="143">
        <f t="shared" si="182"/>
        <v>0</v>
      </c>
      <c r="BC308" s="143">
        <f t="shared" si="183"/>
        <v>0</v>
      </c>
      <c r="BD308" s="143">
        <f t="shared" si="184"/>
        <v>0</v>
      </c>
      <c r="BE308" s="143">
        <f t="shared" si="185"/>
        <v>0</v>
      </c>
      <c r="BF308" s="143">
        <f t="shared" si="186"/>
        <v>0</v>
      </c>
      <c r="BG308" s="144">
        <f t="shared" si="187"/>
        <v>0</v>
      </c>
      <c r="BH308" s="144">
        <f t="shared" si="188"/>
        <v>0</v>
      </c>
      <c r="BI308" s="144">
        <f t="shared" si="189"/>
        <v>0</v>
      </c>
      <c r="BJ308" s="144">
        <f t="shared" si="190"/>
        <v>0</v>
      </c>
      <c r="BK308" s="144">
        <f t="shared" si="191"/>
        <v>0</v>
      </c>
      <c r="BL308" s="144">
        <f t="shared" si="192"/>
        <v>0</v>
      </c>
      <c r="BM308" s="145">
        <f t="shared" si="193"/>
        <v>0</v>
      </c>
      <c r="BN308" s="124"/>
      <c r="BO308" s="124"/>
      <c r="BP308" s="124"/>
      <c r="BQ308" s="124"/>
      <c r="BR308" s="124"/>
      <c r="BS308" s="124"/>
      <c r="BT308" s="124"/>
      <c r="BU308" s="124"/>
      <c r="BV308" s="130"/>
      <c r="BW308" s="130"/>
      <c r="BX308" s="130"/>
      <c r="BY308" s="130"/>
      <c r="BZ308" s="130"/>
      <c r="CA308" s="130"/>
      <c r="CB308" s="130"/>
      <c r="CC308" s="130"/>
      <c r="CD308" s="130"/>
      <c r="CE308" s="130"/>
      <c r="CF308" s="130"/>
      <c r="CG308" s="130"/>
      <c r="CH308" s="130"/>
      <c r="CI308" s="130"/>
      <c r="CJ308" s="130"/>
      <c r="CM308" s="159">
        <f t="shared" si="194"/>
        <v>0</v>
      </c>
      <c r="CN308" s="160">
        <f t="shared" si="195"/>
        <v>0</v>
      </c>
      <c r="CO308" s="160">
        <f t="shared" si="196"/>
        <v>0</v>
      </c>
      <c r="CP308" s="160">
        <f t="shared" si="197"/>
        <v>0</v>
      </c>
      <c r="CQ308" s="160">
        <f t="shared" si="198"/>
        <v>0</v>
      </c>
      <c r="CR308" s="160" t="str">
        <f t="shared" si="199"/>
        <v/>
      </c>
      <c r="CS308" s="160" t="str">
        <f t="shared" si="200"/>
        <v/>
      </c>
      <c r="CT308" s="160" t="str">
        <f t="shared" si="201"/>
        <v/>
      </c>
      <c r="CU308" s="162" t="str">
        <f t="shared" si="202"/>
        <v/>
      </c>
      <c r="CV308" s="162" t="str">
        <f t="shared" si="203"/>
        <v/>
      </c>
      <c r="CW308" s="162" t="str">
        <f t="shared" si="204"/>
        <v/>
      </c>
      <c r="CX308" s="162" t="str">
        <f t="shared" si="205"/>
        <v/>
      </c>
      <c r="CY308" s="162" t="str">
        <f t="shared" si="206"/>
        <v/>
      </c>
      <c r="CZ308" s="162" t="str">
        <f t="shared" si="207"/>
        <v/>
      </c>
      <c r="DA308" s="163" t="str">
        <f t="shared" si="208"/>
        <v/>
      </c>
    </row>
    <row r="309" spans="1:105" ht="16.5" x14ac:dyDescent="0.3">
      <c r="A309" s="135"/>
      <c r="B309" s="136"/>
      <c r="C309" s="136"/>
      <c r="D309" s="137"/>
      <c r="E309" s="176"/>
      <c r="F309" s="182"/>
      <c r="G309" s="183"/>
      <c r="H309" s="183"/>
      <c r="I309" s="183"/>
      <c r="J309" s="183"/>
      <c r="K309" s="183"/>
      <c r="L309" s="183"/>
      <c r="M309" s="186"/>
      <c r="N309" s="182"/>
      <c r="O309" s="184"/>
      <c r="P309" s="178"/>
      <c r="Q309" s="118">
        <f t="shared" si="177"/>
        <v>0</v>
      </c>
      <c r="R309" s="3"/>
      <c r="S309" s="3"/>
      <c r="T309" s="4"/>
      <c r="U309" s="4"/>
      <c r="V309" s="99">
        <f t="shared" si="178"/>
        <v>0</v>
      </c>
      <c r="W309" s="161"/>
      <c r="X309" s="138"/>
      <c r="AH309" s="158" t="str">
        <f t="array" ref="AH309">IF(OR(AH$1=0, $A309=""),"",SQRT((_xlfn.XLOOKUP(AH$1,$Z$2:$Z$16,$AA$2:$AA$16)-$T309)^2+(_xlfn.XLOOKUP(AH$1,$Z$2:$Z$16,$AB$2:$AB$16)-$U309)^2+(_xlfn.XLOOKUP(AH$1,$Z$2:$Z$16,$AC$2:$AC$16-$V309)^2)))</f>
        <v/>
      </c>
      <c r="AI309" s="140" t="str">
        <f t="array" ref="AI309">IF(OR(AI$1=0, $A309=""),"",SQRT((_xlfn.XLOOKUP(AI$1,$Z$2:$Z$16,$AA$2:$AA$16)-$T309)^2+(_xlfn.XLOOKUP(AI$1,$Z$2:$Z$16,$AB$2:$AB$16)-$U309)^2+(_xlfn.XLOOKUP(AI$1,$Z$2:$Z$16,$AC$2:$AC$16-$V309)^2)))</f>
        <v/>
      </c>
      <c r="AJ309" s="140" t="str">
        <f t="array" ref="AJ309">IF(OR(AJ$1=0, $A309=""),"",SQRT((_xlfn.XLOOKUP(AJ$1,$Z$2:$Z$16,$AA$2:$AA$16)-$T309)^2+(_xlfn.XLOOKUP(AJ$1,$Z$2:$Z$16,$AB$2:$AB$16)-$U309)^2+(_xlfn.XLOOKUP(AJ$1,$Z$2:$Z$16,$AC$2:$AC$16-$V309)^2)))</f>
        <v/>
      </c>
      <c r="AK309" s="140" t="str">
        <f t="array" ref="AK309">IF(OR(AK$1=0, $A309=""),"",SQRT((_xlfn.XLOOKUP(AK$1,$Z$2:$Z$16,$AA$2:$AA$16)-$T309)^2+(_xlfn.XLOOKUP(AK$1,$Z$2:$Z$16,$AB$2:$AB$16)-$U309)^2+(_xlfn.XLOOKUP(AK$1,$Z$2:$Z$16,$AC$2:$AC$16-$V309)^2)))</f>
        <v/>
      </c>
      <c r="AL309" s="140" t="str">
        <f t="array" ref="AL309">IF(OR(AL$1=0, $A309=""),"",SQRT((_xlfn.XLOOKUP(AL$1,$Z$2:$Z$16,$AA$2:$AA$16)-$T309)^2+(_xlfn.XLOOKUP(AL$1,$Z$2:$Z$16,$AB$2:$AB$16)-$U309)^2+(_xlfn.XLOOKUP(AL$1,$Z$2:$Z$16,$AC$2:$AC$16-$V309)^2)))</f>
        <v/>
      </c>
      <c r="AM309" s="140" t="str">
        <f t="array" ref="AM309">IF(OR(AM$1=0, $A309=""),"",SQRT((_xlfn.XLOOKUP(AM$1,$Z$2:$Z$16,$AA$2:$AA$16)-$T309)^2+(_xlfn.XLOOKUP(AM$1,$Z$2:$Z$16,$AB$2:$AB$16)-$U309)^2+(_xlfn.XLOOKUP(AM$1,$Z$2:$Z$16,$AC$2:$AC$16-$V309)^2)))</f>
        <v/>
      </c>
      <c r="AN309" s="140" t="str">
        <f t="array" ref="AN309">IF(OR(AN$1=0, $A309=""),"",SQRT((_xlfn.XLOOKUP(AN$1,$Z$2:$Z$16,$AA$2:$AA$16)-$T309)^2+(_xlfn.XLOOKUP(AN$1,$Z$2:$Z$16,$AB$2:$AB$16)-$U309)^2+(_xlfn.XLOOKUP(AN$1,$Z$2:$Z$16,$AC$2:$AC$16-$V309)^2)))</f>
        <v/>
      </c>
      <c r="AO309" s="140" t="str">
        <f t="array" ref="AO309">IF(OR(AO$1=0, $A309=""),"",SQRT((_xlfn.XLOOKUP(AO$1,$Z$2:$Z$16,$AA$2:$AA$16)-$T309)^2+(_xlfn.XLOOKUP(AO$1,$Z$2:$Z$16,$AB$2:$AB$16)-$U309)^2+(_xlfn.XLOOKUP(AO$1,$Z$2:$Z$16,$AC$2:$AC$16-$V309)^2)))</f>
        <v/>
      </c>
      <c r="AP309" s="141" t="str">
        <f t="array" ref="AP309">IF(OR(AP$1=0, $A309=""),"",SQRT((_xlfn.XLOOKUP(AP$1,$Z$2:$Z$16,$AA$2:$AA$16)-$T309)^2+(_xlfn.XLOOKUP(AP$1,$Z$2:$Z$16,$AB$2:$AB$16)-$U309)^2+(_xlfn.XLOOKUP(AP$1,$Z$2:$Z$16,$AC$2:$AC$16-$V309)^2)))</f>
        <v/>
      </c>
      <c r="AQ309" s="141" t="str">
        <f t="array" ref="AQ309">IF(OR(AQ$1=0, $A309=""),"",SQRT((_xlfn.XLOOKUP(AQ$1,$Z$2:$Z$16,$AA$2:$AA$16)-$T309)^2+(_xlfn.XLOOKUP(AQ$1,$Z$2:$Z$16,$AB$2:$AB$16)-$U309)^2+(_xlfn.XLOOKUP(AQ$1,$Z$2:$Z$16,$AC$2:$AC$16-$V309)^2)))</f>
        <v/>
      </c>
      <c r="AR309" s="141" t="str">
        <f t="array" ref="AR309">IF(OR(AR$1=0, $A309=""),"",SQRT((_xlfn.XLOOKUP(AR$1,$Z$2:$Z$16,$AA$2:$AA$16)-$T309)^2+(_xlfn.XLOOKUP(AR$1,$Z$2:$Z$16,$AB$2:$AB$16)-$U309)^2+(_xlfn.XLOOKUP(AR$1,$Z$2:$Z$16,$AC$2:$AC$16-$V309)^2)))</f>
        <v/>
      </c>
      <c r="AS309" s="141" t="str">
        <f t="array" ref="AS309">IF(OR(AS$1=0, $A309=""),"",SQRT((_xlfn.XLOOKUP(AS$1,$Z$2:$Z$16,$AA$2:$AA$16)-$T309)^2+(_xlfn.XLOOKUP(AS$1,$Z$2:$Z$16,$AB$2:$AB$16)-$U309)^2+(_xlfn.XLOOKUP(AS$1,$Z$2:$Z$16,$AC$2:$AC$16-$V309)^2)))</f>
        <v/>
      </c>
      <c r="AT309" s="141" t="str">
        <f t="array" ref="AT309">IF(OR(AT$1=0, $A309=""),"",SQRT((_xlfn.XLOOKUP(AT$1,$Z$2:$Z$16,$AA$2:$AA$16)-$T309)^2+(_xlfn.XLOOKUP(AT$1,$Z$2:$Z$16,$AB$2:$AB$16)-$U309)^2+(_xlfn.XLOOKUP(AT$1,$Z$2:$Z$16,$AC$2:$AC$16-$V309)^2)))</f>
        <v/>
      </c>
      <c r="AU309" s="141" t="str">
        <f t="array" ref="AU309">IF(OR(AU$1=0, $A309=""),"",SQRT((_xlfn.XLOOKUP(AU$1,$Z$2:$Z$16,$AA$2:$AA$16)-$T309)^2+(_xlfn.XLOOKUP(AU$1,$Z$2:$Z$16,$AB$2:$AB$16)-$U309)^2+(_xlfn.XLOOKUP(AU$1,$Z$2:$Z$16,$AC$2:$AC$16-$V309)^2)))</f>
        <v/>
      </c>
      <c r="AV309" s="142" t="str">
        <f t="array" ref="AV309">IF(OR(AV$1=0, $A309=""),"",SQRT((_xlfn.XLOOKUP(AV$1,$Z$2:$Z$16,$AA$2:$AA$16)-$T309)^2+(_xlfn.XLOOKUP(AV$1,$Z$2:$Z$16,$AB$2:$AB$16)-$U309)^2+(_xlfn.XLOOKUP(AV$1,$Z$2:$Z$16,$AC$2:$AC$16-$V309)^2)))</f>
        <v/>
      </c>
      <c r="AW309" s="124"/>
      <c r="AX309" s="124"/>
      <c r="AY309" s="125">
        <f t="shared" si="179"/>
        <v>0</v>
      </c>
      <c r="AZ309" s="143">
        <f t="shared" si="180"/>
        <v>0</v>
      </c>
      <c r="BA309" s="143">
        <f t="shared" si="181"/>
        <v>0</v>
      </c>
      <c r="BB309" s="143">
        <f t="shared" si="182"/>
        <v>0</v>
      </c>
      <c r="BC309" s="143">
        <f t="shared" si="183"/>
        <v>0</v>
      </c>
      <c r="BD309" s="143">
        <f t="shared" si="184"/>
        <v>0</v>
      </c>
      <c r="BE309" s="143">
        <f t="shared" si="185"/>
        <v>0</v>
      </c>
      <c r="BF309" s="143">
        <f t="shared" si="186"/>
        <v>0</v>
      </c>
      <c r="BG309" s="144">
        <f t="shared" si="187"/>
        <v>0</v>
      </c>
      <c r="BH309" s="144">
        <f t="shared" si="188"/>
        <v>0</v>
      </c>
      <c r="BI309" s="144">
        <f t="shared" si="189"/>
        <v>0</v>
      </c>
      <c r="BJ309" s="144">
        <f t="shared" si="190"/>
        <v>0</v>
      </c>
      <c r="BK309" s="144">
        <f t="shared" si="191"/>
        <v>0</v>
      </c>
      <c r="BL309" s="144">
        <f t="shared" si="192"/>
        <v>0</v>
      </c>
      <c r="BM309" s="145">
        <f t="shared" si="193"/>
        <v>0</v>
      </c>
      <c r="BN309" s="124"/>
      <c r="BO309" s="124"/>
      <c r="BP309" s="124"/>
      <c r="BQ309" s="124"/>
      <c r="BR309" s="124"/>
      <c r="BS309" s="124"/>
      <c r="BT309" s="124"/>
      <c r="BU309" s="124"/>
      <c r="BV309" s="130"/>
      <c r="BW309" s="130"/>
      <c r="BX309" s="130"/>
      <c r="BY309" s="130"/>
      <c r="BZ309" s="130"/>
      <c r="CA309" s="130"/>
      <c r="CB309" s="130"/>
      <c r="CC309" s="130"/>
      <c r="CD309" s="130"/>
      <c r="CE309" s="130"/>
      <c r="CF309" s="130"/>
      <c r="CG309" s="130"/>
      <c r="CH309" s="130"/>
      <c r="CI309" s="130"/>
      <c r="CJ309" s="130"/>
      <c r="CM309" s="159">
        <f t="shared" si="194"/>
        <v>0</v>
      </c>
      <c r="CN309" s="160">
        <f t="shared" si="195"/>
        <v>0</v>
      </c>
      <c r="CO309" s="160">
        <f t="shared" si="196"/>
        <v>0</v>
      </c>
      <c r="CP309" s="160">
        <f t="shared" si="197"/>
        <v>0</v>
      </c>
      <c r="CQ309" s="160">
        <f t="shared" si="198"/>
        <v>0</v>
      </c>
      <c r="CR309" s="160" t="str">
        <f t="shared" si="199"/>
        <v/>
      </c>
      <c r="CS309" s="160" t="str">
        <f t="shared" si="200"/>
        <v/>
      </c>
      <c r="CT309" s="160" t="str">
        <f t="shared" si="201"/>
        <v/>
      </c>
      <c r="CU309" s="162" t="str">
        <f t="shared" si="202"/>
        <v/>
      </c>
      <c r="CV309" s="162" t="str">
        <f t="shared" si="203"/>
        <v/>
      </c>
      <c r="CW309" s="162" t="str">
        <f t="shared" si="204"/>
        <v/>
      </c>
      <c r="CX309" s="162" t="str">
        <f t="shared" si="205"/>
        <v/>
      </c>
      <c r="CY309" s="162" t="str">
        <f t="shared" si="206"/>
        <v/>
      </c>
      <c r="CZ309" s="162" t="str">
        <f t="shared" si="207"/>
        <v/>
      </c>
      <c r="DA309" s="163" t="str">
        <f t="shared" si="208"/>
        <v/>
      </c>
    </row>
    <row r="310" spans="1:105" ht="16.5" x14ac:dyDescent="0.3">
      <c r="A310" s="135"/>
      <c r="B310" s="136"/>
      <c r="C310" s="136"/>
      <c r="D310" s="137"/>
      <c r="E310" s="176"/>
      <c r="F310" s="182"/>
      <c r="G310" s="183"/>
      <c r="H310" s="183"/>
      <c r="I310" s="183"/>
      <c r="J310" s="183"/>
      <c r="K310" s="183"/>
      <c r="L310" s="183"/>
      <c r="M310" s="186"/>
      <c r="N310" s="182"/>
      <c r="O310" s="184"/>
      <c r="P310" s="178"/>
      <c r="Q310" s="118">
        <f t="shared" si="177"/>
        <v>0</v>
      </c>
      <c r="R310" s="3"/>
      <c r="S310" s="3"/>
      <c r="T310" s="4"/>
      <c r="U310" s="4"/>
      <c r="V310" s="99">
        <f t="shared" si="178"/>
        <v>0</v>
      </c>
      <c r="W310" s="161"/>
      <c r="X310" s="138"/>
      <c r="AH310" s="158" t="str">
        <f t="array" ref="AH310">IF(OR(AH$1=0, $A310=""),"",SQRT((_xlfn.XLOOKUP(AH$1,$Z$2:$Z$16,$AA$2:$AA$16)-$T310)^2+(_xlfn.XLOOKUP(AH$1,$Z$2:$Z$16,$AB$2:$AB$16)-$U310)^2+(_xlfn.XLOOKUP(AH$1,$Z$2:$Z$16,$AC$2:$AC$16-$V310)^2)))</f>
        <v/>
      </c>
      <c r="AI310" s="140" t="str">
        <f t="array" ref="AI310">IF(OR(AI$1=0, $A310=""),"",SQRT((_xlfn.XLOOKUP(AI$1,$Z$2:$Z$16,$AA$2:$AA$16)-$T310)^2+(_xlfn.XLOOKUP(AI$1,$Z$2:$Z$16,$AB$2:$AB$16)-$U310)^2+(_xlfn.XLOOKUP(AI$1,$Z$2:$Z$16,$AC$2:$AC$16-$V310)^2)))</f>
        <v/>
      </c>
      <c r="AJ310" s="140" t="str">
        <f t="array" ref="AJ310">IF(OR(AJ$1=0, $A310=""),"",SQRT((_xlfn.XLOOKUP(AJ$1,$Z$2:$Z$16,$AA$2:$AA$16)-$T310)^2+(_xlfn.XLOOKUP(AJ$1,$Z$2:$Z$16,$AB$2:$AB$16)-$U310)^2+(_xlfn.XLOOKUP(AJ$1,$Z$2:$Z$16,$AC$2:$AC$16-$V310)^2)))</f>
        <v/>
      </c>
      <c r="AK310" s="140" t="str">
        <f t="array" ref="AK310">IF(OR(AK$1=0, $A310=""),"",SQRT((_xlfn.XLOOKUP(AK$1,$Z$2:$Z$16,$AA$2:$AA$16)-$T310)^2+(_xlfn.XLOOKUP(AK$1,$Z$2:$Z$16,$AB$2:$AB$16)-$U310)^2+(_xlfn.XLOOKUP(AK$1,$Z$2:$Z$16,$AC$2:$AC$16-$V310)^2)))</f>
        <v/>
      </c>
      <c r="AL310" s="140" t="str">
        <f t="array" ref="AL310">IF(OR(AL$1=0, $A310=""),"",SQRT((_xlfn.XLOOKUP(AL$1,$Z$2:$Z$16,$AA$2:$AA$16)-$T310)^2+(_xlfn.XLOOKUP(AL$1,$Z$2:$Z$16,$AB$2:$AB$16)-$U310)^2+(_xlfn.XLOOKUP(AL$1,$Z$2:$Z$16,$AC$2:$AC$16-$V310)^2)))</f>
        <v/>
      </c>
      <c r="AM310" s="140" t="str">
        <f t="array" ref="AM310">IF(OR(AM$1=0, $A310=""),"",SQRT((_xlfn.XLOOKUP(AM$1,$Z$2:$Z$16,$AA$2:$AA$16)-$T310)^2+(_xlfn.XLOOKUP(AM$1,$Z$2:$Z$16,$AB$2:$AB$16)-$U310)^2+(_xlfn.XLOOKUP(AM$1,$Z$2:$Z$16,$AC$2:$AC$16-$V310)^2)))</f>
        <v/>
      </c>
      <c r="AN310" s="140" t="str">
        <f t="array" ref="AN310">IF(OR(AN$1=0, $A310=""),"",SQRT((_xlfn.XLOOKUP(AN$1,$Z$2:$Z$16,$AA$2:$AA$16)-$T310)^2+(_xlfn.XLOOKUP(AN$1,$Z$2:$Z$16,$AB$2:$AB$16)-$U310)^2+(_xlfn.XLOOKUP(AN$1,$Z$2:$Z$16,$AC$2:$AC$16-$V310)^2)))</f>
        <v/>
      </c>
      <c r="AO310" s="140" t="str">
        <f t="array" ref="AO310">IF(OR(AO$1=0, $A310=""),"",SQRT((_xlfn.XLOOKUP(AO$1,$Z$2:$Z$16,$AA$2:$AA$16)-$T310)^2+(_xlfn.XLOOKUP(AO$1,$Z$2:$Z$16,$AB$2:$AB$16)-$U310)^2+(_xlfn.XLOOKUP(AO$1,$Z$2:$Z$16,$AC$2:$AC$16-$V310)^2)))</f>
        <v/>
      </c>
      <c r="AP310" s="141" t="str">
        <f t="array" ref="AP310">IF(OR(AP$1=0, $A310=""),"",SQRT((_xlfn.XLOOKUP(AP$1,$Z$2:$Z$16,$AA$2:$AA$16)-$T310)^2+(_xlfn.XLOOKUP(AP$1,$Z$2:$Z$16,$AB$2:$AB$16)-$U310)^2+(_xlfn.XLOOKUP(AP$1,$Z$2:$Z$16,$AC$2:$AC$16-$V310)^2)))</f>
        <v/>
      </c>
      <c r="AQ310" s="141" t="str">
        <f t="array" ref="AQ310">IF(OR(AQ$1=0, $A310=""),"",SQRT((_xlfn.XLOOKUP(AQ$1,$Z$2:$Z$16,$AA$2:$AA$16)-$T310)^2+(_xlfn.XLOOKUP(AQ$1,$Z$2:$Z$16,$AB$2:$AB$16)-$U310)^2+(_xlfn.XLOOKUP(AQ$1,$Z$2:$Z$16,$AC$2:$AC$16-$V310)^2)))</f>
        <v/>
      </c>
      <c r="AR310" s="141" t="str">
        <f t="array" ref="AR310">IF(OR(AR$1=0, $A310=""),"",SQRT((_xlfn.XLOOKUP(AR$1,$Z$2:$Z$16,$AA$2:$AA$16)-$T310)^2+(_xlfn.XLOOKUP(AR$1,$Z$2:$Z$16,$AB$2:$AB$16)-$U310)^2+(_xlfn.XLOOKUP(AR$1,$Z$2:$Z$16,$AC$2:$AC$16-$V310)^2)))</f>
        <v/>
      </c>
      <c r="AS310" s="141" t="str">
        <f t="array" ref="AS310">IF(OR(AS$1=0, $A310=""),"",SQRT((_xlfn.XLOOKUP(AS$1,$Z$2:$Z$16,$AA$2:$AA$16)-$T310)^2+(_xlfn.XLOOKUP(AS$1,$Z$2:$Z$16,$AB$2:$AB$16)-$U310)^2+(_xlfn.XLOOKUP(AS$1,$Z$2:$Z$16,$AC$2:$AC$16-$V310)^2)))</f>
        <v/>
      </c>
      <c r="AT310" s="141" t="str">
        <f t="array" ref="AT310">IF(OR(AT$1=0, $A310=""),"",SQRT((_xlfn.XLOOKUP(AT$1,$Z$2:$Z$16,$AA$2:$AA$16)-$T310)^2+(_xlfn.XLOOKUP(AT$1,$Z$2:$Z$16,$AB$2:$AB$16)-$U310)^2+(_xlfn.XLOOKUP(AT$1,$Z$2:$Z$16,$AC$2:$AC$16-$V310)^2)))</f>
        <v/>
      </c>
      <c r="AU310" s="141" t="str">
        <f t="array" ref="AU310">IF(OR(AU$1=0, $A310=""),"",SQRT((_xlfn.XLOOKUP(AU$1,$Z$2:$Z$16,$AA$2:$AA$16)-$T310)^2+(_xlfn.XLOOKUP(AU$1,$Z$2:$Z$16,$AB$2:$AB$16)-$U310)^2+(_xlfn.XLOOKUP(AU$1,$Z$2:$Z$16,$AC$2:$AC$16-$V310)^2)))</f>
        <v/>
      </c>
      <c r="AV310" s="142" t="str">
        <f t="array" ref="AV310">IF(OR(AV$1=0, $A310=""),"",SQRT((_xlfn.XLOOKUP(AV$1,$Z$2:$Z$16,$AA$2:$AA$16)-$T310)^2+(_xlfn.XLOOKUP(AV$1,$Z$2:$Z$16,$AB$2:$AB$16)-$U310)^2+(_xlfn.XLOOKUP(AV$1,$Z$2:$Z$16,$AC$2:$AC$16-$V310)^2)))</f>
        <v/>
      </c>
      <c r="AW310" s="124"/>
      <c r="AX310" s="124"/>
      <c r="AY310" s="125">
        <f t="shared" si="179"/>
        <v>0</v>
      </c>
      <c r="AZ310" s="143">
        <f t="shared" si="180"/>
        <v>0</v>
      </c>
      <c r="BA310" s="143">
        <f t="shared" si="181"/>
        <v>0</v>
      </c>
      <c r="BB310" s="143">
        <f t="shared" si="182"/>
        <v>0</v>
      </c>
      <c r="BC310" s="143">
        <f t="shared" si="183"/>
        <v>0</v>
      </c>
      <c r="BD310" s="143">
        <f t="shared" si="184"/>
        <v>0</v>
      </c>
      <c r="BE310" s="143">
        <f t="shared" si="185"/>
        <v>0</v>
      </c>
      <c r="BF310" s="143">
        <f t="shared" si="186"/>
        <v>0</v>
      </c>
      <c r="BG310" s="144">
        <f t="shared" si="187"/>
        <v>0</v>
      </c>
      <c r="BH310" s="144">
        <f t="shared" si="188"/>
        <v>0</v>
      </c>
      <c r="BI310" s="144">
        <f t="shared" si="189"/>
        <v>0</v>
      </c>
      <c r="BJ310" s="144">
        <f t="shared" si="190"/>
        <v>0</v>
      </c>
      <c r="BK310" s="144">
        <f t="shared" si="191"/>
        <v>0</v>
      </c>
      <c r="BL310" s="144">
        <f t="shared" si="192"/>
        <v>0</v>
      </c>
      <c r="BM310" s="145">
        <f t="shared" si="193"/>
        <v>0</v>
      </c>
      <c r="BN310" s="124"/>
      <c r="BO310" s="124"/>
      <c r="BP310" s="124"/>
      <c r="BQ310" s="124"/>
      <c r="BR310" s="124"/>
      <c r="BS310" s="124"/>
      <c r="BT310" s="124"/>
      <c r="BU310" s="124"/>
      <c r="BV310" s="130"/>
      <c r="BW310" s="130"/>
      <c r="BX310" s="130"/>
      <c r="BY310" s="130"/>
      <c r="BZ310" s="130"/>
      <c r="CA310" s="130"/>
      <c r="CB310" s="130"/>
      <c r="CC310" s="130"/>
      <c r="CD310" s="130"/>
      <c r="CE310" s="130"/>
      <c r="CF310" s="130"/>
      <c r="CG310" s="130"/>
      <c r="CH310" s="130"/>
      <c r="CI310" s="130"/>
      <c r="CJ310" s="130"/>
      <c r="CM310" s="159">
        <f t="shared" si="194"/>
        <v>0</v>
      </c>
      <c r="CN310" s="160">
        <f t="shared" si="195"/>
        <v>0</v>
      </c>
      <c r="CO310" s="160">
        <f t="shared" si="196"/>
        <v>0</v>
      </c>
      <c r="CP310" s="160">
        <f t="shared" si="197"/>
        <v>0</v>
      </c>
      <c r="CQ310" s="160">
        <f t="shared" si="198"/>
        <v>0</v>
      </c>
      <c r="CR310" s="160" t="str">
        <f t="shared" si="199"/>
        <v/>
      </c>
      <c r="CS310" s="160" t="str">
        <f t="shared" si="200"/>
        <v/>
      </c>
      <c r="CT310" s="160" t="str">
        <f t="shared" si="201"/>
        <v/>
      </c>
      <c r="CU310" s="162" t="str">
        <f t="shared" si="202"/>
        <v/>
      </c>
      <c r="CV310" s="162" t="str">
        <f t="shared" si="203"/>
        <v/>
      </c>
      <c r="CW310" s="162" t="str">
        <f t="shared" si="204"/>
        <v/>
      </c>
      <c r="CX310" s="162" t="str">
        <f t="shared" si="205"/>
        <v/>
      </c>
      <c r="CY310" s="162" t="str">
        <f t="shared" si="206"/>
        <v/>
      </c>
      <c r="CZ310" s="162" t="str">
        <f t="shared" si="207"/>
        <v/>
      </c>
      <c r="DA310" s="163" t="str">
        <f t="shared" si="208"/>
        <v/>
      </c>
    </row>
    <row r="311" spans="1:105" ht="16.5" x14ac:dyDescent="0.3">
      <c r="A311" s="135"/>
      <c r="B311" s="136"/>
      <c r="C311" s="136"/>
      <c r="D311" s="137"/>
      <c r="E311" s="176"/>
      <c r="F311" s="182"/>
      <c r="G311" s="183"/>
      <c r="H311" s="183"/>
      <c r="I311" s="183"/>
      <c r="J311" s="183"/>
      <c r="K311" s="183"/>
      <c r="L311" s="183"/>
      <c r="M311" s="186"/>
      <c r="N311" s="182"/>
      <c r="O311" s="184"/>
      <c r="P311" s="178"/>
      <c r="Q311" s="118">
        <f t="shared" si="177"/>
        <v>0</v>
      </c>
      <c r="R311" s="3"/>
      <c r="S311" s="3"/>
      <c r="T311" s="4"/>
      <c r="U311" s="4"/>
      <c r="V311" s="99">
        <f t="shared" si="178"/>
        <v>0</v>
      </c>
      <c r="W311" s="161"/>
      <c r="X311" s="138"/>
      <c r="AH311" s="158" t="str">
        <f t="array" ref="AH311">IF(OR(AH$1=0, $A311=""),"",SQRT((_xlfn.XLOOKUP(AH$1,$Z$2:$Z$16,$AA$2:$AA$16)-$T311)^2+(_xlfn.XLOOKUP(AH$1,$Z$2:$Z$16,$AB$2:$AB$16)-$U311)^2+(_xlfn.XLOOKUP(AH$1,$Z$2:$Z$16,$AC$2:$AC$16-$V311)^2)))</f>
        <v/>
      </c>
      <c r="AI311" s="140" t="str">
        <f t="array" ref="AI311">IF(OR(AI$1=0, $A311=""),"",SQRT((_xlfn.XLOOKUP(AI$1,$Z$2:$Z$16,$AA$2:$AA$16)-$T311)^2+(_xlfn.XLOOKUP(AI$1,$Z$2:$Z$16,$AB$2:$AB$16)-$U311)^2+(_xlfn.XLOOKUP(AI$1,$Z$2:$Z$16,$AC$2:$AC$16-$V311)^2)))</f>
        <v/>
      </c>
      <c r="AJ311" s="140" t="str">
        <f t="array" ref="AJ311">IF(OR(AJ$1=0, $A311=""),"",SQRT((_xlfn.XLOOKUP(AJ$1,$Z$2:$Z$16,$AA$2:$AA$16)-$T311)^2+(_xlfn.XLOOKUP(AJ$1,$Z$2:$Z$16,$AB$2:$AB$16)-$U311)^2+(_xlfn.XLOOKUP(AJ$1,$Z$2:$Z$16,$AC$2:$AC$16-$V311)^2)))</f>
        <v/>
      </c>
      <c r="AK311" s="140" t="str">
        <f t="array" ref="AK311">IF(OR(AK$1=0, $A311=""),"",SQRT((_xlfn.XLOOKUP(AK$1,$Z$2:$Z$16,$AA$2:$AA$16)-$T311)^2+(_xlfn.XLOOKUP(AK$1,$Z$2:$Z$16,$AB$2:$AB$16)-$U311)^2+(_xlfn.XLOOKUP(AK$1,$Z$2:$Z$16,$AC$2:$AC$16-$V311)^2)))</f>
        <v/>
      </c>
      <c r="AL311" s="140" t="str">
        <f t="array" ref="AL311">IF(OR(AL$1=0, $A311=""),"",SQRT((_xlfn.XLOOKUP(AL$1,$Z$2:$Z$16,$AA$2:$AA$16)-$T311)^2+(_xlfn.XLOOKUP(AL$1,$Z$2:$Z$16,$AB$2:$AB$16)-$U311)^2+(_xlfn.XLOOKUP(AL$1,$Z$2:$Z$16,$AC$2:$AC$16-$V311)^2)))</f>
        <v/>
      </c>
      <c r="AM311" s="140" t="str">
        <f t="array" ref="AM311">IF(OR(AM$1=0, $A311=""),"",SQRT((_xlfn.XLOOKUP(AM$1,$Z$2:$Z$16,$AA$2:$AA$16)-$T311)^2+(_xlfn.XLOOKUP(AM$1,$Z$2:$Z$16,$AB$2:$AB$16)-$U311)^2+(_xlfn.XLOOKUP(AM$1,$Z$2:$Z$16,$AC$2:$AC$16-$V311)^2)))</f>
        <v/>
      </c>
      <c r="AN311" s="140" t="str">
        <f t="array" ref="AN311">IF(OR(AN$1=0, $A311=""),"",SQRT((_xlfn.XLOOKUP(AN$1,$Z$2:$Z$16,$AA$2:$AA$16)-$T311)^2+(_xlfn.XLOOKUP(AN$1,$Z$2:$Z$16,$AB$2:$AB$16)-$U311)^2+(_xlfn.XLOOKUP(AN$1,$Z$2:$Z$16,$AC$2:$AC$16-$V311)^2)))</f>
        <v/>
      </c>
      <c r="AO311" s="140" t="str">
        <f t="array" ref="AO311">IF(OR(AO$1=0, $A311=""),"",SQRT((_xlfn.XLOOKUP(AO$1,$Z$2:$Z$16,$AA$2:$AA$16)-$T311)^2+(_xlfn.XLOOKUP(AO$1,$Z$2:$Z$16,$AB$2:$AB$16)-$U311)^2+(_xlfn.XLOOKUP(AO$1,$Z$2:$Z$16,$AC$2:$AC$16-$V311)^2)))</f>
        <v/>
      </c>
      <c r="AP311" s="141" t="str">
        <f t="array" ref="AP311">IF(OR(AP$1=0, $A311=""),"",SQRT((_xlfn.XLOOKUP(AP$1,$Z$2:$Z$16,$AA$2:$AA$16)-$T311)^2+(_xlfn.XLOOKUP(AP$1,$Z$2:$Z$16,$AB$2:$AB$16)-$U311)^2+(_xlfn.XLOOKUP(AP$1,$Z$2:$Z$16,$AC$2:$AC$16-$V311)^2)))</f>
        <v/>
      </c>
      <c r="AQ311" s="141" t="str">
        <f t="array" ref="AQ311">IF(OR(AQ$1=0, $A311=""),"",SQRT((_xlfn.XLOOKUP(AQ$1,$Z$2:$Z$16,$AA$2:$AA$16)-$T311)^2+(_xlfn.XLOOKUP(AQ$1,$Z$2:$Z$16,$AB$2:$AB$16)-$U311)^2+(_xlfn.XLOOKUP(AQ$1,$Z$2:$Z$16,$AC$2:$AC$16-$V311)^2)))</f>
        <v/>
      </c>
      <c r="AR311" s="141" t="str">
        <f t="array" ref="AR311">IF(OR(AR$1=0, $A311=""),"",SQRT((_xlfn.XLOOKUP(AR$1,$Z$2:$Z$16,$AA$2:$AA$16)-$T311)^2+(_xlfn.XLOOKUP(AR$1,$Z$2:$Z$16,$AB$2:$AB$16)-$U311)^2+(_xlfn.XLOOKUP(AR$1,$Z$2:$Z$16,$AC$2:$AC$16-$V311)^2)))</f>
        <v/>
      </c>
      <c r="AS311" s="141" t="str">
        <f t="array" ref="AS311">IF(OR(AS$1=0, $A311=""),"",SQRT((_xlfn.XLOOKUP(AS$1,$Z$2:$Z$16,$AA$2:$AA$16)-$T311)^2+(_xlfn.XLOOKUP(AS$1,$Z$2:$Z$16,$AB$2:$AB$16)-$U311)^2+(_xlfn.XLOOKUP(AS$1,$Z$2:$Z$16,$AC$2:$AC$16-$V311)^2)))</f>
        <v/>
      </c>
      <c r="AT311" s="141" t="str">
        <f t="array" ref="AT311">IF(OR(AT$1=0, $A311=""),"",SQRT((_xlfn.XLOOKUP(AT$1,$Z$2:$Z$16,$AA$2:$AA$16)-$T311)^2+(_xlfn.XLOOKUP(AT$1,$Z$2:$Z$16,$AB$2:$AB$16)-$U311)^2+(_xlfn.XLOOKUP(AT$1,$Z$2:$Z$16,$AC$2:$AC$16-$V311)^2)))</f>
        <v/>
      </c>
      <c r="AU311" s="141" t="str">
        <f t="array" ref="AU311">IF(OR(AU$1=0, $A311=""),"",SQRT((_xlfn.XLOOKUP(AU$1,$Z$2:$Z$16,$AA$2:$AA$16)-$T311)^2+(_xlfn.XLOOKUP(AU$1,$Z$2:$Z$16,$AB$2:$AB$16)-$U311)^2+(_xlfn.XLOOKUP(AU$1,$Z$2:$Z$16,$AC$2:$AC$16-$V311)^2)))</f>
        <v/>
      </c>
      <c r="AV311" s="142" t="str">
        <f t="array" ref="AV311">IF(OR(AV$1=0, $A311=""),"",SQRT((_xlfn.XLOOKUP(AV$1,$Z$2:$Z$16,$AA$2:$AA$16)-$T311)^2+(_xlfn.XLOOKUP(AV$1,$Z$2:$Z$16,$AB$2:$AB$16)-$U311)^2+(_xlfn.XLOOKUP(AV$1,$Z$2:$Z$16,$AC$2:$AC$16-$V311)^2)))</f>
        <v/>
      </c>
      <c r="AW311" s="124"/>
      <c r="AX311" s="124"/>
      <c r="AY311" s="125">
        <f t="shared" si="179"/>
        <v>0</v>
      </c>
      <c r="AZ311" s="143">
        <f t="shared" si="180"/>
        <v>0</v>
      </c>
      <c r="BA311" s="143">
        <f t="shared" si="181"/>
        <v>0</v>
      </c>
      <c r="BB311" s="143">
        <f t="shared" si="182"/>
        <v>0</v>
      </c>
      <c r="BC311" s="143">
        <f t="shared" si="183"/>
        <v>0</v>
      </c>
      <c r="BD311" s="143">
        <f t="shared" si="184"/>
        <v>0</v>
      </c>
      <c r="BE311" s="143">
        <f t="shared" si="185"/>
        <v>0</v>
      </c>
      <c r="BF311" s="143">
        <f t="shared" si="186"/>
        <v>0</v>
      </c>
      <c r="BG311" s="144">
        <f t="shared" si="187"/>
        <v>0</v>
      </c>
      <c r="BH311" s="144">
        <f t="shared" si="188"/>
        <v>0</v>
      </c>
      <c r="BI311" s="144">
        <f t="shared" si="189"/>
        <v>0</v>
      </c>
      <c r="BJ311" s="144">
        <f t="shared" si="190"/>
        <v>0</v>
      </c>
      <c r="BK311" s="144">
        <f t="shared" si="191"/>
        <v>0</v>
      </c>
      <c r="BL311" s="144">
        <f t="shared" si="192"/>
        <v>0</v>
      </c>
      <c r="BM311" s="145">
        <f t="shared" si="193"/>
        <v>0</v>
      </c>
      <c r="BN311" s="124"/>
      <c r="BO311" s="124"/>
      <c r="BP311" s="124"/>
      <c r="BQ311" s="124"/>
      <c r="BR311" s="124"/>
      <c r="BS311" s="124"/>
      <c r="BT311" s="124"/>
      <c r="BU311" s="124"/>
      <c r="BV311" s="130"/>
      <c r="BW311" s="130"/>
      <c r="BX311" s="130"/>
      <c r="BY311" s="130"/>
      <c r="BZ311" s="130"/>
      <c r="CA311" s="130"/>
      <c r="CB311" s="130"/>
      <c r="CC311" s="130"/>
      <c r="CD311" s="130"/>
      <c r="CE311" s="130"/>
      <c r="CF311" s="130"/>
      <c r="CG311" s="130"/>
      <c r="CH311" s="130"/>
      <c r="CI311" s="130"/>
      <c r="CJ311" s="130"/>
      <c r="CM311" s="159">
        <f t="shared" si="194"/>
        <v>0</v>
      </c>
      <c r="CN311" s="160">
        <f t="shared" si="195"/>
        <v>0</v>
      </c>
      <c r="CO311" s="160">
        <f t="shared" si="196"/>
        <v>0</v>
      </c>
      <c r="CP311" s="160">
        <f t="shared" si="197"/>
        <v>0</v>
      </c>
      <c r="CQ311" s="160">
        <f t="shared" si="198"/>
        <v>0</v>
      </c>
      <c r="CR311" s="160" t="str">
        <f t="shared" si="199"/>
        <v/>
      </c>
      <c r="CS311" s="160" t="str">
        <f t="shared" si="200"/>
        <v/>
      </c>
      <c r="CT311" s="160" t="str">
        <f t="shared" si="201"/>
        <v/>
      </c>
      <c r="CU311" s="162" t="str">
        <f t="shared" si="202"/>
        <v/>
      </c>
      <c r="CV311" s="162" t="str">
        <f t="shared" si="203"/>
        <v/>
      </c>
      <c r="CW311" s="162" t="str">
        <f t="shared" si="204"/>
        <v/>
      </c>
      <c r="CX311" s="162" t="str">
        <f t="shared" si="205"/>
        <v/>
      </c>
      <c r="CY311" s="162" t="str">
        <f t="shared" si="206"/>
        <v/>
      </c>
      <c r="CZ311" s="162" t="str">
        <f t="shared" si="207"/>
        <v/>
      </c>
      <c r="DA311" s="163" t="str">
        <f t="shared" si="208"/>
        <v/>
      </c>
    </row>
    <row r="312" spans="1:105" ht="16.5" x14ac:dyDescent="0.3">
      <c r="A312" s="135"/>
      <c r="B312" s="136"/>
      <c r="C312" s="136"/>
      <c r="D312" s="137"/>
      <c r="E312" s="176"/>
      <c r="F312" s="182"/>
      <c r="G312" s="183"/>
      <c r="H312" s="183"/>
      <c r="I312" s="183"/>
      <c r="J312" s="183"/>
      <c r="K312" s="183"/>
      <c r="L312" s="183"/>
      <c r="M312" s="186"/>
      <c r="N312" s="182"/>
      <c r="O312" s="184"/>
      <c r="P312" s="178"/>
      <c r="Q312" s="118">
        <f t="shared" si="177"/>
        <v>0</v>
      </c>
      <c r="R312" s="3"/>
      <c r="S312" s="3"/>
      <c r="T312" s="4"/>
      <c r="U312" s="4"/>
      <c r="V312" s="99">
        <f t="shared" si="178"/>
        <v>0</v>
      </c>
      <c r="W312" s="161"/>
      <c r="X312" s="138"/>
      <c r="AH312" s="158" t="str">
        <f t="array" ref="AH312">IF(OR(AH$1=0, $A312=""),"",SQRT((_xlfn.XLOOKUP(AH$1,$Z$2:$Z$16,$AA$2:$AA$16)-$T312)^2+(_xlfn.XLOOKUP(AH$1,$Z$2:$Z$16,$AB$2:$AB$16)-$U312)^2+(_xlfn.XLOOKUP(AH$1,$Z$2:$Z$16,$AC$2:$AC$16-$V312)^2)))</f>
        <v/>
      </c>
      <c r="AI312" s="140" t="str">
        <f t="array" ref="AI312">IF(OR(AI$1=0, $A312=""),"",SQRT((_xlfn.XLOOKUP(AI$1,$Z$2:$Z$16,$AA$2:$AA$16)-$T312)^2+(_xlfn.XLOOKUP(AI$1,$Z$2:$Z$16,$AB$2:$AB$16)-$U312)^2+(_xlfn.XLOOKUP(AI$1,$Z$2:$Z$16,$AC$2:$AC$16-$V312)^2)))</f>
        <v/>
      </c>
      <c r="AJ312" s="140" t="str">
        <f t="array" ref="AJ312">IF(OR(AJ$1=0, $A312=""),"",SQRT((_xlfn.XLOOKUP(AJ$1,$Z$2:$Z$16,$AA$2:$AA$16)-$T312)^2+(_xlfn.XLOOKUP(AJ$1,$Z$2:$Z$16,$AB$2:$AB$16)-$U312)^2+(_xlfn.XLOOKUP(AJ$1,$Z$2:$Z$16,$AC$2:$AC$16-$V312)^2)))</f>
        <v/>
      </c>
      <c r="AK312" s="140" t="str">
        <f t="array" ref="AK312">IF(OR(AK$1=0, $A312=""),"",SQRT((_xlfn.XLOOKUP(AK$1,$Z$2:$Z$16,$AA$2:$AA$16)-$T312)^2+(_xlfn.XLOOKUP(AK$1,$Z$2:$Z$16,$AB$2:$AB$16)-$U312)^2+(_xlfn.XLOOKUP(AK$1,$Z$2:$Z$16,$AC$2:$AC$16-$V312)^2)))</f>
        <v/>
      </c>
      <c r="AL312" s="140" t="str">
        <f t="array" ref="AL312">IF(OR(AL$1=0, $A312=""),"",SQRT((_xlfn.XLOOKUP(AL$1,$Z$2:$Z$16,$AA$2:$AA$16)-$T312)^2+(_xlfn.XLOOKUP(AL$1,$Z$2:$Z$16,$AB$2:$AB$16)-$U312)^2+(_xlfn.XLOOKUP(AL$1,$Z$2:$Z$16,$AC$2:$AC$16-$V312)^2)))</f>
        <v/>
      </c>
      <c r="AM312" s="140" t="str">
        <f t="array" ref="AM312">IF(OR(AM$1=0, $A312=""),"",SQRT((_xlfn.XLOOKUP(AM$1,$Z$2:$Z$16,$AA$2:$AA$16)-$T312)^2+(_xlfn.XLOOKUP(AM$1,$Z$2:$Z$16,$AB$2:$AB$16)-$U312)^2+(_xlfn.XLOOKUP(AM$1,$Z$2:$Z$16,$AC$2:$AC$16-$V312)^2)))</f>
        <v/>
      </c>
      <c r="AN312" s="140" t="str">
        <f t="array" ref="AN312">IF(OR(AN$1=0, $A312=""),"",SQRT((_xlfn.XLOOKUP(AN$1,$Z$2:$Z$16,$AA$2:$AA$16)-$T312)^2+(_xlfn.XLOOKUP(AN$1,$Z$2:$Z$16,$AB$2:$AB$16)-$U312)^2+(_xlfn.XLOOKUP(AN$1,$Z$2:$Z$16,$AC$2:$AC$16-$V312)^2)))</f>
        <v/>
      </c>
      <c r="AO312" s="140" t="str">
        <f t="array" ref="AO312">IF(OR(AO$1=0, $A312=""),"",SQRT((_xlfn.XLOOKUP(AO$1,$Z$2:$Z$16,$AA$2:$AA$16)-$T312)^2+(_xlfn.XLOOKUP(AO$1,$Z$2:$Z$16,$AB$2:$AB$16)-$U312)^2+(_xlfn.XLOOKUP(AO$1,$Z$2:$Z$16,$AC$2:$AC$16-$V312)^2)))</f>
        <v/>
      </c>
      <c r="AP312" s="141" t="str">
        <f t="array" ref="AP312">IF(OR(AP$1=0, $A312=""),"",SQRT((_xlfn.XLOOKUP(AP$1,$Z$2:$Z$16,$AA$2:$AA$16)-$T312)^2+(_xlfn.XLOOKUP(AP$1,$Z$2:$Z$16,$AB$2:$AB$16)-$U312)^2+(_xlfn.XLOOKUP(AP$1,$Z$2:$Z$16,$AC$2:$AC$16-$V312)^2)))</f>
        <v/>
      </c>
      <c r="AQ312" s="141" t="str">
        <f t="array" ref="AQ312">IF(OR(AQ$1=0, $A312=""),"",SQRT((_xlfn.XLOOKUP(AQ$1,$Z$2:$Z$16,$AA$2:$AA$16)-$T312)^2+(_xlfn.XLOOKUP(AQ$1,$Z$2:$Z$16,$AB$2:$AB$16)-$U312)^2+(_xlfn.XLOOKUP(AQ$1,$Z$2:$Z$16,$AC$2:$AC$16-$V312)^2)))</f>
        <v/>
      </c>
      <c r="AR312" s="141" t="str">
        <f t="array" ref="AR312">IF(OR(AR$1=0, $A312=""),"",SQRT((_xlfn.XLOOKUP(AR$1,$Z$2:$Z$16,$AA$2:$AA$16)-$T312)^2+(_xlfn.XLOOKUP(AR$1,$Z$2:$Z$16,$AB$2:$AB$16)-$U312)^2+(_xlfn.XLOOKUP(AR$1,$Z$2:$Z$16,$AC$2:$AC$16-$V312)^2)))</f>
        <v/>
      </c>
      <c r="AS312" s="141" t="str">
        <f t="array" ref="AS312">IF(OR(AS$1=0, $A312=""),"",SQRT((_xlfn.XLOOKUP(AS$1,$Z$2:$Z$16,$AA$2:$AA$16)-$T312)^2+(_xlfn.XLOOKUP(AS$1,$Z$2:$Z$16,$AB$2:$AB$16)-$U312)^2+(_xlfn.XLOOKUP(AS$1,$Z$2:$Z$16,$AC$2:$AC$16-$V312)^2)))</f>
        <v/>
      </c>
      <c r="AT312" s="141" t="str">
        <f t="array" ref="AT312">IF(OR(AT$1=0, $A312=""),"",SQRT((_xlfn.XLOOKUP(AT$1,$Z$2:$Z$16,$AA$2:$AA$16)-$T312)^2+(_xlfn.XLOOKUP(AT$1,$Z$2:$Z$16,$AB$2:$AB$16)-$U312)^2+(_xlfn.XLOOKUP(AT$1,$Z$2:$Z$16,$AC$2:$AC$16-$V312)^2)))</f>
        <v/>
      </c>
      <c r="AU312" s="141" t="str">
        <f t="array" ref="AU312">IF(OR(AU$1=0, $A312=""),"",SQRT((_xlfn.XLOOKUP(AU$1,$Z$2:$Z$16,$AA$2:$AA$16)-$T312)^2+(_xlfn.XLOOKUP(AU$1,$Z$2:$Z$16,$AB$2:$AB$16)-$U312)^2+(_xlfn.XLOOKUP(AU$1,$Z$2:$Z$16,$AC$2:$AC$16-$V312)^2)))</f>
        <v/>
      </c>
      <c r="AV312" s="142" t="str">
        <f t="array" ref="AV312">IF(OR(AV$1=0, $A312=""),"",SQRT((_xlfn.XLOOKUP(AV$1,$Z$2:$Z$16,$AA$2:$AA$16)-$T312)^2+(_xlfn.XLOOKUP(AV$1,$Z$2:$Z$16,$AB$2:$AB$16)-$U312)^2+(_xlfn.XLOOKUP(AV$1,$Z$2:$Z$16,$AC$2:$AC$16-$V312)^2)))</f>
        <v/>
      </c>
      <c r="AW312" s="124"/>
      <c r="AX312" s="124"/>
      <c r="AY312" s="125">
        <f t="shared" si="179"/>
        <v>0</v>
      </c>
      <c r="AZ312" s="143">
        <f t="shared" si="180"/>
        <v>0</v>
      </c>
      <c r="BA312" s="143">
        <f t="shared" si="181"/>
        <v>0</v>
      </c>
      <c r="BB312" s="143">
        <f t="shared" si="182"/>
        <v>0</v>
      </c>
      <c r="BC312" s="143">
        <f t="shared" si="183"/>
        <v>0</v>
      </c>
      <c r="BD312" s="143">
        <f t="shared" si="184"/>
        <v>0</v>
      </c>
      <c r="BE312" s="143">
        <f t="shared" si="185"/>
        <v>0</v>
      </c>
      <c r="BF312" s="143">
        <f t="shared" si="186"/>
        <v>0</v>
      </c>
      <c r="BG312" s="144">
        <f t="shared" si="187"/>
        <v>0</v>
      </c>
      <c r="BH312" s="144">
        <f t="shared" si="188"/>
        <v>0</v>
      </c>
      <c r="BI312" s="144">
        <f t="shared" si="189"/>
        <v>0</v>
      </c>
      <c r="BJ312" s="144">
        <f t="shared" si="190"/>
        <v>0</v>
      </c>
      <c r="BK312" s="144">
        <f t="shared" si="191"/>
        <v>0</v>
      </c>
      <c r="BL312" s="144">
        <f t="shared" si="192"/>
        <v>0</v>
      </c>
      <c r="BM312" s="145">
        <f t="shared" si="193"/>
        <v>0</v>
      </c>
      <c r="BN312" s="124"/>
      <c r="BO312" s="124"/>
      <c r="BP312" s="124"/>
      <c r="BQ312" s="124"/>
      <c r="BR312" s="124"/>
      <c r="BS312" s="124"/>
      <c r="BT312" s="124"/>
      <c r="BU312" s="124"/>
      <c r="BV312" s="130"/>
      <c r="BW312" s="130"/>
      <c r="BX312" s="130"/>
      <c r="BY312" s="130"/>
      <c r="BZ312" s="130"/>
      <c r="CA312" s="130"/>
      <c r="CB312" s="130"/>
      <c r="CC312" s="130"/>
      <c r="CD312" s="130"/>
      <c r="CE312" s="130"/>
      <c r="CF312" s="130"/>
      <c r="CG312" s="130"/>
      <c r="CH312" s="130"/>
      <c r="CI312" s="130"/>
      <c r="CJ312" s="130"/>
      <c r="CM312" s="159">
        <f t="shared" si="194"/>
        <v>0</v>
      </c>
      <c r="CN312" s="160">
        <f t="shared" si="195"/>
        <v>0</v>
      </c>
      <c r="CO312" s="160">
        <f t="shared" si="196"/>
        <v>0</v>
      </c>
      <c r="CP312" s="160">
        <f t="shared" si="197"/>
        <v>0</v>
      </c>
      <c r="CQ312" s="160">
        <f t="shared" si="198"/>
        <v>0</v>
      </c>
      <c r="CR312" s="160" t="str">
        <f t="shared" si="199"/>
        <v/>
      </c>
      <c r="CS312" s="160" t="str">
        <f t="shared" si="200"/>
        <v/>
      </c>
      <c r="CT312" s="160" t="str">
        <f t="shared" si="201"/>
        <v/>
      </c>
      <c r="CU312" s="162" t="str">
        <f t="shared" si="202"/>
        <v/>
      </c>
      <c r="CV312" s="162" t="str">
        <f t="shared" si="203"/>
        <v/>
      </c>
      <c r="CW312" s="162" t="str">
        <f t="shared" si="204"/>
        <v/>
      </c>
      <c r="CX312" s="162" t="str">
        <f t="shared" si="205"/>
        <v/>
      </c>
      <c r="CY312" s="162" t="str">
        <f t="shared" si="206"/>
        <v/>
      </c>
      <c r="CZ312" s="162" t="str">
        <f t="shared" si="207"/>
        <v/>
      </c>
      <c r="DA312" s="163" t="str">
        <f t="shared" si="208"/>
        <v/>
      </c>
    </row>
    <row r="313" spans="1:105" ht="16.5" x14ac:dyDescent="0.3">
      <c r="A313" s="135"/>
      <c r="B313" s="136"/>
      <c r="C313" s="136"/>
      <c r="D313" s="137"/>
      <c r="E313" s="176"/>
      <c r="F313" s="182"/>
      <c r="G313" s="183"/>
      <c r="H313" s="183"/>
      <c r="I313" s="183"/>
      <c r="J313" s="183"/>
      <c r="K313" s="183"/>
      <c r="L313" s="183"/>
      <c r="M313" s="186"/>
      <c r="N313" s="182"/>
      <c r="O313" s="184"/>
      <c r="P313" s="178"/>
      <c r="Q313" s="118">
        <f t="shared" si="177"/>
        <v>0</v>
      </c>
      <c r="R313" s="3"/>
      <c r="S313" s="3"/>
      <c r="T313" s="4"/>
      <c r="U313" s="4"/>
      <c r="V313" s="99">
        <f t="shared" si="178"/>
        <v>0</v>
      </c>
      <c r="W313" s="161"/>
      <c r="X313" s="138"/>
      <c r="AH313" s="158" t="str">
        <f t="array" ref="AH313">IF(OR(AH$1=0, $A313=""),"",SQRT((_xlfn.XLOOKUP(AH$1,$Z$2:$Z$16,$AA$2:$AA$16)-$T313)^2+(_xlfn.XLOOKUP(AH$1,$Z$2:$Z$16,$AB$2:$AB$16)-$U313)^2+(_xlfn.XLOOKUP(AH$1,$Z$2:$Z$16,$AC$2:$AC$16-$V313)^2)))</f>
        <v/>
      </c>
      <c r="AI313" s="140" t="str">
        <f t="array" ref="AI313">IF(OR(AI$1=0, $A313=""),"",SQRT((_xlfn.XLOOKUP(AI$1,$Z$2:$Z$16,$AA$2:$AA$16)-$T313)^2+(_xlfn.XLOOKUP(AI$1,$Z$2:$Z$16,$AB$2:$AB$16)-$U313)^2+(_xlfn.XLOOKUP(AI$1,$Z$2:$Z$16,$AC$2:$AC$16-$V313)^2)))</f>
        <v/>
      </c>
      <c r="AJ313" s="140" t="str">
        <f t="array" ref="AJ313">IF(OR(AJ$1=0, $A313=""),"",SQRT((_xlfn.XLOOKUP(AJ$1,$Z$2:$Z$16,$AA$2:$AA$16)-$T313)^2+(_xlfn.XLOOKUP(AJ$1,$Z$2:$Z$16,$AB$2:$AB$16)-$U313)^2+(_xlfn.XLOOKUP(AJ$1,$Z$2:$Z$16,$AC$2:$AC$16-$V313)^2)))</f>
        <v/>
      </c>
      <c r="AK313" s="140" t="str">
        <f t="array" ref="AK313">IF(OR(AK$1=0, $A313=""),"",SQRT((_xlfn.XLOOKUP(AK$1,$Z$2:$Z$16,$AA$2:$AA$16)-$T313)^2+(_xlfn.XLOOKUP(AK$1,$Z$2:$Z$16,$AB$2:$AB$16)-$U313)^2+(_xlfn.XLOOKUP(AK$1,$Z$2:$Z$16,$AC$2:$AC$16-$V313)^2)))</f>
        <v/>
      </c>
      <c r="AL313" s="140" t="str">
        <f t="array" ref="AL313">IF(OR(AL$1=0, $A313=""),"",SQRT((_xlfn.XLOOKUP(AL$1,$Z$2:$Z$16,$AA$2:$AA$16)-$T313)^2+(_xlfn.XLOOKUP(AL$1,$Z$2:$Z$16,$AB$2:$AB$16)-$U313)^2+(_xlfn.XLOOKUP(AL$1,$Z$2:$Z$16,$AC$2:$AC$16-$V313)^2)))</f>
        <v/>
      </c>
      <c r="AM313" s="140" t="str">
        <f t="array" ref="AM313">IF(OR(AM$1=0, $A313=""),"",SQRT((_xlfn.XLOOKUP(AM$1,$Z$2:$Z$16,$AA$2:$AA$16)-$T313)^2+(_xlfn.XLOOKUP(AM$1,$Z$2:$Z$16,$AB$2:$AB$16)-$U313)^2+(_xlfn.XLOOKUP(AM$1,$Z$2:$Z$16,$AC$2:$AC$16-$V313)^2)))</f>
        <v/>
      </c>
      <c r="AN313" s="140" t="str">
        <f t="array" ref="AN313">IF(OR(AN$1=0, $A313=""),"",SQRT((_xlfn.XLOOKUP(AN$1,$Z$2:$Z$16,$AA$2:$AA$16)-$T313)^2+(_xlfn.XLOOKUP(AN$1,$Z$2:$Z$16,$AB$2:$AB$16)-$U313)^2+(_xlfn.XLOOKUP(AN$1,$Z$2:$Z$16,$AC$2:$AC$16-$V313)^2)))</f>
        <v/>
      </c>
      <c r="AO313" s="140" t="str">
        <f t="array" ref="AO313">IF(OR(AO$1=0, $A313=""),"",SQRT((_xlfn.XLOOKUP(AO$1,$Z$2:$Z$16,$AA$2:$AA$16)-$T313)^2+(_xlfn.XLOOKUP(AO$1,$Z$2:$Z$16,$AB$2:$AB$16)-$U313)^2+(_xlfn.XLOOKUP(AO$1,$Z$2:$Z$16,$AC$2:$AC$16-$V313)^2)))</f>
        <v/>
      </c>
      <c r="AP313" s="141" t="str">
        <f t="array" ref="AP313">IF(OR(AP$1=0, $A313=""),"",SQRT((_xlfn.XLOOKUP(AP$1,$Z$2:$Z$16,$AA$2:$AA$16)-$T313)^2+(_xlfn.XLOOKUP(AP$1,$Z$2:$Z$16,$AB$2:$AB$16)-$U313)^2+(_xlfn.XLOOKUP(AP$1,$Z$2:$Z$16,$AC$2:$AC$16-$V313)^2)))</f>
        <v/>
      </c>
      <c r="AQ313" s="141" t="str">
        <f t="array" ref="AQ313">IF(OR(AQ$1=0, $A313=""),"",SQRT((_xlfn.XLOOKUP(AQ$1,$Z$2:$Z$16,$AA$2:$AA$16)-$T313)^2+(_xlfn.XLOOKUP(AQ$1,$Z$2:$Z$16,$AB$2:$AB$16)-$U313)^2+(_xlfn.XLOOKUP(AQ$1,$Z$2:$Z$16,$AC$2:$AC$16-$V313)^2)))</f>
        <v/>
      </c>
      <c r="AR313" s="141" t="str">
        <f t="array" ref="AR313">IF(OR(AR$1=0, $A313=""),"",SQRT((_xlfn.XLOOKUP(AR$1,$Z$2:$Z$16,$AA$2:$AA$16)-$T313)^2+(_xlfn.XLOOKUP(AR$1,$Z$2:$Z$16,$AB$2:$AB$16)-$U313)^2+(_xlfn.XLOOKUP(AR$1,$Z$2:$Z$16,$AC$2:$AC$16-$V313)^2)))</f>
        <v/>
      </c>
      <c r="AS313" s="141" t="str">
        <f t="array" ref="AS313">IF(OR(AS$1=0, $A313=""),"",SQRT((_xlfn.XLOOKUP(AS$1,$Z$2:$Z$16,$AA$2:$AA$16)-$T313)^2+(_xlfn.XLOOKUP(AS$1,$Z$2:$Z$16,$AB$2:$AB$16)-$U313)^2+(_xlfn.XLOOKUP(AS$1,$Z$2:$Z$16,$AC$2:$AC$16-$V313)^2)))</f>
        <v/>
      </c>
      <c r="AT313" s="141" t="str">
        <f t="array" ref="AT313">IF(OR(AT$1=0, $A313=""),"",SQRT((_xlfn.XLOOKUP(AT$1,$Z$2:$Z$16,$AA$2:$AA$16)-$T313)^2+(_xlfn.XLOOKUP(AT$1,$Z$2:$Z$16,$AB$2:$AB$16)-$U313)^2+(_xlfn.XLOOKUP(AT$1,$Z$2:$Z$16,$AC$2:$AC$16-$V313)^2)))</f>
        <v/>
      </c>
      <c r="AU313" s="141" t="str">
        <f t="array" ref="AU313">IF(OR(AU$1=0, $A313=""),"",SQRT((_xlfn.XLOOKUP(AU$1,$Z$2:$Z$16,$AA$2:$AA$16)-$T313)^2+(_xlfn.XLOOKUP(AU$1,$Z$2:$Z$16,$AB$2:$AB$16)-$U313)^2+(_xlfn.XLOOKUP(AU$1,$Z$2:$Z$16,$AC$2:$AC$16-$V313)^2)))</f>
        <v/>
      </c>
      <c r="AV313" s="142" t="str">
        <f t="array" ref="AV313">IF(OR(AV$1=0, $A313=""),"",SQRT((_xlfn.XLOOKUP(AV$1,$Z$2:$Z$16,$AA$2:$AA$16)-$T313)^2+(_xlfn.XLOOKUP(AV$1,$Z$2:$Z$16,$AB$2:$AB$16)-$U313)^2+(_xlfn.XLOOKUP(AV$1,$Z$2:$Z$16,$AC$2:$AC$16-$V313)^2)))</f>
        <v/>
      </c>
      <c r="AW313" s="124"/>
      <c r="AX313" s="124"/>
      <c r="AY313" s="125">
        <f t="shared" si="179"/>
        <v>0</v>
      </c>
      <c r="AZ313" s="143">
        <f t="shared" si="180"/>
        <v>0</v>
      </c>
      <c r="BA313" s="143">
        <f t="shared" si="181"/>
        <v>0</v>
      </c>
      <c r="BB313" s="143">
        <f t="shared" si="182"/>
        <v>0</v>
      </c>
      <c r="BC313" s="143">
        <f t="shared" si="183"/>
        <v>0</v>
      </c>
      <c r="BD313" s="143">
        <f t="shared" si="184"/>
        <v>0</v>
      </c>
      <c r="BE313" s="143">
        <f t="shared" si="185"/>
        <v>0</v>
      </c>
      <c r="BF313" s="143">
        <f t="shared" si="186"/>
        <v>0</v>
      </c>
      <c r="BG313" s="144">
        <f t="shared" si="187"/>
        <v>0</v>
      </c>
      <c r="BH313" s="144">
        <f t="shared" si="188"/>
        <v>0</v>
      </c>
      <c r="BI313" s="144">
        <f t="shared" si="189"/>
        <v>0</v>
      </c>
      <c r="BJ313" s="144">
        <f t="shared" si="190"/>
        <v>0</v>
      </c>
      <c r="BK313" s="144">
        <f t="shared" si="191"/>
        <v>0</v>
      </c>
      <c r="BL313" s="144">
        <f t="shared" si="192"/>
        <v>0</v>
      </c>
      <c r="BM313" s="145">
        <f t="shared" si="193"/>
        <v>0</v>
      </c>
      <c r="BN313" s="124"/>
      <c r="BO313" s="124"/>
      <c r="BP313" s="124"/>
      <c r="BQ313" s="124"/>
      <c r="BR313" s="124"/>
      <c r="BS313" s="124"/>
      <c r="BT313" s="124"/>
      <c r="BU313" s="124"/>
      <c r="BV313" s="130"/>
      <c r="BW313" s="130"/>
      <c r="BX313" s="130"/>
      <c r="BY313" s="130"/>
      <c r="BZ313" s="130"/>
      <c r="CA313" s="130"/>
      <c r="CB313" s="130"/>
      <c r="CC313" s="130"/>
      <c r="CD313" s="130"/>
      <c r="CE313" s="130"/>
      <c r="CF313" s="130"/>
      <c r="CG313" s="130"/>
      <c r="CH313" s="130"/>
      <c r="CI313" s="130"/>
      <c r="CJ313" s="130"/>
      <c r="CM313" s="159">
        <f t="shared" si="194"/>
        <v>0</v>
      </c>
      <c r="CN313" s="160">
        <f t="shared" si="195"/>
        <v>0</v>
      </c>
      <c r="CO313" s="160">
        <f t="shared" si="196"/>
        <v>0</v>
      </c>
      <c r="CP313" s="160">
        <f t="shared" si="197"/>
        <v>0</v>
      </c>
      <c r="CQ313" s="160">
        <f t="shared" si="198"/>
        <v>0</v>
      </c>
      <c r="CR313" s="160" t="str">
        <f t="shared" si="199"/>
        <v/>
      </c>
      <c r="CS313" s="160" t="str">
        <f t="shared" si="200"/>
        <v/>
      </c>
      <c r="CT313" s="160" t="str">
        <f t="shared" si="201"/>
        <v/>
      </c>
      <c r="CU313" s="162" t="str">
        <f t="shared" si="202"/>
        <v/>
      </c>
      <c r="CV313" s="162" t="str">
        <f t="shared" si="203"/>
        <v/>
      </c>
      <c r="CW313" s="162" t="str">
        <f t="shared" si="204"/>
        <v/>
      </c>
      <c r="CX313" s="162" t="str">
        <f t="shared" si="205"/>
        <v/>
      </c>
      <c r="CY313" s="162" t="str">
        <f t="shared" si="206"/>
        <v/>
      </c>
      <c r="CZ313" s="162" t="str">
        <f t="shared" si="207"/>
        <v/>
      </c>
      <c r="DA313" s="163" t="str">
        <f t="shared" si="208"/>
        <v/>
      </c>
    </row>
    <row r="314" spans="1:105" ht="16.5" x14ac:dyDescent="0.3">
      <c r="A314" s="135"/>
      <c r="B314" s="136"/>
      <c r="C314" s="136"/>
      <c r="D314" s="137"/>
      <c r="E314" s="176"/>
      <c r="F314" s="182"/>
      <c r="G314" s="183"/>
      <c r="H314" s="183"/>
      <c r="I314" s="183"/>
      <c r="J314" s="183"/>
      <c r="K314" s="183"/>
      <c r="L314" s="183"/>
      <c r="M314" s="186"/>
      <c r="N314" s="182"/>
      <c r="O314" s="184"/>
      <c r="P314" s="178"/>
      <c r="Q314" s="118">
        <f t="shared" ref="Q314:Q377" si="209">IFERROR(10*LOG10(A314)+ROUND(IF(AND(A314&gt;0, O314&gt;0), N314+ABS(10*LOG10(P314/(4*PI()*CONVERT(O314,"ft", "m")^2))), N314),0), 0)</f>
        <v>0</v>
      </c>
      <c r="R314" s="3"/>
      <c r="S314" s="3"/>
      <c r="T314" s="4"/>
      <c r="U314" s="4"/>
      <c r="V314" s="99">
        <f t="shared" ref="V314:V377" si="210">SUM(W314:X314)</f>
        <v>0</v>
      </c>
      <c r="W314" s="161"/>
      <c r="X314" s="138"/>
      <c r="AH314" s="158" t="str">
        <f t="array" ref="AH314">IF(OR(AH$1=0, $A314=""),"",SQRT((_xlfn.XLOOKUP(AH$1,$Z$2:$Z$16,$AA$2:$AA$16)-$T314)^2+(_xlfn.XLOOKUP(AH$1,$Z$2:$Z$16,$AB$2:$AB$16)-$U314)^2+(_xlfn.XLOOKUP(AH$1,$Z$2:$Z$16,$AC$2:$AC$16-$V314)^2)))</f>
        <v/>
      </c>
      <c r="AI314" s="140" t="str">
        <f t="array" ref="AI314">IF(OR(AI$1=0, $A314=""),"",SQRT((_xlfn.XLOOKUP(AI$1,$Z$2:$Z$16,$AA$2:$AA$16)-$T314)^2+(_xlfn.XLOOKUP(AI$1,$Z$2:$Z$16,$AB$2:$AB$16)-$U314)^2+(_xlfn.XLOOKUP(AI$1,$Z$2:$Z$16,$AC$2:$AC$16-$V314)^2)))</f>
        <v/>
      </c>
      <c r="AJ314" s="140" t="str">
        <f t="array" ref="AJ314">IF(OR(AJ$1=0, $A314=""),"",SQRT((_xlfn.XLOOKUP(AJ$1,$Z$2:$Z$16,$AA$2:$AA$16)-$T314)^2+(_xlfn.XLOOKUP(AJ$1,$Z$2:$Z$16,$AB$2:$AB$16)-$U314)^2+(_xlfn.XLOOKUP(AJ$1,$Z$2:$Z$16,$AC$2:$AC$16-$V314)^2)))</f>
        <v/>
      </c>
      <c r="AK314" s="140" t="str">
        <f t="array" ref="AK314">IF(OR(AK$1=0, $A314=""),"",SQRT((_xlfn.XLOOKUP(AK$1,$Z$2:$Z$16,$AA$2:$AA$16)-$T314)^2+(_xlfn.XLOOKUP(AK$1,$Z$2:$Z$16,$AB$2:$AB$16)-$U314)^2+(_xlfn.XLOOKUP(AK$1,$Z$2:$Z$16,$AC$2:$AC$16-$V314)^2)))</f>
        <v/>
      </c>
      <c r="AL314" s="140" t="str">
        <f t="array" ref="AL314">IF(OR(AL$1=0, $A314=""),"",SQRT((_xlfn.XLOOKUP(AL$1,$Z$2:$Z$16,$AA$2:$AA$16)-$T314)^2+(_xlfn.XLOOKUP(AL$1,$Z$2:$Z$16,$AB$2:$AB$16)-$U314)^2+(_xlfn.XLOOKUP(AL$1,$Z$2:$Z$16,$AC$2:$AC$16-$V314)^2)))</f>
        <v/>
      </c>
      <c r="AM314" s="140" t="str">
        <f t="array" ref="AM314">IF(OR(AM$1=0, $A314=""),"",SQRT((_xlfn.XLOOKUP(AM$1,$Z$2:$Z$16,$AA$2:$AA$16)-$T314)^2+(_xlfn.XLOOKUP(AM$1,$Z$2:$Z$16,$AB$2:$AB$16)-$U314)^2+(_xlfn.XLOOKUP(AM$1,$Z$2:$Z$16,$AC$2:$AC$16-$V314)^2)))</f>
        <v/>
      </c>
      <c r="AN314" s="140" t="str">
        <f t="array" ref="AN314">IF(OR(AN$1=0, $A314=""),"",SQRT((_xlfn.XLOOKUP(AN$1,$Z$2:$Z$16,$AA$2:$AA$16)-$T314)^2+(_xlfn.XLOOKUP(AN$1,$Z$2:$Z$16,$AB$2:$AB$16)-$U314)^2+(_xlfn.XLOOKUP(AN$1,$Z$2:$Z$16,$AC$2:$AC$16-$V314)^2)))</f>
        <v/>
      </c>
      <c r="AO314" s="140" t="str">
        <f t="array" ref="AO314">IF(OR(AO$1=0, $A314=""),"",SQRT((_xlfn.XLOOKUP(AO$1,$Z$2:$Z$16,$AA$2:$AA$16)-$T314)^2+(_xlfn.XLOOKUP(AO$1,$Z$2:$Z$16,$AB$2:$AB$16)-$U314)^2+(_xlfn.XLOOKUP(AO$1,$Z$2:$Z$16,$AC$2:$AC$16-$V314)^2)))</f>
        <v/>
      </c>
      <c r="AP314" s="141" t="str">
        <f t="array" ref="AP314">IF(OR(AP$1=0, $A314=""),"",SQRT((_xlfn.XLOOKUP(AP$1,$Z$2:$Z$16,$AA$2:$AA$16)-$T314)^2+(_xlfn.XLOOKUP(AP$1,$Z$2:$Z$16,$AB$2:$AB$16)-$U314)^2+(_xlfn.XLOOKUP(AP$1,$Z$2:$Z$16,$AC$2:$AC$16-$V314)^2)))</f>
        <v/>
      </c>
      <c r="AQ314" s="141" t="str">
        <f t="array" ref="AQ314">IF(OR(AQ$1=0, $A314=""),"",SQRT((_xlfn.XLOOKUP(AQ$1,$Z$2:$Z$16,$AA$2:$AA$16)-$T314)^2+(_xlfn.XLOOKUP(AQ$1,$Z$2:$Z$16,$AB$2:$AB$16)-$U314)^2+(_xlfn.XLOOKUP(AQ$1,$Z$2:$Z$16,$AC$2:$AC$16-$V314)^2)))</f>
        <v/>
      </c>
      <c r="AR314" s="141" t="str">
        <f t="array" ref="AR314">IF(OR(AR$1=0, $A314=""),"",SQRT((_xlfn.XLOOKUP(AR$1,$Z$2:$Z$16,$AA$2:$AA$16)-$T314)^2+(_xlfn.XLOOKUP(AR$1,$Z$2:$Z$16,$AB$2:$AB$16)-$U314)^2+(_xlfn.XLOOKUP(AR$1,$Z$2:$Z$16,$AC$2:$AC$16-$V314)^2)))</f>
        <v/>
      </c>
      <c r="AS314" s="141" t="str">
        <f t="array" ref="AS314">IF(OR(AS$1=0, $A314=""),"",SQRT((_xlfn.XLOOKUP(AS$1,$Z$2:$Z$16,$AA$2:$AA$16)-$T314)^2+(_xlfn.XLOOKUP(AS$1,$Z$2:$Z$16,$AB$2:$AB$16)-$U314)^2+(_xlfn.XLOOKUP(AS$1,$Z$2:$Z$16,$AC$2:$AC$16-$V314)^2)))</f>
        <v/>
      </c>
      <c r="AT314" s="141" t="str">
        <f t="array" ref="AT314">IF(OR(AT$1=0, $A314=""),"",SQRT((_xlfn.XLOOKUP(AT$1,$Z$2:$Z$16,$AA$2:$AA$16)-$T314)^2+(_xlfn.XLOOKUP(AT$1,$Z$2:$Z$16,$AB$2:$AB$16)-$U314)^2+(_xlfn.XLOOKUP(AT$1,$Z$2:$Z$16,$AC$2:$AC$16-$V314)^2)))</f>
        <v/>
      </c>
      <c r="AU314" s="141" t="str">
        <f t="array" ref="AU314">IF(OR(AU$1=0, $A314=""),"",SQRT((_xlfn.XLOOKUP(AU$1,$Z$2:$Z$16,$AA$2:$AA$16)-$T314)^2+(_xlfn.XLOOKUP(AU$1,$Z$2:$Z$16,$AB$2:$AB$16)-$U314)^2+(_xlfn.XLOOKUP(AU$1,$Z$2:$Z$16,$AC$2:$AC$16-$V314)^2)))</f>
        <v/>
      </c>
      <c r="AV314" s="142" t="str">
        <f t="array" ref="AV314">IF(OR(AV$1=0, $A314=""),"",SQRT((_xlfn.XLOOKUP(AV$1,$Z$2:$Z$16,$AA$2:$AA$16)-$T314)^2+(_xlfn.XLOOKUP(AV$1,$Z$2:$Z$16,$AB$2:$AB$16)-$U314)^2+(_xlfn.XLOOKUP(AV$1,$Z$2:$Z$16,$AC$2:$AC$16-$V314)^2)))</f>
        <v/>
      </c>
      <c r="AW314" s="124"/>
      <c r="AX314" s="124"/>
      <c r="AY314" s="125">
        <f t="shared" ref="AY314:AY377" si="211">IFERROR(-ABS(10*LOG10(($R314/(4*PI()*CONVERT(AH314,"ft","m")^2)))),0)</f>
        <v>0</v>
      </c>
      <c r="AZ314" s="143">
        <f t="shared" ref="AZ314:AZ377" si="212">IFERROR(-ABS(10*LOG10(($R314/(4*PI()*CONVERT(AI314,"ft","m")^2)))),0)</f>
        <v>0</v>
      </c>
      <c r="BA314" s="143">
        <f t="shared" ref="BA314:BA377" si="213">IFERROR(-ABS(10*LOG10(($R314/(4*PI()*CONVERT(AJ314,"ft","m")^2)))),0)</f>
        <v>0</v>
      </c>
      <c r="BB314" s="143">
        <f t="shared" ref="BB314:BB377" si="214">IFERROR(-ABS(10*LOG10(($R314/(4*PI()*CONVERT(AK314,"ft","m")^2)))),0)</f>
        <v>0</v>
      </c>
      <c r="BC314" s="143">
        <f t="shared" ref="BC314:BC377" si="215">IFERROR(-ABS(10*LOG10(($R314/(4*PI()*CONVERT(AL314,"ft","m")^2)))),0)</f>
        <v>0</v>
      </c>
      <c r="BD314" s="143">
        <f t="shared" ref="BD314:BD377" si="216">IFERROR(-ABS(10*LOG10(($R314/(4*PI()*CONVERT(AM314,"ft","m")^2)))),0)</f>
        <v>0</v>
      </c>
      <c r="BE314" s="143">
        <f t="shared" ref="BE314:BE377" si="217">IFERROR(-ABS(10*LOG10(($R314/(4*PI()*CONVERT(AN314,"ft","m")^2)))),0)</f>
        <v>0</v>
      </c>
      <c r="BF314" s="143">
        <f t="shared" ref="BF314:BF377" si="218">IFERROR(-ABS(10*LOG10(($R314/(4*PI()*CONVERT(AO314,"ft","m")^2)))),0)</f>
        <v>0</v>
      </c>
      <c r="BG314" s="144">
        <f t="shared" ref="BG314:BG377" si="219">IFERROR(-ABS(10*LOG10(($R314/(4*PI()*CONVERT(AP314,"ft","m")^2)))),0)</f>
        <v>0</v>
      </c>
      <c r="BH314" s="144">
        <f t="shared" ref="BH314:BH377" si="220">IFERROR(-ABS(10*LOG10(($R314/(4*PI()*CONVERT(AQ314,"ft","m")^2)))),0)</f>
        <v>0</v>
      </c>
      <c r="BI314" s="144">
        <f t="shared" ref="BI314:BI377" si="221">IFERROR(-ABS(10*LOG10(($R314/(4*PI()*CONVERT(AR314,"ft","m")^2)))),0)</f>
        <v>0</v>
      </c>
      <c r="BJ314" s="144">
        <f t="shared" ref="BJ314:BJ377" si="222">IFERROR(-ABS(10*LOG10(($R314/(4*PI()*CONVERT(AS314,"ft","m")^2)))),0)</f>
        <v>0</v>
      </c>
      <c r="BK314" s="144">
        <f t="shared" ref="BK314:BK377" si="223">IFERROR(-ABS(10*LOG10(($R314/(4*PI()*CONVERT(AT314,"ft","m")^2)))),0)</f>
        <v>0</v>
      </c>
      <c r="BL314" s="144">
        <f t="shared" ref="BL314:BL377" si="224">IFERROR(-ABS(10*LOG10(($R314/(4*PI()*CONVERT(AU314,"ft","m")^2)))),0)</f>
        <v>0</v>
      </c>
      <c r="BM314" s="145">
        <f t="shared" ref="BM314:BM377" si="225">IFERROR(-ABS(10*LOG10(($R314/(4*PI()*CONVERT(AV314,"ft","m")^2)))),0)</f>
        <v>0</v>
      </c>
      <c r="BN314" s="124"/>
      <c r="BO314" s="124"/>
      <c r="BP314" s="124"/>
      <c r="BQ314" s="124"/>
      <c r="BR314" s="124"/>
      <c r="BS314" s="124"/>
      <c r="BT314" s="124"/>
      <c r="BU314" s="124"/>
      <c r="BV314" s="130"/>
      <c r="BW314" s="130"/>
      <c r="BX314" s="130"/>
      <c r="BY314" s="130"/>
      <c r="BZ314" s="130"/>
      <c r="CA314" s="130"/>
      <c r="CB314" s="130"/>
      <c r="CC314" s="130"/>
      <c r="CD314" s="130"/>
      <c r="CE314" s="130"/>
      <c r="CF314" s="130"/>
      <c r="CG314" s="130"/>
      <c r="CH314" s="130"/>
      <c r="CI314" s="130"/>
      <c r="CJ314" s="130"/>
      <c r="CM314" s="159">
        <f t="shared" ref="CM314:CM377" si="226">IF( CM$1= 0,"",$Q314-$S314+AY314-BV314)</f>
        <v>0</v>
      </c>
      <c r="CN314" s="160">
        <f t="shared" ref="CN314:CN377" si="227">IF( CN$1= 0,"",$Q314-$S314+AZ314-BW314)</f>
        <v>0</v>
      </c>
      <c r="CO314" s="160">
        <f t="shared" ref="CO314:CO377" si="228">IF( CO$1= 0,"",$Q314-$S314+BA314-BX314)</f>
        <v>0</v>
      </c>
      <c r="CP314" s="160">
        <f t="shared" ref="CP314:CP377" si="229">IF( CP$1= 0,"",$Q314-$S314+BB314-BY314)</f>
        <v>0</v>
      </c>
      <c r="CQ314" s="160">
        <f t="shared" ref="CQ314:CQ377" si="230">IF( CQ$1= 0,"",$Q314-$S314+BC314-BZ314)</f>
        <v>0</v>
      </c>
      <c r="CR314" s="160" t="str">
        <f t="shared" ref="CR314:CR377" si="231">IF( CR$1= 0,"",$Q314-$S314+BD314-CA314)</f>
        <v/>
      </c>
      <c r="CS314" s="160" t="str">
        <f t="shared" ref="CS314:CS377" si="232">IF( CS$1= 0,"",$Q314-$S314+BE314-CB314)</f>
        <v/>
      </c>
      <c r="CT314" s="160" t="str">
        <f t="shared" ref="CT314:CT377" si="233">IF( CT$1= 0,"",$Q314-$S314+BF314-CC314)</f>
        <v/>
      </c>
      <c r="CU314" s="162" t="str">
        <f t="shared" ref="CU314:CU377" si="234">IF( CU$1= 0,"",$Q314-$S314+BG314-CD314)</f>
        <v/>
      </c>
      <c r="CV314" s="162" t="str">
        <f t="shared" ref="CV314:CV377" si="235">IF( CV$1= 0,"",$Q314-$S314+BH314-CE314)</f>
        <v/>
      </c>
      <c r="CW314" s="162" t="str">
        <f t="shared" ref="CW314:CW377" si="236">IF( CW$1= 0,"",$Q314-$S314+BI314-CF314)</f>
        <v/>
      </c>
      <c r="CX314" s="162" t="str">
        <f t="shared" ref="CX314:CX377" si="237">IF( CX$1= 0,"",$Q314-$S314+BJ314-CG314)</f>
        <v/>
      </c>
      <c r="CY314" s="162" t="str">
        <f t="shared" ref="CY314:CY377" si="238">IF( CY$1= 0,"",$Q314-$S314+BK314-CH314)</f>
        <v/>
      </c>
      <c r="CZ314" s="162" t="str">
        <f t="shared" ref="CZ314:CZ377" si="239">IF( CZ$1= 0,"",$Q314-$S314+BL314-CI314)</f>
        <v/>
      </c>
      <c r="DA314" s="163" t="str">
        <f t="shared" ref="DA314:DA377" si="240">IF( DA$1= 0,"",$Q314-$S314+BM314-CJ314)</f>
        <v/>
      </c>
    </row>
    <row r="315" spans="1:105" ht="16.5" x14ac:dyDescent="0.3">
      <c r="A315" s="135"/>
      <c r="B315" s="136"/>
      <c r="C315" s="136"/>
      <c r="D315" s="137"/>
      <c r="E315" s="176"/>
      <c r="F315" s="182"/>
      <c r="G315" s="183"/>
      <c r="H315" s="183"/>
      <c r="I315" s="183"/>
      <c r="J315" s="183"/>
      <c r="K315" s="183"/>
      <c r="L315" s="183"/>
      <c r="M315" s="186"/>
      <c r="N315" s="182"/>
      <c r="O315" s="184"/>
      <c r="P315" s="178"/>
      <c r="Q315" s="118">
        <f t="shared" si="209"/>
        <v>0</v>
      </c>
      <c r="R315" s="3"/>
      <c r="S315" s="3"/>
      <c r="T315" s="4"/>
      <c r="U315" s="4"/>
      <c r="V315" s="99">
        <f t="shared" si="210"/>
        <v>0</v>
      </c>
      <c r="W315" s="161"/>
      <c r="X315" s="138"/>
      <c r="AH315" s="158" t="str">
        <f t="array" ref="AH315">IF(OR(AH$1=0, $A315=""),"",SQRT((_xlfn.XLOOKUP(AH$1,$Z$2:$Z$16,$AA$2:$AA$16)-$T315)^2+(_xlfn.XLOOKUP(AH$1,$Z$2:$Z$16,$AB$2:$AB$16)-$U315)^2+(_xlfn.XLOOKUP(AH$1,$Z$2:$Z$16,$AC$2:$AC$16-$V315)^2)))</f>
        <v/>
      </c>
      <c r="AI315" s="140" t="str">
        <f t="array" ref="AI315">IF(OR(AI$1=0, $A315=""),"",SQRT((_xlfn.XLOOKUP(AI$1,$Z$2:$Z$16,$AA$2:$AA$16)-$T315)^2+(_xlfn.XLOOKUP(AI$1,$Z$2:$Z$16,$AB$2:$AB$16)-$U315)^2+(_xlfn.XLOOKUP(AI$1,$Z$2:$Z$16,$AC$2:$AC$16-$V315)^2)))</f>
        <v/>
      </c>
      <c r="AJ315" s="140" t="str">
        <f t="array" ref="AJ315">IF(OR(AJ$1=0, $A315=""),"",SQRT((_xlfn.XLOOKUP(AJ$1,$Z$2:$Z$16,$AA$2:$AA$16)-$T315)^2+(_xlfn.XLOOKUP(AJ$1,$Z$2:$Z$16,$AB$2:$AB$16)-$U315)^2+(_xlfn.XLOOKUP(AJ$1,$Z$2:$Z$16,$AC$2:$AC$16-$V315)^2)))</f>
        <v/>
      </c>
      <c r="AK315" s="140" t="str">
        <f t="array" ref="AK315">IF(OR(AK$1=0, $A315=""),"",SQRT((_xlfn.XLOOKUP(AK$1,$Z$2:$Z$16,$AA$2:$AA$16)-$T315)^2+(_xlfn.XLOOKUP(AK$1,$Z$2:$Z$16,$AB$2:$AB$16)-$U315)^2+(_xlfn.XLOOKUP(AK$1,$Z$2:$Z$16,$AC$2:$AC$16-$V315)^2)))</f>
        <v/>
      </c>
      <c r="AL315" s="140" t="str">
        <f t="array" ref="AL315">IF(OR(AL$1=0, $A315=""),"",SQRT((_xlfn.XLOOKUP(AL$1,$Z$2:$Z$16,$AA$2:$AA$16)-$T315)^2+(_xlfn.XLOOKUP(AL$1,$Z$2:$Z$16,$AB$2:$AB$16)-$U315)^2+(_xlfn.XLOOKUP(AL$1,$Z$2:$Z$16,$AC$2:$AC$16-$V315)^2)))</f>
        <v/>
      </c>
      <c r="AM315" s="140" t="str">
        <f t="array" ref="AM315">IF(OR(AM$1=0, $A315=""),"",SQRT((_xlfn.XLOOKUP(AM$1,$Z$2:$Z$16,$AA$2:$AA$16)-$T315)^2+(_xlfn.XLOOKUP(AM$1,$Z$2:$Z$16,$AB$2:$AB$16)-$U315)^2+(_xlfn.XLOOKUP(AM$1,$Z$2:$Z$16,$AC$2:$AC$16-$V315)^2)))</f>
        <v/>
      </c>
      <c r="AN315" s="140" t="str">
        <f t="array" ref="AN315">IF(OR(AN$1=0, $A315=""),"",SQRT((_xlfn.XLOOKUP(AN$1,$Z$2:$Z$16,$AA$2:$AA$16)-$T315)^2+(_xlfn.XLOOKUP(AN$1,$Z$2:$Z$16,$AB$2:$AB$16)-$U315)^2+(_xlfn.XLOOKUP(AN$1,$Z$2:$Z$16,$AC$2:$AC$16-$V315)^2)))</f>
        <v/>
      </c>
      <c r="AO315" s="140" t="str">
        <f t="array" ref="AO315">IF(OR(AO$1=0, $A315=""),"",SQRT((_xlfn.XLOOKUP(AO$1,$Z$2:$Z$16,$AA$2:$AA$16)-$T315)^2+(_xlfn.XLOOKUP(AO$1,$Z$2:$Z$16,$AB$2:$AB$16)-$U315)^2+(_xlfn.XLOOKUP(AO$1,$Z$2:$Z$16,$AC$2:$AC$16-$V315)^2)))</f>
        <v/>
      </c>
      <c r="AP315" s="141" t="str">
        <f t="array" ref="AP315">IF(OR(AP$1=0, $A315=""),"",SQRT((_xlfn.XLOOKUP(AP$1,$Z$2:$Z$16,$AA$2:$AA$16)-$T315)^2+(_xlfn.XLOOKUP(AP$1,$Z$2:$Z$16,$AB$2:$AB$16)-$U315)^2+(_xlfn.XLOOKUP(AP$1,$Z$2:$Z$16,$AC$2:$AC$16-$V315)^2)))</f>
        <v/>
      </c>
      <c r="AQ315" s="141" t="str">
        <f t="array" ref="AQ315">IF(OR(AQ$1=0, $A315=""),"",SQRT((_xlfn.XLOOKUP(AQ$1,$Z$2:$Z$16,$AA$2:$AA$16)-$T315)^2+(_xlfn.XLOOKUP(AQ$1,$Z$2:$Z$16,$AB$2:$AB$16)-$U315)^2+(_xlfn.XLOOKUP(AQ$1,$Z$2:$Z$16,$AC$2:$AC$16-$V315)^2)))</f>
        <v/>
      </c>
      <c r="AR315" s="141" t="str">
        <f t="array" ref="AR315">IF(OR(AR$1=0, $A315=""),"",SQRT((_xlfn.XLOOKUP(AR$1,$Z$2:$Z$16,$AA$2:$AA$16)-$T315)^2+(_xlfn.XLOOKUP(AR$1,$Z$2:$Z$16,$AB$2:$AB$16)-$U315)^2+(_xlfn.XLOOKUP(AR$1,$Z$2:$Z$16,$AC$2:$AC$16-$V315)^2)))</f>
        <v/>
      </c>
      <c r="AS315" s="141" t="str">
        <f t="array" ref="AS315">IF(OR(AS$1=0, $A315=""),"",SQRT((_xlfn.XLOOKUP(AS$1,$Z$2:$Z$16,$AA$2:$AA$16)-$T315)^2+(_xlfn.XLOOKUP(AS$1,$Z$2:$Z$16,$AB$2:$AB$16)-$U315)^2+(_xlfn.XLOOKUP(AS$1,$Z$2:$Z$16,$AC$2:$AC$16-$V315)^2)))</f>
        <v/>
      </c>
      <c r="AT315" s="141" t="str">
        <f t="array" ref="AT315">IF(OR(AT$1=0, $A315=""),"",SQRT((_xlfn.XLOOKUP(AT$1,$Z$2:$Z$16,$AA$2:$AA$16)-$T315)^2+(_xlfn.XLOOKUP(AT$1,$Z$2:$Z$16,$AB$2:$AB$16)-$U315)^2+(_xlfn.XLOOKUP(AT$1,$Z$2:$Z$16,$AC$2:$AC$16-$V315)^2)))</f>
        <v/>
      </c>
      <c r="AU315" s="141" t="str">
        <f t="array" ref="AU315">IF(OR(AU$1=0, $A315=""),"",SQRT((_xlfn.XLOOKUP(AU$1,$Z$2:$Z$16,$AA$2:$AA$16)-$T315)^2+(_xlfn.XLOOKUP(AU$1,$Z$2:$Z$16,$AB$2:$AB$16)-$U315)^2+(_xlfn.XLOOKUP(AU$1,$Z$2:$Z$16,$AC$2:$AC$16-$V315)^2)))</f>
        <v/>
      </c>
      <c r="AV315" s="142" t="str">
        <f t="array" ref="AV315">IF(OR(AV$1=0, $A315=""),"",SQRT((_xlfn.XLOOKUP(AV$1,$Z$2:$Z$16,$AA$2:$AA$16)-$T315)^2+(_xlfn.XLOOKUP(AV$1,$Z$2:$Z$16,$AB$2:$AB$16)-$U315)^2+(_xlfn.XLOOKUP(AV$1,$Z$2:$Z$16,$AC$2:$AC$16-$V315)^2)))</f>
        <v/>
      </c>
      <c r="AW315" s="124"/>
      <c r="AX315" s="124"/>
      <c r="AY315" s="125">
        <f t="shared" si="211"/>
        <v>0</v>
      </c>
      <c r="AZ315" s="143">
        <f t="shared" si="212"/>
        <v>0</v>
      </c>
      <c r="BA315" s="143">
        <f t="shared" si="213"/>
        <v>0</v>
      </c>
      <c r="BB315" s="143">
        <f t="shared" si="214"/>
        <v>0</v>
      </c>
      <c r="BC315" s="143">
        <f t="shared" si="215"/>
        <v>0</v>
      </c>
      <c r="BD315" s="143">
        <f t="shared" si="216"/>
        <v>0</v>
      </c>
      <c r="BE315" s="143">
        <f t="shared" si="217"/>
        <v>0</v>
      </c>
      <c r="BF315" s="143">
        <f t="shared" si="218"/>
        <v>0</v>
      </c>
      <c r="BG315" s="144">
        <f t="shared" si="219"/>
        <v>0</v>
      </c>
      <c r="BH315" s="144">
        <f t="shared" si="220"/>
        <v>0</v>
      </c>
      <c r="BI315" s="144">
        <f t="shared" si="221"/>
        <v>0</v>
      </c>
      <c r="BJ315" s="144">
        <f t="shared" si="222"/>
        <v>0</v>
      </c>
      <c r="BK315" s="144">
        <f t="shared" si="223"/>
        <v>0</v>
      </c>
      <c r="BL315" s="144">
        <f t="shared" si="224"/>
        <v>0</v>
      </c>
      <c r="BM315" s="145">
        <f t="shared" si="225"/>
        <v>0</v>
      </c>
      <c r="BN315" s="124"/>
      <c r="BO315" s="124"/>
      <c r="BP315" s="124"/>
      <c r="BQ315" s="124"/>
      <c r="BR315" s="124"/>
      <c r="BS315" s="124"/>
      <c r="BT315" s="124"/>
      <c r="BU315" s="124"/>
      <c r="BV315" s="130"/>
      <c r="BW315" s="130"/>
      <c r="BX315" s="130"/>
      <c r="BY315" s="130"/>
      <c r="BZ315" s="130"/>
      <c r="CA315" s="130"/>
      <c r="CB315" s="130"/>
      <c r="CC315" s="130"/>
      <c r="CD315" s="130"/>
      <c r="CE315" s="130"/>
      <c r="CF315" s="130"/>
      <c r="CG315" s="130"/>
      <c r="CH315" s="130"/>
      <c r="CI315" s="130"/>
      <c r="CJ315" s="130"/>
      <c r="CM315" s="159">
        <f t="shared" si="226"/>
        <v>0</v>
      </c>
      <c r="CN315" s="160">
        <f t="shared" si="227"/>
        <v>0</v>
      </c>
      <c r="CO315" s="160">
        <f t="shared" si="228"/>
        <v>0</v>
      </c>
      <c r="CP315" s="160">
        <f t="shared" si="229"/>
        <v>0</v>
      </c>
      <c r="CQ315" s="160">
        <f t="shared" si="230"/>
        <v>0</v>
      </c>
      <c r="CR315" s="160" t="str">
        <f t="shared" si="231"/>
        <v/>
      </c>
      <c r="CS315" s="160" t="str">
        <f t="shared" si="232"/>
        <v/>
      </c>
      <c r="CT315" s="160" t="str">
        <f t="shared" si="233"/>
        <v/>
      </c>
      <c r="CU315" s="162" t="str">
        <f t="shared" si="234"/>
        <v/>
      </c>
      <c r="CV315" s="162" t="str">
        <f t="shared" si="235"/>
        <v/>
      </c>
      <c r="CW315" s="162" t="str">
        <f t="shared" si="236"/>
        <v/>
      </c>
      <c r="CX315" s="162" t="str">
        <f t="shared" si="237"/>
        <v/>
      </c>
      <c r="CY315" s="162" t="str">
        <f t="shared" si="238"/>
        <v/>
      </c>
      <c r="CZ315" s="162" t="str">
        <f t="shared" si="239"/>
        <v/>
      </c>
      <c r="DA315" s="163" t="str">
        <f t="shared" si="240"/>
        <v/>
      </c>
    </row>
    <row r="316" spans="1:105" ht="16.5" x14ac:dyDescent="0.3">
      <c r="A316" s="135"/>
      <c r="B316" s="136"/>
      <c r="C316" s="136"/>
      <c r="D316" s="137"/>
      <c r="E316" s="176"/>
      <c r="F316" s="182"/>
      <c r="G316" s="183"/>
      <c r="H316" s="183"/>
      <c r="I316" s="183"/>
      <c r="J316" s="183"/>
      <c r="K316" s="183"/>
      <c r="L316" s="183"/>
      <c r="M316" s="186"/>
      <c r="N316" s="182"/>
      <c r="O316" s="184"/>
      <c r="P316" s="178"/>
      <c r="Q316" s="118">
        <f t="shared" si="209"/>
        <v>0</v>
      </c>
      <c r="R316" s="3"/>
      <c r="S316" s="3"/>
      <c r="T316" s="4"/>
      <c r="U316" s="4"/>
      <c r="V316" s="99">
        <f t="shared" si="210"/>
        <v>0</v>
      </c>
      <c r="W316" s="161"/>
      <c r="X316" s="138"/>
      <c r="AH316" s="158" t="str">
        <f t="array" ref="AH316">IF(OR(AH$1=0, $A316=""),"",SQRT((_xlfn.XLOOKUP(AH$1,$Z$2:$Z$16,$AA$2:$AA$16)-$T316)^2+(_xlfn.XLOOKUP(AH$1,$Z$2:$Z$16,$AB$2:$AB$16)-$U316)^2+(_xlfn.XLOOKUP(AH$1,$Z$2:$Z$16,$AC$2:$AC$16-$V316)^2)))</f>
        <v/>
      </c>
      <c r="AI316" s="140" t="str">
        <f t="array" ref="AI316">IF(OR(AI$1=0, $A316=""),"",SQRT((_xlfn.XLOOKUP(AI$1,$Z$2:$Z$16,$AA$2:$AA$16)-$T316)^2+(_xlfn.XLOOKUP(AI$1,$Z$2:$Z$16,$AB$2:$AB$16)-$U316)^2+(_xlfn.XLOOKUP(AI$1,$Z$2:$Z$16,$AC$2:$AC$16-$V316)^2)))</f>
        <v/>
      </c>
      <c r="AJ316" s="140" t="str">
        <f t="array" ref="AJ316">IF(OR(AJ$1=0, $A316=""),"",SQRT((_xlfn.XLOOKUP(AJ$1,$Z$2:$Z$16,$AA$2:$AA$16)-$T316)^2+(_xlfn.XLOOKUP(AJ$1,$Z$2:$Z$16,$AB$2:$AB$16)-$U316)^2+(_xlfn.XLOOKUP(AJ$1,$Z$2:$Z$16,$AC$2:$AC$16-$V316)^2)))</f>
        <v/>
      </c>
      <c r="AK316" s="140" t="str">
        <f t="array" ref="AK316">IF(OR(AK$1=0, $A316=""),"",SQRT((_xlfn.XLOOKUP(AK$1,$Z$2:$Z$16,$AA$2:$AA$16)-$T316)^2+(_xlfn.XLOOKUP(AK$1,$Z$2:$Z$16,$AB$2:$AB$16)-$U316)^2+(_xlfn.XLOOKUP(AK$1,$Z$2:$Z$16,$AC$2:$AC$16-$V316)^2)))</f>
        <v/>
      </c>
      <c r="AL316" s="140" t="str">
        <f t="array" ref="AL316">IF(OR(AL$1=0, $A316=""),"",SQRT((_xlfn.XLOOKUP(AL$1,$Z$2:$Z$16,$AA$2:$AA$16)-$T316)^2+(_xlfn.XLOOKUP(AL$1,$Z$2:$Z$16,$AB$2:$AB$16)-$U316)^2+(_xlfn.XLOOKUP(AL$1,$Z$2:$Z$16,$AC$2:$AC$16-$V316)^2)))</f>
        <v/>
      </c>
      <c r="AM316" s="140" t="str">
        <f t="array" ref="AM316">IF(OR(AM$1=0, $A316=""),"",SQRT((_xlfn.XLOOKUP(AM$1,$Z$2:$Z$16,$AA$2:$AA$16)-$T316)^2+(_xlfn.XLOOKUP(AM$1,$Z$2:$Z$16,$AB$2:$AB$16)-$U316)^2+(_xlfn.XLOOKUP(AM$1,$Z$2:$Z$16,$AC$2:$AC$16-$V316)^2)))</f>
        <v/>
      </c>
      <c r="AN316" s="140" t="str">
        <f t="array" ref="AN316">IF(OR(AN$1=0, $A316=""),"",SQRT((_xlfn.XLOOKUP(AN$1,$Z$2:$Z$16,$AA$2:$AA$16)-$T316)^2+(_xlfn.XLOOKUP(AN$1,$Z$2:$Z$16,$AB$2:$AB$16)-$U316)^2+(_xlfn.XLOOKUP(AN$1,$Z$2:$Z$16,$AC$2:$AC$16-$V316)^2)))</f>
        <v/>
      </c>
      <c r="AO316" s="140" t="str">
        <f t="array" ref="AO316">IF(OR(AO$1=0, $A316=""),"",SQRT((_xlfn.XLOOKUP(AO$1,$Z$2:$Z$16,$AA$2:$AA$16)-$T316)^2+(_xlfn.XLOOKUP(AO$1,$Z$2:$Z$16,$AB$2:$AB$16)-$U316)^2+(_xlfn.XLOOKUP(AO$1,$Z$2:$Z$16,$AC$2:$AC$16-$V316)^2)))</f>
        <v/>
      </c>
      <c r="AP316" s="141" t="str">
        <f t="array" ref="AP316">IF(OR(AP$1=0, $A316=""),"",SQRT((_xlfn.XLOOKUP(AP$1,$Z$2:$Z$16,$AA$2:$AA$16)-$T316)^2+(_xlfn.XLOOKUP(AP$1,$Z$2:$Z$16,$AB$2:$AB$16)-$U316)^2+(_xlfn.XLOOKUP(AP$1,$Z$2:$Z$16,$AC$2:$AC$16-$V316)^2)))</f>
        <v/>
      </c>
      <c r="AQ316" s="141" t="str">
        <f t="array" ref="AQ316">IF(OR(AQ$1=0, $A316=""),"",SQRT((_xlfn.XLOOKUP(AQ$1,$Z$2:$Z$16,$AA$2:$AA$16)-$T316)^2+(_xlfn.XLOOKUP(AQ$1,$Z$2:$Z$16,$AB$2:$AB$16)-$U316)^2+(_xlfn.XLOOKUP(AQ$1,$Z$2:$Z$16,$AC$2:$AC$16-$V316)^2)))</f>
        <v/>
      </c>
      <c r="AR316" s="141" t="str">
        <f t="array" ref="AR316">IF(OR(AR$1=0, $A316=""),"",SQRT((_xlfn.XLOOKUP(AR$1,$Z$2:$Z$16,$AA$2:$AA$16)-$T316)^2+(_xlfn.XLOOKUP(AR$1,$Z$2:$Z$16,$AB$2:$AB$16)-$U316)^2+(_xlfn.XLOOKUP(AR$1,$Z$2:$Z$16,$AC$2:$AC$16-$V316)^2)))</f>
        <v/>
      </c>
      <c r="AS316" s="141" t="str">
        <f t="array" ref="AS316">IF(OR(AS$1=0, $A316=""),"",SQRT((_xlfn.XLOOKUP(AS$1,$Z$2:$Z$16,$AA$2:$AA$16)-$T316)^2+(_xlfn.XLOOKUP(AS$1,$Z$2:$Z$16,$AB$2:$AB$16)-$U316)^2+(_xlfn.XLOOKUP(AS$1,$Z$2:$Z$16,$AC$2:$AC$16-$V316)^2)))</f>
        <v/>
      </c>
      <c r="AT316" s="141" t="str">
        <f t="array" ref="AT316">IF(OR(AT$1=0, $A316=""),"",SQRT((_xlfn.XLOOKUP(AT$1,$Z$2:$Z$16,$AA$2:$AA$16)-$T316)^2+(_xlfn.XLOOKUP(AT$1,$Z$2:$Z$16,$AB$2:$AB$16)-$U316)^2+(_xlfn.XLOOKUP(AT$1,$Z$2:$Z$16,$AC$2:$AC$16-$V316)^2)))</f>
        <v/>
      </c>
      <c r="AU316" s="141" t="str">
        <f t="array" ref="AU316">IF(OR(AU$1=0, $A316=""),"",SQRT((_xlfn.XLOOKUP(AU$1,$Z$2:$Z$16,$AA$2:$AA$16)-$T316)^2+(_xlfn.XLOOKUP(AU$1,$Z$2:$Z$16,$AB$2:$AB$16)-$U316)^2+(_xlfn.XLOOKUP(AU$1,$Z$2:$Z$16,$AC$2:$AC$16-$V316)^2)))</f>
        <v/>
      </c>
      <c r="AV316" s="142" t="str">
        <f t="array" ref="AV316">IF(OR(AV$1=0, $A316=""),"",SQRT((_xlfn.XLOOKUP(AV$1,$Z$2:$Z$16,$AA$2:$AA$16)-$T316)^2+(_xlfn.XLOOKUP(AV$1,$Z$2:$Z$16,$AB$2:$AB$16)-$U316)^2+(_xlfn.XLOOKUP(AV$1,$Z$2:$Z$16,$AC$2:$AC$16-$V316)^2)))</f>
        <v/>
      </c>
      <c r="AW316" s="124"/>
      <c r="AX316" s="124"/>
      <c r="AY316" s="125">
        <f t="shared" si="211"/>
        <v>0</v>
      </c>
      <c r="AZ316" s="143">
        <f t="shared" si="212"/>
        <v>0</v>
      </c>
      <c r="BA316" s="143">
        <f t="shared" si="213"/>
        <v>0</v>
      </c>
      <c r="BB316" s="143">
        <f t="shared" si="214"/>
        <v>0</v>
      </c>
      <c r="BC316" s="143">
        <f t="shared" si="215"/>
        <v>0</v>
      </c>
      <c r="BD316" s="143">
        <f t="shared" si="216"/>
        <v>0</v>
      </c>
      <c r="BE316" s="143">
        <f t="shared" si="217"/>
        <v>0</v>
      </c>
      <c r="BF316" s="143">
        <f t="shared" si="218"/>
        <v>0</v>
      </c>
      <c r="BG316" s="144">
        <f t="shared" si="219"/>
        <v>0</v>
      </c>
      <c r="BH316" s="144">
        <f t="shared" si="220"/>
        <v>0</v>
      </c>
      <c r="BI316" s="144">
        <f t="shared" si="221"/>
        <v>0</v>
      </c>
      <c r="BJ316" s="144">
        <f t="shared" si="222"/>
        <v>0</v>
      </c>
      <c r="BK316" s="144">
        <f t="shared" si="223"/>
        <v>0</v>
      </c>
      <c r="BL316" s="144">
        <f t="shared" si="224"/>
        <v>0</v>
      </c>
      <c r="BM316" s="145">
        <f t="shared" si="225"/>
        <v>0</v>
      </c>
      <c r="BN316" s="124"/>
      <c r="BO316" s="124"/>
      <c r="BP316" s="124"/>
      <c r="BQ316" s="124"/>
      <c r="BR316" s="124"/>
      <c r="BS316" s="124"/>
      <c r="BT316" s="124"/>
      <c r="BU316" s="124"/>
      <c r="BV316" s="130"/>
      <c r="BW316" s="130"/>
      <c r="BX316" s="130"/>
      <c r="BY316" s="130"/>
      <c r="BZ316" s="130"/>
      <c r="CA316" s="130"/>
      <c r="CB316" s="130"/>
      <c r="CC316" s="130"/>
      <c r="CD316" s="130"/>
      <c r="CE316" s="130"/>
      <c r="CF316" s="130"/>
      <c r="CG316" s="130"/>
      <c r="CH316" s="130"/>
      <c r="CI316" s="130"/>
      <c r="CJ316" s="130"/>
      <c r="CM316" s="159">
        <f t="shared" si="226"/>
        <v>0</v>
      </c>
      <c r="CN316" s="160">
        <f t="shared" si="227"/>
        <v>0</v>
      </c>
      <c r="CO316" s="160">
        <f t="shared" si="228"/>
        <v>0</v>
      </c>
      <c r="CP316" s="160">
        <f t="shared" si="229"/>
        <v>0</v>
      </c>
      <c r="CQ316" s="160">
        <f t="shared" si="230"/>
        <v>0</v>
      </c>
      <c r="CR316" s="160" t="str">
        <f t="shared" si="231"/>
        <v/>
      </c>
      <c r="CS316" s="160" t="str">
        <f t="shared" si="232"/>
        <v/>
      </c>
      <c r="CT316" s="160" t="str">
        <f t="shared" si="233"/>
        <v/>
      </c>
      <c r="CU316" s="162" t="str">
        <f t="shared" si="234"/>
        <v/>
      </c>
      <c r="CV316" s="162" t="str">
        <f t="shared" si="235"/>
        <v/>
      </c>
      <c r="CW316" s="162" t="str">
        <f t="shared" si="236"/>
        <v/>
      </c>
      <c r="CX316" s="162" t="str">
        <f t="shared" si="237"/>
        <v/>
      </c>
      <c r="CY316" s="162" t="str">
        <f t="shared" si="238"/>
        <v/>
      </c>
      <c r="CZ316" s="162" t="str">
        <f t="shared" si="239"/>
        <v/>
      </c>
      <c r="DA316" s="163" t="str">
        <f t="shared" si="240"/>
        <v/>
      </c>
    </row>
    <row r="317" spans="1:105" ht="16.5" x14ac:dyDescent="0.3">
      <c r="A317" s="135"/>
      <c r="B317" s="136"/>
      <c r="C317" s="136"/>
      <c r="D317" s="137"/>
      <c r="E317" s="176"/>
      <c r="F317" s="182"/>
      <c r="G317" s="183"/>
      <c r="H317" s="183"/>
      <c r="I317" s="183"/>
      <c r="J317" s="183"/>
      <c r="K317" s="183"/>
      <c r="L317" s="183"/>
      <c r="M317" s="186"/>
      <c r="N317" s="182"/>
      <c r="O317" s="184"/>
      <c r="P317" s="178"/>
      <c r="Q317" s="118">
        <f t="shared" si="209"/>
        <v>0</v>
      </c>
      <c r="R317" s="3"/>
      <c r="S317" s="3"/>
      <c r="T317" s="4"/>
      <c r="U317" s="4"/>
      <c r="V317" s="99">
        <f t="shared" si="210"/>
        <v>0</v>
      </c>
      <c r="W317" s="161"/>
      <c r="X317" s="138"/>
      <c r="AH317" s="158" t="str">
        <f t="array" ref="AH317">IF(OR(AH$1=0, $A317=""),"",SQRT((_xlfn.XLOOKUP(AH$1,$Z$2:$Z$16,$AA$2:$AA$16)-$T317)^2+(_xlfn.XLOOKUP(AH$1,$Z$2:$Z$16,$AB$2:$AB$16)-$U317)^2+(_xlfn.XLOOKUP(AH$1,$Z$2:$Z$16,$AC$2:$AC$16-$V317)^2)))</f>
        <v/>
      </c>
      <c r="AI317" s="140" t="str">
        <f t="array" ref="AI317">IF(OR(AI$1=0, $A317=""),"",SQRT((_xlfn.XLOOKUP(AI$1,$Z$2:$Z$16,$AA$2:$AA$16)-$T317)^2+(_xlfn.XLOOKUP(AI$1,$Z$2:$Z$16,$AB$2:$AB$16)-$U317)^2+(_xlfn.XLOOKUP(AI$1,$Z$2:$Z$16,$AC$2:$AC$16-$V317)^2)))</f>
        <v/>
      </c>
      <c r="AJ317" s="140" t="str">
        <f t="array" ref="AJ317">IF(OR(AJ$1=0, $A317=""),"",SQRT((_xlfn.XLOOKUP(AJ$1,$Z$2:$Z$16,$AA$2:$AA$16)-$T317)^2+(_xlfn.XLOOKUP(AJ$1,$Z$2:$Z$16,$AB$2:$AB$16)-$U317)^2+(_xlfn.XLOOKUP(AJ$1,$Z$2:$Z$16,$AC$2:$AC$16-$V317)^2)))</f>
        <v/>
      </c>
      <c r="AK317" s="140" t="str">
        <f t="array" ref="AK317">IF(OR(AK$1=0, $A317=""),"",SQRT((_xlfn.XLOOKUP(AK$1,$Z$2:$Z$16,$AA$2:$AA$16)-$T317)^2+(_xlfn.XLOOKUP(AK$1,$Z$2:$Z$16,$AB$2:$AB$16)-$U317)^2+(_xlfn.XLOOKUP(AK$1,$Z$2:$Z$16,$AC$2:$AC$16-$V317)^2)))</f>
        <v/>
      </c>
      <c r="AL317" s="140" t="str">
        <f t="array" ref="AL317">IF(OR(AL$1=0, $A317=""),"",SQRT((_xlfn.XLOOKUP(AL$1,$Z$2:$Z$16,$AA$2:$AA$16)-$T317)^2+(_xlfn.XLOOKUP(AL$1,$Z$2:$Z$16,$AB$2:$AB$16)-$U317)^2+(_xlfn.XLOOKUP(AL$1,$Z$2:$Z$16,$AC$2:$AC$16-$V317)^2)))</f>
        <v/>
      </c>
      <c r="AM317" s="140" t="str">
        <f t="array" ref="AM317">IF(OR(AM$1=0, $A317=""),"",SQRT((_xlfn.XLOOKUP(AM$1,$Z$2:$Z$16,$AA$2:$AA$16)-$T317)^2+(_xlfn.XLOOKUP(AM$1,$Z$2:$Z$16,$AB$2:$AB$16)-$U317)^2+(_xlfn.XLOOKUP(AM$1,$Z$2:$Z$16,$AC$2:$AC$16-$V317)^2)))</f>
        <v/>
      </c>
      <c r="AN317" s="140" t="str">
        <f t="array" ref="AN317">IF(OR(AN$1=0, $A317=""),"",SQRT((_xlfn.XLOOKUP(AN$1,$Z$2:$Z$16,$AA$2:$AA$16)-$T317)^2+(_xlfn.XLOOKUP(AN$1,$Z$2:$Z$16,$AB$2:$AB$16)-$U317)^2+(_xlfn.XLOOKUP(AN$1,$Z$2:$Z$16,$AC$2:$AC$16-$V317)^2)))</f>
        <v/>
      </c>
      <c r="AO317" s="140" t="str">
        <f t="array" ref="AO317">IF(OR(AO$1=0, $A317=""),"",SQRT((_xlfn.XLOOKUP(AO$1,$Z$2:$Z$16,$AA$2:$AA$16)-$T317)^2+(_xlfn.XLOOKUP(AO$1,$Z$2:$Z$16,$AB$2:$AB$16)-$U317)^2+(_xlfn.XLOOKUP(AO$1,$Z$2:$Z$16,$AC$2:$AC$16-$V317)^2)))</f>
        <v/>
      </c>
      <c r="AP317" s="141" t="str">
        <f t="array" ref="AP317">IF(OR(AP$1=0, $A317=""),"",SQRT((_xlfn.XLOOKUP(AP$1,$Z$2:$Z$16,$AA$2:$AA$16)-$T317)^2+(_xlfn.XLOOKUP(AP$1,$Z$2:$Z$16,$AB$2:$AB$16)-$U317)^2+(_xlfn.XLOOKUP(AP$1,$Z$2:$Z$16,$AC$2:$AC$16-$V317)^2)))</f>
        <v/>
      </c>
      <c r="AQ317" s="141" t="str">
        <f t="array" ref="AQ317">IF(OR(AQ$1=0, $A317=""),"",SQRT((_xlfn.XLOOKUP(AQ$1,$Z$2:$Z$16,$AA$2:$AA$16)-$T317)^2+(_xlfn.XLOOKUP(AQ$1,$Z$2:$Z$16,$AB$2:$AB$16)-$U317)^2+(_xlfn.XLOOKUP(AQ$1,$Z$2:$Z$16,$AC$2:$AC$16-$V317)^2)))</f>
        <v/>
      </c>
      <c r="AR317" s="141" t="str">
        <f t="array" ref="AR317">IF(OR(AR$1=0, $A317=""),"",SQRT((_xlfn.XLOOKUP(AR$1,$Z$2:$Z$16,$AA$2:$AA$16)-$T317)^2+(_xlfn.XLOOKUP(AR$1,$Z$2:$Z$16,$AB$2:$AB$16)-$U317)^2+(_xlfn.XLOOKUP(AR$1,$Z$2:$Z$16,$AC$2:$AC$16-$V317)^2)))</f>
        <v/>
      </c>
      <c r="AS317" s="141" t="str">
        <f t="array" ref="AS317">IF(OR(AS$1=0, $A317=""),"",SQRT((_xlfn.XLOOKUP(AS$1,$Z$2:$Z$16,$AA$2:$AA$16)-$T317)^2+(_xlfn.XLOOKUP(AS$1,$Z$2:$Z$16,$AB$2:$AB$16)-$U317)^2+(_xlfn.XLOOKUP(AS$1,$Z$2:$Z$16,$AC$2:$AC$16-$V317)^2)))</f>
        <v/>
      </c>
      <c r="AT317" s="141" t="str">
        <f t="array" ref="AT317">IF(OR(AT$1=0, $A317=""),"",SQRT((_xlfn.XLOOKUP(AT$1,$Z$2:$Z$16,$AA$2:$AA$16)-$T317)^2+(_xlfn.XLOOKUP(AT$1,$Z$2:$Z$16,$AB$2:$AB$16)-$U317)^2+(_xlfn.XLOOKUP(AT$1,$Z$2:$Z$16,$AC$2:$AC$16-$V317)^2)))</f>
        <v/>
      </c>
      <c r="AU317" s="141" t="str">
        <f t="array" ref="AU317">IF(OR(AU$1=0, $A317=""),"",SQRT((_xlfn.XLOOKUP(AU$1,$Z$2:$Z$16,$AA$2:$AA$16)-$T317)^2+(_xlfn.XLOOKUP(AU$1,$Z$2:$Z$16,$AB$2:$AB$16)-$U317)^2+(_xlfn.XLOOKUP(AU$1,$Z$2:$Z$16,$AC$2:$AC$16-$V317)^2)))</f>
        <v/>
      </c>
      <c r="AV317" s="142" t="str">
        <f t="array" ref="AV317">IF(OR(AV$1=0, $A317=""),"",SQRT((_xlfn.XLOOKUP(AV$1,$Z$2:$Z$16,$AA$2:$AA$16)-$T317)^2+(_xlfn.XLOOKUP(AV$1,$Z$2:$Z$16,$AB$2:$AB$16)-$U317)^2+(_xlfn.XLOOKUP(AV$1,$Z$2:$Z$16,$AC$2:$AC$16-$V317)^2)))</f>
        <v/>
      </c>
      <c r="AW317" s="124"/>
      <c r="AX317" s="124"/>
      <c r="AY317" s="125">
        <f t="shared" si="211"/>
        <v>0</v>
      </c>
      <c r="AZ317" s="143">
        <f t="shared" si="212"/>
        <v>0</v>
      </c>
      <c r="BA317" s="143">
        <f t="shared" si="213"/>
        <v>0</v>
      </c>
      <c r="BB317" s="143">
        <f t="shared" si="214"/>
        <v>0</v>
      </c>
      <c r="BC317" s="143">
        <f t="shared" si="215"/>
        <v>0</v>
      </c>
      <c r="BD317" s="143">
        <f t="shared" si="216"/>
        <v>0</v>
      </c>
      <c r="BE317" s="143">
        <f t="shared" si="217"/>
        <v>0</v>
      </c>
      <c r="BF317" s="143">
        <f t="shared" si="218"/>
        <v>0</v>
      </c>
      <c r="BG317" s="144">
        <f t="shared" si="219"/>
        <v>0</v>
      </c>
      <c r="BH317" s="144">
        <f t="shared" si="220"/>
        <v>0</v>
      </c>
      <c r="BI317" s="144">
        <f t="shared" si="221"/>
        <v>0</v>
      </c>
      <c r="BJ317" s="144">
        <f t="shared" si="222"/>
        <v>0</v>
      </c>
      <c r="BK317" s="144">
        <f t="shared" si="223"/>
        <v>0</v>
      </c>
      <c r="BL317" s="144">
        <f t="shared" si="224"/>
        <v>0</v>
      </c>
      <c r="BM317" s="145">
        <f t="shared" si="225"/>
        <v>0</v>
      </c>
      <c r="BN317" s="124"/>
      <c r="BO317" s="124"/>
      <c r="BP317" s="124"/>
      <c r="BQ317" s="124"/>
      <c r="BR317" s="124"/>
      <c r="BS317" s="124"/>
      <c r="BT317" s="124"/>
      <c r="BU317" s="124"/>
      <c r="BV317" s="130"/>
      <c r="BW317" s="130"/>
      <c r="BX317" s="130"/>
      <c r="BY317" s="130"/>
      <c r="BZ317" s="130"/>
      <c r="CA317" s="130"/>
      <c r="CB317" s="130"/>
      <c r="CC317" s="130"/>
      <c r="CD317" s="130"/>
      <c r="CE317" s="130"/>
      <c r="CF317" s="130"/>
      <c r="CG317" s="130"/>
      <c r="CH317" s="130"/>
      <c r="CI317" s="130"/>
      <c r="CJ317" s="130"/>
      <c r="CM317" s="159">
        <f t="shared" si="226"/>
        <v>0</v>
      </c>
      <c r="CN317" s="160">
        <f t="shared" si="227"/>
        <v>0</v>
      </c>
      <c r="CO317" s="160">
        <f t="shared" si="228"/>
        <v>0</v>
      </c>
      <c r="CP317" s="160">
        <f t="shared" si="229"/>
        <v>0</v>
      </c>
      <c r="CQ317" s="160">
        <f t="shared" si="230"/>
        <v>0</v>
      </c>
      <c r="CR317" s="160" t="str">
        <f t="shared" si="231"/>
        <v/>
      </c>
      <c r="CS317" s="160" t="str">
        <f t="shared" si="232"/>
        <v/>
      </c>
      <c r="CT317" s="160" t="str">
        <f t="shared" si="233"/>
        <v/>
      </c>
      <c r="CU317" s="162" t="str">
        <f t="shared" si="234"/>
        <v/>
      </c>
      <c r="CV317" s="162" t="str">
        <f t="shared" si="235"/>
        <v/>
      </c>
      <c r="CW317" s="162" t="str">
        <f t="shared" si="236"/>
        <v/>
      </c>
      <c r="CX317" s="162" t="str">
        <f t="shared" si="237"/>
        <v/>
      </c>
      <c r="CY317" s="162" t="str">
        <f t="shared" si="238"/>
        <v/>
      </c>
      <c r="CZ317" s="162" t="str">
        <f t="shared" si="239"/>
        <v/>
      </c>
      <c r="DA317" s="163" t="str">
        <f t="shared" si="240"/>
        <v/>
      </c>
    </row>
    <row r="318" spans="1:105" ht="16.5" x14ac:dyDescent="0.3">
      <c r="A318" s="135"/>
      <c r="B318" s="136"/>
      <c r="C318" s="136"/>
      <c r="D318" s="137"/>
      <c r="E318" s="176"/>
      <c r="F318" s="182"/>
      <c r="G318" s="183"/>
      <c r="H318" s="183"/>
      <c r="I318" s="183"/>
      <c r="J318" s="183"/>
      <c r="K318" s="183"/>
      <c r="L318" s="183"/>
      <c r="M318" s="186"/>
      <c r="N318" s="182"/>
      <c r="O318" s="184"/>
      <c r="P318" s="178"/>
      <c r="Q318" s="118">
        <f t="shared" si="209"/>
        <v>0</v>
      </c>
      <c r="R318" s="3"/>
      <c r="S318" s="3"/>
      <c r="T318" s="4"/>
      <c r="U318" s="4"/>
      <c r="V318" s="99">
        <f t="shared" si="210"/>
        <v>0</v>
      </c>
      <c r="W318" s="161"/>
      <c r="X318" s="138"/>
      <c r="AH318" s="158" t="str">
        <f t="array" ref="AH318">IF(OR(AH$1=0, $A318=""),"",SQRT((_xlfn.XLOOKUP(AH$1,$Z$2:$Z$16,$AA$2:$AA$16)-$T318)^2+(_xlfn.XLOOKUP(AH$1,$Z$2:$Z$16,$AB$2:$AB$16)-$U318)^2+(_xlfn.XLOOKUP(AH$1,$Z$2:$Z$16,$AC$2:$AC$16-$V318)^2)))</f>
        <v/>
      </c>
      <c r="AI318" s="140" t="str">
        <f t="array" ref="AI318">IF(OR(AI$1=0, $A318=""),"",SQRT((_xlfn.XLOOKUP(AI$1,$Z$2:$Z$16,$AA$2:$AA$16)-$T318)^2+(_xlfn.XLOOKUP(AI$1,$Z$2:$Z$16,$AB$2:$AB$16)-$U318)^2+(_xlfn.XLOOKUP(AI$1,$Z$2:$Z$16,$AC$2:$AC$16-$V318)^2)))</f>
        <v/>
      </c>
      <c r="AJ318" s="140" t="str">
        <f t="array" ref="AJ318">IF(OR(AJ$1=0, $A318=""),"",SQRT((_xlfn.XLOOKUP(AJ$1,$Z$2:$Z$16,$AA$2:$AA$16)-$T318)^2+(_xlfn.XLOOKUP(AJ$1,$Z$2:$Z$16,$AB$2:$AB$16)-$U318)^2+(_xlfn.XLOOKUP(AJ$1,$Z$2:$Z$16,$AC$2:$AC$16-$V318)^2)))</f>
        <v/>
      </c>
      <c r="AK318" s="140" t="str">
        <f t="array" ref="AK318">IF(OR(AK$1=0, $A318=""),"",SQRT((_xlfn.XLOOKUP(AK$1,$Z$2:$Z$16,$AA$2:$AA$16)-$T318)^2+(_xlfn.XLOOKUP(AK$1,$Z$2:$Z$16,$AB$2:$AB$16)-$U318)^2+(_xlfn.XLOOKUP(AK$1,$Z$2:$Z$16,$AC$2:$AC$16-$V318)^2)))</f>
        <v/>
      </c>
      <c r="AL318" s="140" t="str">
        <f t="array" ref="AL318">IF(OR(AL$1=0, $A318=""),"",SQRT((_xlfn.XLOOKUP(AL$1,$Z$2:$Z$16,$AA$2:$AA$16)-$T318)^2+(_xlfn.XLOOKUP(AL$1,$Z$2:$Z$16,$AB$2:$AB$16)-$U318)^2+(_xlfn.XLOOKUP(AL$1,$Z$2:$Z$16,$AC$2:$AC$16-$V318)^2)))</f>
        <v/>
      </c>
      <c r="AM318" s="140" t="str">
        <f t="array" ref="AM318">IF(OR(AM$1=0, $A318=""),"",SQRT((_xlfn.XLOOKUP(AM$1,$Z$2:$Z$16,$AA$2:$AA$16)-$T318)^2+(_xlfn.XLOOKUP(AM$1,$Z$2:$Z$16,$AB$2:$AB$16)-$U318)^2+(_xlfn.XLOOKUP(AM$1,$Z$2:$Z$16,$AC$2:$AC$16-$V318)^2)))</f>
        <v/>
      </c>
      <c r="AN318" s="140" t="str">
        <f t="array" ref="AN318">IF(OR(AN$1=0, $A318=""),"",SQRT((_xlfn.XLOOKUP(AN$1,$Z$2:$Z$16,$AA$2:$AA$16)-$T318)^2+(_xlfn.XLOOKUP(AN$1,$Z$2:$Z$16,$AB$2:$AB$16)-$U318)^2+(_xlfn.XLOOKUP(AN$1,$Z$2:$Z$16,$AC$2:$AC$16-$V318)^2)))</f>
        <v/>
      </c>
      <c r="AO318" s="140" t="str">
        <f t="array" ref="AO318">IF(OR(AO$1=0, $A318=""),"",SQRT((_xlfn.XLOOKUP(AO$1,$Z$2:$Z$16,$AA$2:$AA$16)-$T318)^2+(_xlfn.XLOOKUP(AO$1,$Z$2:$Z$16,$AB$2:$AB$16)-$U318)^2+(_xlfn.XLOOKUP(AO$1,$Z$2:$Z$16,$AC$2:$AC$16-$V318)^2)))</f>
        <v/>
      </c>
      <c r="AP318" s="141" t="str">
        <f t="array" ref="AP318">IF(OR(AP$1=0, $A318=""),"",SQRT((_xlfn.XLOOKUP(AP$1,$Z$2:$Z$16,$AA$2:$AA$16)-$T318)^2+(_xlfn.XLOOKUP(AP$1,$Z$2:$Z$16,$AB$2:$AB$16)-$U318)^2+(_xlfn.XLOOKUP(AP$1,$Z$2:$Z$16,$AC$2:$AC$16-$V318)^2)))</f>
        <v/>
      </c>
      <c r="AQ318" s="141" t="str">
        <f t="array" ref="AQ318">IF(OR(AQ$1=0, $A318=""),"",SQRT((_xlfn.XLOOKUP(AQ$1,$Z$2:$Z$16,$AA$2:$AA$16)-$T318)^2+(_xlfn.XLOOKUP(AQ$1,$Z$2:$Z$16,$AB$2:$AB$16)-$U318)^2+(_xlfn.XLOOKUP(AQ$1,$Z$2:$Z$16,$AC$2:$AC$16-$V318)^2)))</f>
        <v/>
      </c>
      <c r="AR318" s="141" t="str">
        <f t="array" ref="AR318">IF(OR(AR$1=0, $A318=""),"",SQRT((_xlfn.XLOOKUP(AR$1,$Z$2:$Z$16,$AA$2:$AA$16)-$T318)^2+(_xlfn.XLOOKUP(AR$1,$Z$2:$Z$16,$AB$2:$AB$16)-$U318)^2+(_xlfn.XLOOKUP(AR$1,$Z$2:$Z$16,$AC$2:$AC$16-$V318)^2)))</f>
        <v/>
      </c>
      <c r="AS318" s="141" t="str">
        <f t="array" ref="AS318">IF(OR(AS$1=0, $A318=""),"",SQRT((_xlfn.XLOOKUP(AS$1,$Z$2:$Z$16,$AA$2:$AA$16)-$T318)^2+(_xlfn.XLOOKUP(AS$1,$Z$2:$Z$16,$AB$2:$AB$16)-$U318)^2+(_xlfn.XLOOKUP(AS$1,$Z$2:$Z$16,$AC$2:$AC$16-$V318)^2)))</f>
        <v/>
      </c>
      <c r="AT318" s="141" t="str">
        <f t="array" ref="AT318">IF(OR(AT$1=0, $A318=""),"",SQRT((_xlfn.XLOOKUP(AT$1,$Z$2:$Z$16,$AA$2:$AA$16)-$T318)^2+(_xlfn.XLOOKUP(AT$1,$Z$2:$Z$16,$AB$2:$AB$16)-$U318)^2+(_xlfn.XLOOKUP(AT$1,$Z$2:$Z$16,$AC$2:$AC$16-$V318)^2)))</f>
        <v/>
      </c>
      <c r="AU318" s="141" t="str">
        <f t="array" ref="AU318">IF(OR(AU$1=0, $A318=""),"",SQRT((_xlfn.XLOOKUP(AU$1,$Z$2:$Z$16,$AA$2:$AA$16)-$T318)^2+(_xlfn.XLOOKUP(AU$1,$Z$2:$Z$16,$AB$2:$AB$16)-$U318)^2+(_xlfn.XLOOKUP(AU$1,$Z$2:$Z$16,$AC$2:$AC$16-$V318)^2)))</f>
        <v/>
      </c>
      <c r="AV318" s="142" t="str">
        <f t="array" ref="AV318">IF(OR(AV$1=0, $A318=""),"",SQRT((_xlfn.XLOOKUP(AV$1,$Z$2:$Z$16,$AA$2:$AA$16)-$T318)^2+(_xlfn.XLOOKUP(AV$1,$Z$2:$Z$16,$AB$2:$AB$16)-$U318)^2+(_xlfn.XLOOKUP(AV$1,$Z$2:$Z$16,$AC$2:$AC$16-$V318)^2)))</f>
        <v/>
      </c>
      <c r="AW318" s="124"/>
      <c r="AX318" s="124"/>
      <c r="AY318" s="125">
        <f t="shared" si="211"/>
        <v>0</v>
      </c>
      <c r="AZ318" s="143">
        <f t="shared" si="212"/>
        <v>0</v>
      </c>
      <c r="BA318" s="143">
        <f t="shared" si="213"/>
        <v>0</v>
      </c>
      <c r="BB318" s="143">
        <f t="shared" si="214"/>
        <v>0</v>
      </c>
      <c r="BC318" s="143">
        <f t="shared" si="215"/>
        <v>0</v>
      </c>
      <c r="BD318" s="143">
        <f t="shared" si="216"/>
        <v>0</v>
      </c>
      <c r="BE318" s="143">
        <f t="shared" si="217"/>
        <v>0</v>
      </c>
      <c r="BF318" s="143">
        <f t="shared" si="218"/>
        <v>0</v>
      </c>
      <c r="BG318" s="144">
        <f t="shared" si="219"/>
        <v>0</v>
      </c>
      <c r="BH318" s="144">
        <f t="shared" si="220"/>
        <v>0</v>
      </c>
      <c r="BI318" s="144">
        <f t="shared" si="221"/>
        <v>0</v>
      </c>
      <c r="BJ318" s="144">
        <f t="shared" si="222"/>
        <v>0</v>
      </c>
      <c r="BK318" s="144">
        <f t="shared" si="223"/>
        <v>0</v>
      </c>
      <c r="BL318" s="144">
        <f t="shared" si="224"/>
        <v>0</v>
      </c>
      <c r="BM318" s="145">
        <f t="shared" si="225"/>
        <v>0</v>
      </c>
      <c r="BN318" s="124"/>
      <c r="BO318" s="124"/>
      <c r="BP318" s="124"/>
      <c r="BQ318" s="124"/>
      <c r="BR318" s="124"/>
      <c r="BS318" s="124"/>
      <c r="BT318" s="124"/>
      <c r="BU318" s="124"/>
      <c r="BV318" s="130"/>
      <c r="BW318" s="130"/>
      <c r="BX318" s="130"/>
      <c r="BY318" s="130"/>
      <c r="BZ318" s="130"/>
      <c r="CA318" s="130"/>
      <c r="CB318" s="130"/>
      <c r="CC318" s="130"/>
      <c r="CD318" s="130"/>
      <c r="CE318" s="130"/>
      <c r="CF318" s="130"/>
      <c r="CG318" s="130"/>
      <c r="CH318" s="130"/>
      <c r="CI318" s="130"/>
      <c r="CJ318" s="130"/>
      <c r="CM318" s="159">
        <f t="shared" si="226"/>
        <v>0</v>
      </c>
      <c r="CN318" s="160">
        <f t="shared" si="227"/>
        <v>0</v>
      </c>
      <c r="CO318" s="160">
        <f t="shared" si="228"/>
        <v>0</v>
      </c>
      <c r="CP318" s="160">
        <f t="shared" si="229"/>
        <v>0</v>
      </c>
      <c r="CQ318" s="160">
        <f t="shared" si="230"/>
        <v>0</v>
      </c>
      <c r="CR318" s="160" t="str">
        <f t="shared" si="231"/>
        <v/>
      </c>
      <c r="CS318" s="160" t="str">
        <f t="shared" si="232"/>
        <v/>
      </c>
      <c r="CT318" s="160" t="str">
        <f t="shared" si="233"/>
        <v/>
      </c>
      <c r="CU318" s="162" t="str">
        <f t="shared" si="234"/>
        <v/>
      </c>
      <c r="CV318" s="162" t="str">
        <f t="shared" si="235"/>
        <v/>
      </c>
      <c r="CW318" s="162" t="str">
        <f t="shared" si="236"/>
        <v/>
      </c>
      <c r="CX318" s="162" t="str">
        <f t="shared" si="237"/>
        <v/>
      </c>
      <c r="CY318" s="162" t="str">
        <f t="shared" si="238"/>
        <v/>
      </c>
      <c r="CZ318" s="162" t="str">
        <f t="shared" si="239"/>
        <v/>
      </c>
      <c r="DA318" s="163" t="str">
        <f t="shared" si="240"/>
        <v/>
      </c>
    </row>
    <row r="319" spans="1:105" ht="16.5" x14ac:dyDescent="0.3">
      <c r="A319" s="135"/>
      <c r="B319" s="136"/>
      <c r="C319" s="136"/>
      <c r="D319" s="137"/>
      <c r="E319" s="176"/>
      <c r="F319" s="182"/>
      <c r="G319" s="183"/>
      <c r="H319" s="183"/>
      <c r="I319" s="183"/>
      <c r="J319" s="183"/>
      <c r="K319" s="183"/>
      <c r="L319" s="183"/>
      <c r="M319" s="186"/>
      <c r="N319" s="182"/>
      <c r="O319" s="184"/>
      <c r="P319" s="178"/>
      <c r="Q319" s="118">
        <f t="shared" si="209"/>
        <v>0</v>
      </c>
      <c r="R319" s="3"/>
      <c r="S319" s="3"/>
      <c r="T319" s="4"/>
      <c r="U319" s="4"/>
      <c r="V319" s="99">
        <f t="shared" si="210"/>
        <v>0</v>
      </c>
      <c r="W319" s="161"/>
      <c r="X319" s="138"/>
      <c r="AH319" s="158" t="str">
        <f t="array" ref="AH319">IF(OR(AH$1=0, $A319=""),"",SQRT((_xlfn.XLOOKUP(AH$1,$Z$2:$Z$16,$AA$2:$AA$16)-$T319)^2+(_xlfn.XLOOKUP(AH$1,$Z$2:$Z$16,$AB$2:$AB$16)-$U319)^2+(_xlfn.XLOOKUP(AH$1,$Z$2:$Z$16,$AC$2:$AC$16-$V319)^2)))</f>
        <v/>
      </c>
      <c r="AI319" s="140" t="str">
        <f t="array" ref="AI319">IF(OR(AI$1=0, $A319=""),"",SQRT((_xlfn.XLOOKUP(AI$1,$Z$2:$Z$16,$AA$2:$AA$16)-$T319)^2+(_xlfn.XLOOKUP(AI$1,$Z$2:$Z$16,$AB$2:$AB$16)-$U319)^2+(_xlfn.XLOOKUP(AI$1,$Z$2:$Z$16,$AC$2:$AC$16-$V319)^2)))</f>
        <v/>
      </c>
      <c r="AJ319" s="140" t="str">
        <f t="array" ref="AJ319">IF(OR(AJ$1=0, $A319=""),"",SQRT((_xlfn.XLOOKUP(AJ$1,$Z$2:$Z$16,$AA$2:$AA$16)-$T319)^2+(_xlfn.XLOOKUP(AJ$1,$Z$2:$Z$16,$AB$2:$AB$16)-$U319)^2+(_xlfn.XLOOKUP(AJ$1,$Z$2:$Z$16,$AC$2:$AC$16-$V319)^2)))</f>
        <v/>
      </c>
      <c r="AK319" s="140" t="str">
        <f t="array" ref="AK319">IF(OR(AK$1=0, $A319=""),"",SQRT((_xlfn.XLOOKUP(AK$1,$Z$2:$Z$16,$AA$2:$AA$16)-$T319)^2+(_xlfn.XLOOKUP(AK$1,$Z$2:$Z$16,$AB$2:$AB$16)-$U319)^2+(_xlfn.XLOOKUP(AK$1,$Z$2:$Z$16,$AC$2:$AC$16-$V319)^2)))</f>
        <v/>
      </c>
      <c r="AL319" s="140" t="str">
        <f t="array" ref="AL319">IF(OR(AL$1=0, $A319=""),"",SQRT((_xlfn.XLOOKUP(AL$1,$Z$2:$Z$16,$AA$2:$AA$16)-$T319)^2+(_xlfn.XLOOKUP(AL$1,$Z$2:$Z$16,$AB$2:$AB$16)-$U319)^2+(_xlfn.XLOOKUP(AL$1,$Z$2:$Z$16,$AC$2:$AC$16-$V319)^2)))</f>
        <v/>
      </c>
      <c r="AM319" s="140" t="str">
        <f t="array" ref="AM319">IF(OR(AM$1=0, $A319=""),"",SQRT((_xlfn.XLOOKUP(AM$1,$Z$2:$Z$16,$AA$2:$AA$16)-$T319)^2+(_xlfn.XLOOKUP(AM$1,$Z$2:$Z$16,$AB$2:$AB$16)-$U319)^2+(_xlfn.XLOOKUP(AM$1,$Z$2:$Z$16,$AC$2:$AC$16-$V319)^2)))</f>
        <v/>
      </c>
      <c r="AN319" s="140" t="str">
        <f t="array" ref="AN319">IF(OR(AN$1=0, $A319=""),"",SQRT((_xlfn.XLOOKUP(AN$1,$Z$2:$Z$16,$AA$2:$AA$16)-$T319)^2+(_xlfn.XLOOKUP(AN$1,$Z$2:$Z$16,$AB$2:$AB$16)-$U319)^2+(_xlfn.XLOOKUP(AN$1,$Z$2:$Z$16,$AC$2:$AC$16-$V319)^2)))</f>
        <v/>
      </c>
      <c r="AO319" s="140" t="str">
        <f t="array" ref="AO319">IF(OR(AO$1=0, $A319=""),"",SQRT((_xlfn.XLOOKUP(AO$1,$Z$2:$Z$16,$AA$2:$AA$16)-$T319)^2+(_xlfn.XLOOKUP(AO$1,$Z$2:$Z$16,$AB$2:$AB$16)-$U319)^2+(_xlfn.XLOOKUP(AO$1,$Z$2:$Z$16,$AC$2:$AC$16-$V319)^2)))</f>
        <v/>
      </c>
      <c r="AP319" s="141" t="str">
        <f t="array" ref="AP319">IF(OR(AP$1=0, $A319=""),"",SQRT((_xlfn.XLOOKUP(AP$1,$Z$2:$Z$16,$AA$2:$AA$16)-$T319)^2+(_xlfn.XLOOKUP(AP$1,$Z$2:$Z$16,$AB$2:$AB$16)-$U319)^2+(_xlfn.XLOOKUP(AP$1,$Z$2:$Z$16,$AC$2:$AC$16-$V319)^2)))</f>
        <v/>
      </c>
      <c r="AQ319" s="141" t="str">
        <f t="array" ref="AQ319">IF(OR(AQ$1=0, $A319=""),"",SQRT((_xlfn.XLOOKUP(AQ$1,$Z$2:$Z$16,$AA$2:$AA$16)-$T319)^2+(_xlfn.XLOOKUP(AQ$1,$Z$2:$Z$16,$AB$2:$AB$16)-$U319)^2+(_xlfn.XLOOKUP(AQ$1,$Z$2:$Z$16,$AC$2:$AC$16-$V319)^2)))</f>
        <v/>
      </c>
      <c r="AR319" s="141" t="str">
        <f t="array" ref="AR319">IF(OR(AR$1=0, $A319=""),"",SQRT((_xlfn.XLOOKUP(AR$1,$Z$2:$Z$16,$AA$2:$AA$16)-$T319)^2+(_xlfn.XLOOKUP(AR$1,$Z$2:$Z$16,$AB$2:$AB$16)-$U319)^2+(_xlfn.XLOOKUP(AR$1,$Z$2:$Z$16,$AC$2:$AC$16-$V319)^2)))</f>
        <v/>
      </c>
      <c r="AS319" s="141" t="str">
        <f t="array" ref="AS319">IF(OR(AS$1=0, $A319=""),"",SQRT((_xlfn.XLOOKUP(AS$1,$Z$2:$Z$16,$AA$2:$AA$16)-$T319)^2+(_xlfn.XLOOKUP(AS$1,$Z$2:$Z$16,$AB$2:$AB$16)-$U319)^2+(_xlfn.XLOOKUP(AS$1,$Z$2:$Z$16,$AC$2:$AC$16-$V319)^2)))</f>
        <v/>
      </c>
      <c r="AT319" s="141" t="str">
        <f t="array" ref="AT319">IF(OR(AT$1=0, $A319=""),"",SQRT((_xlfn.XLOOKUP(AT$1,$Z$2:$Z$16,$AA$2:$AA$16)-$T319)^2+(_xlfn.XLOOKUP(AT$1,$Z$2:$Z$16,$AB$2:$AB$16)-$U319)^2+(_xlfn.XLOOKUP(AT$1,$Z$2:$Z$16,$AC$2:$AC$16-$V319)^2)))</f>
        <v/>
      </c>
      <c r="AU319" s="141" t="str">
        <f t="array" ref="AU319">IF(OR(AU$1=0, $A319=""),"",SQRT((_xlfn.XLOOKUP(AU$1,$Z$2:$Z$16,$AA$2:$AA$16)-$T319)^2+(_xlfn.XLOOKUP(AU$1,$Z$2:$Z$16,$AB$2:$AB$16)-$U319)^2+(_xlfn.XLOOKUP(AU$1,$Z$2:$Z$16,$AC$2:$AC$16-$V319)^2)))</f>
        <v/>
      </c>
      <c r="AV319" s="142" t="str">
        <f t="array" ref="AV319">IF(OR(AV$1=0, $A319=""),"",SQRT((_xlfn.XLOOKUP(AV$1,$Z$2:$Z$16,$AA$2:$AA$16)-$T319)^2+(_xlfn.XLOOKUP(AV$1,$Z$2:$Z$16,$AB$2:$AB$16)-$U319)^2+(_xlfn.XLOOKUP(AV$1,$Z$2:$Z$16,$AC$2:$AC$16-$V319)^2)))</f>
        <v/>
      </c>
      <c r="AW319" s="124"/>
      <c r="AX319" s="124"/>
      <c r="AY319" s="125">
        <f t="shared" si="211"/>
        <v>0</v>
      </c>
      <c r="AZ319" s="143">
        <f t="shared" si="212"/>
        <v>0</v>
      </c>
      <c r="BA319" s="143">
        <f t="shared" si="213"/>
        <v>0</v>
      </c>
      <c r="BB319" s="143">
        <f t="shared" si="214"/>
        <v>0</v>
      </c>
      <c r="BC319" s="143">
        <f t="shared" si="215"/>
        <v>0</v>
      </c>
      <c r="BD319" s="143">
        <f t="shared" si="216"/>
        <v>0</v>
      </c>
      <c r="BE319" s="143">
        <f t="shared" si="217"/>
        <v>0</v>
      </c>
      <c r="BF319" s="143">
        <f t="shared" si="218"/>
        <v>0</v>
      </c>
      <c r="BG319" s="144">
        <f t="shared" si="219"/>
        <v>0</v>
      </c>
      <c r="BH319" s="144">
        <f t="shared" si="220"/>
        <v>0</v>
      </c>
      <c r="BI319" s="144">
        <f t="shared" si="221"/>
        <v>0</v>
      </c>
      <c r="BJ319" s="144">
        <f t="shared" si="222"/>
        <v>0</v>
      </c>
      <c r="BK319" s="144">
        <f t="shared" si="223"/>
        <v>0</v>
      </c>
      <c r="BL319" s="144">
        <f t="shared" si="224"/>
        <v>0</v>
      </c>
      <c r="BM319" s="145">
        <f t="shared" si="225"/>
        <v>0</v>
      </c>
      <c r="BN319" s="124"/>
      <c r="BO319" s="124"/>
      <c r="BP319" s="124"/>
      <c r="BQ319" s="124"/>
      <c r="BR319" s="124"/>
      <c r="BS319" s="124"/>
      <c r="BT319" s="124"/>
      <c r="BU319" s="124"/>
      <c r="BV319" s="130"/>
      <c r="BW319" s="130"/>
      <c r="BX319" s="130"/>
      <c r="BY319" s="130"/>
      <c r="BZ319" s="130"/>
      <c r="CA319" s="130"/>
      <c r="CB319" s="130"/>
      <c r="CC319" s="130"/>
      <c r="CD319" s="130"/>
      <c r="CE319" s="130"/>
      <c r="CF319" s="130"/>
      <c r="CG319" s="130"/>
      <c r="CH319" s="130"/>
      <c r="CI319" s="130"/>
      <c r="CJ319" s="130"/>
      <c r="CM319" s="159">
        <f t="shared" si="226"/>
        <v>0</v>
      </c>
      <c r="CN319" s="160">
        <f t="shared" si="227"/>
        <v>0</v>
      </c>
      <c r="CO319" s="160">
        <f t="shared" si="228"/>
        <v>0</v>
      </c>
      <c r="CP319" s="160">
        <f t="shared" si="229"/>
        <v>0</v>
      </c>
      <c r="CQ319" s="160">
        <f t="shared" si="230"/>
        <v>0</v>
      </c>
      <c r="CR319" s="160" t="str">
        <f t="shared" si="231"/>
        <v/>
      </c>
      <c r="CS319" s="160" t="str">
        <f t="shared" si="232"/>
        <v/>
      </c>
      <c r="CT319" s="160" t="str">
        <f t="shared" si="233"/>
        <v/>
      </c>
      <c r="CU319" s="162" t="str">
        <f t="shared" si="234"/>
        <v/>
      </c>
      <c r="CV319" s="162" t="str">
        <f t="shared" si="235"/>
        <v/>
      </c>
      <c r="CW319" s="162" t="str">
        <f t="shared" si="236"/>
        <v/>
      </c>
      <c r="CX319" s="162" t="str">
        <f t="shared" si="237"/>
        <v/>
      </c>
      <c r="CY319" s="162" t="str">
        <f t="shared" si="238"/>
        <v/>
      </c>
      <c r="CZ319" s="162" t="str">
        <f t="shared" si="239"/>
        <v/>
      </c>
      <c r="DA319" s="163" t="str">
        <f t="shared" si="240"/>
        <v/>
      </c>
    </row>
    <row r="320" spans="1:105" ht="16.5" x14ac:dyDescent="0.3">
      <c r="A320" s="135"/>
      <c r="B320" s="136"/>
      <c r="C320" s="136"/>
      <c r="D320" s="137"/>
      <c r="E320" s="176"/>
      <c r="F320" s="182"/>
      <c r="G320" s="183"/>
      <c r="H320" s="183"/>
      <c r="I320" s="183"/>
      <c r="J320" s="183"/>
      <c r="K320" s="183"/>
      <c r="L320" s="183"/>
      <c r="M320" s="186"/>
      <c r="N320" s="182"/>
      <c r="O320" s="184"/>
      <c r="P320" s="178"/>
      <c r="Q320" s="118">
        <f t="shared" si="209"/>
        <v>0</v>
      </c>
      <c r="R320" s="3"/>
      <c r="S320" s="3"/>
      <c r="T320" s="4"/>
      <c r="U320" s="4"/>
      <c r="V320" s="99">
        <f t="shared" si="210"/>
        <v>0</v>
      </c>
      <c r="W320" s="161"/>
      <c r="X320" s="138"/>
      <c r="AH320" s="158" t="str">
        <f t="array" ref="AH320">IF(OR(AH$1=0, $A320=""),"",SQRT((_xlfn.XLOOKUP(AH$1,$Z$2:$Z$16,$AA$2:$AA$16)-$T320)^2+(_xlfn.XLOOKUP(AH$1,$Z$2:$Z$16,$AB$2:$AB$16)-$U320)^2+(_xlfn.XLOOKUP(AH$1,$Z$2:$Z$16,$AC$2:$AC$16-$V320)^2)))</f>
        <v/>
      </c>
      <c r="AI320" s="140" t="str">
        <f t="array" ref="AI320">IF(OR(AI$1=0, $A320=""),"",SQRT((_xlfn.XLOOKUP(AI$1,$Z$2:$Z$16,$AA$2:$AA$16)-$T320)^2+(_xlfn.XLOOKUP(AI$1,$Z$2:$Z$16,$AB$2:$AB$16)-$U320)^2+(_xlfn.XLOOKUP(AI$1,$Z$2:$Z$16,$AC$2:$AC$16-$V320)^2)))</f>
        <v/>
      </c>
      <c r="AJ320" s="140" t="str">
        <f t="array" ref="AJ320">IF(OR(AJ$1=0, $A320=""),"",SQRT((_xlfn.XLOOKUP(AJ$1,$Z$2:$Z$16,$AA$2:$AA$16)-$T320)^2+(_xlfn.XLOOKUP(AJ$1,$Z$2:$Z$16,$AB$2:$AB$16)-$U320)^2+(_xlfn.XLOOKUP(AJ$1,$Z$2:$Z$16,$AC$2:$AC$16-$V320)^2)))</f>
        <v/>
      </c>
      <c r="AK320" s="140" t="str">
        <f t="array" ref="AK320">IF(OR(AK$1=0, $A320=""),"",SQRT((_xlfn.XLOOKUP(AK$1,$Z$2:$Z$16,$AA$2:$AA$16)-$T320)^2+(_xlfn.XLOOKUP(AK$1,$Z$2:$Z$16,$AB$2:$AB$16)-$U320)^2+(_xlfn.XLOOKUP(AK$1,$Z$2:$Z$16,$AC$2:$AC$16-$V320)^2)))</f>
        <v/>
      </c>
      <c r="AL320" s="140" t="str">
        <f t="array" ref="AL320">IF(OR(AL$1=0, $A320=""),"",SQRT((_xlfn.XLOOKUP(AL$1,$Z$2:$Z$16,$AA$2:$AA$16)-$T320)^2+(_xlfn.XLOOKUP(AL$1,$Z$2:$Z$16,$AB$2:$AB$16)-$U320)^2+(_xlfn.XLOOKUP(AL$1,$Z$2:$Z$16,$AC$2:$AC$16-$V320)^2)))</f>
        <v/>
      </c>
      <c r="AM320" s="140" t="str">
        <f t="array" ref="AM320">IF(OR(AM$1=0, $A320=""),"",SQRT((_xlfn.XLOOKUP(AM$1,$Z$2:$Z$16,$AA$2:$AA$16)-$T320)^2+(_xlfn.XLOOKUP(AM$1,$Z$2:$Z$16,$AB$2:$AB$16)-$U320)^2+(_xlfn.XLOOKUP(AM$1,$Z$2:$Z$16,$AC$2:$AC$16-$V320)^2)))</f>
        <v/>
      </c>
      <c r="AN320" s="140" t="str">
        <f t="array" ref="AN320">IF(OR(AN$1=0, $A320=""),"",SQRT((_xlfn.XLOOKUP(AN$1,$Z$2:$Z$16,$AA$2:$AA$16)-$T320)^2+(_xlfn.XLOOKUP(AN$1,$Z$2:$Z$16,$AB$2:$AB$16)-$U320)^2+(_xlfn.XLOOKUP(AN$1,$Z$2:$Z$16,$AC$2:$AC$16-$V320)^2)))</f>
        <v/>
      </c>
      <c r="AO320" s="140" t="str">
        <f t="array" ref="AO320">IF(OR(AO$1=0, $A320=""),"",SQRT((_xlfn.XLOOKUP(AO$1,$Z$2:$Z$16,$AA$2:$AA$16)-$T320)^2+(_xlfn.XLOOKUP(AO$1,$Z$2:$Z$16,$AB$2:$AB$16)-$U320)^2+(_xlfn.XLOOKUP(AO$1,$Z$2:$Z$16,$AC$2:$AC$16-$V320)^2)))</f>
        <v/>
      </c>
      <c r="AP320" s="141" t="str">
        <f t="array" ref="AP320">IF(OR(AP$1=0, $A320=""),"",SQRT((_xlfn.XLOOKUP(AP$1,$Z$2:$Z$16,$AA$2:$AA$16)-$T320)^2+(_xlfn.XLOOKUP(AP$1,$Z$2:$Z$16,$AB$2:$AB$16)-$U320)^2+(_xlfn.XLOOKUP(AP$1,$Z$2:$Z$16,$AC$2:$AC$16-$V320)^2)))</f>
        <v/>
      </c>
      <c r="AQ320" s="141" t="str">
        <f t="array" ref="AQ320">IF(OR(AQ$1=0, $A320=""),"",SQRT((_xlfn.XLOOKUP(AQ$1,$Z$2:$Z$16,$AA$2:$AA$16)-$T320)^2+(_xlfn.XLOOKUP(AQ$1,$Z$2:$Z$16,$AB$2:$AB$16)-$U320)^2+(_xlfn.XLOOKUP(AQ$1,$Z$2:$Z$16,$AC$2:$AC$16-$V320)^2)))</f>
        <v/>
      </c>
      <c r="AR320" s="141" t="str">
        <f t="array" ref="AR320">IF(OR(AR$1=0, $A320=""),"",SQRT((_xlfn.XLOOKUP(AR$1,$Z$2:$Z$16,$AA$2:$AA$16)-$T320)^2+(_xlfn.XLOOKUP(AR$1,$Z$2:$Z$16,$AB$2:$AB$16)-$U320)^2+(_xlfn.XLOOKUP(AR$1,$Z$2:$Z$16,$AC$2:$AC$16-$V320)^2)))</f>
        <v/>
      </c>
      <c r="AS320" s="141" t="str">
        <f t="array" ref="AS320">IF(OR(AS$1=0, $A320=""),"",SQRT((_xlfn.XLOOKUP(AS$1,$Z$2:$Z$16,$AA$2:$AA$16)-$T320)^2+(_xlfn.XLOOKUP(AS$1,$Z$2:$Z$16,$AB$2:$AB$16)-$U320)^2+(_xlfn.XLOOKUP(AS$1,$Z$2:$Z$16,$AC$2:$AC$16-$V320)^2)))</f>
        <v/>
      </c>
      <c r="AT320" s="141" t="str">
        <f t="array" ref="AT320">IF(OR(AT$1=0, $A320=""),"",SQRT((_xlfn.XLOOKUP(AT$1,$Z$2:$Z$16,$AA$2:$AA$16)-$T320)^2+(_xlfn.XLOOKUP(AT$1,$Z$2:$Z$16,$AB$2:$AB$16)-$U320)^2+(_xlfn.XLOOKUP(AT$1,$Z$2:$Z$16,$AC$2:$AC$16-$V320)^2)))</f>
        <v/>
      </c>
      <c r="AU320" s="141" t="str">
        <f t="array" ref="AU320">IF(OR(AU$1=0, $A320=""),"",SQRT((_xlfn.XLOOKUP(AU$1,$Z$2:$Z$16,$AA$2:$AA$16)-$T320)^2+(_xlfn.XLOOKUP(AU$1,$Z$2:$Z$16,$AB$2:$AB$16)-$U320)^2+(_xlfn.XLOOKUP(AU$1,$Z$2:$Z$16,$AC$2:$AC$16-$V320)^2)))</f>
        <v/>
      </c>
      <c r="AV320" s="142" t="str">
        <f t="array" ref="AV320">IF(OR(AV$1=0, $A320=""),"",SQRT((_xlfn.XLOOKUP(AV$1,$Z$2:$Z$16,$AA$2:$AA$16)-$T320)^2+(_xlfn.XLOOKUP(AV$1,$Z$2:$Z$16,$AB$2:$AB$16)-$U320)^2+(_xlfn.XLOOKUP(AV$1,$Z$2:$Z$16,$AC$2:$AC$16-$V320)^2)))</f>
        <v/>
      </c>
      <c r="AW320" s="124"/>
      <c r="AX320" s="124"/>
      <c r="AY320" s="125">
        <f t="shared" si="211"/>
        <v>0</v>
      </c>
      <c r="AZ320" s="143">
        <f t="shared" si="212"/>
        <v>0</v>
      </c>
      <c r="BA320" s="143">
        <f t="shared" si="213"/>
        <v>0</v>
      </c>
      <c r="BB320" s="143">
        <f t="shared" si="214"/>
        <v>0</v>
      </c>
      <c r="BC320" s="143">
        <f t="shared" si="215"/>
        <v>0</v>
      </c>
      <c r="BD320" s="143">
        <f t="shared" si="216"/>
        <v>0</v>
      </c>
      <c r="BE320" s="143">
        <f t="shared" si="217"/>
        <v>0</v>
      </c>
      <c r="BF320" s="143">
        <f t="shared" si="218"/>
        <v>0</v>
      </c>
      <c r="BG320" s="144">
        <f t="shared" si="219"/>
        <v>0</v>
      </c>
      <c r="BH320" s="144">
        <f t="shared" si="220"/>
        <v>0</v>
      </c>
      <c r="BI320" s="144">
        <f t="shared" si="221"/>
        <v>0</v>
      </c>
      <c r="BJ320" s="144">
        <f t="shared" si="222"/>
        <v>0</v>
      </c>
      <c r="BK320" s="144">
        <f t="shared" si="223"/>
        <v>0</v>
      </c>
      <c r="BL320" s="144">
        <f t="shared" si="224"/>
        <v>0</v>
      </c>
      <c r="BM320" s="145">
        <f t="shared" si="225"/>
        <v>0</v>
      </c>
      <c r="BN320" s="124"/>
      <c r="BO320" s="124"/>
      <c r="BP320" s="124"/>
      <c r="BQ320" s="124"/>
      <c r="BR320" s="124"/>
      <c r="BS320" s="124"/>
      <c r="BT320" s="124"/>
      <c r="BU320" s="124"/>
      <c r="BV320" s="130"/>
      <c r="BW320" s="130"/>
      <c r="BX320" s="130"/>
      <c r="BY320" s="130"/>
      <c r="BZ320" s="130"/>
      <c r="CA320" s="130"/>
      <c r="CB320" s="130"/>
      <c r="CC320" s="130"/>
      <c r="CD320" s="130"/>
      <c r="CE320" s="130"/>
      <c r="CF320" s="130"/>
      <c r="CG320" s="130"/>
      <c r="CH320" s="130"/>
      <c r="CI320" s="130"/>
      <c r="CJ320" s="130"/>
      <c r="CM320" s="159">
        <f t="shared" si="226"/>
        <v>0</v>
      </c>
      <c r="CN320" s="160">
        <f t="shared" si="227"/>
        <v>0</v>
      </c>
      <c r="CO320" s="160">
        <f t="shared" si="228"/>
        <v>0</v>
      </c>
      <c r="CP320" s="160">
        <f t="shared" si="229"/>
        <v>0</v>
      </c>
      <c r="CQ320" s="160">
        <f t="shared" si="230"/>
        <v>0</v>
      </c>
      <c r="CR320" s="160" t="str">
        <f t="shared" si="231"/>
        <v/>
      </c>
      <c r="CS320" s="160" t="str">
        <f t="shared" si="232"/>
        <v/>
      </c>
      <c r="CT320" s="160" t="str">
        <f t="shared" si="233"/>
        <v/>
      </c>
      <c r="CU320" s="162" t="str">
        <f t="shared" si="234"/>
        <v/>
      </c>
      <c r="CV320" s="162" t="str">
        <f t="shared" si="235"/>
        <v/>
      </c>
      <c r="CW320" s="162" t="str">
        <f t="shared" si="236"/>
        <v/>
      </c>
      <c r="CX320" s="162" t="str">
        <f t="shared" si="237"/>
        <v/>
      </c>
      <c r="CY320" s="162" t="str">
        <f t="shared" si="238"/>
        <v/>
      </c>
      <c r="CZ320" s="162" t="str">
        <f t="shared" si="239"/>
        <v/>
      </c>
      <c r="DA320" s="163" t="str">
        <f t="shared" si="240"/>
        <v/>
      </c>
    </row>
    <row r="321" spans="1:105" ht="16.5" x14ac:dyDescent="0.3">
      <c r="A321" s="135"/>
      <c r="B321" s="136"/>
      <c r="C321" s="136"/>
      <c r="D321" s="137"/>
      <c r="E321" s="176"/>
      <c r="F321" s="182"/>
      <c r="G321" s="183"/>
      <c r="H321" s="183"/>
      <c r="I321" s="183"/>
      <c r="J321" s="183"/>
      <c r="K321" s="183"/>
      <c r="L321" s="183"/>
      <c r="M321" s="186"/>
      <c r="N321" s="182"/>
      <c r="O321" s="184"/>
      <c r="P321" s="178"/>
      <c r="Q321" s="118">
        <f t="shared" si="209"/>
        <v>0</v>
      </c>
      <c r="R321" s="3"/>
      <c r="S321" s="3"/>
      <c r="T321" s="4"/>
      <c r="U321" s="4"/>
      <c r="V321" s="99">
        <f t="shared" si="210"/>
        <v>0</v>
      </c>
      <c r="W321" s="161"/>
      <c r="X321" s="138"/>
      <c r="AH321" s="158" t="str">
        <f t="array" ref="AH321">IF(OR(AH$1=0, $A321=""),"",SQRT((_xlfn.XLOOKUP(AH$1,$Z$2:$Z$16,$AA$2:$AA$16)-$T321)^2+(_xlfn.XLOOKUP(AH$1,$Z$2:$Z$16,$AB$2:$AB$16)-$U321)^2+(_xlfn.XLOOKUP(AH$1,$Z$2:$Z$16,$AC$2:$AC$16-$V321)^2)))</f>
        <v/>
      </c>
      <c r="AI321" s="140" t="str">
        <f t="array" ref="AI321">IF(OR(AI$1=0, $A321=""),"",SQRT((_xlfn.XLOOKUP(AI$1,$Z$2:$Z$16,$AA$2:$AA$16)-$T321)^2+(_xlfn.XLOOKUP(AI$1,$Z$2:$Z$16,$AB$2:$AB$16)-$U321)^2+(_xlfn.XLOOKUP(AI$1,$Z$2:$Z$16,$AC$2:$AC$16-$V321)^2)))</f>
        <v/>
      </c>
      <c r="AJ321" s="140" t="str">
        <f t="array" ref="AJ321">IF(OR(AJ$1=0, $A321=""),"",SQRT((_xlfn.XLOOKUP(AJ$1,$Z$2:$Z$16,$AA$2:$AA$16)-$T321)^2+(_xlfn.XLOOKUP(AJ$1,$Z$2:$Z$16,$AB$2:$AB$16)-$U321)^2+(_xlfn.XLOOKUP(AJ$1,$Z$2:$Z$16,$AC$2:$AC$16-$V321)^2)))</f>
        <v/>
      </c>
      <c r="AK321" s="140" t="str">
        <f t="array" ref="AK321">IF(OR(AK$1=0, $A321=""),"",SQRT((_xlfn.XLOOKUP(AK$1,$Z$2:$Z$16,$AA$2:$AA$16)-$T321)^2+(_xlfn.XLOOKUP(AK$1,$Z$2:$Z$16,$AB$2:$AB$16)-$U321)^2+(_xlfn.XLOOKUP(AK$1,$Z$2:$Z$16,$AC$2:$AC$16-$V321)^2)))</f>
        <v/>
      </c>
      <c r="AL321" s="140" t="str">
        <f t="array" ref="AL321">IF(OR(AL$1=0, $A321=""),"",SQRT((_xlfn.XLOOKUP(AL$1,$Z$2:$Z$16,$AA$2:$AA$16)-$T321)^2+(_xlfn.XLOOKUP(AL$1,$Z$2:$Z$16,$AB$2:$AB$16)-$U321)^2+(_xlfn.XLOOKUP(AL$1,$Z$2:$Z$16,$AC$2:$AC$16-$V321)^2)))</f>
        <v/>
      </c>
      <c r="AM321" s="140" t="str">
        <f t="array" ref="AM321">IF(OR(AM$1=0, $A321=""),"",SQRT((_xlfn.XLOOKUP(AM$1,$Z$2:$Z$16,$AA$2:$AA$16)-$T321)^2+(_xlfn.XLOOKUP(AM$1,$Z$2:$Z$16,$AB$2:$AB$16)-$U321)^2+(_xlfn.XLOOKUP(AM$1,$Z$2:$Z$16,$AC$2:$AC$16-$V321)^2)))</f>
        <v/>
      </c>
      <c r="AN321" s="140" t="str">
        <f t="array" ref="AN321">IF(OR(AN$1=0, $A321=""),"",SQRT((_xlfn.XLOOKUP(AN$1,$Z$2:$Z$16,$AA$2:$AA$16)-$T321)^2+(_xlfn.XLOOKUP(AN$1,$Z$2:$Z$16,$AB$2:$AB$16)-$U321)^2+(_xlfn.XLOOKUP(AN$1,$Z$2:$Z$16,$AC$2:$AC$16-$V321)^2)))</f>
        <v/>
      </c>
      <c r="AO321" s="140" t="str">
        <f t="array" ref="AO321">IF(OR(AO$1=0, $A321=""),"",SQRT((_xlfn.XLOOKUP(AO$1,$Z$2:$Z$16,$AA$2:$AA$16)-$T321)^2+(_xlfn.XLOOKUP(AO$1,$Z$2:$Z$16,$AB$2:$AB$16)-$U321)^2+(_xlfn.XLOOKUP(AO$1,$Z$2:$Z$16,$AC$2:$AC$16-$V321)^2)))</f>
        <v/>
      </c>
      <c r="AP321" s="141" t="str">
        <f t="array" ref="AP321">IF(OR(AP$1=0, $A321=""),"",SQRT((_xlfn.XLOOKUP(AP$1,$Z$2:$Z$16,$AA$2:$AA$16)-$T321)^2+(_xlfn.XLOOKUP(AP$1,$Z$2:$Z$16,$AB$2:$AB$16)-$U321)^2+(_xlfn.XLOOKUP(AP$1,$Z$2:$Z$16,$AC$2:$AC$16-$V321)^2)))</f>
        <v/>
      </c>
      <c r="AQ321" s="141" t="str">
        <f t="array" ref="AQ321">IF(OR(AQ$1=0, $A321=""),"",SQRT((_xlfn.XLOOKUP(AQ$1,$Z$2:$Z$16,$AA$2:$AA$16)-$T321)^2+(_xlfn.XLOOKUP(AQ$1,$Z$2:$Z$16,$AB$2:$AB$16)-$U321)^2+(_xlfn.XLOOKUP(AQ$1,$Z$2:$Z$16,$AC$2:$AC$16-$V321)^2)))</f>
        <v/>
      </c>
      <c r="AR321" s="141" t="str">
        <f t="array" ref="AR321">IF(OR(AR$1=0, $A321=""),"",SQRT((_xlfn.XLOOKUP(AR$1,$Z$2:$Z$16,$AA$2:$AA$16)-$T321)^2+(_xlfn.XLOOKUP(AR$1,$Z$2:$Z$16,$AB$2:$AB$16)-$U321)^2+(_xlfn.XLOOKUP(AR$1,$Z$2:$Z$16,$AC$2:$AC$16-$V321)^2)))</f>
        <v/>
      </c>
      <c r="AS321" s="141" t="str">
        <f t="array" ref="AS321">IF(OR(AS$1=0, $A321=""),"",SQRT((_xlfn.XLOOKUP(AS$1,$Z$2:$Z$16,$AA$2:$AA$16)-$T321)^2+(_xlfn.XLOOKUP(AS$1,$Z$2:$Z$16,$AB$2:$AB$16)-$U321)^2+(_xlfn.XLOOKUP(AS$1,$Z$2:$Z$16,$AC$2:$AC$16-$V321)^2)))</f>
        <v/>
      </c>
      <c r="AT321" s="141" t="str">
        <f t="array" ref="AT321">IF(OR(AT$1=0, $A321=""),"",SQRT((_xlfn.XLOOKUP(AT$1,$Z$2:$Z$16,$AA$2:$AA$16)-$T321)^2+(_xlfn.XLOOKUP(AT$1,$Z$2:$Z$16,$AB$2:$AB$16)-$U321)^2+(_xlfn.XLOOKUP(AT$1,$Z$2:$Z$16,$AC$2:$AC$16-$V321)^2)))</f>
        <v/>
      </c>
      <c r="AU321" s="141" t="str">
        <f t="array" ref="AU321">IF(OR(AU$1=0, $A321=""),"",SQRT((_xlfn.XLOOKUP(AU$1,$Z$2:$Z$16,$AA$2:$AA$16)-$T321)^2+(_xlfn.XLOOKUP(AU$1,$Z$2:$Z$16,$AB$2:$AB$16)-$U321)^2+(_xlfn.XLOOKUP(AU$1,$Z$2:$Z$16,$AC$2:$AC$16-$V321)^2)))</f>
        <v/>
      </c>
      <c r="AV321" s="142" t="str">
        <f t="array" ref="AV321">IF(OR(AV$1=0, $A321=""),"",SQRT((_xlfn.XLOOKUP(AV$1,$Z$2:$Z$16,$AA$2:$AA$16)-$T321)^2+(_xlfn.XLOOKUP(AV$1,$Z$2:$Z$16,$AB$2:$AB$16)-$U321)^2+(_xlfn.XLOOKUP(AV$1,$Z$2:$Z$16,$AC$2:$AC$16-$V321)^2)))</f>
        <v/>
      </c>
      <c r="AW321" s="124"/>
      <c r="AX321" s="124"/>
      <c r="AY321" s="125">
        <f t="shared" si="211"/>
        <v>0</v>
      </c>
      <c r="AZ321" s="143">
        <f t="shared" si="212"/>
        <v>0</v>
      </c>
      <c r="BA321" s="143">
        <f t="shared" si="213"/>
        <v>0</v>
      </c>
      <c r="BB321" s="143">
        <f t="shared" si="214"/>
        <v>0</v>
      </c>
      <c r="BC321" s="143">
        <f t="shared" si="215"/>
        <v>0</v>
      </c>
      <c r="BD321" s="143">
        <f t="shared" si="216"/>
        <v>0</v>
      </c>
      <c r="BE321" s="143">
        <f t="shared" si="217"/>
        <v>0</v>
      </c>
      <c r="BF321" s="143">
        <f t="shared" si="218"/>
        <v>0</v>
      </c>
      <c r="BG321" s="144">
        <f t="shared" si="219"/>
        <v>0</v>
      </c>
      <c r="BH321" s="144">
        <f t="shared" si="220"/>
        <v>0</v>
      </c>
      <c r="BI321" s="144">
        <f t="shared" si="221"/>
        <v>0</v>
      </c>
      <c r="BJ321" s="144">
        <f t="shared" si="222"/>
        <v>0</v>
      </c>
      <c r="BK321" s="144">
        <f t="shared" si="223"/>
        <v>0</v>
      </c>
      <c r="BL321" s="144">
        <f t="shared" si="224"/>
        <v>0</v>
      </c>
      <c r="BM321" s="145">
        <f t="shared" si="225"/>
        <v>0</v>
      </c>
      <c r="BN321" s="124"/>
      <c r="BO321" s="124"/>
      <c r="BP321" s="124"/>
      <c r="BQ321" s="124"/>
      <c r="BR321" s="124"/>
      <c r="BS321" s="124"/>
      <c r="BT321" s="124"/>
      <c r="BU321" s="124"/>
      <c r="BV321" s="130"/>
      <c r="BW321" s="130"/>
      <c r="BX321" s="130"/>
      <c r="BY321" s="130"/>
      <c r="BZ321" s="130"/>
      <c r="CA321" s="130"/>
      <c r="CB321" s="130"/>
      <c r="CC321" s="130"/>
      <c r="CD321" s="130"/>
      <c r="CE321" s="130"/>
      <c r="CF321" s="130"/>
      <c r="CG321" s="130"/>
      <c r="CH321" s="130"/>
      <c r="CI321" s="130"/>
      <c r="CJ321" s="130"/>
      <c r="CM321" s="159">
        <f t="shared" si="226"/>
        <v>0</v>
      </c>
      <c r="CN321" s="160">
        <f t="shared" si="227"/>
        <v>0</v>
      </c>
      <c r="CO321" s="160">
        <f t="shared" si="228"/>
        <v>0</v>
      </c>
      <c r="CP321" s="160">
        <f t="shared" si="229"/>
        <v>0</v>
      </c>
      <c r="CQ321" s="160">
        <f t="shared" si="230"/>
        <v>0</v>
      </c>
      <c r="CR321" s="160" t="str">
        <f t="shared" si="231"/>
        <v/>
      </c>
      <c r="CS321" s="160" t="str">
        <f t="shared" si="232"/>
        <v/>
      </c>
      <c r="CT321" s="160" t="str">
        <f t="shared" si="233"/>
        <v/>
      </c>
      <c r="CU321" s="162" t="str">
        <f t="shared" si="234"/>
        <v/>
      </c>
      <c r="CV321" s="162" t="str">
        <f t="shared" si="235"/>
        <v/>
      </c>
      <c r="CW321" s="162" t="str">
        <f t="shared" si="236"/>
        <v/>
      </c>
      <c r="CX321" s="162" t="str">
        <f t="shared" si="237"/>
        <v/>
      </c>
      <c r="CY321" s="162" t="str">
        <f t="shared" si="238"/>
        <v/>
      </c>
      <c r="CZ321" s="162" t="str">
        <f t="shared" si="239"/>
        <v/>
      </c>
      <c r="DA321" s="163" t="str">
        <f t="shared" si="240"/>
        <v/>
      </c>
    </row>
    <row r="322" spans="1:105" ht="16.5" x14ac:dyDescent="0.3">
      <c r="A322" s="135"/>
      <c r="B322" s="136"/>
      <c r="C322" s="136"/>
      <c r="D322" s="137"/>
      <c r="E322" s="176"/>
      <c r="F322" s="182"/>
      <c r="G322" s="183"/>
      <c r="H322" s="183"/>
      <c r="I322" s="183"/>
      <c r="J322" s="183"/>
      <c r="K322" s="183"/>
      <c r="L322" s="183"/>
      <c r="M322" s="186"/>
      <c r="N322" s="182"/>
      <c r="O322" s="184"/>
      <c r="P322" s="178"/>
      <c r="Q322" s="118">
        <f t="shared" si="209"/>
        <v>0</v>
      </c>
      <c r="R322" s="3"/>
      <c r="S322" s="3"/>
      <c r="T322" s="4"/>
      <c r="U322" s="4"/>
      <c r="V322" s="99">
        <f t="shared" si="210"/>
        <v>0</v>
      </c>
      <c r="W322" s="161"/>
      <c r="X322" s="138"/>
      <c r="AH322" s="158" t="str">
        <f t="array" ref="AH322">IF(OR(AH$1=0, $A322=""),"",SQRT((_xlfn.XLOOKUP(AH$1,$Z$2:$Z$16,$AA$2:$AA$16)-$T322)^2+(_xlfn.XLOOKUP(AH$1,$Z$2:$Z$16,$AB$2:$AB$16)-$U322)^2+(_xlfn.XLOOKUP(AH$1,$Z$2:$Z$16,$AC$2:$AC$16-$V322)^2)))</f>
        <v/>
      </c>
      <c r="AI322" s="140" t="str">
        <f t="array" ref="AI322">IF(OR(AI$1=0, $A322=""),"",SQRT((_xlfn.XLOOKUP(AI$1,$Z$2:$Z$16,$AA$2:$AA$16)-$T322)^2+(_xlfn.XLOOKUP(AI$1,$Z$2:$Z$16,$AB$2:$AB$16)-$U322)^2+(_xlfn.XLOOKUP(AI$1,$Z$2:$Z$16,$AC$2:$AC$16-$V322)^2)))</f>
        <v/>
      </c>
      <c r="AJ322" s="140" t="str">
        <f t="array" ref="AJ322">IF(OR(AJ$1=0, $A322=""),"",SQRT((_xlfn.XLOOKUP(AJ$1,$Z$2:$Z$16,$AA$2:$AA$16)-$T322)^2+(_xlfn.XLOOKUP(AJ$1,$Z$2:$Z$16,$AB$2:$AB$16)-$U322)^2+(_xlfn.XLOOKUP(AJ$1,$Z$2:$Z$16,$AC$2:$AC$16-$V322)^2)))</f>
        <v/>
      </c>
      <c r="AK322" s="140" t="str">
        <f t="array" ref="AK322">IF(OR(AK$1=0, $A322=""),"",SQRT((_xlfn.XLOOKUP(AK$1,$Z$2:$Z$16,$AA$2:$AA$16)-$T322)^2+(_xlfn.XLOOKUP(AK$1,$Z$2:$Z$16,$AB$2:$AB$16)-$U322)^2+(_xlfn.XLOOKUP(AK$1,$Z$2:$Z$16,$AC$2:$AC$16-$V322)^2)))</f>
        <v/>
      </c>
      <c r="AL322" s="140" t="str">
        <f t="array" ref="AL322">IF(OR(AL$1=0, $A322=""),"",SQRT((_xlfn.XLOOKUP(AL$1,$Z$2:$Z$16,$AA$2:$AA$16)-$T322)^2+(_xlfn.XLOOKUP(AL$1,$Z$2:$Z$16,$AB$2:$AB$16)-$U322)^2+(_xlfn.XLOOKUP(AL$1,$Z$2:$Z$16,$AC$2:$AC$16-$V322)^2)))</f>
        <v/>
      </c>
      <c r="AM322" s="140" t="str">
        <f t="array" ref="AM322">IF(OR(AM$1=0, $A322=""),"",SQRT((_xlfn.XLOOKUP(AM$1,$Z$2:$Z$16,$AA$2:$AA$16)-$T322)^2+(_xlfn.XLOOKUP(AM$1,$Z$2:$Z$16,$AB$2:$AB$16)-$U322)^2+(_xlfn.XLOOKUP(AM$1,$Z$2:$Z$16,$AC$2:$AC$16-$V322)^2)))</f>
        <v/>
      </c>
      <c r="AN322" s="140" t="str">
        <f t="array" ref="AN322">IF(OR(AN$1=0, $A322=""),"",SQRT((_xlfn.XLOOKUP(AN$1,$Z$2:$Z$16,$AA$2:$AA$16)-$T322)^2+(_xlfn.XLOOKUP(AN$1,$Z$2:$Z$16,$AB$2:$AB$16)-$U322)^2+(_xlfn.XLOOKUP(AN$1,$Z$2:$Z$16,$AC$2:$AC$16-$V322)^2)))</f>
        <v/>
      </c>
      <c r="AO322" s="140" t="str">
        <f t="array" ref="AO322">IF(OR(AO$1=0, $A322=""),"",SQRT((_xlfn.XLOOKUP(AO$1,$Z$2:$Z$16,$AA$2:$AA$16)-$T322)^2+(_xlfn.XLOOKUP(AO$1,$Z$2:$Z$16,$AB$2:$AB$16)-$U322)^2+(_xlfn.XLOOKUP(AO$1,$Z$2:$Z$16,$AC$2:$AC$16-$V322)^2)))</f>
        <v/>
      </c>
      <c r="AP322" s="141" t="str">
        <f t="array" ref="AP322">IF(OR(AP$1=0, $A322=""),"",SQRT((_xlfn.XLOOKUP(AP$1,$Z$2:$Z$16,$AA$2:$AA$16)-$T322)^2+(_xlfn.XLOOKUP(AP$1,$Z$2:$Z$16,$AB$2:$AB$16)-$U322)^2+(_xlfn.XLOOKUP(AP$1,$Z$2:$Z$16,$AC$2:$AC$16-$V322)^2)))</f>
        <v/>
      </c>
      <c r="AQ322" s="141" t="str">
        <f t="array" ref="AQ322">IF(OR(AQ$1=0, $A322=""),"",SQRT((_xlfn.XLOOKUP(AQ$1,$Z$2:$Z$16,$AA$2:$AA$16)-$T322)^2+(_xlfn.XLOOKUP(AQ$1,$Z$2:$Z$16,$AB$2:$AB$16)-$U322)^2+(_xlfn.XLOOKUP(AQ$1,$Z$2:$Z$16,$AC$2:$AC$16-$V322)^2)))</f>
        <v/>
      </c>
      <c r="AR322" s="141" t="str">
        <f t="array" ref="AR322">IF(OR(AR$1=0, $A322=""),"",SQRT((_xlfn.XLOOKUP(AR$1,$Z$2:$Z$16,$AA$2:$AA$16)-$T322)^2+(_xlfn.XLOOKUP(AR$1,$Z$2:$Z$16,$AB$2:$AB$16)-$U322)^2+(_xlfn.XLOOKUP(AR$1,$Z$2:$Z$16,$AC$2:$AC$16-$V322)^2)))</f>
        <v/>
      </c>
      <c r="AS322" s="141" t="str">
        <f t="array" ref="AS322">IF(OR(AS$1=0, $A322=""),"",SQRT((_xlfn.XLOOKUP(AS$1,$Z$2:$Z$16,$AA$2:$AA$16)-$T322)^2+(_xlfn.XLOOKUP(AS$1,$Z$2:$Z$16,$AB$2:$AB$16)-$U322)^2+(_xlfn.XLOOKUP(AS$1,$Z$2:$Z$16,$AC$2:$AC$16-$V322)^2)))</f>
        <v/>
      </c>
      <c r="AT322" s="141" t="str">
        <f t="array" ref="AT322">IF(OR(AT$1=0, $A322=""),"",SQRT((_xlfn.XLOOKUP(AT$1,$Z$2:$Z$16,$AA$2:$AA$16)-$T322)^2+(_xlfn.XLOOKUP(AT$1,$Z$2:$Z$16,$AB$2:$AB$16)-$U322)^2+(_xlfn.XLOOKUP(AT$1,$Z$2:$Z$16,$AC$2:$AC$16-$V322)^2)))</f>
        <v/>
      </c>
      <c r="AU322" s="141" t="str">
        <f t="array" ref="AU322">IF(OR(AU$1=0, $A322=""),"",SQRT((_xlfn.XLOOKUP(AU$1,$Z$2:$Z$16,$AA$2:$AA$16)-$T322)^2+(_xlfn.XLOOKUP(AU$1,$Z$2:$Z$16,$AB$2:$AB$16)-$U322)^2+(_xlfn.XLOOKUP(AU$1,$Z$2:$Z$16,$AC$2:$AC$16-$V322)^2)))</f>
        <v/>
      </c>
      <c r="AV322" s="142" t="str">
        <f t="array" ref="AV322">IF(OR(AV$1=0, $A322=""),"",SQRT((_xlfn.XLOOKUP(AV$1,$Z$2:$Z$16,$AA$2:$AA$16)-$T322)^2+(_xlfn.XLOOKUP(AV$1,$Z$2:$Z$16,$AB$2:$AB$16)-$U322)^2+(_xlfn.XLOOKUP(AV$1,$Z$2:$Z$16,$AC$2:$AC$16-$V322)^2)))</f>
        <v/>
      </c>
      <c r="AW322" s="124"/>
      <c r="AX322" s="124"/>
      <c r="AY322" s="125">
        <f t="shared" si="211"/>
        <v>0</v>
      </c>
      <c r="AZ322" s="143">
        <f t="shared" si="212"/>
        <v>0</v>
      </c>
      <c r="BA322" s="143">
        <f t="shared" si="213"/>
        <v>0</v>
      </c>
      <c r="BB322" s="143">
        <f t="shared" si="214"/>
        <v>0</v>
      </c>
      <c r="BC322" s="143">
        <f t="shared" si="215"/>
        <v>0</v>
      </c>
      <c r="BD322" s="143">
        <f t="shared" si="216"/>
        <v>0</v>
      </c>
      <c r="BE322" s="143">
        <f t="shared" si="217"/>
        <v>0</v>
      </c>
      <c r="BF322" s="143">
        <f t="shared" si="218"/>
        <v>0</v>
      </c>
      <c r="BG322" s="144">
        <f t="shared" si="219"/>
        <v>0</v>
      </c>
      <c r="BH322" s="144">
        <f t="shared" si="220"/>
        <v>0</v>
      </c>
      <c r="BI322" s="144">
        <f t="shared" si="221"/>
        <v>0</v>
      </c>
      <c r="BJ322" s="144">
        <f t="shared" si="222"/>
        <v>0</v>
      </c>
      <c r="BK322" s="144">
        <f t="shared" si="223"/>
        <v>0</v>
      </c>
      <c r="BL322" s="144">
        <f t="shared" si="224"/>
        <v>0</v>
      </c>
      <c r="BM322" s="145">
        <f t="shared" si="225"/>
        <v>0</v>
      </c>
      <c r="BN322" s="124"/>
      <c r="BO322" s="124"/>
      <c r="BP322" s="124"/>
      <c r="BQ322" s="124"/>
      <c r="BR322" s="124"/>
      <c r="BS322" s="124"/>
      <c r="BT322" s="124"/>
      <c r="BU322" s="124"/>
      <c r="BV322" s="130"/>
      <c r="BW322" s="130"/>
      <c r="BX322" s="130"/>
      <c r="BY322" s="130"/>
      <c r="BZ322" s="130"/>
      <c r="CA322" s="130"/>
      <c r="CB322" s="130"/>
      <c r="CC322" s="130"/>
      <c r="CD322" s="130"/>
      <c r="CE322" s="130"/>
      <c r="CF322" s="130"/>
      <c r="CG322" s="130"/>
      <c r="CH322" s="130"/>
      <c r="CI322" s="130"/>
      <c r="CJ322" s="130"/>
      <c r="CM322" s="159">
        <f t="shared" si="226"/>
        <v>0</v>
      </c>
      <c r="CN322" s="160">
        <f t="shared" si="227"/>
        <v>0</v>
      </c>
      <c r="CO322" s="160">
        <f t="shared" si="228"/>
        <v>0</v>
      </c>
      <c r="CP322" s="160">
        <f t="shared" si="229"/>
        <v>0</v>
      </c>
      <c r="CQ322" s="160">
        <f t="shared" si="230"/>
        <v>0</v>
      </c>
      <c r="CR322" s="160" t="str">
        <f t="shared" si="231"/>
        <v/>
      </c>
      <c r="CS322" s="160" t="str">
        <f t="shared" si="232"/>
        <v/>
      </c>
      <c r="CT322" s="160" t="str">
        <f t="shared" si="233"/>
        <v/>
      </c>
      <c r="CU322" s="162" t="str">
        <f t="shared" si="234"/>
        <v/>
      </c>
      <c r="CV322" s="162" t="str">
        <f t="shared" si="235"/>
        <v/>
      </c>
      <c r="CW322" s="162" t="str">
        <f t="shared" si="236"/>
        <v/>
      </c>
      <c r="CX322" s="162" t="str">
        <f t="shared" si="237"/>
        <v/>
      </c>
      <c r="CY322" s="162" t="str">
        <f t="shared" si="238"/>
        <v/>
      </c>
      <c r="CZ322" s="162" t="str">
        <f t="shared" si="239"/>
        <v/>
      </c>
      <c r="DA322" s="163" t="str">
        <f t="shared" si="240"/>
        <v/>
      </c>
    </row>
    <row r="323" spans="1:105" ht="16.5" x14ac:dyDescent="0.3">
      <c r="A323" s="135"/>
      <c r="B323" s="136"/>
      <c r="C323" s="136"/>
      <c r="D323" s="137"/>
      <c r="E323" s="176"/>
      <c r="F323" s="182"/>
      <c r="G323" s="183"/>
      <c r="H323" s="183"/>
      <c r="I323" s="183"/>
      <c r="J323" s="183"/>
      <c r="K323" s="183"/>
      <c r="L323" s="183"/>
      <c r="M323" s="186"/>
      <c r="N323" s="182"/>
      <c r="O323" s="184"/>
      <c r="P323" s="178"/>
      <c r="Q323" s="118">
        <f t="shared" si="209"/>
        <v>0</v>
      </c>
      <c r="R323" s="3"/>
      <c r="S323" s="3"/>
      <c r="T323" s="4"/>
      <c r="U323" s="4"/>
      <c r="V323" s="99">
        <f t="shared" si="210"/>
        <v>0</v>
      </c>
      <c r="W323" s="161"/>
      <c r="X323" s="138"/>
      <c r="AH323" s="158" t="str">
        <f t="array" ref="AH323">IF(OR(AH$1=0, $A323=""),"",SQRT((_xlfn.XLOOKUP(AH$1,$Z$2:$Z$16,$AA$2:$AA$16)-$T323)^2+(_xlfn.XLOOKUP(AH$1,$Z$2:$Z$16,$AB$2:$AB$16)-$U323)^2+(_xlfn.XLOOKUP(AH$1,$Z$2:$Z$16,$AC$2:$AC$16-$V323)^2)))</f>
        <v/>
      </c>
      <c r="AI323" s="140" t="str">
        <f t="array" ref="AI323">IF(OR(AI$1=0, $A323=""),"",SQRT((_xlfn.XLOOKUP(AI$1,$Z$2:$Z$16,$AA$2:$AA$16)-$T323)^2+(_xlfn.XLOOKUP(AI$1,$Z$2:$Z$16,$AB$2:$AB$16)-$U323)^2+(_xlfn.XLOOKUP(AI$1,$Z$2:$Z$16,$AC$2:$AC$16-$V323)^2)))</f>
        <v/>
      </c>
      <c r="AJ323" s="140" t="str">
        <f t="array" ref="AJ323">IF(OR(AJ$1=0, $A323=""),"",SQRT((_xlfn.XLOOKUP(AJ$1,$Z$2:$Z$16,$AA$2:$AA$16)-$T323)^2+(_xlfn.XLOOKUP(AJ$1,$Z$2:$Z$16,$AB$2:$AB$16)-$U323)^2+(_xlfn.XLOOKUP(AJ$1,$Z$2:$Z$16,$AC$2:$AC$16-$V323)^2)))</f>
        <v/>
      </c>
      <c r="AK323" s="140" t="str">
        <f t="array" ref="AK323">IF(OR(AK$1=0, $A323=""),"",SQRT((_xlfn.XLOOKUP(AK$1,$Z$2:$Z$16,$AA$2:$AA$16)-$T323)^2+(_xlfn.XLOOKUP(AK$1,$Z$2:$Z$16,$AB$2:$AB$16)-$U323)^2+(_xlfn.XLOOKUP(AK$1,$Z$2:$Z$16,$AC$2:$AC$16-$V323)^2)))</f>
        <v/>
      </c>
      <c r="AL323" s="140" t="str">
        <f t="array" ref="AL323">IF(OR(AL$1=0, $A323=""),"",SQRT((_xlfn.XLOOKUP(AL$1,$Z$2:$Z$16,$AA$2:$AA$16)-$T323)^2+(_xlfn.XLOOKUP(AL$1,$Z$2:$Z$16,$AB$2:$AB$16)-$U323)^2+(_xlfn.XLOOKUP(AL$1,$Z$2:$Z$16,$AC$2:$AC$16-$V323)^2)))</f>
        <v/>
      </c>
      <c r="AM323" s="140" t="str">
        <f t="array" ref="AM323">IF(OR(AM$1=0, $A323=""),"",SQRT((_xlfn.XLOOKUP(AM$1,$Z$2:$Z$16,$AA$2:$AA$16)-$T323)^2+(_xlfn.XLOOKUP(AM$1,$Z$2:$Z$16,$AB$2:$AB$16)-$U323)^2+(_xlfn.XLOOKUP(AM$1,$Z$2:$Z$16,$AC$2:$AC$16-$V323)^2)))</f>
        <v/>
      </c>
      <c r="AN323" s="140" t="str">
        <f t="array" ref="AN323">IF(OR(AN$1=0, $A323=""),"",SQRT((_xlfn.XLOOKUP(AN$1,$Z$2:$Z$16,$AA$2:$AA$16)-$T323)^2+(_xlfn.XLOOKUP(AN$1,$Z$2:$Z$16,$AB$2:$AB$16)-$U323)^2+(_xlfn.XLOOKUP(AN$1,$Z$2:$Z$16,$AC$2:$AC$16-$V323)^2)))</f>
        <v/>
      </c>
      <c r="AO323" s="140" t="str">
        <f t="array" ref="AO323">IF(OR(AO$1=0, $A323=""),"",SQRT((_xlfn.XLOOKUP(AO$1,$Z$2:$Z$16,$AA$2:$AA$16)-$T323)^2+(_xlfn.XLOOKUP(AO$1,$Z$2:$Z$16,$AB$2:$AB$16)-$U323)^2+(_xlfn.XLOOKUP(AO$1,$Z$2:$Z$16,$AC$2:$AC$16-$V323)^2)))</f>
        <v/>
      </c>
      <c r="AP323" s="141" t="str">
        <f t="array" ref="AP323">IF(OR(AP$1=0, $A323=""),"",SQRT((_xlfn.XLOOKUP(AP$1,$Z$2:$Z$16,$AA$2:$AA$16)-$T323)^2+(_xlfn.XLOOKUP(AP$1,$Z$2:$Z$16,$AB$2:$AB$16)-$U323)^2+(_xlfn.XLOOKUP(AP$1,$Z$2:$Z$16,$AC$2:$AC$16-$V323)^2)))</f>
        <v/>
      </c>
      <c r="AQ323" s="141" t="str">
        <f t="array" ref="AQ323">IF(OR(AQ$1=0, $A323=""),"",SQRT((_xlfn.XLOOKUP(AQ$1,$Z$2:$Z$16,$AA$2:$AA$16)-$T323)^2+(_xlfn.XLOOKUP(AQ$1,$Z$2:$Z$16,$AB$2:$AB$16)-$U323)^2+(_xlfn.XLOOKUP(AQ$1,$Z$2:$Z$16,$AC$2:$AC$16-$V323)^2)))</f>
        <v/>
      </c>
      <c r="AR323" s="141" t="str">
        <f t="array" ref="AR323">IF(OR(AR$1=0, $A323=""),"",SQRT((_xlfn.XLOOKUP(AR$1,$Z$2:$Z$16,$AA$2:$AA$16)-$T323)^2+(_xlfn.XLOOKUP(AR$1,$Z$2:$Z$16,$AB$2:$AB$16)-$U323)^2+(_xlfn.XLOOKUP(AR$1,$Z$2:$Z$16,$AC$2:$AC$16-$V323)^2)))</f>
        <v/>
      </c>
      <c r="AS323" s="141" t="str">
        <f t="array" ref="AS323">IF(OR(AS$1=0, $A323=""),"",SQRT((_xlfn.XLOOKUP(AS$1,$Z$2:$Z$16,$AA$2:$AA$16)-$T323)^2+(_xlfn.XLOOKUP(AS$1,$Z$2:$Z$16,$AB$2:$AB$16)-$U323)^2+(_xlfn.XLOOKUP(AS$1,$Z$2:$Z$16,$AC$2:$AC$16-$V323)^2)))</f>
        <v/>
      </c>
      <c r="AT323" s="141" t="str">
        <f t="array" ref="AT323">IF(OR(AT$1=0, $A323=""),"",SQRT((_xlfn.XLOOKUP(AT$1,$Z$2:$Z$16,$AA$2:$AA$16)-$T323)^2+(_xlfn.XLOOKUP(AT$1,$Z$2:$Z$16,$AB$2:$AB$16)-$U323)^2+(_xlfn.XLOOKUP(AT$1,$Z$2:$Z$16,$AC$2:$AC$16-$V323)^2)))</f>
        <v/>
      </c>
      <c r="AU323" s="141" t="str">
        <f t="array" ref="AU323">IF(OR(AU$1=0, $A323=""),"",SQRT((_xlfn.XLOOKUP(AU$1,$Z$2:$Z$16,$AA$2:$AA$16)-$T323)^2+(_xlfn.XLOOKUP(AU$1,$Z$2:$Z$16,$AB$2:$AB$16)-$U323)^2+(_xlfn.XLOOKUP(AU$1,$Z$2:$Z$16,$AC$2:$AC$16-$V323)^2)))</f>
        <v/>
      </c>
      <c r="AV323" s="142" t="str">
        <f t="array" ref="AV323">IF(OR(AV$1=0, $A323=""),"",SQRT((_xlfn.XLOOKUP(AV$1,$Z$2:$Z$16,$AA$2:$AA$16)-$T323)^2+(_xlfn.XLOOKUP(AV$1,$Z$2:$Z$16,$AB$2:$AB$16)-$U323)^2+(_xlfn.XLOOKUP(AV$1,$Z$2:$Z$16,$AC$2:$AC$16-$V323)^2)))</f>
        <v/>
      </c>
      <c r="AW323" s="124"/>
      <c r="AX323" s="124"/>
      <c r="AY323" s="125">
        <f t="shared" si="211"/>
        <v>0</v>
      </c>
      <c r="AZ323" s="143">
        <f t="shared" si="212"/>
        <v>0</v>
      </c>
      <c r="BA323" s="143">
        <f t="shared" si="213"/>
        <v>0</v>
      </c>
      <c r="BB323" s="143">
        <f t="shared" si="214"/>
        <v>0</v>
      </c>
      <c r="BC323" s="143">
        <f t="shared" si="215"/>
        <v>0</v>
      </c>
      <c r="BD323" s="143">
        <f t="shared" si="216"/>
        <v>0</v>
      </c>
      <c r="BE323" s="143">
        <f t="shared" si="217"/>
        <v>0</v>
      </c>
      <c r="BF323" s="143">
        <f t="shared" si="218"/>
        <v>0</v>
      </c>
      <c r="BG323" s="144">
        <f t="shared" si="219"/>
        <v>0</v>
      </c>
      <c r="BH323" s="144">
        <f t="shared" si="220"/>
        <v>0</v>
      </c>
      <c r="BI323" s="144">
        <f t="shared" si="221"/>
        <v>0</v>
      </c>
      <c r="BJ323" s="144">
        <f t="shared" si="222"/>
        <v>0</v>
      </c>
      <c r="BK323" s="144">
        <f t="shared" si="223"/>
        <v>0</v>
      </c>
      <c r="BL323" s="144">
        <f t="shared" si="224"/>
        <v>0</v>
      </c>
      <c r="BM323" s="145">
        <f t="shared" si="225"/>
        <v>0</v>
      </c>
      <c r="BN323" s="124"/>
      <c r="BO323" s="124"/>
      <c r="BP323" s="124"/>
      <c r="BQ323" s="124"/>
      <c r="BR323" s="124"/>
      <c r="BS323" s="124"/>
      <c r="BT323" s="124"/>
      <c r="BU323" s="124"/>
      <c r="BV323" s="130"/>
      <c r="BW323" s="130"/>
      <c r="BX323" s="130"/>
      <c r="BY323" s="130"/>
      <c r="BZ323" s="130"/>
      <c r="CA323" s="130"/>
      <c r="CB323" s="130"/>
      <c r="CC323" s="130"/>
      <c r="CD323" s="130"/>
      <c r="CE323" s="130"/>
      <c r="CF323" s="130"/>
      <c r="CG323" s="130"/>
      <c r="CH323" s="130"/>
      <c r="CI323" s="130"/>
      <c r="CJ323" s="130"/>
      <c r="CM323" s="159">
        <f t="shared" si="226"/>
        <v>0</v>
      </c>
      <c r="CN323" s="160">
        <f t="shared" si="227"/>
        <v>0</v>
      </c>
      <c r="CO323" s="160">
        <f t="shared" si="228"/>
        <v>0</v>
      </c>
      <c r="CP323" s="160">
        <f t="shared" si="229"/>
        <v>0</v>
      </c>
      <c r="CQ323" s="160">
        <f t="shared" si="230"/>
        <v>0</v>
      </c>
      <c r="CR323" s="160" t="str">
        <f t="shared" si="231"/>
        <v/>
      </c>
      <c r="CS323" s="160" t="str">
        <f t="shared" si="232"/>
        <v/>
      </c>
      <c r="CT323" s="160" t="str">
        <f t="shared" si="233"/>
        <v/>
      </c>
      <c r="CU323" s="162" t="str">
        <f t="shared" si="234"/>
        <v/>
      </c>
      <c r="CV323" s="162" t="str">
        <f t="shared" si="235"/>
        <v/>
      </c>
      <c r="CW323" s="162" t="str">
        <f t="shared" si="236"/>
        <v/>
      </c>
      <c r="CX323" s="162" t="str">
        <f t="shared" si="237"/>
        <v/>
      </c>
      <c r="CY323" s="162" t="str">
        <f t="shared" si="238"/>
        <v/>
      </c>
      <c r="CZ323" s="162" t="str">
        <f t="shared" si="239"/>
        <v/>
      </c>
      <c r="DA323" s="163" t="str">
        <f t="shared" si="240"/>
        <v/>
      </c>
    </row>
    <row r="324" spans="1:105" ht="16.5" x14ac:dyDescent="0.3">
      <c r="A324" s="135"/>
      <c r="B324" s="136"/>
      <c r="C324" s="136"/>
      <c r="D324" s="137"/>
      <c r="E324" s="176"/>
      <c r="F324" s="182"/>
      <c r="G324" s="183"/>
      <c r="H324" s="183"/>
      <c r="I324" s="183"/>
      <c r="J324" s="183"/>
      <c r="K324" s="183"/>
      <c r="L324" s="183"/>
      <c r="M324" s="186"/>
      <c r="N324" s="182"/>
      <c r="O324" s="184"/>
      <c r="P324" s="178"/>
      <c r="Q324" s="118">
        <f t="shared" si="209"/>
        <v>0</v>
      </c>
      <c r="R324" s="3"/>
      <c r="S324" s="3"/>
      <c r="T324" s="4"/>
      <c r="U324" s="4"/>
      <c r="V324" s="99">
        <f t="shared" si="210"/>
        <v>0</v>
      </c>
      <c r="W324" s="161"/>
      <c r="X324" s="138"/>
      <c r="AH324" s="158" t="str">
        <f t="array" ref="AH324">IF(OR(AH$1=0, $A324=""),"",SQRT((_xlfn.XLOOKUP(AH$1,$Z$2:$Z$16,$AA$2:$AA$16)-$T324)^2+(_xlfn.XLOOKUP(AH$1,$Z$2:$Z$16,$AB$2:$AB$16)-$U324)^2+(_xlfn.XLOOKUP(AH$1,$Z$2:$Z$16,$AC$2:$AC$16-$V324)^2)))</f>
        <v/>
      </c>
      <c r="AI324" s="140" t="str">
        <f t="array" ref="AI324">IF(OR(AI$1=0, $A324=""),"",SQRT((_xlfn.XLOOKUP(AI$1,$Z$2:$Z$16,$AA$2:$AA$16)-$T324)^2+(_xlfn.XLOOKUP(AI$1,$Z$2:$Z$16,$AB$2:$AB$16)-$U324)^2+(_xlfn.XLOOKUP(AI$1,$Z$2:$Z$16,$AC$2:$AC$16-$V324)^2)))</f>
        <v/>
      </c>
      <c r="AJ324" s="140" t="str">
        <f t="array" ref="AJ324">IF(OR(AJ$1=0, $A324=""),"",SQRT((_xlfn.XLOOKUP(AJ$1,$Z$2:$Z$16,$AA$2:$AA$16)-$T324)^2+(_xlfn.XLOOKUP(AJ$1,$Z$2:$Z$16,$AB$2:$AB$16)-$U324)^2+(_xlfn.XLOOKUP(AJ$1,$Z$2:$Z$16,$AC$2:$AC$16-$V324)^2)))</f>
        <v/>
      </c>
      <c r="AK324" s="140" t="str">
        <f t="array" ref="AK324">IF(OR(AK$1=0, $A324=""),"",SQRT((_xlfn.XLOOKUP(AK$1,$Z$2:$Z$16,$AA$2:$AA$16)-$T324)^2+(_xlfn.XLOOKUP(AK$1,$Z$2:$Z$16,$AB$2:$AB$16)-$U324)^2+(_xlfn.XLOOKUP(AK$1,$Z$2:$Z$16,$AC$2:$AC$16-$V324)^2)))</f>
        <v/>
      </c>
      <c r="AL324" s="140" t="str">
        <f t="array" ref="AL324">IF(OR(AL$1=0, $A324=""),"",SQRT((_xlfn.XLOOKUP(AL$1,$Z$2:$Z$16,$AA$2:$AA$16)-$T324)^2+(_xlfn.XLOOKUP(AL$1,$Z$2:$Z$16,$AB$2:$AB$16)-$U324)^2+(_xlfn.XLOOKUP(AL$1,$Z$2:$Z$16,$AC$2:$AC$16-$V324)^2)))</f>
        <v/>
      </c>
      <c r="AM324" s="140" t="str">
        <f t="array" ref="AM324">IF(OR(AM$1=0, $A324=""),"",SQRT((_xlfn.XLOOKUP(AM$1,$Z$2:$Z$16,$AA$2:$AA$16)-$T324)^2+(_xlfn.XLOOKUP(AM$1,$Z$2:$Z$16,$AB$2:$AB$16)-$U324)^2+(_xlfn.XLOOKUP(AM$1,$Z$2:$Z$16,$AC$2:$AC$16-$V324)^2)))</f>
        <v/>
      </c>
      <c r="AN324" s="140" t="str">
        <f t="array" ref="AN324">IF(OR(AN$1=0, $A324=""),"",SQRT((_xlfn.XLOOKUP(AN$1,$Z$2:$Z$16,$AA$2:$AA$16)-$T324)^2+(_xlfn.XLOOKUP(AN$1,$Z$2:$Z$16,$AB$2:$AB$16)-$U324)^2+(_xlfn.XLOOKUP(AN$1,$Z$2:$Z$16,$AC$2:$AC$16-$V324)^2)))</f>
        <v/>
      </c>
      <c r="AO324" s="140" t="str">
        <f t="array" ref="AO324">IF(OR(AO$1=0, $A324=""),"",SQRT((_xlfn.XLOOKUP(AO$1,$Z$2:$Z$16,$AA$2:$AA$16)-$T324)^2+(_xlfn.XLOOKUP(AO$1,$Z$2:$Z$16,$AB$2:$AB$16)-$U324)^2+(_xlfn.XLOOKUP(AO$1,$Z$2:$Z$16,$AC$2:$AC$16-$V324)^2)))</f>
        <v/>
      </c>
      <c r="AP324" s="141" t="str">
        <f t="array" ref="AP324">IF(OR(AP$1=0, $A324=""),"",SQRT((_xlfn.XLOOKUP(AP$1,$Z$2:$Z$16,$AA$2:$AA$16)-$T324)^2+(_xlfn.XLOOKUP(AP$1,$Z$2:$Z$16,$AB$2:$AB$16)-$U324)^2+(_xlfn.XLOOKUP(AP$1,$Z$2:$Z$16,$AC$2:$AC$16-$V324)^2)))</f>
        <v/>
      </c>
      <c r="AQ324" s="141" t="str">
        <f t="array" ref="AQ324">IF(OR(AQ$1=0, $A324=""),"",SQRT((_xlfn.XLOOKUP(AQ$1,$Z$2:$Z$16,$AA$2:$AA$16)-$T324)^2+(_xlfn.XLOOKUP(AQ$1,$Z$2:$Z$16,$AB$2:$AB$16)-$U324)^2+(_xlfn.XLOOKUP(AQ$1,$Z$2:$Z$16,$AC$2:$AC$16-$V324)^2)))</f>
        <v/>
      </c>
      <c r="AR324" s="141" t="str">
        <f t="array" ref="AR324">IF(OR(AR$1=0, $A324=""),"",SQRT((_xlfn.XLOOKUP(AR$1,$Z$2:$Z$16,$AA$2:$AA$16)-$T324)^2+(_xlfn.XLOOKUP(AR$1,$Z$2:$Z$16,$AB$2:$AB$16)-$U324)^2+(_xlfn.XLOOKUP(AR$1,$Z$2:$Z$16,$AC$2:$AC$16-$V324)^2)))</f>
        <v/>
      </c>
      <c r="AS324" s="141" t="str">
        <f t="array" ref="AS324">IF(OR(AS$1=0, $A324=""),"",SQRT((_xlfn.XLOOKUP(AS$1,$Z$2:$Z$16,$AA$2:$AA$16)-$T324)^2+(_xlfn.XLOOKUP(AS$1,$Z$2:$Z$16,$AB$2:$AB$16)-$U324)^2+(_xlfn.XLOOKUP(AS$1,$Z$2:$Z$16,$AC$2:$AC$16-$V324)^2)))</f>
        <v/>
      </c>
      <c r="AT324" s="141" t="str">
        <f t="array" ref="AT324">IF(OR(AT$1=0, $A324=""),"",SQRT((_xlfn.XLOOKUP(AT$1,$Z$2:$Z$16,$AA$2:$AA$16)-$T324)^2+(_xlfn.XLOOKUP(AT$1,$Z$2:$Z$16,$AB$2:$AB$16)-$U324)^2+(_xlfn.XLOOKUP(AT$1,$Z$2:$Z$16,$AC$2:$AC$16-$V324)^2)))</f>
        <v/>
      </c>
      <c r="AU324" s="141" t="str">
        <f t="array" ref="AU324">IF(OR(AU$1=0, $A324=""),"",SQRT((_xlfn.XLOOKUP(AU$1,$Z$2:$Z$16,$AA$2:$AA$16)-$T324)^2+(_xlfn.XLOOKUP(AU$1,$Z$2:$Z$16,$AB$2:$AB$16)-$U324)^2+(_xlfn.XLOOKUP(AU$1,$Z$2:$Z$16,$AC$2:$AC$16-$V324)^2)))</f>
        <v/>
      </c>
      <c r="AV324" s="142" t="str">
        <f t="array" ref="AV324">IF(OR(AV$1=0, $A324=""),"",SQRT((_xlfn.XLOOKUP(AV$1,$Z$2:$Z$16,$AA$2:$AA$16)-$T324)^2+(_xlfn.XLOOKUP(AV$1,$Z$2:$Z$16,$AB$2:$AB$16)-$U324)^2+(_xlfn.XLOOKUP(AV$1,$Z$2:$Z$16,$AC$2:$AC$16-$V324)^2)))</f>
        <v/>
      </c>
      <c r="AW324" s="124"/>
      <c r="AX324" s="124"/>
      <c r="AY324" s="125">
        <f t="shared" si="211"/>
        <v>0</v>
      </c>
      <c r="AZ324" s="143">
        <f t="shared" si="212"/>
        <v>0</v>
      </c>
      <c r="BA324" s="143">
        <f t="shared" si="213"/>
        <v>0</v>
      </c>
      <c r="BB324" s="143">
        <f t="shared" si="214"/>
        <v>0</v>
      </c>
      <c r="BC324" s="143">
        <f t="shared" si="215"/>
        <v>0</v>
      </c>
      <c r="BD324" s="143">
        <f t="shared" si="216"/>
        <v>0</v>
      </c>
      <c r="BE324" s="143">
        <f t="shared" si="217"/>
        <v>0</v>
      </c>
      <c r="BF324" s="143">
        <f t="shared" si="218"/>
        <v>0</v>
      </c>
      <c r="BG324" s="144">
        <f t="shared" si="219"/>
        <v>0</v>
      </c>
      <c r="BH324" s="144">
        <f t="shared" si="220"/>
        <v>0</v>
      </c>
      <c r="BI324" s="144">
        <f t="shared" si="221"/>
        <v>0</v>
      </c>
      <c r="BJ324" s="144">
        <f t="shared" si="222"/>
        <v>0</v>
      </c>
      <c r="BK324" s="144">
        <f t="shared" si="223"/>
        <v>0</v>
      </c>
      <c r="BL324" s="144">
        <f t="shared" si="224"/>
        <v>0</v>
      </c>
      <c r="BM324" s="145">
        <f t="shared" si="225"/>
        <v>0</v>
      </c>
      <c r="BN324" s="124"/>
      <c r="BO324" s="124"/>
      <c r="BP324" s="124"/>
      <c r="BQ324" s="124"/>
      <c r="BR324" s="124"/>
      <c r="BS324" s="124"/>
      <c r="BT324" s="124"/>
      <c r="BU324" s="124"/>
      <c r="BV324" s="130"/>
      <c r="BW324" s="130"/>
      <c r="BX324" s="130"/>
      <c r="BY324" s="130"/>
      <c r="BZ324" s="130"/>
      <c r="CA324" s="130"/>
      <c r="CB324" s="130"/>
      <c r="CC324" s="130"/>
      <c r="CD324" s="130"/>
      <c r="CE324" s="130"/>
      <c r="CF324" s="130"/>
      <c r="CG324" s="130"/>
      <c r="CH324" s="130"/>
      <c r="CI324" s="130"/>
      <c r="CJ324" s="130"/>
      <c r="CM324" s="159">
        <f t="shared" si="226"/>
        <v>0</v>
      </c>
      <c r="CN324" s="160">
        <f t="shared" si="227"/>
        <v>0</v>
      </c>
      <c r="CO324" s="160">
        <f t="shared" si="228"/>
        <v>0</v>
      </c>
      <c r="CP324" s="160">
        <f t="shared" si="229"/>
        <v>0</v>
      </c>
      <c r="CQ324" s="160">
        <f t="shared" si="230"/>
        <v>0</v>
      </c>
      <c r="CR324" s="160" t="str">
        <f t="shared" si="231"/>
        <v/>
      </c>
      <c r="CS324" s="160" t="str">
        <f t="shared" si="232"/>
        <v/>
      </c>
      <c r="CT324" s="160" t="str">
        <f t="shared" si="233"/>
        <v/>
      </c>
      <c r="CU324" s="162" t="str">
        <f t="shared" si="234"/>
        <v/>
      </c>
      <c r="CV324" s="162" t="str">
        <f t="shared" si="235"/>
        <v/>
      </c>
      <c r="CW324" s="162" t="str">
        <f t="shared" si="236"/>
        <v/>
      </c>
      <c r="CX324" s="162" t="str">
        <f t="shared" si="237"/>
        <v/>
      </c>
      <c r="CY324" s="162" t="str">
        <f t="shared" si="238"/>
        <v/>
      </c>
      <c r="CZ324" s="162" t="str">
        <f t="shared" si="239"/>
        <v/>
      </c>
      <c r="DA324" s="163" t="str">
        <f t="shared" si="240"/>
        <v/>
      </c>
    </row>
    <row r="325" spans="1:105" ht="16.5" x14ac:dyDescent="0.3">
      <c r="A325" s="135"/>
      <c r="B325" s="136"/>
      <c r="C325" s="136"/>
      <c r="D325" s="137"/>
      <c r="E325" s="176"/>
      <c r="F325" s="182"/>
      <c r="G325" s="183"/>
      <c r="H325" s="183"/>
      <c r="I325" s="183"/>
      <c r="J325" s="183"/>
      <c r="K325" s="183"/>
      <c r="L325" s="183"/>
      <c r="M325" s="186"/>
      <c r="N325" s="182"/>
      <c r="O325" s="184"/>
      <c r="P325" s="178"/>
      <c r="Q325" s="118">
        <f t="shared" si="209"/>
        <v>0</v>
      </c>
      <c r="R325" s="3"/>
      <c r="S325" s="3"/>
      <c r="T325" s="4"/>
      <c r="U325" s="4"/>
      <c r="V325" s="99">
        <f t="shared" si="210"/>
        <v>0</v>
      </c>
      <c r="W325" s="161"/>
      <c r="X325" s="138"/>
      <c r="AH325" s="158" t="str">
        <f t="array" ref="AH325">IF(OR(AH$1=0, $A325=""),"",SQRT((_xlfn.XLOOKUP(AH$1,$Z$2:$Z$16,$AA$2:$AA$16)-$T325)^2+(_xlfn.XLOOKUP(AH$1,$Z$2:$Z$16,$AB$2:$AB$16)-$U325)^2+(_xlfn.XLOOKUP(AH$1,$Z$2:$Z$16,$AC$2:$AC$16-$V325)^2)))</f>
        <v/>
      </c>
      <c r="AI325" s="140" t="str">
        <f t="array" ref="AI325">IF(OR(AI$1=0, $A325=""),"",SQRT((_xlfn.XLOOKUP(AI$1,$Z$2:$Z$16,$AA$2:$AA$16)-$T325)^2+(_xlfn.XLOOKUP(AI$1,$Z$2:$Z$16,$AB$2:$AB$16)-$U325)^2+(_xlfn.XLOOKUP(AI$1,$Z$2:$Z$16,$AC$2:$AC$16-$V325)^2)))</f>
        <v/>
      </c>
      <c r="AJ325" s="140" t="str">
        <f t="array" ref="AJ325">IF(OR(AJ$1=0, $A325=""),"",SQRT((_xlfn.XLOOKUP(AJ$1,$Z$2:$Z$16,$AA$2:$AA$16)-$T325)^2+(_xlfn.XLOOKUP(AJ$1,$Z$2:$Z$16,$AB$2:$AB$16)-$U325)^2+(_xlfn.XLOOKUP(AJ$1,$Z$2:$Z$16,$AC$2:$AC$16-$V325)^2)))</f>
        <v/>
      </c>
      <c r="AK325" s="140" t="str">
        <f t="array" ref="AK325">IF(OR(AK$1=0, $A325=""),"",SQRT((_xlfn.XLOOKUP(AK$1,$Z$2:$Z$16,$AA$2:$AA$16)-$T325)^2+(_xlfn.XLOOKUP(AK$1,$Z$2:$Z$16,$AB$2:$AB$16)-$U325)^2+(_xlfn.XLOOKUP(AK$1,$Z$2:$Z$16,$AC$2:$AC$16-$V325)^2)))</f>
        <v/>
      </c>
      <c r="AL325" s="140" t="str">
        <f t="array" ref="AL325">IF(OR(AL$1=0, $A325=""),"",SQRT((_xlfn.XLOOKUP(AL$1,$Z$2:$Z$16,$AA$2:$AA$16)-$T325)^2+(_xlfn.XLOOKUP(AL$1,$Z$2:$Z$16,$AB$2:$AB$16)-$U325)^2+(_xlfn.XLOOKUP(AL$1,$Z$2:$Z$16,$AC$2:$AC$16-$V325)^2)))</f>
        <v/>
      </c>
      <c r="AM325" s="140" t="str">
        <f t="array" ref="AM325">IF(OR(AM$1=0, $A325=""),"",SQRT((_xlfn.XLOOKUP(AM$1,$Z$2:$Z$16,$AA$2:$AA$16)-$T325)^2+(_xlfn.XLOOKUP(AM$1,$Z$2:$Z$16,$AB$2:$AB$16)-$U325)^2+(_xlfn.XLOOKUP(AM$1,$Z$2:$Z$16,$AC$2:$AC$16-$V325)^2)))</f>
        <v/>
      </c>
      <c r="AN325" s="140" t="str">
        <f t="array" ref="AN325">IF(OR(AN$1=0, $A325=""),"",SQRT((_xlfn.XLOOKUP(AN$1,$Z$2:$Z$16,$AA$2:$AA$16)-$T325)^2+(_xlfn.XLOOKUP(AN$1,$Z$2:$Z$16,$AB$2:$AB$16)-$U325)^2+(_xlfn.XLOOKUP(AN$1,$Z$2:$Z$16,$AC$2:$AC$16-$V325)^2)))</f>
        <v/>
      </c>
      <c r="AO325" s="140" t="str">
        <f t="array" ref="AO325">IF(OR(AO$1=0, $A325=""),"",SQRT((_xlfn.XLOOKUP(AO$1,$Z$2:$Z$16,$AA$2:$AA$16)-$T325)^2+(_xlfn.XLOOKUP(AO$1,$Z$2:$Z$16,$AB$2:$AB$16)-$U325)^2+(_xlfn.XLOOKUP(AO$1,$Z$2:$Z$16,$AC$2:$AC$16-$V325)^2)))</f>
        <v/>
      </c>
      <c r="AP325" s="141" t="str">
        <f t="array" ref="AP325">IF(OR(AP$1=0, $A325=""),"",SQRT((_xlfn.XLOOKUP(AP$1,$Z$2:$Z$16,$AA$2:$AA$16)-$T325)^2+(_xlfn.XLOOKUP(AP$1,$Z$2:$Z$16,$AB$2:$AB$16)-$U325)^2+(_xlfn.XLOOKUP(AP$1,$Z$2:$Z$16,$AC$2:$AC$16-$V325)^2)))</f>
        <v/>
      </c>
      <c r="AQ325" s="141" t="str">
        <f t="array" ref="AQ325">IF(OR(AQ$1=0, $A325=""),"",SQRT((_xlfn.XLOOKUP(AQ$1,$Z$2:$Z$16,$AA$2:$AA$16)-$T325)^2+(_xlfn.XLOOKUP(AQ$1,$Z$2:$Z$16,$AB$2:$AB$16)-$U325)^2+(_xlfn.XLOOKUP(AQ$1,$Z$2:$Z$16,$AC$2:$AC$16-$V325)^2)))</f>
        <v/>
      </c>
      <c r="AR325" s="141" t="str">
        <f t="array" ref="AR325">IF(OR(AR$1=0, $A325=""),"",SQRT((_xlfn.XLOOKUP(AR$1,$Z$2:$Z$16,$AA$2:$AA$16)-$T325)^2+(_xlfn.XLOOKUP(AR$1,$Z$2:$Z$16,$AB$2:$AB$16)-$U325)^2+(_xlfn.XLOOKUP(AR$1,$Z$2:$Z$16,$AC$2:$AC$16-$V325)^2)))</f>
        <v/>
      </c>
      <c r="AS325" s="141" t="str">
        <f t="array" ref="AS325">IF(OR(AS$1=0, $A325=""),"",SQRT((_xlfn.XLOOKUP(AS$1,$Z$2:$Z$16,$AA$2:$AA$16)-$T325)^2+(_xlfn.XLOOKUP(AS$1,$Z$2:$Z$16,$AB$2:$AB$16)-$U325)^2+(_xlfn.XLOOKUP(AS$1,$Z$2:$Z$16,$AC$2:$AC$16-$V325)^2)))</f>
        <v/>
      </c>
      <c r="AT325" s="141" t="str">
        <f t="array" ref="AT325">IF(OR(AT$1=0, $A325=""),"",SQRT((_xlfn.XLOOKUP(AT$1,$Z$2:$Z$16,$AA$2:$AA$16)-$T325)^2+(_xlfn.XLOOKUP(AT$1,$Z$2:$Z$16,$AB$2:$AB$16)-$U325)^2+(_xlfn.XLOOKUP(AT$1,$Z$2:$Z$16,$AC$2:$AC$16-$V325)^2)))</f>
        <v/>
      </c>
      <c r="AU325" s="141" t="str">
        <f t="array" ref="AU325">IF(OR(AU$1=0, $A325=""),"",SQRT((_xlfn.XLOOKUP(AU$1,$Z$2:$Z$16,$AA$2:$AA$16)-$T325)^2+(_xlfn.XLOOKUP(AU$1,$Z$2:$Z$16,$AB$2:$AB$16)-$U325)^2+(_xlfn.XLOOKUP(AU$1,$Z$2:$Z$16,$AC$2:$AC$16-$V325)^2)))</f>
        <v/>
      </c>
      <c r="AV325" s="142" t="str">
        <f t="array" ref="AV325">IF(OR(AV$1=0, $A325=""),"",SQRT((_xlfn.XLOOKUP(AV$1,$Z$2:$Z$16,$AA$2:$AA$16)-$T325)^2+(_xlfn.XLOOKUP(AV$1,$Z$2:$Z$16,$AB$2:$AB$16)-$U325)^2+(_xlfn.XLOOKUP(AV$1,$Z$2:$Z$16,$AC$2:$AC$16-$V325)^2)))</f>
        <v/>
      </c>
      <c r="AW325" s="124"/>
      <c r="AX325" s="124"/>
      <c r="AY325" s="125">
        <f t="shared" si="211"/>
        <v>0</v>
      </c>
      <c r="AZ325" s="143">
        <f t="shared" si="212"/>
        <v>0</v>
      </c>
      <c r="BA325" s="143">
        <f t="shared" si="213"/>
        <v>0</v>
      </c>
      <c r="BB325" s="143">
        <f t="shared" si="214"/>
        <v>0</v>
      </c>
      <c r="BC325" s="143">
        <f t="shared" si="215"/>
        <v>0</v>
      </c>
      <c r="BD325" s="143">
        <f t="shared" si="216"/>
        <v>0</v>
      </c>
      <c r="BE325" s="143">
        <f t="shared" si="217"/>
        <v>0</v>
      </c>
      <c r="BF325" s="143">
        <f t="shared" si="218"/>
        <v>0</v>
      </c>
      <c r="BG325" s="144">
        <f t="shared" si="219"/>
        <v>0</v>
      </c>
      <c r="BH325" s="144">
        <f t="shared" si="220"/>
        <v>0</v>
      </c>
      <c r="BI325" s="144">
        <f t="shared" si="221"/>
        <v>0</v>
      </c>
      <c r="BJ325" s="144">
        <f t="shared" si="222"/>
        <v>0</v>
      </c>
      <c r="BK325" s="144">
        <f t="shared" si="223"/>
        <v>0</v>
      </c>
      <c r="BL325" s="144">
        <f t="shared" si="224"/>
        <v>0</v>
      </c>
      <c r="BM325" s="145">
        <f t="shared" si="225"/>
        <v>0</v>
      </c>
      <c r="BN325" s="124"/>
      <c r="BO325" s="124"/>
      <c r="BP325" s="124"/>
      <c r="BQ325" s="124"/>
      <c r="BR325" s="124"/>
      <c r="BS325" s="124"/>
      <c r="BT325" s="124"/>
      <c r="BU325" s="124"/>
      <c r="BV325" s="130"/>
      <c r="BW325" s="130"/>
      <c r="BX325" s="130"/>
      <c r="BY325" s="130"/>
      <c r="BZ325" s="130"/>
      <c r="CA325" s="130"/>
      <c r="CB325" s="130"/>
      <c r="CC325" s="130"/>
      <c r="CD325" s="130"/>
      <c r="CE325" s="130"/>
      <c r="CF325" s="130"/>
      <c r="CG325" s="130"/>
      <c r="CH325" s="130"/>
      <c r="CI325" s="130"/>
      <c r="CJ325" s="130"/>
      <c r="CM325" s="159">
        <f t="shared" si="226"/>
        <v>0</v>
      </c>
      <c r="CN325" s="160">
        <f t="shared" si="227"/>
        <v>0</v>
      </c>
      <c r="CO325" s="160">
        <f t="shared" si="228"/>
        <v>0</v>
      </c>
      <c r="CP325" s="160">
        <f t="shared" si="229"/>
        <v>0</v>
      </c>
      <c r="CQ325" s="160">
        <f t="shared" si="230"/>
        <v>0</v>
      </c>
      <c r="CR325" s="160" t="str">
        <f t="shared" si="231"/>
        <v/>
      </c>
      <c r="CS325" s="160" t="str">
        <f t="shared" si="232"/>
        <v/>
      </c>
      <c r="CT325" s="160" t="str">
        <f t="shared" si="233"/>
        <v/>
      </c>
      <c r="CU325" s="162" t="str">
        <f t="shared" si="234"/>
        <v/>
      </c>
      <c r="CV325" s="162" t="str">
        <f t="shared" si="235"/>
        <v/>
      </c>
      <c r="CW325" s="162" t="str">
        <f t="shared" si="236"/>
        <v/>
      </c>
      <c r="CX325" s="162" t="str">
        <f t="shared" si="237"/>
        <v/>
      </c>
      <c r="CY325" s="162" t="str">
        <f t="shared" si="238"/>
        <v/>
      </c>
      <c r="CZ325" s="162" t="str">
        <f t="shared" si="239"/>
        <v/>
      </c>
      <c r="DA325" s="163" t="str">
        <f t="shared" si="240"/>
        <v/>
      </c>
    </row>
    <row r="326" spans="1:105" ht="16.5" x14ac:dyDescent="0.3">
      <c r="A326" s="135"/>
      <c r="B326" s="136"/>
      <c r="C326" s="136"/>
      <c r="D326" s="137"/>
      <c r="E326" s="176"/>
      <c r="F326" s="182"/>
      <c r="G326" s="183"/>
      <c r="H326" s="183"/>
      <c r="I326" s="183"/>
      <c r="J326" s="183"/>
      <c r="K326" s="183"/>
      <c r="L326" s="183"/>
      <c r="M326" s="186"/>
      <c r="N326" s="182"/>
      <c r="O326" s="184"/>
      <c r="P326" s="178"/>
      <c r="Q326" s="118">
        <f t="shared" si="209"/>
        <v>0</v>
      </c>
      <c r="R326" s="3"/>
      <c r="S326" s="3"/>
      <c r="T326" s="4"/>
      <c r="U326" s="4"/>
      <c r="V326" s="99">
        <f t="shared" si="210"/>
        <v>0</v>
      </c>
      <c r="W326" s="161"/>
      <c r="X326" s="138"/>
      <c r="AH326" s="158" t="str">
        <f t="array" ref="AH326">IF(OR(AH$1=0, $A326=""),"",SQRT((_xlfn.XLOOKUP(AH$1,$Z$2:$Z$16,$AA$2:$AA$16)-$T326)^2+(_xlfn.XLOOKUP(AH$1,$Z$2:$Z$16,$AB$2:$AB$16)-$U326)^2+(_xlfn.XLOOKUP(AH$1,$Z$2:$Z$16,$AC$2:$AC$16-$V326)^2)))</f>
        <v/>
      </c>
      <c r="AI326" s="140" t="str">
        <f t="array" ref="AI326">IF(OR(AI$1=0, $A326=""),"",SQRT((_xlfn.XLOOKUP(AI$1,$Z$2:$Z$16,$AA$2:$AA$16)-$T326)^2+(_xlfn.XLOOKUP(AI$1,$Z$2:$Z$16,$AB$2:$AB$16)-$U326)^2+(_xlfn.XLOOKUP(AI$1,$Z$2:$Z$16,$AC$2:$AC$16-$V326)^2)))</f>
        <v/>
      </c>
      <c r="AJ326" s="140" t="str">
        <f t="array" ref="AJ326">IF(OR(AJ$1=0, $A326=""),"",SQRT((_xlfn.XLOOKUP(AJ$1,$Z$2:$Z$16,$AA$2:$AA$16)-$T326)^2+(_xlfn.XLOOKUP(AJ$1,$Z$2:$Z$16,$AB$2:$AB$16)-$U326)^2+(_xlfn.XLOOKUP(AJ$1,$Z$2:$Z$16,$AC$2:$AC$16-$V326)^2)))</f>
        <v/>
      </c>
      <c r="AK326" s="140" t="str">
        <f t="array" ref="AK326">IF(OR(AK$1=0, $A326=""),"",SQRT((_xlfn.XLOOKUP(AK$1,$Z$2:$Z$16,$AA$2:$AA$16)-$T326)^2+(_xlfn.XLOOKUP(AK$1,$Z$2:$Z$16,$AB$2:$AB$16)-$U326)^2+(_xlfn.XLOOKUP(AK$1,$Z$2:$Z$16,$AC$2:$AC$16-$V326)^2)))</f>
        <v/>
      </c>
      <c r="AL326" s="140" t="str">
        <f t="array" ref="AL326">IF(OR(AL$1=0, $A326=""),"",SQRT((_xlfn.XLOOKUP(AL$1,$Z$2:$Z$16,$AA$2:$AA$16)-$T326)^2+(_xlfn.XLOOKUP(AL$1,$Z$2:$Z$16,$AB$2:$AB$16)-$U326)^2+(_xlfn.XLOOKUP(AL$1,$Z$2:$Z$16,$AC$2:$AC$16-$V326)^2)))</f>
        <v/>
      </c>
      <c r="AM326" s="140" t="str">
        <f t="array" ref="AM326">IF(OR(AM$1=0, $A326=""),"",SQRT((_xlfn.XLOOKUP(AM$1,$Z$2:$Z$16,$AA$2:$AA$16)-$T326)^2+(_xlfn.XLOOKUP(AM$1,$Z$2:$Z$16,$AB$2:$AB$16)-$U326)^2+(_xlfn.XLOOKUP(AM$1,$Z$2:$Z$16,$AC$2:$AC$16-$V326)^2)))</f>
        <v/>
      </c>
      <c r="AN326" s="140" t="str">
        <f t="array" ref="AN326">IF(OR(AN$1=0, $A326=""),"",SQRT((_xlfn.XLOOKUP(AN$1,$Z$2:$Z$16,$AA$2:$AA$16)-$T326)^2+(_xlfn.XLOOKUP(AN$1,$Z$2:$Z$16,$AB$2:$AB$16)-$U326)^2+(_xlfn.XLOOKUP(AN$1,$Z$2:$Z$16,$AC$2:$AC$16-$V326)^2)))</f>
        <v/>
      </c>
      <c r="AO326" s="140" t="str">
        <f t="array" ref="AO326">IF(OR(AO$1=0, $A326=""),"",SQRT((_xlfn.XLOOKUP(AO$1,$Z$2:$Z$16,$AA$2:$AA$16)-$T326)^2+(_xlfn.XLOOKUP(AO$1,$Z$2:$Z$16,$AB$2:$AB$16)-$U326)^2+(_xlfn.XLOOKUP(AO$1,$Z$2:$Z$16,$AC$2:$AC$16-$V326)^2)))</f>
        <v/>
      </c>
      <c r="AP326" s="141" t="str">
        <f t="array" ref="AP326">IF(OR(AP$1=0, $A326=""),"",SQRT((_xlfn.XLOOKUP(AP$1,$Z$2:$Z$16,$AA$2:$AA$16)-$T326)^2+(_xlfn.XLOOKUP(AP$1,$Z$2:$Z$16,$AB$2:$AB$16)-$U326)^2+(_xlfn.XLOOKUP(AP$1,$Z$2:$Z$16,$AC$2:$AC$16-$V326)^2)))</f>
        <v/>
      </c>
      <c r="AQ326" s="141" t="str">
        <f t="array" ref="AQ326">IF(OR(AQ$1=0, $A326=""),"",SQRT((_xlfn.XLOOKUP(AQ$1,$Z$2:$Z$16,$AA$2:$AA$16)-$T326)^2+(_xlfn.XLOOKUP(AQ$1,$Z$2:$Z$16,$AB$2:$AB$16)-$U326)^2+(_xlfn.XLOOKUP(AQ$1,$Z$2:$Z$16,$AC$2:$AC$16-$V326)^2)))</f>
        <v/>
      </c>
      <c r="AR326" s="141" t="str">
        <f t="array" ref="AR326">IF(OR(AR$1=0, $A326=""),"",SQRT((_xlfn.XLOOKUP(AR$1,$Z$2:$Z$16,$AA$2:$AA$16)-$T326)^2+(_xlfn.XLOOKUP(AR$1,$Z$2:$Z$16,$AB$2:$AB$16)-$U326)^2+(_xlfn.XLOOKUP(AR$1,$Z$2:$Z$16,$AC$2:$AC$16-$V326)^2)))</f>
        <v/>
      </c>
      <c r="AS326" s="141" t="str">
        <f t="array" ref="AS326">IF(OR(AS$1=0, $A326=""),"",SQRT((_xlfn.XLOOKUP(AS$1,$Z$2:$Z$16,$AA$2:$AA$16)-$T326)^2+(_xlfn.XLOOKUP(AS$1,$Z$2:$Z$16,$AB$2:$AB$16)-$U326)^2+(_xlfn.XLOOKUP(AS$1,$Z$2:$Z$16,$AC$2:$AC$16-$V326)^2)))</f>
        <v/>
      </c>
      <c r="AT326" s="141" t="str">
        <f t="array" ref="AT326">IF(OR(AT$1=0, $A326=""),"",SQRT((_xlfn.XLOOKUP(AT$1,$Z$2:$Z$16,$AA$2:$AA$16)-$T326)^2+(_xlfn.XLOOKUP(AT$1,$Z$2:$Z$16,$AB$2:$AB$16)-$U326)^2+(_xlfn.XLOOKUP(AT$1,$Z$2:$Z$16,$AC$2:$AC$16-$V326)^2)))</f>
        <v/>
      </c>
      <c r="AU326" s="141" t="str">
        <f t="array" ref="AU326">IF(OR(AU$1=0, $A326=""),"",SQRT((_xlfn.XLOOKUP(AU$1,$Z$2:$Z$16,$AA$2:$AA$16)-$T326)^2+(_xlfn.XLOOKUP(AU$1,$Z$2:$Z$16,$AB$2:$AB$16)-$U326)^2+(_xlfn.XLOOKUP(AU$1,$Z$2:$Z$16,$AC$2:$AC$16-$V326)^2)))</f>
        <v/>
      </c>
      <c r="AV326" s="142" t="str">
        <f t="array" ref="AV326">IF(OR(AV$1=0, $A326=""),"",SQRT((_xlfn.XLOOKUP(AV$1,$Z$2:$Z$16,$AA$2:$AA$16)-$T326)^2+(_xlfn.XLOOKUP(AV$1,$Z$2:$Z$16,$AB$2:$AB$16)-$U326)^2+(_xlfn.XLOOKUP(AV$1,$Z$2:$Z$16,$AC$2:$AC$16-$V326)^2)))</f>
        <v/>
      </c>
      <c r="AW326" s="124"/>
      <c r="AX326" s="124"/>
      <c r="AY326" s="125">
        <f t="shared" si="211"/>
        <v>0</v>
      </c>
      <c r="AZ326" s="143">
        <f t="shared" si="212"/>
        <v>0</v>
      </c>
      <c r="BA326" s="143">
        <f t="shared" si="213"/>
        <v>0</v>
      </c>
      <c r="BB326" s="143">
        <f t="shared" si="214"/>
        <v>0</v>
      </c>
      <c r="BC326" s="143">
        <f t="shared" si="215"/>
        <v>0</v>
      </c>
      <c r="BD326" s="143">
        <f t="shared" si="216"/>
        <v>0</v>
      </c>
      <c r="BE326" s="143">
        <f t="shared" si="217"/>
        <v>0</v>
      </c>
      <c r="BF326" s="143">
        <f t="shared" si="218"/>
        <v>0</v>
      </c>
      <c r="BG326" s="144">
        <f t="shared" si="219"/>
        <v>0</v>
      </c>
      <c r="BH326" s="144">
        <f t="shared" si="220"/>
        <v>0</v>
      </c>
      <c r="BI326" s="144">
        <f t="shared" si="221"/>
        <v>0</v>
      </c>
      <c r="BJ326" s="144">
        <f t="shared" si="222"/>
        <v>0</v>
      </c>
      <c r="BK326" s="144">
        <f t="shared" si="223"/>
        <v>0</v>
      </c>
      <c r="BL326" s="144">
        <f t="shared" si="224"/>
        <v>0</v>
      </c>
      <c r="BM326" s="145">
        <f t="shared" si="225"/>
        <v>0</v>
      </c>
      <c r="BN326" s="124"/>
      <c r="BO326" s="124"/>
      <c r="BP326" s="124"/>
      <c r="BQ326" s="124"/>
      <c r="BR326" s="124"/>
      <c r="BS326" s="124"/>
      <c r="BT326" s="124"/>
      <c r="BU326" s="124"/>
      <c r="BV326" s="130"/>
      <c r="BW326" s="130"/>
      <c r="BX326" s="130"/>
      <c r="BY326" s="130"/>
      <c r="BZ326" s="130"/>
      <c r="CA326" s="130"/>
      <c r="CB326" s="130"/>
      <c r="CC326" s="130"/>
      <c r="CD326" s="130"/>
      <c r="CE326" s="130"/>
      <c r="CF326" s="130"/>
      <c r="CG326" s="130"/>
      <c r="CH326" s="130"/>
      <c r="CI326" s="130"/>
      <c r="CJ326" s="130"/>
      <c r="CM326" s="159">
        <f t="shared" si="226"/>
        <v>0</v>
      </c>
      <c r="CN326" s="160">
        <f t="shared" si="227"/>
        <v>0</v>
      </c>
      <c r="CO326" s="160">
        <f t="shared" si="228"/>
        <v>0</v>
      </c>
      <c r="CP326" s="160">
        <f t="shared" si="229"/>
        <v>0</v>
      </c>
      <c r="CQ326" s="160">
        <f t="shared" si="230"/>
        <v>0</v>
      </c>
      <c r="CR326" s="160" t="str">
        <f t="shared" si="231"/>
        <v/>
      </c>
      <c r="CS326" s="160" t="str">
        <f t="shared" si="232"/>
        <v/>
      </c>
      <c r="CT326" s="160" t="str">
        <f t="shared" si="233"/>
        <v/>
      </c>
      <c r="CU326" s="162" t="str">
        <f t="shared" si="234"/>
        <v/>
      </c>
      <c r="CV326" s="162" t="str">
        <f t="shared" si="235"/>
        <v/>
      </c>
      <c r="CW326" s="162" t="str">
        <f t="shared" si="236"/>
        <v/>
      </c>
      <c r="CX326" s="162" t="str">
        <f t="shared" si="237"/>
        <v/>
      </c>
      <c r="CY326" s="162" t="str">
        <f t="shared" si="238"/>
        <v/>
      </c>
      <c r="CZ326" s="162" t="str">
        <f t="shared" si="239"/>
        <v/>
      </c>
      <c r="DA326" s="163" t="str">
        <f t="shared" si="240"/>
        <v/>
      </c>
    </row>
    <row r="327" spans="1:105" ht="16.5" x14ac:dyDescent="0.3">
      <c r="A327" s="135"/>
      <c r="B327" s="136"/>
      <c r="C327" s="136"/>
      <c r="D327" s="137"/>
      <c r="E327" s="176"/>
      <c r="F327" s="182"/>
      <c r="G327" s="183"/>
      <c r="H327" s="183"/>
      <c r="I327" s="183"/>
      <c r="J327" s="183"/>
      <c r="K327" s="183"/>
      <c r="L327" s="183"/>
      <c r="M327" s="186"/>
      <c r="N327" s="182"/>
      <c r="O327" s="184"/>
      <c r="P327" s="178"/>
      <c r="Q327" s="118">
        <f t="shared" si="209"/>
        <v>0</v>
      </c>
      <c r="R327" s="3"/>
      <c r="S327" s="3"/>
      <c r="T327" s="4"/>
      <c r="U327" s="4"/>
      <c r="V327" s="99">
        <f t="shared" si="210"/>
        <v>0</v>
      </c>
      <c r="W327" s="161"/>
      <c r="X327" s="138"/>
      <c r="AH327" s="158" t="str">
        <f t="array" ref="AH327">IF(OR(AH$1=0, $A327=""),"",SQRT((_xlfn.XLOOKUP(AH$1,$Z$2:$Z$16,$AA$2:$AA$16)-$T327)^2+(_xlfn.XLOOKUP(AH$1,$Z$2:$Z$16,$AB$2:$AB$16)-$U327)^2+(_xlfn.XLOOKUP(AH$1,$Z$2:$Z$16,$AC$2:$AC$16-$V327)^2)))</f>
        <v/>
      </c>
      <c r="AI327" s="140" t="str">
        <f t="array" ref="AI327">IF(OR(AI$1=0, $A327=""),"",SQRT((_xlfn.XLOOKUP(AI$1,$Z$2:$Z$16,$AA$2:$AA$16)-$T327)^2+(_xlfn.XLOOKUP(AI$1,$Z$2:$Z$16,$AB$2:$AB$16)-$U327)^2+(_xlfn.XLOOKUP(AI$1,$Z$2:$Z$16,$AC$2:$AC$16-$V327)^2)))</f>
        <v/>
      </c>
      <c r="AJ327" s="140" t="str">
        <f t="array" ref="AJ327">IF(OR(AJ$1=0, $A327=""),"",SQRT((_xlfn.XLOOKUP(AJ$1,$Z$2:$Z$16,$AA$2:$AA$16)-$T327)^2+(_xlfn.XLOOKUP(AJ$1,$Z$2:$Z$16,$AB$2:$AB$16)-$U327)^2+(_xlfn.XLOOKUP(AJ$1,$Z$2:$Z$16,$AC$2:$AC$16-$V327)^2)))</f>
        <v/>
      </c>
      <c r="AK327" s="140" t="str">
        <f t="array" ref="AK327">IF(OR(AK$1=0, $A327=""),"",SQRT((_xlfn.XLOOKUP(AK$1,$Z$2:$Z$16,$AA$2:$AA$16)-$T327)^2+(_xlfn.XLOOKUP(AK$1,$Z$2:$Z$16,$AB$2:$AB$16)-$U327)^2+(_xlfn.XLOOKUP(AK$1,$Z$2:$Z$16,$AC$2:$AC$16-$V327)^2)))</f>
        <v/>
      </c>
      <c r="AL327" s="140" t="str">
        <f t="array" ref="AL327">IF(OR(AL$1=0, $A327=""),"",SQRT((_xlfn.XLOOKUP(AL$1,$Z$2:$Z$16,$AA$2:$AA$16)-$T327)^2+(_xlfn.XLOOKUP(AL$1,$Z$2:$Z$16,$AB$2:$AB$16)-$U327)^2+(_xlfn.XLOOKUP(AL$1,$Z$2:$Z$16,$AC$2:$AC$16-$V327)^2)))</f>
        <v/>
      </c>
      <c r="AM327" s="140" t="str">
        <f t="array" ref="AM327">IF(OR(AM$1=0, $A327=""),"",SQRT((_xlfn.XLOOKUP(AM$1,$Z$2:$Z$16,$AA$2:$AA$16)-$T327)^2+(_xlfn.XLOOKUP(AM$1,$Z$2:$Z$16,$AB$2:$AB$16)-$U327)^2+(_xlfn.XLOOKUP(AM$1,$Z$2:$Z$16,$AC$2:$AC$16-$V327)^2)))</f>
        <v/>
      </c>
      <c r="AN327" s="140" t="str">
        <f t="array" ref="AN327">IF(OR(AN$1=0, $A327=""),"",SQRT((_xlfn.XLOOKUP(AN$1,$Z$2:$Z$16,$AA$2:$AA$16)-$T327)^2+(_xlfn.XLOOKUP(AN$1,$Z$2:$Z$16,$AB$2:$AB$16)-$U327)^2+(_xlfn.XLOOKUP(AN$1,$Z$2:$Z$16,$AC$2:$AC$16-$V327)^2)))</f>
        <v/>
      </c>
      <c r="AO327" s="140" t="str">
        <f t="array" ref="AO327">IF(OR(AO$1=0, $A327=""),"",SQRT((_xlfn.XLOOKUP(AO$1,$Z$2:$Z$16,$AA$2:$AA$16)-$T327)^2+(_xlfn.XLOOKUP(AO$1,$Z$2:$Z$16,$AB$2:$AB$16)-$U327)^2+(_xlfn.XLOOKUP(AO$1,$Z$2:$Z$16,$AC$2:$AC$16-$V327)^2)))</f>
        <v/>
      </c>
      <c r="AP327" s="141" t="str">
        <f t="array" ref="AP327">IF(OR(AP$1=0, $A327=""),"",SQRT((_xlfn.XLOOKUP(AP$1,$Z$2:$Z$16,$AA$2:$AA$16)-$T327)^2+(_xlfn.XLOOKUP(AP$1,$Z$2:$Z$16,$AB$2:$AB$16)-$U327)^2+(_xlfn.XLOOKUP(AP$1,$Z$2:$Z$16,$AC$2:$AC$16-$V327)^2)))</f>
        <v/>
      </c>
      <c r="AQ327" s="141" t="str">
        <f t="array" ref="AQ327">IF(OR(AQ$1=0, $A327=""),"",SQRT((_xlfn.XLOOKUP(AQ$1,$Z$2:$Z$16,$AA$2:$AA$16)-$T327)^2+(_xlfn.XLOOKUP(AQ$1,$Z$2:$Z$16,$AB$2:$AB$16)-$U327)^2+(_xlfn.XLOOKUP(AQ$1,$Z$2:$Z$16,$AC$2:$AC$16-$V327)^2)))</f>
        <v/>
      </c>
      <c r="AR327" s="141" t="str">
        <f t="array" ref="AR327">IF(OR(AR$1=0, $A327=""),"",SQRT((_xlfn.XLOOKUP(AR$1,$Z$2:$Z$16,$AA$2:$AA$16)-$T327)^2+(_xlfn.XLOOKUP(AR$1,$Z$2:$Z$16,$AB$2:$AB$16)-$U327)^2+(_xlfn.XLOOKUP(AR$1,$Z$2:$Z$16,$AC$2:$AC$16-$V327)^2)))</f>
        <v/>
      </c>
      <c r="AS327" s="141" t="str">
        <f t="array" ref="AS327">IF(OR(AS$1=0, $A327=""),"",SQRT((_xlfn.XLOOKUP(AS$1,$Z$2:$Z$16,$AA$2:$AA$16)-$T327)^2+(_xlfn.XLOOKUP(AS$1,$Z$2:$Z$16,$AB$2:$AB$16)-$U327)^2+(_xlfn.XLOOKUP(AS$1,$Z$2:$Z$16,$AC$2:$AC$16-$V327)^2)))</f>
        <v/>
      </c>
      <c r="AT327" s="141" t="str">
        <f t="array" ref="AT327">IF(OR(AT$1=0, $A327=""),"",SQRT((_xlfn.XLOOKUP(AT$1,$Z$2:$Z$16,$AA$2:$AA$16)-$T327)^2+(_xlfn.XLOOKUP(AT$1,$Z$2:$Z$16,$AB$2:$AB$16)-$U327)^2+(_xlfn.XLOOKUP(AT$1,$Z$2:$Z$16,$AC$2:$AC$16-$V327)^2)))</f>
        <v/>
      </c>
      <c r="AU327" s="141" t="str">
        <f t="array" ref="AU327">IF(OR(AU$1=0, $A327=""),"",SQRT((_xlfn.XLOOKUP(AU$1,$Z$2:$Z$16,$AA$2:$AA$16)-$T327)^2+(_xlfn.XLOOKUP(AU$1,$Z$2:$Z$16,$AB$2:$AB$16)-$U327)^2+(_xlfn.XLOOKUP(AU$1,$Z$2:$Z$16,$AC$2:$AC$16-$V327)^2)))</f>
        <v/>
      </c>
      <c r="AV327" s="142" t="str">
        <f t="array" ref="AV327">IF(OR(AV$1=0, $A327=""),"",SQRT((_xlfn.XLOOKUP(AV$1,$Z$2:$Z$16,$AA$2:$AA$16)-$T327)^2+(_xlfn.XLOOKUP(AV$1,$Z$2:$Z$16,$AB$2:$AB$16)-$U327)^2+(_xlfn.XLOOKUP(AV$1,$Z$2:$Z$16,$AC$2:$AC$16-$V327)^2)))</f>
        <v/>
      </c>
      <c r="AW327" s="124"/>
      <c r="AX327" s="124"/>
      <c r="AY327" s="125">
        <f t="shared" si="211"/>
        <v>0</v>
      </c>
      <c r="AZ327" s="143">
        <f t="shared" si="212"/>
        <v>0</v>
      </c>
      <c r="BA327" s="143">
        <f t="shared" si="213"/>
        <v>0</v>
      </c>
      <c r="BB327" s="143">
        <f t="shared" si="214"/>
        <v>0</v>
      </c>
      <c r="BC327" s="143">
        <f t="shared" si="215"/>
        <v>0</v>
      </c>
      <c r="BD327" s="143">
        <f t="shared" si="216"/>
        <v>0</v>
      </c>
      <c r="BE327" s="143">
        <f t="shared" si="217"/>
        <v>0</v>
      </c>
      <c r="BF327" s="143">
        <f t="shared" si="218"/>
        <v>0</v>
      </c>
      <c r="BG327" s="144">
        <f t="shared" si="219"/>
        <v>0</v>
      </c>
      <c r="BH327" s="144">
        <f t="shared" si="220"/>
        <v>0</v>
      </c>
      <c r="BI327" s="144">
        <f t="shared" si="221"/>
        <v>0</v>
      </c>
      <c r="BJ327" s="144">
        <f t="shared" si="222"/>
        <v>0</v>
      </c>
      <c r="BK327" s="144">
        <f t="shared" si="223"/>
        <v>0</v>
      </c>
      <c r="BL327" s="144">
        <f t="shared" si="224"/>
        <v>0</v>
      </c>
      <c r="BM327" s="145">
        <f t="shared" si="225"/>
        <v>0</v>
      </c>
      <c r="BN327" s="124"/>
      <c r="BO327" s="124"/>
      <c r="BP327" s="124"/>
      <c r="BQ327" s="124"/>
      <c r="BR327" s="124"/>
      <c r="BS327" s="124"/>
      <c r="BT327" s="124"/>
      <c r="BU327" s="124"/>
      <c r="BV327" s="130"/>
      <c r="BW327" s="130"/>
      <c r="BX327" s="130"/>
      <c r="BY327" s="130"/>
      <c r="BZ327" s="130"/>
      <c r="CA327" s="130"/>
      <c r="CB327" s="130"/>
      <c r="CC327" s="130"/>
      <c r="CD327" s="130"/>
      <c r="CE327" s="130"/>
      <c r="CF327" s="130"/>
      <c r="CG327" s="130"/>
      <c r="CH327" s="130"/>
      <c r="CI327" s="130"/>
      <c r="CJ327" s="130"/>
      <c r="CM327" s="159">
        <f t="shared" si="226"/>
        <v>0</v>
      </c>
      <c r="CN327" s="160">
        <f t="shared" si="227"/>
        <v>0</v>
      </c>
      <c r="CO327" s="160">
        <f t="shared" si="228"/>
        <v>0</v>
      </c>
      <c r="CP327" s="160">
        <f t="shared" si="229"/>
        <v>0</v>
      </c>
      <c r="CQ327" s="160">
        <f t="shared" si="230"/>
        <v>0</v>
      </c>
      <c r="CR327" s="160" t="str">
        <f t="shared" si="231"/>
        <v/>
      </c>
      <c r="CS327" s="160" t="str">
        <f t="shared" si="232"/>
        <v/>
      </c>
      <c r="CT327" s="160" t="str">
        <f t="shared" si="233"/>
        <v/>
      </c>
      <c r="CU327" s="162" t="str">
        <f t="shared" si="234"/>
        <v/>
      </c>
      <c r="CV327" s="162" t="str">
        <f t="shared" si="235"/>
        <v/>
      </c>
      <c r="CW327" s="162" t="str">
        <f t="shared" si="236"/>
        <v/>
      </c>
      <c r="CX327" s="162" t="str">
        <f t="shared" si="237"/>
        <v/>
      </c>
      <c r="CY327" s="162" t="str">
        <f t="shared" si="238"/>
        <v/>
      </c>
      <c r="CZ327" s="162" t="str">
        <f t="shared" si="239"/>
        <v/>
      </c>
      <c r="DA327" s="163" t="str">
        <f t="shared" si="240"/>
        <v/>
      </c>
    </row>
    <row r="328" spans="1:105" ht="16.5" x14ac:dyDescent="0.3">
      <c r="A328" s="135"/>
      <c r="B328" s="136"/>
      <c r="C328" s="136"/>
      <c r="D328" s="137"/>
      <c r="E328" s="176"/>
      <c r="F328" s="182"/>
      <c r="G328" s="183"/>
      <c r="H328" s="183"/>
      <c r="I328" s="183"/>
      <c r="J328" s="183"/>
      <c r="K328" s="183"/>
      <c r="L328" s="183"/>
      <c r="M328" s="186"/>
      <c r="N328" s="182"/>
      <c r="O328" s="184"/>
      <c r="P328" s="178"/>
      <c r="Q328" s="118">
        <f t="shared" si="209"/>
        <v>0</v>
      </c>
      <c r="R328" s="3"/>
      <c r="S328" s="3"/>
      <c r="T328" s="4"/>
      <c r="U328" s="4"/>
      <c r="V328" s="99">
        <f t="shared" si="210"/>
        <v>0</v>
      </c>
      <c r="W328" s="161"/>
      <c r="X328" s="138"/>
      <c r="AH328" s="158" t="str">
        <f t="array" ref="AH328">IF(OR(AH$1=0, $A328=""),"",SQRT((_xlfn.XLOOKUP(AH$1,$Z$2:$Z$16,$AA$2:$AA$16)-$T328)^2+(_xlfn.XLOOKUP(AH$1,$Z$2:$Z$16,$AB$2:$AB$16)-$U328)^2+(_xlfn.XLOOKUP(AH$1,$Z$2:$Z$16,$AC$2:$AC$16-$V328)^2)))</f>
        <v/>
      </c>
      <c r="AI328" s="140" t="str">
        <f t="array" ref="AI328">IF(OR(AI$1=0, $A328=""),"",SQRT((_xlfn.XLOOKUP(AI$1,$Z$2:$Z$16,$AA$2:$AA$16)-$T328)^2+(_xlfn.XLOOKUP(AI$1,$Z$2:$Z$16,$AB$2:$AB$16)-$U328)^2+(_xlfn.XLOOKUP(AI$1,$Z$2:$Z$16,$AC$2:$AC$16-$V328)^2)))</f>
        <v/>
      </c>
      <c r="AJ328" s="140" t="str">
        <f t="array" ref="AJ328">IF(OR(AJ$1=0, $A328=""),"",SQRT((_xlfn.XLOOKUP(AJ$1,$Z$2:$Z$16,$AA$2:$AA$16)-$T328)^2+(_xlfn.XLOOKUP(AJ$1,$Z$2:$Z$16,$AB$2:$AB$16)-$U328)^2+(_xlfn.XLOOKUP(AJ$1,$Z$2:$Z$16,$AC$2:$AC$16-$V328)^2)))</f>
        <v/>
      </c>
      <c r="AK328" s="140" t="str">
        <f t="array" ref="AK328">IF(OR(AK$1=0, $A328=""),"",SQRT((_xlfn.XLOOKUP(AK$1,$Z$2:$Z$16,$AA$2:$AA$16)-$T328)^2+(_xlfn.XLOOKUP(AK$1,$Z$2:$Z$16,$AB$2:$AB$16)-$U328)^2+(_xlfn.XLOOKUP(AK$1,$Z$2:$Z$16,$AC$2:$AC$16-$V328)^2)))</f>
        <v/>
      </c>
      <c r="AL328" s="140" t="str">
        <f t="array" ref="AL328">IF(OR(AL$1=0, $A328=""),"",SQRT((_xlfn.XLOOKUP(AL$1,$Z$2:$Z$16,$AA$2:$AA$16)-$T328)^2+(_xlfn.XLOOKUP(AL$1,$Z$2:$Z$16,$AB$2:$AB$16)-$U328)^2+(_xlfn.XLOOKUP(AL$1,$Z$2:$Z$16,$AC$2:$AC$16-$V328)^2)))</f>
        <v/>
      </c>
      <c r="AM328" s="140" t="str">
        <f t="array" ref="AM328">IF(OR(AM$1=0, $A328=""),"",SQRT((_xlfn.XLOOKUP(AM$1,$Z$2:$Z$16,$AA$2:$AA$16)-$T328)^2+(_xlfn.XLOOKUP(AM$1,$Z$2:$Z$16,$AB$2:$AB$16)-$U328)^2+(_xlfn.XLOOKUP(AM$1,$Z$2:$Z$16,$AC$2:$AC$16-$V328)^2)))</f>
        <v/>
      </c>
      <c r="AN328" s="140" t="str">
        <f t="array" ref="AN328">IF(OR(AN$1=0, $A328=""),"",SQRT((_xlfn.XLOOKUP(AN$1,$Z$2:$Z$16,$AA$2:$AA$16)-$T328)^2+(_xlfn.XLOOKUP(AN$1,$Z$2:$Z$16,$AB$2:$AB$16)-$U328)^2+(_xlfn.XLOOKUP(AN$1,$Z$2:$Z$16,$AC$2:$AC$16-$V328)^2)))</f>
        <v/>
      </c>
      <c r="AO328" s="140" t="str">
        <f t="array" ref="AO328">IF(OR(AO$1=0, $A328=""),"",SQRT((_xlfn.XLOOKUP(AO$1,$Z$2:$Z$16,$AA$2:$AA$16)-$T328)^2+(_xlfn.XLOOKUP(AO$1,$Z$2:$Z$16,$AB$2:$AB$16)-$U328)^2+(_xlfn.XLOOKUP(AO$1,$Z$2:$Z$16,$AC$2:$AC$16-$V328)^2)))</f>
        <v/>
      </c>
      <c r="AP328" s="141" t="str">
        <f t="array" ref="AP328">IF(OR(AP$1=0, $A328=""),"",SQRT((_xlfn.XLOOKUP(AP$1,$Z$2:$Z$16,$AA$2:$AA$16)-$T328)^2+(_xlfn.XLOOKUP(AP$1,$Z$2:$Z$16,$AB$2:$AB$16)-$U328)^2+(_xlfn.XLOOKUP(AP$1,$Z$2:$Z$16,$AC$2:$AC$16-$V328)^2)))</f>
        <v/>
      </c>
      <c r="AQ328" s="141" t="str">
        <f t="array" ref="AQ328">IF(OR(AQ$1=0, $A328=""),"",SQRT((_xlfn.XLOOKUP(AQ$1,$Z$2:$Z$16,$AA$2:$AA$16)-$T328)^2+(_xlfn.XLOOKUP(AQ$1,$Z$2:$Z$16,$AB$2:$AB$16)-$U328)^2+(_xlfn.XLOOKUP(AQ$1,$Z$2:$Z$16,$AC$2:$AC$16-$V328)^2)))</f>
        <v/>
      </c>
      <c r="AR328" s="141" t="str">
        <f t="array" ref="AR328">IF(OR(AR$1=0, $A328=""),"",SQRT((_xlfn.XLOOKUP(AR$1,$Z$2:$Z$16,$AA$2:$AA$16)-$T328)^2+(_xlfn.XLOOKUP(AR$1,$Z$2:$Z$16,$AB$2:$AB$16)-$U328)^2+(_xlfn.XLOOKUP(AR$1,$Z$2:$Z$16,$AC$2:$AC$16-$V328)^2)))</f>
        <v/>
      </c>
      <c r="AS328" s="141" t="str">
        <f t="array" ref="AS328">IF(OR(AS$1=0, $A328=""),"",SQRT((_xlfn.XLOOKUP(AS$1,$Z$2:$Z$16,$AA$2:$AA$16)-$T328)^2+(_xlfn.XLOOKUP(AS$1,$Z$2:$Z$16,$AB$2:$AB$16)-$U328)^2+(_xlfn.XLOOKUP(AS$1,$Z$2:$Z$16,$AC$2:$AC$16-$V328)^2)))</f>
        <v/>
      </c>
      <c r="AT328" s="141" t="str">
        <f t="array" ref="AT328">IF(OR(AT$1=0, $A328=""),"",SQRT((_xlfn.XLOOKUP(AT$1,$Z$2:$Z$16,$AA$2:$AA$16)-$T328)^2+(_xlfn.XLOOKUP(AT$1,$Z$2:$Z$16,$AB$2:$AB$16)-$U328)^2+(_xlfn.XLOOKUP(AT$1,$Z$2:$Z$16,$AC$2:$AC$16-$V328)^2)))</f>
        <v/>
      </c>
      <c r="AU328" s="141" t="str">
        <f t="array" ref="AU328">IF(OR(AU$1=0, $A328=""),"",SQRT((_xlfn.XLOOKUP(AU$1,$Z$2:$Z$16,$AA$2:$AA$16)-$T328)^2+(_xlfn.XLOOKUP(AU$1,$Z$2:$Z$16,$AB$2:$AB$16)-$U328)^2+(_xlfn.XLOOKUP(AU$1,$Z$2:$Z$16,$AC$2:$AC$16-$V328)^2)))</f>
        <v/>
      </c>
      <c r="AV328" s="142" t="str">
        <f t="array" ref="AV328">IF(OR(AV$1=0, $A328=""),"",SQRT((_xlfn.XLOOKUP(AV$1,$Z$2:$Z$16,$AA$2:$AA$16)-$T328)^2+(_xlfn.XLOOKUP(AV$1,$Z$2:$Z$16,$AB$2:$AB$16)-$U328)^2+(_xlfn.XLOOKUP(AV$1,$Z$2:$Z$16,$AC$2:$AC$16-$V328)^2)))</f>
        <v/>
      </c>
      <c r="AW328" s="124"/>
      <c r="AX328" s="124"/>
      <c r="AY328" s="125">
        <f t="shared" si="211"/>
        <v>0</v>
      </c>
      <c r="AZ328" s="143">
        <f t="shared" si="212"/>
        <v>0</v>
      </c>
      <c r="BA328" s="143">
        <f t="shared" si="213"/>
        <v>0</v>
      </c>
      <c r="BB328" s="143">
        <f t="shared" si="214"/>
        <v>0</v>
      </c>
      <c r="BC328" s="143">
        <f t="shared" si="215"/>
        <v>0</v>
      </c>
      <c r="BD328" s="143">
        <f t="shared" si="216"/>
        <v>0</v>
      </c>
      <c r="BE328" s="143">
        <f t="shared" si="217"/>
        <v>0</v>
      </c>
      <c r="BF328" s="143">
        <f t="shared" si="218"/>
        <v>0</v>
      </c>
      <c r="BG328" s="144">
        <f t="shared" si="219"/>
        <v>0</v>
      </c>
      <c r="BH328" s="144">
        <f t="shared" si="220"/>
        <v>0</v>
      </c>
      <c r="BI328" s="144">
        <f t="shared" si="221"/>
        <v>0</v>
      </c>
      <c r="BJ328" s="144">
        <f t="shared" si="222"/>
        <v>0</v>
      </c>
      <c r="BK328" s="144">
        <f t="shared" si="223"/>
        <v>0</v>
      </c>
      <c r="BL328" s="144">
        <f t="shared" si="224"/>
        <v>0</v>
      </c>
      <c r="BM328" s="145">
        <f t="shared" si="225"/>
        <v>0</v>
      </c>
      <c r="BN328" s="124"/>
      <c r="BO328" s="124"/>
      <c r="BP328" s="124"/>
      <c r="BQ328" s="124"/>
      <c r="BR328" s="124"/>
      <c r="BS328" s="124"/>
      <c r="BT328" s="124"/>
      <c r="BU328" s="124"/>
      <c r="BV328" s="130"/>
      <c r="BW328" s="130"/>
      <c r="BX328" s="130"/>
      <c r="BY328" s="130"/>
      <c r="BZ328" s="130"/>
      <c r="CA328" s="130"/>
      <c r="CB328" s="130"/>
      <c r="CC328" s="130"/>
      <c r="CD328" s="130"/>
      <c r="CE328" s="130"/>
      <c r="CF328" s="130"/>
      <c r="CG328" s="130"/>
      <c r="CH328" s="130"/>
      <c r="CI328" s="130"/>
      <c r="CJ328" s="130"/>
      <c r="CM328" s="159">
        <f t="shared" si="226"/>
        <v>0</v>
      </c>
      <c r="CN328" s="160">
        <f t="shared" si="227"/>
        <v>0</v>
      </c>
      <c r="CO328" s="160">
        <f t="shared" si="228"/>
        <v>0</v>
      </c>
      <c r="CP328" s="160">
        <f t="shared" si="229"/>
        <v>0</v>
      </c>
      <c r="CQ328" s="160">
        <f t="shared" si="230"/>
        <v>0</v>
      </c>
      <c r="CR328" s="160" t="str">
        <f t="shared" si="231"/>
        <v/>
      </c>
      <c r="CS328" s="160" t="str">
        <f t="shared" si="232"/>
        <v/>
      </c>
      <c r="CT328" s="160" t="str">
        <f t="shared" si="233"/>
        <v/>
      </c>
      <c r="CU328" s="162" t="str">
        <f t="shared" si="234"/>
        <v/>
      </c>
      <c r="CV328" s="162" t="str">
        <f t="shared" si="235"/>
        <v/>
      </c>
      <c r="CW328" s="162" t="str">
        <f t="shared" si="236"/>
        <v/>
      </c>
      <c r="CX328" s="162" t="str">
        <f t="shared" si="237"/>
        <v/>
      </c>
      <c r="CY328" s="162" t="str">
        <f t="shared" si="238"/>
        <v/>
      </c>
      <c r="CZ328" s="162" t="str">
        <f t="shared" si="239"/>
        <v/>
      </c>
      <c r="DA328" s="163" t="str">
        <f t="shared" si="240"/>
        <v/>
      </c>
    </row>
    <row r="329" spans="1:105" ht="16.5" x14ac:dyDescent="0.3">
      <c r="A329" s="135"/>
      <c r="B329" s="136"/>
      <c r="C329" s="136"/>
      <c r="D329" s="137"/>
      <c r="E329" s="176"/>
      <c r="F329" s="182"/>
      <c r="G329" s="183"/>
      <c r="H329" s="183"/>
      <c r="I329" s="183"/>
      <c r="J329" s="183"/>
      <c r="K329" s="183"/>
      <c r="L329" s="183"/>
      <c r="M329" s="186"/>
      <c r="N329" s="182"/>
      <c r="O329" s="184"/>
      <c r="P329" s="178"/>
      <c r="Q329" s="118">
        <f t="shared" si="209"/>
        <v>0</v>
      </c>
      <c r="R329" s="3"/>
      <c r="S329" s="3"/>
      <c r="T329" s="4"/>
      <c r="U329" s="4"/>
      <c r="V329" s="99">
        <f t="shared" si="210"/>
        <v>0</v>
      </c>
      <c r="W329" s="161"/>
      <c r="X329" s="138"/>
      <c r="AH329" s="158" t="str">
        <f t="array" ref="AH329">IF(OR(AH$1=0, $A329=""),"",SQRT((_xlfn.XLOOKUP(AH$1,$Z$2:$Z$16,$AA$2:$AA$16)-$T329)^2+(_xlfn.XLOOKUP(AH$1,$Z$2:$Z$16,$AB$2:$AB$16)-$U329)^2+(_xlfn.XLOOKUP(AH$1,$Z$2:$Z$16,$AC$2:$AC$16-$V329)^2)))</f>
        <v/>
      </c>
      <c r="AI329" s="140" t="str">
        <f t="array" ref="AI329">IF(OR(AI$1=0, $A329=""),"",SQRT((_xlfn.XLOOKUP(AI$1,$Z$2:$Z$16,$AA$2:$AA$16)-$T329)^2+(_xlfn.XLOOKUP(AI$1,$Z$2:$Z$16,$AB$2:$AB$16)-$U329)^2+(_xlfn.XLOOKUP(AI$1,$Z$2:$Z$16,$AC$2:$AC$16-$V329)^2)))</f>
        <v/>
      </c>
      <c r="AJ329" s="140" t="str">
        <f t="array" ref="AJ329">IF(OR(AJ$1=0, $A329=""),"",SQRT((_xlfn.XLOOKUP(AJ$1,$Z$2:$Z$16,$AA$2:$AA$16)-$T329)^2+(_xlfn.XLOOKUP(AJ$1,$Z$2:$Z$16,$AB$2:$AB$16)-$U329)^2+(_xlfn.XLOOKUP(AJ$1,$Z$2:$Z$16,$AC$2:$AC$16-$V329)^2)))</f>
        <v/>
      </c>
      <c r="AK329" s="140" t="str">
        <f t="array" ref="AK329">IF(OR(AK$1=0, $A329=""),"",SQRT((_xlfn.XLOOKUP(AK$1,$Z$2:$Z$16,$AA$2:$AA$16)-$T329)^2+(_xlfn.XLOOKUP(AK$1,$Z$2:$Z$16,$AB$2:$AB$16)-$U329)^2+(_xlfn.XLOOKUP(AK$1,$Z$2:$Z$16,$AC$2:$AC$16-$V329)^2)))</f>
        <v/>
      </c>
      <c r="AL329" s="140" t="str">
        <f t="array" ref="AL329">IF(OR(AL$1=0, $A329=""),"",SQRT((_xlfn.XLOOKUP(AL$1,$Z$2:$Z$16,$AA$2:$AA$16)-$T329)^2+(_xlfn.XLOOKUP(AL$1,$Z$2:$Z$16,$AB$2:$AB$16)-$U329)^2+(_xlfn.XLOOKUP(AL$1,$Z$2:$Z$16,$AC$2:$AC$16-$V329)^2)))</f>
        <v/>
      </c>
      <c r="AM329" s="140" t="str">
        <f t="array" ref="AM329">IF(OR(AM$1=0, $A329=""),"",SQRT((_xlfn.XLOOKUP(AM$1,$Z$2:$Z$16,$AA$2:$AA$16)-$T329)^2+(_xlfn.XLOOKUP(AM$1,$Z$2:$Z$16,$AB$2:$AB$16)-$U329)^2+(_xlfn.XLOOKUP(AM$1,$Z$2:$Z$16,$AC$2:$AC$16-$V329)^2)))</f>
        <v/>
      </c>
      <c r="AN329" s="140" t="str">
        <f t="array" ref="AN329">IF(OR(AN$1=0, $A329=""),"",SQRT((_xlfn.XLOOKUP(AN$1,$Z$2:$Z$16,$AA$2:$AA$16)-$T329)^2+(_xlfn.XLOOKUP(AN$1,$Z$2:$Z$16,$AB$2:$AB$16)-$U329)^2+(_xlfn.XLOOKUP(AN$1,$Z$2:$Z$16,$AC$2:$AC$16-$V329)^2)))</f>
        <v/>
      </c>
      <c r="AO329" s="140" t="str">
        <f t="array" ref="AO329">IF(OR(AO$1=0, $A329=""),"",SQRT((_xlfn.XLOOKUP(AO$1,$Z$2:$Z$16,$AA$2:$AA$16)-$T329)^2+(_xlfn.XLOOKUP(AO$1,$Z$2:$Z$16,$AB$2:$AB$16)-$U329)^2+(_xlfn.XLOOKUP(AO$1,$Z$2:$Z$16,$AC$2:$AC$16-$V329)^2)))</f>
        <v/>
      </c>
      <c r="AP329" s="141" t="str">
        <f t="array" ref="AP329">IF(OR(AP$1=0, $A329=""),"",SQRT((_xlfn.XLOOKUP(AP$1,$Z$2:$Z$16,$AA$2:$AA$16)-$T329)^2+(_xlfn.XLOOKUP(AP$1,$Z$2:$Z$16,$AB$2:$AB$16)-$U329)^2+(_xlfn.XLOOKUP(AP$1,$Z$2:$Z$16,$AC$2:$AC$16-$V329)^2)))</f>
        <v/>
      </c>
      <c r="AQ329" s="141" t="str">
        <f t="array" ref="AQ329">IF(OR(AQ$1=0, $A329=""),"",SQRT((_xlfn.XLOOKUP(AQ$1,$Z$2:$Z$16,$AA$2:$AA$16)-$T329)^2+(_xlfn.XLOOKUP(AQ$1,$Z$2:$Z$16,$AB$2:$AB$16)-$U329)^2+(_xlfn.XLOOKUP(AQ$1,$Z$2:$Z$16,$AC$2:$AC$16-$V329)^2)))</f>
        <v/>
      </c>
      <c r="AR329" s="141" t="str">
        <f t="array" ref="AR329">IF(OR(AR$1=0, $A329=""),"",SQRT((_xlfn.XLOOKUP(AR$1,$Z$2:$Z$16,$AA$2:$AA$16)-$T329)^2+(_xlfn.XLOOKUP(AR$1,$Z$2:$Z$16,$AB$2:$AB$16)-$U329)^2+(_xlfn.XLOOKUP(AR$1,$Z$2:$Z$16,$AC$2:$AC$16-$V329)^2)))</f>
        <v/>
      </c>
      <c r="AS329" s="141" t="str">
        <f t="array" ref="AS329">IF(OR(AS$1=0, $A329=""),"",SQRT((_xlfn.XLOOKUP(AS$1,$Z$2:$Z$16,$AA$2:$AA$16)-$T329)^2+(_xlfn.XLOOKUP(AS$1,$Z$2:$Z$16,$AB$2:$AB$16)-$U329)^2+(_xlfn.XLOOKUP(AS$1,$Z$2:$Z$16,$AC$2:$AC$16-$V329)^2)))</f>
        <v/>
      </c>
      <c r="AT329" s="141" t="str">
        <f t="array" ref="AT329">IF(OR(AT$1=0, $A329=""),"",SQRT((_xlfn.XLOOKUP(AT$1,$Z$2:$Z$16,$AA$2:$AA$16)-$T329)^2+(_xlfn.XLOOKUP(AT$1,$Z$2:$Z$16,$AB$2:$AB$16)-$U329)^2+(_xlfn.XLOOKUP(AT$1,$Z$2:$Z$16,$AC$2:$AC$16-$V329)^2)))</f>
        <v/>
      </c>
      <c r="AU329" s="141" t="str">
        <f t="array" ref="AU329">IF(OR(AU$1=0, $A329=""),"",SQRT((_xlfn.XLOOKUP(AU$1,$Z$2:$Z$16,$AA$2:$AA$16)-$T329)^2+(_xlfn.XLOOKUP(AU$1,$Z$2:$Z$16,$AB$2:$AB$16)-$U329)^2+(_xlfn.XLOOKUP(AU$1,$Z$2:$Z$16,$AC$2:$AC$16-$V329)^2)))</f>
        <v/>
      </c>
      <c r="AV329" s="142" t="str">
        <f t="array" ref="AV329">IF(OR(AV$1=0, $A329=""),"",SQRT((_xlfn.XLOOKUP(AV$1,$Z$2:$Z$16,$AA$2:$AA$16)-$T329)^2+(_xlfn.XLOOKUP(AV$1,$Z$2:$Z$16,$AB$2:$AB$16)-$U329)^2+(_xlfn.XLOOKUP(AV$1,$Z$2:$Z$16,$AC$2:$AC$16-$V329)^2)))</f>
        <v/>
      </c>
      <c r="AW329" s="124"/>
      <c r="AX329" s="124"/>
      <c r="AY329" s="125">
        <f t="shared" si="211"/>
        <v>0</v>
      </c>
      <c r="AZ329" s="143">
        <f t="shared" si="212"/>
        <v>0</v>
      </c>
      <c r="BA329" s="143">
        <f t="shared" si="213"/>
        <v>0</v>
      </c>
      <c r="BB329" s="143">
        <f t="shared" si="214"/>
        <v>0</v>
      </c>
      <c r="BC329" s="143">
        <f t="shared" si="215"/>
        <v>0</v>
      </c>
      <c r="BD329" s="143">
        <f t="shared" si="216"/>
        <v>0</v>
      </c>
      <c r="BE329" s="143">
        <f t="shared" si="217"/>
        <v>0</v>
      </c>
      <c r="BF329" s="143">
        <f t="shared" si="218"/>
        <v>0</v>
      </c>
      <c r="BG329" s="144">
        <f t="shared" si="219"/>
        <v>0</v>
      </c>
      <c r="BH329" s="144">
        <f t="shared" si="220"/>
        <v>0</v>
      </c>
      <c r="BI329" s="144">
        <f t="shared" si="221"/>
        <v>0</v>
      </c>
      <c r="BJ329" s="144">
        <f t="shared" si="222"/>
        <v>0</v>
      </c>
      <c r="BK329" s="144">
        <f t="shared" si="223"/>
        <v>0</v>
      </c>
      <c r="BL329" s="144">
        <f t="shared" si="224"/>
        <v>0</v>
      </c>
      <c r="BM329" s="145">
        <f t="shared" si="225"/>
        <v>0</v>
      </c>
      <c r="BN329" s="124"/>
      <c r="BO329" s="124"/>
      <c r="BP329" s="124"/>
      <c r="BQ329" s="124"/>
      <c r="BR329" s="124"/>
      <c r="BS329" s="124"/>
      <c r="BT329" s="124"/>
      <c r="BU329" s="124"/>
      <c r="BV329" s="130"/>
      <c r="BW329" s="130"/>
      <c r="BX329" s="130"/>
      <c r="BY329" s="130"/>
      <c r="BZ329" s="130"/>
      <c r="CA329" s="130"/>
      <c r="CB329" s="130"/>
      <c r="CC329" s="130"/>
      <c r="CD329" s="130"/>
      <c r="CE329" s="130"/>
      <c r="CF329" s="130"/>
      <c r="CG329" s="130"/>
      <c r="CH329" s="130"/>
      <c r="CI329" s="130"/>
      <c r="CJ329" s="130"/>
      <c r="CM329" s="159">
        <f t="shared" si="226"/>
        <v>0</v>
      </c>
      <c r="CN329" s="160">
        <f t="shared" si="227"/>
        <v>0</v>
      </c>
      <c r="CO329" s="160">
        <f t="shared" si="228"/>
        <v>0</v>
      </c>
      <c r="CP329" s="160">
        <f t="shared" si="229"/>
        <v>0</v>
      </c>
      <c r="CQ329" s="160">
        <f t="shared" si="230"/>
        <v>0</v>
      </c>
      <c r="CR329" s="160" t="str">
        <f t="shared" si="231"/>
        <v/>
      </c>
      <c r="CS329" s="160" t="str">
        <f t="shared" si="232"/>
        <v/>
      </c>
      <c r="CT329" s="160" t="str">
        <f t="shared" si="233"/>
        <v/>
      </c>
      <c r="CU329" s="162" t="str">
        <f t="shared" si="234"/>
        <v/>
      </c>
      <c r="CV329" s="162" t="str">
        <f t="shared" si="235"/>
        <v/>
      </c>
      <c r="CW329" s="162" t="str">
        <f t="shared" si="236"/>
        <v/>
      </c>
      <c r="CX329" s="162" t="str">
        <f t="shared" si="237"/>
        <v/>
      </c>
      <c r="CY329" s="162" t="str">
        <f t="shared" si="238"/>
        <v/>
      </c>
      <c r="CZ329" s="162" t="str">
        <f t="shared" si="239"/>
        <v/>
      </c>
      <c r="DA329" s="163" t="str">
        <f t="shared" si="240"/>
        <v/>
      </c>
    </row>
    <row r="330" spans="1:105" ht="16.5" x14ac:dyDescent="0.3">
      <c r="A330" s="135"/>
      <c r="B330" s="136"/>
      <c r="C330" s="136"/>
      <c r="D330" s="137"/>
      <c r="E330" s="176"/>
      <c r="F330" s="182"/>
      <c r="G330" s="183"/>
      <c r="H330" s="183"/>
      <c r="I330" s="183"/>
      <c r="J330" s="183"/>
      <c r="K330" s="183"/>
      <c r="L330" s="183"/>
      <c r="M330" s="186"/>
      <c r="N330" s="182"/>
      <c r="O330" s="184"/>
      <c r="P330" s="178"/>
      <c r="Q330" s="118">
        <f t="shared" si="209"/>
        <v>0</v>
      </c>
      <c r="R330" s="3"/>
      <c r="S330" s="3"/>
      <c r="T330" s="4"/>
      <c r="U330" s="4"/>
      <c r="V330" s="99">
        <f t="shared" si="210"/>
        <v>0</v>
      </c>
      <c r="W330" s="161"/>
      <c r="X330" s="138"/>
      <c r="AH330" s="158" t="str">
        <f t="array" ref="AH330">IF(OR(AH$1=0, $A330=""),"",SQRT((_xlfn.XLOOKUP(AH$1,$Z$2:$Z$16,$AA$2:$AA$16)-$T330)^2+(_xlfn.XLOOKUP(AH$1,$Z$2:$Z$16,$AB$2:$AB$16)-$U330)^2+(_xlfn.XLOOKUP(AH$1,$Z$2:$Z$16,$AC$2:$AC$16-$V330)^2)))</f>
        <v/>
      </c>
      <c r="AI330" s="140" t="str">
        <f t="array" ref="AI330">IF(OR(AI$1=0, $A330=""),"",SQRT((_xlfn.XLOOKUP(AI$1,$Z$2:$Z$16,$AA$2:$AA$16)-$T330)^2+(_xlfn.XLOOKUP(AI$1,$Z$2:$Z$16,$AB$2:$AB$16)-$U330)^2+(_xlfn.XLOOKUP(AI$1,$Z$2:$Z$16,$AC$2:$AC$16-$V330)^2)))</f>
        <v/>
      </c>
      <c r="AJ330" s="140" t="str">
        <f t="array" ref="AJ330">IF(OR(AJ$1=0, $A330=""),"",SQRT((_xlfn.XLOOKUP(AJ$1,$Z$2:$Z$16,$AA$2:$AA$16)-$T330)^2+(_xlfn.XLOOKUP(AJ$1,$Z$2:$Z$16,$AB$2:$AB$16)-$U330)^2+(_xlfn.XLOOKUP(AJ$1,$Z$2:$Z$16,$AC$2:$AC$16-$V330)^2)))</f>
        <v/>
      </c>
      <c r="AK330" s="140" t="str">
        <f t="array" ref="AK330">IF(OR(AK$1=0, $A330=""),"",SQRT((_xlfn.XLOOKUP(AK$1,$Z$2:$Z$16,$AA$2:$AA$16)-$T330)^2+(_xlfn.XLOOKUP(AK$1,$Z$2:$Z$16,$AB$2:$AB$16)-$U330)^2+(_xlfn.XLOOKUP(AK$1,$Z$2:$Z$16,$AC$2:$AC$16-$V330)^2)))</f>
        <v/>
      </c>
      <c r="AL330" s="140" t="str">
        <f t="array" ref="AL330">IF(OR(AL$1=0, $A330=""),"",SQRT((_xlfn.XLOOKUP(AL$1,$Z$2:$Z$16,$AA$2:$AA$16)-$T330)^2+(_xlfn.XLOOKUP(AL$1,$Z$2:$Z$16,$AB$2:$AB$16)-$U330)^2+(_xlfn.XLOOKUP(AL$1,$Z$2:$Z$16,$AC$2:$AC$16-$V330)^2)))</f>
        <v/>
      </c>
      <c r="AM330" s="140" t="str">
        <f t="array" ref="AM330">IF(OR(AM$1=0, $A330=""),"",SQRT((_xlfn.XLOOKUP(AM$1,$Z$2:$Z$16,$AA$2:$AA$16)-$T330)^2+(_xlfn.XLOOKUP(AM$1,$Z$2:$Z$16,$AB$2:$AB$16)-$U330)^2+(_xlfn.XLOOKUP(AM$1,$Z$2:$Z$16,$AC$2:$AC$16-$V330)^2)))</f>
        <v/>
      </c>
      <c r="AN330" s="140" t="str">
        <f t="array" ref="AN330">IF(OR(AN$1=0, $A330=""),"",SQRT((_xlfn.XLOOKUP(AN$1,$Z$2:$Z$16,$AA$2:$AA$16)-$T330)^2+(_xlfn.XLOOKUP(AN$1,$Z$2:$Z$16,$AB$2:$AB$16)-$U330)^2+(_xlfn.XLOOKUP(AN$1,$Z$2:$Z$16,$AC$2:$AC$16-$V330)^2)))</f>
        <v/>
      </c>
      <c r="AO330" s="140" t="str">
        <f t="array" ref="AO330">IF(OR(AO$1=0, $A330=""),"",SQRT((_xlfn.XLOOKUP(AO$1,$Z$2:$Z$16,$AA$2:$AA$16)-$T330)^2+(_xlfn.XLOOKUP(AO$1,$Z$2:$Z$16,$AB$2:$AB$16)-$U330)^2+(_xlfn.XLOOKUP(AO$1,$Z$2:$Z$16,$AC$2:$AC$16-$V330)^2)))</f>
        <v/>
      </c>
      <c r="AP330" s="141" t="str">
        <f t="array" ref="AP330">IF(OR(AP$1=0, $A330=""),"",SQRT((_xlfn.XLOOKUP(AP$1,$Z$2:$Z$16,$AA$2:$AA$16)-$T330)^2+(_xlfn.XLOOKUP(AP$1,$Z$2:$Z$16,$AB$2:$AB$16)-$U330)^2+(_xlfn.XLOOKUP(AP$1,$Z$2:$Z$16,$AC$2:$AC$16-$V330)^2)))</f>
        <v/>
      </c>
      <c r="AQ330" s="141" t="str">
        <f t="array" ref="AQ330">IF(OR(AQ$1=0, $A330=""),"",SQRT((_xlfn.XLOOKUP(AQ$1,$Z$2:$Z$16,$AA$2:$AA$16)-$T330)^2+(_xlfn.XLOOKUP(AQ$1,$Z$2:$Z$16,$AB$2:$AB$16)-$U330)^2+(_xlfn.XLOOKUP(AQ$1,$Z$2:$Z$16,$AC$2:$AC$16-$V330)^2)))</f>
        <v/>
      </c>
      <c r="AR330" s="141" t="str">
        <f t="array" ref="AR330">IF(OR(AR$1=0, $A330=""),"",SQRT((_xlfn.XLOOKUP(AR$1,$Z$2:$Z$16,$AA$2:$AA$16)-$T330)^2+(_xlfn.XLOOKUP(AR$1,$Z$2:$Z$16,$AB$2:$AB$16)-$U330)^2+(_xlfn.XLOOKUP(AR$1,$Z$2:$Z$16,$AC$2:$AC$16-$V330)^2)))</f>
        <v/>
      </c>
      <c r="AS330" s="141" t="str">
        <f t="array" ref="AS330">IF(OR(AS$1=0, $A330=""),"",SQRT((_xlfn.XLOOKUP(AS$1,$Z$2:$Z$16,$AA$2:$AA$16)-$T330)^2+(_xlfn.XLOOKUP(AS$1,$Z$2:$Z$16,$AB$2:$AB$16)-$U330)^2+(_xlfn.XLOOKUP(AS$1,$Z$2:$Z$16,$AC$2:$AC$16-$V330)^2)))</f>
        <v/>
      </c>
      <c r="AT330" s="141" t="str">
        <f t="array" ref="AT330">IF(OR(AT$1=0, $A330=""),"",SQRT((_xlfn.XLOOKUP(AT$1,$Z$2:$Z$16,$AA$2:$AA$16)-$T330)^2+(_xlfn.XLOOKUP(AT$1,$Z$2:$Z$16,$AB$2:$AB$16)-$U330)^2+(_xlfn.XLOOKUP(AT$1,$Z$2:$Z$16,$AC$2:$AC$16-$V330)^2)))</f>
        <v/>
      </c>
      <c r="AU330" s="141" t="str">
        <f t="array" ref="AU330">IF(OR(AU$1=0, $A330=""),"",SQRT((_xlfn.XLOOKUP(AU$1,$Z$2:$Z$16,$AA$2:$AA$16)-$T330)^2+(_xlfn.XLOOKUP(AU$1,$Z$2:$Z$16,$AB$2:$AB$16)-$U330)^2+(_xlfn.XLOOKUP(AU$1,$Z$2:$Z$16,$AC$2:$AC$16-$V330)^2)))</f>
        <v/>
      </c>
      <c r="AV330" s="142" t="str">
        <f t="array" ref="AV330">IF(OR(AV$1=0, $A330=""),"",SQRT((_xlfn.XLOOKUP(AV$1,$Z$2:$Z$16,$AA$2:$AA$16)-$T330)^2+(_xlfn.XLOOKUP(AV$1,$Z$2:$Z$16,$AB$2:$AB$16)-$U330)^2+(_xlfn.XLOOKUP(AV$1,$Z$2:$Z$16,$AC$2:$AC$16-$V330)^2)))</f>
        <v/>
      </c>
      <c r="AW330" s="124"/>
      <c r="AX330" s="124"/>
      <c r="AY330" s="125">
        <f t="shared" si="211"/>
        <v>0</v>
      </c>
      <c r="AZ330" s="143">
        <f t="shared" si="212"/>
        <v>0</v>
      </c>
      <c r="BA330" s="143">
        <f t="shared" si="213"/>
        <v>0</v>
      </c>
      <c r="BB330" s="143">
        <f t="shared" si="214"/>
        <v>0</v>
      </c>
      <c r="BC330" s="143">
        <f t="shared" si="215"/>
        <v>0</v>
      </c>
      <c r="BD330" s="143">
        <f t="shared" si="216"/>
        <v>0</v>
      </c>
      <c r="BE330" s="143">
        <f t="shared" si="217"/>
        <v>0</v>
      </c>
      <c r="BF330" s="143">
        <f t="shared" si="218"/>
        <v>0</v>
      </c>
      <c r="BG330" s="144">
        <f t="shared" si="219"/>
        <v>0</v>
      </c>
      <c r="BH330" s="144">
        <f t="shared" si="220"/>
        <v>0</v>
      </c>
      <c r="BI330" s="144">
        <f t="shared" si="221"/>
        <v>0</v>
      </c>
      <c r="BJ330" s="144">
        <f t="shared" si="222"/>
        <v>0</v>
      </c>
      <c r="BK330" s="144">
        <f t="shared" si="223"/>
        <v>0</v>
      </c>
      <c r="BL330" s="144">
        <f t="shared" si="224"/>
        <v>0</v>
      </c>
      <c r="BM330" s="145">
        <f t="shared" si="225"/>
        <v>0</v>
      </c>
      <c r="BN330" s="124"/>
      <c r="BO330" s="124"/>
      <c r="BP330" s="124"/>
      <c r="BQ330" s="124"/>
      <c r="BR330" s="124"/>
      <c r="BS330" s="124"/>
      <c r="BT330" s="124"/>
      <c r="BU330" s="124"/>
      <c r="BV330" s="130"/>
      <c r="BW330" s="130"/>
      <c r="BX330" s="130"/>
      <c r="BY330" s="130"/>
      <c r="BZ330" s="130"/>
      <c r="CA330" s="130"/>
      <c r="CB330" s="130"/>
      <c r="CC330" s="130"/>
      <c r="CD330" s="130"/>
      <c r="CE330" s="130"/>
      <c r="CF330" s="130"/>
      <c r="CG330" s="130"/>
      <c r="CH330" s="130"/>
      <c r="CI330" s="130"/>
      <c r="CJ330" s="130"/>
      <c r="CM330" s="159">
        <f t="shared" si="226"/>
        <v>0</v>
      </c>
      <c r="CN330" s="160">
        <f t="shared" si="227"/>
        <v>0</v>
      </c>
      <c r="CO330" s="160">
        <f t="shared" si="228"/>
        <v>0</v>
      </c>
      <c r="CP330" s="160">
        <f t="shared" si="229"/>
        <v>0</v>
      </c>
      <c r="CQ330" s="160">
        <f t="shared" si="230"/>
        <v>0</v>
      </c>
      <c r="CR330" s="160" t="str">
        <f t="shared" si="231"/>
        <v/>
      </c>
      <c r="CS330" s="160" t="str">
        <f t="shared" si="232"/>
        <v/>
      </c>
      <c r="CT330" s="160" t="str">
        <f t="shared" si="233"/>
        <v/>
      </c>
      <c r="CU330" s="162" t="str">
        <f t="shared" si="234"/>
        <v/>
      </c>
      <c r="CV330" s="162" t="str">
        <f t="shared" si="235"/>
        <v/>
      </c>
      <c r="CW330" s="162" t="str">
        <f t="shared" si="236"/>
        <v/>
      </c>
      <c r="CX330" s="162" t="str">
        <f t="shared" si="237"/>
        <v/>
      </c>
      <c r="CY330" s="162" t="str">
        <f t="shared" si="238"/>
        <v/>
      </c>
      <c r="CZ330" s="162" t="str">
        <f t="shared" si="239"/>
        <v/>
      </c>
      <c r="DA330" s="163" t="str">
        <f t="shared" si="240"/>
        <v/>
      </c>
    </row>
    <row r="331" spans="1:105" ht="16.5" x14ac:dyDescent="0.3">
      <c r="A331" s="135"/>
      <c r="B331" s="136"/>
      <c r="C331" s="136"/>
      <c r="D331" s="137"/>
      <c r="E331" s="176"/>
      <c r="F331" s="182"/>
      <c r="G331" s="183"/>
      <c r="H331" s="183"/>
      <c r="I331" s="183"/>
      <c r="J331" s="183"/>
      <c r="K331" s="183"/>
      <c r="L331" s="183"/>
      <c r="M331" s="186"/>
      <c r="N331" s="182"/>
      <c r="O331" s="184"/>
      <c r="P331" s="178"/>
      <c r="Q331" s="118">
        <f t="shared" si="209"/>
        <v>0</v>
      </c>
      <c r="R331" s="3"/>
      <c r="S331" s="3"/>
      <c r="T331" s="4"/>
      <c r="U331" s="4"/>
      <c r="V331" s="99">
        <f t="shared" si="210"/>
        <v>0</v>
      </c>
      <c r="W331" s="161"/>
      <c r="X331" s="138"/>
      <c r="AH331" s="158" t="str">
        <f t="array" ref="AH331">IF(OR(AH$1=0, $A331=""),"",SQRT((_xlfn.XLOOKUP(AH$1,$Z$2:$Z$16,$AA$2:$AA$16)-$T331)^2+(_xlfn.XLOOKUP(AH$1,$Z$2:$Z$16,$AB$2:$AB$16)-$U331)^2+(_xlfn.XLOOKUP(AH$1,$Z$2:$Z$16,$AC$2:$AC$16-$V331)^2)))</f>
        <v/>
      </c>
      <c r="AI331" s="140" t="str">
        <f t="array" ref="AI331">IF(OR(AI$1=0, $A331=""),"",SQRT((_xlfn.XLOOKUP(AI$1,$Z$2:$Z$16,$AA$2:$AA$16)-$T331)^2+(_xlfn.XLOOKUP(AI$1,$Z$2:$Z$16,$AB$2:$AB$16)-$U331)^2+(_xlfn.XLOOKUP(AI$1,$Z$2:$Z$16,$AC$2:$AC$16-$V331)^2)))</f>
        <v/>
      </c>
      <c r="AJ331" s="140" t="str">
        <f t="array" ref="AJ331">IF(OR(AJ$1=0, $A331=""),"",SQRT((_xlfn.XLOOKUP(AJ$1,$Z$2:$Z$16,$AA$2:$AA$16)-$T331)^2+(_xlfn.XLOOKUP(AJ$1,$Z$2:$Z$16,$AB$2:$AB$16)-$U331)^2+(_xlfn.XLOOKUP(AJ$1,$Z$2:$Z$16,$AC$2:$AC$16-$V331)^2)))</f>
        <v/>
      </c>
      <c r="AK331" s="140" t="str">
        <f t="array" ref="AK331">IF(OR(AK$1=0, $A331=""),"",SQRT((_xlfn.XLOOKUP(AK$1,$Z$2:$Z$16,$AA$2:$AA$16)-$T331)^2+(_xlfn.XLOOKUP(AK$1,$Z$2:$Z$16,$AB$2:$AB$16)-$U331)^2+(_xlfn.XLOOKUP(AK$1,$Z$2:$Z$16,$AC$2:$AC$16-$V331)^2)))</f>
        <v/>
      </c>
      <c r="AL331" s="140" t="str">
        <f t="array" ref="AL331">IF(OR(AL$1=0, $A331=""),"",SQRT((_xlfn.XLOOKUP(AL$1,$Z$2:$Z$16,$AA$2:$AA$16)-$T331)^2+(_xlfn.XLOOKUP(AL$1,$Z$2:$Z$16,$AB$2:$AB$16)-$U331)^2+(_xlfn.XLOOKUP(AL$1,$Z$2:$Z$16,$AC$2:$AC$16-$V331)^2)))</f>
        <v/>
      </c>
      <c r="AM331" s="140" t="str">
        <f t="array" ref="AM331">IF(OR(AM$1=0, $A331=""),"",SQRT((_xlfn.XLOOKUP(AM$1,$Z$2:$Z$16,$AA$2:$AA$16)-$T331)^2+(_xlfn.XLOOKUP(AM$1,$Z$2:$Z$16,$AB$2:$AB$16)-$U331)^2+(_xlfn.XLOOKUP(AM$1,$Z$2:$Z$16,$AC$2:$AC$16-$V331)^2)))</f>
        <v/>
      </c>
      <c r="AN331" s="140" t="str">
        <f t="array" ref="AN331">IF(OR(AN$1=0, $A331=""),"",SQRT((_xlfn.XLOOKUP(AN$1,$Z$2:$Z$16,$AA$2:$AA$16)-$T331)^2+(_xlfn.XLOOKUP(AN$1,$Z$2:$Z$16,$AB$2:$AB$16)-$U331)^2+(_xlfn.XLOOKUP(AN$1,$Z$2:$Z$16,$AC$2:$AC$16-$V331)^2)))</f>
        <v/>
      </c>
      <c r="AO331" s="140" t="str">
        <f t="array" ref="AO331">IF(OR(AO$1=0, $A331=""),"",SQRT((_xlfn.XLOOKUP(AO$1,$Z$2:$Z$16,$AA$2:$AA$16)-$T331)^2+(_xlfn.XLOOKUP(AO$1,$Z$2:$Z$16,$AB$2:$AB$16)-$U331)^2+(_xlfn.XLOOKUP(AO$1,$Z$2:$Z$16,$AC$2:$AC$16-$V331)^2)))</f>
        <v/>
      </c>
      <c r="AP331" s="141" t="str">
        <f t="array" ref="AP331">IF(OR(AP$1=0, $A331=""),"",SQRT((_xlfn.XLOOKUP(AP$1,$Z$2:$Z$16,$AA$2:$AA$16)-$T331)^2+(_xlfn.XLOOKUP(AP$1,$Z$2:$Z$16,$AB$2:$AB$16)-$U331)^2+(_xlfn.XLOOKUP(AP$1,$Z$2:$Z$16,$AC$2:$AC$16-$V331)^2)))</f>
        <v/>
      </c>
      <c r="AQ331" s="141" t="str">
        <f t="array" ref="AQ331">IF(OR(AQ$1=0, $A331=""),"",SQRT((_xlfn.XLOOKUP(AQ$1,$Z$2:$Z$16,$AA$2:$AA$16)-$T331)^2+(_xlfn.XLOOKUP(AQ$1,$Z$2:$Z$16,$AB$2:$AB$16)-$U331)^2+(_xlfn.XLOOKUP(AQ$1,$Z$2:$Z$16,$AC$2:$AC$16-$V331)^2)))</f>
        <v/>
      </c>
      <c r="AR331" s="141" t="str">
        <f t="array" ref="AR331">IF(OR(AR$1=0, $A331=""),"",SQRT((_xlfn.XLOOKUP(AR$1,$Z$2:$Z$16,$AA$2:$AA$16)-$T331)^2+(_xlfn.XLOOKUP(AR$1,$Z$2:$Z$16,$AB$2:$AB$16)-$U331)^2+(_xlfn.XLOOKUP(AR$1,$Z$2:$Z$16,$AC$2:$AC$16-$V331)^2)))</f>
        <v/>
      </c>
      <c r="AS331" s="141" t="str">
        <f t="array" ref="AS331">IF(OR(AS$1=0, $A331=""),"",SQRT((_xlfn.XLOOKUP(AS$1,$Z$2:$Z$16,$AA$2:$AA$16)-$T331)^2+(_xlfn.XLOOKUP(AS$1,$Z$2:$Z$16,$AB$2:$AB$16)-$U331)^2+(_xlfn.XLOOKUP(AS$1,$Z$2:$Z$16,$AC$2:$AC$16-$V331)^2)))</f>
        <v/>
      </c>
      <c r="AT331" s="141" t="str">
        <f t="array" ref="AT331">IF(OR(AT$1=0, $A331=""),"",SQRT((_xlfn.XLOOKUP(AT$1,$Z$2:$Z$16,$AA$2:$AA$16)-$T331)^2+(_xlfn.XLOOKUP(AT$1,$Z$2:$Z$16,$AB$2:$AB$16)-$U331)^2+(_xlfn.XLOOKUP(AT$1,$Z$2:$Z$16,$AC$2:$AC$16-$V331)^2)))</f>
        <v/>
      </c>
      <c r="AU331" s="141" t="str">
        <f t="array" ref="AU331">IF(OR(AU$1=0, $A331=""),"",SQRT((_xlfn.XLOOKUP(AU$1,$Z$2:$Z$16,$AA$2:$AA$16)-$T331)^2+(_xlfn.XLOOKUP(AU$1,$Z$2:$Z$16,$AB$2:$AB$16)-$U331)^2+(_xlfn.XLOOKUP(AU$1,$Z$2:$Z$16,$AC$2:$AC$16-$V331)^2)))</f>
        <v/>
      </c>
      <c r="AV331" s="142" t="str">
        <f t="array" ref="AV331">IF(OR(AV$1=0, $A331=""),"",SQRT((_xlfn.XLOOKUP(AV$1,$Z$2:$Z$16,$AA$2:$AA$16)-$T331)^2+(_xlfn.XLOOKUP(AV$1,$Z$2:$Z$16,$AB$2:$AB$16)-$U331)^2+(_xlfn.XLOOKUP(AV$1,$Z$2:$Z$16,$AC$2:$AC$16-$V331)^2)))</f>
        <v/>
      </c>
      <c r="AW331" s="124"/>
      <c r="AX331" s="124"/>
      <c r="AY331" s="125">
        <f t="shared" si="211"/>
        <v>0</v>
      </c>
      <c r="AZ331" s="143">
        <f t="shared" si="212"/>
        <v>0</v>
      </c>
      <c r="BA331" s="143">
        <f t="shared" si="213"/>
        <v>0</v>
      </c>
      <c r="BB331" s="143">
        <f t="shared" si="214"/>
        <v>0</v>
      </c>
      <c r="BC331" s="143">
        <f t="shared" si="215"/>
        <v>0</v>
      </c>
      <c r="BD331" s="143">
        <f t="shared" si="216"/>
        <v>0</v>
      </c>
      <c r="BE331" s="143">
        <f t="shared" si="217"/>
        <v>0</v>
      </c>
      <c r="BF331" s="143">
        <f t="shared" si="218"/>
        <v>0</v>
      </c>
      <c r="BG331" s="144">
        <f t="shared" si="219"/>
        <v>0</v>
      </c>
      <c r="BH331" s="144">
        <f t="shared" si="220"/>
        <v>0</v>
      </c>
      <c r="BI331" s="144">
        <f t="shared" si="221"/>
        <v>0</v>
      </c>
      <c r="BJ331" s="144">
        <f t="shared" si="222"/>
        <v>0</v>
      </c>
      <c r="BK331" s="144">
        <f t="shared" si="223"/>
        <v>0</v>
      </c>
      <c r="BL331" s="144">
        <f t="shared" si="224"/>
        <v>0</v>
      </c>
      <c r="BM331" s="145">
        <f t="shared" si="225"/>
        <v>0</v>
      </c>
      <c r="BN331" s="124"/>
      <c r="BO331" s="124"/>
      <c r="BP331" s="124"/>
      <c r="BQ331" s="124"/>
      <c r="BR331" s="124"/>
      <c r="BS331" s="124"/>
      <c r="BT331" s="124"/>
      <c r="BU331" s="124"/>
      <c r="BV331" s="130"/>
      <c r="BW331" s="130"/>
      <c r="BX331" s="130"/>
      <c r="BY331" s="130"/>
      <c r="BZ331" s="130"/>
      <c r="CA331" s="130"/>
      <c r="CB331" s="130"/>
      <c r="CC331" s="130"/>
      <c r="CD331" s="130"/>
      <c r="CE331" s="130"/>
      <c r="CF331" s="130"/>
      <c r="CG331" s="130"/>
      <c r="CH331" s="130"/>
      <c r="CI331" s="130"/>
      <c r="CJ331" s="130"/>
      <c r="CM331" s="159">
        <f t="shared" si="226"/>
        <v>0</v>
      </c>
      <c r="CN331" s="160">
        <f t="shared" si="227"/>
        <v>0</v>
      </c>
      <c r="CO331" s="160">
        <f t="shared" si="228"/>
        <v>0</v>
      </c>
      <c r="CP331" s="160">
        <f t="shared" si="229"/>
        <v>0</v>
      </c>
      <c r="CQ331" s="160">
        <f t="shared" si="230"/>
        <v>0</v>
      </c>
      <c r="CR331" s="160" t="str">
        <f t="shared" si="231"/>
        <v/>
      </c>
      <c r="CS331" s="160" t="str">
        <f t="shared" si="232"/>
        <v/>
      </c>
      <c r="CT331" s="160" t="str">
        <f t="shared" si="233"/>
        <v/>
      </c>
      <c r="CU331" s="162" t="str">
        <f t="shared" si="234"/>
        <v/>
      </c>
      <c r="CV331" s="162" t="str">
        <f t="shared" si="235"/>
        <v/>
      </c>
      <c r="CW331" s="162" t="str">
        <f t="shared" si="236"/>
        <v/>
      </c>
      <c r="CX331" s="162" t="str">
        <f t="shared" si="237"/>
        <v/>
      </c>
      <c r="CY331" s="162" t="str">
        <f t="shared" si="238"/>
        <v/>
      </c>
      <c r="CZ331" s="162" t="str">
        <f t="shared" si="239"/>
        <v/>
      </c>
      <c r="DA331" s="163" t="str">
        <f t="shared" si="240"/>
        <v/>
      </c>
    </row>
    <row r="332" spans="1:105" ht="16.5" x14ac:dyDescent="0.3">
      <c r="A332" s="135"/>
      <c r="B332" s="136"/>
      <c r="C332" s="136"/>
      <c r="D332" s="137"/>
      <c r="E332" s="176"/>
      <c r="F332" s="182"/>
      <c r="G332" s="183"/>
      <c r="H332" s="183"/>
      <c r="I332" s="183"/>
      <c r="J332" s="183"/>
      <c r="K332" s="183"/>
      <c r="L332" s="183"/>
      <c r="M332" s="186"/>
      <c r="N332" s="182"/>
      <c r="O332" s="184"/>
      <c r="P332" s="178"/>
      <c r="Q332" s="118">
        <f t="shared" si="209"/>
        <v>0</v>
      </c>
      <c r="R332" s="3"/>
      <c r="S332" s="3"/>
      <c r="T332" s="4"/>
      <c r="U332" s="4"/>
      <c r="V332" s="99">
        <f t="shared" si="210"/>
        <v>0</v>
      </c>
      <c r="W332" s="161"/>
      <c r="X332" s="138"/>
      <c r="AH332" s="158" t="str">
        <f t="array" ref="AH332">IF(OR(AH$1=0, $A332=""),"",SQRT((_xlfn.XLOOKUP(AH$1,$Z$2:$Z$16,$AA$2:$AA$16)-$T332)^2+(_xlfn.XLOOKUP(AH$1,$Z$2:$Z$16,$AB$2:$AB$16)-$U332)^2+(_xlfn.XLOOKUP(AH$1,$Z$2:$Z$16,$AC$2:$AC$16-$V332)^2)))</f>
        <v/>
      </c>
      <c r="AI332" s="140" t="str">
        <f t="array" ref="AI332">IF(OR(AI$1=0, $A332=""),"",SQRT((_xlfn.XLOOKUP(AI$1,$Z$2:$Z$16,$AA$2:$AA$16)-$T332)^2+(_xlfn.XLOOKUP(AI$1,$Z$2:$Z$16,$AB$2:$AB$16)-$U332)^2+(_xlfn.XLOOKUP(AI$1,$Z$2:$Z$16,$AC$2:$AC$16-$V332)^2)))</f>
        <v/>
      </c>
      <c r="AJ332" s="140" t="str">
        <f t="array" ref="AJ332">IF(OR(AJ$1=0, $A332=""),"",SQRT((_xlfn.XLOOKUP(AJ$1,$Z$2:$Z$16,$AA$2:$AA$16)-$T332)^2+(_xlfn.XLOOKUP(AJ$1,$Z$2:$Z$16,$AB$2:$AB$16)-$U332)^2+(_xlfn.XLOOKUP(AJ$1,$Z$2:$Z$16,$AC$2:$AC$16-$V332)^2)))</f>
        <v/>
      </c>
      <c r="AK332" s="140" t="str">
        <f t="array" ref="AK332">IF(OR(AK$1=0, $A332=""),"",SQRT((_xlfn.XLOOKUP(AK$1,$Z$2:$Z$16,$AA$2:$AA$16)-$T332)^2+(_xlfn.XLOOKUP(AK$1,$Z$2:$Z$16,$AB$2:$AB$16)-$U332)^2+(_xlfn.XLOOKUP(AK$1,$Z$2:$Z$16,$AC$2:$AC$16-$V332)^2)))</f>
        <v/>
      </c>
      <c r="AL332" s="140" t="str">
        <f t="array" ref="AL332">IF(OR(AL$1=0, $A332=""),"",SQRT((_xlfn.XLOOKUP(AL$1,$Z$2:$Z$16,$AA$2:$AA$16)-$T332)^2+(_xlfn.XLOOKUP(AL$1,$Z$2:$Z$16,$AB$2:$AB$16)-$U332)^2+(_xlfn.XLOOKUP(AL$1,$Z$2:$Z$16,$AC$2:$AC$16-$V332)^2)))</f>
        <v/>
      </c>
      <c r="AM332" s="140" t="str">
        <f t="array" ref="AM332">IF(OR(AM$1=0, $A332=""),"",SQRT((_xlfn.XLOOKUP(AM$1,$Z$2:$Z$16,$AA$2:$AA$16)-$T332)^2+(_xlfn.XLOOKUP(AM$1,$Z$2:$Z$16,$AB$2:$AB$16)-$U332)^2+(_xlfn.XLOOKUP(AM$1,$Z$2:$Z$16,$AC$2:$AC$16-$V332)^2)))</f>
        <v/>
      </c>
      <c r="AN332" s="140" t="str">
        <f t="array" ref="AN332">IF(OR(AN$1=0, $A332=""),"",SQRT((_xlfn.XLOOKUP(AN$1,$Z$2:$Z$16,$AA$2:$AA$16)-$T332)^2+(_xlfn.XLOOKUP(AN$1,$Z$2:$Z$16,$AB$2:$AB$16)-$U332)^2+(_xlfn.XLOOKUP(AN$1,$Z$2:$Z$16,$AC$2:$AC$16-$V332)^2)))</f>
        <v/>
      </c>
      <c r="AO332" s="140" t="str">
        <f t="array" ref="AO332">IF(OR(AO$1=0, $A332=""),"",SQRT((_xlfn.XLOOKUP(AO$1,$Z$2:$Z$16,$AA$2:$AA$16)-$T332)^2+(_xlfn.XLOOKUP(AO$1,$Z$2:$Z$16,$AB$2:$AB$16)-$U332)^2+(_xlfn.XLOOKUP(AO$1,$Z$2:$Z$16,$AC$2:$AC$16-$V332)^2)))</f>
        <v/>
      </c>
      <c r="AP332" s="141" t="str">
        <f t="array" ref="AP332">IF(OR(AP$1=0, $A332=""),"",SQRT((_xlfn.XLOOKUP(AP$1,$Z$2:$Z$16,$AA$2:$AA$16)-$T332)^2+(_xlfn.XLOOKUP(AP$1,$Z$2:$Z$16,$AB$2:$AB$16)-$U332)^2+(_xlfn.XLOOKUP(AP$1,$Z$2:$Z$16,$AC$2:$AC$16-$V332)^2)))</f>
        <v/>
      </c>
      <c r="AQ332" s="141" t="str">
        <f t="array" ref="AQ332">IF(OR(AQ$1=0, $A332=""),"",SQRT((_xlfn.XLOOKUP(AQ$1,$Z$2:$Z$16,$AA$2:$AA$16)-$T332)^2+(_xlfn.XLOOKUP(AQ$1,$Z$2:$Z$16,$AB$2:$AB$16)-$U332)^2+(_xlfn.XLOOKUP(AQ$1,$Z$2:$Z$16,$AC$2:$AC$16-$V332)^2)))</f>
        <v/>
      </c>
      <c r="AR332" s="141" t="str">
        <f t="array" ref="AR332">IF(OR(AR$1=0, $A332=""),"",SQRT((_xlfn.XLOOKUP(AR$1,$Z$2:$Z$16,$AA$2:$AA$16)-$T332)^2+(_xlfn.XLOOKUP(AR$1,$Z$2:$Z$16,$AB$2:$AB$16)-$U332)^2+(_xlfn.XLOOKUP(AR$1,$Z$2:$Z$16,$AC$2:$AC$16-$V332)^2)))</f>
        <v/>
      </c>
      <c r="AS332" s="141" t="str">
        <f t="array" ref="AS332">IF(OR(AS$1=0, $A332=""),"",SQRT((_xlfn.XLOOKUP(AS$1,$Z$2:$Z$16,$AA$2:$AA$16)-$T332)^2+(_xlfn.XLOOKUP(AS$1,$Z$2:$Z$16,$AB$2:$AB$16)-$U332)^2+(_xlfn.XLOOKUP(AS$1,$Z$2:$Z$16,$AC$2:$AC$16-$V332)^2)))</f>
        <v/>
      </c>
      <c r="AT332" s="141" t="str">
        <f t="array" ref="AT332">IF(OR(AT$1=0, $A332=""),"",SQRT((_xlfn.XLOOKUP(AT$1,$Z$2:$Z$16,$AA$2:$AA$16)-$T332)^2+(_xlfn.XLOOKUP(AT$1,$Z$2:$Z$16,$AB$2:$AB$16)-$U332)^2+(_xlfn.XLOOKUP(AT$1,$Z$2:$Z$16,$AC$2:$AC$16-$V332)^2)))</f>
        <v/>
      </c>
      <c r="AU332" s="141" t="str">
        <f t="array" ref="AU332">IF(OR(AU$1=0, $A332=""),"",SQRT((_xlfn.XLOOKUP(AU$1,$Z$2:$Z$16,$AA$2:$AA$16)-$T332)^2+(_xlfn.XLOOKUP(AU$1,$Z$2:$Z$16,$AB$2:$AB$16)-$U332)^2+(_xlfn.XLOOKUP(AU$1,$Z$2:$Z$16,$AC$2:$AC$16-$V332)^2)))</f>
        <v/>
      </c>
      <c r="AV332" s="142" t="str">
        <f t="array" ref="AV332">IF(OR(AV$1=0, $A332=""),"",SQRT((_xlfn.XLOOKUP(AV$1,$Z$2:$Z$16,$AA$2:$AA$16)-$T332)^2+(_xlfn.XLOOKUP(AV$1,$Z$2:$Z$16,$AB$2:$AB$16)-$U332)^2+(_xlfn.XLOOKUP(AV$1,$Z$2:$Z$16,$AC$2:$AC$16-$V332)^2)))</f>
        <v/>
      </c>
      <c r="AW332" s="124"/>
      <c r="AX332" s="124"/>
      <c r="AY332" s="125">
        <f t="shared" si="211"/>
        <v>0</v>
      </c>
      <c r="AZ332" s="143">
        <f t="shared" si="212"/>
        <v>0</v>
      </c>
      <c r="BA332" s="143">
        <f t="shared" si="213"/>
        <v>0</v>
      </c>
      <c r="BB332" s="143">
        <f t="shared" si="214"/>
        <v>0</v>
      </c>
      <c r="BC332" s="143">
        <f t="shared" si="215"/>
        <v>0</v>
      </c>
      <c r="BD332" s="143">
        <f t="shared" si="216"/>
        <v>0</v>
      </c>
      <c r="BE332" s="143">
        <f t="shared" si="217"/>
        <v>0</v>
      </c>
      <c r="BF332" s="143">
        <f t="shared" si="218"/>
        <v>0</v>
      </c>
      <c r="BG332" s="144">
        <f t="shared" si="219"/>
        <v>0</v>
      </c>
      <c r="BH332" s="144">
        <f t="shared" si="220"/>
        <v>0</v>
      </c>
      <c r="BI332" s="144">
        <f t="shared" si="221"/>
        <v>0</v>
      </c>
      <c r="BJ332" s="144">
        <f t="shared" si="222"/>
        <v>0</v>
      </c>
      <c r="BK332" s="144">
        <f t="shared" si="223"/>
        <v>0</v>
      </c>
      <c r="BL332" s="144">
        <f t="shared" si="224"/>
        <v>0</v>
      </c>
      <c r="BM332" s="145">
        <f t="shared" si="225"/>
        <v>0</v>
      </c>
      <c r="BN332" s="124"/>
      <c r="BO332" s="124"/>
      <c r="BP332" s="124"/>
      <c r="BQ332" s="124"/>
      <c r="BR332" s="124"/>
      <c r="BS332" s="124"/>
      <c r="BT332" s="124"/>
      <c r="BU332" s="124"/>
      <c r="BV332" s="130"/>
      <c r="BW332" s="130"/>
      <c r="BX332" s="130"/>
      <c r="BY332" s="130"/>
      <c r="BZ332" s="130"/>
      <c r="CA332" s="130"/>
      <c r="CB332" s="130"/>
      <c r="CC332" s="130"/>
      <c r="CD332" s="130"/>
      <c r="CE332" s="130"/>
      <c r="CF332" s="130"/>
      <c r="CG332" s="130"/>
      <c r="CH332" s="130"/>
      <c r="CI332" s="130"/>
      <c r="CJ332" s="130"/>
      <c r="CM332" s="159">
        <f t="shared" si="226"/>
        <v>0</v>
      </c>
      <c r="CN332" s="160">
        <f t="shared" si="227"/>
        <v>0</v>
      </c>
      <c r="CO332" s="160">
        <f t="shared" si="228"/>
        <v>0</v>
      </c>
      <c r="CP332" s="160">
        <f t="shared" si="229"/>
        <v>0</v>
      </c>
      <c r="CQ332" s="160">
        <f t="shared" si="230"/>
        <v>0</v>
      </c>
      <c r="CR332" s="160" t="str">
        <f t="shared" si="231"/>
        <v/>
      </c>
      <c r="CS332" s="160" t="str">
        <f t="shared" si="232"/>
        <v/>
      </c>
      <c r="CT332" s="160" t="str">
        <f t="shared" si="233"/>
        <v/>
      </c>
      <c r="CU332" s="162" t="str">
        <f t="shared" si="234"/>
        <v/>
      </c>
      <c r="CV332" s="162" t="str">
        <f t="shared" si="235"/>
        <v/>
      </c>
      <c r="CW332" s="162" t="str">
        <f t="shared" si="236"/>
        <v/>
      </c>
      <c r="CX332" s="162" t="str">
        <f t="shared" si="237"/>
        <v/>
      </c>
      <c r="CY332" s="162" t="str">
        <f t="shared" si="238"/>
        <v/>
      </c>
      <c r="CZ332" s="162" t="str">
        <f t="shared" si="239"/>
        <v/>
      </c>
      <c r="DA332" s="163" t="str">
        <f t="shared" si="240"/>
        <v/>
      </c>
    </row>
    <row r="333" spans="1:105" ht="16.5" x14ac:dyDescent="0.3">
      <c r="A333" s="135"/>
      <c r="B333" s="136"/>
      <c r="C333" s="136"/>
      <c r="D333" s="137"/>
      <c r="E333" s="176"/>
      <c r="F333" s="182"/>
      <c r="G333" s="183"/>
      <c r="H333" s="183"/>
      <c r="I333" s="183"/>
      <c r="J333" s="183"/>
      <c r="K333" s="183"/>
      <c r="L333" s="183"/>
      <c r="M333" s="186"/>
      <c r="N333" s="182"/>
      <c r="O333" s="184"/>
      <c r="P333" s="178"/>
      <c r="Q333" s="118">
        <f t="shared" si="209"/>
        <v>0</v>
      </c>
      <c r="R333" s="3"/>
      <c r="S333" s="3"/>
      <c r="T333" s="4"/>
      <c r="U333" s="4"/>
      <c r="V333" s="99">
        <f t="shared" si="210"/>
        <v>0</v>
      </c>
      <c r="W333" s="161"/>
      <c r="X333" s="138"/>
      <c r="AH333" s="158" t="str">
        <f t="array" ref="AH333">IF(OR(AH$1=0, $A333=""),"",SQRT((_xlfn.XLOOKUP(AH$1,$Z$2:$Z$16,$AA$2:$AA$16)-$T333)^2+(_xlfn.XLOOKUP(AH$1,$Z$2:$Z$16,$AB$2:$AB$16)-$U333)^2+(_xlfn.XLOOKUP(AH$1,$Z$2:$Z$16,$AC$2:$AC$16-$V333)^2)))</f>
        <v/>
      </c>
      <c r="AI333" s="140" t="str">
        <f t="array" ref="AI333">IF(OR(AI$1=0, $A333=""),"",SQRT((_xlfn.XLOOKUP(AI$1,$Z$2:$Z$16,$AA$2:$AA$16)-$T333)^2+(_xlfn.XLOOKUP(AI$1,$Z$2:$Z$16,$AB$2:$AB$16)-$U333)^2+(_xlfn.XLOOKUP(AI$1,$Z$2:$Z$16,$AC$2:$AC$16-$V333)^2)))</f>
        <v/>
      </c>
      <c r="AJ333" s="140" t="str">
        <f t="array" ref="AJ333">IF(OR(AJ$1=0, $A333=""),"",SQRT((_xlfn.XLOOKUP(AJ$1,$Z$2:$Z$16,$AA$2:$AA$16)-$T333)^2+(_xlfn.XLOOKUP(AJ$1,$Z$2:$Z$16,$AB$2:$AB$16)-$U333)^2+(_xlfn.XLOOKUP(AJ$1,$Z$2:$Z$16,$AC$2:$AC$16-$V333)^2)))</f>
        <v/>
      </c>
      <c r="AK333" s="140" t="str">
        <f t="array" ref="AK333">IF(OR(AK$1=0, $A333=""),"",SQRT((_xlfn.XLOOKUP(AK$1,$Z$2:$Z$16,$AA$2:$AA$16)-$T333)^2+(_xlfn.XLOOKUP(AK$1,$Z$2:$Z$16,$AB$2:$AB$16)-$U333)^2+(_xlfn.XLOOKUP(AK$1,$Z$2:$Z$16,$AC$2:$AC$16-$V333)^2)))</f>
        <v/>
      </c>
      <c r="AL333" s="140" t="str">
        <f t="array" ref="AL333">IF(OR(AL$1=0, $A333=""),"",SQRT((_xlfn.XLOOKUP(AL$1,$Z$2:$Z$16,$AA$2:$AA$16)-$T333)^2+(_xlfn.XLOOKUP(AL$1,$Z$2:$Z$16,$AB$2:$AB$16)-$U333)^2+(_xlfn.XLOOKUP(AL$1,$Z$2:$Z$16,$AC$2:$AC$16-$V333)^2)))</f>
        <v/>
      </c>
      <c r="AM333" s="140" t="str">
        <f t="array" ref="AM333">IF(OR(AM$1=0, $A333=""),"",SQRT((_xlfn.XLOOKUP(AM$1,$Z$2:$Z$16,$AA$2:$AA$16)-$T333)^2+(_xlfn.XLOOKUP(AM$1,$Z$2:$Z$16,$AB$2:$AB$16)-$U333)^2+(_xlfn.XLOOKUP(AM$1,$Z$2:$Z$16,$AC$2:$AC$16-$V333)^2)))</f>
        <v/>
      </c>
      <c r="AN333" s="140" t="str">
        <f t="array" ref="AN333">IF(OR(AN$1=0, $A333=""),"",SQRT((_xlfn.XLOOKUP(AN$1,$Z$2:$Z$16,$AA$2:$AA$16)-$T333)^2+(_xlfn.XLOOKUP(AN$1,$Z$2:$Z$16,$AB$2:$AB$16)-$U333)^2+(_xlfn.XLOOKUP(AN$1,$Z$2:$Z$16,$AC$2:$AC$16-$V333)^2)))</f>
        <v/>
      </c>
      <c r="AO333" s="140" t="str">
        <f t="array" ref="AO333">IF(OR(AO$1=0, $A333=""),"",SQRT((_xlfn.XLOOKUP(AO$1,$Z$2:$Z$16,$AA$2:$AA$16)-$T333)^2+(_xlfn.XLOOKUP(AO$1,$Z$2:$Z$16,$AB$2:$AB$16)-$U333)^2+(_xlfn.XLOOKUP(AO$1,$Z$2:$Z$16,$AC$2:$AC$16-$V333)^2)))</f>
        <v/>
      </c>
      <c r="AP333" s="141" t="str">
        <f t="array" ref="AP333">IF(OR(AP$1=0, $A333=""),"",SQRT((_xlfn.XLOOKUP(AP$1,$Z$2:$Z$16,$AA$2:$AA$16)-$T333)^2+(_xlfn.XLOOKUP(AP$1,$Z$2:$Z$16,$AB$2:$AB$16)-$U333)^2+(_xlfn.XLOOKUP(AP$1,$Z$2:$Z$16,$AC$2:$AC$16-$V333)^2)))</f>
        <v/>
      </c>
      <c r="AQ333" s="141" t="str">
        <f t="array" ref="AQ333">IF(OR(AQ$1=0, $A333=""),"",SQRT((_xlfn.XLOOKUP(AQ$1,$Z$2:$Z$16,$AA$2:$AA$16)-$T333)^2+(_xlfn.XLOOKUP(AQ$1,$Z$2:$Z$16,$AB$2:$AB$16)-$U333)^2+(_xlfn.XLOOKUP(AQ$1,$Z$2:$Z$16,$AC$2:$AC$16-$V333)^2)))</f>
        <v/>
      </c>
      <c r="AR333" s="141" t="str">
        <f t="array" ref="AR333">IF(OR(AR$1=0, $A333=""),"",SQRT((_xlfn.XLOOKUP(AR$1,$Z$2:$Z$16,$AA$2:$AA$16)-$T333)^2+(_xlfn.XLOOKUP(AR$1,$Z$2:$Z$16,$AB$2:$AB$16)-$U333)^2+(_xlfn.XLOOKUP(AR$1,$Z$2:$Z$16,$AC$2:$AC$16-$V333)^2)))</f>
        <v/>
      </c>
      <c r="AS333" s="141" t="str">
        <f t="array" ref="AS333">IF(OR(AS$1=0, $A333=""),"",SQRT((_xlfn.XLOOKUP(AS$1,$Z$2:$Z$16,$AA$2:$AA$16)-$T333)^2+(_xlfn.XLOOKUP(AS$1,$Z$2:$Z$16,$AB$2:$AB$16)-$U333)^2+(_xlfn.XLOOKUP(AS$1,$Z$2:$Z$16,$AC$2:$AC$16-$V333)^2)))</f>
        <v/>
      </c>
      <c r="AT333" s="141" t="str">
        <f t="array" ref="AT333">IF(OR(AT$1=0, $A333=""),"",SQRT((_xlfn.XLOOKUP(AT$1,$Z$2:$Z$16,$AA$2:$AA$16)-$T333)^2+(_xlfn.XLOOKUP(AT$1,$Z$2:$Z$16,$AB$2:$AB$16)-$U333)^2+(_xlfn.XLOOKUP(AT$1,$Z$2:$Z$16,$AC$2:$AC$16-$V333)^2)))</f>
        <v/>
      </c>
      <c r="AU333" s="141" t="str">
        <f t="array" ref="AU333">IF(OR(AU$1=0, $A333=""),"",SQRT((_xlfn.XLOOKUP(AU$1,$Z$2:$Z$16,$AA$2:$AA$16)-$T333)^2+(_xlfn.XLOOKUP(AU$1,$Z$2:$Z$16,$AB$2:$AB$16)-$U333)^2+(_xlfn.XLOOKUP(AU$1,$Z$2:$Z$16,$AC$2:$AC$16-$V333)^2)))</f>
        <v/>
      </c>
      <c r="AV333" s="142" t="str">
        <f t="array" ref="AV333">IF(OR(AV$1=0, $A333=""),"",SQRT((_xlfn.XLOOKUP(AV$1,$Z$2:$Z$16,$AA$2:$AA$16)-$T333)^2+(_xlfn.XLOOKUP(AV$1,$Z$2:$Z$16,$AB$2:$AB$16)-$U333)^2+(_xlfn.XLOOKUP(AV$1,$Z$2:$Z$16,$AC$2:$AC$16-$V333)^2)))</f>
        <v/>
      </c>
      <c r="AW333" s="124"/>
      <c r="AX333" s="124"/>
      <c r="AY333" s="125">
        <f t="shared" si="211"/>
        <v>0</v>
      </c>
      <c r="AZ333" s="143">
        <f t="shared" si="212"/>
        <v>0</v>
      </c>
      <c r="BA333" s="143">
        <f t="shared" si="213"/>
        <v>0</v>
      </c>
      <c r="BB333" s="143">
        <f t="shared" si="214"/>
        <v>0</v>
      </c>
      <c r="BC333" s="143">
        <f t="shared" si="215"/>
        <v>0</v>
      </c>
      <c r="BD333" s="143">
        <f t="shared" si="216"/>
        <v>0</v>
      </c>
      <c r="BE333" s="143">
        <f t="shared" si="217"/>
        <v>0</v>
      </c>
      <c r="BF333" s="143">
        <f t="shared" si="218"/>
        <v>0</v>
      </c>
      <c r="BG333" s="144">
        <f t="shared" si="219"/>
        <v>0</v>
      </c>
      <c r="BH333" s="144">
        <f t="shared" si="220"/>
        <v>0</v>
      </c>
      <c r="BI333" s="144">
        <f t="shared" si="221"/>
        <v>0</v>
      </c>
      <c r="BJ333" s="144">
        <f t="shared" si="222"/>
        <v>0</v>
      </c>
      <c r="BK333" s="144">
        <f t="shared" si="223"/>
        <v>0</v>
      </c>
      <c r="BL333" s="144">
        <f t="shared" si="224"/>
        <v>0</v>
      </c>
      <c r="BM333" s="145">
        <f t="shared" si="225"/>
        <v>0</v>
      </c>
      <c r="BN333" s="124"/>
      <c r="BO333" s="124"/>
      <c r="BP333" s="124"/>
      <c r="BQ333" s="124"/>
      <c r="BR333" s="124"/>
      <c r="BS333" s="124"/>
      <c r="BT333" s="124"/>
      <c r="BU333" s="124"/>
      <c r="BV333" s="130"/>
      <c r="BW333" s="130"/>
      <c r="BX333" s="130"/>
      <c r="BY333" s="130"/>
      <c r="BZ333" s="130"/>
      <c r="CA333" s="130"/>
      <c r="CB333" s="130"/>
      <c r="CC333" s="130"/>
      <c r="CD333" s="130"/>
      <c r="CE333" s="130"/>
      <c r="CF333" s="130"/>
      <c r="CG333" s="130"/>
      <c r="CH333" s="130"/>
      <c r="CI333" s="130"/>
      <c r="CJ333" s="130"/>
      <c r="CM333" s="159">
        <f t="shared" si="226"/>
        <v>0</v>
      </c>
      <c r="CN333" s="160">
        <f t="shared" si="227"/>
        <v>0</v>
      </c>
      <c r="CO333" s="160">
        <f t="shared" si="228"/>
        <v>0</v>
      </c>
      <c r="CP333" s="160">
        <f t="shared" si="229"/>
        <v>0</v>
      </c>
      <c r="CQ333" s="160">
        <f t="shared" si="230"/>
        <v>0</v>
      </c>
      <c r="CR333" s="160" t="str">
        <f t="shared" si="231"/>
        <v/>
      </c>
      <c r="CS333" s="160" t="str">
        <f t="shared" si="232"/>
        <v/>
      </c>
      <c r="CT333" s="160" t="str">
        <f t="shared" si="233"/>
        <v/>
      </c>
      <c r="CU333" s="162" t="str">
        <f t="shared" si="234"/>
        <v/>
      </c>
      <c r="CV333" s="162" t="str">
        <f t="shared" si="235"/>
        <v/>
      </c>
      <c r="CW333" s="162" t="str">
        <f t="shared" si="236"/>
        <v/>
      </c>
      <c r="CX333" s="162" t="str">
        <f t="shared" si="237"/>
        <v/>
      </c>
      <c r="CY333" s="162" t="str">
        <f t="shared" si="238"/>
        <v/>
      </c>
      <c r="CZ333" s="162" t="str">
        <f t="shared" si="239"/>
        <v/>
      </c>
      <c r="DA333" s="163" t="str">
        <f t="shared" si="240"/>
        <v/>
      </c>
    </row>
    <row r="334" spans="1:105" ht="16.5" x14ac:dyDescent="0.3">
      <c r="A334" s="135"/>
      <c r="B334" s="136"/>
      <c r="C334" s="136"/>
      <c r="D334" s="137"/>
      <c r="E334" s="176"/>
      <c r="F334" s="182"/>
      <c r="G334" s="183"/>
      <c r="H334" s="183"/>
      <c r="I334" s="183"/>
      <c r="J334" s="183"/>
      <c r="K334" s="183"/>
      <c r="L334" s="183"/>
      <c r="M334" s="186"/>
      <c r="N334" s="182"/>
      <c r="O334" s="184"/>
      <c r="P334" s="178"/>
      <c r="Q334" s="118">
        <f t="shared" si="209"/>
        <v>0</v>
      </c>
      <c r="R334" s="3"/>
      <c r="S334" s="3"/>
      <c r="T334" s="4"/>
      <c r="U334" s="4"/>
      <c r="V334" s="99">
        <f t="shared" si="210"/>
        <v>0</v>
      </c>
      <c r="W334" s="161"/>
      <c r="X334" s="138"/>
      <c r="AH334" s="158" t="str">
        <f t="array" ref="AH334">IF(OR(AH$1=0, $A334=""),"",SQRT((_xlfn.XLOOKUP(AH$1,$Z$2:$Z$16,$AA$2:$AA$16)-$T334)^2+(_xlfn.XLOOKUP(AH$1,$Z$2:$Z$16,$AB$2:$AB$16)-$U334)^2+(_xlfn.XLOOKUP(AH$1,$Z$2:$Z$16,$AC$2:$AC$16-$V334)^2)))</f>
        <v/>
      </c>
      <c r="AI334" s="140" t="str">
        <f t="array" ref="AI334">IF(OR(AI$1=0, $A334=""),"",SQRT((_xlfn.XLOOKUP(AI$1,$Z$2:$Z$16,$AA$2:$AA$16)-$T334)^2+(_xlfn.XLOOKUP(AI$1,$Z$2:$Z$16,$AB$2:$AB$16)-$U334)^2+(_xlfn.XLOOKUP(AI$1,$Z$2:$Z$16,$AC$2:$AC$16-$V334)^2)))</f>
        <v/>
      </c>
      <c r="AJ334" s="140" t="str">
        <f t="array" ref="AJ334">IF(OR(AJ$1=0, $A334=""),"",SQRT((_xlfn.XLOOKUP(AJ$1,$Z$2:$Z$16,$AA$2:$AA$16)-$T334)^2+(_xlfn.XLOOKUP(AJ$1,$Z$2:$Z$16,$AB$2:$AB$16)-$U334)^2+(_xlfn.XLOOKUP(AJ$1,$Z$2:$Z$16,$AC$2:$AC$16-$V334)^2)))</f>
        <v/>
      </c>
      <c r="AK334" s="140" t="str">
        <f t="array" ref="AK334">IF(OR(AK$1=0, $A334=""),"",SQRT((_xlfn.XLOOKUP(AK$1,$Z$2:$Z$16,$AA$2:$AA$16)-$T334)^2+(_xlfn.XLOOKUP(AK$1,$Z$2:$Z$16,$AB$2:$AB$16)-$U334)^2+(_xlfn.XLOOKUP(AK$1,$Z$2:$Z$16,$AC$2:$AC$16-$V334)^2)))</f>
        <v/>
      </c>
      <c r="AL334" s="140" t="str">
        <f t="array" ref="AL334">IF(OR(AL$1=0, $A334=""),"",SQRT((_xlfn.XLOOKUP(AL$1,$Z$2:$Z$16,$AA$2:$AA$16)-$T334)^2+(_xlfn.XLOOKUP(AL$1,$Z$2:$Z$16,$AB$2:$AB$16)-$U334)^2+(_xlfn.XLOOKUP(AL$1,$Z$2:$Z$16,$AC$2:$AC$16-$V334)^2)))</f>
        <v/>
      </c>
      <c r="AM334" s="140" t="str">
        <f t="array" ref="AM334">IF(OR(AM$1=0, $A334=""),"",SQRT((_xlfn.XLOOKUP(AM$1,$Z$2:$Z$16,$AA$2:$AA$16)-$T334)^2+(_xlfn.XLOOKUP(AM$1,$Z$2:$Z$16,$AB$2:$AB$16)-$U334)^2+(_xlfn.XLOOKUP(AM$1,$Z$2:$Z$16,$AC$2:$AC$16-$V334)^2)))</f>
        <v/>
      </c>
      <c r="AN334" s="140" t="str">
        <f t="array" ref="AN334">IF(OR(AN$1=0, $A334=""),"",SQRT((_xlfn.XLOOKUP(AN$1,$Z$2:$Z$16,$AA$2:$AA$16)-$T334)^2+(_xlfn.XLOOKUP(AN$1,$Z$2:$Z$16,$AB$2:$AB$16)-$U334)^2+(_xlfn.XLOOKUP(AN$1,$Z$2:$Z$16,$AC$2:$AC$16-$V334)^2)))</f>
        <v/>
      </c>
      <c r="AO334" s="140" t="str">
        <f t="array" ref="AO334">IF(OR(AO$1=0, $A334=""),"",SQRT((_xlfn.XLOOKUP(AO$1,$Z$2:$Z$16,$AA$2:$AA$16)-$T334)^2+(_xlfn.XLOOKUP(AO$1,$Z$2:$Z$16,$AB$2:$AB$16)-$U334)^2+(_xlfn.XLOOKUP(AO$1,$Z$2:$Z$16,$AC$2:$AC$16-$V334)^2)))</f>
        <v/>
      </c>
      <c r="AP334" s="141" t="str">
        <f t="array" ref="AP334">IF(OR(AP$1=0, $A334=""),"",SQRT((_xlfn.XLOOKUP(AP$1,$Z$2:$Z$16,$AA$2:$AA$16)-$T334)^2+(_xlfn.XLOOKUP(AP$1,$Z$2:$Z$16,$AB$2:$AB$16)-$U334)^2+(_xlfn.XLOOKUP(AP$1,$Z$2:$Z$16,$AC$2:$AC$16-$V334)^2)))</f>
        <v/>
      </c>
      <c r="AQ334" s="141" t="str">
        <f t="array" ref="AQ334">IF(OR(AQ$1=0, $A334=""),"",SQRT((_xlfn.XLOOKUP(AQ$1,$Z$2:$Z$16,$AA$2:$AA$16)-$T334)^2+(_xlfn.XLOOKUP(AQ$1,$Z$2:$Z$16,$AB$2:$AB$16)-$U334)^2+(_xlfn.XLOOKUP(AQ$1,$Z$2:$Z$16,$AC$2:$AC$16-$V334)^2)))</f>
        <v/>
      </c>
      <c r="AR334" s="141" t="str">
        <f t="array" ref="AR334">IF(OR(AR$1=0, $A334=""),"",SQRT((_xlfn.XLOOKUP(AR$1,$Z$2:$Z$16,$AA$2:$AA$16)-$T334)^2+(_xlfn.XLOOKUP(AR$1,$Z$2:$Z$16,$AB$2:$AB$16)-$U334)^2+(_xlfn.XLOOKUP(AR$1,$Z$2:$Z$16,$AC$2:$AC$16-$V334)^2)))</f>
        <v/>
      </c>
      <c r="AS334" s="141" t="str">
        <f t="array" ref="AS334">IF(OR(AS$1=0, $A334=""),"",SQRT((_xlfn.XLOOKUP(AS$1,$Z$2:$Z$16,$AA$2:$AA$16)-$T334)^2+(_xlfn.XLOOKUP(AS$1,$Z$2:$Z$16,$AB$2:$AB$16)-$U334)^2+(_xlfn.XLOOKUP(AS$1,$Z$2:$Z$16,$AC$2:$AC$16-$V334)^2)))</f>
        <v/>
      </c>
      <c r="AT334" s="141" t="str">
        <f t="array" ref="AT334">IF(OR(AT$1=0, $A334=""),"",SQRT((_xlfn.XLOOKUP(AT$1,$Z$2:$Z$16,$AA$2:$AA$16)-$T334)^2+(_xlfn.XLOOKUP(AT$1,$Z$2:$Z$16,$AB$2:$AB$16)-$U334)^2+(_xlfn.XLOOKUP(AT$1,$Z$2:$Z$16,$AC$2:$AC$16-$V334)^2)))</f>
        <v/>
      </c>
      <c r="AU334" s="141" t="str">
        <f t="array" ref="AU334">IF(OR(AU$1=0, $A334=""),"",SQRT((_xlfn.XLOOKUP(AU$1,$Z$2:$Z$16,$AA$2:$AA$16)-$T334)^2+(_xlfn.XLOOKUP(AU$1,$Z$2:$Z$16,$AB$2:$AB$16)-$U334)^2+(_xlfn.XLOOKUP(AU$1,$Z$2:$Z$16,$AC$2:$AC$16-$V334)^2)))</f>
        <v/>
      </c>
      <c r="AV334" s="142" t="str">
        <f t="array" ref="AV334">IF(OR(AV$1=0, $A334=""),"",SQRT((_xlfn.XLOOKUP(AV$1,$Z$2:$Z$16,$AA$2:$AA$16)-$T334)^2+(_xlfn.XLOOKUP(AV$1,$Z$2:$Z$16,$AB$2:$AB$16)-$U334)^2+(_xlfn.XLOOKUP(AV$1,$Z$2:$Z$16,$AC$2:$AC$16-$V334)^2)))</f>
        <v/>
      </c>
      <c r="AW334" s="124"/>
      <c r="AX334" s="124"/>
      <c r="AY334" s="125">
        <f t="shared" si="211"/>
        <v>0</v>
      </c>
      <c r="AZ334" s="143">
        <f t="shared" si="212"/>
        <v>0</v>
      </c>
      <c r="BA334" s="143">
        <f t="shared" si="213"/>
        <v>0</v>
      </c>
      <c r="BB334" s="143">
        <f t="shared" si="214"/>
        <v>0</v>
      </c>
      <c r="BC334" s="143">
        <f t="shared" si="215"/>
        <v>0</v>
      </c>
      <c r="BD334" s="143">
        <f t="shared" si="216"/>
        <v>0</v>
      </c>
      <c r="BE334" s="143">
        <f t="shared" si="217"/>
        <v>0</v>
      </c>
      <c r="BF334" s="143">
        <f t="shared" si="218"/>
        <v>0</v>
      </c>
      <c r="BG334" s="144">
        <f t="shared" si="219"/>
        <v>0</v>
      </c>
      <c r="BH334" s="144">
        <f t="shared" si="220"/>
        <v>0</v>
      </c>
      <c r="BI334" s="144">
        <f t="shared" si="221"/>
        <v>0</v>
      </c>
      <c r="BJ334" s="144">
        <f t="shared" si="222"/>
        <v>0</v>
      </c>
      <c r="BK334" s="144">
        <f t="shared" si="223"/>
        <v>0</v>
      </c>
      <c r="BL334" s="144">
        <f t="shared" si="224"/>
        <v>0</v>
      </c>
      <c r="BM334" s="145">
        <f t="shared" si="225"/>
        <v>0</v>
      </c>
      <c r="BN334" s="124"/>
      <c r="BO334" s="124"/>
      <c r="BP334" s="124"/>
      <c r="BQ334" s="124"/>
      <c r="BR334" s="124"/>
      <c r="BS334" s="124"/>
      <c r="BT334" s="124"/>
      <c r="BU334" s="124"/>
      <c r="BV334" s="130"/>
      <c r="BW334" s="130"/>
      <c r="BX334" s="130"/>
      <c r="BY334" s="130"/>
      <c r="BZ334" s="130"/>
      <c r="CA334" s="130"/>
      <c r="CB334" s="130"/>
      <c r="CC334" s="130"/>
      <c r="CD334" s="130"/>
      <c r="CE334" s="130"/>
      <c r="CF334" s="130"/>
      <c r="CG334" s="130"/>
      <c r="CH334" s="130"/>
      <c r="CI334" s="130"/>
      <c r="CJ334" s="130"/>
      <c r="CM334" s="159">
        <f t="shared" si="226"/>
        <v>0</v>
      </c>
      <c r="CN334" s="160">
        <f t="shared" si="227"/>
        <v>0</v>
      </c>
      <c r="CO334" s="160">
        <f t="shared" si="228"/>
        <v>0</v>
      </c>
      <c r="CP334" s="160">
        <f t="shared" si="229"/>
        <v>0</v>
      </c>
      <c r="CQ334" s="160">
        <f t="shared" si="230"/>
        <v>0</v>
      </c>
      <c r="CR334" s="160" t="str">
        <f t="shared" si="231"/>
        <v/>
      </c>
      <c r="CS334" s="160" t="str">
        <f t="shared" si="232"/>
        <v/>
      </c>
      <c r="CT334" s="160" t="str">
        <f t="shared" si="233"/>
        <v/>
      </c>
      <c r="CU334" s="162" t="str">
        <f t="shared" si="234"/>
        <v/>
      </c>
      <c r="CV334" s="162" t="str">
        <f t="shared" si="235"/>
        <v/>
      </c>
      <c r="CW334" s="162" t="str">
        <f t="shared" si="236"/>
        <v/>
      </c>
      <c r="CX334" s="162" t="str">
        <f t="shared" si="237"/>
        <v/>
      </c>
      <c r="CY334" s="162" t="str">
        <f t="shared" si="238"/>
        <v/>
      </c>
      <c r="CZ334" s="162" t="str">
        <f t="shared" si="239"/>
        <v/>
      </c>
      <c r="DA334" s="163" t="str">
        <f t="shared" si="240"/>
        <v/>
      </c>
    </row>
    <row r="335" spans="1:105" ht="16.5" x14ac:dyDescent="0.3">
      <c r="A335" s="135"/>
      <c r="B335" s="136"/>
      <c r="C335" s="136"/>
      <c r="D335" s="137"/>
      <c r="E335" s="176"/>
      <c r="F335" s="182"/>
      <c r="G335" s="183"/>
      <c r="H335" s="183"/>
      <c r="I335" s="183"/>
      <c r="J335" s="183"/>
      <c r="K335" s="183"/>
      <c r="L335" s="183"/>
      <c r="M335" s="186"/>
      <c r="N335" s="182"/>
      <c r="O335" s="184"/>
      <c r="P335" s="178"/>
      <c r="Q335" s="118">
        <f t="shared" si="209"/>
        <v>0</v>
      </c>
      <c r="R335" s="3"/>
      <c r="S335" s="3"/>
      <c r="T335" s="4"/>
      <c r="U335" s="4"/>
      <c r="V335" s="99">
        <f t="shared" si="210"/>
        <v>0</v>
      </c>
      <c r="W335" s="161"/>
      <c r="X335" s="138"/>
      <c r="AH335" s="158" t="str">
        <f t="array" ref="AH335">IF(OR(AH$1=0, $A335=""),"",SQRT((_xlfn.XLOOKUP(AH$1,$Z$2:$Z$16,$AA$2:$AA$16)-$T335)^2+(_xlfn.XLOOKUP(AH$1,$Z$2:$Z$16,$AB$2:$AB$16)-$U335)^2+(_xlfn.XLOOKUP(AH$1,$Z$2:$Z$16,$AC$2:$AC$16-$V335)^2)))</f>
        <v/>
      </c>
      <c r="AI335" s="140" t="str">
        <f t="array" ref="AI335">IF(OR(AI$1=0, $A335=""),"",SQRT((_xlfn.XLOOKUP(AI$1,$Z$2:$Z$16,$AA$2:$AA$16)-$T335)^2+(_xlfn.XLOOKUP(AI$1,$Z$2:$Z$16,$AB$2:$AB$16)-$U335)^2+(_xlfn.XLOOKUP(AI$1,$Z$2:$Z$16,$AC$2:$AC$16-$V335)^2)))</f>
        <v/>
      </c>
      <c r="AJ335" s="140" t="str">
        <f t="array" ref="AJ335">IF(OR(AJ$1=0, $A335=""),"",SQRT((_xlfn.XLOOKUP(AJ$1,$Z$2:$Z$16,$AA$2:$AA$16)-$T335)^2+(_xlfn.XLOOKUP(AJ$1,$Z$2:$Z$16,$AB$2:$AB$16)-$U335)^2+(_xlfn.XLOOKUP(AJ$1,$Z$2:$Z$16,$AC$2:$AC$16-$V335)^2)))</f>
        <v/>
      </c>
      <c r="AK335" s="140" t="str">
        <f t="array" ref="AK335">IF(OR(AK$1=0, $A335=""),"",SQRT((_xlfn.XLOOKUP(AK$1,$Z$2:$Z$16,$AA$2:$AA$16)-$T335)^2+(_xlfn.XLOOKUP(AK$1,$Z$2:$Z$16,$AB$2:$AB$16)-$U335)^2+(_xlfn.XLOOKUP(AK$1,$Z$2:$Z$16,$AC$2:$AC$16-$V335)^2)))</f>
        <v/>
      </c>
      <c r="AL335" s="140" t="str">
        <f t="array" ref="AL335">IF(OR(AL$1=0, $A335=""),"",SQRT((_xlfn.XLOOKUP(AL$1,$Z$2:$Z$16,$AA$2:$AA$16)-$T335)^2+(_xlfn.XLOOKUP(AL$1,$Z$2:$Z$16,$AB$2:$AB$16)-$U335)^2+(_xlfn.XLOOKUP(AL$1,$Z$2:$Z$16,$AC$2:$AC$16-$V335)^2)))</f>
        <v/>
      </c>
      <c r="AM335" s="140" t="str">
        <f t="array" ref="AM335">IF(OR(AM$1=0, $A335=""),"",SQRT((_xlfn.XLOOKUP(AM$1,$Z$2:$Z$16,$AA$2:$AA$16)-$T335)^2+(_xlfn.XLOOKUP(AM$1,$Z$2:$Z$16,$AB$2:$AB$16)-$U335)^2+(_xlfn.XLOOKUP(AM$1,$Z$2:$Z$16,$AC$2:$AC$16-$V335)^2)))</f>
        <v/>
      </c>
      <c r="AN335" s="140" t="str">
        <f t="array" ref="AN335">IF(OR(AN$1=0, $A335=""),"",SQRT((_xlfn.XLOOKUP(AN$1,$Z$2:$Z$16,$AA$2:$AA$16)-$T335)^2+(_xlfn.XLOOKUP(AN$1,$Z$2:$Z$16,$AB$2:$AB$16)-$U335)^2+(_xlfn.XLOOKUP(AN$1,$Z$2:$Z$16,$AC$2:$AC$16-$V335)^2)))</f>
        <v/>
      </c>
      <c r="AO335" s="140" t="str">
        <f t="array" ref="AO335">IF(OR(AO$1=0, $A335=""),"",SQRT((_xlfn.XLOOKUP(AO$1,$Z$2:$Z$16,$AA$2:$AA$16)-$T335)^2+(_xlfn.XLOOKUP(AO$1,$Z$2:$Z$16,$AB$2:$AB$16)-$U335)^2+(_xlfn.XLOOKUP(AO$1,$Z$2:$Z$16,$AC$2:$AC$16-$V335)^2)))</f>
        <v/>
      </c>
      <c r="AP335" s="141" t="str">
        <f t="array" ref="AP335">IF(OR(AP$1=0, $A335=""),"",SQRT((_xlfn.XLOOKUP(AP$1,$Z$2:$Z$16,$AA$2:$AA$16)-$T335)^2+(_xlfn.XLOOKUP(AP$1,$Z$2:$Z$16,$AB$2:$AB$16)-$U335)^2+(_xlfn.XLOOKUP(AP$1,$Z$2:$Z$16,$AC$2:$AC$16-$V335)^2)))</f>
        <v/>
      </c>
      <c r="AQ335" s="141" t="str">
        <f t="array" ref="AQ335">IF(OR(AQ$1=0, $A335=""),"",SQRT((_xlfn.XLOOKUP(AQ$1,$Z$2:$Z$16,$AA$2:$AA$16)-$T335)^2+(_xlfn.XLOOKUP(AQ$1,$Z$2:$Z$16,$AB$2:$AB$16)-$U335)^2+(_xlfn.XLOOKUP(AQ$1,$Z$2:$Z$16,$AC$2:$AC$16-$V335)^2)))</f>
        <v/>
      </c>
      <c r="AR335" s="141" t="str">
        <f t="array" ref="AR335">IF(OR(AR$1=0, $A335=""),"",SQRT((_xlfn.XLOOKUP(AR$1,$Z$2:$Z$16,$AA$2:$AA$16)-$T335)^2+(_xlfn.XLOOKUP(AR$1,$Z$2:$Z$16,$AB$2:$AB$16)-$U335)^2+(_xlfn.XLOOKUP(AR$1,$Z$2:$Z$16,$AC$2:$AC$16-$V335)^2)))</f>
        <v/>
      </c>
      <c r="AS335" s="141" t="str">
        <f t="array" ref="AS335">IF(OR(AS$1=0, $A335=""),"",SQRT((_xlfn.XLOOKUP(AS$1,$Z$2:$Z$16,$AA$2:$AA$16)-$T335)^2+(_xlfn.XLOOKUP(AS$1,$Z$2:$Z$16,$AB$2:$AB$16)-$U335)^2+(_xlfn.XLOOKUP(AS$1,$Z$2:$Z$16,$AC$2:$AC$16-$V335)^2)))</f>
        <v/>
      </c>
      <c r="AT335" s="141" t="str">
        <f t="array" ref="AT335">IF(OR(AT$1=0, $A335=""),"",SQRT((_xlfn.XLOOKUP(AT$1,$Z$2:$Z$16,$AA$2:$AA$16)-$T335)^2+(_xlfn.XLOOKUP(AT$1,$Z$2:$Z$16,$AB$2:$AB$16)-$U335)^2+(_xlfn.XLOOKUP(AT$1,$Z$2:$Z$16,$AC$2:$AC$16-$V335)^2)))</f>
        <v/>
      </c>
      <c r="AU335" s="141" t="str">
        <f t="array" ref="AU335">IF(OR(AU$1=0, $A335=""),"",SQRT((_xlfn.XLOOKUP(AU$1,$Z$2:$Z$16,$AA$2:$AA$16)-$T335)^2+(_xlfn.XLOOKUP(AU$1,$Z$2:$Z$16,$AB$2:$AB$16)-$U335)^2+(_xlfn.XLOOKUP(AU$1,$Z$2:$Z$16,$AC$2:$AC$16-$V335)^2)))</f>
        <v/>
      </c>
      <c r="AV335" s="142" t="str">
        <f t="array" ref="AV335">IF(OR(AV$1=0, $A335=""),"",SQRT((_xlfn.XLOOKUP(AV$1,$Z$2:$Z$16,$AA$2:$AA$16)-$T335)^2+(_xlfn.XLOOKUP(AV$1,$Z$2:$Z$16,$AB$2:$AB$16)-$U335)^2+(_xlfn.XLOOKUP(AV$1,$Z$2:$Z$16,$AC$2:$AC$16-$V335)^2)))</f>
        <v/>
      </c>
      <c r="AW335" s="124"/>
      <c r="AX335" s="124"/>
      <c r="AY335" s="125">
        <f t="shared" si="211"/>
        <v>0</v>
      </c>
      <c r="AZ335" s="143">
        <f t="shared" si="212"/>
        <v>0</v>
      </c>
      <c r="BA335" s="143">
        <f t="shared" si="213"/>
        <v>0</v>
      </c>
      <c r="BB335" s="143">
        <f t="shared" si="214"/>
        <v>0</v>
      </c>
      <c r="BC335" s="143">
        <f t="shared" si="215"/>
        <v>0</v>
      </c>
      <c r="BD335" s="143">
        <f t="shared" si="216"/>
        <v>0</v>
      </c>
      <c r="BE335" s="143">
        <f t="shared" si="217"/>
        <v>0</v>
      </c>
      <c r="BF335" s="143">
        <f t="shared" si="218"/>
        <v>0</v>
      </c>
      <c r="BG335" s="144">
        <f t="shared" si="219"/>
        <v>0</v>
      </c>
      <c r="BH335" s="144">
        <f t="shared" si="220"/>
        <v>0</v>
      </c>
      <c r="BI335" s="144">
        <f t="shared" si="221"/>
        <v>0</v>
      </c>
      <c r="BJ335" s="144">
        <f t="shared" si="222"/>
        <v>0</v>
      </c>
      <c r="BK335" s="144">
        <f t="shared" si="223"/>
        <v>0</v>
      </c>
      <c r="BL335" s="144">
        <f t="shared" si="224"/>
        <v>0</v>
      </c>
      <c r="BM335" s="145">
        <f t="shared" si="225"/>
        <v>0</v>
      </c>
      <c r="BN335" s="124"/>
      <c r="BO335" s="124"/>
      <c r="BP335" s="124"/>
      <c r="BQ335" s="124"/>
      <c r="BR335" s="124"/>
      <c r="BS335" s="124"/>
      <c r="BT335" s="124"/>
      <c r="BU335" s="124"/>
      <c r="BV335" s="130"/>
      <c r="BW335" s="130"/>
      <c r="BX335" s="130"/>
      <c r="BY335" s="130"/>
      <c r="BZ335" s="130"/>
      <c r="CA335" s="130"/>
      <c r="CB335" s="130"/>
      <c r="CC335" s="130"/>
      <c r="CD335" s="130"/>
      <c r="CE335" s="130"/>
      <c r="CF335" s="130"/>
      <c r="CG335" s="130"/>
      <c r="CH335" s="130"/>
      <c r="CI335" s="130"/>
      <c r="CJ335" s="130"/>
      <c r="CM335" s="159">
        <f t="shared" si="226"/>
        <v>0</v>
      </c>
      <c r="CN335" s="160">
        <f t="shared" si="227"/>
        <v>0</v>
      </c>
      <c r="CO335" s="160">
        <f t="shared" si="228"/>
        <v>0</v>
      </c>
      <c r="CP335" s="160">
        <f t="shared" si="229"/>
        <v>0</v>
      </c>
      <c r="CQ335" s="160">
        <f t="shared" si="230"/>
        <v>0</v>
      </c>
      <c r="CR335" s="160" t="str">
        <f t="shared" si="231"/>
        <v/>
      </c>
      <c r="CS335" s="160" t="str">
        <f t="shared" si="232"/>
        <v/>
      </c>
      <c r="CT335" s="160" t="str">
        <f t="shared" si="233"/>
        <v/>
      </c>
      <c r="CU335" s="162" t="str">
        <f t="shared" si="234"/>
        <v/>
      </c>
      <c r="CV335" s="162" t="str">
        <f t="shared" si="235"/>
        <v/>
      </c>
      <c r="CW335" s="162" t="str">
        <f t="shared" si="236"/>
        <v/>
      </c>
      <c r="CX335" s="162" t="str">
        <f t="shared" si="237"/>
        <v/>
      </c>
      <c r="CY335" s="162" t="str">
        <f t="shared" si="238"/>
        <v/>
      </c>
      <c r="CZ335" s="162" t="str">
        <f t="shared" si="239"/>
        <v/>
      </c>
      <c r="DA335" s="163" t="str">
        <f t="shared" si="240"/>
        <v/>
      </c>
    </row>
    <row r="336" spans="1:105" ht="16.5" x14ac:dyDescent="0.3">
      <c r="A336" s="135"/>
      <c r="B336" s="136"/>
      <c r="C336" s="136"/>
      <c r="D336" s="137"/>
      <c r="E336" s="176"/>
      <c r="F336" s="182"/>
      <c r="G336" s="183"/>
      <c r="H336" s="183"/>
      <c r="I336" s="183"/>
      <c r="J336" s="183"/>
      <c r="K336" s="183"/>
      <c r="L336" s="183"/>
      <c r="M336" s="186"/>
      <c r="N336" s="182"/>
      <c r="O336" s="184"/>
      <c r="P336" s="178"/>
      <c r="Q336" s="118">
        <f t="shared" si="209"/>
        <v>0</v>
      </c>
      <c r="R336" s="3"/>
      <c r="S336" s="3"/>
      <c r="T336" s="4"/>
      <c r="U336" s="4"/>
      <c r="V336" s="99">
        <f t="shared" si="210"/>
        <v>0</v>
      </c>
      <c r="W336" s="161"/>
      <c r="X336" s="138"/>
      <c r="AH336" s="158" t="str">
        <f t="array" ref="AH336">IF(OR(AH$1=0, $A336=""),"",SQRT((_xlfn.XLOOKUP(AH$1,$Z$2:$Z$16,$AA$2:$AA$16)-$T336)^2+(_xlfn.XLOOKUP(AH$1,$Z$2:$Z$16,$AB$2:$AB$16)-$U336)^2+(_xlfn.XLOOKUP(AH$1,$Z$2:$Z$16,$AC$2:$AC$16-$V336)^2)))</f>
        <v/>
      </c>
      <c r="AI336" s="140" t="str">
        <f t="array" ref="AI336">IF(OR(AI$1=0, $A336=""),"",SQRT((_xlfn.XLOOKUP(AI$1,$Z$2:$Z$16,$AA$2:$AA$16)-$T336)^2+(_xlfn.XLOOKUP(AI$1,$Z$2:$Z$16,$AB$2:$AB$16)-$U336)^2+(_xlfn.XLOOKUP(AI$1,$Z$2:$Z$16,$AC$2:$AC$16-$V336)^2)))</f>
        <v/>
      </c>
      <c r="AJ336" s="140" t="str">
        <f t="array" ref="AJ336">IF(OR(AJ$1=0, $A336=""),"",SQRT((_xlfn.XLOOKUP(AJ$1,$Z$2:$Z$16,$AA$2:$AA$16)-$T336)^2+(_xlfn.XLOOKUP(AJ$1,$Z$2:$Z$16,$AB$2:$AB$16)-$U336)^2+(_xlfn.XLOOKUP(AJ$1,$Z$2:$Z$16,$AC$2:$AC$16-$V336)^2)))</f>
        <v/>
      </c>
      <c r="AK336" s="140" t="str">
        <f t="array" ref="AK336">IF(OR(AK$1=0, $A336=""),"",SQRT((_xlfn.XLOOKUP(AK$1,$Z$2:$Z$16,$AA$2:$AA$16)-$T336)^2+(_xlfn.XLOOKUP(AK$1,$Z$2:$Z$16,$AB$2:$AB$16)-$U336)^2+(_xlfn.XLOOKUP(AK$1,$Z$2:$Z$16,$AC$2:$AC$16-$V336)^2)))</f>
        <v/>
      </c>
      <c r="AL336" s="140" t="str">
        <f t="array" ref="AL336">IF(OR(AL$1=0, $A336=""),"",SQRT((_xlfn.XLOOKUP(AL$1,$Z$2:$Z$16,$AA$2:$AA$16)-$T336)^2+(_xlfn.XLOOKUP(AL$1,$Z$2:$Z$16,$AB$2:$AB$16)-$U336)^2+(_xlfn.XLOOKUP(AL$1,$Z$2:$Z$16,$AC$2:$AC$16-$V336)^2)))</f>
        <v/>
      </c>
      <c r="AM336" s="140" t="str">
        <f t="array" ref="AM336">IF(OR(AM$1=0, $A336=""),"",SQRT((_xlfn.XLOOKUP(AM$1,$Z$2:$Z$16,$AA$2:$AA$16)-$T336)^2+(_xlfn.XLOOKUP(AM$1,$Z$2:$Z$16,$AB$2:$AB$16)-$U336)^2+(_xlfn.XLOOKUP(AM$1,$Z$2:$Z$16,$AC$2:$AC$16-$V336)^2)))</f>
        <v/>
      </c>
      <c r="AN336" s="140" t="str">
        <f t="array" ref="AN336">IF(OR(AN$1=0, $A336=""),"",SQRT((_xlfn.XLOOKUP(AN$1,$Z$2:$Z$16,$AA$2:$AA$16)-$T336)^2+(_xlfn.XLOOKUP(AN$1,$Z$2:$Z$16,$AB$2:$AB$16)-$U336)^2+(_xlfn.XLOOKUP(AN$1,$Z$2:$Z$16,$AC$2:$AC$16-$V336)^2)))</f>
        <v/>
      </c>
      <c r="AO336" s="140" t="str">
        <f t="array" ref="AO336">IF(OR(AO$1=0, $A336=""),"",SQRT((_xlfn.XLOOKUP(AO$1,$Z$2:$Z$16,$AA$2:$AA$16)-$T336)^2+(_xlfn.XLOOKUP(AO$1,$Z$2:$Z$16,$AB$2:$AB$16)-$U336)^2+(_xlfn.XLOOKUP(AO$1,$Z$2:$Z$16,$AC$2:$AC$16-$V336)^2)))</f>
        <v/>
      </c>
      <c r="AP336" s="141" t="str">
        <f t="array" ref="AP336">IF(OR(AP$1=0, $A336=""),"",SQRT((_xlfn.XLOOKUP(AP$1,$Z$2:$Z$16,$AA$2:$AA$16)-$T336)^2+(_xlfn.XLOOKUP(AP$1,$Z$2:$Z$16,$AB$2:$AB$16)-$U336)^2+(_xlfn.XLOOKUP(AP$1,$Z$2:$Z$16,$AC$2:$AC$16-$V336)^2)))</f>
        <v/>
      </c>
      <c r="AQ336" s="141" t="str">
        <f t="array" ref="AQ336">IF(OR(AQ$1=0, $A336=""),"",SQRT((_xlfn.XLOOKUP(AQ$1,$Z$2:$Z$16,$AA$2:$AA$16)-$T336)^2+(_xlfn.XLOOKUP(AQ$1,$Z$2:$Z$16,$AB$2:$AB$16)-$U336)^2+(_xlfn.XLOOKUP(AQ$1,$Z$2:$Z$16,$AC$2:$AC$16-$V336)^2)))</f>
        <v/>
      </c>
      <c r="AR336" s="141" t="str">
        <f t="array" ref="AR336">IF(OR(AR$1=0, $A336=""),"",SQRT((_xlfn.XLOOKUP(AR$1,$Z$2:$Z$16,$AA$2:$AA$16)-$T336)^2+(_xlfn.XLOOKUP(AR$1,$Z$2:$Z$16,$AB$2:$AB$16)-$U336)^2+(_xlfn.XLOOKUP(AR$1,$Z$2:$Z$16,$AC$2:$AC$16-$V336)^2)))</f>
        <v/>
      </c>
      <c r="AS336" s="141" t="str">
        <f t="array" ref="AS336">IF(OR(AS$1=0, $A336=""),"",SQRT((_xlfn.XLOOKUP(AS$1,$Z$2:$Z$16,$AA$2:$AA$16)-$T336)^2+(_xlfn.XLOOKUP(AS$1,$Z$2:$Z$16,$AB$2:$AB$16)-$U336)^2+(_xlfn.XLOOKUP(AS$1,$Z$2:$Z$16,$AC$2:$AC$16-$V336)^2)))</f>
        <v/>
      </c>
      <c r="AT336" s="141" t="str">
        <f t="array" ref="AT336">IF(OR(AT$1=0, $A336=""),"",SQRT((_xlfn.XLOOKUP(AT$1,$Z$2:$Z$16,$AA$2:$AA$16)-$T336)^2+(_xlfn.XLOOKUP(AT$1,$Z$2:$Z$16,$AB$2:$AB$16)-$U336)^2+(_xlfn.XLOOKUP(AT$1,$Z$2:$Z$16,$AC$2:$AC$16-$V336)^2)))</f>
        <v/>
      </c>
      <c r="AU336" s="141" t="str">
        <f t="array" ref="AU336">IF(OR(AU$1=0, $A336=""),"",SQRT((_xlfn.XLOOKUP(AU$1,$Z$2:$Z$16,$AA$2:$AA$16)-$T336)^2+(_xlfn.XLOOKUP(AU$1,$Z$2:$Z$16,$AB$2:$AB$16)-$U336)^2+(_xlfn.XLOOKUP(AU$1,$Z$2:$Z$16,$AC$2:$AC$16-$V336)^2)))</f>
        <v/>
      </c>
      <c r="AV336" s="142" t="str">
        <f t="array" ref="AV336">IF(OR(AV$1=0, $A336=""),"",SQRT((_xlfn.XLOOKUP(AV$1,$Z$2:$Z$16,$AA$2:$AA$16)-$T336)^2+(_xlfn.XLOOKUP(AV$1,$Z$2:$Z$16,$AB$2:$AB$16)-$U336)^2+(_xlfn.XLOOKUP(AV$1,$Z$2:$Z$16,$AC$2:$AC$16-$V336)^2)))</f>
        <v/>
      </c>
      <c r="AW336" s="124"/>
      <c r="AX336" s="124"/>
      <c r="AY336" s="125">
        <f t="shared" si="211"/>
        <v>0</v>
      </c>
      <c r="AZ336" s="143">
        <f t="shared" si="212"/>
        <v>0</v>
      </c>
      <c r="BA336" s="143">
        <f t="shared" si="213"/>
        <v>0</v>
      </c>
      <c r="BB336" s="143">
        <f t="shared" si="214"/>
        <v>0</v>
      </c>
      <c r="BC336" s="143">
        <f t="shared" si="215"/>
        <v>0</v>
      </c>
      <c r="BD336" s="143">
        <f t="shared" si="216"/>
        <v>0</v>
      </c>
      <c r="BE336" s="143">
        <f t="shared" si="217"/>
        <v>0</v>
      </c>
      <c r="BF336" s="143">
        <f t="shared" si="218"/>
        <v>0</v>
      </c>
      <c r="BG336" s="144">
        <f t="shared" si="219"/>
        <v>0</v>
      </c>
      <c r="BH336" s="144">
        <f t="shared" si="220"/>
        <v>0</v>
      </c>
      <c r="BI336" s="144">
        <f t="shared" si="221"/>
        <v>0</v>
      </c>
      <c r="BJ336" s="144">
        <f t="shared" si="222"/>
        <v>0</v>
      </c>
      <c r="BK336" s="144">
        <f t="shared" si="223"/>
        <v>0</v>
      </c>
      <c r="BL336" s="144">
        <f t="shared" si="224"/>
        <v>0</v>
      </c>
      <c r="BM336" s="145">
        <f t="shared" si="225"/>
        <v>0</v>
      </c>
      <c r="BN336" s="124"/>
      <c r="BO336" s="124"/>
      <c r="BP336" s="124"/>
      <c r="BQ336" s="124"/>
      <c r="BR336" s="124"/>
      <c r="BS336" s="124"/>
      <c r="BT336" s="124"/>
      <c r="BU336" s="124"/>
      <c r="BV336" s="130"/>
      <c r="BW336" s="130"/>
      <c r="BX336" s="130"/>
      <c r="BY336" s="130"/>
      <c r="BZ336" s="130"/>
      <c r="CA336" s="130"/>
      <c r="CB336" s="130"/>
      <c r="CC336" s="130"/>
      <c r="CD336" s="130"/>
      <c r="CE336" s="130"/>
      <c r="CF336" s="130"/>
      <c r="CG336" s="130"/>
      <c r="CH336" s="130"/>
      <c r="CI336" s="130"/>
      <c r="CJ336" s="130"/>
      <c r="CM336" s="159">
        <f t="shared" si="226"/>
        <v>0</v>
      </c>
      <c r="CN336" s="160">
        <f t="shared" si="227"/>
        <v>0</v>
      </c>
      <c r="CO336" s="160">
        <f t="shared" si="228"/>
        <v>0</v>
      </c>
      <c r="CP336" s="160">
        <f t="shared" si="229"/>
        <v>0</v>
      </c>
      <c r="CQ336" s="160">
        <f t="shared" si="230"/>
        <v>0</v>
      </c>
      <c r="CR336" s="160" t="str">
        <f t="shared" si="231"/>
        <v/>
      </c>
      <c r="CS336" s="160" t="str">
        <f t="shared" si="232"/>
        <v/>
      </c>
      <c r="CT336" s="160" t="str">
        <f t="shared" si="233"/>
        <v/>
      </c>
      <c r="CU336" s="162" t="str">
        <f t="shared" si="234"/>
        <v/>
      </c>
      <c r="CV336" s="162" t="str">
        <f t="shared" si="235"/>
        <v/>
      </c>
      <c r="CW336" s="162" t="str">
        <f t="shared" si="236"/>
        <v/>
      </c>
      <c r="CX336" s="162" t="str">
        <f t="shared" si="237"/>
        <v/>
      </c>
      <c r="CY336" s="162" t="str">
        <f t="shared" si="238"/>
        <v/>
      </c>
      <c r="CZ336" s="162" t="str">
        <f t="shared" si="239"/>
        <v/>
      </c>
      <c r="DA336" s="163" t="str">
        <f t="shared" si="240"/>
        <v/>
      </c>
    </row>
    <row r="337" spans="1:105" ht="16.5" x14ac:dyDescent="0.3">
      <c r="A337" s="135"/>
      <c r="B337" s="136"/>
      <c r="C337" s="136"/>
      <c r="D337" s="137"/>
      <c r="E337" s="176"/>
      <c r="F337" s="182"/>
      <c r="G337" s="183"/>
      <c r="H337" s="183"/>
      <c r="I337" s="183"/>
      <c r="J337" s="183"/>
      <c r="K337" s="183"/>
      <c r="L337" s="183"/>
      <c r="M337" s="186"/>
      <c r="N337" s="182"/>
      <c r="O337" s="184"/>
      <c r="P337" s="178"/>
      <c r="Q337" s="118">
        <f t="shared" si="209"/>
        <v>0</v>
      </c>
      <c r="R337" s="3"/>
      <c r="S337" s="3"/>
      <c r="T337" s="4"/>
      <c r="U337" s="4"/>
      <c r="V337" s="99">
        <f t="shared" si="210"/>
        <v>0</v>
      </c>
      <c r="W337" s="161"/>
      <c r="X337" s="138"/>
      <c r="AH337" s="158" t="str">
        <f t="array" ref="AH337">IF(OR(AH$1=0, $A337=""),"",SQRT((_xlfn.XLOOKUP(AH$1,$Z$2:$Z$16,$AA$2:$AA$16)-$T337)^2+(_xlfn.XLOOKUP(AH$1,$Z$2:$Z$16,$AB$2:$AB$16)-$U337)^2+(_xlfn.XLOOKUP(AH$1,$Z$2:$Z$16,$AC$2:$AC$16-$V337)^2)))</f>
        <v/>
      </c>
      <c r="AI337" s="140" t="str">
        <f t="array" ref="AI337">IF(OR(AI$1=0, $A337=""),"",SQRT((_xlfn.XLOOKUP(AI$1,$Z$2:$Z$16,$AA$2:$AA$16)-$T337)^2+(_xlfn.XLOOKUP(AI$1,$Z$2:$Z$16,$AB$2:$AB$16)-$U337)^2+(_xlfn.XLOOKUP(AI$1,$Z$2:$Z$16,$AC$2:$AC$16-$V337)^2)))</f>
        <v/>
      </c>
      <c r="AJ337" s="140" t="str">
        <f t="array" ref="AJ337">IF(OR(AJ$1=0, $A337=""),"",SQRT((_xlfn.XLOOKUP(AJ$1,$Z$2:$Z$16,$AA$2:$AA$16)-$T337)^2+(_xlfn.XLOOKUP(AJ$1,$Z$2:$Z$16,$AB$2:$AB$16)-$U337)^2+(_xlfn.XLOOKUP(AJ$1,$Z$2:$Z$16,$AC$2:$AC$16-$V337)^2)))</f>
        <v/>
      </c>
      <c r="AK337" s="140" t="str">
        <f t="array" ref="AK337">IF(OR(AK$1=0, $A337=""),"",SQRT((_xlfn.XLOOKUP(AK$1,$Z$2:$Z$16,$AA$2:$AA$16)-$T337)^2+(_xlfn.XLOOKUP(AK$1,$Z$2:$Z$16,$AB$2:$AB$16)-$U337)^2+(_xlfn.XLOOKUP(AK$1,$Z$2:$Z$16,$AC$2:$AC$16-$V337)^2)))</f>
        <v/>
      </c>
      <c r="AL337" s="140" t="str">
        <f t="array" ref="AL337">IF(OR(AL$1=0, $A337=""),"",SQRT((_xlfn.XLOOKUP(AL$1,$Z$2:$Z$16,$AA$2:$AA$16)-$T337)^2+(_xlfn.XLOOKUP(AL$1,$Z$2:$Z$16,$AB$2:$AB$16)-$U337)^2+(_xlfn.XLOOKUP(AL$1,$Z$2:$Z$16,$AC$2:$AC$16-$V337)^2)))</f>
        <v/>
      </c>
      <c r="AM337" s="140" t="str">
        <f t="array" ref="AM337">IF(OR(AM$1=0, $A337=""),"",SQRT((_xlfn.XLOOKUP(AM$1,$Z$2:$Z$16,$AA$2:$AA$16)-$T337)^2+(_xlfn.XLOOKUP(AM$1,$Z$2:$Z$16,$AB$2:$AB$16)-$U337)^2+(_xlfn.XLOOKUP(AM$1,$Z$2:$Z$16,$AC$2:$AC$16-$V337)^2)))</f>
        <v/>
      </c>
      <c r="AN337" s="140" t="str">
        <f t="array" ref="AN337">IF(OR(AN$1=0, $A337=""),"",SQRT((_xlfn.XLOOKUP(AN$1,$Z$2:$Z$16,$AA$2:$AA$16)-$T337)^2+(_xlfn.XLOOKUP(AN$1,$Z$2:$Z$16,$AB$2:$AB$16)-$U337)^2+(_xlfn.XLOOKUP(AN$1,$Z$2:$Z$16,$AC$2:$AC$16-$V337)^2)))</f>
        <v/>
      </c>
      <c r="AO337" s="140" t="str">
        <f t="array" ref="AO337">IF(OR(AO$1=0, $A337=""),"",SQRT((_xlfn.XLOOKUP(AO$1,$Z$2:$Z$16,$AA$2:$AA$16)-$T337)^2+(_xlfn.XLOOKUP(AO$1,$Z$2:$Z$16,$AB$2:$AB$16)-$U337)^2+(_xlfn.XLOOKUP(AO$1,$Z$2:$Z$16,$AC$2:$AC$16-$V337)^2)))</f>
        <v/>
      </c>
      <c r="AP337" s="141" t="str">
        <f t="array" ref="AP337">IF(OR(AP$1=0, $A337=""),"",SQRT((_xlfn.XLOOKUP(AP$1,$Z$2:$Z$16,$AA$2:$AA$16)-$T337)^2+(_xlfn.XLOOKUP(AP$1,$Z$2:$Z$16,$AB$2:$AB$16)-$U337)^2+(_xlfn.XLOOKUP(AP$1,$Z$2:$Z$16,$AC$2:$AC$16-$V337)^2)))</f>
        <v/>
      </c>
      <c r="AQ337" s="141" t="str">
        <f t="array" ref="AQ337">IF(OR(AQ$1=0, $A337=""),"",SQRT((_xlfn.XLOOKUP(AQ$1,$Z$2:$Z$16,$AA$2:$AA$16)-$T337)^2+(_xlfn.XLOOKUP(AQ$1,$Z$2:$Z$16,$AB$2:$AB$16)-$U337)^2+(_xlfn.XLOOKUP(AQ$1,$Z$2:$Z$16,$AC$2:$AC$16-$V337)^2)))</f>
        <v/>
      </c>
      <c r="AR337" s="141" t="str">
        <f t="array" ref="AR337">IF(OR(AR$1=0, $A337=""),"",SQRT((_xlfn.XLOOKUP(AR$1,$Z$2:$Z$16,$AA$2:$AA$16)-$T337)^2+(_xlfn.XLOOKUP(AR$1,$Z$2:$Z$16,$AB$2:$AB$16)-$U337)^2+(_xlfn.XLOOKUP(AR$1,$Z$2:$Z$16,$AC$2:$AC$16-$V337)^2)))</f>
        <v/>
      </c>
      <c r="AS337" s="141" t="str">
        <f t="array" ref="AS337">IF(OR(AS$1=0, $A337=""),"",SQRT((_xlfn.XLOOKUP(AS$1,$Z$2:$Z$16,$AA$2:$AA$16)-$T337)^2+(_xlfn.XLOOKUP(AS$1,$Z$2:$Z$16,$AB$2:$AB$16)-$U337)^2+(_xlfn.XLOOKUP(AS$1,$Z$2:$Z$16,$AC$2:$AC$16-$V337)^2)))</f>
        <v/>
      </c>
      <c r="AT337" s="141" t="str">
        <f t="array" ref="AT337">IF(OR(AT$1=0, $A337=""),"",SQRT((_xlfn.XLOOKUP(AT$1,$Z$2:$Z$16,$AA$2:$AA$16)-$T337)^2+(_xlfn.XLOOKUP(AT$1,$Z$2:$Z$16,$AB$2:$AB$16)-$U337)^2+(_xlfn.XLOOKUP(AT$1,$Z$2:$Z$16,$AC$2:$AC$16-$V337)^2)))</f>
        <v/>
      </c>
      <c r="AU337" s="141" t="str">
        <f t="array" ref="AU337">IF(OR(AU$1=0, $A337=""),"",SQRT((_xlfn.XLOOKUP(AU$1,$Z$2:$Z$16,$AA$2:$AA$16)-$T337)^2+(_xlfn.XLOOKUP(AU$1,$Z$2:$Z$16,$AB$2:$AB$16)-$U337)^2+(_xlfn.XLOOKUP(AU$1,$Z$2:$Z$16,$AC$2:$AC$16-$V337)^2)))</f>
        <v/>
      </c>
      <c r="AV337" s="142" t="str">
        <f t="array" ref="AV337">IF(OR(AV$1=0, $A337=""),"",SQRT((_xlfn.XLOOKUP(AV$1,$Z$2:$Z$16,$AA$2:$AA$16)-$T337)^2+(_xlfn.XLOOKUP(AV$1,$Z$2:$Z$16,$AB$2:$AB$16)-$U337)^2+(_xlfn.XLOOKUP(AV$1,$Z$2:$Z$16,$AC$2:$AC$16-$V337)^2)))</f>
        <v/>
      </c>
      <c r="AW337" s="124"/>
      <c r="AX337" s="124"/>
      <c r="AY337" s="125">
        <f t="shared" si="211"/>
        <v>0</v>
      </c>
      <c r="AZ337" s="143">
        <f t="shared" si="212"/>
        <v>0</v>
      </c>
      <c r="BA337" s="143">
        <f t="shared" si="213"/>
        <v>0</v>
      </c>
      <c r="BB337" s="143">
        <f t="shared" si="214"/>
        <v>0</v>
      </c>
      <c r="BC337" s="143">
        <f t="shared" si="215"/>
        <v>0</v>
      </c>
      <c r="BD337" s="143">
        <f t="shared" si="216"/>
        <v>0</v>
      </c>
      <c r="BE337" s="143">
        <f t="shared" si="217"/>
        <v>0</v>
      </c>
      <c r="BF337" s="143">
        <f t="shared" si="218"/>
        <v>0</v>
      </c>
      <c r="BG337" s="144">
        <f t="shared" si="219"/>
        <v>0</v>
      </c>
      <c r="BH337" s="144">
        <f t="shared" si="220"/>
        <v>0</v>
      </c>
      <c r="BI337" s="144">
        <f t="shared" si="221"/>
        <v>0</v>
      </c>
      <c r="BJ337" s="144">
        <f t="shared" si="222"/>
        <v>0</v>
      </c>
      <c r="BK337" s="144">
        <f t="shared" si="223"/>
        <v>0</v>
      </c>
      <c r="BL337" s="144">
        <f t="shared" si="224"/>
        <v>0</v>
      </c>
      <c r="BM337" s="145">
        <f t="shared" si="225"/>
        <v>0</v>
      </c>
      <c r="BN337" s="124"/>
      <c r="BO337" s="124"/>
      <c r="BP337" s="124"/>
      <c r="BQ337" s="124"/>
      <c r="BR337" s="124"/>
      <c r="BS337" s="124"/>
      <c r="BT337" s="124"/>
      <c r="BU337" s="124"/>
      <c r="BV337" s="130"/>
      <c r="BW337" s="130"/>
      <c r="BX337" s="130"/>
      <c r="BY337" s="130"/>
      <c r="BZ337" s="130"/>
      <c r="CA337" s="130"/>
      <c r="CB337" s="130"/>
      <c r="CC337" s="130"/>
      <c r="CD337" s="130"/>
      <c r="CE337" s="130"/>
      <c r="CF337" s="130"/>
      <c r="CG337" s="130"/>
      <c r="CH337" s="130"/>
      <c r="CI337" s="130"/>
      <c r="CJ337" s="130"/>
      <c r="CM337" s="159">
        <f t="shared" si="226"/>
        <v>0</v>
      </c>
      <c r="CN337" s="160">
        <f t="shared" si="227"/>
        <v>0</v>
      </c>
      <c r="CO337" s="160">
        <f t="shared" si="228"/>
        <v>0</v>
      </c>
      <c r="CP337" s="160">
        <f t="shared" si="229"/>
        <v>0</v>
      </c>
      <c r="CQ337" s="160">
        <f t="shared" si="230"/>
        <v>0</v>
      </c>
      <c r="CR337" s="160" t="str">
        <f t="shared" si="231"/>
        <v/>
      </c>
      <c r="CS337" s="160" t="str">
        <f t="shared" si="232"/>
        <v/>
      </c>
      <c r="CT337" s="160" t="str">
        <f t="shared" si="233"/>
        <v/>
      </c>
      <c r="CU337" s="162" t="str">
        <f t="shared" si="234"/>
        <v/>
      </c>
      <c r="CV337" s="162" t="str">
        <f t="shared" si="235"/>
        <v/>
      </c>
      <c r="CW337" s="162" t="str">
        <f t="shared" si="236"/>
        <v/>
      </c>
      <c r="CX337" s="162" t="str">
        <f t="shared" si="237"/>
        <v/>
      </c>
      <c r="CY337" s="162" t="str">
        <f t="shared" si="238"/>
        <v/>
      </c>
      <c r="CZ337" s="162" t="str">
        <f t="shared" si="239"/>
        <v/>
      </c>
      <c r="DA337" s="163" t="str">
        <f t="shared" si="240"/>
        <v/>
      </c>
    </row>
    <row r="338" spans="1:105" ht="16.5" x14ac:dyDescent="0.3">
      <c r="A338" s="135"/>
      <c r="B338" s="136"/>
      <c r="C338" s="136"/>
      <c r="D338" s="137"/>
      <c r="E338" s="176"/>
      <c r="F338" s="182"/>
      <c r="G338" s="183"/>
      <c r="H338" s="183"/>
      <c r="I338" s="183"/>
      <c r="J338" s="183"/>
      <c r="K338" s="183"/>
      <c r="L338" s="183"/>
      <c r="M338" s="186"/>
      <c r="N338" s="182"/>
      <c r="O338" s="184"/>
      <c r="P338" s="178"/>
      <c r="Q338" s="118">
        <f t="shared" si="209"/>
        <v>0</v>
      </c>
      <c r="R338" s="3"/>
      <c r="S338" s="3"/>
      <c r="T338" s="4"/>
      <c r="U338" s="4"/>
      <c r="V338" s="99">
        <f t="shared" si="210"/>
        <v>0</v>
      </c>
      <c r="W338" s="161"/>
      <c r="X338" s="138"/>
      <c r="AH338" s="158" t="str">
        <f t="array" ref="AH338">IF(OR(AH$1=0, $A338=""),"",SQRT((_xlfn.XLOOKUP(AH$1,$Z$2:$Z$16,$AA$2:$AA$16)-$T338)^2+(_xlfn.XLOOKUP(AH$1,$Z$2:$Z$16,$AB$2:$AB$16)-$U338)^2+(_xlfn.XLOOKUP(AH$1,$Z$2:$Z$16,$AC$2:$AC$16-$V338)^2)))</f>
        <v/>
      </c>
      <c r="AI338" s="140" t="str">
        <f t="array" ref="AI338">IF(OR(AI$1=0, $A338=""),"",SQRT((_xlfn.XLOOKUP(AI$1,$Z$2:$Z$16,$AA$2:$AA$16)-$T338)^2+(_xlfn.XLOOKUP(AI$1,$Z$2:$Z$16,$AB$2:$AB$16)-$U338)^2+(_xlfn.XLOOKUP(AI$1,$Z$2:$Z$16,$AC$2:$AC$16-$V338)^2)))</f>
        <v/>
      </c>
      <c r="AJ338" s="140" t="str">
        <f t="array" ref="AJ338">IF(OR(AJ$1=0, $A338=""),"",SQRT((_xlfn.XLOOKUP(AJ$1,$Z$2:$Z$16,$AA$2:$AA$16)-$T338)^2+(_xlfn.XLOOKUP(AJ$1,$Z$2:$Z$16,$AB$2:$AB$16)-$U338)^2+(_xlfn.XLOOKUP(AJ$1,$Z$2:$Z$16,$AC$2:$AC$16-$V338)^2)))</f>
        <v/>
      </c>
      <c r="AK338" s="140" t="str">
        <f t="array" ref="AK338">IF(OR(AK$1=0, $A338=""),"",SQRT((_xlfn.XLOOKUP(AK$1,$Z$2:$Z$16,$AA$2:$AA$16)-$T338)^2+(_xlfn.XLOOKUP(AK$1,$Z$2:$Z$16,$AB$2:$AB$16)-$U338)^2+(_xlfn.XLOOKUP(AK$1,$Z$2:$Z$16,$AC$2:$AC$16-$V338)^2)))</f>
        <v/>
      </c>
      <c r="AL338" s="140" t="str">
        <f t="array" ref="AL338">IF(OR(AL$1=0, $A338=""),"",SQRT((_xlfn.XLOOKUP(AL$1,$Z$2:$Z$16,$AA$2:$AA$16)-$T338)^2+(_xlfn.XLOOKUP(AL$1,$Z$2:$Z$16,$AB$2:$AB$16)-$U338)^2+(_xlfn.XLOOKUP(AL$1,$Z$2:$Z$16,$AC$2:$AC$16-$V338)^2)))</f>
        <v/>
      </c>
      <c r="AM338" s="140" t="str">
        <f t="array" ref="AM338">IF(OR(AM$1=0, $A338=""),"",SQRT((_xlfn.XLOOKUP(AM$1,$Z$2:$Z$16,$AA$2:$AA$16)-$T338)^2+(_xlfn.XLOOKUP(AM$1,$Z$2:$Z$16,$AB$2:$AB$16)-$U338)^2+(_xlfn.XLOOKUP(AM$1,$Z$2:$Z$16,$AC$2:$AC$16-$V338)^2)))</f>
        <v/>
      </c>
      <c r="AN338" s="140" t="str">
        <f t="array" ref="AN338">IF(OR(AN$1=0, $A338=""),"",SQRT((_xlfn.XLOOKUP(AN$1,$Z$2:$Z$16,$AA$2:$AA$16)-$T338)^2+(_xlfn.XLOOKUP(AN$1,$Z$2:$Z$16,$AB$2:$AB$16)-$U338)^2+(_xlfn.XLOOKUP(AN$1,$Z$2:$Z$16,$AC$2:$AC$16-$V338)^2)))</f>
        <v/>
      </c>
      <c r="AO338" s="140" t="str">
        <f t="array" ref="AO338">IF(OR(AO$1=0, $A338=""),"",SQRT((_xlfn.XLOOKUP(AO$1,$Z$2:$Z$16,$AA$2:$AA$16)-$T338)^2+(_xlfn.XLOOKUP(AO$1,$Z$2:$Z$16,$AB$2:$AB$16)-$U338)^2+(_xlfn.XLOOKUP(AO$1,$Z$2:$Z$16,$AC$2:$AC$16-$V338)^2)))</f>
        <v/>
      </c>
      <c r="AP338" s="141" t="str">
        <f t="array" ref="AP338">IF(OR(AP$1=0, $A338=""),"",SQRT((_xlfn.XLOOKUP(AP$1,$Z$2:$Z$16,$AA$2:$AA$16)-$T338)^2+(_xlfn.XLOOKUP(AP$1,$Z$2:$Z$16,$AB$2:$AB$16)-$U338)^2+(_xlfn.XLOOKUP(AP$1,$Z$2:$Z$16,$AC$2:$AC$16-$V338)^2)))</f>
        <v/>
      </c>
      <c r="AQ338" s="141" t="str">
        <f t="array" ref="AQ338">IF(OR(AQ$1=0, $A338=""),"",SQRT((_xlfn.XLOOKUP(AQ$1,$Z$2:$Z$16,$AA$2:$AA$16)-$T338)^2+(_xlfn.XLOOKUP(AQ$1,$Z$2:$Z$16,$AB$2:$AB$16)-$U338)^2+(_xlfn.XLOOKUP(AQ$1,$Z$2:$Z$16,$AC$2:$AC$16-$V338)^2)))</f>
        <v/>
      </c>
      <c r="AR338" s="141" t="str">
        <f t="array" ref="AR338">IF(OR(AR$1=0, $A338=""),"",SQRT((_xlfn.XLOOKUP(AR$1,$Z$2:$Z$16,$AA$2:$AA$16)-$T338)^2+(_xlfn.XLOOKUP(AR$1,$Z$2:$Z$16,$AB$2:$AB$16)-$U338)^2+(_xlfn.XLOOKUP(AR$1,$Z$2:$Z$16,$AC$2:$AC$16-$V338)^2)))</f>
        <v/>
      </c>
      <c r="AS338" s="141" t="str">
        <f t="array" ref="AS338">IF(OR(AS$1=0, $A338=""),"",SQRT((_xlfn.XLOOKUP(AS$1,$Z$2:$Z$16,$AA$2:$AA$16)-$T338)^2+(_xlfn.XLOOKUP(AS$1,$Z$2:$Z$16,$AB$2:$AB$16)-$U338)^2+(_xlfn.XLOOKUP(AS$1,$Z$2:$Z$16,$AC$2:$AC$16-$V338)^2)))</f>
        <v/>
      </c>
      <c r="AT338" s="141" t="str">
        <f t="array" ref="AT338">IF(OR(AT$1=0, $A338=""),"",SQRT((_xlfn.XLOOKUP(AT$1,$Z$2:$Z$16,$AA$2:$AA$16)-$T338)^2+(_xlfn.XLOOKUP(AT$1,$Z$2:$Z$16,$AB$2:$AB$16)-$U338)^2+(_xlfn.XLOOKUP(AT$1,$Z$2:$Z$16,$AC$2:$AC$16-$V338)^2)))</f>
        <v/>
      </c>
      <c r="AU338" s="141" t="str">
        <f t="array" ref="AU338">IF(OR(AU$1=0, $A338=""),"",SQRT((_xlfn.XLOOKUP(AU$1,$Z$2:$Z$16,$AA$2:$AA$16)-$T338)^2+(_xlfn.XLOOKUP(AU$1,$Z$2:$Z$16,$AB$2:$AB$16)-$U338)^2+(_xlfn.XLOOKUP(AU$1,$Z$2:$Z$16,$AC$2:$AC$16-$V338)^2)))</f>
        <v/>
      </c>
      <c r="AV338" s="142" t="str">
        <f t="array" ref="AV338">IF(OR(AV$1=0, $A338=""),"",SQRT((_xlfn.XLOOKUP(AV$1,$Z$2:$Z$16,$AA$2:$AA$16)-$T338)^2+(_xlfn.XLOOKUP(AV$1,$Z$2:$Z$16,$AB$2:$AB$16)-$U338)^2+(_xlfn.XLOOKUP(AV$1,$Z$2:$Z$16,$AC$2:$AC$16-$V338)^2)))</f>
        <v/>
      </c>
      <c r="AW338" s="124"/>
      <c r="AX338" s="124"/>
      <c r="AY338" s="125">
        <f t="shared" si="211"/>
        <v>0</v>
      </c>
      <c r="AZ338" s="143">
        <f t="shared" si="212"/>
        <v>0</v>
      </c>
      <c r="BA338" s="143">
        <f t="shared" si="213"/>
        <v>0</v>
      </c>
      <c r="BB338" s="143">
        <f t="shared" si="214"/>
        <v>0</v>
      </c>
      <c r="BC338" s="143">
        <f t="shared" si="215"/>
        <v>0</v>
      </c>
      <c r="BD338" s="143">
        <f t="shared" si="216"/>
        <v>0</v>
      </c>
      <c r="BE338" s="143">
        <f t="shared" si="217"/>
        <v>0</v>
      </c>
      <c r="BF338" s="143">
        <f t="shared" si="218"/>
        <v>0</v>
      </c>
      <c r="BG338" s="144">
        <f t="shared" si="219"/>
        <v>0</v>
      </c>
      <c r="BH338" s="144">
        <f t="shared" si="220"/>
        <v>0</v>
      </c>
      <c r="BI338" s="144">
        <f t="shared" si="221"/>
        <v>0</v>
      </c>
      <c r="BJ338" s="144">
        <f t="shared" si="222"/>
        <v>0</v>
      </c>
      <c r="BK338" s="144">
        <f t="shared" si="223"/>
        <v>0</v>
      </c>
      <c r="BL338" s="144">
        <f t="shared" si="224"/>
        <v>0</v>
      </c>
      <c r="BM338" s="145">
        <f t="shared" si="225"/>
        <v>0</v>
      </c>
      <c r="BN338" s="124"/>
      <c r="BO338" s="124"/>
      <c r="BP338" s="124"/>
      <c r="BQ338" s="124"/>
      <c r="BR338" s="124"/>
      <c r="BS338" s="124"/>
      <c r="BT338" s="124"/>
      <c r="BU338" s="124"/>
      <c r="BV338" s="130"/>
      <c r="BW338" s="130"/>
      <c r="BX338" s="130"/>
      <c r="BY338" s="130"/>
      <c r="BZ338" s="130"/>
      <c r="CA338" s="130"/>
      <c r="CB338" s="130"/>
      <c r="CC338" s="130"/>
      <c r="CD338" s="130"/>
      <c r="CE338" s="130"/>
      <c r="CF338" s="130"/>
      <c r="CG338" s="130"/>
      <c r="CH338" s="130"/>
      <c r="CI338" s="130"/>
      <c r="CJ338" s="130"/>
      <c r="CM338" s="159">
        <f t="shared" si="226"/>
        <v>0</v>
      </c>
      <c r="CN338" s="160">
        <f t="shared" si="227"/>
        <v>0</v>
      </c>
      <c r="CO338" s="160">
        <f t="shared" si="228"/>
        <v>0</v>
      </c>
      <c r="CP338" s="160">
        <f t="shared" si="229"/>
        <v>0</v>
      </c>
      <c r="CQ338" s="160">
        <f t="shared" si="230"/>
        <v>0</v>
      </c>
      <c r="CR338" s="160" t="str">
        <f t="shared" si="231"/>
        <v/>
      </c>
      <c r="CS338" s="160" t="str">
        <f t="shared" si="232"/>
        <v/>
      </c>
      <c r="CT338" s="160" t="str">
        <f t="shared" si="233"/>
        <v/>
      </c>
      <c r="CU338" s="162" t="str">
        <f t="shared" si="234"/>
        <v/>
      </c>
      <c r="CV338" s="162" t="str">
        <f t="shared" si="235"/>
        <v/>
      </c>
      <c r="CW338" s="162" t="str">
        <f t="shared" si="236"/>
        <v/>
      </c>
      <c r="CX338" s="162" t="str">
        <f t="shared" si="237"/>
        <v/>
      </c>
      <c r="CY338" s="162" t="str">
        <f t="shared" si="238"/>
        <v/>
      </c>
      <c r="CZ338" s="162" t="str">
        <f t="shared" si="239"/>
        <v/>
      </c>
      <c r="DA338" s="163" t="str">
        <f t="shared" si="240"/>
        <v/>
      </c>
    </row>
    <row r="339" spans="1:105" ht="16.5" x14ac:dyDescent="0.3">
      <c r="A339" s="135"/>
      <c r="B339" s="136"/>
      <c r="C339" s="136"/>
      <c r="D339" s="137"/>
      <c r="E339" s="176"/>
      <c r="F339" s="182"/>
      <c r="G339" s="183"/>
      <c r="H339" s="183"/>
      <c r="I339" s="183"/>
      <c r="J339" s="183"/>
      <c r="K339" s="183"/>
      <c r="L339" s="183"/>
      <c r="M339" s="186"/>
      <c r="N339" s="182"/>
      <c r="O339" s="184"/>
      <c r="P339" s="178"/>
      <c r="Q339" s="118">
        <f t="shared" si="209"/>
        <v>0</v>
      </c>
      <c r="R339" s="3"/>
      <c r="S339" s="3"/>
      <c r="T339" s="4"/>
      <c r="U339" s="4"/>
      <c r="V339" s="99">
        <f t="shared" si="210"/>
        <v>0</v>
      </c>
      <c r="W339" s="161"/>
      <c r="X339" s="138"/>
      <c r="AH339" s="158" t="str">
        <f t="array" ref="AH339">IF(OR(AH$1=0, $A339=""),"",SQRT((_xlfn.XLOOKUP(AH$1,$Z$2:$Z$16,$AA$2:$AA$16)-$T339)^2+(_xlfn.XLOOKUP(AH$1,$Z$2:$Z$16,$AB$2:$AB$16)-$U339)^2+(_xlfn.XLOOKUP(AH$1,$Z$2:$Z$16,$AC$2:$AC$16-$V339)^2)))</f>
        <v/>
      </c>
      <c r="AI339" s="140" t="str">
        <f t="array" ref="AI339">IF(OR(AI$1=0, $A339=""),"",SQRT((_xlfn.XLOOKUP(AI$1,$Z$2:$Z$16,$AA$2:$AA$16)-$T339)^2+(_xlfn.XLOOKUP(AI$1,$Z$2:$Z$16,$AB$2:$AB$16)-$U339)^2+(_xlfn.XLOOKUP(AI$1,$Z$2:$Z$16,$AC$2:$AC$16-$V339)^2)))</f>
        <v/>
      </c>
      <c r="AJ339" s="140" t="str">
        <f t="array" ref="AJ339">IF(OR(AJ$1=0, $A339=""),"",SQRT((_xlfn.XLOOKUP(AJ$1,$Z$2:$Z$16,$AA$2:$AA$16)-$T339)^2+(_xlfn.XLOOKUP(AJ$1,$Z$2:$Z$16,$AB$2:$AB$16)-$U339)^2+(_xlfn.XLOOKUP(AJ$1,$Z$2:$Z$16,$AC$2:$AC$16-$V339)^2)))</f>
        <v/>
      </c>
      <c r="AK339" s="140" t="str">
        <f t="array" ref="AK339">IF(OR(AK$1=0, $A339=""),"",SQRT((_xlfn.XLOOKUP(AK$1,$Z$2:$Z$16,$AA$2:$AA$16)-$T339)^2+(_xlfn.XLOOKUP(AK$1,$Z$2:$Z$16,$AB$2:$AB$16)-$U339)^2+(_xlfn.XLOOKUP(AK$1,$Z$2:$Z$16,$AC$2:$AC$16-$V339)^2)))</f>
        <v/>
      </c>
      <c r="AL339" s="140" t="str">
        <f t="array" ref="AL339">IF(OR(AL$1=0, $A339=""),"",SQRT((_xlfn.XLOOKUP(AL$1,$Z$2:$Z$16,$AA$2:$AA$16)-$T339)^2+(_xlfn.XLOOKUP(AL$1,$Z$2:$Z$16,$AB$2:$AB$16)-$U339)^2+(_xlfn.XLOOKUP(AL$1,$Z$2:$Z$16,$AC$2:$AC$16-$V339)^2)))</f>
        <v/>
      </c>
      <c r="AM339" s="140" t="str">
        <f t="array" ref="AM339">IF(OR(AM$1=0, $A339=""),"",SQRT((_xlfn.XLOOKUP(AM$1,$Z$2:$Z$16,$AA$2:$AA$16)-$T339)^2+(_xlfn.XLOOKUP(AM$1,$Z$2:$Z$16,$AB$2:$AB$16)-$U339)^2+(_xlfn.XLOOKUP(AM$1,$Z$2:$Z$16,$AC$2:$AC$16-$V339)^2)))</f>
        <v/>
      </c>
      <c r="AN339" s="140" t="str">
        <f t="array" ref="AN339">IF(OR(AN$1=0, $A339=""),"",SQRT((_xlfn.XLOOKUP(AN$1,$Z$2:$Z$16,$AA$2:$AA$16)-$T339)^2+(_xlfn.XLOOKUP(AN$1,$Z$2:$Z$16,$AB$2:$AB$16)-$U339)^2+(_xlfn.XLOOKUP(AN$1,$Z$2:$Z$16,$AC$2:$AC$16-$V339)^2)))</f>
        <v/>
      </c>
      <c r="AO339" s="140" t="str">
        <f t="array" ref="AO339">IF(OR(AO$1=0, $A339=""),"",SQRT((_xlfn.XLOOKUP(AO$1,$Z$2:$Z$16,$AA$2:$AA$16)-$T339)^2+(_xlfn.XLOOKUP(AO$1,$Z$2:$Z$16,$AB$2:$AB$16)-$U339)^2+(_xlfn.XLOOKUP(AO$1,$Z$2:$Z$16,$AC$2:$AC$16-$V339)^2)))</f>
        <v/>
      </c>
      <c r="AP339" s="141" t="str">
        <f t="array" ref="AP339">IF(OR(AP$1=0, $A339=""),"",SQRT((_xlfn.XLOOKUP(AP$1,$Z$2:$Z$16,$AA$2:$AA$16)-$T339)^2+(_xlfn.XLOOKUP(AP$1,$Z$2:$Z$16,$AB$2:$AB$16)-$U339)^2+(_xlfn.XLOOKUP(AP$1,$Z$2:$Z$16,$AC$2:$AC$16-$V339)^2)))</f>
        <v/>
      </c>
      <c r="AQ339" s="141" t="str">
        <f t="array" ref="AQ339">IF(OR(AQ$1=0, $A339=""),"",SQRT((_xlfn.XLOOKUP(AQ$1,$Z$2:$Z$16,$AA$2:$AA$16)-$T339)^2+(_xlfn.XLOOKUP(AQ$1,$Z$2:$Z$16,$AB$2:$AB$16)-$U339)^2+(_xlfn.XLOOKUP(AQ$1,$Z$2:$Z$16,$AC$2:$AC$16-$V339)^2)))</f>
        <v/>
      </c>
      <c r="AR339" s="141" t="str">
        <f t="array" ref="AR339">IF(OR(AR$1=0, $A339=""),"",SQRT((_xlfn.XLOOKUP(AR$1,$Z$2:$Z$16,$AA$2:$AA$16)-$T339)^2+(_xlfn.XLOOKUP(AR$1,$Z$2:$Z$16,$AB$2:$AB$16)-$U339)^2+(_xlfn.XLOOKUP(AR$1,$Z$2:$Z$16,$AC$2:$AC$16-$V339)^2)))</f>
        <v/>
      </c>
      <c r="AS339" s="141" t="str">
        <f t="array" ref="AS339">IF(OR(AS$1=0, $A339=""),"",SQRT((_xlfn.XLOOKUP(AS$1,$Z$2:$Z$16,$AA$2:$AA$16)-$T339)^2+(_xlfn.XLOOKUP(AS$1,$Z$2:$Z$16,$AB$2:$AB$16)-$U339)^2+(_xlfn.XLOOKUP(AS$1,$Z$2:$Z$16,$AC$2:$AC$16-$V339)^2)))</f>
        <v/>
      </c>
      <c r="AT339" s="141" t="str">
        <f t="array" ref="AT339">IF(OR(AT$1=0, $A339=""),"",SQRT((_xlfn.XLOOKUP(AT$1,$Z$2:$Z$16,$AA$2:$AA$16)-$T339)^2+(_xlfn.XLOOKUP(AT$1,$Z$2:$Z$16,$AB$2:$AB$16)-$U339)^2+(_xlfn.XLOOKUP(AT$1,$Z$2:$Z$16,$AC$2:$AC$16-$V339)^2)))</f>
        <v/>
      </c>
      <c r="AU339" s="141" t="str">
        <f t="array" ref="AU339">IF(OR(AU$1=0, $A339=""),"",SQRT((_xlfn.XLOOKUP(AU$1,$Z$2:$Z$16,$AA$2:$AA$16)-$T339)^2+(_xlfn.XLOOKUP(AU$1,$Z$2:$Z$16,$AB$2:$AB$16)-$U339)^2+(_xlfn.XLOOKUP(AU$1,$Z$2:$Z$16,$AC$2:$AC$16-$V339)^2)))</f>
        <v/>
      </c>
      <c r="AV339" s="142" t="str">
        <f t="array" ref="AV339">IF(OR(AV$1=0, $A339=""),"",SQRT((_xlfn.XLOOKUP(AV$1,$Z$2:$Z$16,$AA$2:$AA$16)-$T339)^2+(_xlfn.XLOOKUP(AV$1,$Z$2:$Z$16,$AB$2:$AB$16)-$U339)^2+(_xlfn.XLOOKUP(AV$1,$Z$2:$Z$16,$AC$2:$AC$16-$V339)^2)))</f>
        <v/>
      </c>
      <c r="AW339" s="124"/>
      <c r="AX339" s="124"/>
      <c r="AY339" s="125">
        <f t="shared" si="211"/>
        <v>0</v>
      </c>
      <c r="AZ339" s="143">
        <f t="shared" si="212"/>
        <v>0</v>
      </c>
      <c r="BA339" s="143">
        <f t="shared" si="213"/>
        <v>0</v>
      </c>
      <c r="BB339" s="143">
        <f t="shared" si="214"/>
        <v>0</v>
      </c>
      <c r="BC339" s="143">
        <f t="shared" si="215"/>
        <v>0</v>
      </c>
      <c r="BD339" s="143">
        <f t="shared" si="216"/>
        <v>0</v>
      </c>
      <c r="BE339" s="143">
        <f t="shared" si="217"/>
        <v>0</v>
      </c>
      <c r="BF339" s="143">
        <f t="shared" si="218"/>
        <v>0</v>
      </c>
      <c r="BG339" s="144">
        <f t="shared" si="219"/>
        <v>0</v>
      </c>
      <c r="BH339" s="144">
        <f t="shared" si="220"/>
        <v>0</v>
      </c>
      <c r="BI339" s="144">
        <f t="shared" si="221"/>
        <v>0</v>
      </c>
      <c r="BJ339" s="144">
        <f t="shared" si="222"/>
        <v>0</v>
      </c>
      <c r="BK339" s="144">
        <f t="shared" si="223"/>
        <v>0</v>
      </c>
      <c r="BL339" s="144">
        <f t="shared" si="224"/>
        <v>0</v>
      </c>
      <c r="BM339" s="145">
        <f t="shared" si="225"/>
        <v>0</v>
      </c>
      <c r="BN339" s="124"/>
      <c r="BO339" s="124"/>
      <c r="BP339" s="124"/>
      <c r="BQ339" s="124"/>
      <c r="BR339" s="124"/>
      <c r="BS339" s="124"/>
      <c r="BT339" s="124"/>
      <c r="BU339" s="124"/>
      <c r="BV339" s="130"/>
      <c r="BW339" s="130"/>
      <c r="BX339" s="130"/>
      <c r="BY339" s="130"/>
      <c r="BZ339" s="130"/>
      <c r="CA339" s="130"/>
      <c r="CB339" s="130"/>
      <c r="CC339" s="130"/>
      <c r="CD339" s="130"/>
      <c r="CE339" s="130"/>
      <c r="CF339" s="130"/>
      <c r="CG339" s="130"/>
      <c r="CH339" s="130"/>
      <c r="CI339" s="130"/>
      <c r="CJ339" s="130"/>
      <c r="CM339" s="159">
        <f t="shared" si="226"/>
        <v>0</v>
      </c>
      <c r="CN339" s="160">
        <f t="shared" si="227"/>
        <v>0</v>
      </c>
      <c r="CO339" s="160">
        <f t="shared" si="228"/>
        <v>0</v>
      </c>
      <c r="CP339" s="160">
        <f t="shared" si="229"/>
        <v>0</v>
      </c>
      <c r="CQ339" s="160">
        <f t="shared" si="230"/>
        <v>0</v>
      </c>
      <c r="CR339" s="160" t="str">
        <f t="shared" si="231"/>
        <v/>
      </c>
      <c r="CS339" s="160" t="str">
        <f t="shared" si="232"/>
        <v/>
      </c>
      <c r="CT339" s="160" t="str">
        <f t="shared" si="233"/>
        <v/>
      </c>
      <c r="CU339" s="162" t="str">
        <f t="shared" si="234"/>
        <v/>
      </c>
      <c r="CV339" s="162" t="str">
        <f t="shared" si="235"/>
        <v/>
      </c>
      <c r="CW339" s="162" t="str">
        <f t="shared" si="236"/>
        <v/>
      </c>
      <c r="CX339" s="162" t="str">
        <f t="shared" si="237"/>
        <v/>
      </c>
      <c r="CY339" s="162" t="str">
        <f t="shared" si="238"/>
        <v/>
      </c>
      <c r="CZ339" s="162" t="str">
        <f t="shared" si="239"/>
        <v/>
      </c>
      <c r="DA339" s="163" t="str">
        <f t="shared" si="240"/>
        <v/>
      </c>
    </row>
    <row r="340" spans="1:105" ht="16.5" x14ac:dyDescent="0.3">
      <c r="A340" s="135"/>
      <c r="B340" s="136"/>
      <c r="C340" s="136"/>
      <c r="D340" s="137"/>
      <c r="E340" s="176"/>
      <c r="F340" s="182"/>
      <c r="G340" s="183"/>
      <c r="H340" s="183"/>
      <c r="I340" s="183"/>
      <c r="J340" s="183"/>
      <c r="K340" s="183"/>
      <c r="L340" s="183"/>
      <c r="M340" s="186"/>
      <c r="N340" s="182"/>
      <c r="O340" s="184"/>
      <c r="P340" s="178"/>
      <c r="Q340" s="118">
        <f t="shared" si="209"/>
        <v>0</v>
      </c>
      <c r="R340" s="3"/>
      <c r="S340" s="3"/>
      <c r="T340" s="4"/>
      <c r="U340" s="4"/>
      <c r="V340" s="99">
        <f t="shared" si="210"/>
        <v>0</v>
      </c>
      <c r="W340" s="161"/>
      <c r="X340" s="138"/>
      <c r="AH340" s="158" t="str">
        <f t="array" ref="AH340">IF(OR(AH$1=0, $A340=""),"",SQRT((_xlfn.XLOOKUP(AH$1,$Z$2:$Z$16,$AA$2:$AA$16)-$T340)^2+(_xlfn.XLOOKUP(AH$1,$Z$2:$Z$16,$AB$2:$AB$16)-$U340)^2+(_xlfn.XLOOKUP(AH$1,$Z$2:$Z$16,$AC$2:$AC$16-$V340)^2)))</f>
        <v/>
      </c>
      <c r="AI340" s="140" t="str">
        <f t="array" ref="AI340">IF(OR(AI$1=0, $A340=""),"",SQRT((_xlfn.XLOOKUP(AI$1,$Z$2:$Z$16,$AA$2:$AA$16)-$T340)^2+(_xlfn.XLOOKUP(AI$1,$Z$2:$Z$16,$AB$2:$AB$16)-$U340)^2+(_xlfn.XLOOKUP(AI$1,$Z$2:$Z$16,$AC$2:$AC$16-$V340)^2)))</f>
        <v/>
      </c>
      <c r="AJ340" s="140" t="str">
        <f t="array" ref="AJ340">IF(OR(AJ$1=0, $A340=""),"",SQRT((_xlfn.XLOOKUP(AJ$1,$Z$2:$Z$16,$AA$2:$AA$16)-$T340)^2+(_xlfn.XLOOKUP(AJ$1,$Z$2:$Z$16,$AB$2:$AB$16)-$U340)^2+(_xlfn.XLOOKUP(AJ$1,$Z$2:$Z$16,$AC$2:$AC$16-$V340)^2)))</f>
        <v/>
      </c>
      <c r="AK340" s="140" t="str">
        <f t="array" ref="AK340">IF(OR(AK$1=0, $A340=""),"",SQRT((_xlfn.XLOOKUP(AK$1,$Z$2:$Z$16,$AA$2:$AA$16)-$T340)^2+(_xlfn.XLOOKUP(AK$1,$Z$2:$Z$16,$AB$2:$AB$16)-$U340)^2+(_xlfn.XLOOKUP(AK$1,$Z$2:$Z$16,$AC$2:$AC$16-$V340)^2)))</f>
        <v/>
      </c>
      <c r="AL340" s="140" t="str">
        <f t="array" ref="AL340">IF(OR(AL$1=0, $A340=""),"",SQRT((_xlfn.XLOOKUP(AL$1,$Z$2:$Z$16,$AA$2:$AA$16)-$T340)^2+(_xlfn.XLOOKUP(AL$1,$Z$2:$Z$16,$AB$2:$AB$16)-$U340)^2+(_xlfn.XLOOKUP(AL$1,$Z$2:$Z$16,$AC$2:$AC$16-$V340)^2)))</f>
        <v/>
      </c>
      <c r="AM340" s="140" t="str">
        <f t="array" ref="AM340">IF(OR(AM$1=0, $A340=""),"",SQRT((_xlfn.XLOOKUP(AM$1,$Z$2:$Z$16,$AA$2:$AA$16)-$T340)^2+(_xlfn.XLOOKUP(AM$1,$Z$2:$Z$16,$AB$2:$AB$16)-$U340)^2+(_xlfn.XLOOKUP(AM$1,$Z$2:$Z$16,$AC$2:$AC$16-$V340)^2)))</f>
        <v/>
      </c>
      <c r="AN340" s="140" t="str">
        <f t="array" ref="AN340">IF(OR(AN$1=0, $A340=""),"",SQRT((_xlfn.XLOOKUP(AN$1,$Z$2:$Z$16,$AA$2:$AA$16)-$T340)^2+(_xlfn.XLOOKUP(AN$1,$Z$2:$Z$16,$AB$2:$AB$16)-$U340)^2+(_xlfn.XLOOKUP(AN$1,$Z$2:$Z$16,$AC$2:$AC$16-$V340)^2)))</f>
        <v/>
      </c>
      <c r="AO340" s="140" t="str">
        <f t="array" ref="AO340">IF(OR(AO$1=0, $A340=""),"",SQRT((_xlfn.XLOOKUP(AO$1,$Z$2:$Z$16,$AA$2:$AA$16)-$T340)^2+(_xlfn.XLOOKUP(AO$1,$Z$2:$Z$16,$AB$2:$AB$16)-$U340)^2+(_xlfn.XLOOKUP(AO$1,$Z$2:$Z$16,$AC$2:$AC$16-$V340)^2)))</f>
        <v/>
      </c>
      <c r="AP340" s="141" t="str">
        <f t="array" ref="AP340">IF(OR(AP$1=0, $A340=""),"",SQRT((_xlfn.XLOOKUP(AP$1,$Z$2:$Z$16,$AA$2:$AA$16)-$T340)^2+(_xlfn.XLOOKUP(AP$1,$Z$2:$Z$16,$AB$2:$AB$16)-$U340)^2+(_xlfn.XLOOKUP(AP$1,$Z$2:$Z$16,$AC$2:$AC$16-$V340)^2)))</f>
        <v/>
      </c>
      <c r="AQ340" s="141" t="str">
        <f t="array" ref="AQ340">IF(OR(AQ$1=0, $A340=""),"",SQRT((_xlfn.XLOOKUP(AQ$1,$Z$2:$Z$16,$AA$2:$AA$16)-$T340)^2+(_xlfn.XLOOKUP(AQ$1,$Z$2:$Z$16,$AB$2:$AB$16)-$U340)^2+(_xlfn.XLOOKUP(AQ$1,$Z$2:$Z$16,$AC$2:$AC$16-$V340)^2)))</f>
        <v/>
      </c>
      <c r="AR340" s="141" t="str">
        <f t="array" ref="AR340">IF(OR(AR$1=0, $A340=""),"",SQRT((_xlfn.XLOOKUP(AR$1,$Z$2:$Z$16,$AA$2:$AA$16)-$T340)^2+(_xlfn.XLOOKUP(AR$1,$Z$2:$Z$16,$AB$2:$AB$16)-$U340)^2+(_xlfn.XLOOKUP(AR$1,$Z$2:$Z$16,$AC$2:$AC$16-$V340)^2)))</f>
        <v/>
      </c>
      <c r="AS340" s="141" t="str">
        <f t="array" ref="AS340">IF(OR(AS$1=0, $A340=""),"",SQRT((_xlfn.XLOOKUP(AS$1,$Z$2:$Z$16,$AA$2:$AA$16)-$T340)^2+(_xlfn.XLOOKUP(AS$1,$Z$2:$Z$16,$AB$2:$AB$16)-$U340)^2+(_xlfn.XLOOKUP(AS$1,$Z$2:$Z$16,$AC$2:$AC$16-$V340)^2)))</f>
        <v/>
      </c>
      <c r="AT340" s="141" t="str">
        <f t="array" ref="AT340">IF(OR(AT$1=0, $A340=""),"",SQRT((_xlfn.XLOOKUP(AT$1,$Z$2:$Z$16,$AA$2:$AA$16)-$T340)^2+(_xlfn.XLOOKUP(AT$1,$Z$2:$Z$16,$AB$2:$AB$16)-$U340)^2+(_xlfn.XLOOKUP(AT$1,$Z$2:$Z$16,$AC$2:$AC$16-$V340)^2)))</f>
        <v/>
      </c>
      <c r="AU340" s="141" t="str">
        <f t="array" ref="AU340">IF(OR(AU$1=0, $A340=""),"",SQRT((_xlfn.XLOOKUP(AU$1,$Z$2:$Z$16,$AA$2:$AA$16)-$T340)^2+(_xlfn.XLOOKUP(AU$1,$Z$2:$Z$16,$AB$2:$AB$16)-$U340)^2+(_xlfn.XLOOKUP(AU$1,$Z$2:$Z$16,$AC$2:$AC$16-$V340)^2)))</f>
        <v/>
      </c>
      <c r="AV340" s="142" t="str">
        <f t="array" ref="AV340">IF(OR(AV$1=0, $A340=""),"",SQRT((_xlfn.XLOOKUP(AV$1,$Z$2:$Z$16,$AA$2:$AA$16)-$T340)^2+(_xlfn.XLOOKUP(AV$1,$Z$2:$Z$16,$AB$2:$AB$16)-$U340)^2+(_xlfn.XLOOKUP(AV$1,$Z$2:$Z$16,$AC$2:$AC$16-$V340)^2)))</f>
        <v/>
      </c>
      <c r="AW340" s="124"/>
      <c r="AX340" s="124"/>
      <c r="AY340" s="125">
        <f t="shared" si="211"/>
        <v>0</v>
      </c>
      <c r="AZ340" s="143">
        <f t="shared" si="212"/>
        <v>0</v>
      </c>
      <c r="BA340" s="143">
        <f t="shared" si="213"/>
        <v>0</v>
      </c>
      <c r="BB340" s="143">
        <f t="shared" si="214"/>
        <v>0</v>
      </c>
      <c r="BC340" s="143">
        <f t="shared" si="215"/>
        <v>0</v>
      </c>
      <c r="BD340" s="143">
        <f t="shared" si="216"/>
        <v>0</v>
      </c>
      <c r="BE340" s="143">
        <f t="shared" si="217"/>
        <v>0</v>
      </c>
      <c r="BF340" s="143">
        <f t="shared" si="218"/>
        <v>0</v>
      </c>
      <c r="BG340" s="144">
        <f t="shared" si="219"/>
        <v>0</v>
      </c>
      <c r="BH340" s="144">
        <f t="shared" si="220"/>
        <v>0</v>
      </c>
      <c r="BI340" s="144">
        <f t="shared" si="221"/>
        <v>0</v>
      </c>
      <c r="BJ340" s="144">
        <f t="shared" si="222"/>
        <v>0</v>
      </c>
      <c r="BK340" s="144">
        <f t="shared" si="223"/>
        <v>0</v>
      </c>
      <c r="BL340" s="144">
        <f t="shared" si="224"/>
        <v>0</v>
      </c>
      <c r="BM340" s="145">
        <f t="shared" si="225"/>
        <v>0</v>
      </c>
      <c r="BN340" s="124"/>
      <c r="BO340" s="124"/>
      <c r="BP340" s="124"/>
      <c r="BQ340" s="124"/>
      <c r="BR340" s="124"/>
      <c r="BS340" s="124"/>
      <c r="BT340" s="124"/>
      <c r="BU340" s="124"/>
      <c r="BV340" s="130"/>
      <c r="BW340" s="130"/>
      <c r="BX340" s="130"/>
      <c r="BY340" s="130"/>
      <c r="BZ340" s="130"/>
      <c r="CA340" s="130"/>
      <c r="CB340" s="130"/>
      <c r="CC340" s="130"/>
      <c r="CD340" s="130"/>
      <c r="CE340" s="130"/>
      <c r="CF340" s="130"/>
      <c r="CG340" s="130"/>
      <c r="CH340" s="130"/>
      <c r="CI340" s="130"/>
      <c r="CJ340" s="130"/>
      <c r="CM340" s="159">
        <f t="shared" si="226"/>
        <v>0</v>
      </c>
      <c r="CN340" s="160">
        <f t="shared" si="227"/>
        <v>0</v>
      </c>
      <c r="CO340" s="160">
        <f t="shared" si="228"/>
        <v>0</v>
      </c>
      <c r="CP340" s="160">
        <f t="shared" si="229"/>
        <v>0</v>
      </c>
      <c r="CQ340" s="160">
        <f t="shared" si="230"/>
        <v>0</v>
      </c>
      <c r="CR340" s="160" t="str">
        <f t="shared" si="231"/>
        <v/>
      </c>
      <c r="CS340" s="160" t="str">
        <f t="shared" si="232"/>
        <v/>
      </c>
      <c r="CT340" s="160" t="str">
        <f t="shared" si="233"/>
        <v/>
      </c>
      <c r="CU340" s="162" t="str">
        <f t="shared" si="234"/>
        <v/>
      </c>
      <c r="CV340" s="162" t="str">
        <f t="shared" si="235"/>
        <v/>
      </c>
      <c r="CW340" s="162" t="str">
        <f t="shared" si="236"/>
        <v/>
      </c>
      <c r="CX340" s="162" t="str">
        <f t="shared" si="237"/>
        <v/>
      </c>
      <c r="CY340" s="162" t="str">
        <f t="shared" si="238"/>
        <v/>
      </c>
      <c r="CZ340" s="162" t="str">
        <f t="shared" si="239"/>
        <v/>
      </c>
      <c r="DA340" s="163" t="str">
        <f t="shared" si="240"/>
        <v/>
      </c>
    </row>
    <row r="341" spans="1:105" ht="16.5" x14ac:dyDescent="0.3">
      <c r="A341" s="135"/>
      <c r="B341" s="136"/>
      <c r="C341" s="136"/>
      <c r="D341" s="137"/>
      <c r="E341" s="176"/>
      <c r="F341" s="182"/>
      <c r="G341" s="183"/>
      <c r="H341" s="183"/>
      <c r="I341" s="183"/>
      <c r="J341" s="183"/>
      <c r="K341" s="183"/>
      <c r="L341" s="183"/>
      <c r="M341" s="186"/>
      <c r="N341" s="182"/>
      <c r="O341" s="184"/>
      <c r="P341" s="178"/>
      <c r="Q341" s="118">
        <f t="shared" si="209"/>
        <v>0</v>
      </c>
      <c r="R341" s="3"/>
      <c r="S341" s="3"/>
      <c r="T341" s="4"/>
      <c r="U341" s="4"/>
      <c r="V341" s="99">
        <f t="shared" si="210"/>
        <v>0</v>
      </c>
      <c r="W341" s="161"/>
      <c r="X341" s="138"/>
      <c r="AH341" s="158" t="str">
        <f t="array" ref="AH341">IF(OR(AH$1=0, $A341=""),"",SQRT((_xlfn.XLOOKUP(AH$1,$Z$2:$Z$16,$AA$2:$AA$16)-$T341)^2+(_xlfn.XLOOKUP(AH$1,$Z$2:$Z$16,$AB$2:$AB$16)-$U341)^2+(_xlfn.XLOOKUP(AH$1,$Z$2:$Z$16,$AC$2:$AC$16-$V341)^2)))</f>
        <v/>
      </c>
      <c r="AI341" s="140" t="str">
        <f t="array" ref="AI341">IF(OR(AI$1=0, $A341=""),"",SQRT((_xlfn.XLOOKUP(AI$1,$Z$2:$Z$16,$AA$2:$AA$16)-$T341)^2+(_xlfn.XLOOKUP(AI$1,$Z$2:$Z$16,$AB$2:$AB$16)-$U341)^2+(_xlfn.XLOOKUP(AI$1,$Z$2:$Z$16,$AC$2:$AC$16-$V341)^2)))</f>
        <v/>
      </c>
      <c r="AJ341" s="140" t="str">
        <f t="array" ref="AJ341">IF(OR(AJ$1=0, $A341=""),"",SQRT((_xlfn.XLOOKUP(AJ$1,$Z$2:$Z$16,$AA$2:$AA$16)-$T341)^2+(_xlfn.XLOOKUP(AJ$1,$Z$2:$Z$16,$AB$2:$AB$16)-$U341)^2+(_xlfn.XLOOKUP(AJ$1,$Z$2:$Z$16,$AC$2:$AC$16-$V341)^2)))</f>
        <v/>
      </c>
      <c r="AK341" s="140" t="str">
        <f t="array" ref="AK341">IF(OR(AK$1=0, $A341=""),"",SQRT((_xlfn.XLOOKUP(AK$1,$Z$2:$Z$16,$AA$2:$AA$16)-$T341)^2+(_xlfn.XLOOKUP(AK$1,$Z$2:$Z$16,$AB$2:$AB$16)-$U341)^2+(_xlfn.XLOOKUP(AK$1,$Z$2:$Z$16,$AC$2:$AC$16-$V341)^2)))</f>
        <v/>
      </c>
      <c r="AL341" s="140" t="str">
        <f t="array" ref="AL341">IF(OR(AL$1=0, $A341=""),"",SQRT((_xlfn.XLOOKUP(AL$1,$Z$2:$Z$16,$AA$2:$AA$16)-$T341)^2+(_xlfn.XLOOKUP(AL$1,$Z$2:$Z$16,$AB$2:$AB$16)-$U341)^2+(_xlfn.XLOOKUP(AL$1,$Z$2:$Z$16,$AC$2:$AC$16-$V341)^2)))</f>
        <v/>
      </c>
      <c r="AM341" s="140" t="str">
        <f t="array" ref="AM341">IF(OR(AM$1=0, $A341=""),"",SQRT((_xlfn.XLOOKUP(AM$1,$Z$2:$Z$16,$AA$2:$AA$16)-$T341)^2+(_xlfn.XLOOKUP(AM$1,$Z$2:$Z$16,$AB$2:$AB$16)-$U341)^2+(_xlfn.XLOOKUP(AM$1,$Z$2:$Z$16,$AC$2:$AC$16-$V341)^2)))</f>
        <v/>
      </c>
      <c r="AN341" s="140" t="str">
        <f t="array" ref="AN341">IF(OR(AN$1=0, $A341=""),"",SQRT((_xlfn.XLOOKUP(AN$1,$Z$2:$Z$16,$AA$2:$AA$16)-$T341)^2+(_xlfn.XLOOKUP(AN$1,$Z$2:$Z$16,$AB$2:$AB$16)-$U341)^2+(_xlfn.XLOOKUP(AN$1,$Z$2:$Z$16,$AC$2:$AC$16-$V341)^2)))</f>
        <v/>
      </c>
      <c r="AO341" s="140" t="str">
        <f t="array" ref="AO341">IF(OR(AO$1=0, $A341=""),"",SQRT((_xlfn.XLOOKUP(AO$1,$Z$2:$Z$16,$AA$2:$AA$16)-$T341)^2+(_xlfn.XLOOKUP(AO$1,$Z$2:$Z$16,$AB$2:$AB$16)-$U341)^2+(_xlfn.XLOOKUP(AO$1,$Z$2:$Z$16,$AC$2:$AC$16-$V341)^2)))</f>
        <v/>
      </c>
      <c r="AP341" s="141" t="str">
        <f t="array" ref="AP341">IF(OR(AP$1=0, $A341=""),"",SQRT((_xlfn.XLOOKUP(AP$1,$Z$2:$Z$16,$AA$2:$AA$16)-$T341)^2+(_xlfn.XLOOKUP(AP$1,$Z$2:$Z$16,$AB$2:$AB$16)-$U341)^2+(_xlfn.XLOOKUP(AP$1,$Z$2:$Z$16,$AC$2:$AC$16-$V341)^2)))</f>
        <v/>
      </c>
      <c r="AQ341" s="141" t="str">
        <f t="array" ref="AQ341">IF(OR(AQ$1=0, $A341=""),"",SQRT((_xlfn.XLOOKUP(AQ$1,$Z$2:$Z$16,$AA$2:$AA$16)-$T341)^2+(_xlfn.XLOOKUP(AQ$1,$Z$2:$Z$16,$AB$2:$AB$16)-$U341)^2+(_xlfn.XLOOKUP(AQ$1,$Z$2:$Z$16,$AC$2:$AC$16-$V341)^2)))</f>
        <v/>
      </c>
      <c r="AR341" s="141" t="str">
        <f t="array" ref="AR341">IF(OR(AR$1=0, $A341=""),"",SQRT((_xlfn.XLOOKUP(AR$1,$Z$2:$Z$16,$AA$2:$AA$16)-$T341)^2+(_xlfn.XLOOKUP(AR$1,$Z$2:$Z$16,$AB$2:$AB$16)-$U341)^2+(_xlfn.XLOOKUP(AR$1,$Z$2:$Z$16,$AC$2:$AC$16-$V341)^2)))</f>
        <v/>
      </c>
      <c r="AS341" s="141" t="str">
        <f t="array" ref="AS341">IF(OR(AS$1=0, $A341=""),"",SQRT((_xlfn.XLOOKUP(AS$1,$Z$2:$Z$16,$AA$2:$AA$16)-$T341)^2+(_xlfn.XLOOKUP(AS$1,$Z$2:$Z$16,$AB$2:$AB$16)-$U341)^2+(_xlfn.XLOOKUP(AS$1,$Z$2:$Z$16,$AC$2:$AC$16-$V341)^2)))</f>
        <v/>
      </c>
      <c r="AT341" s="141" t="str">
        <f t="array" ref="AT341">IF(OR(AT$1=0, $A341=""),"",SQRT((_xlfn.XLOOKUP(AT$1,$Z$2:$Z$16,$AA$2:$AA$16)-$T341)^2+(_xlfn.XLOOKUP(AT$1,$Z$2:$Z$16,$AB$2:$AB$16)-$U341)^2+(_xlfn.XLOOKUP(AT$1,$Z$2:$Z$16,$AC$2:$AC$16-$V341)^2)))</f>
        <v/>
      </c>
      <c r="AU341" s="141" t="str">
        <f t="array" ref="AU341">IF(OR(AU$1=0, $A341=""),"",SQRT((_xlfn.XLOOKUP(AU$1,$Z$2:$Z$16,$AA$2:$AA$16)-$T341)^2+(_xlfn.XLOOKUP(AU$1,$Z$2:$Z$16,$AB$2:$AB$16)-$U341)^2+(_xlfn.XLOOKUP(AU$1,$Z$2:$Z$16,$AC$2:$AC$16-$V341)^2)))</f>
        <v/>
      </c>
      <c r="AV341" s="142" t="str">
        <f t="array" ref="AV341">IF(OR(AV$1=0, $A341=""),"",SQRT((_xlfn.XLOOKUP(AV$1,$Z$2:$Z$16,$AA$2:$AA$16)-$T341)^2+(_xlfn.XLOOKUP(AV$1,$Z$2:$Z$16,$AB$2:$AB$16)-$U341)^2+(_xlfn.XLOOKUP(AV$1,$Z$2:$Z$16,$AC$2:$AC$16-$V341)^2)))</f>
        <v/>
      </c>
      <c r="AW341" s="124"/>
      <c r="AX341" s="124"/>
      <c r="AY341" s="125">
        <f t="shared" si="211"/>
        <v>0</v>
      </c>
      <c r="AZ341" s="143">
        <f t="shared" si="212"/>
        <v>0</v>
      </c>
      <c r="BA341" s="143">
        <f t="shared" si="213"/>
        <v>0</v>
      </c>
      <c r="BB341" s="143">
        <f t="shared" si="214"/>
        <v>0</v>
      </c>
      <c r="BC341" s="143">
        <f t="shared" si="215"/>
        <v>0</v>
      </c>
      <c r="BD341" s="143">
        <f t="shared" si="216"/>
        <v>0</v>
      </c>
      <c r="BE341" s="143">
        <f t="shared" si="217"/>
        <v>0</v>
      </c>
      <c r="BF341" s="143">
        <f t="shared" si="218"/>
        <v>0</v>
      </c>
      <c r="BG341" s="144">
        <f t="shared" si="219"/>
        <v>0</v>
      </c>
      <c r="BH341" s="144">
        <f t="shared" si="220"/>
        <v>0</v>
      </c>
      <c r="BI341" s="144">
        <f t="shared" si="221"/>
        <v>0</v>
      </c>
      <c r="BJ341" s="144">
        <f t="shared" si="222"/>
        <v>0</v>
      </c>
      <c r="BK341" s="144">
        <f t="shared" si="223"/>
        <v>0</v>
      </c>
      <c r="BL341" s="144">
        <f t="shared" si="224"/>
        <v>0</v>
      </c>
      <c r="BM341" s="145">
        <f t="shared" si="225"/>
        <v>0</v>
      </c>
      <c r="BN341" s="124"/>
      <c r="BO341" s="124"/>
      <c r="BP341" s="124"/>
      <c r="BQ341" s="124"/>
      <c r="BR341" s="124"/>
      <c r="BS341" s="124"/>
      <c r="BT341" s="124"/>
      <c r="BU341" s="124"/>
      <c r="BV341" s="130"/>
      <c r="BW341" s="130"/>
      <c r="BX341" s="130"/>
      <c r="BY341" s="130"/>
      <c r="BZ341" s="130"/>
      <c r="CA341" s="130"/>
      <c r="CB341" s="130"/>
      <c r="CC341" s="130"/>
      <c r="CD341" s="130"/>
      <c r="CE341" s="130"/>
      <c r="CF341" s="130"/>
      <c r="CG341" s="130"/>
      <c r="CH341" s="130"/>
      <c r="CI341" s="130"/>
      <c r="CJ341" s="130"/>
      <c r="CM341" s="159">
        <f t="shared" si="226"/>
        <v>0</v>
      </c>
      <c r="CN341" s="160">
        <f t="shared" si="227"/>
        <v>0</v>
      </c>
      <c r="CO341" s="160">
        <f t="shared" si="228"/>
        <v>0</v>
      </c>
      <c r="CP341" s="160">
        <f t="shared" si="229"/>
        <v>0</v>
      </c>
      <c r="CQ341" s="160">
        <f t="shared" si="230"/>
        <v>0</v>
      </c>
      <c r="CR341" s="160" t="str">
        <f t="shared" si="231"/>
        <v/>
      </c>
      <c r="CS341" s="160" t="str">
        <f t="shared" si="232"/>
        <v/>
      </c>
      <c r="CT341" s="160" t="str">
        <f t="shared" si="233"/>
        <v/>
      </c>
      <c r="CU341" s="162" t="str">
        <f t="shared" si="234"/>
        <v/>
      </c>
      <c r="CV341" s="162" t="str">
        <f t="shared" si="235"/>
        <v/>
      </c>
      <c r="CW341" s="162" t="str">
        <f t="shared" si="236"/>
        <v/>
      </c>
      <c r="CX341" s="162" t="str">
        <f t="shared" si="237"/>
        <v/>
      </c>
      <c r="CY341" s="162" t="str">
        <f t="shared" si="238"/>
        <v/>
      </c>
      <c r="CZ341" s="162" t="str">
        <f t="shared" si="239"/>
        <v/>
      </c>
      <c r="DA341" s="163" t="str">
        <f t="shared" si="240"/>
        <v/>
      </c>
    </row>
    <row r="342" spans="1:105" ht="16.5" x14ac:dyDescent="0.3">
      <c r="A342" s="135"/>
      <c r="B342" s="136"/>
      <c r="C342" s="136"/>
      <c r="D342" s="137"/>
      <c r="E342" s="176"/>
      <c r="F342" s="182"/>
      <c r="G342" s="183"/>
      <c r="H342" s="183"/>
      <c r="I342" s="183"/>
      <c r="J342" s="183"/>
      <c r="K342" s="183"/>
      <c r="L342" s="183"/>
      <c r="M342" s="186"/>
      <c r="N342" s="182"/>
      <c r="O342" s="184"/>
      <c r="P342" s="178"/>
      <c r="Q342" s="118">
        <f t="shared" si="209"/>
        <v>0</v>
      </c>
      <c r="R342" s="3"/>
      <c r="S342" s="3"/>
      <c r="T342" s="4"/>
      <c r="U342" s="4"/>
      <c r="V342" s="99">
        <f t="shared" si="210"/>
        <v>0</v>
      </c>
      <c r="W342" s="161"/>
      <c r="X342" s="138"/>
      <c r="AH342" s="158" t="str">
        <f t="array" ref="AH342">IF(OR(AH$1=0, $A342=""),"",SQRT((_xlfn.XLOOKUP(AH$1,$Z$2:$Z$16,$AA$2:$AA$16)-$T342)^2+(_xlfn.XLOOKUP(AH$1,$Z$2:$Z$16,$AB$2:$AB$16)-$U342)^2+(_xlfn.XLOOKUP(AH$1,$Z$2:$Z$16,$AC$2:$AC$16-$V342)^2)))</f>
        <v/>
      </c>
      <c r="AI342" s="140" t="str">
        <f t="array" ref="AI342">IF(OR(AI$1=0, $A342=""),"",SQRT((_xlfn.XLOOKUP(AI$1,$Z$2:$Z$16,$AA$2:$AA$16)-$T342)^2+(_xlfn.XLOOKUP(AI$1,$Z$2:$Z$16,$AB$2:$AB$16)-$U342)^2+(_xlfn.XLOOKUP(AI$1,$Z$2:$Z$16,$AC$2:$AC$16-$V342)^2)))</f>
        <v/>
      </c>
      <c r="AJ342" s="140" t="str">
        <f t="array" ref="AJ342">IF(OR(AJ$1=0, $A342=""),"",SQRT((_xlfn.XLOOKUP(AJ$1,$Z$2:$Z$16,$AA$2:$AA$16)-$T342)^2+(_xlfn.XLOOKUP(AJ$1,$Z$2:$Z$16,$AB$2:$AB$16)-$U342)^2+(_xlfn.XLOOKUP(AJ$1,$Z$2:$Z$16,$AC$2:$AC$16-$V342)^2)))</f>
        <v/>
      </c>
      <c r="AK342" s="140" t="str">
        <f t="array" ref="AK342">IF(OR(AK$1=0, $A342=""),"",SQRT((_xlfn.XLOOKUP(AK$1,$Z$2:$Z$16,$AA$2:$AA$16)-$T342)^2+(_xlfn.XLOOKUP(AK$1,$Z$2:$Z$16,$AB$2:$AB$16)-$U342)^2+(_xlfn.XLOOKUP(AK$1,$Z$2:$Z$16,$AC$2:$AC$16-$V342)^2)))</f>
        <v/>
      </c>
      <c r="AL342" s="140" t="str">
        <f t="array" ref="AL342">IF(OR(AL$1=0, $A342=""),"",SQRT((_xlfn.XLOOKUP(AL$1,$Z$2:$Z$16,$AA$2:$AA$16)-$T342)^2+(_xlfn.XLOOKUP(AL$1,$Z$2:$Z$16,$AB$2:$AB$16)-$U342)^2+(_xlfn.XLOOKUP(AL$1,$Z$2:$Z$16,$AC$2:$AC$16-$V342)^2)))</f>
        <v/>
      </c>
      <c r="AM342" s="140" t="str">
        <f t="array" ref="AM342">IF(OR(AM$1=0, $A342=""),"",SQRT((_xlfn.XLOOKUP(AM$1,$Z$2:$Z$16,$AA$2:$AA$16)-$T342)^2+(_xlfn.XLOOKUP(AM$1,$Z$2:$Z$16,$AB$2:$AB$16)-$U342)^2+(_xlfn.XLOOKUP(AM$1,$Z$2:$Z$16,$AC$2:$AC$16-$V342)^2)))</f>
        <v/>
      </c>
      <c r="AN342" s="140" t="str">
        <f t="array" ref="AN342">IF(OR(AN$1=0, $A342=""),"",SQRT((_xlfn.XLOOKUP(AN$1,$Z$2:$Z$16,$AA$2:$AA$16)-$T342)^2+(_xlfn.XLOOKUP(AN$1,$Z$2:$Z$16,$AB$2:$AB$16)-$U342)^2+(_xlfn.XLOOKUP(AN$1,$Z$2:$Z$16,$AC$2:$AC$16-$V342)^2)))</f>
        <v/>
      </c>
      <c r="AO342" s="140" t="str">
        <f t="array" ref="AO342">IF(OR(AO$1=0, $A342=""),"",SQRT((_xlfn.XLOOKUP(AO$1,$Z$2:$Z$16,$AA$2:$AA$16)-$T342)^2+(_xlfn.XLOOKUP(AO$1,$Z$2:$Z$16,$AB$2:$AB$16)-$U342)^2+(_xlfn.XLOOKUP(AO$1,$Z$2:$Z$16,$AC$2:$AC$16-$V342)^2)))</f>
        <v/>
      </c>
      <c r="AP342" s="141" t="str">
        <f t="array" ref="AP342">IF(OR(AP$1=0, $A342=""),"",SQRT((_xlfn.XLOOKUP(AP$1,$Z$2:$Z$16,$AA$2:$AA$16)-$T342)^2+(_xlfn.XLOOKUP(AP$1,$Z$2:$Z$16,$AB$2:$AB$16)-$U342)^2+(_xlfn.XLOOKUP(AP$1,$Z$2:$Z$16,$AC$2:$AC$16-$V342)^2)))</f>
        <v/>
      </c>
      <c r="AQ342" s="141" t="str">
        <f t="array" ref="AQ342">IF(OR(AQ$1=0, $A342=""),"",SQRT((_xlfn.XLOOKUP(AQ$1,$Z$2:$Z$16,$AA$2:$AA$16)-$T342)^2+(_xlfn.XLOOKUP(AQ$1,$Z$2:$Z$16,$AB$2:$AB$16)-$U342)^2+(_xlfn.XLOOKUP(AQ$1,$Z$2:$Z$16,$AC$2:$AC$16-$V342)^2)))</f>
        <v/>
      </c>
      <c r="AR342" s="141" t="str">
        <f t="array" ref="AR342">IF(OR(AR$1=0, $A342=""),"",SQRT((_xlfn.XLOOKUP(AR$1,$Z$2:$Z$16,$AA$2:$AA$16)-$T342)^2+(_xlfn.XLOOKUP(AR$1,$Z$2:$Z$16,$AB$2:$AB$16)-$U342)^2+(_xlfn.XLOOKUP(AR$1,$Z$2:$Z$16,$AC$2:$AC$16-$V342)^2)))</f>
        <v/>
      </c>
      <c r="AS342" s="141" t="str">
        <f t="array" ref="AS342">IF(OR(AS$1=0, $A342=""),"",SQRT((_xlfn.XLOOKUP(AS$1,$Z$2:$Z$16,$AA$2:$AA$16)-$T342)^2+(_xlfn.XLOOKUP(AS$1,$Z$2:$Z$16,$AB$2:$AB$16)-$U342)^2+(_xlfn.XLOOKUP(AS$1,$Z$2:$Z$16,$AC$2:$AC$16-$V342)^2)))</f>
        <v/>
      </c>
      <c r="AT342" s="141" t="str">
        <f t="array" ref="AT342">IF(OR(AT$1=0, $A342=""),"",SQRT((_xlfn.XLOOKUP(AT$1,$Z$2:$Z$16,$AA$2:$AA$16)-$T342)^2+(_xlfn.XLOOKUP(AT$1,$Z$2:$Z$16,$AB$2:$AB$16)-$U342)^2+(_xlfn.XLOOKUP(AT$1,$Z$2:$Z$16,$AC$2:$AC$16-$V342)^2)))</f>
        <v/>
      </c>
      <c r="AU342" s="141" t="str">
        <f t="array" ref="AU342">IF(OR(AU$1=0, $A342=""),"",SQRT((_xlfn.XLOOKUP(AU$1,$Z$2:$Z$16,$AA$2:$AA$16)-$T342)^2+(_xlfn.XLOOKUP(AU$1,$Z$2:$Z$16,$AB$2:$AB$16)-$U342)^2+(_xlfn.XLOOKUP(AU$1,$Z$2:$Z$16,$AC$2:$AC$16-$V342)^2)))</f>
        <v/>
      </c>
      <c r="AV342" s="142" t="str">
        <f t="array" ref="AV342">IF(OR(AV$1=0, $A342=""),"",SQRT((_xlfn.XLOOKUP(AV$1,$Z$2:$Z$16,$AA$2:$AA$16)-$T342)^2+(_xlfn.XLOOKUP(AV$1,$Z$2:$Z$16,$AB$2:$AB$16)-$U342)^2+(_xlfn.XLOOKUP(AV$1,$Z$2:$Z$16,$AC$2:$AC$16-$V342)^2)))</f>
        <v/>
      </c>
      <c r="AW342" s="124"/>
      <c r="AX342" s="124"/>
      <c r="AY342" s="125">
        <f t="shared" si="211"/>
        <v>0</v>
      </c>
      <c r="AZ342" s="143">
        <f t="shared" si="212"/>
        <v>0</v>
      </c>
      <c r="BA342" s="143">
        <f t="shared" si="213"/>
        <v>0</v>
      </c>
      <c r="BB342" s="143">
        <f t="shared" si="214"/>
        <v>0</v>
      </c>
      <c r="BC342" s="143">
        <f t="shared" si="215"/>
        <v>0</v>
      </c>
      <c r="BD342" s="143">
        <f t="shared" si="216"/>
        <v>0</v>
      </c>
      <c r="BE342" s="143">
        <f t="shared" si="217"/>
        <v>0</v>
      </c>
      <c r="BF342" s="143">
        <f t="shared" si="218"/>
        <v>0</v>
      </c>
      <c r="BG342" s="144">
        <f t="shared" si="219"/>
        <v>0</v>
      </c>
      <c r="BH342" s="144">
        <f t="shared" si="220"/>
        <v>0</v>
      </c>
      <c r="BI342" s="144">
        <f t="shared" si="221"/>
        <v>0</v>
      </c>
      <c r="BJ342" s="144">
        <f t="shared" si="222"/>
        <v>0</v>
      </c>
      <c r="BK342" s="144">
        <f t="shared" si="223"/>
        <v>0</v>
      </c>
      <c r="BL342" s="144">
        <f t="shared" si="224"/>
        <v>0</v>
      </c>
      <c r="BM342" s="145">
        <f t="shared" si="225"/>
        <v>0</v>
      </c>
      <c r="BN342" s="124"/>
      <c r="BO342" s="124"/>
      <c r="BP342" s="124"/>
      <c r="BQ342" s="124"/>
      <c r="BR342" s="124"/>
      <c r="BS342" s="124"/>
      <c r="BT342" s="124"/>
      <c r="BU342" s="124"/>
      <c r="BV342" s="130"/>
      <c r="BW342" s="130"/>
      <c r="BX342" s="130"/>
      <c r="BY342" s="130"/>
      <c r="BZ342" s="130"/>
      <c r="CA342" s="130"/>
      <c r="CB342" s="130"/>
      <c r="CC342" s="130"/>
      <c r="CD342" s="130"/>
      <c r="CE342" s="130"/>
      <c r="CF342" s="130"/>
      <c r="CG342" s="130"/>
      <c r="CH342" s="130"/>
      <c r="CI342" s="130"/>
      <c r="CJ342" s="130"/>
      <c r="CM342" s="159">
        <f t="shared" si="226"/>
        <v>0</v>
      </c>
      <c r="CN342" s="160">
        <f t="shared" si="227"/>
        <v>0</v>
      </c>
      <c r="CO342" s="160">
        <f t="shared" si="228"/>
        <v>0</v>
      </c>
      <c r="CP342" s="160">
        <f t="shared" si="229"/>
        <v>0</v>
      </c>
      <c r="CQ342" s="160">
        <f t="shared" si="230"/>
        <v>0</v>
      </c>
      <c r="CR342" s="160" t="str">
        <f t="shared" si="231"/>
        <v/>
      </c>
      <c r="CS342" s="160" t="str">
        <f t="shared" si="232"/>
        <v/>
      </c>
      <c r="CT342" s="160" t="str">
        <f t="shared" si="233"/>
        <v/>
      </c>
      <c r="CU342" s="162" t="str">
        <f t="shared" si="234"/>
        <v/>
      </c>
      <c r="CV342" s="162" t="str">
        <f t="shared" si="235"/>
        <v/>
      </c>
      <c r="CW342" s="162" t="str">
        <f t="shared" si="236"/>
        <v/>
      </c>
      <c r="CX342" s="162" t="str">
        <f t="shared" si="237"/>
        <v/>
      </c>
      <c r="CY342" s="162" t="str">
        <f t="shared" si="238"/>
        <v/>
      </c>
      <c r="CZ342" s="162" t="str">
        <f t="shared" si="239"/>
        <v/>
      </c>
      <c r="DA342" s="163" t="str">
        <f t="shared" si="240"/>
        <v/>
      </c>
    </row>
    <row r="343" spans="1:105" ht="16.5" x14ac:dyDescent="0.3">
      <c r="A343" s="135"/>
      <c r="B343" s="136"/>
      <c r="C343" s="136"/>
      <c r="D343" s="137"/>
      <c r="E343" s="176"/>
      <c r="F343" s="182"/>
      <c r="G343" s="183"/>
      <c r="H343" s="183"/>
      <c r="I343" s="183"/>
      <c r="J343" s="183"/>
      <c r="K343" s="183"/>
      <c r="L343" s="183"/>
      <c r="M343" s="186"/>
      <c r="N343" s="182"/>
      <c r="O343" s="184"/>
      <c r="P343" s="178"/>
      <c r="Q343" s="118">
        <f t="shared" si="209"/>
        <v>0</v>
      </c>
      <c r="R343" s="3"/>
      <c r="S343" s="3"/>
      <c r="T343" s="4"/>
      <c r="U343" s="4"/>
      <c r="V343" s="99">
        <f t="shared" si="210"/>
        <v>0</v>
      </c>
      <c r="W343" s="161"/>
      <c r="X343" s="138"/>
      <c r="AH343" s="158" t="str">
        <f t="array" ref="AH343">IF(OR(AH$1=0, $A343=""),"",SQRT((_xlfn.XLOOKUP(AH$1,$Z$2:$Z$16,$AA$2:$AA$16)-$T343)^2+(_xlfn.XLOOKUP(AH$1,$Z$2:$Z$16,$AB$2:$AB$16)-$U343)^2+(_xlfn.XLOOKUP(AH$1,$Z$2:$Z$16,$AC$2:$AC$16-$V343)^2)))</f>
        <v/>
      </c>
      <c r="AI343" s="140" t="str">
        <f t="array" ref="AI343">IF(OR(AI$1=0, $A343=""),"",SQRT((_xlfn.XLOOKUP(AI$1,$Z$2:$Z$16,$AA$2:$AA$16)-$T343)^2+(_xlfn.XLOOKUP(AI$1,$Z$2:$Z$16,$AB$2:$AB$16)-$U343)^2+(_xlfn.XLOOKUP(AI$1,$Z$2:$Z$16,$AC$2:$AC$16-$V343)^2)))</f>
        <v/>
      </c>
      <c r="AJ343" s="140" t="str">
        <f t="array" ref="AJ343">IF(OR(AJ$1=0, $A343=""),"",SQRT((_xlfn.XLOOKUP(AJ$1,$Z$2:$Z$16,$AA$2:$AA$16)-$T343)^2+(_xlfn.XLOOKUP(AJ$1,$Z$2:$Z$16,$AB$2:$AB$16)-$U343)^2+(_xlfn.XLOOKUP(AJ$1,$Z$2:$Z$16,$AC$2:$AC$16-$V343)^2)))</f>
        <v/>
      </c>
      <c r="AK343" s="140" t="str">
        <f t="array" ref="AK343">IF(OR(AK$1=0, $A343=""),"",SQRT((_xlfn.XLOOKUP(AK$1,$Z$2:$Z$16,$AA$2:$AA$16)-$T343)^2+(_xlfn.XLOOKUP(AK$1,$Z$2:$Z$16,$AB$2:$AB$16)-$U343)^2+(_xlfn.XLOOKUP(AK$1,$Z$2:$Z$16,$AC$2:$AC$16-$V343)^2)))</f>
        <v/>
      </c>
      <c r="AL343" s="140" t="str">
        <f t="array" ref="AL343">IF(OR(AL$1=0, $A343=""),"",SQRT((_xlfn.XLOOKUP(AL$1,$Z$2:$Z$16,$AA$2:$AA$16)-$T343)^2+(_xlfn.XLOOKUP(AL$1,$Z$2:$Z$16,$AB$2:$AB$16)-$U343)^2+(_xlfn.XLOOKUP(AL$1,$Z$2:$Z$16,$AC$2:$AC$16-$V343)^2)))</f>
        <v/>
      </c>
      <c r="AM343" s="140" t="str">
        <f t="array" ref="AM343">IF(OR(AM$1=0, $A343=""),"",SQRT((_xlfn.XLOOKUP(AM$1,$Z$2:$Z$16,$AA$2:$AA$16)-$T343)^2+(_xlfn.XLOOKUP(AM$1,$Z$2:$Z$16,$AB$2:$AB$16)-$U343)^2+(_xlfn.XLOOKUP(AM$1,$Z$2:$Z$16,$AC$2:$AC$16-$V343)^2)))</f>
        <v/>
      </c>
      <c r="AN343" s="140" t="str">
        <f t="array" ref="AN343">IF(OR(AN$1=0, $A343=""),"",SQRT((_xlfn.XLOOKUP(AN$1,$Z$2:$Z$16,$AA$2:$AA$16)-$T343)^2+(_xlfn.XLOOKUP(AN$1,$Z$2:$Z$16,$AB$2:$AB$16)-$U343)^2+(_xlfn.XLOOKUP(AN$1,$Z$2:$Z$16,$AC$2:$AC$16-$V343)^2)))</f>
        <v/>
      </c>
      <c r="AO343" s="140" t="str">
        <f t="array" ref="AO343">IF(OR(AO$1=0, $A343=""),"",SQRT((_xlfn.XLOOKUP(AO$1,$Z$2:$Z$16,$AA$2:$AA$16)-$T343)^2+(_xlfn.XLOOKUP(AO$1,$Z$2:$Z$16,$AB$2:$AB$16)-$U343)^2+(_xlfn.XLOOKUP(AO$1,$Z$2:$Z$16,$AC$2:$AC$16-$V343)^2)))</f>
        <v/>
      </c>
      <c r="AP343" s="141" t="str">
        <f t="array" ref="AP343">IF(OR(AP$1=0, $A343=""),"",SQRT((_xlfn.XLOOKUP(AP$1,$Z$2:$Z$16,$AA$2:$AA$16)-$T343)^2+(_xlfn.XLOOKUP(AP$1,$Z$2:$Z$16,$AB$2:$AB$16)-$U343)^2+(_xlfn.XLOOKUP(AP$1,$Z$2:$Z$16,$AC$2:$AC$16-$V343)^2)))</f>
        <v/>
      </c>
      <c r="AQ343" s="141" t="str">
        <f t="array" ref="AQ343">IF(OR(AQ$1=0, $A343=""),"",SQRT((_xlfn.XLOOKUP(AQ$1,$Z$2:$Z$16,$AA$2:$AA$16)-$T343)^2+(_xlfn.XLOOKUP(AQ$1,$Z$2:$Z$16,$AB$2:$AB$16)-$U343)^2+(_xlfn.XLOOKUP(AQ$1,$Z$2:$Z$16,$AC$2:$AC$16-$V343)^2)))</f>
        <v/>
      </c>
      <c r="AR343" s="141" t="str">
        <f t="array" ref="AR343">IF(OR(AR$1=0, $A343=""),"",SQRT((_xlfn.XLOOKUP(AR$1,$Z$2:$Z$16,$AA$2:$AA$16)-$T343)^2+(_xlfn.XLOOKUP(AR$1,$Z$2:$Z$16,$AB$2:$AB$16)-$U343)^2+(_xlfn.XLOOKUP(AR$1,$Z$2:$Z$16,$AC$2:$AC$16-$V343)^2)))</f>
        <v/>
      </c>
      <c r="AS343" s="141" t="str">
        <f t="array" ref="AS343">IF(OR(AS$1=0, $A343=""),"",SQRT((_xlfn.XLOOKUP(AS$1,$Z$2:$Z$16,$AA$2:$AA$16)-$T343)^2+(_xlfn.XLOOKUP(AS$1,$Z$2:$Z$16,$AB$2:$AB$16)-$U343)^2+(_xlfn.XLOOKUP(AS$1,$Z$2:$Z$16,$AC$2:$AC$16-$V343)^2)))</f>
        <v/>
      </c>
      <c r="AT343" s="141" t="str">
        <f t="array" ref="AT343">IF(OR(AT$1=0, $A343=""),"",SQRT((_xlfn.XLOOKUP(AT$1,$Z$2:$Z$16,$AA$2:$AA$16)-$T343)^2+(_xlfn.XLOOKUP(AT$1,$Z$2:$Z$16,$AB$2:$AB$16)-$U343)^2+(_xlfn.XLOOKUP(AT$1,$Z$2:$Z$16,$AC$2:$AC$16-$V343)^2)))</f>
        <v/>
      </c>
      <c r="AU343" s="141" t="str">
        <f t="array" ref="AU343">IF(OR(AU$1=0, $A343=""),"",SQRT((_xlfn.XLOOKUP(AU$1,$Z$2:$Z$16,$AA$2:$AA$16)-$T343)^2+(_xlfn.XLOOKUP(AU$1,$Z$2:$Z$16,$AB$2:$AB$16)-$U343)^2+(_xlfn.XLOOKUP(AU$1,$Z$2:$Z$16,$AC$2:$AC$16-$V343)^2)))</f>
        <v/>
      </c>
      <c r="AV343" s="142" t="str">
        <f t="array" ref="AV343">IF(OR(AV$1=0, $A343=""),"",SQRT((_xlfn.XLOOKUP(AV$1,$Z$2:$Z$16,$AA$2:$AA$16)-$T343)^2+(_xlfn.XLOOKUP(AV$1,$Z$2:$Z$16,$AB$2:$AB$16)-$U343)^2+(_xlfn.XLOOKUP(AV$1,$Z$2:$Z$16,$AC$2:$AC$16-$V343)^2)))</f>
        <v/>
      </c>
      <c r="AW343" s="124"/>
      <c r="AX343" s="124"/>
      <c r="AY343" s="125">
        <f t="shared" si="211"/>
        <v>0</v>
      </c>
      <c r="AZ343" s="143">
        <f t="shared" si="212"/>
        <v>0</v>
      </c>
      <c r="BA343" s="143">
        <f t="shared" si="213"/>
        <v>0</v>
      </c>
      <c r="BB343" s="143">
        <f t="shared" si="214"/>
        <v>0</v>
      </c>
      <c r="BC343" s="143">
        <f t="shared" si="215"/>
        <v>0</v>
      </c>
      <c r="BD343" s="143">
        <f t="shared" si="216"/>
        <v>0</v>
      </c>
      <c r="BE343" s="143">
        <f t="shared" si="217"/>
        <v>0</v>
      </c>
      <c r="BF343" s="143">
        <f t="shared" si="218"/>
        <v>0</v>
      </c>
      <c r="BG343" s="144">
        <f t="shared" si="219"/>
        <v>0</v>
      </c>
      <c r="BH343" s="144">
        <f t="shared" si="220"/>
        <v>0</v>
      </c>
      <c r="BI343" s="144">
        <f t="shared" si="221"/>
        <v>0</v>
      </c>
      <c r="BJ343" s="144">
        <f t="shared" si="222"/>
        <v>0</v>
      </c>
      <c r="BK343" s="144">
        <f t="shared" si="223"/>
        <v>0</v>
      </c>
      <c r="BL343" s="144">
        <f t="shared" si="224"/>
        <v>0</v>
      </c>
      <c r="BM343" s="145">
        <f t="shared" si="225"/>
        <v>0</v>
      </c>
      <c r="BN343" s="124"/>
      <c r="BO343" s="124"/>
      <c r="BP343" s="124"/>
      <c r="BQ343" s="124"/>
      <c r="BR343" s="124"/>
      <c r="BS343" s="124"/>
      <c r="BT343" s="124"/>
      <c r="BU343" s="124"/>
      <c r="BV343" s="130"/>
      <c r="BW343" s="130"/>
      <c r="BX343" s="130"/>
      <c r="BY343" s="130"/>
      <c r="BZ343" s="130"/>
      <c r="CA343" s="130"/>
      <c r="CB343" s="130"/>
      <c r="CC343" s="130"/>
      <c r="CD343" s="130"/>
      <c r="CE343" s="130"/>
      <c r="CF343" s="130"/>
      <c r="CG343" s="130"/>
      <c r="CH343" s="130"/>
      <c r="CI343" s="130"/>
      <c r="CJ343" s="130"/>
      <c r="CM343" s="159">
        <f t="shared" si="226"/>
        <v>0</v>
      </c>
      <c r="CN343" s="160">
        <f t="shared" si="227"/>
        <v>0</v>
      </c>
      <c r="CO343" s="160">
        <f t="shared" si="228"/>
        <v>0</v>
      </c>
      <c r="CP343" s="160">
        <f t="shared" si="229"/>
        <v>0</v>
      </c>
      <c r="CQ343" s="160">
        <f t="shared" si="230"/>
        <v>0</v>
      </c>
      <c r="CR343" s="160" t="str">
        <f t="shared" si="231"/>
        <v/>
      </c>
      <c r="CS343" s="160" t="str">
        <f t="shared" si="232"/>
        <v/>
      </c>
      <c r="CT343" s="160" t="str">
        <f t="shared" si="233"/>
        <v/>
      </c>
      <c r="CU343" s="162" t="str">
        <f t="shared" si="234"/>
        <v/>
      </c>
      <c r="CV343" s="162" t="str">
        <f t="shared" si="235"/>
        <v/>
      </c>
      <c r="CW343" s="162" t="str">
        <f t="shared" si="236"/>
        <v/>
      </c>
      <c r="CX343" s="162" t="str">
        <f t="shared" si="237"/>
        <v/>
      </c>
      <c r="CY343" s="162" t="str">
        <f t="shared" si="238"/>
        <v/>
      </c>
      <c r="CZ343" s="162" t="str">
        <f t="shared" si="239"/>
        <v/>
      </c>
      <c r="DA343" s="163" t="str">
        <f t="shared" si="240"/>
        <v/>
      </c>
    </row>
    <row r="344" spans="1:105" ht="16.5" x14ac:dyDescent="0.3">
      <c r="A344" s="135"/>
      <c r="B344" s="136"/>
      <c r="C344" s="136"/>
      <c r="D344" s="137"/>
      <c r="E344" s="176"/>
      <c r="F344" s="182"/>
      <c r="G344" s="183"/>
      <c r="H344" s="183"/>
      <c r="I344" s="183"/>
      <c r="J344" s="183"/>
      <c r="K344" s="183"/>
      <c r="L344" s="183"/>
      <c r="M344" s="186"/>
      <c r="N344" s="182"/>
      <c r="O344" s="184"/>
      <c r="P344" s="178"/>
      <c r="Q344" s="118">
        <f t="shared" si="209"/>
        <v>0</v>
      </c>
      <c r="R344" s="3"/>
      <c r="S344" s="3"/>
      <c r="T344" s="4"/>
      <c r="U344" s="4"/>
      <c r="V344" s="99">
        <f t="shared" si="210"/>
        <v>0</v>
      </c>
      <c r="W344" s="161"/>
      <c r="X344" s="138"/>
      <c r="AH344" s="158" t="str">
        <f t="array" ref="AH344">IF(OR(AH$1=0, $A344=""),"",SQRT((_xlfn.XLOOKUP(AH$1,$Z$2:$Z$16,$AA$2:$AA$16)-$T344)^2+(_xlfn.XLOOKUP(AH$1,$Z$2:$Z$16,$AB$2:$AB$16)-$U344)^2+(_xlfn.XLOOKUP(AH$1,$Z$2:$Z$16,$AC$2:$AC$16-$V344)^2)))</f>
        <v/>
      </c>
      <c r="AI344" s="140" t="str">
        <f t="array" ref="AI344">IF(OR(AI$1=0, $A344=""),"",SQRT((_xlfn.XLOOKUP(AI$1,$Z$2:$Z$16,$AA$2:$AA$16)-$T344)^2+(_xlfn.XLOOKUP(AI$1,$Z$2:$Z$16,$AB$2:$AB$16)-$U344)^2+(_xlfn.XLOOKUP(AI$1,$Z$2:$Z$16,$AC$2:$AC$16-$V344)^2)))</f>
        <v/>
      </c>
      <c r="AJ344" s="140" t="str">
        <f t="array" ref="AJ344">IF(OR(AJ$1=0, $A344=""),"",SQRT((_xlfn.XLOOKUP(AJ$1,$Z$2:$Z$16,$AA$2:$AA$16)-$T344)^2+(_xlfn.XLOOKUP(AJ$1,$Z$2:$Z$16,$AB$2:$AB$16)-$U344)^2+(_xlfn.XLOOKUP(AJ$1,$Z$2:$Z$16,$AC$2:$AC$16-$V344)^2)))</f>
        <v/>
      </c>
      <c r="AK344" s="140" t="str">
        <f t="array" ref="AK344">IF(OR(AK$1=0, $A344=""),"",SQRT((_xlfn.XLOOKUP(AK$1,$Z$2:$Z$16,$AA$2:$AA$16)-$T344)^2+(_xlfn.XLOOKUP(AK$1,$Z$2:$Z$16,$AB$2:$AB$16)-$U344)^2+(_xlfn.XLOOKUP(AK$1,$Z$2:$Z$16,$AC$2:$AC$16-$V344)^2)))</f>
        <v/>
      </c>
      <c r="AL344" s="140" t="str">
        <f t="array" ref="AL344">IF(OR(AL$1=0, $A344=""),"",SQRT((_xlfn.XLOOKUP(AL$1,$Z$2:$Z$16,$AA$2:$AA$16)-$T344)^2+(_xlfn.XLOOKUP(AL$1,$Z$2:$Z$16,$AB$2:$AB$16)-$U344)^2+(_xlfn.XLOOKUP(AL$1,$Z$2:$Z$16,$AC$2:$AC$16-$V344)^2)))</f>
        <v/>
      </c>
      <c r="AM344" s="140" t="str">
        <f t="array" ref="AM344">IF(OR(AM$1=0, $A344=""),"",SQRT((_xlfn.XLOOKUP(AM$1,$Z$2:$Z$16,$AA$2:$AA$16)-$T344)^2+(_xlfn.XLOOKUP(AM$1,$Z$2:$Z$16,$AB$2:$AB$16)-$U344)^2+(_xlfn.XLOOKUP(AM$1,$Z$2:$Z$16,$AC$2:$AC$16-$V344)^2)))</f>
        <v/>
      </c>
      <c r="AN344" s="140" t="str">
        <f t="array" ref="AN344">IF(OR(AN$1=0, $A344=""),"",SQRT((_xlfn.XLOOKUP(AN$1,$Z$2:$Z$16,$AA$2:$AA$16)-$T344)^2+(_xlfn.XLOOKUP(AN$1,$Z$2:$Z$16,$AB$2:$AB$16)-$U344)^2+(_xlfn.XLOOKUP(AN$1,$Z$2:$Z$16,$AC$2:$AC$16-$V344)^2)))</f>
        <v/>
      </c>
      <c r="AO344" s="140" t="str">
        <f t="array" ref="AO344">IF(OR(AO$1=0, $A344=""),"",SQRT((_xlfn.XLOOKUP(AO$1,$Z$2:$Z$16,$AA$2:$AA$16)-$T344)^2+(_xlfn.XLOOKUP(AO$1,$Z$2:$Z$16,$AB$2:$AB$16)-$U344)^2+(_xlfn.XLOOKUP(AO$1,$Z$2:$Z$16,$AC$2:$AC$16-$V344)^2)))</f>
        <v/>
      </c>
      <c r="AP344" s="141" t="str">
        <f t="array" ref="AP344">IF(OR(AP$1=0, $A344=""),"",SQRT((_xlfn.XLOOKUP(AP$1,$Z$2:$Z$16,$AA$2:$AA$16)-$T344)^2+(_xlfn.XLOOKUP(AP$1,$Z$2:$Z$16,$AB$2:$AB$16)-$U344)^2+(_xlfn.XLOOKUP(AP$1,$Z$2:$Z$16,$AC$2:$AC$16-$V344)^2)))</f>
        <v/>
      </c>
      <c r="AQ344" s="141" t="str">
        <f t="array" ref="AQ344">IF(OR(AQ$1=0, $A344=""),"",SQRT((_xlfn.XLOOKUP(AQ$1,$Z$2:$Z$16,$AA$2:$AA$16)-$T344)^2+(_xlfn.XLOOKUP(AQ$1,$Z$2:$Z$16,$AB$2:$AB$16)-$U344)^2+(_xlfn.XLOOKUP(AQ$1,$Z$2:$Z$16,$AC$2:$AC$16-$V344)^2)))</f>
        <v/>
      </c>
      <c r="AR344" s="141" t="str">
        <f t="array" ref="AR344">IF(OR(AR$1=0, $A344=""),"",SQRT((_xlfn.XLOOKUP(AR$1,$Z$2:$Z$16,$AA$2:$AA$16)-$T344)^2+(_xlfn.XLOOKUP(AR$1,$Z$2:$Z$16,$AB$2:$AB$16)-$U344)^2+(_xlfn.XLOOKUP(AR$1,$Z$2:$Z$16,$AC$2:$AC$16-$V344)^2)))</f>
        <v/>
      </c>
      <c r="AS344" s="141" t="str">
        <f t="array" ref="AS344">IF(OR(AS$1=0, $A344=""),"",SQRT((_xlfn.XLOOKUP(AS$1,$Z$2:$Z$16,$AA$2:$AA$16)-$T344)^2+(_xlfn.XLOOKUP(AS$1,$Z$2:$Z$16,$AB$2:$AB$16)-$U344)^2+(_xlfn.XLOOKUP(AS$1,$Z$2:$Z$16,$AC$2:$AC$16-$V344)^2)))</f>
        <v/>
      </c>
      <c r="AT344" s="141" t="str">
        <f t="array" ref="AT344">IF(OR(AT$1=0, $A344=""),"",SQRT((_xlfn.XLOOKUP(AT$1,$Z$2:$Z$16,$AA$2:$AA$16)-$T344)^2+(_xlfn.XLOOKUP(AT$1,$Z$2:$Z$16,$AB$2:$AB$16)-$U344)^2+(_xlfn.XLOOKUP(AT$1,$Z$2:$Z$16,$AC$2:$AC$16-$V344)^2)))</f>
        <v/>
      </c>
      <c r="AU344" s="141" t="str">
        <f t="array" ref="AU344">IF(OR(AU$1=0, $A344=""),"",SQRT((_xlfn.XLOOKUP(AU$1,$Z$2:$Z$16,$AA$2:$AA$16)-$T344)^2+(_xlfn.XLOOKUP(AU$1,$Z$2:$Z$16,$AB$2:$AB$16)-$U344)^2+(_xlfn.XLOOKUP(AU$1,$Z$2:$Z$16,$AC$2:$AC$16-$V344)^2)))</f>
        <v/>
      </c>
      <c r="AV344" s="142" t="str">
        <f t="array" ref="AV344">IF(OR(AV$1=0, $A344=""),"",SQRT((_xlfn.XLOOKUP(AV$1,$Z$2:$Z$16,$AA$2:$AA$16)-$T344)^2+(_xlfn.XLOOKUP(AV$1,$Z$2:$Z$16,$AB$2:$AB$16)-$U344)^2+(_xlfn.XLOOKUP(AV$1,$Z$2:$Z$16,$AC$2:$AC$16-$V344)^2)))</f>
        <v/>
      </c>
      <c r="AW344" s="124"/>
      <c r="AX344" s="124"/>
      <c r="AY344" s="125">
        <f t="shared" si="211"/>
        <v>0</v>
      </c>
      <c r="AZ344" s="143">
        <f t="shared" si="212"/>
        <v>0</v>
      </c>
      <c r="BA344" s="143">
        <f t="shared" si="213"/>
        <v>0</v>
      </c>
      <c r="BB344" s="143">
        <f t="shared" si="214"/>
        <v>0</v>
      </c>
      <c r="BC344" s="143">
        <f t="shared" si="215"/>
        <v>0</v>
      </c>
      <c r="BD344" s="143">
        <f t="shared" si="216"/>
        <v>0</v>
      </c>
      <c r="BE344" s="143">
        <f t="shared" si="217"/>
        <v>0</v>
      </c>
      <c r="BF344" s="143">
        <f t="shared" si="218"/>
        <v>0</v>
      </c>
      <c r="BG344" s="144">
        <f t="shared" si="219"/>
        <v>0</v>
      </c>
      <c r="BH344" s="144">
        <f t="shared" si="220"/>
        <v>0</v>
      </c>
      <c r="BI344" s="144">
        <f t="shared" si="221"/>
        <v>0</v>
      </c>
      <c r="BJ344" s="144">
        <f t="shared" si="222"/>
        <v>0</v>
      </c>
      <c r="BK344" s="144">
        <f t="shared" si="223"/>
        <v>0</v>
      </c>
      <c r="BL344" s="144">
        <f t="shared" si="224"/>
        <v>0</v>
      </c>
      <c r="BM344" s="145">
        <f t="shared" si="225"/>
        <v>0</v>
      </c>
      <c r="BN344" s="124"/>
      <c r="BO344" s="124"/>
      <c r="BP344" s="124"/>
      <c r="BQ344" s="124"/>
      <c r="BR344" s="124"/>
      <c r="BS344" s="124"/>
      <c r="BT344" s="124"/>
      <c r="BU344" s="124"/>
      <c r="BV344" s="130"/>
      <c r="BW344" s="130"/>
      <c r="BX344" s="130"/>
      <c r="BY344" s="130"/>
      <c r="BZ344" s="130"/>
      <c r="CA344" s="130"/>
      <c r="CB344" s="130"/>
      <c r="CC344" s="130"/>
      <c r="CD344" s="130"/>
      <c r="CE344" s="130"/>
      <c r="CF344" s="130"/>
      <c r="CG344" s="130"/>
      <c r="CH344" s="130"/>
      <c r="CI344" s="130"/>
      <c r="CJ344" s="130"/>
      <c r="CM344" s="159">
        <f t="shared" si="226"/>
        <v>0</v>
      </c>
      <c r="CN344" s="160">
        <f t="shared" si="227"/>
        <v>0</v>
      </c>
      <c r="CO344" s="160">
        <f t="shared" si="228"/>
        <v>0</v>
      </c>
      <c r="CP344" s="160">
        <f t="shared" si="229"/>
        <v>0</v>
      </c>
      <c r="CQ344" s="160">
        <f t="shared" si="230"/>
        <v>0</v>
      </c>
      <c r="CR344" s="160" t="str">
        <f t="shared" si="231"/>
        <v/>
      </c>
      <c r="CS344" s="160" t="str">
        <f t="shared" si="232"/>
        <v/>
      </c>
      <c r="CT344" s="160" t="str">
        <f t="shared" si="233"/>
        <v/>
      </c>
      <c r="CU344" s="162" t="str">
        <f t="shared" si="234"/>
        <v/>
      </c>
      <c r="CV344" s="162" t="str">
        <f t="shared" si="235"/>
        <v/>
      </c>
      <c r="CW344" s="162" t="str">
        <f t="shared" si="236"/>
        <v/>
      </c>
      <c r="CX344" s="162" t="str">
        <f t="shared" si="237"/>
        <v/>
      </c>
      <c r="CY344" s="162" t="str">
        <f t="shared" si="238"/>
        <v/>
      </c>
      <c r="CZ344" s="162" t="str">
        <f t="shared" si="239"/>
        <v/>
      </c>
      <c r="DA344" s="163" t="str">
        <f t="shared" si="240"/>
        <v/>
      </c>
    </row>
    <row r="345" spans="1:105" ht="16.5" x14ac:dyDescent="0.3">
      <c r="A345" s="135"/>
      <c r="B345" s="136"/>
      <c r="C345" s="136"/>
      <c r="D345" s="137"/>
      <c r="E345" s="176"/>
      <c r="F345" s="182"/>
      <c r="G345" s="183"/>
      <c r="H345" s="183"/>
      <c r="I345" s="183"/>
      <c r="J345" s="183"/>
      <c r="K345" s="183"/>
      <c r="L345" s="183"/>
      <c r="M345" s="186"/>
      <c r="N345" s="182"/>
      <c r="O345" s="184"/>
      <c r="P345" s="178"/>
      <c r="Q345" s="118">
        <f t="shared" si="209"/>
        <v>0</v>
      </c>
      <c r="R345" s="3"/>
      <c r="S345" s="3"/>
      <c r="T345" s="4"/>
      <c r="U345" s="4"/>
      <c r="V345" s="99">
        <f t="shared" si="210"/>
        <v>0</v>
      </c>
      <c r="W345" s="161"/>
      <c r="X345" s="138"/>
      <c r="AH345" s="158" t="str">
        <f t="array" ref="AH345">IF(OR(AH$1=0, $A345=""),"",SQRT((_xlfn.XLOOKUP(AH$1,$Z$2:$Z$16,$AA$2:$AA$16)-$T345)^2+(_xlfn.XLOOKUP(AH$1,$Z$2:$Z$16,$AB$2:$AB$16)-$U345)^2+(_xlfn.XLOOKUP(AH$1,$Z$2:$Z$16,$AC$2:$AC$16-$V345)^2)))</f>
        <v/>
      </c>
      <c r="AI345" s="140" t="str">
        <f t="array" ref="AI345">IF(OR(AI$1=0, $A345=""),"",SQRT((_xlfn.XLOOKUP(AI$1,$Z$2:$Z$16,$AA$2:$AA$16)-$T345)^2+(_xlfn.XLOOKUP(AI$1,$Z$2:$Z$16,$AB$2:$AB$16)-$U345)^2+(_xlfn.XLOOKUP(AI$1,$Z$2:$Z$16,$AC$2:$AC$16-$V345)^2)))</f>
        <v/>
      </c>
      <c r="AJ345" s="140" t="str">
        <f t="array" ref="AJ345">IF(OR(AJ$1=0, $A345=""),"",SQRT((_xlfn.XLOOKUP(AJ$1,$Z$2:$Z$16,$AA$2:$AA$16)-$T345)^2+(_xlfn.XLOOKUP(AJ$1,$Z$2:$Z$16,$AB$2:$AB$16)-$U345)^2+(_xlfn.XLOOKUP(AJ$1,$Z$2:$Z$16,$AC$2:$AC$16-$V345)^2)))</f>
        <v/>
      </c>
      <c r="AK345" s="140" t="str">
        <f t="array" ref="AK345">IF(OR(AK$1=0, $A345=""),"",SQRT((_xlfn.XLOOKUP(AK$1,$Z$2:$Z$16,$AA$2:$AA$16)-$T345)^2+(_xlfn.XLOOKUP(AK$1,$Z$2:$Z$16,$AB$2:$AB$16)-$U345)^2+(_xlfn.XLOOKUP(AK$1,$Z$2:$Z$16,$AC$2:$AC$16-$V345)^2)))</f>
        <v/>
      </c>
      <c r="AL345" s="140" t="str">
        <f t="array" ref="AL345">IF(OR(AL$1=0, $A345=""),"",SQRT((_xlfn.XLOOKUP(AL$1,$Z$2:$Z$16,$AA$2:$AA$16)-$T345)^2+(_xlfn.XLOOKUP(AL$1,$Z$2:$Z$16,$AB$2:$AB$16)-$U345)^2+(_xlfn.XLOOKUP(AL$1,$Z$2:$Z$16,$AC$2:$AC$16-$V345)^2)))</f>
        <v/>
      </c>
      <c r="AM345" s="140" t="str">
        <f t="array" ref="AM345">IF(OR(AM$1=0, $A345=""),"",SQRT((_xlfn.XLOOKUP(AM$1,$Z$2:$Z$16,$AA$2:$AA$16)-$T345)^2+(_xlfn.XLOOKUP(AM$1,$Z$2:$Z$16,$AB$2:$AB$16)-$U345)^2+(_xlfn.XLOOKUP(AM$1,$Z$2:$Z$16,$AC$2:$AC$16-$V345)^2)))</f>
        <v/>
      </c>
      <c r="AN345" s="140" t="str">
        <f t="array" ref="AN345">IF(OR(AN$1=0, $A345=""),"",SQRT((_xlfn.XLOOKUP(AN$1,$Z$2:$Z$16,$AA$2:$AA$16)-$T345)^2+(_xlfn.XLOOKUP(AN$1,$Z$2:$Z$16,$AB$2:$AB$16)-$U345)^2+(_xlfn.XLOOKUP(AN$1,$Z$2:$Z$16,$AC$2:$AC$16-$V345)^2)))</f>
        <v/>
      </c>
      <c r="AO345" s="140" t="str">
        <f t="array" ref="AO345">IF(OR(AO$1=0, $A345=""),"",SQRT((_xlfn.XLOOKUP(AO$1,$Z$2:$Z$16,$AA$2:$AA$16)-$T345)^2+(_xlfn.XLOOKUP(AO$1,$Z$2:$Z$16,$AB$2:$AB$16)-$U345)^2+(_xlfn.XLOOKUP(AO$1,$Z$2:$Z$16,$AC$2:$AC$16-$V345)^2)))</f>
        <v/>
      </c>
      <c r="AP345" s="141" t="str">
        <f t="array" ref="AP345">IF(OR(AP$1=0, $A345=""),"",SQRT((_xlfn.XLOOKUP(AP$1,$Z$2:$Z$16,$AA$2:$AA$16)-$T345)^2+(_xlfn.XLOOKUP(AP$1,$Z$2:$Z$16,$AB$2:$AB$16)-$U345)^2+(_xlfn.XLOOKUP(AP$1,$Z$2:$Z$16,$AC$2:$AC$16-$V345)^2)))</f>
        <v/>
      </c>
      <c r="AQ345" s="141" t="str">
        <f t="array" ref="AQ345">IF(OR(AQ$1=0, $A345=""),"",SQRT((_xlfn.XLOOKUP(AQ$1,$Z$2:$Z$16,$AA$2:$AA$16)-$T345)^2+(_xlfn.XLOOKUP(AQ$1,$Z$2:$Z$16,$AB$2:$AB$16)-$U345)^2+(_xlfn.XLOOKUP(AQ$1,$Z$2:$Z$16,$AC$2:$AC$16-$V345)^2)))</f>
        <v/>
      </c>
      <c r="AR345" s="141" t="str">
        <f t="array" ref="AR345">IF(OR(AR$1=0, $A345=""),"",SQRT((_xlfn.XLOOKUP(AR$1,$Z$2:$Z$16,$AA$2:$AA$16)-$T345)^2+(_xlfn.XLOOKUP(AR$1,$Z$2:$Z$16,$AB$2:$AB$16)-$U345)^2+(_xlfn.XLOOKUP(AR$1,$Z$2:$Z$16,$AC$2:$AC$16-$V345)^2)))</f>
        <v/>
      </c>
      <c r="AS345" s="141" t="str">
        <f t="array" ref="AS345">IF(OR(AS$1=0, $A345=""),"",SQRT((_xlfn.XLOOKUP(AS$1,$Z$2:$Z$16,$AA$2:$AA$16)-$T345)^2+(_xlfn.XLOOKUP(AS$1,$Z$2:$Z$16,$AB$2:$AB$16)-$U345)^2+(_xlfn.XLOOKUP(AS$1,$Z$2:$Z$16,$AC$2:$AC$16-$V345)^2)))</f>
        <v/>
      </c>
      <c r="AT345" s="141" t="str">
        <f t="array" ref="AT345">IF(OR(AT$1=0, $A345=""),"",SQRT((_xlfn.XLOOKUP(AT$1,$Z$2:$Z$16,$AA$2:$AA$16)-$T345)^2+(_xlfn.XLOOKUP(AT$1,$Z$2:$Z$16,$AB$2:$AB$16)-$U345)^2+(_xlfn.XLOOKUP(AT$1,$Z$2:$Z$16,$AC$2:$AC$16-$V345)^2)))</f>
        <v/>
      </c>
      <c r="AU345" s="141" t="str">
        <f t="array" ref="AU345">IF(OR(AU$1=0, $A345=""),"",SQRT((_xlfn.XLOOKUP(AU$1,$Z$2:$Z$16,$AA$2:$AA$16)-$T345)^2+(_xlfn.XLOOKUP(AU$1,$Z$2:$Z$16,$AB$2:$AB$16)-$U345)^2+(_xlfn.XLOOKUP(AU$1,$Z$2:$Z$16,$AC$2:$AC$16-$V345)^2)))</f>
        <v/>
      </c>
      <c r="AV345" s="142" t="str">
        <f t="array" ref="AV345">IF(OR(AV$1=0, $A345=""),"",SQRT((_xlfn.XLOOKUP(AV$1,$Z$2:$Z$16,$AA$2:$AA$16)-$T345)^2+(_xlfn.XLOOKUP(AV$1,$Z$2:$Z$16,$AB$2:$AB$16)-$U345)^2+(_xlfn.XLOOKUP(AV$1,$Z$2:$Z$16,$AC$2:$AC$16-$V345)^2)))</f>
        <v/>
      </c>
      <c r="AW345" s="124"/>
      <c r="AX345" s="124"/>
      <c r="AY345" s="125">
        <f t="shared" si="211"/>
        <v>0</v>
      </c>
      <c r="AZ345" s="143">
        <f t="shared" si="212"/>
        <v>0</v>
      </c>
      <c r="BA345" s="143">
        <f t="shared" si="213"/>
        <v>0</v>
      </c>
      <c r="BB345" s="143">
        <f t="shared" si="214"/>
        <v>0</v>
      </c>
      <c r="BC345" s="143">
        <f t="shared" si="215"/>
        <v>0</v>
      </c>
      <c r="BD345" s="143">
        <f t="shared" si="216"/>
        <v>0</v>
      </c>
      <c r="BE345" s="143">
        <f t="shared" si="217"/>
        <v>0</v>
      </c>
      <c r="BF345" s="143">
        <f t="shared" si="218"/>
        <v>0</v>
      </c>
      <c r="BG345" s="144">
        <f t="shared" si="219"/>
        <v>0</v>
      </c>
      <c r="BH345" s="144">
        <f t="shared" si="220"/>
        <v>0</v>
      </c>
      <c r="BI345" s="144">
        <f t="shared" si="221"/>
        <v>0</v>
      </c>
      <c r="BJ345" s="144">
        <f t="shared" si="222"/>
        <v>0</v>
      </c>
      <c r="BK345" s="144">
        <f t="shared" si="223"/>
        <v>0</v>
      </c>
      <c r="BL345" s="144">
        <f t="shared" si="224"/>
        <v>0</v>
      </c>
      <c r="BM345" s="145">
        <f t="shared" si="225"/>
        <v>0</v>
      </c>
      <c r="BN345" s="124"/>
      <c r="BO345" s="124"/>
      <c r="BP345" s="124"/>
      <c r="BQ345" s="124"/>
      <c r="BR345" s="124"/>
      <c r="BS345" s="124"/>
      <c r="BT345" s="124"/>
      <c r="BU345" s="124"/>
      <c r="BV345" s="130"/>
      <c r="BW345" s="130"/>
      <c r="BX345" s="130"/>
      <c r="BY345" s="130"/>
      <c r="BZ345" s="130"/>
      <c r="CA345" s="130"/>
      <c r="CB345" s="130"/>
      <c r="CC345" s="130"/>
      <c r="CD345" s="130"/>
      <c r="CE345" s="130"/>
      <c r="CF345" s="130"/>
      <c r="CG345" s="130"/>
      <c r="CH345" s="130"/>
      <c r="CI345" s="130"/>
      <c r="CJ345" s="130"/>
      <c r="CM345" s="159">
        <f t="shared" si="226"/>
        <v>0</v>
      </c>
      <c r="CN345" s="160">
        <f t="shared" si="227"/>
        <v>0</v>
      </c>
      <c r="CO345" s="160">
        <f t="shared" si="228"/>
        <v>0</v>
      </c>
      <c r="CP345" s="160">
        <f t="shared" si="229"/>
        <v>0</v>
      </c>
      <c r="CQ345" s="160">
        <f t="shared" si="230"/>
        <v>0</v>
      </c>
      <c r="CR345" s="160" t="str">
        <f t="shared" si="231"/>
        <v/>
      </c>
      <c r="CS345" s="160" t="str">
        <f t="shared" si="232"/>
        <v/>
      </c>
      <c r="CT345" s="160" t="str">
        <f t="shared" si="233"/>
        <v/>
      </c>
      <c r="CU345" s="162" t="str">
        <f t="shared" si="234"/>
        <v/>
      </c>
      <c r="CV345" s="162" t="str">
        <f t="shared" si="235"/>
        <v/>
      </c>
      <c r="CW345" s="162" t="str">
        <f t="shared" si="236"/>
        <v/>
      </c>
      <c r="CX345" s="162" t="str">
        <f t="shared" si="237"/>
        <v/>
      </c>
      <c r="CY345" s="162" t="str">
        <f t="shared" si="238"/>
        <v/>
      </c>
      <c r="CZ345" s="162" t="str">
        <f t="shared" si="239"/>
        <v/>
      </c>
      <c r="DA345" s="163" t="str">
        <f t="shared" si="240"/>
        <v/>
      </c>
    </row>
    <row r="346" spans="1:105" ht="16.5" x14ac:dyDescent="0.3">
      <c r="A346" s="135"/>
      <c r="B346" s="136"/>
      <c r="C346" s="136"/>
      <c r="D346" s="137"/>
      <c r="E346" s="176"/>
      <c r="F346" s="182"/>
      <c r="G346" s="183"/>
      <c r="H346" s="183"/>
      <c r="I346" s="183"/>
      <c r="J346" s="183"/>
      <c r="K346" s="183"/>
      <c r="L346" s="183"/>
      <c r="M346" s="186"/>
      <c r="N346" s="182"/>
      <c r="O346" s="184"/>
      <c r="P346" s="178"/>
      <c r="Q346" s="118">
        <f t="shared" si="209"/>
        <v>0</v>
      </c>
      <c r="R346" s="3"/>
      <c r="S346" s="3"/>
      <c r="T346" s="4"/>
      <c r="U346" s="4"/>
      <c r="V346" s="99">
        <f t="shared" si="210"/>
        <v>0</v>
      </c>
      <c r="W346" s="161"/>
      <c r="X346" s="138"/>
      <c r="AH346" s="158" t="str">
        <f t="array" ref="AH346">IF(OR(AH$1=0, $A346=""),"",SQRT((_xlfn.XLOOKUP(AH$1,$Z$2:$Z$16,$AA$2:$AA$16)-$T346)^2+(_xlfn.XLOOKUP(AH$1,$Z$2:$Z$16,$AB$2:$AB$16)-$U346)^2+(_xlfn.XLOOKUP(AH$1,$Z$2:$Z$16,$AC$2:$AC$16-$V346)^2)))</f>
        <v/>
      </c>
      <c r="AI346" s="140" t="str">
        <f t="array" ref="AI346">IF(OR(AI$1=0, $A346=""),"",SQRT((_xlfn.XLOOKUP(AI$1,$Z$2:$Z$16,$AA$2:$AA$16)-$T346)^2+(_xlfn.XLOOKUP(AI$1,$Z$2:$Z$16,$AB$2:$AB$16)-$U346)^2+(_xlfn.XLOOKUP(AI$1,$Z$2:$Z$16,$AC$2:$AC$16-$V346)^2)))</f>
        <v/>
      </c>
      <c r="AJ346" s="140" t="str">
        <f t="array" ref="AJ346">IF(OR(AJ$1=0, $A346=""),"",SQRT((_xlfn.XLOOKUP(AJ$1,$Z$2:$Z$16,$AA$2:$AA$16)-$T346)^2+(_xlfn.XLOOKUP(AJ$1,$Z$2:$Z$16,$AB$2:$AB$16)-$U346)^2+(_xlfn.XLOOKUP(AJ$1,$Z$2:$Z$16,$AC$2:$AC$16-$V346)^2)))</f>
        <v/>
      </c>
      <c r="AK346" s="140" t="str">
        <f t="array" ref="AK346">IF(OR(AK$1=0, $A346=""),"",SQRT((_xlfn.XLOOKUP(AK$1,$Z$2:$Z$16,$AA$2:$AA$16)-$T346)^2+(_xlfn.XLOOKUP(AK$1,$Z$2:$Z$16,$AB$2:$AB$16)-$U346)^2+(_xlfn.XLOOKUP(AK$1,$Z$2:$Z$16,$AC$2:$AC$16-$V346)^2)))</f>
        <v/>
      </c>
      <c r="AL346" s="140" t="str">
        <f t="array" ref="AL346">IF(OR(AL$1=0, $A346=""),"",SQRT((_xlfn.XLOOKUP(AL$1,$Z$2:$Z$16,$AA$2:$AA$16)-$T346)^2+(_xlfn.XLOOKUP(AL$1,$Z$2:$Z$16,$AB$2:$AB$16)-$U346)^2+(_xlfn.XLOOKUP(AL$1,$Z$2:$Z$16,$AC$2:$AC$16-$V346)^2)))</f>
        <v/>
      </c>
      <c r="AM346" s="140" t="str">
        <f t="array" ref="AM346">IF(OR(AM$1=0, $A346=""),"",SQRT((_xlfn.XLOOKUP(AM$1,$Z$2:$Z$16,$AA$2:$AA$16)-$T346)^2+(_xlfn.XLOOKUP(AM$1,$Z$2:$Z$16,$AB$2:$AB$16)-$U346)^2+(_xlfn.XLOOKUP(AM$1,$Z$2:$Z$16,$AC$2:$AC$16-$V346)^2)))</f>
        <v/>
      </c>
      <c r="AN346" s="140" t="str">
        <f t="array" ref="AN346">IF(OR(AN$1=0, $A346=""),"",SQRT((_xlfn.XLOOKUP(AN$1,$Z$2:$Z$16,$AA$2:$AA$16)-$T346)^2+(_xlfn.XLOOKUP(AN$1,$Z$2:$Z$16,$AB$2:$AB$16)-$U346)^2+(_xlfn.XLOOKUP(AN$1,$Z$2:$Z$16,$AC$2:$AC$16-$V346)^2)))</f>
        <v/>
      </c>
      <c r="AO346" s="140" t="str">
        <f t="array" ref="AO346">IF(OR(AO$1=0, $A346=""),"",SQRT((_xlfn.XLOOKUP(AO$1,$Z$2:$Z$16,$AA$2:$AA$16)-$T346)^2+(_xlfn.XLOOKUP(AO$1,$Z$2:$Z$16,$AB$2:$AB$16)-$U346)^2+(_xlfn.XLOOKUP(AO$1,$Z$2:$Z$16,$AC$2:$AC$16-$V346)^2)))</f>
        <v/>
      </c>
      <c r="AP346" s="141" t="str">
        <f t="array" ref="AP346">IF(OR(AP$1=0, $A346=""),"",SQRT((_xlfn.XLOOKUP(AP$1,$Z$2:$Z$16,$AA$2:$AA$16)-$T346)^2+(_xlfn.XLOOKUP(AP$1,$Z$2:$Z$16,$AB$2:$AB$16)-$U346)^2+(_xlfn.XLOOKUP(AP$1,$Z$2:$Z$16,$AC$2:$AC$16-$V346)^2)))</f>
        <v/>
      </c>
      <c r="AQ346" s="141" t="str">
        <f t="array" ref="AQ346">IF(OR(AQ$1=0, $A346=""),"",SQRT((_xlfn.XLOOKUP(AQ$1,$Z$2:$Z$16,$AA$2:$AA$16)-$T346)^2+(_xlfn.XLOOKUP(AQ$1,$Z$2:$Z$16,$AB$2:$AB$16)-$U346)^2+(_xlfn.XLOOKUP(AQ$1,$Z$2:$Z$16,$AC$2:$AC$16-$V346)^2)))</f>
        <v/>
      </c>
      <c r="AR346" s="141" t="str">
        <f t="array" ref="AR346">IF(OR(AR$1=0, $A346=""),"",SQRT((_xlfn.XLOOKUP(AR$1,$Z$2:$Z$16,$AA$2:$AA$16)-$T346)^2+(_xlfn.XLOOKUP(AR$1,$Z$2:$Z$16,$AB$2:$AB$16)-$U346)^2+(_xlfn.XLOOKUP(AR$1,$Z$2:$Z$16,$AC$2:$AC$16-$V346)^2)))</f>
        <v/>
      </c>
      <c r="AS346" s="141" t="str">
        <f t="array" ref="AS346">IF(OR(AS$1=0, $A346=""),"",SQRT((_xlfn.XLOOKUP(AS$1,$Z$2:$Z$16,$AA$2:$AA$16)-$T346)^2+(_xlfn.XLOOKUP(AS$1,$Z$2:$Z$16,$AB$2:$AB$16)-$U346)^2+(_xlfn.XLOOKUP(AS$1,$Z$2:$Z$16,$AC$2:$AC$16-$V346)^2)))</f>
        <v/>
      </c>
      <c r="AT346" s="141" t="str">
        <f t="array" ref="AT346">IF(OR(AT$1=0, $A346=""),"",SQRT((_xlfn.XLOOKUP(AT$1,$Z$2:$Z$16,$AA$2:$AA$16)-$T346)^2+(_xlfn.XLOOKUP(AT$1,$Z$2:$Z$16,$AB$2:$AB$16)-$U346)^2+(_xlfn.XLOOKUP(AT$1,$Z$2:$Z$16,$AC$2:$AC$16-$V346)^2)))</f>
        <v/>
      </c>
      <c r="AU346" s="141" t="str">
        <f t="array" ref="AU346">IF(OR(AU$1=0, $A346=""),"",SQRT((_xlfn.XLOOKUP(AU$1,$Z$2:$Z$16,$AA$2:$AA$16)-$T346)^2+(_xlfn.XLOOKUP(AU$1,$Z$2:$Z$16,$AB$2:$AB$16)-$U346)^2+(_xlfn.XLOOKUP(AU$1,$Z$2:$Z$16,$AC$2:$AC$16-$V346)^2)))</f>
        <v/>
      </c>
      <c r="AV346" s="142" t="str">
        <f t="array" ref="AV346">IF(OR(AV$1=0, $A346=""),"",SQRT((_xlfn.XLOOKUP(AV$1,$Z$2:$Z$16,$AA$2:$AA$16)-$T346)^2+(_xlfn.XLOOKUP(AV$1,$Z$2:$Z$16,$AB$2:$AB$16)-$U346)^2+(_xlfn.XLOOKUP(AV$1,$Z$2:$Z$16,$AC$2:$AC$16-$V346)^2)))</f>
        <v/>
      </c>
      <c r="AW346" s="124"/>
      <c r="AX346" s="124"/>
      <c r="AY346" s="125">
        <f t="shared" si="211"/>
        <v>0</v>
      </c>
      <c r="AZ346" s="143">
        <f t="shared" si="212"/>
        <v>0</v>
      </c>
      <c r="BA346" s="143">
        <f t="shared" si="213"/>
        <v>0</v>
      </c>
      <c r="BB346" s="143">
        <f t="shared" si="214"/>
        <v>0</v>
      </c>
      <c r="BC346" s="143">
        <f t="shared" si="215"/>
        <v>0</v>
      </c>
      <c r="BD346" s="143">
        <f t="shared" si="216"/>
        <v>0</v>
      </c>
      <c r="BE346" s="143">
        <f t="shared" si="217"/>
        <v>0</v>
      </c>
      <c r="BF346" s="143">
        <f t="shared" si="218"/>
        <v>0</v>
      </c>
      <c r="BG346" s="144">
        <f t="shared" si="219"/>
        <v>0</v>
      </c>
      <c r="BH346" s="144">
        <f t="shared" si="220"/>
        <v>0</v>
      </c>
      <c r="BI346" s="144">
        <f t="shared" si="221"/>
        <v>0</v>
      </c>
      <c r="BJ346" s="144">
        <f t="shared" si="222"/>
        <v>0</v>
      </c>
      <c r="BK346" s="144">
        <f t="shared" si="223"/>
        <v>0</v>
      </c>
      <c r="BL346" s="144">
        <f t="shared" si="224"/>
        <v>0</v>
      </c>
      <c r="BM346" s="145">
        <f t="shared" si="225"/>
        <v>0</v>
      </c>
      <c r="BN346" s="124"/>
      <c r="BO346" s="124"/>
      <c r="BP346" s="124"/>
      <c r="BQ346" s="124"/>
      <c r="BR346" s="124"/>
      <c r="BS346" s="124"/>
      <c r="BT346" s="124"/>
      <c r="BU346" s="124"/>
      <c r="BV346" s="130"/>
      <c r="BW346" s="130"/>
      <c r="BX346" s="130"/>
      <c r="BY346" s="130"/>
      <c r="BZ346" s="130"/>
      <c r="CA346" s="130"/>
      <c r="CB346" s="130"/>
      <c r="CC346" s="130"/>
      <c r="CD346" s="130"/>
      <c r="CE346" s="130"/>
      <c r="CF346" s="130"/>
      <c r="CG346" s="130"/>
      <c r="CH346" s="130"/>
      <c r="CI346" s="130"/>
      <c r="CJ346" s="130"/>
      <c r="CM346" s="159">
        <f t="shared" si="226"/>
        <v>0</v>
      </c>
      <c r="CN346" s="160">
        <f t="shared" si="227"/>
        <v>0</v>
      </c>
      <c r="CO346" s="160">
        <f t="shared" si="228"/>
        <v>0</v>
      </c>
      <c r="CP346" s="160">
        <f t="shared" si="229"/>
        <v>0</v>
      </c>
      <c r="CQ346" s="160">
        <f t="shared" si="230"/>
        <v>0</v>
      </c>
      <c r="CR346" s="160" t="str">
        <f t="shared" si="231"/>
        <v/>
      </c>
      <c r="CS346" s="160" t="str">
        <f t="shared" si="232"/>
        <v/>
      </c>
      <c r="CT346" s="160" t="str">
        <f t="shared" si="233"/>
        <v/>
      </c>
      <c r="CU346" s="162" t="str">
        <f t="shared" si="234"/>
        <v/>
      </c>
      <c r="CV346" s="162" t="str">
        <f t="shared" si="235"/>
        <v/>
      </c>
      <c r="CW346" s="162" t="str">
        <f t="shared" si="236"/>
        <v/>
      </c>
      <c r="CX346" s="162" t="str">
        <f t="shared" si="237"/>
        <v/>
      </c>
      <c r="CY346" s="162" t="str">
        <f t="shared" si="238"/>
        <v/>
      </c>
      <c r="CZ346" s="162" t="str">
        <f t="shared" si="239"/>
        <v/>
      </c>
      <c r="DA346" s="163" t="str">
        <f t="shared" si="240"/>
        <v/>
      </c>
    </row>
    <row r="347" spans="1:105" ht="16.5" x14ac:dyDescent="0.3">
      <c r="A347" s="135"/>
      <c r="B347" s="136"/>
      <c r="C347" s="136"/>
      <c r="D347" s="137"/>
      <c r="E347" s="176"/>
      <c r="F347" s="182"/>
      <c r="G347" s="183"/>
      <c r="H347" s="183"/>
      <c r="I347" s="183"/>
      <c r="J347" s="183"/>
      <c r="K347" s="183"/>
      <c r="L347" s="183"/>
      <c r="M347" s="186"/>
      <c r="N347" s="182"/>
      <c r="O347" s="184"/>
      <c r="P347" s="178"/>
      <c r="Q347" s="118">
        <f t="shared" si="209"/>
        <v>0</v>
      </c>
      <c r="R347" s="3"/>
      <c r="S347" s="3"/>
      <c r="T347" s="4"/>
      <c r="U347" s="4"/>
      <c r="V347" s="99">
        <f t="shared" si="210"/>
        <v>0</v>
      </c>
      <c r="W347" s="161"/>
      <c r="X347" s="138"/>
      <c r="AH347" s="158" t="str">
        <f t="array" ref="AH347">IF(OR(AH$1=0, $A347=""),"",SQRT((_xlfn.XLOOKUP(AH$1,$Z$2:$Z$16,$AA$2:$AA$16)-$T347)^2+(_xlfn.XLOOKUP(AH$1,$Z$2:$Z$16,$AB$2:$AB$16)-$U347)^2+(_xlfn.XLOOKUP(AH$1,$Z$2:$Z$16,$AC$2:$AC$16-$V347)^2)))</f>
        <v/>
      </c>
      <c r="AI347" s="140" t="str">
        <f t="array" ref="AI347">IF(OR(AI$1=0, $A347=""),"",SQRT((_xlfn.XLOOKUP(AI$1,$Z$2:$Z$16,$AA$2:$AA$16)-$T347)^2+(_xlfn.XLOOKUP(AI$1,$Z$2:$Z$16,$AB$2:$AB$16)-$U347)^2+(_xlfn.XLOOKUP(AI$1,$Z$2:$Z$16,$AC$2:$AC$16-$V347)^2)))</f>
        <v/>
      </c>
      <c r="AJ347" s="140" t="str">
        <f t="array" ref="AJ347">IF(OR(AJ$1=0, $A347=""),"",SQRT((_xlfn.XLOOKUP(AJ$1,$Z$2:$Z$16,$AA$2:$AA$16)-$T347)^2+(_xlfn.XLOOKUP(AJ$1,$Z$2:$Z$16,$AB$2:$AB$16)-$U347)^2+(_xlfn.XLOOKUP(AJ$1,$Z$2:$Z$16,$AC$2:$AC$16-$V347)^2)))</f>
        <v/>
      </c>
      <c r="AK347" s="140" t="str">
        <f t="array" ref="AK347">IF(OR(AK$1=0, $A347=""),"",SQRT((_xlfn.XLOOKUP(AK$1,$Z$2:$Z$16,$AA$2:$AA$16)-$T347)^2+(_xlfn.XLOOKUP(AK$1,$Z$2:$Z$16,$AB$2:$AB$16)-$U347)^2+(_xlfn.XLOOKUP(AK$1,$Z$2:$Z$16,$AC$2:$AC$16-$V347)^2)))</f>
        <v/>
      </c>
      <c r="AL347" s="140" t="str">
        <f t="array" ref="AL347">IF(OR(AL$1=0, $A347=""),"",SQRT((_xlfn.XLOOKUP(AL$1,$Z$2:$Z$16,$AA$2:$AA$16)-$T347)^2+(_xlfn.XLOOKUP(AL$1,$Z$2:$Z$16,$AB$2:$AB$16)-$U347)^2+(_xlfn.XLOOKUP(AL$1,$Z$2:$Z$16,$AC$2:$AC$16-$V347)^2)))</f>
        <v/>
      </c>
      <c r="AM347" s="140" t="str">
        <f t="array" ref="AM347">IF(OR(AM$1=0, $A347=""),"",SQRT((_xlfn.XLOOKUP(AM$1,$Z$2:$Z$16,$AA$2:$AA$16)-$T347)^2+(_xlfn.XLOOKUP(AM$1,$Z$2:$Z$16,$AB$2:$AB$16)-$U347)^2+(_xlfn.XLOOKUP(AM$1,$Z$2:$Z$16,$AC$2:$AC$16-$V347)^2)))</f>
        <v/>
      </c>
      <c r="AN347" s="140" t="str">
        <f t="array" ref="AN347">IF(OR(AN$1=0, $A347=""),"",SQRT((_xlfn.XLOOKUP(AN$1,$Z$2:$Z$16,$AA$2:$AA$16)-$T347)^2+(_xlfn.XLOOKUP(AN$1,$Z$2:$Z$16,$AB$2:$AB$16)-$U347)^2+(_xlfn.XLOOKUP(AN$1,$Z$2:$Z$16,$AC$2:$AC$16-$V347)^2)))</f>
        <v/>
      </c>
      <c r="AO347" s="140" t="str">
        <f t="array" ref="AO347">IF(OR(AO$1=0, $A347=""),"",SQRT((_xlfn.XLOOKUP(AO$1,$Z$2:$Z$16,$AA$2:$AA$16)-$T347)^2+(_xlfn.XLOOKUP(AO$1,$Z$2:$Z$16,$AB$2:$AB$16)-$U347)^2+(_xlfn.XLOOKUP(AO$1,$Z$2:$Z$16,$AC$2:$AC$16-$V347)^2)))</f>
        <v/>
      </c>
      <c r="AP347" s="141" t="str">
        <f t="array" ref="AP347">IF(OR(AP$1=0, $A347=""),"",SQRT((_xlfn.XLOOKUP(AP$1,$Z$2:$Z$16,$AA$2:$AA$16)-$T347)^2+(_xlfn.XLOOKUP(AP$1,$Z$2:$Z$16,$AB$2:$AB$16)-$U347)^2+(_xlfn.XLOOKUP(AP$1,$Z$2:$Z$16,$AC$2:$AC$16-$V347)^2)))</f>
        <v/>
      </c>
      <c r="AQ347" s="141" t="str">
        <f t="array" ref="AQ347">IF(OR(AQ$1=0, $A347=""),"",SQRT((_xlfn.XLOOKUP(AQ$1,$Z$2:$Z$16,$AA$2:$AA$16)-$T347)^2+(_xlfn.XLOOKUP(AQ$1,$Z$2:$Z$16,$AB$2:$AB$16)-$U347)^2+(_xlfn.XLOOKUP(AQ$1,$Z$2:$Z$16,$AC$2:$AC$16-$V347)^2)))</f>
        <v/>
      </c>
      <c r="AR347" s="141" t="str">
        <f t="array" ref="AR347">IF(OR(AR$1=0, $A347=""),"",SQRT((_xlfn.XLOOKUP(AR$1,$Z$2:$Z$16,$AA$2:$AA$16)-$T347)^2+(_xlfn.XLOOKUP(AR$1,$Z$2:$Z$16,$AB$2:$AB$16)-$U347)^2+(_xlfn.XLOOKUP(AR$1,$Z$2:$Z$16,$AC$2:$AC$16-$V347)^2)))</f>
        <v/>
      </c>
      <c r="AS347" s="141" t="str">
        <f t="array" ref="AS347">IF(OR(AS$1=0, $A347=""),"",SQRT((_xlfn.XLOOKUP(AS$1,$Z$2:$Z$16,$AA$2:$AA$16)-$T347)^2+(_xlfn.XLOOKUP(AS$1,$Z$2:$Z$16,$AB$2:$AB$16)-$U347)^2+(_xlfn.XLOOKUP(AS$1,$Z$2:$Z$16,$AC$2:$AC$16-$V347)^2)))</f>
        <v/>
      </c>
      <c r="AT347" s="141" t="str">
        <f t="array" ref="AT347">IF(OR(AT$1=0, $A347=""),"",SQRT((_xlfn.XLOOKUP(AT$1,$Z$2:$Z$16,$AA$2:$AA$16)-$T347)^2+(_xlfn.XLOOKUP(AT$1,$Z$2:$Z$16,$AB$2:$AB$16)-$U347)^2+(_xlfn.XLOOKUP(AT$1,$Z$2:$Z$16,$AC$2:$AC$16-$V347)^2)))</f>
        <v/>
      </c>
      <c r="AU347" s="141" t="str">
        <f t="array" ref="AU347">IF(OR(AU$1=0, $A347=""),"",SQRT((_xlfn.XLOOKUP(AU$1,$Z$2:$Z$16,$AA$2:$AA$16)-$T347)^2+(_xlfn.XLOOKUP(AU$1,$Z$2:$Z$16,$AB$2:$AB$16)-$U347)^2+(_xlfn.XLOOKUP(AU$1,$Z$2:$Z$16,$AC$2:$AC$16-$V347)^2)))</f>
        <v/>
      </c>
      <c r="AV347" s="142" t="str">
        <f t="array" ref="AV347">IF(OR(AV$1=0, $A347=""),"",SQRT((_xlfn.XLOOKUP(AV$1,$Z$2:$Z$16,$AA$2:$AA$16)-$T347)^2+(_xlfn.XLOOKUP(AV$1,$Z$2:$Z$16,$AB$2:$AB$16)-$U347)^2+(_xlfn.XLOOKUP(AV$1,$Z$2:$Z$16,$AC$2:$AC$16-$V347)^2)))</f>
        <v/>
      </c>
      <c r="AW347" s="124"/>
      <c r="AX347" s="124"/>
      <c r="AY347" s="125">
        <f t="shared" si="211"/>
        <v>0</v>
      </c>
      <c r="AZ347" s="143">
        <f t="shared" si="212"/>
        <v>0</v>
      </c>
      <c r="BA347" s="143">
        <f t="shared" si="213"/>
        <v>0</v>
      </c>
      <c r="BB347" s="143">
        <f t="shared" si="214"/>
        <v>0</v>
      </c>
      <c r="BC347" s="143">
        <f t="shared" si="215"/>
        <v>0</v>
      </c>
      <c r="BD347" s="143">
        <f t="shared" si="216"/>
        <v>0</v>
      </c>
      <c r="BE347" s="143">
        <f t="shared" si="217"/>
        <v>0</v>
      </c>
      <c r="BF347" s="143">
        <f t="shared" si="218"/>
        <v>0</v>
      </c>
      <c r="BG347" s="144">
        <f t="shared" si="219"/>
        <v>0</v>
      </c>
      <c r="BH347" s="144">
        <f t="shared" si="220"/>
        <v>0</v>
      </c>
      <c r="BI347" s="144">
        <f t="shared" si="221"/>
        <v>0</v>
      </c>
      <c r="BJ347" s="144">
        <f t="shared" si="222"/>
        <v>0</v>
      </c>
      <c r="BK347" s="144">
        <f t="shared" si="223"/>
        <v>0</v>
      </c>
      <c r="BL347" s="144">
        <f t="shared" si="224"/>
        <v>0</v>
      </c>
      <c r="BM347" s="145">
        <f t="shared" si="225"/>
        <v>0</v>
      </c>
      <c r="BN347" s="124"/>
      <c r="BO347" s="124"/>
      <c r="BP347" s="124"/>
      <c r="BQ347" s="124"/>
      <c r="BR347" s="124"/>
      <c r="BS347" s="124"/>
      <c r="BT347" s="124"/>
      <c r="BU347" s="124"/>
      <c r="BV347" s="130"/>
      <c r="BW347" s="130"/>
      <c r="BX347" s="130"/>
      <c r="BY347" s="130"/>
      <c r="BZ347" s="130"/>
      <c r="CA347" s="130"/>
      <c r="CB347" s="130"/>
      <c r="CC347" s="130"/>
      <c r="CD347" s="130"/>
      <c r="CE347" s="130"/>
      <c r="CF347" s="130"/>
      <c r="CG347" s="130"/>
      <c r="CH347" s="130"/>
      <c r="CI347" s="130"/>
      <c r="CJ347" s="130"/>
      <c r="CM347" s="159">
        <f t="shared" si="226"/>
        <v>0</v>
      </c>
      <c r="CN347" s="160">
        <f t="shared" si="227"/>
        <v>0</v>
      </c>
      <c r="CO347" s="160">
        <f t="shared" si="228"/>
        <v>0</v>
      </c>
      <c r="CP347" s="160">
        <f t="shared" si="229"/>
        <v>0</v>
      </c>
      <c r="CQ347" s="160">
        <f t="shared" si="230"/>
        <v>0</v>
      </c>
      <c r="CR347" s="160" t="str">
        <f t="shared" si="231"/>
        <v/>
      </c>
      <c r="CS347" s="160" t="str">
        <f t="shared" si="232"/>
        <v/>
      </c>
      <c r="CT347" s="160" t="str">
        <f t="shared" si="233"/>
        <v/>
      </c>
      <c r="CU347" s="162" t="str">
        <f t="shared" si="234"/>
        <v/>
      </c>
      <c r="CV347" s="162" t="str">
        <f t="shared" si="235"/>
        <v/>
      </c>
      <c r="CW347" s="162" t="str">
        <f t="shared" si="236"/>
        <v/>
      </c>
      <c r="CX347" s="162" t="str">
        <f t="shared" si="237"/>
        <v/>
      </c>
      <c r="CY347" s="162" t="str">
        <f t="shared" si="238"/>
        <v/>
      </c>
      <c r="CZ347" s="162" t="str">
        <f t="shared" si="239"/>
        <v/>
      </c>
      <c r="DA347" s="163" t="str">
        <f t="shared" si="240"/>
        <v/>
      </c>
    </row>
    <row r="348" spans="1:105" ht="16.5" x14ac:dyDescent="0.3">
      <c r="A348" s="135"/>
      <c r="B348" s="136"/>
      <c r="C348" s="136"/>
      <c r="D348" s="137"/>
      <c r="E348" s="176"/>
      <c r="F348" s="182"/>
      <c r="G348" s="183"/>
      <c r="H348" s="183"/>
      <c r="I348" s="183"/>
      <c r="J348" s="183"/>
      <c r="K348" s="183"/>
      <c r="L348" s="183"/>
      <c r="M348" s="186"/>
      <c r="N348" s="182"/>
      <c r="O348" s="184"/>
      <c r="P348" s="178"/>
      <c r="Q348" s="118">
        <f t="shared" si="209"/>
        <v>0</v>
      </c>
      <c r="R348" s="3"/>
      <c r="S348" s="3"/>
      <c r="T348" s="4"/>
      <c r="U348" s="4"/>
      <c r="V348" s="99">
        <f t="shared" si="210"/>
        <v>0</v>
      </c>
      <c r="W348" s="161"/>
      <c r="X348" s="138"/>
      <c r="AH348" s="158" t="str">
        <f t="array" ref="AH348">IF(OR(AH$1=0, $A348=""),"",SQRT((_xlfn.XLOOKUP(AH$1,$Z$2:$Z$16,$AA$2:$AA$16)-$T348)^2+(_xlfn.XLOOKUP(AH$1,$Z$2:$Z$16,$AB$2:$AB$16)-$U348)^2+(_xlfn.XLOOKUP(AH$1,$Z$2:$Z$16,$AC$2:$AC$16-$V348)^2)))</f>
        <v/>
      </c>
      <c r="AI348" s="140" t="str">
        <f t="array" ref="AI348">IF(OR(AI$1=0, $A348=""),"",SQRT((_xlfn.XLOOKUP(AI$1,$Z$2:$Z$16,$AA$2:$AA$16)-$T348)^2+(_xlfn.XLOOKUP(AI$1,$Z$2:$Z$16,$AB$2:$AB$16)-$U348)^2+(_xlfn.XLOOKUP(AI$1,$Z$2:$Z$16,$AC$2:$AC$16-$V348)^2)))</f>
        <v/>
      </c>
      <c r="AJ348" s="140" t="str">
        <f t="array" ref="AJ348">IF(OR(AJ$1=0, $A348=""),"",SQRT((_xlfn.XLOOKUP(AJ$1,$Z$2:$Z$16,$AA$2:$AA$16)-$T348)^2+(_xlfn.XLOOKUP(AJ$1,$Z$2:$Z$16,$AB$2:$AB$16)-$U348)^2+(_xlfn.XLOOKUP(AJ$1,$Z$2:$Z$16,$AC$2:$AC$16-$V348)^2)))</f>
        <v/>
      </c>
      <c r="AK348" s="140" t="str">
        <f t="array" ref="AK348">IF(OR(AK$1=0, $A348=""),"",SQRT((_xlfn.XLOOKUP(AK$1,$Z$2:$Z$16,$AA$2:$AA$16)-$T348)^2+(_xlfn.XLOOKUP(AK$1,$Z$2:$Z$16,$AB$2:$AB$16)-$U348)^2+(_xlfn.XLOOKUP(AK$1,$Z$2:$Z$16,$AC$2:$AC$16-$V348)^2)))</f>
        <v/>
      </c>
      <c r="AL348" s="140" t="str">
        <f t="array" ref="AL348">IF(OR(AL$1=0, $A348=""),"",SQRT((_xlfn.XLOOKUP(AL$1,$Z$2:$Z$16,$AA$2:$AA$16)-$T348)^2+(_xlfn.XLOOKUP(AL$1,$Z$2:$Z$16,$AB$2:$AB$16)-$U348)^2+(_xlfn.XLOOKUP(AL$1,$Z$2:$Z$16,$AC$2:$AC$16-$V348)^2)))</f>
        <v/>
      </c>
      <c r="AM348" s="140" t="str">
        <f t="array" ref="AM348">IF(OR(AM$1=0, $A348=""),"",SQRT((_xlfn.XLOOKUP(AM$1,$Z$2:$Z$16,$AA$2:$AA$16)-$T348)^2+(_xlfn.XLOOKUP(AM$1,$Z$2:$Z$16,$AB$2:$AB$16)-$U348)^2+(_xlfn.XLOOKUP(AM$1,$Z$2:$Z$16,$AC$2:$AC$16-$V348)^2)))</f>
        <v/>
      </c>
      <c r="AN348" s="140" t="str">
        <f t="array" ref="AN348">IF(OR(AN$1=0, $A348=""),"",SQRT((_xlfn.XLOOKUP(AN$1,$Z$2:$Z$16,$AA$2:$AA$16)-$T348)^2+(_xlfn.XLOOKUP(AN$1,$Z$2:$Z$16,$AB$2:$AB$16)-$U348)^2+(_xlfn.XLOOKUP(AN$1,$Z$2:$Z$16,$AC$2:$AC$16-$V348)^2)))</f>
        <v/>
      </c>
      <c r="AO348" s="140" t="str">
        <f t="array" ref="AO348">IF(OR(AO$1=0, $A348=""),"",SQRT((_xlfn.XLOOKUP(AO$1,$Z$2:$Z$16,$AA$2:$AA$16)-$T348)^2+(_xlfn.XLOOKUP(AO$1,$Z$2:$Z$16,$AB$2:$AB$16)-$U348)^2+(_xlfn.XLOOKUP(AO$1,$Z$2:$Z$16,$AC$2:$AC$16-$V348)^2)))</f>
        <v/>
      </c>
      <c r="AP348" s="141" t="str">
        <f t="array" ref="AP348">IF(OR(AP$1=0, $A348=""),"",SQRT((_xlfn.XLOOKUP(AP$1,$Z$2:$Z$16,$AA$2:$AA$16)-$T348)^2+(_xlfn.XLOOKUP(AP$1,$Z$2:$Z$16,$AB$2:$AB$16)-$U348)^2+(_xlfn.XLOOKUP(AP$1,$Z$2:$Z$16,$AC$2:$AC$16-$V348)^2)))</f>
        <v/>
      </c>
      <c r="AQ348" s="141" t="str">
        <f t="array" ref="AQ348">IF(OR(AQ$1=0, $A348=""),"",SQRT((_xlfn.XLOOKUP(AQ$1,$Z$2:$Z$16,$AA$2:$AA$16)-$T348)^2+(_xlfn.XLOOKUP(AQ$1,$Z$2:$Z$16,$AB$2:$AB$16)-$U348)^2+(_xlfn.XLOOKUP(AQ$1,$Z$2:$Z$16,$AC$2:$AC$16-$V348)^2)))</f>
        <v/>
      </c>
      <c r="AR348" s="141" t="str">
        <f t="array" ref="AR348">IF(OR(AR$1=0, $A348=""),"",SQRT((_xlfn.XLOOKUP(AR$1,$Z$2:$Z$16,$AA$2:$AA$16)-$T348)^2+(_xlfn.XLOOKUP(AR$1,$Z$2:$Z$16,$AB$2:$AB$16)-$U348)^2+(_xlfn.XLOOKUP(AR$1,$Z$2:$Z$16,$AC$2:$AC$16-$V348)^2)))</f>
        <v/>
      </c>
      <c r="AS348" s="141" t="str">
        <f t="array" ref="AS348">IF(OR(AS$1=0, $A348=""),"",SQRT((_xlfn.XLOOKUP(AS$1,$Z$2:$Z$16,$AA$2:$AA$16)-$T348)^2+(_xlfn.XLOOKUP(AS$1,$Z$2:$Z$16,$AB$2:$AB$16)-$U348)^2+(_xlfn.XLOOKUP(AS$1,$Z$2:$Z$16,$AC$2:$AC$16-$V348)^2)))</f>
        <v/>
      </c>
      <c r="AT348" s="141" t="str">
        <f t="array" ref="AT348">IF(OR(AT$1=0, $A348=""),"",SQRT((_xlfn.XLOOKUP(AT$1,$Z$2:$Z$16,$AA$2:$AA$16)-$T348)^2+(_xlfn.XLOOKUP(AT$1,$Z$2:$Z$16,$AB$2:$AB$16)-$U348)^2+(_xlfn.XLOOKUP(AT$1,$Z$2:$Z$16,$AC$2:$AC$16-$V348)^2)))</f>
        <v/>
      </c>
      <c r="AU348" s="141" t="str">
        <f t="array" ref="AU348">IF(OR(AU$1=0, $A348=""),"",SQRT((_xlfn.XLOOKUP(AU$1,$Z$2:$Z$16,$AA$2:$AA$16)-$T348)^2+(_xlfn.XLOOKUP(AU$1,$Z$2:$Z$16,$AB$2:$AB$16)-$U348)^2+(_xlfn.XLOOKUP(AU$1,$Z$2:$Z$16,$AC$2:$AC$16-$V348)^2)))</f>
        <v/>
      </c>
      <c r="AV348" s="142" t="str">
        <f t="array" ref="AV348">IF(OR(AV$1=0, $A348=""),"",SQRT((_xlfn.XLOOKUP(AV$1,$Z$2:$Z$16,$AA$2:$AA$16)-$T348)^2+(_xlfn.XLOOKUP(AV$1,$Z$2:$Z$16,$AB$2:$AB$16)-$U348)^2+(_xlfn.XLOOKUP(AV$1,$Z$2:$Z$16,$AC$2:$AC$16-$V348)^2)))</f>
        <v/>
      </c>
      <c r="AW348" s="124"/>
      <c r="AX348" s="124"/>
      <c r="AY348" s="125">
        <f t="shared" si="211"/>
        <v>0</v>
      </c>
      <c r="AZ348" s="143">
        <f t="shared" si="212"/>
        <v>0</v>
      </c>
      <c r="BA348" s="143">
        <f t="shared" si="213"/>
        <v>0</v>
      </c>
      <c r="BB348" s="143">
        <f t="shared" si="214"/>
        <v>0</v>
      </c>
      <c r="BC348" s="143">
        <f t="shared" si="215"/>
        <v>0</v>
      </c>
      <c r="BD348" s="143">
        <f t="shared" si="216"/>
        <v>0</v>
      </c>
      <c r="BE348" s="143">
        <f t="shared" si="217"/>
        <v>0</v>
      </c>
      <c r="BF348" s="143">
        <f t="shared" si="218"/>
        <v>0</v>
      </c>
      <c r="BG348" s="144">
        <f t="shared" si="219"/>
        <v>0</v>
      </c>
      <c r="BH348" s="144">
        <f t="shared" si="220"/>
        <v>0</v>
      </c>
      <c r="BI348" s="144">
        <f t="shared" si="221"/>
        <v>0</v>
      </c>
      <c r="BJ348" s="144">
        <f t="shared" si="222"/>
        <v>0</v>
      </c>
      <c r="BK348" s="144">
        <f t="shared" si="223"/>
        <v>0</v>
      </c>
      <c r="BL348" s="144">
        <f t="shared" si="224"/>
        <v>0</v>
      </c>
      <c r="BM348" s="145">
        <f t="shared" si="225"/>
        <v>0</v>
      </c>
      <c r="BN348" s="124"/>
      <c r="BO348" s="124"/>
      <c r="BP348" s="124"/>
      <c r="BQ348" s="124"/>
      <c r="BR348" s="124"/>
      <c r="BS348" s="124"/>
      <c r="BT348" s="124"/>
      <c r="BU348" s="124"/>
      <c r="BV348" s="130"/>
      <c r="BW348" s="130"/>
      <c r="BX348" s="130"/>
      <c r="BY348" s="130"/>
      <c r="BZ348" s="130"/>
      <c r="CA348" s="130"/>
      <c r="CB348" s="130"/>
      <c r="CC348" s="130"/>
      <c r="CD348" s="130"/>
      <c r="CE348" s="130"/>
      <c r="CF348" s="130"/>
      <c r="CG348" s="130"/>
      <c r="CH348" s="130"/>
      <c r="CI348" s="130"/>
      <c r="CJ348" s="130"/>
      <c r="CM348" s="159">
        <f t="shared" si="226"/>
        <v>0</v>
      </c>
      <c r="CN348" s="160">
        <f t="shared" si="227"/>
        <v>0</v>
      </c>
      <c r="CO348" s="160">
        <f t="shared" si="228"/>
        <v>0</v>
      </c>
      <c r="CP348" s="160">
        <f t="shared" si="229"/>
        <v>0</v>
      </c>
      <c r="CQ348" s="160">
        <f t="shared" si="230"/>
        <v>0</v>
      </c>
      <c r="CR348" s="160" t="str">
        <f t="shared" si="231"/>
        <v/>
      </c>
      <c r="CS348" s="160" t="str">
        <f t="shared" si="232"/>
        <v/>
      </c>
      <c r="CT348" s="160" t="str">
        <f t="shared" si="233"/>
        <v/>
      </c>
      <c r="CU348" s="162" t="str">
        <f t="shared" si="234"/>
        <v/>
      </c>
      <c r="CV348" s="162" t="str">
        <f t="shared" si="235"/>
        <v/>
      </c>
      <c r="CW348" s="162" t="str">
        <f t="shared" si="236"/>
        <v/>
      </c>
      <c r="CX348" s="162" t="str">
        <f t="shared" si="237"/>
        <v/>
      </c>
      <c r="CY348" s="162" t="str">
        <f t="shared" si="238"/>
        <v/>
      </c>
      <c r="CZ348" s="162" t="str">
        <f t="shared" si="239"/>
        <v/>
      </c>
      <c r="DA348" s="163" t="str">
        <f t="shared" si="240"/>
        <v/>
      </c>
    </row>
    <row r="349" spans="1:105" ht="16.5" x14ac:dyDescent="0.3">
      <c r="A349" s="135"/>
      <c r="B349" s="136"/>
      <c r="C349" s="136"/>
      <c r="D349" s="137"/>
      <c r="E349" s="176"/>
      <c r="F349" s="182"/>
      <c r="G349" s="183"/>
      <c r="H349" s="183"/>
      <c r="I349" s="183"/>
      <c r="J349" s="183"/>
      <c r="K349" s="183"/>
      <c r="L349" s="183"/>
      <c r="M349" s="186"/>
      <c r="N349" s="182"/>
      <c r="O349" s="184"/>
      <c r="P349" s="178"/>
      <c r="Q349" s="118">
        <f t="shared" si="209"/>
        <v>0</v>
      </c>
      <c r="R349" s="3"/>
      <c r="S349" s="3"/>
      <c r="T349" s="4"/>
      <c r="U349" s="4"/>
      <c r="V349" s="99">
        <f t="shared" si="210"/>
        <v>0</v>
      </c>
      <c r="W349" s="161"/>
      <c r="X349" s="138"/>
      <c r="AH349" s="158" t="str">
        <f t="array" ref="AH349">IF(OR(AH$1=0, $A349=""),"",SQRT((_xlfn.XLOOKUP(AH$1,$Z$2:$Z$16,$AA$2:$AA$16)-$T349)^2+(_xlfn.XLOOKUP(AH$1,$Z$2:$Z$16,$AB$2:$AB$16)-$U349)^2+(_xlfn.XLOOKUP(AH$1,$Z$2:$Z$16,$AC$2:$AC$16-$V349)^2)))</f>
        <v/>
      </c>
      <c r="AI349" s="140" t="str">
        <f t="array" ref="AI349">IF(OR(AI$1=0, $A349=""),"",SQRT((_xlfn.XLOOKUP(AI$1,$Z$2:$Z$16,$AA$2:$AA$16)-$T349)^2+(_xlfn.XLOOKUP(AI$1,$Z$2:$Z$16,$AB$2:$AB$16)-$U349)^2+(_xlfn.XLOOKUP(AI$1,$Z$2:$Z$16,$AC$2:$AC$16-$V349)^2)))</f>
        <v/>
      </c>
      <c r="AJ349" s="140" t="str">
        <f t="array" ref="AJ349">IF(OR(AJ$1=0, $A349=""),"",SQRT((_xlfn.XLOOKUP(AJ$1,$Z$2:$Z$16,$AA$2:$AA$16)-$T349)^2+(_xlfn.XLOOKUP(AJ$1,$Z$2:$Z$16,$AB$2:$AB$16)-$U349)^2+(_xlfn.XLOOKUP(AJ$1,$Z$2:$Z$16,$AC$2:$AC$16-$V349)^2)))</f>
        <v/>
      </c>
      <c r="AK349" s="140" t="str">
        <f t="array" ref="AK349">IF(OR(AK$1=0, $A349=""),"",SQRT((_xlfn.XLOOKUP(AK$1,$Z$2:$Z$16,$AA$2:$AA$16)-$T349)^2+(_xlfn.XLOOKUP(AK$1,$Z$2:$Z$16,$AB$2:$AB$16)-$U349)^2+(_xlfn.XLOOKUP(AK$1,$Z$2:$Z$16,$AC$2:$AC$16-$V349)^2)))</f>
        <v/>
      </c>
      <c r="AL349" s="140" t="str">
        <f t="array" ref="AL349">IF(OR(AL$1=0, $A349=""),"",SQRT((_xlfn.XLOOKUP(AL$1,$Z$2:$Z$16,$AA$2:$AA$16)-$T349)^2+(_xlfn.XLOOKUP(AL$1,$Z$2:$Z$16,$AB$2:$AB$16)-$U349)^2+(_xlfn.XLOOKUP(AL$1,$Z$2:$Z$16,$AC$2:$AC$16-$V349)^2)))</f>
        <v/>
      </c>
      <c r="AM349" s="140" t="str">
        <f t="array" ref="AM349">IF(OR(AM$1=0, $A349=""),"",SQRT((_xlfn.XLOOKUP(AM$1,$Z$2:$Z$16,$AA$2:$AA$16)-$T349)^2+(_xlfn.XLOOKUP(AM$1,$Z$2:$Z$16,$AB$2:$AB$16)-$U349)^2+(_xlfn.XLOOKUP(AM$1,$Z$2:$Z$16,$AC$2:$AC$16-$V349)^2)))</f>
        <v/>
      </c>
      <c r="AN349" s="140" t="str">
        <f t="array" ref="AN349">IF(OR(AN$1=0, $A349=""),"",SQRT((_xlfn.XLOOKUP(AN$1,$Z$2:$Z$16,$AA$2:$AA$16)-$T349)^2+(_xlfn.XLOOKUP(AN$1,$Z$2:$Z$16,$AB$2:$AB$16)-$U349)^2+(_xlfn.XLOOKUP(AN$1,$Z$2:$Z$16,$AC$2:$AC$16-$V349)^2)))</f>
        <v/>
      </c>
      <c r="AO349" s="140" t="str">
        <f t="array" ref="AO349">IF(OR(AO$1=0, $A349=""),"",SQRT((_xlfn.XLOOKUP(AO$1,$Z$2:$Z$16,$AA$2:$AA$16)-$T349)^2+(_xlfn.XLOOKUP(AO$1,$Z$2:$Z$16,$AB$2:$AB$16)-$U349)^2+(_xlfn.XLOOKUP(AO$1,$Z$2:$Z$16,$AC$2:$AC$16-$V349)^2)))</f>
        <v/>
      </c>
      <c r="AP349" s="141" t="str">
        <f t="array" ref="AP349">IF(OR(AP$1=0, $A349=""),"",SQRT((_xlfn.XLOOKUP(AP$1,$Z$2:$Z$16,$AA$2:$AA$16)-$T349)^2+(_xlfn.XLOOKUP(AP$1,$Z$2:$Z$16,$AB$2:$AB$16)-$U349)^2+(_xlfn.XLOOKUP(AP$1,$Z$2:$Z$16,$AC$2:$AC$16-$V349)^2)))</f>
        <v/>
      </c>
      <c r="AQ349" s="141" t="str">
        <f t="array" ref="AQ349">IF(OR(AQ$1=0, $A349=""),"",SQRT((_xlfn.XLOOKUP(AQ$1,$Z$2:$Z$16,$AA$2:$AA$16)-$T349)^2+(_xlfn.XLOOKUP(AQ$1,$Z$2:$Z$16,$AB$2:$AB$16)-$U349)^2+(_xlfn.XLOOKUP(AQ$1,$Z$2:$Z$16,$AC$2:$AC$16-$V349)^2)))</f>
        <v/>
      </c>
      <c r="AR349" s="141" t="str">
        <f t="array" ref="AR349">IF(OR(AR$1=0, $A349=""),"",SQRT((_xlfn.XLOOKUP(AR$1,$Z$2:$Z$16,$AA$2:$AA$16)-$T349)^2+(_xlfn.XLOOKUP(AR$1,$Z$2:$Z$16,$AB$2:$AB$16)-$U349)^2+(_xlfn.XLOOKUP(AR$1,$Z$2:$Z$16,$AC$2:$AC$16-$V349)^2)))</f>
        <v/>
      </c>
      <c r="AS349" s="141" t="str">
        <f t="array" ref="AS349">IF(OR(AS$1=0, $A349=""),"",SQRT((_xlfn.XLOOKUP(AS$1,$Z$2:$Z$16,$AA$2:$AA$16)-$T349)^2+(_xlfn.XLOOKUP(AS$1,$Z$2:$Z$16,$AB$2:$AB$16)-$U349)^2+(_xlfn.XLOOKUP(AS$1,$Z$2:$Z$16,$AC$2:$AC$16-$V349)^2)))</f>
        <v/>
      </c>
      <c r="AT349" s="141" t="str">
        <f t="array" ref="AT349">IF(OR(AT$1=0, $A349=""),"",SQRT((_xlfn.XLOOKUP(AT$1,$Z$2:$Z$16,$AA$2:$AA$16)-$T349)^2+(_xlfn.XLOOKUP(AT$1,$Z$2:$Z$16,$AB$2:$AB$16)-$U349)^2+(_xlfn.XLOOKUP(AT$1,$Z$2:$Z$16,$AC$2:$AC$16-$V349)^2)))</f>
        <v/>
      </c>
      <c r="AU349" s="141" t="str">
        <f t="array" ref="AU349">IF(OR(AU$1=0, $A349=""),"",SQRT((_xlfn.XLOOKUP(AU$1,$Z$2:$Z$16,$AA$2:$AA$16)-$T349)^2+(_xlfn.XLOOKUP(AU$1,$Z$2:$Z$16,$AB$2:$AB$16)-$U349)^2+(_xlfn.XLOOKUP(AU$1,$Z$2:$Z$16,$AC$2:$AC$16-$V349)^2)))</f>
        <v/>
      </c>
      <c r="AV349" s="142" t="str">
        <f t="array" ref="AV349">IF(OR(AV$1=0, $A349=""),"",SQRT((_xlfn.XLOOKUP(AV$1,$Z$2:$Z$16,$AA$2:$AA$16)-$T349)^2+(_xlfn.XLOOKUP(AV$1,$Z$2:$Z$16,$AB$2:$AB$16)-$U349)^2+(_xlfn.XLOOKUP(AV$1,$Z$2:$Z$16,$AC$2:$AC$16-$V349)^2)))</f>
        <v/>
      </c>
      <c r="AW349" s="124"/>
      <c r="AX349" s="124"/>
      <c r="AY349" s="125">
        <f t="shared" si="211"/>
        <v>0</v>
      </c>
      <c r="AZ349" s="143">
        <f t="shared" si="212"/>
        <v>0</v>
      </c>
      <c r="BA349" s="143">
        <f t="shared" si="213"/>
        <v>0</v>
      </c>
      <c r="BB349" s="143">
        <f t="shared" si="214"/>
        <v>0</v>
      </c>
      <c r="BC349" s="143">
        <f t="shared" si="215"/>
        <v>0</v>
      </c>
      <c r="BD349" s="143">
        <f t="shared" si="216"/>
        <v>0</v>
      </c>
      <c r="BE349" s="143">
        <f t="shared" si="217"/>
        <v>0</v>
      </c>
      <c r="BF349" s="143">
        <f t="shared" si="218"/>
        <v>0</v>
      </c>
      <c r="BG349" s="144">
        <f t="shared" si="219"/>
        <v>0</v>
      </c>
      <c r="BH349" s="144">
        <f t="shared" si="220"/>
        <v>0</v>
      </c>
      <c r="BI349" s="144">
        <f t="shared" si="221"/>
        <v>0</v>
      </c>
      <c r="BJ349" s="144">
        <f t="shared" si="222"/>
        <v>0</v>
      </c>
      <c r="BK349" s="144">
        <f t="shared" si="223"/>
        <v>0</v>
      </c>
      <c r="BL349" s="144">
        <f t="shared" si="224"/>
        <v>0</v>
      </c>
      <c r="BM349" s="145">
        <f t="shared" si="225"/>
        <v>0</v>
      </c>
      <c r="BN349" s="124"/>
      <c r="BO349" s="124"/>
      <c r="BP349" s="124"/>
      <c r="BQ349" s="124"/>
      <c r="BR349" s="124"/>
      <c r="BS349" s="124"/>
      <c r="BT349" s="124"/>
      <c r="BU349" s="124"/>
      <c r="BV349" s="130"/>
      <c r="BW349" s="130"/>
      <c r="BX349" s="130"/>
      <c r="BY349" s="130"/>
      <c r="BZ349" s="130"/>
      <c r="CA349" s="130"/>
      <c r="CB349" s="130"/>
      <c r="CC349" s="130"/>
      <c r="CD349" s="130"/>
      <c r="CE349" s="130"/>
      <c r="CF349" s="130"/>
      <c r="CG349" s="130"/>
      <c r="CH349" s="130"/>
      <c r="CI349" s="130"/>
      <c r="CJ349" s="130"/>
      <c r="CM349" s="159">
        <f t="shared" si="226"/>
        <v>0</v>
      </c>
      <c r="CN349" s="160">
        <f t="shared" si="227"/>
        <v>0</v>
      </c>
      <c r="CO349" s="160">
        <f t="shared" si="228"/>
        <v>0</v>
      </c>
      <c r="CP349" s="160">
        <f t="shared" si="229"/>
        <v>0</v>
      </c>
      <c r="CQ349" s="160">
        <f t="shared" si="230"/>
        <v>0</v>
      </c>
      <c r="CR349" s="160" t="str">
        <f t="shared" si="231"/>
        <v/>
      </c>
      <c r="CS349" s="160" t="str">
        <f t="shared" si="232"/>
        <v/>
      </c>
      <c r="CT349" s="160" t="str">
        <f t="shared" si="233"/>
        <v/>
      </c>
      <c r="CU349" s="162" t="str">
        <f t="shared" si="234"/>
        <v/>
      </c>
      <c r="CV349" s="162" t="str">
        <f t="shared" si="235"/>
        <v/>
      </c>
      <c r="CW349" s="162" t="str">
        <f t="shared" si="236"/>
        <v/>
      </c>
      <c r="CX349" s="162" t="str">
        <f t="shared" si="237"/>
        <v/>
      </c>
      <c r="CY349" s="162" t="str">
        <f t="shared" si="238"/>
        <v/>
      </c>
      <c r="CZ349" s="162" t="str">
        <f t="shared" si="239"/>
        <v/>
      </c>
      <c r="DA349" s="163" t="str">
        <f t="shared" si="240"/>
        <v/>
      </c>
    </row>
    <row r="350" spans="1:105" ht="16.5" x14ac:dyDescent="0.3">
      <c r="A350" s="135"/>
      <c r="B350" s="136"/>
      <c r="C350" s="136"/>
      <c r="D350" s="137"/>
      <c r="E350" s="176"/>
      <c r="F350" s="182"/>
      <c r="G350" s="183"/>
      <c r="H350" s="183"/>
      <c r="I350" s="183"/>
      <c r="J350" s="183"/>
      <c r="K350" s="183"/>
      <c r="L350" s="183"/>
      <c r="M350" s="186"/>
      <c r="N350" s="182"/>
      <c r="O350" s="184"/>
      <c r="P350" s="178"/>
      <c r="Q350" s="118">
        <f t="shared" si="209"/>
        <v>0</v>
      </c>
      <c r="R350" s="3"/>
      <c r="S350" s="3"/>
      <c r="T350" s="4"/>
      <c r="U350" s="4"/>
      <c r="V350" s="99">
        <f t="shared" si="210"/>
        <v>0</v>
      </c>
      <c r="W350" s="161"/>
      <c r="X350" s="138"/>
      <c r="AH350" s="158" t="str">
        <f t="array" ref="AH350">IF(OR(AH$1=0, $A350=""),"",SQRT((_xlfn.XLOOKUP(AH$1,$Z$2:$Z$16,$AA$2:$AA$16)-$T350)^2+(_xlfn.XLOOKUP(AH$1,$Z$2:$Z$16,$AB$2:$AB$16)-$U350)^2+(_xlfn.XLOOKUP(AH$1,$Z$2:$Z$16,$AC$2:$AC$16-$V350)^2)))</f>
        <v/>
      </c>
      <c r="AI350" s="140" t="str">
        <f t="array" ref="AI350">IF(OR(AI$1=0, $A350=""),"",SQRT((_xlfn.XLOOKUP(AI$1,$Z$2:$Z$16,$AA$2:$AA$16)-$T350)^2+(_xlfn.XLOOKUP(AI$1,$Z$2:$Z$16,$AB$2:$AB$16)-$U350)^2+(_xlfn.XLOOKUP(AI$1,$Z$2:$Z$16,$AC$2:$AC$16-$V350)^2)))</f>
        <v/>
      </c>
      <c r="AJ350" s="140" t="str">
        <f t="array" ref="AJ350">IF(OR(AJ$1=0, $A350=""),"",SQRT((_xlfn.XLOOKUP(AJ$1,$Z$2:$Z$16,$AA$2:$AA$16)-$T350)^2+(_xlfn.XLOOKUP(AJ$1,$Z$2:$Z$16,$AB$2:$AB$16)-$U350)^2+(_xlfn.XLOOKUP(AJ$1,$Z$2:$Z$16,$AC$2:$AC$16-$V350)^2)))</f>
        <v/>
      </c>
      <c r="AK350" s="140" t="str">
        <f t="array" ref="AK350">IF(OR(AK$1=0, $A350=""),"",SQRT((_xlfn.XLOOKUP(AK$1,$Z$2:$Z$16,$AA$2:$AA$16)-$T350)^2+(_xlfn.XLOOKUP(AK$1,$Z$2:$Z$16,$AB$2:$AB$16)-$U350)^2+(_xlfn.XLOOKUP(AK$1,$Z$2:$Z$16,$AC$2:$AC$16-$V350)^2)))</f>
        <v/>
      </c>
      <c r="AL350" s="140" t="str">
        <f t="array" ref="AL350">IF(OR(AL$1=0, $A350=""),"",SQRT((_xlfn.XLOOKUP(AL$1,$Z$2:$Z$16,$AA$2:$AA$16)-$T350)^2+(_xlfn.XLOOKUP(AL$1,$Z$2:$Z$16,$AB$2:$AB$16)-$U350)^2+(_xlfn.XLOOKUP(AL$1,$Z$2:$Z$16,$AC$2:$AC$16-$V350)^2)))</f>
        <v/>
      </c>
      <c r="AM350" s="140" t="str">
        <f t="array" ref="AM350">IF(OR(AM$1=0, $A350=""),"",SQRT((_xlfn.XLOOKUP(AM$1,$Z$2:$Z$16,$AA$2:$AA$16)-$T350)^2+(_xlfn.XLOOKUP(AM$1,$Z$2:$Z$16,$AB$2:$AB$16)-$U350)^2+(_xlfn.XLOOKUP(AM$1,$Z$2:$Z$16,$AC$2:$AC$16-$V350)^2)))</f>
        <v/>
      </c>
      <c r="AN350" s="140" t="str">
        <f t="array" ref="AN350">IF(OR(AN$1=0, $A350=""),"",SQRT((_xlfn.XLOOKUP(AN$1,$Z$2:$Z$16,$AA$2:$AA$16)-$T350)^2+(_xlfn.XLOOKUP(AN$1,$Z$2:$Z$16,$AB$2:$AB$16)-$U350)^2+(_xlfn.XLOOKUP(AN$1,$Z$2:$Z$16,$AC$2:$AC$16-$V350)^2)))</f>
        <v/>
      </c>
      <c r="AO350" s="140" t="str">
        <f t="array" ref="AO350">IF(OR(AO$1=0, $A350=""),"",SQRT((_xlfn.XLOOKUP(AO$1,$Z$2:$Z$16,$AA$2:$AA$16)-$T350)^2+(_xlfn.XLOOKUP(AO$1,$Z$2:$Z$16,$AB$2:$AB$16)-$U350)^2+(_xlfn.XLOOKUP(AO$1,$Z$2:$Z$16,$AC$2:$AC$16-$V350)^2)))</f>
        <v/>
      </c>
      <c r="AP350" s="141" t="str">
        <f t="array" ref="AP350">IF(OR(AP$1=0, $A350=""),"",SQRT((_xlfn.XLOOKUP(AP$1,$Z$2:$Z$16,$AA$2:$AA$16)-$T350)^2+(_xlfn.XLOOKUP(AP$1,$Z$2:$Z$16,$AB$2:$AB$16)-$U350)^2+(_xlfn.XLOOKUP(AP$1,$Z$2:$Z$16,$AC$2:$AC$16-$V350)^2)))</f>
        <v/>
      </c>
      <c r="AQ350" s="141" t="str">
        <f t="array" ref="AQ350">IF(OR(AQ$1=0, $A350=""),"",SQRT((_xlfn.XLOOKUP(AQ$1,$Z$2:$Z$16,$AA$2:$AA$16)-$T350)^2+(_xlfn.XLOOKUP(AQ$1,$Z$2:$Z$16,$AB$2:$AB$16)-$U350)^2+(_xlfn.XLOOKUP(AQ$1,$Z$2:$Z$16,$AC$2:$AC$16-$V350)^2)))</f>
        <v/>
      </c>
      <c r="AR350" s="141" t="str">
        <f t="array" ref="AR350">IF(OR(AR$1=0, $A350=""),"",SQRT((_xlfn.XLOOKUP(AR$1,$Z$2:$Z$16,$AA$2:$AA$16)-$T350)^2+(_xlfn.XLOOKUP(AR$1,$Z$2:$Z$16,$AB$2:$AB$16)-$U350)^2+(_xlfn.XLOOKUP(AR$1,$Z$2:$Z$16,$AC$2:$AC$16-$V350)^2)))</f>
        <v/>
      </c>
      <c r="AS350" s="141" t="str">
        <f t="array" ref="AS350">IF(OR(AS$1=0, $A350=""),"",SQRT((_xlfn.XLOOKUP(AS$1,$Z$2:$Z$16,$AA$2:$AA$16)-$T350)^2+(_xlfn.XLOOKUP(AS$1,$Z$2:$Z$16,$AB$2:$AB$16)-$U350)^2+(_xlfn.XLOOKUP(AS$1,$Z$2:$Z$16,$AC$2:$AC$16-$V350)^2)))</f>
        <v/>
      </c>
      <c r="AT350" s="141" t="str">
        <f t="array" ref="AT350">IF(OR(AT$1=0, $A350=""),"",SQRT((_xlfn.XLOOKUP(AT$1,$Z$2:$Z$16,$AA$2:$AA$16)-$T350)^2+(_xlfn.XLOOKUP(AT$1,$Z$2:$Z$16,$AB$2:$AB$16)-$U350)^2+(_xlfn.XLOOKUP(AT$1,$Z$2:$Z$16,$AC$2:$AC$16-$V350)^2)))</f>
        <v/>
      </c>
      <c r="AU350" s="141" t="str">
        <f t="array" ref="AU350">IF(OR(AU$1=0, $A350=""),"",SQRT((_xlfn.XLOOKUP(AU$1,$Z$2:$Z$16,$AA$2:$AA$16)-$T350)^2+(_xlfn.XLOOKUP(AU$1,$Z$2:$Z$16,$AB$2:$AB$16)-$U350)^2+(_xlfn.XLOOKUP(AU$1,$Z$2:$Z$16,$AC$2:$AC$16-$V350)^2)))</f>
        <v/>
      </c>
      <c r="AV350" s="142" t="str">
        <f t="array" ref="AV350">IF(OR(AV$1=0, $A350=""),"",SQRT((_xlfn.XLOOKUP(AV$1,$Z$2:$Z$16,$AA$2:$AA$16)-$T350)^2+(_xlfn.XLOOKUP(AV$1,$Z$2:$Z$16,$AB$2:$AB$16)-$U350)^2+(_xlfn.XLOOKUP(AV$1,$Z$2:$Z$16,$AC$2:$AC$16-$V350)^2)))</f>
        <v/>
      </c>
      <c r="AW350" s="124"/>
      <c r="AX350" s="124"/>
      <c r="AY350" s="125">
        <f t="shared" si="211"/>
        <v>0</v>
      </c>
      <c r="AZ350" s="143">
        <f t="shared" si="212"/>
        <v>0</v>
      </c>
      <c r="BA350" s="143">
        <f t="shared" si="213"/>
        <v>0</v>
      </c>
      <c r="BB350" s="143">
        <f t="shared" si="214"/>
        <v>0</v>
      </c>
      <c r="BC350" s="143">
        <f t="shared" si="215"/>
        <v>0</v>
      </c>
      <c r="BD350" s="143">
        <f t="shared" si="216"/>
        <v>0</v>
      </c>
      <c r="BE350" s="143">
        <f t="shared" si="217"/>
        <v>0</v>
      </c>
      <c r="BF350" s="143">
        <f t="shared" si="218"/>
        <v>0</v>
      </c>
      <c r="BG350" s="144">
        <f t="shared" si="219"/>
        <v>0</v>
      </c>
      <c r="BH350" s="144">
        <f t="shared" si="220"/>
        <v>0</v>
      </c>
      <c r="BI350" s="144">
        <f t="shared" si="221"/>
        <v>0</v>
      </c>
      <c r="BJ350" s="144">
        <f t="shared" si="222"/>
        <v>0</v>
      </c>
      <c r="BK350" s="144">
        <f t="shared" si="223"/>
        <v>0</v>
      </c>
      <c r="BL350" s="144">
        <f t="shared" si="224"/>
        <v>0</v>
      </c>
      <c r="BM350" s="145">
        <f t="shared" si="225"/>
        <v>0</v>
      </c>
      <c r="BN350" s="124"/>
      <c r="BO350" s="124"/>
      <c r="BP350" s="124"/>
      <c r="BQ350" s="124"/>
      <c r="BR350" s="124"/>
      <c r="BS350" s="124"/>
      <c r="BT350" s="124"/>
      <c r="BU350" s="124"/>
      <c r="BV350" s="130"/>
      <c r="BW350" s="130"/>
      <c r="BX350" s="130"/>
      <c r="BY350" s="130"/>
      <c r="BZ350" s="130"/>
      <c r="CA350" s="130"/>
      <c r="CB350" s="130"/>
      <c r="CC350" s="130"/>
      <c r="CD350" s="130"/>
      <c r="CE350" s="130"/>
      <c r="CF350" s="130"/>
      <c r="CG350" s="130"/>
      <c r="CH350" s="130"/>
      <c r="CI350" s="130"/>
      <c r="CJ350" s="130"/>
      <c r="CM350" s="159">
        <f t="shared" si="226"/>
        <v>0</v>
      </c>
      <c r="CN350" s="160">
        <f t="shared" si="227"/>
        <v>0</v>
      </c>
      <c r="CO350" s="160">
        <f t="shared" si="228"/>
        <v>0</v>
      </c>
      <c r="CP350" s="160">
        <f t="shared" si="229"/>
        <v>0</v>
      </c>
      <c r="CQ350" s="160">
        <f t="shared" si="230"/>
        <v>0</v>
      </c>
      <c r="CR350" s="160" t="str">
        <f t="shared" si="231"/>
        <v/>
      </c>
      <c r="CS350" s="160" t="str">
        <f t="shared" si="232"/>
        <v/>
      </c>
      <c r="CT350" s="160" t="str">
        <f t="shared" si="233"/>
        <v/>
      </c>
      <c r="CU350" s="162" t="str">
        <f t="shared" si="234"/>
        <v/>
      </c>
      <c r="CV350" s="162" t="str">
        <f t="shared" si="235"/>
        <v/>
      </c>
      <c r="CW350" s="162" t="str">
        <f t="shared" si="236"/>
        <v/>
      </c>
      <c r="CX350" s="162" t="str">
        <f t="shared" si="237"/>
        <v/>
      </c>
      <c r="CY350" s="162" t="str">
        <f t="shared" si="238"/>
        <v/>
      </c>
      <c r="CZ350" s="162" t="str">
        <f t="shared" si="239"/>
        <v/>
      </c>
      <c r="DA350" s="163" t="str">
        <f t="shared" si="240"/>
        <v/>
      </c>
    </row>
    <row r="351" spans="1:105" ht="16.5" x14ac:dyDescent="0.3">
      <c r="A351" s="135"/>
      <c r="B351" s="136"/>
      <c r="C351" s="136"/>
      <c r="D351" s="137"/>
      <c r="E351" s="176"/>
      <c r="F351" s="182"/>
      <c r="G351" s="183"/>
      <c r="H351" s="183"/>
      <c r="I351" s="183"/>
      <c r="J351" s="183"/>
      <c r="K351" s="183"/>
      <c r="L351" s="183"/>
      <c r="M351" s="186"/>
      <c r="N351" s="182"/>
      <c r="O351" s="184"/>
      <c r="P351" s="178"/>
      <c r="Q351" s="118">
        <f t="shared" si="209"/>
        <v>0</v>
      </c>
      <c r="R351" s="3"/>
      <c r="S351" s="3"/>
      <c r="T351" s="4"/>
      <c r="U351" s="4"/>
      <c r="V351" s="99">
        <f t="shared" si="210"/>
        <v>0</v>
      </c>
      <c r="W351" s="161"/>
      <c r="X351" s="138"/>
      <c r="AH351" s="158" t="str">
        <f t="array" ref="AH351">IF(OR(AH$1=0, $A351=""),"",SQRT((_xlfn.XLOOKUP(AH$1,$Z$2:$Z$16,$AA$2:$AA$16)-$T351)^2+(_xlfn.XLOOKUP(AH$1,$Z$2:$Z$16,$AB$2:$AB$16)-$U351)^2+(_xlfn.XLOOKUP(AH$1,$Z$2:$Z$16,$AC$2:$AC$16-$V351)^2)))</f>
        <v/>
      </c>
      <c r="AI351" s="140" t="str">
        <f t="array" ref="AI351">IF(OR(AI$1=0, $A351=""),"",SQRT((_xlfn.XLOOKUP(AI$1,$Z$2:$Z$16,$AA$2:$AA$16)-$T351)^2+(_xlfn.XLOOKUP(AI$1,$Z$2:$Z$16,$AB$2:$AB$16)-$U351)^2+(_xlfn.XLOOKUP(AI$1,$Z$2:$Z$16,$AC$2:$AC$16-$V351)^2)))</f>
        <v/>
      </c>
      <c r="AJ351" s="140" t="str">
        <f t="array" ref="AJ351">IF(OR(AJ$1=0, $A351=""),"",SQRT((_xlfn.XLOOKUP(AJ$1,$Z$2:$Z$16,$AA$2:$AA$16)-$T351)^2+(_xlfn.XLOOKUP(AJ$1,$Z$2:$Z$16,$AB$2:$AB$16)-$U351)^2+(_xlfn.XLOOKUP(AJ$1,$Z$2:$Z$16,$AC$2:$AC$16-$V351)^2)))</f>
        <v/>
      </c>
      <c r="AK351" s="140" t="str">
        <f t="array" ref="AK351">IF(OR(AK$1=0, $A351=""),"",SQRT((_xlfn.XLOOKUP(AK$1,$Z$2:$Z$16,$AA$2:$AA$16)-$T351)^2+(_xlfn.XLOOKUP(AK$1,$Z$2:$Z$16,$AB$2:$AB$16)-$U351)^2+(_xlfn.XLOOKUP(AK$1,$Z$2:$Z$16,$AC$2:$AC$16-$V351)^2)))</f>
        <v/>
      </c>
      <c r="AL351" s="140" t="str">
        <f t="array" ref="AL351">IF(OR(AL$1=0, $A351=""),"",SQRT((_xlfn.XLOOKUP(AL$1,$Z$2:$Z$16,$AA$2:$AA$16)-$T351)^2+(_xlfn.XLOOKUP(AL$1,$Z$2:$Z$16,$AB$2:$AB$16)-$U351)^2+(_xlfn.XLOOKUP(AL$1,$Z$2:$Z$16,$AC$2:$AC$16-$V351)^2)))</f>
        <v/>
      </c>
      <c r="AM351" s="140" t="str">
        <f t="array" ref="AM351">IF(OR(AM$1=0, $A351=""),"",SQRT((_xlfn.XLOOKUP(AM$1,$Z$2:$Z$16,$AA$2:$AA$16)-$T351)^2+(_xlfn.XLOOKUP(AM$1,$Z$2:$Z$16,$AB$2:$AB$16)-$U351)^2+(_xlfn.XLOOKUP(AM$1,$Z$2:$Z$16,$AC$2:$AC$16-$V351)^2)))</f>
        <v/>
      </c>
      <c r="AN351" s="140" t="str">
        <f t="array" ref="AN351">IF(OR(AN$1=0, $A351=""),"",SQRT((_xlfn.XLOOKUP(AN$1,$Z$2:$Z$16,$AA$2:$AA$16)-$T351)^2+(_xlfn.XLOOKUP(AN$1,$Z$2:$Z$16,$AB$2:$AB$16)-$U351)^2+(_xlfn.XLOOKUP(AN$1,$Z$2:$Z$16,$AC$2:$AC$16-$V351)^2)))</f>
        <v/>
      </c>
      <c r="AO351" s="140" t="str">
        <f t="array" ref="AO351">IF(OR(AO$1=0, $A351=""),"",SQRT((_xlfn.XLOOKUP(AO$1,$Z$2:$Z$16,$AA$2:$AA$16)-$T351)^2+(_xlfn.XLOOKUP(AO$1,$Z$2:$Z$16,$AB$2:$AB$16)-$U351)^2+(_xlfn.XLOOKUP(AO$1,$Z$2:$Z$16,$AC$2:$AC$16-$V351)^2)))</f>
        <v/>
      </c>
      <c r="AP351" s="141" t="str">
        <f t="array" ref="AP351">IF(OR(AP$1=0, $A351=""),"",SQRT((_xlfn.XLOOKUP(AP$1,$Z$2:$Z$16,$AA$2:$AA$16)-$T351)^2+(_xlfn.XLOOKUP(AP$1,$Z$2:$Z$16,$AB$2:$AB$16)-$U351)^2+(_xlfn.XLOOKUP(AP$1,$Z$2:$Z$16,$AC$2:$AC$16-$V351)^2)))</f>
        <v/>
      </c>
      <c r="AQ351" s="141" t="str">
        <f t="array" ref="AQ351">IF(OR(AQ$1=0, $A351=""),"",SQRT((_xlfn.XLOOKUP(AQ$1,$Z$2:$Z$16,$AA$2:$AA$16)-$T351)^2+(_xlfn.XLOOKUP(AQ$1,$Z$2:$Z$16,$AB$2:$AB$16)-$U351)^2+(_xlfn.XLOOKUP(AQ$1,$Z$2:$Z$16,$AC$2:$AC$16-$V351)^2)))</f>
        <v/>
      </c>
      <c r="AR351" s="141" t="str">
        <f t="array" ref="AR351">IF(OR(AR$1=0, $A351=""),"",SQRT((_xlfn.XLOOKUP(AR$1,$Z$2:$Z$16,$AA$2:$AA$16)-$T351)^2+(_xlfn.XLOOKUP(AR$1,$Z$2:$Z$16,$AB$2:$AB$16)-$U351)^2+(_xlfn.XLOOKUP(AR$1,$Z$2:$Z$16,$AC$2:$AC$16-$V351)^2)))</f>
        <v/>
      </c>
      <c r="AS351" s="141" t="str">
        <f t="array" ref="AS351">IF(OR(AS$1=0, $A351=""),"",SQRT((_xlfn.XLOOKUP(AS$1,$Z$2:$Z$16,$AA$2:$AA$16)-$T351)^2+(_xlfn.XLOOKUP(AS$1,$Z$2:$Z$16,$AB$2:$AB$16)-$U351)^2+(_xlfn.XLOOKUP(AS$1,$Z$2:$Z$16,$AC$2:$AC$16-$V351)^2)))</f>
        <v/>
      </c>
      <c r="AT351" s="141" t="str">
        <f t="array" ref="AT351">IF(OR(AT$1=0, $A351=""),"",SQRT((_xlfn.XLOOKUP(AT$1,$Z$2:$Z$16,$AA$2:$AA$16)-$T351)^2+(_xlfn.XLOOKUP(AT$1,$Z$2:$Z$16,$AB$2:$AB$16)-$U351)^2+(_xlfn.XLOOKUP(AT$1,$Z$2:$Z$16,$AC$2:$AC$16-$V351)^2)))</f>
        <v/>
      </c>
      <c r="AU351" s="141" t="str">
        <f t="array" ref="AU351">IF(OR(AU$1=0, $A351=""),"",SQRT((_xlfn.XLOOKUP(AU$1,$Z$2:$Z$16,$AA$2:$AA$16)-$T351)^2+(_xlfn.XLOOKUP(AU$1,$Z$2:$Z$16,$AB$2:$AB$16)-$U351)^2+(_xlfn.XLOOKUP(AU$1,$Z$2:$Z$16,$AC$2:$AC$16-$V351)^2)))</f>
        <v/>
      </c>
      <c r="AV351" s="142" t="str">
        <f t="array" ref="AV351">IF(OR(AV$1=0, $A351=""),"",SQRT((_xlfn.XLOOKUP(AV$1,$Z$2:$Z$16,$AA$2:$AA$16)-$T351)^2+(_xlfn.XLOOKUP(AV$1,$Z$2:$Z$16,$AB$2:$AB$16)-$U351)^2+(_xlfn.XLOOKUP(AV$1,$Z$2:$Z$16,$AC$2:$AC$16-$V351)^2)))</f>
        <v/>
      </c>
      <c r="AW351" s="124"/>
      <c r="AX351" s="124"/>
      <c r="AY351" s="125">
        <f t="shared" si="211"/>
        <v>0</v>
      </c>
      <c r="AZ351" s="143">
        <f t="shared" si="212"/>
        <v>0</v>
      </c>
      <c r="BA351" s="143">
        <f t="shared" si="213"/>
        <v>0</v>
      </c>
      <c r="BB351" s="143">
        <f t="shared" si="214"/>
        <v>0</v>
      </c>
      <c r="BC351" s="143">
        <f t="shared" si="215"/>
        <v>0</v>
      </c>
      <c r="BD351" s="143">
        <f t="shared" si="216"/>
        <v>0</v>
      </c>
      <c r="BE351" s="143">
        <f t="shared" si="217"/>
        <v>0</v>
      </c>
      <c r="BF351" s="143">
        <f t="shared" si="218"/>
        <v>0</v>
      </c>
      <c r="BG351" s="144">
        <f t="shared" si="219"/>
        <v>0</v>
      </c>
      <c r="BH351" s="144">
        <f t="shared" si="220"/>
        <v>0</v>
      </c>
      <c r="BI351" s="144">
        <f t="shared" si="221"/>
        <v>0</v>
      </c>
      <c r="BJ351" s="144">
        <f t="shared" si="222"/>
        <v>0</v>
      </c>
      <c r="BK351" s="144">
        <f t="shared" si="223"/>
        <v>0</v>
      </c>
      <c r="BL351" s="144">
        <f t="shared" si="224"/>
        <v>0</v>
      </c>
      <c r="BM351" s="145">
        <f t="shared" si="225"/>
        <v>0</v>
      </c>
      <c r="BN351" s="124"/>
      <c r="BO351" s="124"/>
      <c r="BP351" s="124"/>
      <c r="BQ351" s="124"/>
      <c r="BR351" s="124"/>
      <c r="BS351" s="124"/>
      <c r="BT351" s="124"/>
      <c r="BU351" s="124"/>
      <c r="BV351" s="130"/>
      <c r="BW351" s="130"/>
      <c r="BX351" s="130"/>
      <c r="BY351" s="130"/>
      <c r="BZ351" s="130"/>
      <c r="CA351" s="130"/>
      <c r="CB351" s="130"/>
      <c r="CC351" s="130"/>
      <c r="CD351" s="130"/>
      <c r="CE351" s="130"/>
      <c r="CF351" s="130"/>
      <c r="CG351" s="130"/>
      <c r="CH351" s="130"/>
      <c r="CI351" s="130"/>
      <c r="CJ351" s="130"/>
      <c r="CM351" s="159">
        <f t="shared" si="226"/>
        <v>0</v>
      </c>
      <c r="CN351" s="160">
        <f t="shared" si="227"/>
        <v>0</v>
      </c>
      <c r="CO351" s="160">
        <f t="shared" si="228"/>
        <v>0</v>
      </c>
      <c r="CP351" s="160">
        <f t="shared" si="229"/>
        <v>0</v>
      </c>
      <c r="CQ351" s="160">
        <f t="shared" si="230"/>
        <v>0</v>
      </c>
      <c r="CR351" s="160" t="str">
        <f t="shared" si="231"/>
        <v/>
      </c>
      <c r="CS351" s="160" t="str">
        <f t="shared" si="232"/>
        <v/>
      </c>
      <c r="CT351" s="160" t="str">
        <f t="shared" si="233"/>
        <v/>
      </c>
      <c r="CU351" s="162" t="str">
        <f t="shared" si="234"/>
        <v/>
      </c>
      <c r="CV351" s="162" t="str">
        <f t="shared" si="235"/>
        <v/>
      </c>
      <c r="CW351" s="162" t="str">
        <f t="shared" si="236"/>
        <v/>
      </c>
      <c r="CX351" s="162" t="str">
        <f t="shared" si="237"/>
        <v/>
      </c>
      <c r="CY351" s="162" t="str">
        <f t="shared" si="238"/>
        <v/>
      </c>
      <c r="CZ351" s="162" t="str">
        <f t="shared" si="239"/>
        <v/>
      </c>
      <c r="DA351" s="163" t="str">
        <f t="shared" si="240"/>
        <v/>
      </c>
    </row>
    <row r="352" spans="1:105" ht="16.5" x14ac:dyDescent="0.3">
      <c r="A352" s="135"/>
      <c r="B352" s="136"/>
      <c r="C352" s="136"/>
      <c r="D352" s="137"/>
      <c r="E352" s="176"/>
      <c r="F352" s="182"/>
      <c r="G352" s="183"/>
      <c r="H352" s="183"/>
      <c r="I352" s="183"/>
      <c r="J352" s="183"/>
      <c r="K352" s="183"/>
      <c r="L352" s="183"/>
      <c r="M352" s="186"/>
      <c r="N352" s="182"/>
      <c r="O352" s="184"/>
      <c r="P352" s="178"/>
      <c r="Q352" s="118">
        <f t="shared" si="209"/>
        <v>0</v>
      </c>
      <c r="R352" s="3"/>
      <c r="S352" s="3"/>
      <c r="T352" s="4"/>
      <c r="U352" s="4"/>
      <c r="V352" s="99">
        <f t="shared" si="210"/>
        <v>0</v>
      </c>
      <c r="W352" s="161"/>
      <c r="X352" s="138"/>
      <c r="AH352" s="158" t="str">
        <f t="array" ref="AH352">IF(OR(AH$1=0, $A352=""),"",SQRT((_xlfn.XLOOKUP(AH$1,$Z$2:$Z$16,$AA$2:$AA$16)-$T352)^2+(_xlfn.XLOOKUP(AH$1,$Z$2:$Z$16,$AB$2:$AB$16)-$U352)^2+(_xlfn.XLOOKUP(AH$1,$Z$2:$Z$16,$AC$2:$AC$16-$V352)^2)))</f>
        <v/>
      </c>
      <c r="AI352" s="140" t="str">
        <f t="array" ref="AI352">IF(OR(AI$1=0, $A352=""),"",SQRT((_xlfn.XLOOKUP(AI$1,$Z$2:$Z$16,$AA$2:$AA$16)-$T352)^2+(_xlfn.XLOOKUP(AI$1,$Z$2:$Z$16,$AB$2:$AB$16)-$U352)^2+(_xlfn.XLOOKUP(AI$1,$Z$2:$Z$16,$AC$2:$AC$16-$V352)^2)))</f>
        <v/>
      </c>
      <c r="AJ352" s="140" t="str">
        <f t="array" ref="AJ352">IF(OR(AJ$1=0, $A352=""),"",SQRT((_xlfn.XLOOKUP(AJ$1,$Z$2:$Z$16,$AA$2:$AA$16)-$T352)^2+(_xlfn.XLOOKUP(AJ$1,$Z$2:$Z$16,$AB$2:$AB$16)-$U352)^2+(_xlfn.XLOOKUP(AJ$1,$Z$2:$Z$16,$AC$2:$AC$16-$V352)^2)))</f>
        <v/>
      </c>
      <c r="AK352" s="140" t="str">
        <f t="array" ref="AK352">IF(OR(AK$1=0, $A352=""),"",SQRT((_xlfn.XLOOKUP(AK$1,$Z$2:$Z$16,$AA$2:$AA$16)-$T352)^2+(_xlfn.XLOOKUP(AK$1,$Z$2:$Z$16,$AB$2:$AB$16)-$U352)^2+(_xlfn.XLOOKUP(AK$1,$Z$2:$Z$16,$AC$2:$AC$16-$V352)^2)))</f>
        <v/>
      </c>
      <c r="AL352" s="140" t="str">
        <f t="array" ref="AL352">IF(OR(AL$1=0, $A352=""),"",SQRT((_xlfn.XLOOKUP(AL$1,$Z$2:$Z$16,$AA$2:$AA$16)-$T352)^2+(_xlfn.XLOOKUP(AL$1,$Z$2:$Z$16,$AB$2:$AB$16)-$U352)^2+(_xlfn.XLOOKUP(AL$1,$Z$2:$Z$16,$AC$2:$AC$16-$V352)^2)))</f>
        <v/>
      </c>
      <c r="AM352" s="140" t="str">
        <f t="array" ref="AM352">IF(OR(AM$1=0, $A352=""),"",SQRT((_xlfn.XLOOKUP(AM$1,$Z$2:$Z$16,$AA$2:$AA$16)-$T352)^2+(_xlfn.XLOOKUP(AM$1,$Z$2:$Z$16,$AB$2:$AB$16)-$U352)^2+(_xlfn.XLOOKUP(AM$1,$Z$2:$Z$16,$AC$2:$AC$16-$V352)^2)))</f>
        <v/>
      </c>
      <c r="AN352" s="140" t="str">
        <f t="array" ref="AN352">IF(OR(AN$1=0, $A352=""),"",SQRT((_xlfn.XLOOKUP(AN$1,$Z$2:$Z$16,$AA$2:$AA$16)-$T352)^2+(_xlfn.XLOOKUP(AN$1,$Z$2:$Z$16,$AB$2:$AB$16)-$U352)^2+(_xlfn.XLOOKUP(AN$1,$Z$2:$Z$16,$AC$2:$AC$16-$V352)^2)))</f>
        <v/>
      </c>
      <c r="AO352" s="140" t="str">
        <f t="array" ref="AO352">IF(OR(AO$1=0, $A352=""),"",SQRT((_xlfn.XLOOKUP(AO$1,$Z$2:$Z$16,$AA$2:$AA$16)-$T352)^2+(_xlfn.XLOOKUP(AO$1,$Z$2:$Z$16,$AB$2:$AB$16)-$U352)^2+(_xlfn.XLOOKUP(AO$1,$Z$2:$Z$16,$AC$2:$AC$16-$V352)^2)))</f>
        <v/>
      </c>
      <c r="AP352" s="141" t="str">
        <f t="array" ref="AP352">IF(OR(AP$1=0, $A352=""),"",SQRT((_xlfn.XLOOKUP(AP$1,$Z$2:$Z$16,$AA$2:$AA$16)-$T352)^2+(_xlfn.XLOOKUP(AP$1,$Z$2:$Z$16,$AB$2:$AB$16)-$U352)^2+(_xlfn.XLOOKUP(AP$1,$Z$2:$Z$16,$AC$2:$AC$16-$V352)^2)))</f>
        <v/>
      </c>
      <c r="AQ352" s="141" t="str">
        <f t="array" ref="AQ352">IF(OR(AQ$1=0, $A352=""),"",SQRT((_xlfn.XLOOKUP(AQ$1,$Z$2:$Z$16,$AA$2:$AA$16)-$T352)^2+(_xlfn.XLOOKUP(AQ$1,$Z$2:$Z$16,$AB$2:$AB$16)-$U352)^2+(_xlfn.XLOOKUP(AQ$1,$Z$2:$Z$16,$AC$2:$AC$16-$V352)^2)))</f>
        <v/>
      </c>
      <c r="AR352" s="141" t="str">
        <f t="array" ref="AR352">IF(OR(AR$1=0, $A352=""),"",SQRT((_xlfn.XLOOKUP(AR$1,$Z$2:$Z$16,$AA$2:$AA$16)-$T352)^2+(_xlfn.XLOOKUP(AR$1,$Z$2:$Z$16,$AB$2:$AB$16)-$U352)^2+(_xlfn.XLOOKUP(AR$1,$Z$2:$Z$16,$AC$2:$AC$16-$V352)^2)))</f>
        <v/>
      </c>
      <c r="AS352" s="141" t="str">
        <f t="array" ref="AS352">IF(OR(AS$1=0, $A352=""),"",SQRT((_xlfn.XLOOKUP(AS$1,$Z$2:$Z$16,$AA$2:$AA$16)-$T352)^2+(_xlfn.XLOOKUP(AS$1,$Z$2:$Z$16,$AB$2:$AB$16)-$U352)^2+(_xlfn.XLOOKUP(AS$1,$Z$2:$Z$16,$AC$2:$AC$16-$V352)^2)))</f>
        <v/>
      </c>
      <c r="AT352" s="141" t="str">
        <f t="array" ref="AT352">IF(OR(AT$1=0, $A352=""),"",SQRT((_xlfn.XLOOKUP(AT$1,$Z$2:$Z$16,$AA$2:$AA$16)-$T352)^2+(_xlfn.XLOOKUP(AT$1,$Z$2:$Z$16,$AB$2:$AB$16)-$U352)^2+(_xlfn.XLOOKUP(AT$1,$Z$2:$Z$16,$AC$2:$AC$16-$V352)^2)))</f>
        <v/>
      </c>
      <c r="AU352" s="141" t="str">
        <f t="array" ref="AU352">IF(OR(AU$1=0, $A352=""),"",SQRT((_xlfn.XLOOKUP(AU$1,$Z$2:$Z$16,$AA$2:$AA$16)-$T352)^2+(_xlfn.XLOOKUP(AU$1,$Z$2:$Z$16,$AB$2:$AB$16)-$U352)^2+(_xlfn.XLOOKUP(AU$1,$Z$2:$Z$16,$AC$2:$AC$16-$V352)^2)))</f>
        <v/>
      </c>
      <c r="AV352" s="142" t="str">
        <f t="array" ref="AV352">IF(OR(AV$1=0, $A352=""),"",SQRT((_xlfn.XLOOKUP(AV$1,$Z$2:$Z$16,$AA$2:$AA$16)-$T352)^2+(_xlfn.XLOOKUP(AV$1,$Z$2:$Z$16,$AB$2:$AB$16)-$U352)^2+(_xlfn.XLOOKUP(AV$1,$Z$2:$Z$16,$AC$2:$AC$16-$V352)^2)))</f>
        <v/>
      </c>
      <c r="AW352" s="124"/>
      <c r="AX352" s="124"/>
      <c r="AY352" s="125">
        <f t="shared" si="211"/>
        <v>0</v>
      </c>
      <c r="AZ352" s="143">
        <f t="shared" si="212"/>
        <v>0</v>
      </c>
      <c r="BA352" s="143">
        <f t="shared" si="213"/>
        <v>0</v>
      </c>
      <c r="BB352" s="143">
        <f t="shared" si="214"/>
        <v>0</v>
      </c>
      <c r="BC352" s="143">
        <f t="shared" si="215"/>
        <v>0</v>
      </c>
      <c r="BD352" s="143">
        <f t="shared" si="216"/>
        <v>0</v>
      </c>
      <c r="BE352" s="143">
        <f t="shared" si="217"/>
        <v>0</v>
      </c>
      <c r="BF352" s="143">
        <f t="shared" si="218"/>
        <v>0</v>
      </c>
      <c r="BG352" s="144">
        <f t="shared" si="219"/>
        <v>0</v>
      </c>
      <c r="BH352" s="144">
        <f t="shared" si="220"/>
        <v>0</v>
      </c>
      <c r="BI352" s="144">
        <f t="shared" si="221"/>
        <v>0</v>
      </c>
      <c r="BJ352" s="144">
        <f t="shared" si="222"/>
        <v>0</v>
      </c>
      <c r="BK352" s="144">
        <f t="shared" si="223"/>
        <v>0</v>
      </c>
      <c r="BL352" s="144">
        <f t="shared" si="224"/>
        <v>0</v>
      </c>
      <c r="BM352" s="145">
        <f t="shared" si="225"/>
        <v>0</v>
      </c>
      <c r="BN352" s="124"/>
      <c r="BO352" s="124"/>
      <c r="BP352" s="124"/>
      <c r="BQ352" s="124"/>
      <c r="BR352" s="124"/>
      <c r="BS352" s="124"/>
      <c r="BT352" s="124"/>
      <c r="BU352" s="124"/>
      <c r="BV352" s="130"/>
      <c r="BW352" s="130"/>
      <c r="BX352" s="130"/>
      <c r="BY352" s="130"/>
      <c r="BZ352" s="130"/>
      <c r="CA352" s="130"/>
      <c r="CB352" s="130"/>
      <c r="CC352" s="130"/>
      <c r="CD352" s="130"/>
      <c r="CE352" s="130"/>
      <c r="CF352" s="130"/>
      <c r="CG352" s="130"/>
      <c r="CH352" s="130"/>
      <c r="CI352" s="130"/>
      <c r="CJ352" s="130"/>
      <c r="CM352" s="159">
        <f t="shared" si="226"/>
        <v>0</v>
      </c>
      <c r="CN352" s="160">
        <f t="shared" si="227"/>
        <v>0</v>
      </c>
      <c r="CO352" s="160">
        <f t="shared" si="228"/>
        <v>0</v>
      </c>
      <c r="CP352" s="160">
        <f t="shared" si="229"/>
        <v>0</v>
      </c>
      <c r="CQ352" s="160">
        <f t="shared" si="230"/>
        <v>0</v>
      </c>
      <c r="CR352" s="160" t="str">
        <f t="shared" si="231"/>
        <v/>
      </c>
      <c r="CS352" s="160" t="str">
        <f t="shared" si="232"/>
        <v/>
      </c>
      <c r="CT352" s="160" t="str">
        <f t="shared" si="233"/>
        <v/>
      </c>
      <c r="CU352" s="162" t="str">
        <f t="shared" si="234"/>
        <v/>
      </c>
      <c r="CV352" s="162" t="str">
        <f t="shared" si="235"/>
        <v/>
      </c>
      <c r="CW352" s="162" t="str">
        <f t="shared" si="236"/>
        <v/>
      </c>
      <c r="CX352" s="162" t="str">
        <f t="shared" si="237"/>
        <v/>
      </c>
      <c r="CY352" s="162" t="str">
        <f t="shared" si="238"/>
        <v/>
      </c>
      <c r="CZ352" s="162" t="str">
        <f t="shared" si="239"/>
        <v/>
      </c>
      <c r="DA352" s="163" t="str">
        <f t="shared" si="240"/>
        <v/>
      </c>
    </row>
    <row r="353" spans="1:105" ht="16.5" x14ac:dyDescent="0.3">
      <c r="A353" s="135"/>
      <c r="B353" s="136"/>
      <c r="C353" s="136"/>
      <c r="D353" s="137"/>
      <c r="E353" s="176"/>
      <c r="F353" s="182"/>
      <c r="G353" s="183"/>
      <c r="H353" s="183"/>
      <c r="I353" s="183"/>
      <c r="J353" s="183"/>
      <c r="K353" s="183"/>
      <c r="L353" s="183"/>
      <c r="M353" s="186"/>
      <c r="N353" s="182"/>
      <c r="O353" s="184"/>
      <c r="P353" s="178"/>
      <c r="Q353" s="118">
        <f t="shared" si="209"/>
        <v>0</v>
      </c>
      <c r="R353" s="3"/>
      <c r="S353" s="3"/>
      <c r="T353" s="4"/>
      <c r="U353" s="4"/>
      <c r="V353" s="99">
        <f t="shared" si="210"/>
        <v>0</v>
      </c>
      <c r="W353" s="161"/>
      <c r="X353" s="138"/>
      <c r="AH353" s="158" t="str">
        <f t="array" ref="AH353">IF(OR(AH$1=0, $A353=""),"",SQRT((_xlfn.XLOOKUP(AH$1,$Z$2:$Z$16,$AA$2:$AA$16)-$T353)^2+(_xlfn.XLOOKUP(AH$1,$Z$2:$Z$16,$AB$2:$AB$16)-$U353)^2+(_xlfn.XLOOKUP(AH$1,$Z$2:$Z$16,$AC$2:$AC$16-$V353)^2)))</f>
        <v/>
      </c>
      <c r="AI353" s="140" t="str">
        <f t="array" ref="AI353">IF(OR(AI$1=0, $A353=""),"",SQRT((_xlfn.XLOOKUP(AI$1,$Z$2:$Z$16,$AA$2:$AA$16)-$T353)^2+(_xlfn.XLOOKUP(AI$1,$Z$2:$Z$16,$AB$2:$AB$16)-$U353)^2+(_xlfn.XLOOKUP(AI$1,$Z$2:$Z$16,$AC$2:$AC$16-$V353)^2)))</f>
        <v/>
      </c>
      <c r="AJ353" s="140" t="str">
        <f t="array" ref="AJ353">IF(OR(AJ$1=0, $A353=""),"",SQRT((_xlfn.XLOOKUP(AJ$1,$Z$2:$Z$16,$AA$2:$AA$16)-$T353)^2+(_xlfn.XLOOKUP(AJ$1,$Z$2:$Z$16,$AB$2:$AB$16)-$U353)^2+(_xlfn.XLOOKUP(AJ$1,$Z$2:$Z$16,$AC$2:$AC$16-$V353)^2)))</f>
        <v/>
      </c>
      <c r="AK353" s="140" t="str">
        <f t="array" ref="AK353">IF(OR(AK$1=0, $A353=""),"",SQRT((_xlfn.XLOOKUP(AK$1,$Z$2:$Z$16,$AA$2:$AA$16)-$T353)^2+(_xlfn.XLOOKUP(AK$1,$Z$2:$Z$16,$AB$2:$AB$16)-$U353)^2+(_xlfn.XLOOKUP(AK$1,$Z$2:$Z$16,$AC$2:$AC$16-$V353)^2)))</f>
        <v/>
      </c>
      <c r="AL353" s="140" t="str">
        <f t="array" ref="AL353">IF(OR(AL$1=0, $A353=""),"",SQRT((_xlfn.XLOOKUP(AL$1,$Z$2:$Z$16,$AA$2:$AA$16)-$T353)^2+(_xlfn.XLOOKUP(AL$1,$Z$2:$Z$16,$AB$2:$AB$16)-$U353)^2+(_xlfn.XLOOKUP(AL$1,$Z$2:$Z$16,$AC$2:$AC$16-$V353)^2)))</f>
        <v/>
      </c>
      <c r="AM353" s="140" t="str">
        <f t="array" ref="AM353">IF(OR(AM$1=0, $A353=""),"",SQRT((_xlfn.XLOOKUP(AM$1,$Z$2:$Z$16,$AA$2:$AA$16)-$T353)^2+(_xlfn.XLOOKUP(AM$1,$Z$2:$Z$16,$AB$2:$AB$16)-$U353)^2+(_xlfn.XLOOKUP(AM$1,$Z$2:$Z$16,$AC$2:$AC$16-$V353)^2)))</f>
        <v/>
      </c>
      <c r="AN353" s="140" t="str">
        <f t="array" ref="AN353">IF(OR(AN$1=0, $A353=""),"",SQRT((_xlfn.XLOOKUP(AN$1,$Z$2:$Z$16,$AA$2:$AA$16)-$T353)^2+(_xlfn.XLOOKUP(AN$1,$Z$2:$Z$16,$AB$2:$AB$16)-$U353)^2+(_xlfn.XLOOKUP(AN$1,$Z$2:$Z$16,$AC$2:$AC$16-$V353)^2)))</f>
        <v/>
      </c>
      <c r="AO353" s="140" t="str">
        <f t="array" ref="AO353">IF(OR(AO$1=0, $A353=""),"",SQRT((_xlfn.XLOOKUP(AO$1,$Z$2:$Z$16,$AA$2:$AA$16)-$T353)^2+(_xlfn.XLOOKUP(AO$1,$Z$2:$Z$16,$AB$2:$AB$16)-$U353)^2+(_xlfn.XLOOKUP(AO$1,$Z$2:$Z$16,$AC$2:$AC$16-$V353)^2)))</f>
        <v/>
      </c>
      <c r="AP353" s="141" t="str">
        <f t="array" ref="AP353">IF(OR(AP$1=0, $A353=""),"",SQRT((_xlfn.XLOOKUP(AP$1,$Z$2:$Z$16,$AA$2:$AA$16)-$T353)^2+(_xlfn.XLOOKUP(AP$1,$Z$2:$Z$16,$AB$2:$AB$16)-$U353)^2+(_xlfn.XLOOKUP(AP$1,$Z$2:$Z$16,$AC$2:$AC$16-$V353)^2)))</f>
        <v/>
      </c>
      <c r="AQ353" s="141" t="str">
        <f t="array" ref="AQ353">IF(OR(AQ$1=0, $A353=""),"",SQRT((_xlfn.XLOOKUP(AQ$1,$Z$2:$Z$16,$AA$2:$AA$16)-$T353)^2+(_xlfn.XLOOKUP(AQ$1,$Z$2:$Z$16,$AB$2:$AB$16)-$U353)^2+(_xlfn.XLOOKUP(AQ$1,$Z$2:$Z$16,$AC$2:$AC$16-$V353)^2)))</f>
        <v/>
      </c>
      <c r="AR353" s="141" t="str">
        <f t="array" ref="AR353">IF(OR(AR$1=0, $A353=""),"",SQRT((_xlfn.XLOOKUP(AR$1,$Z$2:$Z$16,$AA$2:$AA$16)-$T353)^2+(_xlfn.XLOOKUP(AR$1,$Z$2:$Z$16,$AB$2:$AB$16)-$U353)^2+(_xlfn.XLOOKUP(AR$1,$Z$2:$Z$16,$AC$2:$AC$16-$V353)^2)))</f>
        <v/>
      </c>
      <c r="AS353" s="141" t="str">
        <f t="array" ref="AS353">IF(OR(AS$1=0, $A353=""),"",SQRT((_xlfn.XLOOKUP(AS$1,$Z$2:$Z$16,$AA$2:$AA$16)-$T353)^2+(_xlfn.XLOOKUP(AS$1,$Z$2:$Z$16,$AB$2:$AB$16)-$U353)^2+(_xlfn.XLOOKUP(AS$1,$Z$2:$Z$16,$AC$2:$AC$16-$V353)^2)))</f>
        <v/>
      </c>
      <c r="AT353" s="141" t="str">
        <f t="array" ref="AT353">IF(OR(AT$1=0, $A353=""),"",SQRT((_xlfn.XLOOKUP(AT$1,$Z$2:$Z$16,$AA$2:$AA$16)-$T353)^2+(_xlfn.XLOOKUP(AT$1,$Z$2:$Z$16,$AB$2:$AB$16)-$U353)^2+(_xlfn.XLOOKUP(AT$1,$Z$2:$Z$16,$AC$2:$AC$16-$V353)^2)))</f>
        <v/>
      </c>
      <c r="AU353" s="141" t="str">
        <f t="array" ref="AU353">IF(OR(AU$1=0, $A353=""),"",SQRT((_xlfn.XLOOKUP(AU$1,$Z$2:$Z$16,$AA$2:$AA$16)-$T353)^2+(_xlfn.XLOOKUP(AU$1,$Z$2:$Z$16,$AB$2:$AB$16)-$U353)^2+(_xlfn.XLOOKUP(AU$1,$Z$2:$Z$16,$AC$2:$AC$16-$V353)^2)))</f>
        <v/>
      </c>
      <c r="AV353" s="142" t="str">
        <f t="array" ref="AV353">IF(OR(AV$1=0, $A353=""),"",SQRT((_xlfn.XLOOKUP(AV$1,$Z$2:$Z$16,$AA$2:$AA$16)-$T353)^2+(_xlfn.XLOOKUP(AV$1,$Z$2:$Z$16,$AB$2:$AB$16)-$U353)^2+(_xlfn.XLOOKUP(AV$1,$Z$2:$Z$16,$AC$2:$AC$16-$V353)^2)))</f>
        <v/>
      </c>
      <c r="AW353" s="124"/>
      <c r="AX353" s="124"/>
      <c r="AY353" s="125">
        <f t="shared" si="211"/>
        <v>0</v>
      </c>
      <c r="AZ353" s="143">
        <f t="shared" si="212"/>
        <v>0</v>
      </c>
      <c r="BA353" s="143">
        <f t="shared" si="213"/>
        <v>0</v>
      </c>
      <c r="BB353" s="143">
        <f t="shared" si="214"/>
        <v>0</v>
      </c>
      <c r="BC353" s="143">
        <f t="shared" si="215"/>
        <v>0</v>
      </c>
      <c r="BD353" s="143">
        <f t="shared" si="216"/>
        <v>0</v>
      </c>
      <c r="BE353" s="143">
        <f t="shared" si="217"/>
        <v>0</v>
      </c>
      <c r="BF353" s="143">
        <f t="shared" si="218"/>
        <v>0</v>
      </c>
      <c r="BG353" s="144">
        <f t="shared" si="219"/>
        <v>0</v>
      </c>
      <c r="BH353" s="144">
        <f t="shared" si="220"/>
        <v>0</v>
      </c>
      <c r="BI353" s="144">
        <f t="shared" si="221"/>
        <v>0</v>
      </c>
      <c r="BJ353" s="144">
        <f t="shared" si="222"/>
        <v>0</v>
      </c>
      <c r="BK353" s="144">
        <f t="shared" si="223"/>
        <v>0</v>
      </c>
      <c r="BL353" s="144">
        <f t="shared" si="224"/>
        <v>0</v>
      </c>
      <c r="BM353" s="145">
        <f t="shared" si="225"/>
        <v>0</v>
      </c>
      <c r="BN353" s="124"/>
      <c r="BO353" s="124"/>
      <c r="BP353" s="124"/>
      <c r="BQ353" s="124"/>
      <c r="BR353" s="124"/>
      <c r="BS353" s="124"/>
      <c r="BT353" s="124"/>
      <c r="BU353" s="124"/>
      <c r="BV353" s="130"/>
      <c r="BW353" s="130"/>
      <c r="BX353" s="130"/>
      <c r="BY353" s="130"/>
      <c r="BZ353" s="130"/>
      <c r="CA353" s="130"/>
      <c r="CB353" s="130"/>
      <c r="CC353" s="130"/>
      <c r="CD353" s="130"/>
      <c r="CE353" s="130"/>
      <c r="CF353" s="130"/>
      <c r="CG353" s="130"/>
      <c r="CH353" s="130"/>
      <c r="CI353" s="130"/>
      <c r="CJ353" s="130"/>
      <c r="CM353" s="159">
        <f t="shared" si="226"/>
        <v>0</v>
      </c>
      <c r="CN353" s="160">
        <f t="shared" si="227"/>
        <v>0</v>
      </c>
      <c r="CO353" s="160">
        <f t="shared" si="228"/>
        <v>0</v>
      </c>
      <c r="CP353" s="160">
        <f t="shared" si="229"/>
        <v>0</v>
      </c>
      <c r="CQ353" s="160">
        <f t="shared" si="230"/>
        <v>0</v>
      </c>
      <c r="CR353" s="160" t="str">
        <f t="shared" si="231"/>
        <v/>
      </c>
      <c r="CS353" s="160" t="str">
        <f t="shared" si="232"/>
        <v/>
      </c>
      <c r="CT353" s="160" t="str">
        <f t="shared" si="233"/>
        <v/>
      </c>
      <c r="CU353" s="162" t="str">
        <f t="shared" si="234"/>
        <v/>
      </c>
      <c r="CV353" s="162" t="str">
        <f t="shared" si="235"/>
        <v/>
      </c>
      <c r="CW353" s="162" t="str">
        <f t="shared" si="236"/>
        <v/>
      </c>
      <c r="CX353" s="162" t="str">
        <f t="shared" si="237"/>
        <v/>
      </c>
      <c r="CY353" s="162" t="str">
        <f t="shared" si="238"/>
        <v/>
      </c>
      <c r="CZ353" s="162" t="str">
        <f t="shared" si="239"/>
        <v/>
      </c>
      <c r="DA353" s="163" t="str">
        <f t="shared" si="240"/>
        <v/>
      </c>
    </row>
    <row r="354" spans="1:105" ht="16.5" x14ac:dyDescent="0.3">
      <c r="A354" s="135"/>
      <c r="B354" s="136"/>
      <c r="C354" s="136"/>
      <c r="D354" s="137"/>
      <c r="E354" s="176"/>
      <c r="F354" s="182"/>
      <c r="G354" s="183"/>
      <c r="H354" s="183"/>
      <c r="I354" s="183"/>
      <c r="J354" s="183"/>
      <c r="K354" s="183"/>
      <c r="L354" s="183"/>
      <c r="M354" s="186"/>
      <c r="N354" s="182"/>
      <c r="O354" s="184"/>
      <c r="P354" s="178"/>
      <c r="Q354" s="118">
        <f t="shared" si="209"/>
        <v>0</v>
      </c>
      <c r="R354" s="3"/>
      <c r="S354" s="3"/>
      <c r="T354" s="4"/>
      <c r="U354" s="4"/>
      <c r="V354" s="99">
        <f t="shared" si="210"/>
        <v>0</v>
      </c>
      <c r="W354" s="161"/>
      <c r="X354" s="138"/>
      <c r="AH354" s="158" t="str">
        <f t="array" ref="AH354">IF(OR(AH$1=0, $A354=""),"",SQRT((_xlfn.XLOOKUP(AH$1,$Z$2:$Z$16,$AA$2:$AA$16)-$T354)^2+(_xlfn.XLOOKUP(AH$1,$Z$2:$Z$16,$AB$2:$AB$16)-$U354)^2+(_xlfn.XLOOKUP(AH$1,$Z$2:$Z$16,$AC$2:$AC$16-$V354)^2)))</f>
        <v/>
      </c>
      <c r="AI354" s="140" t="str">
        <f t="array" ref="AI354">IF(OR(AI$1=0, $A354=""),"",SQRT((_xlfn.XLOOKUP(AI$1,$Z$2:$Z$16,$AA$2:$AA$16)-$T354)^2+(_xlfn.XLOOKUP(AI$1,$Z$2:$Z$16,$AB$2:$AB$16)-$U354)^2+(_xlfn.XLOOKUP(AI$1,$Z$2:$Z$16,$AC$2:$AC$16-$V354)^2)))</f>
        <v/>
      </c>
      <c r="AJ354" s="140" t="str">
        <f t="array" ref="AJ354">IF(OR(AJ$1=0, $A354=""),"",SQRT((_xlfn.XLOOKUP(AJ$1,$Z$2:$Z$16,$AA$2:$AA$16)-$T354)^2+(_xlfn.XLOOKUP(AJ$1,$Z$2:$Z$16,$AB$2:$AB$16)-$U354)^2+(_xlfn.XLOOKUP(AJ$1,$Z$2:$Z$16,$AC$2:$AC$16-$V354)^2)))</f>
        <v/>
      </c>
      <c r="AK354" s="140" t="str">
        <f t="array" ref="AK354">IF(OR(AK$1=0, $A354=""),"",SQRT((_xlfn.XLOOKUP(AK$1,$Z$2:$Z$16,$AA$2:$AA$16)-$T354)^2+(_xlfn.XLOOKUP(AK$1,$Z$2:$Z$16,$AB$2:$AB$16)-$U354)^2+(_xlfn.XLOOKUP(AK$1,$Z$2:$Z$16,$AC$2:$AC$16-$V354)^2)))</f>
        <v/>
      </c>
      <c r="AL354" s="140" t="str">
        <f t="array" ref="AL354">IF(OR(AL$1=0, $A354=""),"",SQRT((_xlfn.XLOOKUP(AL$1,$Z$2:$Z$16,$AA$2:$AA$16)-$T354)^2+(_xlfn.XLOOKUP(AL$1,$Z$2:$Z$16,$AB$2:$AB$16)-$U354)^2+(_xlfn.XLOOKUP(AL$1,$Z$2:$Z$16,$AC$2:$AC$16-$V354)^2)))</f>
        <v/>
      </c>
      <c r="AM354" s="140" t="str">
        <f t="array" ref="AM354">IF(OR(AM$1=0, $A354=""),"",SQRT((_xlfn.XLOOKUP(AM$1,$Z$2:$Z$16,$AA$2:$AA$16)-$T354)^2+(_xlfn.XLOOKUP(AM$1,$Z$2:$Z$16,$AB$2:$AB$16)-$U354)^2+(_xlfn.XLOOKUP(AM$1,$Z$2:$Z$16,$AC$2:$AC$16-$V354)^2)))</f>
        <v/>
      </c>
      <c r="AN354" s="140" t="str">
        <f t="array" ref="AN354">IF(OR(AN$1=0, $A354=""),"",SQRT((_xlfn.XLOOKUP(AN$1,$Z$2:$Z$16,$AA$2:$AA$16)-$T354)^2+(_xlfn.XLOOKUP(AN$1,$Z$2:$Z$16,$AB$2:$AB$16)-$U354)^2+(_xlfn.XLOOKUP(AN$1,$Z$2:$Z$16,$AC$2:$AC$16-$V354)^2)))</f>
        <v/>
      </c>
      <c r="AO354" s="140" t="str">
        <f t="array" ref="AO354">IF(OR(AO$1=0, $A354=""),"",SQRT((_xlfn.XLOOKUP(AO$1,$Z$2:$Z$16,$AA$2:$AA$16)-$T354)^2+(_xlfn.XLOOKUP(AO$1,$Z$2:$Z$16,$AB$2:$AB$16)-$U354)^2+(_xlfn.XLOOKUP(AO$1,$Z$2:$Z$16,$AC$2:$AC$16-$V354)^2)))</f>
        <v/>
      </c>
      <c r="AP354" s="141" t="str">
        <f t="array" ref="AP354">IF(OR(AP$1=0, $A354=""),"",SQRT((_xlfn.XLOOKUP(AP$1,$Z$2:$Z$16,$AA$2:$AA$16)-$T354)^2+(_xlfn.XLOOKUP(AP$1,$Z$2:$Z$16,$AB$2:$AB$16)-$U354)^2+(_xlfn.XLOOKUP(AP$1,$Z$2:$Z$16,$AC$2:$AC$16-$V354)^2)))</f>
        <v/>
      </c>
      <c r="AQ354" s="141" t="str">
        <f t="array" ref="AQ354">IF(OR(AQ$1=0, $A354=""),"",SQRT((_xlfn.XLOOKUP(AQ$1,$Z$2:$Z$16,$AA$2:$AA$16)-$T354)^2+(_xlfn.XLOOKUP(AQ$1,$Z$2:$Z$16,$AB$2:$AB$16)-$U354)^2+(_xlfn.XLOOKUP(AQ$1,$Z$2:$Z$16,$AC$2:$AC$16-$V354)^2)))</f>
        <v/>
      </c>
      <c r="AR354" s="141" t="str">
        <f t="array" ref="AR354">IF(OR(AR$1=0, $A354=""),"",SQRT((_xlfn.XLOOKUP(AR$1,$Z$2:$Z$16,$AA$2:$AA$16)-$T354)^2+(_xlfn.XLOOKUP(AR$1,$Z$2:$Z$16,$AB$2:$AB$16)-$U354)^2+(_xlfn.XLOOKUP(AR$1,$Z$2:$Z$16,$AC$2:$AC$16-$V354)^2)))</f>
        <v/>
      </c>
      <c r="AS354" s="141" t="str">
        <f t="array" ref="AS354">IF(OR(AS$1=0, $A354=""),"",SQRT((_xlfn.XLOOKUP(AS$1,$Z$2:$Z$16,$AA$2:$AA$16)-$T354)^2+(_xlfn.XLOOKUP(AS$1,$Z$2:$Z$16,$AB$2:$AB$16)-$U354)^2+(_xlfn.XLOOKUP(AS$1,$Z$2:$Z$16,$AC$2:$AC$16-$V354)^2)))</f>
        <v/>
      </c>
      <c r="AT354" s="141" t="str">
        <f t="array" ref="AT354">IF(OR(AT$1=0, $A354=""),"",SQRT((_xlfn.XLOOKUP(AT$1,$Z$2:$Z$16,$AA$2:$AA$16)-$T354)^2+(_xlfn.XLOOKUP(AT$1,$Z$2:$Z$16,$AB$2:$AB$16)-$U354)^2+(_xlfn.XLOOKUP(AT$1,$Z$2:$Z$16,$AC$2:$AC$16-$V354)^2)))</f>
        <v/>
      </c>
      <c r="AU354" s="141" t="str">
        <f t="array" ref="AU354">IF(OR(AU$1=0, $A354=""),"",SQRT((_xlfn.XLOOKUP(AU$1,$Z$2:$Z$16,$AA$2:$AA$16)-$T354)^2+(_xlfn.XLOOKUP(AU$1,$Z$2:$Z$16,$AB$2:$AB$16)-$U354)^2+(_xlfn.XLOOKUP(AU$1,$Z$2:$Z$16,$AC$2:$AC$16-$V354)^2)))</f>
        <v/>
      </c>
      <c r="AV354" s="142" t="str">
        <f t="array" ref="AV354">IF(OR(AV$1=0, $A354=""),"",SQRT((_xlfn.XLOOKUP(AV$1,$Z$2:$Z$16,$AA$2:$AA$16)-$T354)^2+(_xlfn.XLOOKUP(AV$1,$Z$2:$Z$16,$AB$2:$AB$16)-$U354)^2+(_xlfn.XLOOKUP(AV$1,$Z$2:$Z$16,$AC$2:$AC$16-$V354)^2)))</f>
        <v/>
      </c>
      <c r="AW354" s="124"/>
      <c r="AX354" s="124"/>
      <c r="AY354" s="125">
        <f t="shared" si="211"/>
        <v>0</v>
      </c>
      <c r="AZ354" s="143">
        <f t="shared" si="212"/>
        <v>0</v>
      </c>
      <c r="BA354" s="143">
        <f t="shared" si="213"/>
        <v>0</v>
      </c>
      <c r="BB354" s="143">
        <f t="shared" si="214"/>
        <v>0</v>
      </c>
      <c r="BC354" s="143">
        <f t="shared" si="215"/>
        <v>0</v>
      </c>
      <c r="BD354" s="143">
        <f t="shared" si="216"/>
        <v>0</v>
      </c>
      <c r="BE354" s="143">
        <f t="shared" si="217"/>
        <v>0</v>
      </c>
      <c r="BF354" s="143">
        <f t="shared" si="218"/>
        <v>0</v>
      </c>
      <c r="BG354" s="144">
        <f t="shared" si="219"/>
        <v>0</v>
      </c>
      <c r="BH354" s="144">
        <f t="shared" si="220"/>
        <v>0</v>
      </c>
      <c r="BI354" s="144">
        <f t="shared" si="221"/>
        <v>0</v>
      </c>
      <c r="BJ354" s="144">
        <f t="shared" si="222"/>
        <v>0</v>
      </c>
      <c r="BK354" s="144">
        <f t="shared" si="223"/>
        <v>0</v>
      </c>
      <c r="BL354" s="144">
        <f t="shared" si="224"/>
        <v>0</v>
      </c>
      <c r="BM354" s="145">
        <f t="shared" si="225"/>
        <v>0</v>
      </c>
      <c r="BN354" s="124"/>
      <c r="BO354" s="124"/>
      <c r="BP354" s="124"/>
      <c r="BQ354" s="124"/>
      <c r="BR354" s="124"/>
      <c r="BS354" s="124"/>
      <c r="BT354" s="124"/>
      <c r="BU354" s="124"/>
      <c r="BV354" s="130"/>
      <c r="BW354" s="130"/>
      <c r="BX354" s="130"/>
      <c r="BY354" s="130"/>
      <c r="BZ354" s="130"/>
      <c r="CA354" s="130"/>
      <c r="CB354" s="130"/>
      <c r="CC354" s="130"/>
      <c r="CD354" s="130"/>
      <c r="CE354" s="130"/>
      <c r="CF354" s="130"/>
      <c r="CG354" s="130"/>
      <c r="CH354" s="130"/>
      <c r="CI354" s="130"/>
      <c r="CJ354" s="130"/>
      <c r="CM354" s="159">
        <f t="shared" si="226"/>
        <v>0</v>
      </c>
      <c r="CN354" s="160">
        <f t="shared" si="227"/>
        <v>0</v>
      </c>
      <c r="CO354" s="160">
        <f t="shared" si="228"/>
        <v>0</v>
      </c>
      <c r="CP354" s="160">
        <f t="shared" si="229"/>
        <v>0</v>
      </c>
      <c r="CQ354" s="160">
        <f t="shared" si="230"/>
        <v>0</v>
      </c>
      <c r="CR354" s="160" t="str">
        <f t="shared" si="231"/>
        <v/>
      </c>
      <c r="CS354" s="160" t="str">
        <f t="shared" si="232"/>
        <v/>
      </c>
      <c r="CT354" s="160" t="str">
        <f t="shared" si="233"/>
        <v/>
      </c>
      <c r="CU354" s="162" t="str">
        <f t="shared" si="234"/>
        <v/>
      </c>
      <c r="CV354" s="162" t="str">
        <f t="shared" si="235"/>
        <v/>
      </c>
      <c r="CW354" s="162" t="str">
        <f t="shared" si="236"/>
        <v/>
      </c>
      <c r="CX354" s="162" t="str">
        <f t="shared" si="237"/>
        <v/>
      </c>
      <c r="CY354" s="162" t="str">
        <f t="shared" si="238"/>
        <v/>
      </c>
      <c r="CZ354" s="162" t="str">
        <f t="shared" si="239"/>
        <v/>
      </c>
      <c r="DA354" s="163" t="str">
        <f t="shared" si="240"/>
        <v/>
      </c>
    </row>
    <row r="355" spans="1:105" ht="16.5" x14ac:dyDescent="0.3">
      <c r="A355" s="135"/>
      <c r="B355" s="136"/>
      <c r="C355" s="136"/>
      <c r="D355" s="137"/>
      <c r="E355" s="176"/>
      <c r="F355" s="182"/>
      <c r="G355" s="183"/>
      <c r="H355" s="183"/>
      <c r="I355" s="183"/>
      <c r="J355" s="183"/>
      <c r="K355" s="183"/>
      <c r="L355" s="183"/>
      <c r="M355" s="186"/>
      <c r="N355" s="182"/>
      <c r="O355" s="184"/>
      <c r="P355" s="178"/>
      <c r="Q355" s="118">
        <f t="shared" si="209"/>
        <v>0</v>
      </c>
      <c r="R355" s="3"/>
      <c r="S355" s="3"/>
      <c r="T355" s="4"/>
      <c r="U355" s="4"/>
      <c r="V355" s="99">
        <f t="shared" si="210"/>
        <v>0</v>
      </c>
      <c r="W355" s="161"/>
      <c r="X355" s="138"/>
      <c r="AH355" s="158" t="str">
        <f t="array" ref="AH355">IF(OR(AH$1=0, $A355=""),"",SQRT((_xlfn.XLOOKUP(AH$1,$Z$2:$Z$16,$AA$2:$AA$16)-$T355)^2+(_xlfn.XLOOKUP(AH$1,$Z$2:$Z$16,$AB$2:$AB$16)-$U355)^2+(_xlfn.XLOOKUP(AH$1,$Z$2:$Z$16,$AC$2:$AC$16-$V355)^2)))</f>
        <v/>
      </c>
      <c r="AI355" s="140" t="str">
        <f t="array" ref="AI355">IF(OR(AI$1=0, $A355=""),"",SQRT((_xlfn.XLOOKUP(AI$1,$Z$2:$Z$16,$AA$2:$AA$16)-$T355)^2+(_xlfn.XLOOKUP(AI$1,$Z$2:$Z$16,$AB$2:$AB$16)-$U355)^2+(_xlfn.XLOOKUP(AI$1,$Z$2:$Z$16,$AC$2:$AC$16-$V355)^2)))</f>
        <v/>
      </c>
      <c r="AJ355" s="140" t="str">
        <f t="array" ref="AJ355">IF(OR(AJ$1=0, $A355=""),"",SQRT((_xlfn.XLOOKUP(AJ$1,$Z$2:$Z$16,$AA$2:$AA$16)-$T355)^2+(_xlfn.XLOOKUP(AJ$1,$Z$2:$Z$16,$AB$2:$AB$16)-$U355)^2+(_xlfn.XLOOKUP(AJ$1,$Z$2:$Z$16,$AC$2:$AC$16-$V355)^2)))</f>
        <v/>
      </c>
      <c r="AK355" s="140" t="str">
        <f t="array" ref="AK355">IF(OR(AK$1=0, $A355=""),"",SQRT((_xlfn.XLOOKUP(AK$1,$Z$2:$Z$16,$AA$2:$AA$16)-$T355)^2+(_xlfn.XLOOKUP(AK$1,$Z$2:$Z$16,$AB$2:$AB$16)-$U355)^2+(_xlfn.XLOOKUP(AK$1,$Z$2:$Z$16,$AC$2:$AC$16-$V355)^2)))</f>
        <v/>
      </c>
      <c r="AL355" s="140" t="str">
        <f t="array" ref="AL355">IF(OR(AL$1=0, $A355=""),"",SQRT((_xlfn.XLOOKUP(AL$1,$Z$2:$Z$16,$AA$2:$AA$16)-$T355)^2+(_xlfn.XLOOKUP(AL$1,$Z$2:$Z$16,$AB$2:$AB$16)-$U355)^2+(_xlfn.XLOOKUP(AL$1,$Z$2:$Z$16,$AC$2:$AC$16-$V355)^2)))</f>
        <v/>
      </c>
      <c r="AM355" s="140" t="str">
        <f t="array" ref="AM355">IF(OR(AM$1=0, $A355=""),"",SQRT((_xlfn.XLOOKUP(AM$1,$Z$2:$Z$16,$AA$2:$AA$16)-$T355)^2+(_xlfn.XLOOKUP(AM$1,$Z$2:$Z$16,$AB$2:$AB$16)-$U355)^2+(_xlfn.XLOOKUP(AM$1,$Z$2:$Z$16,$AC$2:$AC$16-$V355)^2)))</f>
        <v/>
      </c>
      <c r="AN355" s="140" t="str">
        <f t="array" ref="AN355">IF(OR(AN$1=0, $A355=""),"",SQRT((_xlfn.XLOOKUP(AN$1,$Z$2:$Z$16,$AA$2:$AA$16)-$T355)^2+(_xlfn.XLOOKUP(AN$1,$Z$2:$Z$16,$AB$2:$AB$16)-$U355)^2+(_xlfn.XLOOKUP(AN$1,$Z$2:$Z$16,$AC$2:$AC$16-$V355)^2)))</f>
        <v/>
      </c>
      <c r="AO355" s="140" t="str">
        <f t="array" ref="AO355">IF(OR(AO$1=0, $A355=""),"",SQRT((_xlfn.XLOOKUP(AO$1,$Z$2:$Z$16,$AA$2:$AA$16)-$T355)^2+(_xlfn.XLOOKUP(AO$1,$Z$2:$Z$16,$AB$2:$AB$16)-$U355)^2+(_xlfn.XLOOKUP(AO$1,$Z$2:$Z$16,$AC$2:$AC$16-$V355)^2)))</f>
        <v/>
      </c>
      <c r="AP355" s="141" t="str">
        <f t="array" ref="AP355">IF(OR(AP$1=0, $A355=""),"",SQRT((_xlfn.XLOOKUP(AP$1,$Z$2:$Z$16,$AA$2:$AA$16)-$T355)^2+(_xlfn.XLOOKUP(AP$1,$Z$2:$Z$16,$AB$2:$AB$16)-$U355)^2+(_xlfn.XLOOKUP(AP$1,$Z$2:$Z$16,$AC$2:$AC$16-$V355)^2)))</f>
        <v/>
      </c>
      <c r="AQ355" s="141" t="str">
        <f t="array" ref="AQ355">IF(OR(AQ$1=0, $A355=""),"",SQRT((_xlfn.XLOOKUP(AQ$1,$Z$2:$Z$16,$AA$2:$AA$16)-$T355)^2+(_xlfn.XLOOKUP(AQ$1,$Z$2:$Z$16,$AB$2:$AB$16)-$U355)^2+(_xlfn.XLOOKUP(AQ$1,$Z$2:$Z$16,$AC$2:$AC$16-$V355)^2)))</f>
        <v/>
      </c>
      <c r="AR355" s="141" t="str">
        <f t="array" ref="AR355">IF(OR(AR$1=0, $A355=""),"",SQRT((_xlfn.XLOOKUP(AR$1,$Z$2:$Z$16,$AA$2:$AA$16)-$T355)^2+(_xlfn.XLOOKUP(AR$1,$Z$2:$Z$16,$AB$2:$AB$16)-$U355)^2+(_xlfn.XLOOKUP(AR$1,$Z$2:$Z$16,$AC$2:$AC$16-$V355)^2)))</f>
        <v/>
      </c>
      <c r="AS355" s="141" t="str">
        <f t="array" ref="AS355">IF(OR(AS$1=0, $A355=""),"",SQRT((_xlfn.XLOOKUP(AS$1,$Z$2:$Z$16,$AA$2:$AA$16)-$T355)^2+(_xlfn.XLOOKUP(AS$1,$Z$2:$Z$16,$AB$2:$AB$16)-$U355)^2+(_xlfn.XLOOKUP(AS$1,$Z$2:$Z$16,$AC$2:$AC$16-$V355)^2)))</f>
        <v/>
      </c>
      <c r="AT355" s="141" t="str">
        <f t="array" ref="AT355">IF(OR(AT$1=0, $A355=""),"",SQRT((_xlfn.XLOOKUP(AT$1,$Z$2:$Z$16,$AA$2:$AA$16)-$T355)^2+(_xlfn.XLOOKUP(AT$1,$Z$2:$Z$16,$AB$2:$AB$16)-$U355)^2+(_xlfn.XLOOKUP(AT$1,$Z$2:$Z$16,$AC$2:$AC$16-$V355)^2)))</f>
        <v/>
      </c>
      <c r="AU355" s="141" t="str">
        <f t="array" ref="AU355">IF(OR(AU$1=0, $A355=""),"",SQRT((_xlfn.XLOOKUP(AU$1,$Z$2:$Z$16,$AA$2:$AA$16)-$T355)^2+(_xlfn.XLOOKUP(AU$1,$Z$2:$Z$16,$AB$2:$AB$16)-$U355)^2+(_xlfn.XLOOKUP(AU$1,$Z$2:$Z$16,$AC$2:$AC$16-$V355)^2)))</f>
        <v/>
      </c>
      <c r="AV355" s="142" t="str">
        <f t="array" ref="AV355">IF(OR(AV$1=0, $A355=""),"",SQRT((_xlfn.XLOOKUP(AV$1,$Z$2:$Z$16,$AA$2:$AA$16)-$T355)^2+(_xlfn.XLOOKUP(AV$1,$Z$2:$Z$16,$AB$2:$AB$16)-$U355)^2+(_xlfn.XLOOKUP(AV$1,$Z$2:$Z$16,$AC$2:$AC$16-$V355)^2)))</f>
        <v/>
      </c>
      <c r="AW355" s="124"/>
      <c r="AX355" s="124"/>
      <c r="AY355" s="125">
        <f t="shared" si="211"/>
        <v>0</v>
      </c>
      <c r="AZ355" s="143">
        <f t="shared" si="212"/>
        <v>0</v>
      </c>
      <c r="BA355" s="143">
        <f t="shared" si="213"/>
        <v>0</v>
      </c>
      <c r="BB355" s="143">
        <f t="shared" si="214"/>
        <v>0</v>
      </c>
      <c r="BC355" s="143">
        <f t="shared" si="215"/>
        <v>0</v>
      </c>
      <c r="BD355" s="143">
        <f t="shared" si="216"/>
        <v>0</v>
      </c>
      <c r="BE355" s="143">
        <f t="shared" si="217"/>
        <v>0</v>
      </c>
      <c r="BF355" s="143">
        <f t="shared" si="218"/>
        <v>0</v>
      </c>
      <c r="BG355" s="144">
        <f t="shared" si="219"/>
        <v>0</v>
      </c>
      <c r="BH355" s="144">
        <f t="shared" si="220"/>
        <v>0</v>
      </c>
      <c r="BI355" s="144">
        <f t="shared" si="221"/>
        <v>0</v>
      </c>
      <c r="BJ355" s="144">
        <f t="shared" si="222"/>
        <v>0</v>
      </c>
      <c r="BK355" s="144">
        <f t="shared" si="223"/>
        <v>0</v>
      </c>
      <c r="BL355" s="144">
        <f t="shared" si="224"/>
        <v>0</v>
      </c>
      <c r="BM355" s="145">
        <f t="shared" si="225"/>
        <v>0</v>
      </c>
      <c r="BN355" s="124"/>
      <c r="BO355" s="124"/>
      <c r="BP355" s="124"/>
      <c r="BQ355" s="124"/>
      <c r="BR355" s="124"/>
      <c r="BS355" s="124"/>
      <c r="BT355" s="124"/>
      <c r="BU355" s="124"/>
      <c r="BV355" s="130"/>
      <c r="BW355" s="130"/>
      <c r="BX355" s="130"/>
      <c r="BY355" s="130"/>
      <c r="BZ355" s="130"/>
      <c r="CA355" s="130"/>
      <c r="CB355" s="130"/>
      <c r="CC355" s="130"/>
      <c r="CD355" s="130"/>
      <c r="CE355" s="130"/>
      <c r="CF355" s="130"/>
      <c r="CG355" s="130"/>
      <c r="CH355" s="130"/>
      <c r="CI355" s="130"/>
      <c r="CJ355" s="130"/>
      <c r="CM355" s="159">
        <f t="shared" si="226"/>
        <v>0</v>
      </c>
      <c r="CN355" s="160">
        <f t="shared" si="227"/>
        <v>0</v>
      </c>
      <c r="CO355" s="160">
        <f t="shared" si="228"/>
        <v>0</v>
      </c>
      <c r="CP355" s="160">
        <f t="shared" si="229"/>
        <v>0</v>
      </c>
      <c r="CQ355" s="160">
        <f t="shared" si="230"/>
        <v>0</v>
      </c>
      <c r="CR355" s="160" t="str">
        <f t="shared" si="231"/>
        <v/>
      </c>
      <c r="CS355" s="160" t="str">
        <f t="shared" si="232"/>
        <v/>
      </c>
      <c r="CT355" s="160" t="str">
        <f t="shared" si="233"/>
        <v/>
      </c>
      <c r="CU355" s="162" t="str">
        <f t="shared" si="234"/>
        <v/>
      </c>
      <c r="CV355" s="162" t="str">
        <f t="shared" si="235"/>
        <v/>
      </c>
      <c r="CW355" s="162" t="str">
        <f t="shared" si="236"/>
        <v/>
      </c>
      <c r="CX355" s="162" t="str">
        <f t="shared" si="237"/>
        <v/>
      </c>
      <c r="CY355" s="162" t="str">
        <f t="shared" si="238"/>
        <v/>
      </c>
      <c r="CZ355" s="162" t="str">
        <f t="shared" si="239"/>
        <v/>
      </c>
      <c r="DA355" s="163" t="str">
        <f t="shared" si="240"/>
        <v/>
      </c>
    </row>
    <row r="356" spans="1:105" ht="16.5" x14ac:dyDescent="0.3">
      <c r="A356" s="135"/>
      <c r="B356" s="136"/>
      <c r="C356" s="136"/>
      <c r="D356" s="137"/>
      <c r="E356" s="176"/>
      <c r="F356" s="182"/>
      <c r="G356" s="183"/>
      <c r="H356" s="183"/>
      <c r="I356" s="183"/>
      <c r="J356" s="183"/>
      <c r="K356" s="183"/>
      <c r="L356" s="183"/>
      <c r="M356" s="186"/>
      <c r="N356" s="182"/>
      <c r="O356" s="184"/>
      <c r="P356" s="178"/>
      <c r="Q356" s="118">
        <f t="shared" si="209"/>
        <v>0</v>
      </c>
      <c r="R356" s="3"/>
      <c r="S356" s="3"/>
      <c r="T356" s="4"/>
      <c r="U356" s="4"/>
      <c r="V356" s="99">
        <f t="shared" si="210"/>
        <v>0</v>
      </c>
      <c r="W356" s="161"/>
      <c r="X356" s="138"/>
      <c r="AH356" s="158" t="str">
        <f t="array" ref="AH356">IF(OR(AH$1=0, $A356=""),"",SQRT((_xlfn.XLOOKUP(AH$1,$Z$2:$Z$16,$AA$2:$AA$16)-$T356)^2+(_xlfn.XLOOKUP(AH$1,$Z$2:$Z$16,$AB$2:$AB$16)-$U356)^2+(_xlfn.XLOOKUP(AH$1,$Z$2:$Z$16,$AC$2:$AC$16-$V356)^2)))</f>
        <v/>
      </c>
      <c r="AI356" s="140" t="str">
        <f t="array" ref="AI356">IF(OR(AI$1=0, $A356=""),"",SQRT((_xlfn.XLOOKUP(AI$1,$Z$2:$Z$16,$AA$2:$AA$16)-$T356)^2+(_xlfn.XLOOKUP(AI$1,$Z$2:$Z$16,$AB$2:$AB$16)-$U356)^2+(_xlfn.XLOOKUP(AI$1,$Z$2:$Z$16,$AC$2:$AC$16-$V356)^2)))</f>
        <v/>
      </c>
      <c r="AJ356" s="140" t="str">
        <f t="array" ref="AJ356">IF(OR(AJ$1=0, $A356=""),"",SQRT((_xlfn.XLOOKUP(AJ$1,$Z$2:$Z$16,$AA$2:$AA$16)-$T356)^2+(_xlfn.XLOOKUP(AJ$1,$Z$2:$Z$16,$AB$2:$AB$16)-$U356)^2+(_xlfn.XLOOKUP(AJ$1,$Z$2:$Z$16,$AC$2:$AC$16-$V356)^2)))</f>
        <v/>
      </c>
      <c r="AK356" s="140" t="str">
        <f t="array" ref="AK356">IF(OR(AK$1=0, $A356=""),"",SQRT((_xlfn.XLOOKUP(AK$1,$Z$2:$Z$16,$AA$2:$AA$16)-$T356)^2+(_xlfn.XLOOKUP(AK$1,$Z$2:$Z$16,$AB$2:$AB$16)-$U356)^2+(_xlfn.XLOOKUP(AK$1,$Z$2:$Z$16,$AC$2:$AC$16-$V356)^2)))</f>
        <v/>
      </c>
      <c r="AL356" s="140" t="str">
        <f t="array" ref="AL356">IF(OR(AL$1=0, $A356=""),"",SQRT((_xlfn.XLOOKUP(AL$1,$Z$2:$Z$16,$AA$2:$AA$16)-$T356)^2+(_xlfn.XLOOKUP(AL$1,$Z$2:$Z$16,$AB$2:$AB$16)-$U356)^2+(_xlfn.XLOOKUP(AL$1,$Z$2:$Z$16,$AC$2:$AC$16-$V356)^2)))</f>
        <v/>
      </c>
      <c r="AM356" s="140" t="str">
        <f t="array" ref="AM356">IF(OR(AM$1=0, $A356=""),"",SQRT((_xlfn.XLOOKUP(AM$1,$Z$2:$Z$16,$AA$2:$AA$16)-$T356)^2+(_xlfn.XLOOKUP(AM$1,$Z$2:$Z$16,$AB$2:$AB$16)-$U356)^2+(_xlfn.XLOOKUP(AM$1,$Z$2:$Z$16,$AC$2:$AC$16-$V356)^2)))</f>
        <v/>
      </c>
      <c r="AN356" s="140" t="str">
        <f t="array" ref="AN356">IF(OR(AN$1=0, $A356=""),"",SQRT((_xlfn.XLOOKUP(AN$1,$Z$2:$Z$16,$AA$2:$AA$16)-$T356)^2+(_xlfn.XLOOKUP(AN$1,$Z$2:$Z$16,$AB$2:$AB$16)-$U356)^2+(_xlfn.XLOOKUP(AN$1,$Z$2:$Z$16,$AC$2:$AC$16-$V356)^2)))</f>
        <v/>
      </c>
      <c r="AO356" s="140" t="str">
        <f t="array" ref="AO356">IF(OR(AO$1=0, $A356=""),"",SQRT((_xlfn.XLOOKUP(AO$1,$Z$2:$Z$16,$AA$2:$AA$16)-$T356)^2+(_xlfn.XLOOKUP(AO$1,$Z$2:$Z$16,$AB$2:$AB$16)-$U356)^2+(_xlfn.XLOOKUP(AO$1,$Z$2:$Z$16,$AC$2:$AC$16-$V356)^2)))</f>
        <v/>
      </c>
      <c r="AP356" s="141" t="str">
        <f t="array" ref="AP356">IF(OR(AP$1=0, $A356=""),"",SQRT((_xlfn.XLOOKUP(AP$1,$Z$2:$Z$16,$AA$2:$AA$16)-$T356)^2+(_xlfn.XLOOKUP(AP$1,$Z$2:$Z$16,$AB$2:$AB$16)-$U356)^2+(_xlfn.XLOOKUP(AP$1,$Z$2:$Z$16,$AC$2:$AC$16-$V356)^2)))</f>
        <v/>
      </c>
      <c r="AQ356" s="141" t="str">
        <f t="array" ref="AQ356">IF(OR(AQ$1=0, $A356=""),"",SQRT((_xlfn.XLOOKUP(AQ$1,$Z$2:$Z$16,$AA$2:$AA$16)-$T356)^2+(_xlfn.XLOOKUP(AQ$1,$Z$2:$Z$16,$AB$2:$AB$16)-$U356)^2+(_xlfn.XLOOKUP(AQ$1,$Z$2:$Z$16,$AC$2:$AC$16-$V356)^2)))</f>
        <v/>
      </c>
      <c r="AR356" s="141" t="str">
        <f t="array" ref="AR356">IF(OR(AR$1=0, $A356=""),"",SQRT((_xlfn.XLOOKUP(AR$1,$Z$2:$Z$16,$AA$2:$AA$16)-$T356)^2+(_xlfn.XLOOKUP(AR$1,$Z$2:$Z$16,$AB$2:$AB$16)-$U356)^2+(_xlfn.XLOOKUP(AR$1,$Z$2:$Z$16,$AC$2:$AC$16-$V356)^2)))</f>
        <v/>
      </c>
      <c r="AS356" s="141" t="str">
        <f t="array" ref="AS356">IF(OR(AS$1=0, $A356=""),"",SQRT((_xlfn.XLOOKUP(AS$1,$Z$2:$Z$16,$AA$2:$AA$16)-$T356)^2+(_xlfn.XLOOKUP(AS$1,$Z$2:$Z$16,$AB$2:$AB$16)-$U356)^2+(_xlfn.XLOOKUP(AS$1,$Z$2:$Z$16,$AC$2:$AC$16-$V356)^2)))</f>
        <v/>
      </c>
      <c r="AT356" s="141" t="str">
        <f t="array" ref="AT356">IF(OR(AT$1=0, $A356=""),"",SQRT((_xlfn.XLOOKUP(AT$1,$Z$2:$Z$16,$AA$2:$AA$16)-$T356)^2+(_xlfn.XLOOKUP(AT$1,$Z$2:$Z$16,$AB$2:$AB$16)-$U356)^2+(_xlfn.XLOOKUP(AT$1,$Z$2:$Z$16,$AC$2:$AC$16-$V356)^2)))</f>
        <v/>
      </c>
      <c r="AU356" s="141" t="str">
        <f t="array" ref="AU356">IF(OR(AU$1=0, $A356=""),"",SQRT((_xlfn.XLOOKUP(AU$1,$Z$2:$Z$16,$AA$2:$AA$16)-$T356)^2+(_xlfn.XLOOKUP(AU$1,$Z$2:$Z$16,$AB$2:$AB$16)-$U356)^2+(_xlfn.XLOOKUP(AU$1,$Z$2:$Z$16,$AC$2:$AC$16-$V356)^2)))</f>
        <v/>
      </c>
      <c r="AV356" s="142" t="str">
        <f t="array" ref="AV356">IF(OR(AV$1=0, $A356=""),"",SQRT((_xlfn.XLOOKUP(AV$1,$Z$2:$Z$16,$AA$2:$AA$16)-$T356)^2+(_xlfn.XLOOKUP(AV$1,$Z$2:$Z$16,$AB$2:$AB$16)-$U356)^2+(_xlfn.XLOOKUP(AV$1,$Z$2:$Z$16,$AC$2:$AC$16-$V356)^2)))</f>
        <v/>
      </c>
      <c r="AW356" s="124"/>
      <c r="AX356" s="124"/>
      <c r="AY356" s="125">
        <f t="shared" si="211"/>
        <v>0</v>
      </c>
      <c r="AZ356" s="143">
        <f t="shared" si="212"/>
        <v>0</v>
      </c>
      <c r="BA356" s="143">
        <f t="shared" si="213"/>
        <v>0</v>
      </c>
      <c r="BB356" s="143">
        <f t="shared" si="214"/>
        <v>0</v>
      </c>
      <c r="BC356" s="143">
        <f t="shared" si="215"/>
        <v>0</v>
      </c>
      <c r="BD356" s="143">
        <f t="shared" si="216"/>
        <v>0</v>
      </c>
      <c r="BE356" s="143">
        <f t="shared" si="217"/>
        <v>0</v>
      </c>
      <c r="BF356" s="143">
        <f t="shared" si="218"/>
        <v>0</v>
      </c>
      <c r="BG356" s="144">
        <f t="shared" si="219"/>
        <v>0</v>
      </c>
      <c r="BH356" s="144">
        <f t="shared" si="220"/>
        <v>0</v>
      </c>
      <c r="BI356" s="144">
        <f t="shared" si="221"/>
        <v>0</v>
      </c>
      <c r="BJ356" s="144">
        <f t="shared" si="222"/>
        <v>0</v>
      </c>
      <c r="BK356" s="144">
        <f t="shared" si="223"/>
        <v>0</v>
      </c>
      <c r="BL356" s="144">
        <f t="shared" si="224"/>
        <v>0</v>
      </c>
      <c r="BM356" s="145">
        <f t="shared" si="225"/>
        <v>0</v>
      </c>
      <c r="BN356" s="124"/>
      <c r="BO356" s="124"/>
      <c r="BP356" s="124"/>
      <c r="BQ356" s="124"/>
      <c r="BR356" s="124"/>
      <c r="BS356" s="124"/>
      <c r="BT356" s="124"/>
      <c r="BU356" s="124"/>
      <c r="BV356" s="130"/>
      <c r="BW356" s="130"/>
      <c r="BX356" s="130"/>
      <c r="BY356" s="130"/>
      <c r="BZ356" s="130"/>
      <c r="CA356" s="130"/>
      <c r="CB356" s="130"/>
      <c r="CC356" s="130"/>
      <c r="CD356" s="130"/>
      <c r="CE356" s="130"/>
      <c r="CF356" s="130"/>
      <c r="CG356" s="130"/>
      <c r="CH356" s="130"/>
      <c r="CI356" s="130"/>
      <c r="CJ356" s="130"/>
      <c r="CM356" s="159">
        <f t="shared" si="226"/>
        <v>0</v>
      </c>
      <c r="CN356" s="160">
        <f t="shared" si="227"/>
        <v>0</v>
      </c>
      <c r="CO356" s="160">
        <f t="shared" si="228"/>
        <v>0</v>
      </c>
      <c r="CP356" s="160">
        <f t="shared" si="229"/>
        <v>0</v>
      </c>
      <c r="CQ356" s="160">
        <f t="shared" si="230"/>
        <v>0</v>
      </c>
      <c r="CR356" s="160" t="str">
        <f t="shared" si="231"/>
        <v/>
      </c>
      <c r="CS356" s="160" t="str">
        <f t="shared" si="232"/>
        <v/>
      </c>
      <c r="CT356" s="160" t="str">
        <f t="shared" si="233"/>
        <v/>
      </c>
      <c r="CU356" s="162" t="str">
        <f t="shared" si="234"/>
        <v/>
      </c>
      <c r="CV356" s="162" t="str">
        <f t="shared" si="235"/>
        <v/>
      </c>
      <c r="CW356" s="162" t="str">
        <f t="shared" si="236"/>
        <v/>
      </c>
      <c r="CX356" s="162" t="str">
        <f t="shared" si="237"/>
        <v/>
      </c>
      <c r="CY356" s="162" t="str">
        <f t="shared" si="238"/>
        <v/>
      </c>
      <c r="CZ356" s="162" t="str">
        <f t="shared" si="239"/>
        <v/>
      </c>
      <c r="DA356" s="163" t="str">
        <f t="shared" si="240"/>
        <v/>
      </c>
    </row>
    <row r="357" spans="1:105" ht="16.5" x14ac:dyDescent="0.3">
      <c r="A357" s="135"/>
      <c r="B357" s="136"/>
      <c r="C357" s="136"/>
      <c r="D357" s="137"/>
      <c r="E357" s="176"/>
      <c r="F357" s="182"/>
      <c r="G357" s="183"/>
      <c r="H357" s="183"/>
      <c r="I357" s="183"/>
      <c r="J357" s="183"/>
      <c r="K357" s="183"/>
      <c r="L357" s="183"/>
      <c r="M357" s="186"/>
      <c r="N357" s="182"/>
      <c r="O357" s="184"/>
      <c r="P357" s="178"/>
      <c r="Q357" s="118">
        <f t="shared" si="209"/>
        <v>0</v>
      </c>
      <c r="R357" s="3"/>
      <c r="S357" s="3"/>
      <c r="T357" s="4"/>
      <c r="U357" s="4"/>
      <c r="V357" s="99">
        <f t="shared" si="210"/>
        <v>0</v>
      </c>
      <c r="W357" s="161"/>
      <c r="X357" s="138"/>
      <c r="AH357" s="158" t="str">
        <f t="array" ref="AH357">IF(OR(AH$1=0, $A357=""),"",SQRT((_xlfn.XLOOKUP(AH$1,$Z$2:$Z$16,$AA$2:$AA$16)-$T357)^2+(_xlfn.XLOOKUP(AH$1,$Z$2:$Z$16,$AB$2:$AB$16)-$U357)^2+(_xlfn.XLOOKUP(AH$1,$Z$2:$Z$16,$AC$2:$AC$16-$V357)^2)))</f>
        <v/>
      </c>
      <c r="AI357" s="140" t="str">
        <f t="array" ref="AI357">IF(OR(AI$1=0, $A357=""),"",SQRT((_xlfn.XLOOKUP(AI$1,$Z$2:$Z$16,$AA$2:$AA$16)-$T357)^2+(_xlfn.XLOOKUP(AI$1,$Z$2:$Z$16,$AB$2:$AB$16)-$U357)^2+(_xlfn.XLOOKUP(AI$1,$Z$2:$Z$16,$AC$2:$AC$16-$V357)^2)))</f>
        <v/>
      </c>
      <c r="AJ357" s="140" t="str">
        <f t="array" ref="AJ357">IF(OR(AJ$1=0, $A357=""),"",SQRT((_xlfn.XLOOKUP(AJ$1,$Z$2:$Z$16,$AA$2:$AA$16)-$T357)^2+(_xlfn.XLOOKUP(AJ$1,$Z$2:$Z$16,$AB$2:$AB$16)-$U357)^2+(_xlfn.XLOOKUP(AJ$1,$Z$2:$Z$16,$AC$2:$AC$16-$V357)^2)))</f>
        <v/>
      </c>
      <c r="AK357" s="140" t="str">
        <f t="array" ref="AK357">IF(OR(AK$1=0, $A357=""),"",SQRT((_xlfn.XLOOKUP(AK$1,$Z$2:$Z$16,$AA$2:$AA$16)-$T357)^2+(_xlfn.XLOOKUP(AK$1,$Z$2:$Z$16,$AB$2:$AB$16)-$U357)^2+(_xlfn.XLOOKUP(AK$1,$Z$2:$Z$16,$AC$2:$AC$16-$V357)^2)))</f>
        <v/>
      </c>
      <c r="AL357" s="140" t="str">
        <f t="array" ref="AL357">IF(OR(AL$1=0, $A357=""),"",SQRT((_xlfn.XLOOKUP(AL$1,$Z$2:$Z$16,$AA$2:$AA$16)-$T357)^2+(_xlfn.XLOOKUP(AL$1,$Z$2:$Z$16,$AB$2:$AB$16)-$U357)^2+(_xlfn.XLOOKUP(AL$1,$Z$2:$Z$16,$AC$2:$AC$16-$V357)^2)))</f>
        <v/>
      </c>
      <c r="AM357" s="140" t="str">
        <f t="array" ref="AM357">IF(OR(AM$1=0, $A357=""),"",SQRT((_xlfn.XLOOKUP(AM$1,$Z$2:$Z$16,$AA$2:$AA$16)-$T357)^2+(_xlfn.XLOOKUP(AM$1,$Z$2:$Z$16,$AB$2:$AB$16)-$U357)^2+(_xlfn.XLOOKUP(AM$1,$Z$2:$Z$16,$AC$2:$AC$16-$V357)^2)))</f>
        <v/>
      </c>
      <c r="AN357" s="140" t="str">
        <f t="array" ref="AN357">IF(OR(AN$1=0, $A357=""),"",SQRT((_xlfn.XLOOKUP(AN$1,$Z$2:$Z$16,$AA$2:$AA$16)-$T357)^2+(_xlfn.XLOOKUP(AN$1,$Z$2:$Z$16,$AB$2:$AB$16)-$U357)^2+(_xlfn.XLOOKUP(AN$1,$Z$2:$Z$16,$AC$2:$AC$16-$V357)^2)))</f>
        <v/>
      </c>
      <c r="AO357" s="140" t="str">
        <f t="array" ref="AO357">IF(OR(AO$1=0, $A357=""),"",SQRT((_xlfn.XLOOKUP(AO$1,$Z$2:$Z$16,$AA$2:$AA$16)-$T357)^2+(_xlfn.XLOOKUP(AO$1,$Z$2:$Z$16,$AB$2:$AB$16)-$U357)^2+(_xlfn.XLOOKUP(AO$1,$Z$2:$Z$16,$AC$2:$AC$16-$V357)^2)))</f>
        <v/>
      </c>
      <c r="AP357" s="141" t="str">
        <f t="array" ref="AP357">IF(OR(AP$1=0, $A357=""),"",SQRT((_xlfn.XLOOKUP(AP$1,$Z$2:$Z$16,$AA$2:$AA$16)-$T357)^2+(_xlfn.XLOOKUP(AP$1,$Z$2:$Z$16,$AB$2:$AB$16)-$U357)^2+(_xlfn.XLOOKUP(AP$1,$Z$2:$Z$16,$AC$2:$AC$16-$V357)^2)))</f>
        <v/>
      </c>
      <c r="AQ357" s="141" t="str">
        <f t="array" ref="AQ357">IF(OR(AQ$1=0, $A357=""),"",SQRT((_xlfn.XLOOKUP(AQ$1,$Z$2:$Z$16,$AA$2:$AA$16)-$T357)^2+(_xlfn.XLOOKUP(AQ$1,$Z$2:$Z$16,$AB$2:$AB$16)-$U357)^2+(_xlfn.XLOOKUP(AQ$1,$Z$2:$Z$16,$AC$2:$AC$16-$V357)^2)))</f>
        <v/>
      </c>
      <c r="AR357" s="141" t="str">
        <f t="array" ref="AR357">IF(OR(AR$1=0, $A357=""),"",SQRT((_xlfn.XLOOKUP(AR$1,$Z$2:$Z$16,$AA$2:$AA$16)-$T357)^2+(_xlfn.XLOOKUP(AR$1,$Z$2:$Z$16,$AB$2:$AB$16)-$U357)^2+(_xlfn.XLOOKUP(AR$1,$Z$2:$Z$16,$AC$2:$AC$16-$V357)^2)))</f>
        <v/>
      </c>
      <c r="AS357" s="141" t="str">
        <f t="array" ref="AS357">IF(OR(AS$1=0, $A357=""),"",SQRT((_xlfn.XLOOKUP(AS$1,$Z$2:$Z$16,$AA$2:$AA$16)-$T357)^2+(_xlfn.XLOOKUP(AS$1,$Z$2:$Z$16,$AB$2:$AB$16)-$U357)^2+(_xlfn.XLOOKUP(AS$1,$Z$2:$Z$16,$AC$2:$AC$16-$V357)^2)))</f>
        <v/>
      </c>
      <c r="AT357" s="141" t="str">
        <f t="array" ref="AT357">IF(OR(AT$1=0, $A357=""),"",SQRT((_xlfn.XLOOKUP(AT$1,$Z$2:$Z$16,$AA$2:$AA$16)-$T357)^2+(_xlfn.XLOOKUP(AT$1,$Z$2:$Z$16,$AB$2:$AB$16)-$U357)^2+(_xlfn.XLOOKUP(AT$1,$Z$2:$Z$16,$AC$2:$AC$16-$V357)^2)))</f>
        <v/>
      </c>
      <c r="AU357" s="141" t="str">
        <f t="array" ref="AU357">IF(OR(AU$1=0, $A357=""),"",SQRT((_xlfn.XLOOKUP(AU$1,$Z$2:$Z$16,$AA$2:$AA$16)-$T357)^2+(_xlfn.XLOOKUP(AU$1,$Z$2:$Z$16,$AB$2:$AB$16)-$U357)^2+(_xlfn.XLOOKUP(AU$1,$Z$2:$Z$16,$AC$2:$AC$16-$V357)^2)))</f>
        <v/>
      </c>
      <c r="AV357" s="142" t="str">
        <f t="array" ref="AV357">IF(OR(AV$1=0, $A357=""),"",SQRT((_xlfn.XLOOKUP(AV$1,$Z$2:$Z$16,$AA$2:$AA$16)-$T357)^2+(_xlfn.XLOOKUP(AV$1,$Z$2:$Z$16,$AB$2:$AB$16)-$U357)^2+(_xlfn.XLOOKUP(AV$1,$Z$2:$Z$16,$AC$2:$AC$16-$V357)^2)))</f>
        <v/>
      </c>
      <c r="AW357" s="124"/>
      <c r="AX357" s="124"/>
      <c r="AY357" s="125">
        <f t="shared" si="211"/>
        <v>0</v>
      </c>
      <c r="AZ357" s="143">
        <f t="shared" si="212"/>
        <v>0</v>
      </c>
      <c r="BA357" s="143">
        <f t="shared" si="213"/>
        <v>0</v>
      </c>
      <c r="BB357" s="143">
        <f t="shared" si="214"/>
        <v>0</v>
      </c>
      <c r="BC357" s="143">
        <f t="shared" si="215"/>
        <v>0</v>
      </c>
      <c r="BD357" s="143">
        <f t="shared" si="216"/>
        <v>0</v>
      </c>
      <c r="BE357" s="143">
        <f t="shared" si="217"/>
        <v>0</v>
      </c>
      <c r="BF357" s="143">
        <f t="shared" si="218"/>
        <v>0</v>
      </c>
      <c r="BG357" s="144">
        <f t="shared" si="219"/>
        <v>0</v>
      </c>
      <c r="BH357" s="144">
        <f t="shared" si="220"/>
        <v>0</v>
      </c>
      <c r="BI357" s="144">
        <f t="shared" si="221"/>
        <v>0</v>
      </c>
      <c r="BJ357" s="144">
        <f t="shared" si="222"/>
        <v>0</v>
      </c>
      <c r="BK357" s="144">
        <f t="shared" si="223"/>
        <v>0</v>
      </c>
      <c r="BL357" s="144">
        <f t="shared" si="224"/>
        <v>0</v>
      </c>
      <c r="BM357" s="145">
        <f t="shared" si="225"/>
        <v>0</v>
      </c>
      <c r="BN357" s="124"/>
      <c r="BO357" s="124"/>
      <c r="BP357" s="124"/>
      <c r="BQ357" s="124"/>
      <c r="BR357" s="124"/>
      <c r="BS357" s="124"/>
      <c r="BT357" s="124"/>
      <c r="BU357" s="124"/>
      <c r="BV357" s="130"/>
      <c r="BW357" s="130"/>
      <c r="BX357" s="130"/>
      <c r="BY357" s="130"/>
      <c r="BZ357" s="130"/>
      <c r="CA357" s="130"/>
      <c r="CB357" s="130"/>
      <c r="CC357" s="130"/>
      <c r="CD357" s="130"/>
      <c r="CE357" s="130"/>
      <c r="CF357" s="130"/>
      <c r="CG357" s="130"/>
      <c r="CH357" s="130"/>
      <c r="CI357" s="130"/>
      <c r="CJ357" s="130"/>
      <c r="CM357" s="159">
        <f t="shared" si="226"/>
        <v>0</v>
      </c>
      <c r="CN357" s="160">
        <f t="shared" si="227"/>
        <v>0</v>
      </c>
      <c r="CO357" s="160">
        <f t="shared" si="228"/>
        <v>0</v>
      </c>
      <c r="CP357" s="160">
        <f t="shared" si="229"/>
        <v>0</v>
      </c>
      <c r="CQ357" s="160">
        <f t="shared" si="230"/>
        <v>0</v>
      </c>
      <c r="CR357" s="160" t="str">
        <f t="shared" si="231"/>
        <v/>
      </c>
      <c r="CS357" s="160" t="str">
        <f t="shared" si="232"/>
        <v/>
      </c>
      <c r="CT357" s="160" t="str">
        <f t="shared" si="233"/>
        <v/>
      </c>
      <c r="CU357" s="162" t="str">
        <f t="shared" si="234"/>
        <v/>
      </c>
      <c r="CV357" s="162" t="str">
        <f t="shared" si="235"/>
        <v/>
      </c>
      <c r="CW357" s="162" t="str">
        <f t="shared" si="236"/>
        <v/>
      </c>
      <c r="CX357" s="162" t="str">
        <f t="shared" si="237"/>
        <v/>
      </c>
      <c r="CY357" s="162" t="str">
        <f t="shared" si="238"/>
        <v/>
      </c>
      <c r="CZ357" s="162" t="str">
        <f t="shared" si="239"/>
        <v/>
      </c>
      <c r="DA357" s="163" t="str">
        <f t="shared" si="240"/>
        <v/>
      </c>
    </row>
    <row r="358" spans="1:105" ht="16.5" x14ac:dyDescent="0.3">
      <c r="A358" s="135"/>
      <c r="B358" s="136"/>
      <c r="C358" s="136"/>
      <c r="D358" s="137"/>
      <c r="E358" s="176"/>
      <c r="F358" s="182"/>
      <c r="G358" s="183"/>
      <c r="H358" s="183"/>
      <c r="I358" s="183"/>
      <c r="J358" s="183"/>
      <c r="K358" s="183"/>
      <c r="L358" s="183"/>
      <c r="M358" s="186"/>
      <c r="N358" s="182"/>
      <c r="O358" s="184"/>
      <c r="P358" s="178"/>
      <c r="Q358" s="118">
        <f t="shared" si="209"/>
        <v>0</v>
      </c>
      <c r="R358" s="3"/>
      <c r="S358" s="3"/>
      <c r="T358" s="4"/>
      <c r="U358" s="4"/>
      <c r="V358" s="99">
        <f t="shared" si="210"/>
        <v>0</v>
      </c>
      <c r="W358" s="161"/>
      <c r="X358" s="138"/>
      <c r="AH358" s="158" t="str">
        <f t="array" ref="AH358">IF(OR(AH$1=0, $A358=""),"",SQRT((_xlfn.XLOOKUP(AH$1,$Z$2:$Z$16,$AA$2:$AA$16)-$T358)^2+(_xlfn.XLOOKUP(AH$1,$Z$2:$Z$16,$AB$2:$AB$16)-$U358)^2+(_xlfn.XLOOKUP(AH$1,$Z$2:$Z$16,$AC$2:$AC$16-$V358)^2)))</f>
        <v/>
      </c>
      <c r="AI358" s="140" t="str">
        <f t="array" ref="AI358">IF(OR(AI$1=0, $A358=""),"",SQRT((_xlfn.XLOOKUP(AI$1,$Z$2:$Z$16,$AA$2:$AA$16)-$T358)^2+(_xlfn.XLOOKUP(AI$1,$Z$2:$Z$16,$AB$2:$AB$16)-$U358)^2+(_xlfn.XLOOKUP(AI$1,$Z$2:$Z$16,$AC$2:$AC$16-$V358)^2)))</f>
        <v/>
      </c>
      <c r="AJ358" s="140" t="str">
        <f t="array" ref="AJ358">IF(OR(AJ$1=0, $A358=""),"",SQRT((_xlfn.XLOOKUP(AJ$1,$Z$2:$Z$16,$AA$2:$AA$16)-$T358)^2+(_xlfn.XLOOKUP(AJ$1,$Z$2:$Z$16,$AB$2:$AB$16)-$U358)^2+(_xlfn.XLOOKUP(AJ$1,$Z$2:$Z$16,$AC$2:$AC$16-$V358)^2)))</f>
        <v/>
      </c>
      <c r="AK358" s="140" t="str">
        <f t="array" ref="AK358">IF(OR(AK$1=0, $A358=""),"",SQRT((_xlfn.XLOOKUP(AK$1,$Z$2:$Z$16,$AA$2:$AA$16)-$T358)^2+(_xlfn.XLOOKUP(AK$1,$Z$2:$Z$16,$AB$2:$AB$16)-$U358)^2+(_xlfn.XLOOKUP(AK$1,$Z$2:$Z$16,$AC$2:$AC$16-$V358)^2)))</f>
        <v/>
      </c>
      <c r="AL358" s="140" t="str">
        <f t="array" ref="AL358">IF(OR(AL$1=0, $A358=""),"",SQRT((_xlfn.XLOOKUP(AL$1,$Z$2:$Z$16,$AA$2:$AA$16)-$T358)^2+(_xlfn.XLOOKUP(AL$1,$Z$2:$Z$16,$AB$2:$AB$16)-$U358)^2+(_xlfn.XLOOKUP(AL$1,$Z$2:$Z$16,$AC$2:$AC$16-$V358)^2)))</f>
        <v/>
      </c>
      <c r="AM358" s="140" t="str">
        <f t="array" ref="AM358">IF(OR(AM$1=0, $A358=""),"",SQRT((_xlfn.XLOOKUP(AM$1,$Z$2:$Z$16,$AA$2:$AA$16)-$T358)^2+(_xlfn.XLOOKUP(AM$1,$Z$2:$Z$16,$AB$2:$AB$16)-$U358)^2+(_xlfn.XLOOKUP(AM$1,$Z$2:$Z$16,$AC$2:$AC$16-$V358)^2)))</f>
        <v/>
      </c>
      <c r="AN358" s="140" t="str">
        <f t="array" ref="AN358">IF(OR(AN$1=0, $A358=""),"",SQRT((_xlfn.XLOOKUP(AN$1,$Z$2:$Z$16,$AA$2:$AA$16)-$T358)^2+(_xlfn.XLOOKUP(AN$1,$Z$2:$Z$16,$AB$2:$AB$16)-$U358)^2+(_xlfn.XLOOKUP(AN$1,$Z$2:$Z$16,$AC$2:$AC$16-$V358)^2)))</f>
        <v/>
      </c>
      <c r="AO358" s="140" t="str">
        <f t="array" ref="AO358">IF(OR(AO$1=0, $A358=""),"",SQRT((_xlfn.XLOOKUP(AO$1,$Z$2:$Z$16,$AA$2:$AA$16)-$T358)^2+(_xlfn.XLOOKUP(AO$1,$Z$2:$Z$16,$AB$2:$AB$16)-$U358)^2+(_xlfn.XLOOKUP(AO$1,$Z$2:$Z$16,$AC$2:$AC$16-$V358)^2)))</f>
        <v/>
      </c>
      <c r="AP358" s="141" t="str">
        <f t="array" ref="AP358">IF(OR(AP$1=0, $A358=""),"",SQRT((_xlfn.XLOOKUP(AP$1,$Z$2:$Z$16,$AA$2:$AA$16)-$T358)^2+(_xlfn.XLOOKUP(AP$1,$Z$2:$Z$16,$AB$2:$AB$16)-$U358)^2+(_xlfn.XLOOKUP(AP$1,$Z$2:$Z$16,$AC$2:$AC$16-$V358)^2)))</f>
        <v/>
      </c>
      <c r="AQ358" s="141" t="str">
        <f t="array" ref="AQ358">IF(OR(AQ$1=0, $A358=""),"",SQRT((_xlfn.XLOOKUP(AQ$1,$Z$2:$Z$16,$AA$2:$AA$16)-$T358)^2+(_xlfn.XLOOKUP(AQ$1,$Z$2:$Z$16,$AB$2:$AB$16)-$U358)^2+(_xlfn.XLOOKUP(AQ$1,$Z$2:$Z$16,$AC$2:$AC$16-$V358)^2)))</f>
        <v/>
      </c>
      <c r="AR358" s="141" t="str">
        <f t="array" ref="AR358">IF(OR(AR$1=0, $A358=""),"",SQRT((_xlfn.XLOOKUP(AR$1,$Z$2:$Z$16,$AA$2:$AA$16)-$T358)^2+(_xlfn.XLOOKUP(AR$1,$Z$2:$Z$16,$AB$2:$AB$16)-$U358)^2+(_xlfn.XLOOKUP(AR$1,$Z$2:$Z$16,$AC$2:$AC$16-$V358)^2)))</f>
        <v/>
      </c>
      <c r="AS358" s="141" t="str">
        <f t="array" ref="AS358">IF(OR(AS$1=0, $A358=""),"",SQRT((_xlfn.XLOOKUP(AS$1,$Z$2:$Z$16,$AA$2:$AA$16)-$T358)^2+(_xlfn.XLOOKUP(AS$1,$Z$2:$Z$16,$AB$2:$AB$16)-$U358)^2+(_xlfn.XLOOKUP(AS$1,$Z$2:$Z$16,$AC$2:$AC$16-$V358)^2)))</f>
        <v/>
      </c>
      <c r="AT358" s="141" t="str">
        <f t="array" ref="AT358">IF(OR(AT$1=0, $A358=""),"",SQRT((_xlfn.XLOOKUP(AT$1,$Z$2:$Z$16,$AA$2:$AA$16)-$T358)^2+(_xlfn.XLOOKUP(AT$1,$Z$2:$Z$16,$AB$2:$AB$16)-$U358)^2+(_xlfn.XLOOKUP(AT$1,$Z$2:$Z$16,$AC$2:$AC$16-$V358)^2)))</f>
        <v/>
      </c>
      <c r="AU358" s="141" t="str">
        <f t="array" ref="AU358">IF(OR(AU$1=0, $A358=""),"",SQRT((_xlfn.XLOOKUP(AU$1,$Z$2:$Z$16,$AA$2:$AA$16)-$T358)^2+(_xlfn.XLOOKUP(AU$1,$Z$2:$Z$16,$AB$2:$AB$16)-$U358)^2+(_xlfn.XLOOKUP(AU$1,$Z$2:$Z$16,$AC$2:$AC$16-$V358)^2)))</f>
        <v/>
      </c>
      <c r="AV358" s="142" t="str">
        <f t="array" ref="AV358">IF(OR(AV$1=0, $A358=""),"",SQRT((_xlfn.XLOOKUP(AV$1,$Z$2:$Z$16,$AA$2:$AA$16)-$T358)^2+(_xlfn.XLOOKUP(AV$1,$Z$2:$Z$16,$AB$2:$AB$16)-$U358)^2+(_xlfn.XLOOKUP(AV$1,$Z$2:$Z$16,$AC$2:$AC$16-$V358)^2)))</f>
        <v/>
      </c>
      <c r="AW358" s="124"/>
      <c r="AX358" s="124"/>
      <c r="AY358" s="125">
        <f t="shared" si="211"/>
        <v>0</v>
      </c>
      <c r="AZ358" s="143">
        <f t="shared" si="212"/>
        <v>0</v>
      </c>
      <c r="BA358" s="143">
        <f t="shared" si="213"/>
        <v>0</v>
      </c>
      <c r="BB358" s="143">
        <f t="shared" si="214"/>
        <v>0</v>
      </c>
      <c r="BC358" s="143">
        <f t="shared" si="215"/>
        <v>0</v>
      </c>
      <c r="BD358" s="143">
        <f t="shared" si="216"/>
        <v>0</v>
      </c>
      <c r="BE358" s="143">
        <f t="shared" si="217"/>
        <v>0</v>
      </c>
      <c r="BF358" s="143">
        <f t="shared" si="218"/>
        <v>0</v>
      </c>
      <c r="BG358" s="144">
        <f t="shared" si="219"/>
        <v>0</v>
      </c>
      <c r="BH358" s="144">
        <f t="shared" si="220"/>
        <v>0</v>
      </c>
      <c r="BI358" s="144">
        <f t="shared" si="221"/>
        <v>0</v>
      </c>
      <c r="BJ358" s="144">
        <f t="shared" si="222"/>
        <v>0</v>
      </c>
      <c r="BK358" s="144">
        <f t="shared" si="223"/>
        <v>0</v>
      </c>
      <c r="BL358" s="144">
        <f t="shared" si="224"/>
        <v>0</v>
      </c>
      <c r="BM358" s="145">
        <f t="shared" si="225"/>
        <v>0</v>
      </c>
      <c r="BN358" s="124"/>
      <c r="BO358" s="124"/>
      <c r="BP358" s="124"/>
      <c r="BQ358" s="124"/>
      <c r="BR358" s="124"/>
      <c r="BS358" s="124"/>
      <c r="BT358" s="124"/>
      <c r="BU358" s="124"/>
      <c r="BV358" s="130"/>
      <c r="BW358" s="130"/>
      <c r="BX358" s="130"/>
      <c r="BY358" s="130"/>
      <c r="BZ358" s="130"/>
      <c r="CA358" s="130"/>
      <c r="CB358" s="130"/>
      <c r="CC358" s="130"/>
      <c r="CD358" s="130"/>
      <c r="CE358" s="130"/>
      <c r="CF358" s="130"/>
      <c r="CG358" s="130"/>
      <c r="CH358" s="130"/>
      <c r="CI358" s="130"/>
      <c r="CJ358" s="130"/>
      <c r="CM358" s="159">
        <f t="shared" si="226"/>
        <v>0</v>
      </c>
      <c r="CN358" s="160">
        <f t="shared" si="227"/>
        <v>0</v>
      </c>
      <c r="CO358" s="160">
        <f t="shared" si="228"/>
        <v>0</v>
      </c>
      <c r="CP358" s="160">
        <f t="shared" si="229"/>
        <v>0</v>
      </c>
      <c r="CQ358" s="160">
        <f t="shared" si="230"/>
        <v>0</v>
      </c>
      <c r="CR358" s="160" t="str">
        <f t="shared" si="231"/>
        <v/>
      </c>
      <c r="CS358" s="160" t="str">
        <f t="shared" si="232"/>
        <v/>
      </c>
      <c r="CT358" s="160" t="str">
        <f t="shared" si="233"/>
        <v/>
      </c>
      <c r="CU358" s="162" t="str">
        <f t="shared" si="234"/>
        <v/>
      </c>
      <c r="CV358" s="162" t="str">
        <f t="shared" si="235"/>
        <v/>
      </c>
      <c r="CW358" s="162" t="str">
        <f t="shared" si="236"/>
        <v/>
      </c>
      <c r="CX358" s="162" t="str">
        <f t="shared" si="237"/>
        <v/>
      </c>
      <c r="CY358" s="162" t="str">
        <f t="shared" si="238"/>
        <v/>
      </c>
      <c r="CZ358" s="162" t="str">
        <f t="shared" si="239"/>
        <v/>
      </c>
      <c r="DA358" s="163" t="str">
        <f t="shared" si="240"/>
        <v/>
      </c>
    </row>
    <row r="359" spans="1:105" ht="16.5" x14ac:dyDescent="0.3">
      <c r="A359" s="135"/>
      <c r="B359" s="136"/>
      <c r="C359" s="136"/>
      <c r="D359" s="137"/>
      <c r="E359" s="176"/>
      <c r="F359" s="182"/>
      <c r="G359" s="183"/>
      <c r="H359" s="183"/>
      <c r="I359" s="183"/>
      <c r="J359" s="183"/>
      <c r="K359" s="183"/>
      <c r="L359" s="183"/>
      <c r="M359" s="186"/>
      <c r="N359" s="182"/>
      <c r="O359" s="184"/>
      <c r="P359" s="178"/>
      <c r="Q359" s="118">
        <f t="shared" si="209"/>
        <v>0</v>
      </c>
      <c r="R359" s="3"/>
      <c r="S359" s="3"/>
      <c r="T359" s="4"/>
      <c r="U359" s="4"/>
      <c r="V359" s="99">
        <f t="shared" si="210"/>
        <v>0</v>
      </c>
      <c r="W359" s="161"/>
      <c r="X359" s="138"/>
      <c r="AH359" s="158" t="str">
        <f t="array" ref="AH359">IF(OR(AH$1=0, $A359=""),"",SQRT((_xlfn.XLOOKUP(AH$1,$Z$2:$Z$16,$AA$2:$AA$16)-$T359)^2+(_xlfn.XLOOKUP(AH$1,$Z$2:$Z$16,$AB$2:$AB$16)-$U359)^2+(_xlfn.XLOOKUP(AH$1,$Z$2:$Z$16,$AC$2:$AC$16-$V359)^2)))</f>
        <v/>
      </c>
      <c r="AI359" s="140" t="str">
        <f t="array" ref="AI359">IF(OR(AI$1=0, $A359=""),"",SQRT((_xlfn.XLOOKUP(AI$1,$Z$2:$Z$16,$AA$2:$AA$16)-$T359)^2+(_xlfn.XLOOKUP(AI$1,$Z$2:$Z$16,$AB$2:$AB$16)-$U359)^2+(_xlfn.XLOOKUP(AI$1,$Z$2:$Z$16,$AC$2:$AC$16-$V359)^2)))</f>
        <v/>
      </c>
      <c r="AJ359" s="140" t="str">
        <f t="array" ref="AJ359">IF(OR(AJ$1=0, $A359=""),"",SQRT((_xlfn.XLOOKUP(AJ$1,$Z$2:$Z$16,$AA$2:$AA$16)-$T359)^2+(_xlfn.XLOOKUP(AJ$1,$Z$2:$Z$16,$AB$2:$AB$16)-$U359)^2+(_xlfn.XLOOKUP(AJ$1,$Z$2:$Z$16,$AC$2:$AC$16-$V359)^2)))</f>
        <v/>
      </c>
      <c r="AK359" s="140" t="str">
        <f t="array" ref="AK359">IF(OR(AK$1=0, $A359=""),"",SQRT((_xlfn.XLOOKUP(AK$1,$Z$2:$Z$16,$AA$2:$AA$16)-$T359)^2+(_xlfn.XLOOKUP(AK$1,$Z$2:$Z$16,$AB$2:$AB$16)-$U359)^2+(_xlfn.XLOOKUP(AK$1,$Z$2:$Z$16,$AC$2:$AC$16-$V359)^2)))</f>
        <v/>
      </c>
      <c r="AL359" s="140" t="str">
        <f t="array" ref="AL359">IF(OR(AL$1=0, $A359=""),"",SQRT((_xlfn.XLOOKUP(AL$1,$Z$2:$Z$16,$AA$2:$AA$16)-$T359)^2+(_xlfn.XLOOKUP(AL$1,$Z$2:$Z$16,$AB$2:$AB$16)-$U359)^2+(_xlfn.XLOOKUP(AL$1,$Z$2:$Z$16,$AC$2:$AC$16-$V359)^2)))</f>
        <v/>
      </c>
      <c r="AM359" s="140" t="str">
        <f t="array" ref="AM359">IF(OR(AM$1=0, $A359=""),"",SQRT((_xlfn.XLOOKUP(AM$1,$Z$2:$Z$16,$AA$2:$AA$16)-$T359)^2+(_xlfn.XLOOKUP(AM$1,$Z$2:$Z$16,$AB$2:$AB$16)-$U359)^2+(_xlfn.XLOOKUP(AM$1,$Z$2:$Z$16,$AC$2:$AC$16-$V359)^2)))</f>
        <v/>
      </c>
      <c r="AN359" s="140" t="str">
        <f t="array" ref="AN359">IF(OR(AN$1=0, $A359=""),"",SQRT((_xlfn.XLOOKUP(AN$1,$Z$2:$Z$16,$AA$2:$AA$16)-$T359)^2+(_xlfn.XLOOKUP(AN$1,$Z$2:$Z$16,$AB$2:$AB$16)-$U359)^2+(_xlfn.XLOOKUP(AN$1,$Z$2:$Z$16,$AC$2:$AC$16-$V359)^2)))</f>
        <v/>
      </c>
      <c r="AO359" s="140" t="str">
        <f t="array" ref="AO359">IF(OR(AO$1=0, $A359=""),"",SQRT((_xlfn.XLOOKUP(AO$1,$Z$2:$Z$16,$AA$2:$AA$16)-$T359)^2+(_xlfn.XLOOKUP(AO$1,$Z$2:$Z$16,$AB$2:$AB$16)-$U359)^2+(_xlfn.XLOOKUP(AO$1,$Z$2:$Z$16,$AC$2:$AC$16-$V359)^2)))</f>
        <v/>
      </c>
      <c r="AP359" s="141" t="str">
        <f t="array" ref="AP359">IF(OR(AP$1=0, $A359=""),"",SQRT((_xlfn.XLOOKUP(AP$1,$Z$2:$Z$16,$AA$2:$AA$16)-$T359)^2+(_xlfn.XLOOKUP(AP$1,$Z$2:$Z$16,$AB$2:$AB$16)-$U359)^2+(_xlfn.XLOOKUP(AP$1,$Z$2:$Z$16,$AC$2:$AC$16-$V359)^2)))</f>
        <v/>
      </c>
      <c r="AQ359" s="141" t="str">
        <f t="array" ref="AQ359">IF(OR(AQ$1=0, $A359=""),"",SQRT((_xlfn.XLOOKUP(AQ$1,$Z$2:$Z$16,$AA$2:$AA$16)-$T359)^2+(_xlfn.XLOOKUP(AQ$1,$Z$2:$Z$16,$AB$2:$AB$16)-$U359)^2+(_xlfn.XLOOKUP(AQ$1,$Z$2:$Z$16,$AC$2:$AC$16-$V359)^2)))</f>
        <v/>
      </c>
      <c r="AR359" s="141" t="str">
        <f t="array" ref="AR359">IF(OR(AR$1=0, $A359=""),"",SQRT((_xlfn.XLOOKUP(AR$1,$Z$2:$Z$16,$AA$2:$AA$16)-$T359)^2+(_xlfn.XLOOKUP(AR$1,$Z$2:$Z$16,$AB$2:$AB$16)-$U359)^2+(_xlfn.XLOOKUP(AR$1,$Z$2:$Z$16,$AC$2:$AC$16-$V359)^2)))</f>
        <v/>
      </c>
      <c r="AS359" s="141" t="str">
        <f t="array" ref="AS359">IF(OR(AS$1=0, $A359=""),"",SQRT((_xlfn.XLOOKUP(AS$1,$Z$2:$Z$16,$AA$2:$AA$16)-$T359)^2+(_xlfn.XLOOKUP(AS$1,$Z$2:$Z$16,$AB$2:$AB$16)-$U359)^2+(_xlfn.XLOOKUP(AS$1,$Z$2:$Z$16,$AC$2:$AC$16-$V359)^2)))</f>
        <v/>
      </c>
      <c r="AT359" s="141" t="str">
        <f t="array" ref="AT359">IF(OR(AT$1=0, $A359=""),"",SQRT((_xlfn.XLOOKUP(AT$1,$Z$2:$Z$16,$AA$2:$AA$16)-$T359)^2+(_xlfn.XLOOKUP(AT$1,$Z$2:$Z$16,$AB$2:$AB$16)-$U359)^2+(_xlfn.XLOOKUP(AT$1,$Z$2:$Z$16,$AC$2:$AC$16-$V359)^2)))</f>
        <v/>
      </c>
      <c r="AU359" s="141" t="str">
        <f t="array" ref="AU359">IF(OR(AU$1=0, $A359=""),"",SQRT((_xlfn.XLOOKUP(AU$1,$Z$2:$Z$16,$AA$2:$AA$16)-$T359)^2+(_xlfn.XLOOKUP(AU$1,$Z$2:$Z$16,$AB$2:$AB$16)-$U359)^2+(_xlfn.XLOOKUP(AU$1,$Z$2:$Z$16,$AC$2:$AC$16-$V359)^2)))</f>
        <v/>
      </c>
      <c r="AV359" s="142" t="str">
        <f t="array" ref="AV359">IF(OR(AV$1=0, $A359=""),"",SQRT((_xlfn.XLOOKUP(AV$1,$Z$2:$Z$16,$AA$2:$AA$16)-$T359)^2+(_xlfn.XLOOKUP(AV$1,$Z$2:$Z$16,$AB$2:$AB$16)-$U359)^2+(_xlfn.XLOOKUP(AV$1,$Z$2:$Z$16,$AC$2:$AC$16-$V359)^2)))</f>
        <v/>
      </c>
      <c r="AW359" s="124"/>
      <c r="AX359" s="124"/>
      <c r="AY359" s="125">
        <f t="shared" si="211"/>
        <v>0</v>
      </c>
      <c r="AZ359" s="143">
        <f t="shared" si="212"/>
        <v>0</v>
      </c>
      <c r="BA359" s="143">
        <f t="shared" si="213"/>
        <v>0</v>
      </c>
      <c r="BB359" s="143">
        <f t="shared" si="214"/>
        <v>0</v>
      </c>
      <c r="BC359" s="143">
        <f t="shared" si="215"/>
        <v>0</v>
      </c>
      <c r="BD359" s="143">
        <f t="shared" si="216"/>
        <v>0</v>
      </c>
      <c r="BE359" s="143">
        <f t="shared" si="217"/>
        <v>0</v>
      </c>
      <c r="BF359" s="143">
        <f t="shared" si="218"/>
        <v>0</v>
      </c>
      <c r="BG359" s="144">
        <f t="shared" si="219"/>
        <v>0</v>
      </c>
      <c r="BH359" s="144">
        <f t="shared" si="220"/>
        <v>0</v>
      </c>
      <c r="BI359" s="144">
        <f t="shared" si="221"/>
        <v>0</v>
      </c>
      <c r="BJ359" s="144">
        <f t="shared" si="222"/>
        <v>0</v>
      </c>
      <c r="BK359" s="144">
        <f t="shared" si="223"/>
        <v>0</v>
      </c>
      <c r="BL359" s="144">
        <f t="shared" si="224"/>
        <v>0</v>
      </c>
      <c r="BM359" s="145">
        <f t="shared" si="225"/>
        <v>0</v>
      </c>
      <c r="BN359" s="124"/>
      <c r="BO359" s="124"/>
      <c r="BP359" s="124"/>
      <c r="BQ359" s="124"/>
      <c r="BR359" s="124"/>
      <c r="BS359" s="124"/>
      <c r="BT359" s="124"/>
      <c r="BU359" s="124"/>
      <c r="BV359" s="130"/>
      <c r="BW359" s="130"/>
      <c r="BX359" s="130"/>
      <c r="BY359" s="130"/>
      <c r="BZ359" s="130"/>
      <c r="CA359" s="130"/>
      <c r="CB359" s="130"/>
      <c r="CC359" s="130"/>
      <c r="CD359" s="130"/>
      <c r="CE359" s="130"/>
      <c r="CF359" s="130"/>
      <c r="CG359" s="130"/>
      <c r="CH359" s="130"/>
      <c r="CI359" s="130"/>
      <c r="CJ359" s="130"/>
      <c r="CM359" s="159">
        <f t="shared" si="226"/>
        <v>0</v>
      </c>
      <c r="CN359" s="160">
        <f t="shared" si="227"/>
        <v>0</v>
      </c>
      <c r="CO359" s="160">
        <f t="shared" si="228"/>
        <v>0</v>
      </c>
      <c r="CP359" s="160">
        <f t="shared" si="229"/>
        <v>0</v>
      </c>
      <c r="CQ359" s="160">
        <f t="shared" si="230"/>
        <v>0</v>
      </c>
      <c r="CR359" s="160" t="str">
        <f t="shared" si="231"/>
        <v/>
      </c>
      <c r="CS359" s="160" t="str">
        <f t="shared" si="232"/>
        <v/>
      </c>
      <c r="CT359" s="160" t="str">
        <f t="shared" si="233"/>
        <v/>
      </c>
      <c r="CU359" s="162" t="str">
        <f t="shared" si="234"/>
        <v/>
      </c>
      <c r="CV359" s="162" t="str">
        <f t="shared" si="235"/>
        <v/>
      </c>
      <c r="CW359" s="162" t="str">
        <f t="shared" si="236"/>
        <v/>
      </c>
      <c r="CX359" s="162" t="str">
        <f t="shared" si="237"/>
        <v/>
      </c>
      <c r="CY359" s="162" t="str">
        <f t="shared" si="238"/>
        <v/>
      </c>
      <c r="CZ359" s="162" t="str">
        <f t="shared" si="239"/>
        <v/>
      </c>
      <c r="DA359" s="163" t="str">
        <f t="shared" si="240"/>
        <v/>
      </c>
    </row>
    <row r="360" spans="1:105" ht="16.5" x14ac:dyDescent="0.3">
      <c r="A360" s="135"/>
      <c r="B360" s="136"/>
      <c r="C360" s="136"/>
      <c r="D360" s="137"/>
      <c r="E360" s="176"/>
      <c r="F360" s="182"/>
      <c r="G360" s="183"/>
      <c r="H360" s="183"/>
      <c r="I360" s="183"/>
      <c r="J360" s="183"/>
      <c r="K360" s="183"/>
      <c r="L360" s="183"/>
      <c r="M360" s="186"/>
      <c r="N360" s="182"/>
      <c r="O360" s="184"/>
      <c r="P360" s="178"/>
      <c r="Q360" s="118">
        <f t="shared" si="209"/>
        <v>0</v>
      </c>
      <c r="R360" s="3"/>
      <c r="S360" s="3"/>
      <c r="T360" s="4"/>
      <c r="U360" s="4"/>
      <c r="V360" s="99">
        <f t="shared" si="210"/>
        <v>0</v>
      </c>
      <c r="W360" s="161"/>
      <c r="X360" s="138"/>
      <c r="AH360" s="158" t="str">
        <f t="array" ref="AH360">IF(OR(AH$1=0, $A360=""),"",SQRT((_xlfn.XLOOKUP(AH$1,$Z$2:$Z$16,$AA$2:$AA$16)-$T360)^2+(_xlfn.XLOOKUP(AH$1,$Z$2:$Z$16,$AB$2:$AB$16)-$U360)^2+(_xlfn.XLOOKUP(AH$1,$Z$2:$Z$16,$AC$2:$AC$16-$V360)^2)))</f>
        <v/>
      </c>
      <c r="AI360" s="140" t="str">
        <f t="array" ref="AI360">IF(OR(AI$1=0, $A360=""),"",SQRT((_xlfn.XLOOKUP(AI$1,$Z$2:$Z$16,$AA$2:$AA$16)-$T360)^2+(_xlfn.XLOOKUP(AI$1,$Z$2:$Z$16,$AB$2:$AB$16)-$U360)^2+(_xlfn.XLOOKUP(AI$1,$Z$2:$Z$16,$AC$2:$AC$16-$V360)^2)))</f>
        <v/>
      </c>
      <c r="AJ360" s="140" t="str">
        <f t="array" ref="AJ360">IF(OR(AJ$1=0, $A360=""),"",SQRT((_xlfn.XLOOKUP(AJ$1,$Z$2:$Z$16,$AA$2:$AA$16)-$T360)^2+(_xlfn.XLOOKUP(AJ$1,$Z$2:$Z$16,$AB$2:$AB$16)-$U360)^2+(_xlfn.XLOOKUP(AJ$1,$Z$2:$Z$16,$AC$2:$AC$16-$V360)^2)))</f>
        <v/>
      </c>
      <c r="AK360" s="140" t="str">
        <f t="array" ref="AK360">IF(OR(AK$1=0, $A360=""),"",SQRT((_xlfn.XLOOKUP(AK$1,$Z$2:$Z$16,$AA$2:$AA$16)-$T360)^2+(_xlfn.XLOOKUP(AK$1,$Z$2:$Z$16,$AB$2:$AB$16)-$U360)^2+(_xlfn.XLOOKUP(AK$1,$Z$2:$Z$16,$AC$2:$AC$16-$V360)^2)))</f>
        <v/>
      </c>
      <c r="AL360" s="140" t="str">
        <f t="array" ref="AL360">IF(OR(AL$1=0, $A360=""),"",SQRT((_xlfn.XLOOKUP(AL$1,$Z$2:$Z$16,$AA$2:$AA$16)-$T360)^2+(_xlfn.XLOOKUP(AL$1,$Z$2:$Z$16,$AB$2:$AB$16)-$U360)^2+(_xlfn.XLOOKUP(AL$1,$Z$2:$Z$16,$AC$2:$AC$16-$V360)^2)))</f>
        <v/>
      </c>
      <c r="AM360" s="140" t="str">
        <f t="array" ref="AM360">IF(OR(AM$1=0, $A360=""),"",SQRT((_xlfn.XLOOKUP(AM$1,$Z$2:$Z$16,$AA$2:$AA$16)-$T360)^2+(_xlfn.XLOOKUP(AM$1,$Z$2:$Z$16,$AB$2:$AB$16)-$U360)^2+(_xlfn.XLOOKUP(AM$1,$Z$2:$Z$16,$AC$2:$AC$16-$V360)^2)))</f>
        <v/>
      </c>
      <c r="AN360" s="140" t="str">
        <f t="array" ref="AN360">IF(OR(AN$1=0, $A360=""),"",SQRT((_xlfn.XLOOKUP(AN$1,$Z$2:$Z$16,$AA$2:$AA$16)-$T360)^2+(_xlfn.XLOOKUP(AN$1,$Z$2:$Z$16,$AB$2:$AB$16)-$U360)^2+(_xlfn.XLOOKUP(AN$1,$Z$2:$Z$16,$AC$2:$AC$16-$V360)^2)))</f>
        <v/>
      </c>
      <c r="AO360" s="140" t="str">
        <f t="array" ref="AO360">IF(OR(AO$1=0, $A360=""),"",SQRT((_xlfn.XLOOKUP(AO$1,$Z$2:$Z$16,$AA$2:$AA$16)-$T360)^2+(_xlfn.XLOOKUP(AO$1,$Z$2:$Z$16,$AB$2:$AB$16)-$U360)^2+(_xlfn.XLOOKUP(AO$1,$Z$2:$Z$16,$AC$2:$AC$16-$V360)^2)))</f>
        <v/>
      </c>
      <c r="AP360" s="141" t="str">
        <f t="array" ref="AP360">IF(OR(AP$1=0, $A360=""),"",SQRT((_xlfn.XLOOKUP(AP$1,$Z$2:$Z$16,$AA$2:$AA$16)-$T360)^2+(_xlfn.XLOOKUP(AP$1,$Z$2:$Z$16,$AB$2:$AB$16)-$U360)^2+(_xlfn.XLOOKUP(AP$1,$Z$2:$Z$16,$AC$2:$AC$16-$V360)^2)))</f>
        <v/>
      </c>
      <c r="AQ360" s="141" t="str">
        <f t="array" ref="AQ360">IF(OR(AQ$1=0, $A360=""),"",SQRT((_xlfn.XLOOKUP(AQ$1,$Z$2:$Z$16,$AA$2:$AA$16)-$T360)^2+(_xlfn.XLOOKUP(AQ$1,$Z$2:$Z$16,$AB$2:$AB$16)-$U360)^2+(_xlfn.XLOOKUP(AQ$1,$Z$2:$Z$16,$AC$2:$AC$16-$V360)^2)))</f>
        <v/>
      </c>
      <c r="AR360" s="141" t="str">
        <f t="array" ref="AR360">IF(OR(AR$1=0, $A360=""),"",SQRT((_xlfn.XLOOKUP(AR$1,$Z$2:$Z$16,$AA$2:$AA$16)-$T360)^2+(_xlfn.XLOOKUP(AR$1,$Z$2:$Z$16,$AB$2:$AB$16)-$U360)^2+(_xlfn.XLOOKUP(AR$1,$Z$2:$Z$16,$AC$2:$AC$16-$V360)^2)))</f>
        <v/>
      </c>
      <c r="AS360" s="141" t="str">
        <f t="array" ref="AS360">IF(OR(AS$1=0, $A360=""),"",SQRT((_xlfn.XLOOKUP(AS$1,$Z$2:$Z$16,$AA$2:$AA$16)-$T360)^2+(_xlfn.XLOOKUP(AS$1,$Z$2:$Z$16,$AB$2:$AB$16)-$U360)^2+(_xlfn.XLOOKUP(AS$1,$Z$2:$Z$16,$AC$2:$AC$16-$V360)^2)))</f>
        <v/>
      </c>
      <c r="AT360" s="141" t="str">
        <f t="array" ref="AT360">IF(OR(AT$1=0, $A360=""),"",SQRT((_xlfn.XLOOKUP(AT$1,$Z$2:$Z$16,$AA$2:$AA$16)-$T360)^2+(_xlfn.XLOOKUP(AT$1,$Z$2:$Z$16,$AB$2:$AB$16)-$U360)^2+(_xlfn.XLOOKUP(AT$1,$Z$2:$Z$16,$AC$2:$AC$16-$V360)^2)))</f>
        <v/>
      </c>
      <c r="AU360" s="141" t="str">
        <f t="array" ref="AU360">IF(OR(AU$1=0, $A360=""),"",SQRT((_xlfn.XLOOKUP(AU$1,$Z$2:$Z$16,$AA$2:$AA$16)-$T360)^2+(_xlfn.XLOOKUP(AU$1,$Z$2:$Z$16,$AB$2:$AB$16)-$U360)^2+(_xlfn.XLOOKUP(AU$1,$Z$2:$Z$16,$AC$2:$AC$16-$V360)^2)))</f>
        <v/>
      </c>
      <c r="AV360" s="142" t="str">
        <f t="array" ref="AV360">IF(OR(AV$1=0, $A360=""),"",SQRT((_xlfn.XLOOKUP(AV$1,$Z$2:$Z$16,$AA$2:$AA$16)-$T360)^2+(_xlfn.XLOOKUP(AV$1,$Z$2:$Z$16,$AB$2:$AB$16)-$U360)^2+(_xlfn.XLOOKUP(AV$1,$Z$2:$Z$16,$AC$2:$AC$16-$V360)^2)))</f>
        <v/>
      </c>
      <c r="AW360" s="124"/>
      <c r="AX360" s="124"/>
      <c r="AY360" s="125">
        <f t="shared" si="211"/>
        <v>0</v>
      </c>
      <c r="AZ360" s="143">
        <f t="shared" si="212"/>
        <v>0</v>
      </c>
      <c r="BA360" s="143">
        <f t="shared" si="213"/>
        <v>0</v>
      </c>
      <c r="BB360" s="143">
        <f t="shared" si="214"/>
        <v>0</v>
      </c>
      <c r="BC360" s="143">
        <f t="shared" si="215"/>
        <v>0</v>
      </c>
      <c r="BD360" s="143">
        <f t="shared" si="216"/>
        <v>0</v>
      </c>
      <c r="BE360" s="143">
        <f t="shared" si="217"/>
        <v>0</v>
      </c>
      <c r="BF360" s="143">
        <f t="shared" si="218"/>
        <v>0</v>
      </c>
      <c r="BG360" s="144">
        <f t="shared" si="219"/>
        <v>0</v>
      </c>
      <c r="BH360" s="144">
        <f t="shared" si="220"/>
        <v>0</v>
      </c>
      <c r="BI360" s="144">
        <f t="shared" si="221"/>
        <v>0</v>
      </c>
      <c r="BJ360" s="144">
        <f t="shared" si="222"/>
        <v>0</v>
      </c>
      <c r="BK360" s="144">
        <f t="shared" si="223"/>
        <v>0</v>
      </c>
      <c r="BL360" s="144">
        <f t="shared" si="224"/>
        <v>0</v>
      </c>
      <c r="BM360" s="145">
        <f t="shared" si="225"/>
        <v>0</v>
      </c>
      <c r="BN360" s="124"/>
      <c r="BO360" s="124"/>
      <c r="BP360" s="124"/>
      <c r="BQ360" s="124"/>
      <c r="BR360" s="124"/>
      <c r="BS360" s="124"/>
      <c r="BT360" s="124"/>
      <c r="BU360" s="124"/>
      <c r="BV360" s="130"/>
      <c r="BW360" s="130"/>
      <c r="BX360" s="130"/>
      <c r="BY360" s="130"/>
      <c r="BZ360" s="130"/>
      <c r="CA360" s="130"/>
      <c r="CB360" s="130"/>
      <c r="CC360" s="130"/>
      <c r="CD360" s="130"/>
      <c r="CE360" s="130"/>
      <c r="CF360" s="130"/>
      <c r="CG360" s="130"/>
      <c r="CH360" s="130"/>
      <c r="CI360" s="130"/>
      <c r="CJ360" s="130"/>
      <c r="CM360" s="159">
        <f t="shared" si="226"/>
        <v>0</v>
      </c>
      <c r="CN360" s="160">
        <f t="shared" si="227"/>
        <v>0</v>
      </c>
      <c r="CO360" s="160">
        <f t="shared" si="228"/>
        <v>0</v>
      </c>
      <c r="CP360" s="160">
        <f t="shared" si="229"/>
        <v>0</v>
      </c>
      <c r="CQ360" s="160">
        <f t="shared" si="230"/>
        <v>0</v>
      </c>
      <c r="CR360" s="160" t="str">
        <f t="shared" si="231"/>
        <v/>
      </c>
      <c r="CS360" s="160" t="str">
        <f t="shared" si="232"/>
        <v/>
      </c>
      <c r="CT360" s="160" t="str">
        <f t="shared" si="233"/>
        <v/>
      </c>
      <c r="CU360" s="162" t="str">
        <f t="shared" si="234"/>
        <v/>
      </c>
      <c r="CV360" s="162" t="str">
        <f t="shared" si="235"/>
        <v/>
      </c>
      <c r="CW360" s="162" t="str">
        <f t="shared" si="236"/>
        <v/>
      </c>
      <c r="CX360" s="162" t="str">
        <f t="shared" si="237"/>
        <v/>
      </c>
      <c r="CY360" s="162" t="str">
        <f t="shared" si="238"/>
        <v/>
      </c>
      <c r="CZ360" s="162" t="str">
        <f t="shared" si="239"/>
        <v/>
      </c>
      <c r="DA360" s="163" t="str">
        <f t="shared" si="240"/>
        <v/>
      </c>
    </row>
    <row r="361" spans="1:105" ht="16.5" x14ac:dyDescent="0.3">
      <c r="A361" s="135"/>
      <c r="B361" s="136"/>
      <c r="C361" s="136"/>
      <c r="D361" s="137"/>
      <c r="E361" s="176"/>
      <c r="F361" s="182"/>
      <c r="G361" s="183"/>
      <c r="H361" s="183"/>
      <c r="I361" s="183"/>
      <c r="J361" s="183"/>
      <c r="K361" s="183"/>
      <c r="L361" s="183"/>
      <c r="M361" s="186"/>
      <c r="N361" s="182"/>
      <c r="O361" s="184"/>
      <c r="P361" s="178"/>
      <c r="Q361" s="118">
        <f t="shared" si="209"/>
        <v>0</v>
      </c>
      <c r="R361" s="3"/>
      <c r="S361" s="3"/>
      <c r="T361" s="4"/>
      <c r="U361" s="4"/>
      <c r="V361" s="99">
        <f t="shared" si="210"/>
        <v>0</v>
      </c>
      <c r="W361" s="161"/>
      <c r="X361" s="138"/>
      <c r="AH361" s="158" t="str">
        <f t="array" ref="AH361">IF(OR(AH$1=0, $A361=""),"",SQRT((_xlfn.XLOOKUP(AH$1,$Z$2:$Z$16,$AA$2:$AA$16)-$T361)^2+(_xlfn.XLOOKUP(AH$1,$Z$2:$Z$16,$AB$2:$AB$16)-$U361)^2+(_xlfn.XLOOKUP(AH$1,$Z$2:$Z$16,$AC$2:$AC$16-$V361)^2)))</f>
        <v/>
      </c>
      <c r="AI361" s="140" t="str">
        <f t="array" ref="AI361">IF(OR(AI$1=0, $A361=""),"",SQRT((_xlfn.XLOOKUP(AI$1,$Z$2:$Z$16,$AA$2:$AA$16)-$T361)^2+(_xlfn.XLOOKUP(AI$1,$Z$2:$Z$16,$AB$2:$AB$16)-$U361)^2+(_xlfn.XLOOKUP(AI$1,$Z$2:$Z$16,$AC$2:$AC$16-$V361)^2)))</f>
        <v/>
      </c>
      <c r="AJ361" s="140" t="str">
        <f t="array" ref="AJ361">IF(OR(AJ$1=0, $A361=""),"",SQRT((_xlfn.XLOOKUP(AJ$1,$Z$2:$Z$16,$AA$2:$AA$16)-$T361)^2+(_xlfn.XLOOKUP(AJ$1,$Z$2:$Z$16,$AB$2:$AB$16)-$U361)^2+(_xlfn.XLOOKUP(AJ$1,$Z$2:$Z$16,$AC$2:$AC$16-$V361)^2)))</f>
        <v/>
      </c>
      <c r="AK361" s="140" t="str">
        <f t="array" ref="AK361">IF(OR(AK$1=0, $A361=""),"",SQRT((_xlfn.XLOOKUP(AK$1,$Z$2:$Z$16,$AA$2:$AA$16)-$T361)^2+(_xlfn.XLOOKUP(AK$1,$Z$2:$Z$16,$AB$2:$AB$16)-$U361)^2+(_xlfn.XLOOKUP(AK$1,$Z$2:$Z$16,$AC$2:$AC$16-$V361)^2)))</f>
        <v/>
      </c>
      <c r="AL361" s="140" t="str">
        <f t="array" ref="AL361">IF(OR(AL$1=0, $A361=""),"",SQRT((_xlfn.XLOOKUP(AL$1,$Z$2:$Z$16,$AA$2:$AA$16)-$T361)^2+(_xlfn.XLOOKUP(AL$1,$Z$2:$Z$16,$AB$2:$AB$16)-$U361)^2+(_xlfn.XLOOKUP(AL$1,$Z$2:$Z$16,$AC$2:$AC$16-$V361)^2)))</f>
        <v/>
      </c>
      <c r="AM361" s="140" t="str">
        <f t="array" ref="AM361">IF(OR(AM$1=0, $A361=""),"",SQRT((_xlfn.XLOOKUP(AM$1,$Z$2:$Z$16,$AA$2:$AA$16)-$T361)^2+(_xlfn.XLOOKUP(AM$1,$Z$2:$Z$16,$AB$2:$AB$16)-$U361)^2+(_xlfn.XLOOKUP(AM$1,$Z$2:$Z$16,$AC$2:$AC$16-$V361)^2)))</f>
        <v/>
      </c>
      <c r="AN361" s="140" t="str">
        <f t="array" ref="AN361">IF(OR(AN$1=0, $A361=""),"",SQRT((_xlfn.XLOOKUP(AN$1,$Z$2:$Z$16,$AA$2:$AA$16)-$T361)^2+(_xlfn.XLOOKUP(AN$1,$Z$2:$Z$16,$AB$2:$AB$16)-$U361)^2+(_xlfn.XLOOKUP(AN$1,$Z$2:$Z$16,$AC$2:$AC$16-$V361)^2)))</f>
        <v/>
      </c>
      <c r="AO361" s="140" t="str">
        <f t="array" ref="AO361">IF(OR(AO$1=0, $A361=""),"",SQRT((_xlfn.XLOOKUP(AO$1,$Z$2:$Z$16,$AA$2:$AA$16)-$T361)^2+(_xlfn.XLOOKUP(AO$1,$Z$2:$Z$16,$AB$2:$AB$16)-$U361)^2+(_xlfn.XLOOKUP(AO$1,$Z$2:$Z$16,$AC$2:$AC$16-$V361)^2)))</f>
        <v/>
      </c>
      <c r="AP361" s="141" t="str">
        <f t="array" ref="AP361">IF(OR(AP$1=0, $A361=""),"",SQRT((_xlfn.XLOOKUP(AP$1,$Z$2:$Z$16,$AA$2:$AA$16)-$T361)^2+(_xlfn.XLOOKUP(AP$1,$Z$2:$Z$16,$AB$2:$AB$16)-$U361)^2+(_xlfn.XLOOKUP(AP$1,$Z$2:$Z$16,$AC$2:$AC$16-$V361)^2)))</f>
        <v/>
      </c>
      <c r="AQ361" s="141" t="str">
        <f t="array" ref="AQ361">IF(OR(AQ$1=0, $A361=""),"",SQRT((_xlfn.XLOOKUP(AQ$1,$Z$2:$Z$16,$AA$2:$AA$16)-$T361)^2+(_xlfn.XLOOKUP(AQ$1,$Z$2:$Z$16,$AB$2:$AB$16)-$U361)^2+(_xlfn.XLOOKUP(AQ$1,$Z$2:$Z$16,$AC$2:$AC$16-$V361)^2)))</f>
        <v/>
      </c>
      <c r="AR361" s="141" t="str">
        <f t="array" ref="AR361">IF(OR(AR$1=0, $A361=""),"",SQRT((_xlfn.XLOOKUP(AR$1,$Z$2:$Z$16,$AA$2:$AA$16)-$T361)^2+(_xlfn.XLOOKUP(AR$1,$Z$2:$Z$16,$AB$2:$AB$16)-$U361)^2+(_xlfn.XLOOKUP(AR$1,$Z$2:$Z$16,$AC$2:$AC$16-$V361)^2)))</f>
        <v/>
      </c>
      <c r="AS361" s="141" t="str">
        <f t="array" ref="AS361">IF(OR(AS$1=0, $A361=""),"",SQRT((_xlfn.XLOOKUP(AS$1,$Z$2:$Z$16,$AA$2:$AA$16)-$T361)^2+(_xlfn.XLOOKUP(AS$1,$Z$2:$Z$16,$AB$2:$AB$16)-$U361)^2+(_xlfn.XLOOKUP(AS$1,$Z$2:$Z$16,$AC$2:$AC$16-$V361)^2)))</f>
        <v/>
      </c>
      <c r="AT361" s="141" t="str">
        <f t="array" ref="AT361">IF(OR(AT$1=0, $A361=""),"",SQRT((_xlfn.XLOOKUP(AT$1,$Z$2:$Z$16,$AA$2:$AA$16)-$T361)^2+(_xlfn.XLOOKUP(AT$1,$Z$2:$Z$16,$AB$2:$AB$16)-$U361)^2+(_xlfn.XLOOKUP(AT$1,$Z$2:$Z$16,$AC$2:$AC$16-$V361)^2)))</f>
        <v/>
      </c>
      <c r="AU361" s="141" t="str">
        <f t="array" ref="AU361">IF(OR(AU$1=0, $A361=""),"",SQRT((_xlfn.XLOOKUP(AU$1,$Z$2:$Z$16,$AA$2:$AA$16)-$T361)^2+(_xlfn.XLOOKUP(AU$1,$Z$2:$Z$16,$AB$2:$AB$16)-$U361)^2+(_xlfn.XLOOKUP(AU$1,$Z$2:$Z$16,$AC$2:$AC$16-$V361)^2)))</f>
        <v/>
      </c>
      <c r="AV361" s="142" t="str">
        <f t="array" ref="AV361">IF(OR(AV$1=0, $A361=""),"",SQRT((_xlfn.XLOOKUP(AV$1,$Z$2:$Z$16,$AA$2:$AA$16)-$T361)^2+(_xlfn.XLOOKUP(AV$1,$Z$2:$Z$16,$AB$2:$AB$16)-$U361)^2+(_xlfn.XLOOKUP(AV$1,$Z$2:$Z$16,$AC$2:$AC$16-$V361)^2)))</f>
        <v/>
      </c>
      <c r="AW361" s="124"/>
      <c r="AX361" s="124"/>
      <c r="AY361" s="125">
        <f t="shared" si="211"/>
        <v>0</v>
      </c>
      <c r="AZ361" s="143">
        <f t="shared" si="212"/>
        <v>0</v>
      </c>
      <c r="BA361" s="143">
        <f t="shared" si="213"/>
        <v>0</v>
      </c>
      <c r="BB361" s="143">
        <f t="shared" si="214"/>
        <v>0</v>
      </c>
      <c r="BC361" s="143">
        <f t="shared" si="215"/>
        <v>0</v>
      </c>
      <c r="BD361" s="143">
        <f t="shared" si="216"/>
        <v>0</v>
      </c>
      <c r="BE361" s="143">
        <f t="shared" si="217"/>
        <v>0</v>
      </c>
      <c r="BF361" s="143">
        <f t="shared" si="218"/>
        <v>0</v>
      </c>
      <c r="BG361" s="144">
        <f t="shared" si="219"/>
        <v>0</v>
      </c>
      <c r="BH361" s="144">
        <f t="shared" si="220"/>
        <v>0</v>
      </c>
      <c r="BI361" s="144">
        <f t="shared" si="221"/>
        <v>0</v>
      </c>
      <c r="BJ361" s="144">
        <f t="shared" si="222"/>
        <v>0</v>
      </c>
      <c r="BK361" s="144">
        <f t="shared" si="223"/>
        <v>0</v>
      </c>
      <c r="BL361" s="144">
        <f t="shared" si="224"/>
        <v>0</v>
      </c>
      <c r="BM361" s="145">
        <f t="shared" si="225"/>
        <v>0</v>
      </c>
      <c r="BN361" s="124"/>
      <c r="BO361" s="124"/>
      <c r="BP361" s="124"/>
      <c r="BQ361" s="124"/>
      <c r="BR361" s="124"/>
      <c r="BS361" s="124"/>
      <c r="BT361" s="124"/>
      <c r="BU361" s="124"/>
      <c r="BV361" s="130"/>
      <c r="BW361" s="130"/>
      <c r="BX361" s="130"/>
      <c r="BY361" s="130"/>
      <c r="BZ361" s="130"/>
      <c r="CA361" s="130"/>
      <c r="CB361" s="130"/>
      <c r="CC361" s="130"/>
      <c r="CD361" s="130"/>
      <c r="CE361" s="130"/>
      <c r="CF361" s="130"/>
      <c r="CG361" s="130"/>
      <c r="CH361" s="130"/>
      <c r="CI361" s="130"/>
      <c r="CJ361" s="130"/>
      <c r="CM361" s="159">
        <f t="shared" si="226"/>
        <v>0</v>
      </c>
      <c r="CN361" s="160">
        <f t="shared" si="227"/>
        <v>0</v>
      </c>
      <c r="CO361" s="160">
        <f t="shared" si="228"/>
        <v>0</v>
      </c>
      <c r="CP361" s="160">
        <f t="shared" si="229"/>
        <v>0</v>
      </c>
      <c r="CQ361" s="160">
        <f t="shared" si="230"/>
        <v>0</v>
      </c>
      <c r="CR361" s="160" t="str">
        <f t="shared" si="231"/>
        <v/>
      </c>
      <c r="CS361" s="160" t="str">
        <f t="shared" si="232"/>
        <v/>
      </c>
      <c r="CT361" s="160" t="str">
        <f t="shared" si="233"/>
        <v/>
      </c>
      <c r="CU361" s="162" t="str">
        <f t="shared" si="234"/>
        <v/>
      </c>
      <c r="CV361" s="162" t="str">
        <f t="shared" si="235"/>
        <v/>
      </c>
      <c r="CW361" s="162" t="str">
        <f t="shared" si="236"/>
        <v/>
      </c>
      <c r="CX361" s="162" t="str">
        <f t="shared" si="237"/>
        <v/>
      </c>
      <c r="CY361" s="162" t="str">
        <f t="shared" si="238"/>
        <v/>
      </c>
      <c r="CZ361" s="162" t="str">
        <f t="shared" si="239"/>
        <v/>
      </c>
      <c r="DA361" s="163" t="str">
        <f t="shared" si="240"/>
        <v/>
      </c>
    </row>
    <row r="362" spans="1:105" ht="16.5" x14ac:dyDescent="0.3">
      <c r="A362" s="135"/>
      <c r="B362" s="136"/>
      <c r="C362" s="136"/>
      <c r="D362" s="137"/>
      <c r="E362" s="176"/>
      <c r="F362" s="182"/>
      <c r="G362" s="183"/>
      <c r="H362" s="183"/>
      <c r="I362" s="183"/>
      <c r="J362" s="183"/>
      <c r="K362" s="183"/>
      <c r="L362" s="183"/>
      <c r="M362" s="186"/>
      <c r="N362" s="182"/>
      <c r="O362" s="184"/>
      <c r="P362" s="178"/>
      <c r="Q362" s="118">
        <f t="shared" si="209"/>
        <v>0</v>
      </c>
      <c r="R362" s="3"/>
      <c r="S362" s="3"/>
      <c r="T362" s="4"/>
      <c r="U362" s="4"/>
      <c r="V362" s="99">
        <f t="shared" si="210"/>
        <v>0</v>
      </c>
      <c r="W362" s="161"/>
      <c r="X362" s="138"/>
      <c r="AH362" s="158" t="str">
        <f t="array" ref="AH362">IF(OR(AH$1=0, $A362=""),"",SQRT((_xlfn.XLOOKUP(AH$1,$Z$2:$Z$16,$AA$2:$AA$16)-$T362)^2+(_xlfn.XLOOKUP(AH$1,$Z$2:$Z$16,$AB$2:$AB$16)-$U362)^2+(_xlfn.XLOOKUP(AH$1,$Z$2:$Z$16,$AC$2:$AC$16-$V362)^2)))</f>
        <v/>
      </c>
      <c r="AI362" s="140" t="str">
        <f t="array" ref="AI362">IF(OR(AI$1=0, $A362=""),"",SQRT((_xlfn.XLOOKUP(AI$1,$Z$2:$Z$16,$AA$2:$AA$16)-$T362)^2+(_xlfn.XLOOKUP(AI$1,$Z$2:$Z$16,$AB$2:$AB$16)-$U362)^2+(_xlfn.XLOOKUP(AI$1,$Z$2:$Z$16,$AC$2:$AC$16-$V362)^2)))</f>
        <v/>
      </c>
      <c r="AJ362" s="140" t="str">
        <f t="array" ref="AJ362">IF(OR(AJ$1=0, $A362=""),"",SQRT((_xlfn.XLOOKUP(AJ$1,$Z$2:$Z$16,$AA$2:$AA$16)-$T362)^2+(_xlfn.XLOOKUP(AJ$1,$Z$2:$Z$16,$AB$2:$AB$16)-$U362)^2+(_xlfn.XLOOKUP(AJ$1,$Z$2:$Z$16,$AC$2:$AC$16-$V362)^2)))</f>
        <v/>
      </c>
      <c r="AK362" s="140" t="str">
        <f t="array" ref="AK362">IF(OR(AK$1=0, $A362=""),"",SQRT((_xlfn.XLOOKUP(AK$1,$Z$2:$Z$16,$AA$2:$AA$16)-$T362)^2+(_xlfn.XLOOKUP(AK$1,$Z$2:$Z$16,$AB$2:$AB$16)-$U362)^2+(_xlfn.XLOOKUP(AK$1,$Z$2:$Z$16,$AC$2:$AC$16-$V362)^2)))</f>
        <v/>
      </c>
      <c r="AL362" s="140" t="str">
        <f t="array" ref="AL362">IF(OR(AL$1=0, $A362=""),"",SQRT((_xlfn.XLOOKUP(AL$1,$Z$2:$Z$16,$AA$2:$AA$16)-$T362)^2+(_xlfn.XLOOKUP(AL$1,$Z$2:$Z$16,$AB$2:$AB$16)-$U362)^2+(_xlfn.XLOOKUP(AL$1,$Z$2:$Z$16,$AC$2:$AC$16-$V362)^2)))</f>
        <v/>
      </c>
      <c r="AM362" s="140" t="str">
        <f t="array" ref="AM362">IF(OR(AM$1=0, $A362=""),"",SQRT((_xlfn.XLOOKUP(AM$1,$Z$2:$Z$16,$AA$2:$AA$16)-$T362)^2+(_xlfn.XLOOKUP(AM$1,$Z$2:$Z$16,$AB$2:$AB$16)-$U362)^2+(_xlfn.XLOOKUP(AM$1,$Z$2:$Z$16,$AC$2:$AC$16-$V362)^2)))</f>
        <v/>
      </c>
      <c r="AN362" s="140" t="str">
        <f t="array" ref="AN362">IF(OR(AN$1=0, $A362=""),"",SQRT((_xlfn.XLOOKUP(AN$1,$Z$2:$Z$16,$AA$2:$AA$16)-$T362)^2+(_xlfn.XLOOKUP(AN$1,$Z$2:$Z$16,$AB$2:$AB$16)-$U362)^2+(_xlfn.XLOOKUP(AN$1,$Z$2:$Z$16,$AC$2:$AC$16-$V362)^2)))</f>
        <v/>
      </c>
      <c r="AO362" s="140" t="str">
        <f t="array" ref="AO362">IF(OR(AO$1=0, $A362=""),"",SQRT((_xlfn.XLOOKUP(AO$1,$Z$2:$Z$16,$AA$2:$AA$16)-$T362)^2+(_xlfn.XLOOKUP(AO$1,$Z$2:$Z$16,$AB$2:$AB$16)-$U362)^2+(_xlfn.XLOOKUP(AO$1,$Z$2:$Z$16,$AC$2:$AC$16-$V362)^2)))</f>
        <v/>
      </c>
      <c r="AP362" s="141" t="str">
        <f t="array" ref="AP362">IF(OR(AP$1=0, $A362=""),"",SQRT((_xlfn.XLOOKUP(AP$1,$Z$2:$Z$16,$AA$2:$AA$16)-$T362)^2+(_xlfn.XLOOKUP(AP$1,$Z$2:$Z$16,$AB$2:$AB$16)-$U362)^2+(_xlfn.XLOOKUP(AP$1,$Z$2:$Z$16,$AC$2:$AC$16-$V362)^2)))</f>
        <v/>
      </c>
      <c r="AQ362" s="141" t="str">
        <f t="array" ref="AQ362">IF(OR(AQ$1=0, $A362=""),"",SQRT((_xlfn.XLOOKUP(AQ$1,$Z$2:$Z$16,$AA$2:$AA$16)-$T362)^2+(_xlfn.XLOOKUP(AQ$1,$Z$2:$Z$16,$AB$2:$AB$16)-$U362)^2+(_xlfn.XLOOKUP(AQ$1,$Z$2:$Z$16,$AC$2:$AC$16-$V362)^2)))</f>
        <v/>
      </c>
      <c r="AR362" s="141" t="str">
        <f t="array" ref="AR362">IF(OR(AR$1=0, $A362=""),"",SQRT((_xlfn.XLOOKUP(AR$1,$Z$2:$Z$16,$AA$2:$AA$16)-$T362)^2+(_xlfn.XLOOKUP(AR$1,$Z$2:$Z$16,$AB$2:$AB$16)-$U362)^2+(_xlfn.XLOOKUP(AR$1,$Z$2:$Z$16,$AC$2:$AC$16-$V362)^2)))</f>
        <v/>
      </c>
      <c r="AS362" s="141" t="str">
        <f t="array" ref="AS362">IF(OR(AS$1=0, $A362=""),"",SQRT((_xlfn.XLOOKUP(AS$1,$Z$2:$Z$16,$AA$2:$AA$16)-$T362)^2+(_xlfn.XLOOKUP(AS$1,$Z$2:$Z$16,$AB$2:$AB$16)-$U362)^2+(_xlfn.XLOOKUP(AS$1,$Z$2:$Z$16,$AC$2:$AC$16-$V362)^2)))</f>
        <v/>
      </c>
      <c r="AT362" s="141" t="str">
        <f t="array" ref="AT362">IF(OR(AT$1=0, $A362=""),"",SQRT((_xlfn.XLOOKUP(AT$1,$Z$2:$Z$16,$AA$2:$AA$16)-$T362)^2+(_xlfn.XLOOKUP(AT$1,$Z$2:$Z$16,$AB$2:$AB$16)-$U362)^2+(_xlfn.XLOOKUP(AT$1,$Z$2:$Z$16,$AC$2:$AC$16-$V362)^2)))</f>
        <v/>
      </c>
      <c r="AU362" s="141" t="str">
        <f t="array" ref="AU362">IF(OR(AU$1=0, $A362=""),"",SQRT((_xlfn.XLOOKUP(AU$1,$Z$2:$Z$16,$AA$2:$AA$16)-$T362)^2+(_xlfn.XLOOKUP(AU$1,$Z$2:$Z$16,$AB$2:$AB$16)-$U362)^2+(_xlfn.XLOOKUP(AU$1,$Z$2:$Z$16,$AC$2:$AC$16-$V362)^2)))</f>
        <v/>
      </c>
      <c r="AV362" s="142" t="str">
        <f t="array" ref="AV362">IF(OR(AV$1=0, $A362=""),"",SQRT((_xlfn.XLOOKUP(AV$1,$Z$2:$Z$16,$AA$2:$AA$16)-$T362)^2+(_xlfn.XLOOKUP(AV$1,$Z$2:$Z$16,$AB$2:$AB$16)-$U362)^2+(_xlfn.XLOOKUP(AV$1,$Z$2:$Z$16,$AC$2:$AC$16-$V362)^2)))</f>
        <v/>
      </c>
      <c r="AW362" s="124"/>
      <c r="AX362" s="124"/>
      <c r="AY362" s="125">
        <f t="shared" si="211"/>
        <v>0</v>
      </c>
      <c r="AZ362" s="143">
        <f t="shared" si="212"/>
        <v>0</v>
      </c>
      <c r="BA362" s="143">
        <f t="shared" si="213"/>
        <v>0</v>
      </c>
      <c r="BB362" s="143">
        <f t="shared" si="214"/>
        <v>0</v>
      </c>
      <c r="BC362" s="143">
        <f t="shared" si="215"/>
        <v>0</v>
      </c>
      <c r="BD362" s="143">
        <f t="shared" si="216"/>
        <v>0</v>
      </c>
      <c r="BE362" s="143">
        <f t="shared" si="217"/>
        <v>0</v>
      </c>
      <c r="BF362" s="143">
        <f t="shared" si="218"/>
        <v>0</v>
      </c>
      <c r="BG362" s="144">
        <f t="shared" si="219"/>
        <v>0</v>
      </c>
      <c r="BH362" s="144">
        <f t="shared" si="220"/>
        <v>0</v>
      </c>
      <c r="BI362" s="144">
        <f t="shared" si="221"/>
        <v>0</v>
      </c>
      <c r="BJ362" s="144">
        <f t="shared" si="222"/>
        <v>0</v>
      </c>
      <c r="BK362" s="144">
        <f t="shared" si="223"/>
        <v>0</v>
      </c>
      <c r="BL362" s="144">
        <f t="shared" si="224"/>
        <v>0</v>
      </c>
      <c r="BM362" s="145">
        <f t="shared" si="225"/>
        <v>0</v>
      </c>
      <c r="BN362" s="124"/>
      <c r="BO362" s="124"/>
      <c r="BP362" s="124"/>
      <c r="BQ362" s="124"/>
      <c r="BR362" s="124"/>
      <c r="BS362" s="124"/>
      <c r="BT362" s="124"/>
      <c r="BU362" s="124"/>
      <c r="BV362" s="130"/>
      <c r="BW362" s="130"/>
      <c r="BX362" s="130"/>
      <c r="BY362" s="130"/>
      <c r="BZ362" s="130"/>
      <c r="CA362" s="130"/>
      <c r="CB362" s="130"/>
      <c r="CC362" s="130"/>
      <c r="CD362" s="130"/>
      <c r="CE362" s="130"/>
      <c r="CF362" s="130"/>
      <c r="CG362" s="130"/>
      <c r="CH362" s="130"/>
      <c r="CI362" s="130"/>
      <c r="CJ362" s="130"/>
      <c r="CM362" s="159">
        <f t="shared" si="226"/>
        <v>0</v>
      </c>
      <c r="CN362" s="160">
        <f t="shared" si="227"/>
        <v>0</v>
      </c>
      <c r="CO362" s="160">
        <f t="shared" si="228"/>
        <v>0</v>
      </c>
      <c r="CP362" s="160">
        <f t="shared" si="229"/>
        <v>0</v>
      </c>
      <c r="CQ362" s="160">
        <f t="shared" si="230"/>
        <v>0</v>
      </c>
      <c r="CR362" s="160" t="str">
        <f t="shared" si="231"/>
        <v/>
      </c>
      <c r="CS362" s="160" t="str">
        <f t="shared" si="232"/>
        <v/>
      </c>
      <c r="CT362" s="160" t="str">
        <f t="shared" si="233"/>
        <v/>
      </c>
      <c r="CU362" s="162" t="str">
        <f t="shared" si="234"/>
        <v/>
      </c>
      <c r="CV362" s="162" t="str">
        <f t="shared" si="235"/>
        <v/>
      </c>
      <c r="CW362" s="162" t="str">
        <f t="shared" si="236"/>
        <v/>
      </c>
      <c r="CX362" s="162" t="str">
        <f t="shared" si="237"/>
        <v/>
      </c>
      <c r="CY362" s="162" t="str">
        <f t="shared" si="238"/>
        <v/>
      </c>
      <c r="CZ362" s="162" t="str">
        <f t="shared" si="239"/>
        <v/>
      </c>
      <c r="DA362" s="163" t="str">
        <f t="shared" si="240"/>
        <v/>
      </c>
    </row>
    <row r="363" spans="1:105" ht="16.5" x14ac:dyDescent="0.3">
      <c r="A363" s="135"/>
      <c r="B363" s="136"/>
      <c r="C363" s="136"/>
      <c r="D363" s="137"/>
      <c r="E363" s="176"/>
      <c r="F363" s="182"/>
      <c r="G363" s="183"/>
      <c r="H363" s="183"/>
      <c r="I363" s="183"/>
      <c r="J363" s="183"/>
      <c r="K363" s="183"/>
      <c r="L363" s="183"/>
      <c r="M363" s="186"/>
      <c r="N363" s="182"/>
      <c r="O363" s="184"/>
      <c r="P363" s="178"/>
      <c r="Q363" s="118">
        <f t="shared" si="209"/>
        <v>0</v>
      </c>
      <c r="R363" s="3"/>
      <c r="S363" s="3"/>
      <c r="T363" s="4"/>
      <c r="U363" s="4"/>
      <c r="V363" s="99">
        <f t="shared" si="210"/>
        <v>0</v>
      </c>
      <c r="W363" s="161"/>
      <c r="X363" s="138"/>
      <c r="AH363" s="158" t="str">
        <f t="array" ref="AH363">IF(OR(AH$1=0, $A363=""),"",SQRT((_xlfn.XLOOKUP(AH$1,$Z$2:$Z$16,$AA$2:$AA$16)-$T363)^2+(_xlfn.XLOOKUP(AH$1,$Z$2:$Z$16,$AB$2:$AB$16)-$U363)^2+(_xlfn.XLOOKUP(AH$1,$Z$2:$Z$16,$AC$2:$AC$16-$V363)^2)))</f>
        <v/>
      </c>
      <c r="AI363" s="140" t="str">
        <f t="array" ref="AI363">IF(OR(AI$1=0, $A363=""),"",SQRT((_xlfn.XLOOKUP(AI$1,$Z$2:$Z$16,$AA$2:$AA$16)-$T363)^2+(_xlfn.XLOOKUP(AI$1,$Z$2:$Z$16,$AB$2:$AB$16)-$U363)^2+(_xlfn.XLOOKUP(AI$1,$Z$2:$Z$16,$AC$2:$AC$16-$V363)^2)))</f>
        <v/>
      </c>
      <c r="AJ363" s="140" t="str">
        <f t="array" ref="AJ363">IF(OR(AJ$1=0, $A363=""),"",SQRT((_xlfn.XLOOKUP(AJ$1,$Z$2:$Z$16,$AA$2:$AA$16)-$T363)^2+(_xlfn.XLOOKUP(AJ$1,$Z$2:$Z$16,$AB$2:$AB$16)-$U363)^2+(_xlfn.XLOOKUP(AJ$1,$Z$2:$Z$16,$AC$2:$AC$16-$V363)^2)))</f>
        <v/>
      </c>
      <c r="AK363" s="140" t="str">
        <f t="array" ref="AK363">IF(OR(AK$1=0, $A363=""),"",SQRT((_xlfn.XLOOKUP(AK$1,$Z$2:$Z$16,$AA$2:$AA$16)-$T363)^2+(_xlfn.XLOOKUP(AK$1,$Z$2:$Z$16,$AB$2:$AB$16)-$U363)^2+(_xlfn.XLOOKUP(AK$1,$Z$2:$Z$16,$AC$2:$AC$16-$V363)^2)))</f>
        <v/>
      </c>
      <c r="AL363" s="140" t="str">
        <f t="array" ref="AL363">IF(OR(AL$1=0, $A363=""),"",SQRT((_xlfn.XLOOKUP(AL$1,$Z$2:$Z$16,$AA$2:$AA$16)-$T363)^2+(_xlfn.XLOOKUP(AL$1,$Z$2:$Z$16,$AB$2:$AB$16)-$U363)^2+(_xlfn.XLOOKUP(AL$1,$Z$2:$Z$16,$AC$2:$AC$16-$V363)^2)))</f>
        <v/>
      </c>
      <c r="AM363" s="140" t="str">
        <f t="array" ref="AM363">IF(OR(AM$1=0, $A363=""),"",SQRT((_xlfn.XLOOKUP(AM$1,$Z$2:$Z$16,$AA$2:$AA$16)-$T363)^2+(_xlfn.XLOOKUP(AM$1,$Z$2:$Z$16,$AB$2:$AB$16)-$U363)^2+(_xlfn.XLOOKUP(AM$1,$Z$2:$Z$16,$AC$2:$AC$16-$V363)^2)))</f>
        <v/>
      </c>
      <c r="AN363" s="140" t="str">
        <f t="array" ref="AN363">IF(OR(AN$1=0, $A363=""),"",SQRT((_xlfn.XLOOKUP(AN$1,$Z$2:$Z$16,$AA$2:$AA$16)-$T363)^2+(_xlfn.XLOOKUP(AN$1,$Z$2:$Z$16,$AB$2:$AB$16)-$U363)^2+(_xlfn.XLOOKUP(AN$1,$Z$2:$Z$16,$AC$2:$AC$16-$V363)^2)))</f>
        <v/>
      </c>
      <c r="AO363" s="140" t="str">
        <f t="array" ref="AO363">IF(OR(AO$1=0, $A363=""),"",SQRT((_xlfn.XLOOKUP(AO$1,$Z$2:$Z$16,$AA$2:$AA$16)-$T363)^2+(_xlfn.XLOOKUP(AO$1,$Z$2:$Z$16,$AB$2:$AB$16)-$U363)^2+(_xlfn.XLOOKUP(AO$1,$Z$2:$Z$16,$AC$2:$AC$16-$V363)^2)))</f>
        <v/>
      </c>
      <c r="AP363" s="141" t="str">
        <f t="array" ref="AP363">IF(OR(AP$1=0, $A363=""),"",SQRT((_xlfn.XLOOKUP(AP$1,$Z$2:$Z$16,$AA$2:$AA$16)-$T363)^2+(_xlfn.XLOOKUP(AP$1,$Z$2:$Z$16,$AB$2:$AB$16)-$U363)^2+(_xlfn.XLOOKUP(AP$1,$Z$2:$Z$16,$AC$2:$AC$16-$V363)^2)))</f>
        <v/>
      </c>
      <c r="AQ363" s="141" t="str">
        <f t="array" ref="AQ363">IF(OR(AQ$1=0, $A363=""),"",SQRT((_xlfn.XLOOKUP(AQ$1,$Z$2:$Z$16,$AA$2:$AA$16)-$T363)^2+(_xlfn.XLOOKUP(AQ$1,$Z$2:$Z$16,$AB$2:$AB$16)-$U363)^2+(_xlfn.XLOOKUP(AQ$1,$Z$2:$Z$16,$AC$2:$AC$16-$V363)^2)))</f>
        <v/>
      </c>
      <c r="AR363" s="141" t="str">
        <f t="array" ref="AR363">IF(OR(AR$1=0, $A363=""),"",SQRT((_xlfn.XLOOKUP(AR$1,$Z$2:$Z$16,$AA$2:$AA$16)-$T363)^2+(_xlfn.XLOOKUP(AR$1,$Z$2:$Z$16,$AB$2:$AB$16)-$U363)^2+(_xlfn.XLOOKUP(AR$1,$Z$2:$Z$16,$AC$2:$AC$16-$V363)^2)))</f>
        <v/>
      </c>
      <c r="AS363" s="141" t="str">
        <f t="array" ref="AS363">IF(OR(AS$1=0, $A363=""),"",SQRT((_xlfn.XLOOKUP(AS$1,$Z$2:$Z$16,$AA$2:$AA$16)-$T363)^2+(_xlfn.XLOOKUP(AS$1,$Z$2:$Z$16,$AB$2:$AB$16)-$U363)^2+(_xlfn.XLOOKUP(AS$1,$Z$2:$Z$16,$AC$2:$AC$16-$V363)^2)))</f>
        <v/>
      </c>
      <c r="AT363" s="141" t="str">
        <f t="array" ref="AT363">IF(OR(AT$1=0, $A363=""),"",SQRT((_xlfn.XLOOKUP(AT$1,$Z$2:$Z$16,$AA$2:$AA$16)-$T363)^2+(_xlfn.XLOOKUP(AT$1,$Z$2:$Z$16,$AB$2:$AB$16)-$U363)^2+(_xlfn.XLOOKUP(AT$1,$Z$2:$Z$16,$AC$2:$AC$16-$V363)^2)))</f>
        <v/>
      </c>
      <c r="AU363" s="141" t="str">
        <f t="array" ref="AU363">IF(OR(AU$1=0, $A363=""),"",SQRT((_xlfn.XLOOKUP(AU$1,$Z$2:$Z$16,$AA$2:$AA$16)-$T363)^2+(_xlfn.XLOOKUP(AU$1,$Z$2:$Z$16,$AB$2:$AB$16)-$U363)^2+(_xlfn.XLOOKUP(AU$1,$Z$2:$Z$16,$AC$2:$AC$16-$V363)^2)))</f>
        <v/>
      </c>
      <c r="AV363" s="142" t="str">
        <f t="array" ref="AV363">IF(OR(AV$1=0, $A363=""),"",SQRT((_xlfn.XLOOKUP(AV$1,$Z$2:$Z$16,$AA$2:$AA$16)-$T363)^2+(_xlfn.XLOOKUP(AV$1,$Z$2:$Z$16,$AB$2:$AB$16)-$U363)^2+(_xlfn.XLOOKUP(AV$1,$Z$2:$Z$16,$AC$2:$AC$16-$V363)^2)))</f>
        <v/>
      </c>
      <c r="AW363" s="124"/>
      <c r="AX363" s="124"/>
      <c r="AY363" s="125">
        <f t="shared" si="211"/>
        <v>0</v>
      </c>
      <c r="AZ363" s="143">
        <f t="shared" si="212"/>
        <v>0</v>
      </c>
      <c r="BA363" s="143">
        <f t="shared" si="213"/>
        <v>0</v>
      </c>
      <c r="BB363" s="143">
        <f t="shared" si="214"/>
        <v>0</v>
      </c>
      <c r="BC363" s="143">
        <f t="shared" si="215"/>
        <v>0</v>
      </c>
      <c r="BD363" s="143">
        <f t="shared" si="216"/>
        <v>0</v>
      </c>
      <c r="BE363" s="143">
        <f t="shared" si="217"/>
        <v>0</v>
      </c>
      <c r="BF363" s="143">
        <f t="shared" si="218"/>
        <v>0</v>
      </c>
      <c r="BG363" s="144">
        <f t="shared" si="219"/>
        <v>0</v>
      </c>
      <c r="BH363" s="144">
        <f t="shared" si="220"/>
        <v>0</v>
      </c>
      <c r="BI363" s="144">
        <f t="shared" si="221"/>
        <v>0</v>
      </c>
      <c r="BJ363" s="144">
        <f t="shared" si="222"/>
        <v>0</v>
      </c>
      <c r="BK363" s="144">
        <f t="shared" si="223"/>
        <v>0</v>
      </c>
      <c r="BL363" s="144">
        <f t="shared" si="224"/>
        <v>0</v>
      </c>
      <c r="BM363" s="145">
        <f t="shared" si="225"/>
        <v>0</v>
      </c>
      <c r="BN363" s="124"/>
      <c r="BO363" s="124"/>
      <c r="BP363" s="124"/>
      <c r="BQ363" s="124"/>
      <c r="BR363" s="124"/>
      <c r="BS363" s="124"/>
      <c r="BT363" s="124"/>
      <c r="BU363" s="124"/>
      <c r="BV363" s="130"/>
      <c r="BW363" s="130"/>
      <c r="BX363" s="130"/>
      <c r="BY363" s="130"/>
      <c r="BZ363" s="130"/>
      <c r="CA363" s="130"/>
      <c r="CB363" s="130"/>
      <c r="CC363" s="130"/>
      <c r="CD363" s="130"/>
      <c r="CE363" s="130"/>
      <c r="CF363" s="130"/>
      <c r="CG363" s="130"/>
      <c r="CH363" s="130"/>
      <c r="CI363" s="130"/>
      <c r="CJ363" s="130"/>
      <c r="CM363" s="159">
        <f t="shared" si="226"/>
        <v>0</v>
      </c>
      <c r="CN363" s="160">
        <f t="shared" si="227"/>
        <v>0</v>
      </c>
      <c r="CO363" s="160">
        <f t="shared" si="228"/>
        <v>0</v>
      </c>
      <c r="CP363" s="160">
        <f t="shared" si="229"/>
        <v>0</v>
      </c>
      <c r="CQ363" s="160">
        <f t="shared" si="230"/>
        <v>0</v>
      </c>
      <c r="CR363" s="160" t="str">
        <f t="shared" si="231"/>
        <v/>
      </c>
      <c r="CS363" s="160" t="str">
        <f t="shared" si="232"/>
        <v/>
      </c>
      <c r="CT363" s="160" t="str">
        <f t="shared" si="233"/>
        <v/>
      </c>
      <c r="CU363" s="162" t="str">
        <f t="shared" si="234"/>
        <v/>
      </c>
      <c r="CV363" s="162" t="str">
        <f t="shared" si="235"/>
        <v/>
      </c>
      <c r="CW363" s="162" t="str">
        <f t="shared" si="236"/>
        <v/>
      </c>
      <c r="CX363" s="162" t="str">
        <f t="shared" si="237"/>
        <v/>
      </c>
      <c r="CY363" s="162" t="str">
        <f t="shared" si="238"/>
        <v/>
      </c>
      <c r="CZ363" s="162" t="str">
        <f t="shared" si="239"/>
        <v/>
      </c>
      <c r="DA363" s="163" t="str">
        <f t="shared" si="240"/>
        <v/>
      </c>
    </row>
    <row r="364" spans="1:105" ht="16.5" x14ac:dyDescent="0.3">
      <c r="A364" s="135"/>
      <c r="B364" s="136"/>
      <c r="C364" s="136"/>
      <c r="D364" s="137"/>
      <c r="E364" s="176"/>
      <c r="F364" s="182"/>
      <c r="G364" s="183"/>
      <c r="H364" s="183"/>
      <c r="I364" s="183"/>
      <c r="J364" s="183"/>
      <c r="K364" s="183"/>
      <c r="L364" s="183"/>
      <c r="M364" s="186"/>
      <c r="N364" s="182"/>
      <c r="O364" s="184"/>
      <c r="P364" s="178"/>
      <c r="Q364" s="118">
        <f t="shared" si="209"/>
        <v>0</v>
      </c>
      <c r="R364" s="3"/>
      <c r="S364" s="3"/>
      <c r="T364" s="4"/>
      <c r="U364" s="4"/>
      <c r="V364" s="99">
        <f t="shared" si="210"/>
        <v>0</v>
      </c>
      <c r="W364" s="161"/>
      <c r="X364" s="138"/>
      <c r="AH364" s="158" t="str">
        <f t="array" ref="AH364">IF(OR(AH$1=0, $A364=""),"",SQRT((_xlfn.XLOOKUP(AH$1,$Z$2:$Z$16,$AA$2:$AA$16)-$T364)^2+(_xlfn.XLOOKUP(AH$1,$Z$2:$Z$16,$AB$2:$AB$16)-$U364)^2+(_xlfn.XLOOKUP(AH$1,$Z$2:$Z$16,$AC$2:$AC$16-$V364)^2)))</f>
        <v/>
      </c>
      <c r="AI364" s="140" t="str">
        <f t="array" ref="AI364">IF(OR(AI$1=0, $A364=""),"",SQRT((_xlfn.XLOOKUP(AI$1,$Z$2:$Z$16,$AA$2:$AA$16)-$T364)^2+(_xlfn.XLOOKUP(AI$1,$Z$2:$Z$16,$AB$2:$AB$16)-$U364)^2+(_xlfn.XLOOKUP(AI$1,$Z$2:$Z$16,$AC$2:$AC$16-$V364)^2)))</f>
        <v/>
      </c>
      <c r="AJ364" s="140" t="str">
        <f t="array" ref="AJ364">IF(OR(AJ$1=0, $A364=""),"",SQRT((_xlfn.XLOOKUP(AJ$1,$Z$2:$Z$16,$AA$2:$AA$16)-$T364)^2+(_xlfn.XLOOKUP(AJ$1,$Z$2:$Z$16,$AB$2:$AB$16)-$U364)^2+(_xlfn.XLOOKUP(AJ$1,$Z$2:$Z$16,$AC$2:$AC$16-$V364)^2)))</f>
        <v/>
      </c>
      <c r="AK364" s="140" t="str">
        <f t="array" ref="AK364">IF(OR(AK$1=0, $A364=""),"",SQRT((_xlfn.XLOOKUP(AK$1,$Z$2:$Z$16,$AA$2:$AA$16)-$T364)^2+(_xlfn.XLOOKUP(AK$1,$Z$2:$Z$16,$AB$2:$AB$16)-$U364)^2+(_xlfn.XLOOKUP(AK$1,$Z$2:$Z$16,$AC$2:$AC$16-$V364)^2)))</f>
        <v/>
      </c>
      <c r="AL364" s="140" t="str">
        <f t="array" ref="AL364">IF(OR(AL$1=0, $A364=""),"",SQRT((_xlfn.XLOOKUP(AL$1,$Z$2:$Z$16,$AA$2:$AA$16)-$T364)^2+(_xlfn.XLOOKUP(AL$1,$Z$2:$Z$16,$AB$2:$AB$16)-$U364)^2+(_xlfn.XLOOKUP(AL$1,$Z$2:$Z$16,$AC$2:$AC$16-$V364)^2)))</f>
        <v/>
      </c>
      <c r="AM364" s="140" t="str">
        <f t="array" ref="AM364">IF(OR(AM$1=0, $A364=""),"",SQRT((_xlfn.XLOOKUP(AM$1,$Z$2:$Z$16,$AA$2:$AA$16)-$T364)^2+(_xlfn.XLOOKUP(AM$1,$Z$2:$Z$16,$AB$2:$AB$16)-$U364)^2+(_xlfn.XLOOKUP(AM$1,$Z$2:$Z$16,$AC$2:$AC$16-$V364)^2)))</f>
        <v/>
      </c>
      <c r="AN364" s="140" t="str">
        <f t="array" ref="AN364">IF(OR(AN$1=0, $A364=""),"",SQRT((_xlfn.XLOOKUP(AN$1,$Z$2:$Z$16,$AA$2:$AA$16)-$T364)^2+(_xlfn.XLOOKUP(AN$1,$Z$2:$Z$16,$AB$2:$AB$16)-$U364)^2+(_xlfn.XLOOKUP(AN$1,$Z$2:$Z$16,$AC$2:$AC$16-$V364)^2)))</f>
        <v/>
      </c>
      <c r="AO364" s="140" t="str">
        <f t="array" ref="AO364">IF(OR(AO$1=0, $A364=""),"",SQRT((_xlfn.XLOOKUP(AO$1,$Z$2:$Z$16,$AA$2:$AA$16)-$T364)^2+(_xlfn.XLOOKUP(AO$1,$Z$2:$Z$16,$AB$2:$AB$16)-$U364)^2+(_xlfn.XLOOKUP(AO$1,$Z$2:$Z$16,$AC$2:$AC$16-$V364)^2)))</f>
        <v/>
      </c>
      <c r="AP364" s="141" t="str">
        <f t="array" ref="AP364">IF(OR(AP$1=0, $A364=""),"",SQRT((_xlfn.XLOOKUP(AP$1,$Z$2:$Z$16,$AA$2:$AA$16)-$T364)^2+(_xlfn.XLOOKUP(AP$1,$Z$2:$Z$16,$AB$2:$AB$16)-$U364)^2+(_xlfn.XLOOKUP(AP$1,$Z$2:$Z$16,$AC$2:$AC$16-$V364)^2)))</f>
        <v/>
      </c>
      <c r="AQ364" s="141" t="str">
        <f t="array" ref="AQ364">IF(OR(AQ$1=0, $A364=""),"",SQRT((_xlfn.XLOOKUP(AQ$1,$Z$2:$Z$16,$AA$2:$AA$16)-$T364)^2+(_xlfn.XLOOKUP(AQ$1,$Z$2:$Z$16,$AB$2:$AB$16)-$U364)^2+(_xlfn.XLOOKUP(AQ$1,$Z$2:$Z$16,$AC$2:$AC$16-$V364)^2)))</f>
        <v/>
      </c>
      <c r="AR364" s="141" t="str">
        <f t="array" ref="AR364">IF(OR(AR$1=0, $A364=""),"",SQRT((_xlfn.XLOOKUP(AR$1,$Z$2:$Z$16,$AA$2:$AA$16)-$T364)^2+(_xlfn.XLOOKUP(AR$1,$Z$2:$Z$16,$AB$2:$AB$16)-$U364)^2+(_xlfn.XLOOKUP(AR$1,$Z$2:$Z$16,$AC$2:$AC$16-$V364)^2)))</f>
        <v/>
      </c>
      <c r="AS364" s="141" t="str">
        <f t="array" ref="AS364">IF(OR(AS$1=0, $A364=""),"",SQRT((_xlfn.XLOOKUP(AS$1,$Z$2:$Z$16,$AA$2:$AA$16)-$T364)^2+(_xlfn.XLOOKUP(AS$1,$Z$2:$Z$16,$AB$2:$AB$16)-$U364)^2+(_xlfn.XLOOKUP(AS$1,$Z$2:$Z$16,$AC$2:$AC$16-$V364)^2)))</f>
        <v/>
      </c>
      <c r="AT364" s="141" t="str">
        <f t="array" ref="AT364">IF(OR(AT$1=0, $A364=""),"",SQRT((_xlfn.XLOOKUP(AT$1,$Z$2:$Z$16,$AA$2:$AA$16)-$T364)^2+(_xlfn.XLOOKUP(AT$1,$Z$2:$Z$16,$AB$2:$AB$16)-$U364)^2+(_xlfn.XLOOKUP(AT$1,$Z$2:$Z$16,$AC$2:$AC$16-$V364)^2)))</f>
        <v/>
      </c>
      <c r="AU364" s="141" t="str">
        <f t="array" ref="AU364">IF(OR(AU$1=0, $A364=""),"",SQRT((_xlfn.XLOOKUP(AU$1,$Z$2:$Z$16,$AA$2:$AA$16)-$T364)^2+(_xlfn.XLOOKUP(AU$1,$Z$2:$Z$16,$AB$2:$AB$16)-$U364)^2+(_xlfn.XLOOKUP(AU$1,$Z$2:$Z$16,$AC$2:$AC$16-$V364)^2)))</f>
        <v/>
      </c>
      <c r="AV364" s="142" t="str">
        <f t="array" ref="AV364">IF(OR(AV$1=0, $A364=""),"",SQRT((_xlfn.XLOOKUP(AV$1,$Z$2:$Z$16,$AA$2:$AA$16)-$T364)^2+(_xlfn.XLOOKUP(AV$1,$Z$2:$Z$16,$AB$2:$AB$16)-$U364)^2+(_xlfn.XLOOKUP(AV$1,$Z$2:$Z$16,$AC$2:$AC$16-$V364)^2)))</f>
        <v/>
      </c>
      <c r="AW364" s="124"/>
      <c r="AX364" s="124"/>
      <c r="AY364" s="125">
        <f t="shared" si="211"/>
        <v>0</v>
      </c>
      <c r="AZ364" s="143">
        <f t="shared" si="212"/>
        <v>0</v>
      </c>
      <c r="BA364" s="143">
        <f t="shared" si="213"/>
        <v>0</v>
      </c>
      <c r="BB364" s="143">
        <f t="shared" si="214"/>
        <v>0</v>
      </c>
      <c r="BC364" s="143">
        <f t="shared" si="215"/>
        <v>0</v>
      </c>
      <c r="BD364" s="143">
        <f t="shared" si="216"/>
        <v>0</v>
      </c>
      <c r="BE364" s="143">
        <f t="shared" si="217"/>
        <v>0</v>
      </c>
      <c r="BF364" s="143">
        <f t="shared" si="218"/>
        <v>0</v>
      </c>
      <c r="BG364" s="144">
        <f t="shared" si="219"/>
        <v>0</v>
      </c>
      <c r="BH364" s="144">
        <f t="shared" si="220"/>
        <v>0</v>
      </c>
      <c r="BI364" s="144">
        <f t="shared" si="221"/>
        <v>0</v>
      </c>
      <c r="BJ364" s="144">
        <f t="shared" si="222"/>
        <v>0</v>
      </c>
      <c r="BK364" s="144">
        <f t="shared" si="223"/>
        <v>0</v>
      </c>
      <c r="BL364" s="144">
        <f t="shared" si="224"/>
        <v>0</v>
      </c>
      <c r="BM364" s="145">
        <f t="shared" si="225"/>
        <v>0</v>
      </c>
      <c r="BN364" s="124"/>
      <c r="BO364" s="124"/>
      <c r="BP364" s="124"/>
      <c r="BQ364" s="124"/>
      <c r="BR364" s="124"/>
      <c r="BS364" s="124"/>
      <c r="BT364" s="124"/>
      <c r="BU364" s="124"/>
      <c r="BV364" s="130"/>
      <c r="BW364" s="130"/>
      <c r="BX364" s="130"/>
      <c r="BY364" s="130"/>
      <c r="BZ364" s="130"/>
      <c r="CA364" s="130"/>
      <c r="CB364" s="130"/>
      <c r="CC364" s="130"/>
      <c r="CD364" s="130"/>
      <c r="CE364" s="130"/>
      <c r="CF364" s="130"/>
      <c r="CG364" s="130"/>
      <c r="CH364" s="130"/>
      <c r="CI364" s="130"/>
      <c r="CJ364" s="130"/>
      <c r="CM364" s="159">
        <f t="shared" si="226"/>
        <v>0</v>
      </c>
      <c r="CN364" s="160">
        <f t="shared" si="227"/>
        <v>0</v>
      </c>
      <c r="CO364" s="160">
        <f t="shared" si="228"/>
        <v>0</v>
      </c>
      <c r="CP364" s="160">
        <f t="shared" si="229"/>
        <v>0</v>
      </c>
      <c r="CQ364" s="160">
        <f t="shared" si="230"/>
        <v>0</v>
      </c>
      <c r="CR364" s="160" t="str">
        <f t="shared" si="231"/>
        <v/>
      </c>
      <c r="CS364" s="160" t="str">
        <f t="shared" si="232"/>
        <v/>
      </c>
      <c r="CT364" s="160" t="str">
        <f t="shared" si="233"/>
        <v/>
      </c>
      <c r="CU364" s="162" t="str">
        <f t="shared" si="234"/>
        <v/>
      </c>
      <c r="CV364" s="162" t="str">
        <f t="shared" si="235"/>
        <v/>
      </c>
      <c r="CW364" s="162" t="str">
        <f t="shared" si="236"/>
        <v/>
      </c>
      <c r="CX364" s="162" t="str">
        <f t="shared" si="237"/>
        <v/>
      </c>
      <c r="CY364" s="162" t="str">
        <f t="shared" si="238"/>
        <v/>
      </c>
      <c r="CZ364" s="162" t="str">
        <f t="shared" si="239"/>
        <v/>
      </c>
      <c r="DA364" s="163" t="str">
        <f t="shared" si="240"/>
        <v/>
      </c>
    </row>
    <row r="365" spans="1:105" ht="16.5" x14ac:dyDescent="0.3">
      <c r="A365" s="135"/>
      <c r="B365" s="136"/>
      <c r="C365" s="136"/>
      <c r="D365" s="137"/>
      <c r="E365" s="176"/>
      <c r="F365" s="182"/>
      <c r="G365" s="183"/>
      <c r="H365" s="183"/>
      <c r="I365" s="183"/>
      <c r="J365" s="183"/>
      <c r="K365" s="183"/>
      <c r="L365" s="183"/>
      <c r="M365" s="186"/>
      <c r="N365" s="182"/>
      <c r="O365" s="184"/>
      <c r="P365" s="178"/>
      <c r="Q365" s="118">
        <f t="shared" si="209"/>
        <v>0</v>
      </c>
      <c r="R365" s="3"/>
      <c r="S365" s="3"/>
      <c r="T365" s="4"/>
      <c r="U365" s="4"/>
      <c r="V365" s="99">
        <f t="shared" si="210"/>
        <v>0</v>
      </c>
      <c r="W365" s="161"/>
      <c r="X365" s="138"/>
      <c r="AH365" s="158" t="str">
        <f t="array" ref="AH365">IF(OR(AH$1=0, $A365=""),"",SQRT((_xlfn.XLOOKUP(AH$1,$Z$2:$Z$16,$AA$2:$AA$16)-$T365)^2+(_xlfn.XLOOKUP(AH$1,$Z$2:$Z$16,$AB$2:$AB$16)-$U365)^2+(_xlfn.XLOOKUP(AH$1,$Z$2:$Z$16,$AC$2:$AC$16-$V365)^2)))</f>
        <v/>
      </c>
      <c r="AI365" s="140" t="str">
        <f t="array" ref="AI365">IF(OR(AI$1=0, $A365=""),"",SQRT((_xlfn.XLOOKUP(AI$1,$Z$2:$Z$16,$AA$2:$AA$16)-$T365)^2+(_xlfn.XLOOKUP(AI$1,$Z$2:$Z$16,$AB$2:$AB$16)-$U365)^2+(_xlfn.XLOOKUP(AI$1,$Z$2:$Z$16,$AC$2:$AC$16-$V365)^2)))</f>
        <v/>
      </c>
      <c r="AJ365" s="140" t="str">
        <f t="array" ref="AJ365">IF(OR(AJ$1=0, $A365=""),"",SQRT((_xlfn.XLOOKUP(AJ$1,$Z$2:$Z$16,$AA$2:$AA$16)-$T365)^2+(_xlfn.XLOOKUP(AJ$1,$Z$2:$Z$16,$AB$2:$AB$16)-$U365)^2+(_xlfn.XLOOKUP(AJ$1,$Z$2:$Z$16,$AC$2:$AC$16-$V365)^2)))</f>
        <v/>
      </c>
      <c r="AK365" s="140" t="str">
        <f t="array" ref="AK365">IF(OR(AK$1=0, $A365=""),"",SQRT((_xlfn.XLOOKUP(AK$1,$Z$2:$Z$16,$AA$2:$AA$16)-$T365)^2+(_xlfn.XLOOKUP(AK$1,$Z$2:$Z$16,$AB$2:$AB$16)-$U365)^2+(_xlfn.XLOOKUP(AK$1,$Z$2:$Z$16,$AC$2:$AC$16-$V365)^2)))</f>
        <v/>
      </c>
      <c r="AL365" s="140" t="str">
        <f t="array" ref="AL365">IF(OR(AL$1=0, $A365=""),"",SQRT((_xlfn.XLOOKUP(AL$1,$Z$2:$Z$16,$AA$2:$AA$16)-$T365)^2+(_xlfn.XLOOKUP(AL$1,$Z$2:$Z$16,$AB$2:$AB$16)-$U365)^2+(_xlfn.XLOOKUP(AL$1,$Z$2:$Z$16,$AC$2:$AC$16-$V365)^2)))</f>
        <v/>
      </c>
      <c r="AM365" s="140" t="str">
        <f t="array" ref="AM365">IF(OR(AM$1=0, $A365=""),"",SQRT((_xlfn.XLOOKUP(AM$1,$Z$2:$Z$16,$AA$2:$AA$16)-$T365)^2+(_xlfn.XLOOKUP(AM$1,$Z$2:$Z$16,$AB$2:$AB$16)-$U365)^2+(_xlfn.XLOOKUP(AM$1,$Z$2:$Z$16,$AC$2:$AC$16-$V365)^2)))</f>
        <v/>
      </c>
      <c r="AN365" s="140" t="str">
        <f t="array" ref="AN365">IF(OR(AN$1=0, $A365=""),"",SQRT((_xlfn.XLOOKUP(AN$1,$Z$2:$Z$16,$AA$2:$AA$16)-$T365)^2+(_xlfn.XLOOKUP(AN$1,$Z$2:$Z$16,$AB$2:$AB$16)-$U365)^2+(_xlfn.XLOOKUP(AN$1,$Z$2:$Z$16,$AC$2:$AC$16-$V365)^2)))</f>
        <v/>
      </c>
      <c r="AO365" s="140" t="str">
        <f t="array" ref="AO365">IF(OR(AO$1=0, $A365=""),"",SQRT((_xlfn.XLOOKUP(AO$1,$Z$2:$Z$16,$AA$2:$AA$16)-$T365)^2+(_xlfn.XLOOKUP(AO$1,$Z$2:$Z$16,$AB$2:$AB$16)-$U365)^2+(_xlfn.XLOOKUP(AO$1,$Z$2:$Z$16,$AC$2:$AC$16-$V365)^2)))</f>
        <v/>
      </c>
      <c r="AP365" s="141" t="str">
        <f t="array" ref="AP365">IF(OR(AP$1=0, $A365=""),"",SQRT((_xlfn.XLOOKUP(AP$1,$Z$2:$Z$16,$AA$2:$AA$16)-$T365)^2+(_xlfn.XLOOKUP(AP$1,$Z$2:$Z$16,$AB$2:$AB$16)-$U365)^2+(_xlfn.XLOOKUP(AP$1,$Z$2:$Z$16,$AC$2:$AC$16-$V365)^2)))</f>
        <v/>
      </c>
      <c r="AQ365" s="141" t="str">
        <f t="array" ref="AQ365">IF(OR(AQ$1=0, $A365=""),"",SQRT((_xlfn.XLOOKUP(AQ$1,$Z$2:$Z$16,$AA$2:$AA$16)-$T365)^2+(_xlfn.XLOOKUP(AQ$1,$Z$2:$Z$16,$AB$2:$AB$16)-$U365)^2+(_xlfn.XLOOKUP(AQ$1,$Z$2:$Z$16,$AC$2:$AC$16-$V365)^2)))</f>
        <v/>
      </c>
      <c r="AR365" s="141" t="str">
        <f t="array" ref="AR365">IF(OR(AR$1=0, $A365=""),"",SQRT((_xlfn.XLOOKUP(AR$1,$Z$2:$Z$16,$AA$2:$AA$16)-$T365)^2+(_xlfn.XLOOKUP(AR$1,$Z$2:$Z$16,$AB$2:$AB$16)-$U365)^2+(_xlfn.XLOOKUP(AR$1,$Z$2:$Z$16,$AC$2:$AC$16-$V365)^2)))</f>
        <v/>
      </c>
      <c r="AS365" s="141" t="str">
        <f t="array" ref="AS365">IF(OR(AS$1=0, $A365=""),"",SQRT((_xlfn.XLOOKUP(AS$1,$Z$2:$Z$16,$AA$2:$AA$16)-$T365)^2+(_xlfn.XLOOKUP(AS$1,$Z$2:$Z$16,$AB$2:$AB$16)-$U365)^2+(_xlfn.XLOOKUP(AS$1,$Z$2:$Z$16,$AC$2:$AC$16-$V365)^2)))</f>
        <v/>
      </c>
      <c r="AT365" s="141" t="str">
        <f t="array" ref="AT365">IF(OR(AT$1=0, $A365=""),"",SQRT((_xlfn.XLOOKUP(AT$1,$Z$2:$Z$16,$AA$2:$AA$16)-$T365)^2+(_xlfn.XLOOKUP(AT$1,$Z$2:$Z$16,$AB$2:$AB$16)-$U365)^2+(_xlfn.XLOOKUP(AT$1,$Z$2:$Z$16,$AC$2:$AC$16-$V365)^2)))</f>
        <v/>
      </c>
      <c r="AU365" s="141" t="str">
        <f t="array" ref="AU365">IF(OR(AU$1=0, $A365=""),"",SQRT((_xlfn.XLOOKUP(AU$1,$Z$2:$Z$16,$AA$2:$AA$16)-$T365)^2+(_xlfn.XLOOKUP(AU$1,$Z$2:$Z$16,$AB$2:$AB$16)-$U365)^2+(_xlfn.XLOOKUP(AU$1,$Z$2:$Z$16,$AC$2:$AC$16-$V365)^2)))</f>
        <v/>
      </c>
      <c r="AV365" s="142" t="str">
        <f t="array" ref="AV365">IF(OR(AV$1=0, $A365=""),"",SQRT((_xlfn.XLOOKUP(AV$1,$Z$2:$Z$16,$AA$2:$AA$16)-$T365)^2+(_xlfn.XLOOKUP(AV$1,$Z$2:$Z$16,$AB$2:$AB$16)-$U365)^2+(_xlfn.XLOOKUP(AV$1,$Z$2:$Z$16,$AC$2:$AC$16-$V365)^2)))</f>
        <v/>
      </c>
      <c r="AW365" s="124"/>
      <c r="AX365" s="124"/>
      <c r="AY365" s="125">
        <f t="shared" si="211"/>
        <v>0</v>
      </c>
      <c r="AZ365" s="143">
        <f t="shared" si="212"/>
        <v>0</v>
      </c>
      <c r="BA365" s="143">
        <f t="shared" si="213"/>
        <v>0</v>
      </c>
      <c r="BB365" s="143">
        <f t="shared" si="214"/>
        <v>0</v>
      </c>
      <c r="BC365" s="143">
        <f t="shared" si="215"/>
        <v>0</v>
      </c>
      <c r="BD365" s="143">
        <f t="shared" si="216"/>
        <v>0</v>
      </c>
      <c r="BE365" s="143">
        <f t="shared" si="217"/>
        <v>0</v>
      </c>
      <c r="BF365" s="143">
        <f t="shared" si="218"/>
        <v>0</v>
      </c>
      <c r="BG365" s="144">
        <f t="shared" si="219"/>
        <v>0</v>
      </c>
      <c r="BH365" s="144">
        <f t="shared" si="220"/>
        <v>0</v>
      </c>
      <c r="BI365" s="144">
        <f t="shared" si="221"/>
        <v>0</v>
      </c>
      <c r="BJ365" s="144">
        <f t="shared" si="222"/>
        <v>0</v>
      </c>
      <c r="BK365" s="144">
        <f t="shared" si="223"/>
        <v>0</v>
      </c>
      <c r="BL365" s="144">
        <f t="shared" si="224"/>
        <v>0</v>
      </c>
      <c r="BM365" s="145">
        <f t="shared" si="225"/>
        <v>0</v>
      </c>
      <c r="BN365" s="124"/>
      <c r="BO365" s="124"/>
      <c r="BP365" s="124"/>
      <c r="BQ365" s="124"/>
      <c r="BR365" s="124"/>
      <c r="BS365" s="124"/>
      <c r="BT365" s="124"/>
      <c r="BU365" s="124"/>
      <c r="BV365" s="130"/>
      <c r="BW365" s="130"/>
      <c r="BX365" s="130"/>
      <c r="BY365" s="130"/>
      <c r="BZ365" s="130"/>
      <c r="CA365" s="130"/>
      <c r="CB365" s="130"/>
      <c r="CC365" s="130"/>
      <c r="CD365" s="130"/>
      <c r="CE365" s="130"/>
      <c r="CF365" s="130"/>
      <c r="CG365" s="130"/>
      <c r="CH365" s="130"/>
      <c r="CI365" s="130"/>
      <c r="CJ365" s="130"/>
      <c r="CM365" s="159">
        <f t="shared" si="226"/>
        <v>0</v>
      </c>
      <c r="CN365" s="160">
        <f t="shared" si="227"/>
        <v>0</v>
      </c>
      <c r="CO365" s="160">
        <f t="shared" si="228"/>
        <v>0</v>
      </c>
      <c r="CP365" s="160">
        <f t="shared" si="229"/>
        <v>0</v>
      </c>
      <c r="CQ365" s="160">
        <f t="shared" si="230"/>
        <v>0</v>
      </c>
      <c r="CR365" s="160" t="str">
        <f t="shared" si="231"/>
        <v/>
      </c>
      <c r="CS365" s="160" t="str">
        <f t="shared" si="232"/>
        <v/>
      </c>
      <c r="CT365" s="160" t="str">
        <f t="shared" si="233"/>
        <v/>
      </c>
      <c r="CU365" s="162" t="str">
        <f t="shared" si="234"/>
        <v/>
      </c>
      <c r="CV365" s="162" t="str">
        <f t="shared" si="235"/>
        <v/>
      </c>
      <c r="CW365" s="162" t="str">
        <f t="shared" si="236"/>
        <v/>
      </c>
      <c r="CX365" s="162" t="str">
        <f t="shared" si="237"/>
        <v/>
      </c>
      <c r="CY365" s="162" t="str">
        <f t="shared" si="238"/>
        <v/>
      </c>
      <c r="CZ365" s="162" t="str">
        <f t="shared" si="239"/>
        <v/>
      </c>
      <c r="DA365" s="163" t="str">
        <f t="shared" si="240"/>
        <v/>
      </c>
    </row>
    <row r="366" spans="1:105" ht="16.5" x14ac:dyDescent="0.3">
      <c r="A366" s="135"/>
      <c r="B366" s="136"/>
      <c r="C366" s="136"/>
      <c r="D366" s="137"/>
      <c r="E366" s="176"/>
      <c r="F366" s="182"/>
      <c r="G366" s="183"/>
      <c r="H366" s="183"/>
      <c r="I366" s="183"/>
      <c r="J366" s="183"/>
      <c r="K366" s="183"/>
      <c r="L366" s="183"/>
      <c r="M366" s="186"/>
      <c r="N366" s="182"/>
      <c r="O366" s="184"/>
      <c r="P366" s="178"/>
      <c r="Q366" s="118">
        <f t="shared" si="209"/>
        <v>0</v>
      </c>
      <c r="R366" s="3"/>
      <c r="S366" s="3"/>
      <c r="T366" s="4"/>
      <c r="U366" s="4"/>
      <c r="V366" s="99">
        <f t="shared" si="210"/>
        <v>0</v>
      </c>
      <c r="W366" s="161"/>
      <c r="X366" s="138"/>
      <c r="AH366" s="158" t="str">
        <f t="array" ref="AH366">IF(OR(AH$1=0, $A366=""),"",SQRT((_xlfn.XLOOKUP(AH$1,$Z$2:$Z$16,$AA$2:$AA$16)-$T366)^2+(_xlfn.XLOOKUP(AH$1,$Z$2:$Z$16,$AB$2:$AB$16)-$U366)^2+(_xlfn.XLOOKUP(AH$1,$Z$2:$Z$16,$AC$2:$AC$16-$V366)^2)))</f>
        <v/>
      </c>
      <c r="AI366" s="140" t="str">
        <f t="array" ref="AI366">IF(OR(AI$1=0, $A366=""),"",SQRT((_xlfn.XLOOKUP(AI$1,$Z$2:$Z$16,$AA$2:$AA$16)-$T366)^2+(_xlfn.XLOOKUP(AI$1,$Z$2:$Z$16,$AB$2:$AB$16)-$U366)^2+(_xlfn.XLOOKUP(AI$1,$Z$2:$Z$16,$AC$2:$AC$16-$V366)^2)))</f>
        <v/>
      </c>
      <c r="AJ366" s="140" t="str">
        <f t="array" ref="AJ366">IF(OR(AJ$1=0, $A366=""),"",SQRT((_xlfn.XLOOKUP(AJ$1,$Z$2:$Z$16,$AA$2:$AA$16)-$T366)^2+(_xlfn.XLOOKUP(AJ$1,$Z$2:$Z$16,$AB$2:$AB$16)-$U366)^2+(_xlfn.XLOOKUP(AJ$1,$Z$2:$Z$16,$AC$2:$AC$16-$V366)^2)))</f>
        <v/>
      </c>
      <c r="AK366" s="140" t="str">
        <f t="array" ref="AK366">IF(OR(AK$1=0, $A366=""),"",SQRT((_xlfn.XLOOKUP(AK$1,$Z$2:$Z$16,$AA$2:$AA$16)-$T366)^2+(_xlfn.XLOOKUP(AK$1,$Z$2:$Z$16,$AB$2:$AB$16)-$U366)^2+(_xlfn.XLOOKUP(AK$1,$Z$2:$Z$16,$AC$2:$AC$16-$V366)^2)))</f>
        <v/>
      </c>
      <c r="AL366" s="140" t="str">
        <f t="array" ref="AL366">IF(OR(AL$1=0, $A366=""),"",SQRT((_xlfn.XLOOKUP(AL$1,$Z$2:$Z$16,$AA$2:$AA$16)-$T366)^2+(_xlfn.XLOOKUP(AL$1,$Z$2:$Z$16,$AB$2:$AB$16)-$U366)^2+(_xlfn.XLOOKUP(AL$1,$Z$2:$Z$16,$AC$2:$AC$16-$V366)^2)))</f>
        <v/>
      </c>
      <c r="AM366" s="140" t="str">
        <f t="array" ref="AM366">IF(OR(AM$1=0, $A366=""),"",SQRT((_xlfn.XLOOKUP(AM$1,$Z$2:$Z$16,$AA$2:$AA$16)-$T366)^2+(_xlfn.XLOOKUP(AM$1,$Z$2:$Z$16,$AB$2:$AB$16)-$U366)^2+(_xlfn.XLOOKUP(AM$1,$Z$2:$Z$16,$AC$2:$AC$16-$V366)^2)))</f>
        <v/>
      </c>
      <c r="AN366" s="140" t="str">
        <f t="array" ref="AN366">IF(OR(AN$1=0, $A366=""),"",SQRT((_xlfn.XLOOKUP(AN$1,$Z$2:$Z$16,$AA$2:$AA$16)-$T366)^2+(_xlfn.XLOOKUP(AN$1,$Z$2:$Z$16,$AB$2:$AB$16)-$U366)^2+(_xlfn.XLOOKUP(AN$1,$Z$2:$Z$16,$AC$2:$AC$16-$V366)^2)))</f>
        <v/>
      </c>
      <c r="AO366" s="140" t="str">
        <f t="array" ref="AO366">IF(OR(AO$1=0, $A366=""),"",SQRT((_xlfn.XLOOKUP(AO$1,$Z$2:$Z$16,$AA$2:$AA$16)-$T366)^2+(_xlfn.XLOOKUP(AO$1,$Z$2:$Z$16,$AB$2:$AB$16)-$U366)^2+(_xlfn.XLOOKUP(AO$1,$Z$2:$Z$16,$AC$2:$AC$16-$V366)^2)))</f>
        <v/>
      </c>
      <c r="AP366" s="141" t="str">
        <f t="array" ref="AP366">IF(OR(AP$1=0, $A366=""),"",SQRT((_xlfn.XLOOKUP(AP$1,$Z$2:$Z$16,$AA$2:$AA$16)-$T366)^2+(_xlfn.XLOOKUP(AP$1,$Z$2:$Z$16,$AB$2:$AB$16)-$U366)^2+(_xlfn.XLOOKUP(AP$1,$Z$2:$Z$16,$AC$2:$AC$16-$V366)^2)))</f>
        <v/>
      </c>
      <c r="AQ366" s="141" t="str">
        <f t="array" ref="AQ366">IF(OR(AQ$1=0, $A366=""),"",SQRT((_xlfn.XLOOKUP(AQ$1,$Z$2:$Z$16,$AA$2:$AA$16)-$T366)^2+(_xlfn.XLOOKUP(AQ$1,$Z$2:$Z$16,$AB$2:$AB$16)-$U366)^2+(_xlfn.XLOOKUP(AQ$1,$Z$2:$Z$16,$AC$2:$AC$16-$V366)^2)))</f>
        <v/>
      </c>
      <c r="AR366" s="141" t="str">
        <f t="array" ref="AR366">IF(OR(AR$1=0, $A366=""),"",SQRT((_xlfn.XLOOKUP(AR$1,$Z$2:$Z$16,$AA$2:$AA$16)-$T366)^2+(_xlfn.XLOOKUP(AR$1,$Z$2:$Z$16,$AB$2:$AB$16)-$U366)^2+(_xlfn.XLOOKUP(AR$1,$Z$2:$Z$16,$AC$2:$AC$16-$V366)^2)))</f>
        <v/>
      </c>
      <c r="AS366" s="141" t="str">
        <f t="array" ref="AS366">IF(OR(AS$1=0, $A366=""),"",SQRT((_xlfn.XLOOKUP(AS$1,$Z$2:$Z$16,$AA$2:$AA$16)-$T366)^2+(_xlfn.XLOOKUP(AS$1,$Z$2:$Z$16,$AB$2:$AB$16)-$U366)^2+(_xlfn.XLOOKUP(AS$1,$Z$2:$Z$16,$AC$2:$AC$16-$V366)^2)))</f>
        <v/>
      </c>
      <c r="AT366" s="141" t="str">
        <f t="array" ref="AT366">IF(OR(AT$1=0, $A366=""),"",SQRT((_xlfn.XLOOKUP(AT$1,$Z$2:$Z$16,$AA$2:$AA$16)-$T366)^2+(_xlfn.XLOOKUP(AT$1,$Z$2:$Z$16,$AB$2:$AB$16)-$U366)^2+(_xlfn.XLOOKUP(AT$1,$Z$2:$Z$16,$AC$2:$AC$16-$V366)^2)))</f>
        <v/>
      </c>
      <c r="AU366" s="141" t="str">
        <f t="array" ref="AU366">IF(OR(AU$1=0, $A366=""),"",SQRT((_xlfn.XLOOKUP(AU$1,$Z$2:$Z$16,$AA$2:$AA$16)-$T366)^2+(_xlfn.XLOOKUP(AU$1,$Z$2:$Z$16,$AB$2:$AB$16)-$U366)^2+(_xlfn.XLOOKUP(AU$1,$Z$2:$Z$16,$AC$2:$AC$16-$V366)^2)))</f>
        <v/>
      </c>
      <c r="AV366" s="142" t="str">
        <f t="array" ref="AV366">IF(OR(AV$1=0, $A366=""),"",SQRT((_xlfn.XLOOKUP(AV$1,$Z$2:$Z$16,$AA$2:$AA$16)-$T366)^2+(_xlfn.XLOOKUP(AV$1,$Z$2:$Z$16,$AB$2:$AB$16)-$U366)^2+(_xlfn.XLOOKUP(AV$1,$Z$2:$Z$16,$AC$2:$AC$16-$V366)^2)))</f>
        <v/>
      </c>
      <c r="AW366" s="124"/>
      <c r="AX366" s="124"/>
      <c r="AY366" s="125">
        <f t="shared" si="211"/>
        <v>0</v>
      </c>
      <c r="AZ366" s="143">
        <f t="shared" si="212"/>
        <v>0</v>
      </c>
      <c r="BA366" s="143">
        <f t="shared" si="213"/>
        <v>0</v>
      </c>
      <c r="BB366" s="143">
        <f t="shared" si="214"/>
        <v>0</v>
      </c>
      <c r="BC366" s="143">
        <f t="shared" si="215"/>
        <v>0</v>
      </c>
      <c r="BD366" s="143">
        <f t="shared" si="216"/>
        <v>0</v>
      </c>
      <c r="BE366" s="143">
        <f t="shared" si="217"/>
        <v>0</v>
      </c>
      <c r="BF366" s="143">
        <f t="shared" si="218"/>
        <v>0</v>
      </c>
      <c r="BG366" s="144">
        <f t="shared" si="219"/>
        <v>0</v>
      </c>
      <c r="BH366" s="144">
        <f t="shared" si="220"/>
        <v>0</v>
      </c>
      <c r="BI366" s="144">
        <f t="shared" si="221"/>
        <v>0</v>
      </c>
      <c r="BJ366" s="144">
        <f t="shared" si="222"/>
        <v>0</v>
      </c>
      <c r="BK366" s="144">
        <f t="shared" si="223"/>
        <v>0</v>
      </c>
      <c r="BL366" s="144">
        <f t="shared" si="224"/>
        <v>0</v>
      </c>
      <c r="BM366" s="145">
        <f t="shared" si="225"/>
        <v>0</v>
      </c>
      <c r="BN366" s="124"/>
      <c r="BO366" s="124"/>
      <c r="BP366" s="124"/>
      <c r="BQ366" s="124"/>
      <c r="BR366" s="124"/>
      <c r="BS366" s="124"/>
      <c r="BT366" s="124"/>
      <c r="BU366" s="124"/>
      <c r="BV366" s="130"/>
      <c r="BW366" s="130"/>
      <c r="BX366" s="130"/>
      <c r="BY366" s="130"/>
      <c r="BZ366" s="130"/>
      <c r="CA366" s="130"/>
      <c r="CB366" s="130"/>
      <c r="CC366" s="130"/>
      <c r="CD366" s="130"/>
      <c r="CE366" s="130"/>
      <c r="CF366" s="130"/>
      <c r="CG366" s="130"/>
      <c r="CH366" s="130"/>
      <c r="CI366" s="130"/>
      <c r="CJ366" s="130"/>
      <c r="CM366" s="159">
        <f t="shared" si="226"/>
        <v>0</v>
      </c>
      <c r="CN366" s="160">
        <f t="shared" si="227"/>
        <v>0</v>
      </c>
      <c r="CO366" s="160">
        <f t="shared" si="228"/>
        <v>0</v>
      </c>
      <c r="CP366" s="160">
        <f t="shared" si="229"/>
        <v>0</v>
      </c>
      <c r="CQ366" s="160">
        <f t="shared" si="230"/>
        <v>0</v>
      </c>
      <c r="CR366" s="160" t="str">
        <f t="shared" si="231"/>
        <v/>
      </c>
      <c r="CS366" s="160" t="str">
        <f t="shared" si="232"/>
        <v/>
      </c>
      <c r="CT366" s="160" t="str">
        <f t="shared" si="233"/>
        <v/>
      </c>
      <c r="CU366" s="162" t="str">
        <f t="shared" si="234"/>
        <v/>
      </c>
      <c r="CV366" s="162" t="str">
        <f t="shared" si="235"/>
        <v/>
      </c>
      <c r="CW366" s="162" t="str">
        <f t="shared" si="236"/>
        <v/>
      </c>
      <c r="CX366" s="162" t="str">
        <f t="shared" si="237"/>
        <v/>
      </c>
      <c r="CY366" s="162" t="str">
        <f t="shared" si="238"/>
        <v/>
      </c>
      <c r="CZ366" s="162" t="str">
        <f t="shared" si="239"/>
        <v/>
      </c>
      <c r="DA366" s="163" t="str">
        <f t="shared" si="240"/>
        <v/>
      </c>
    </row>
    <row r="367" spans="1:105" ht="16.5" x14ac:dyDescent="0.3">
      <c r="A367" s="135"/>
      <c r="B367" s="136"/>
      <c r="C367" s="136"/>
      <c r="D367" s="137"/>
      <c r="E367" s="176"/>
      <c r="F367" s="182"/>
      <c r="G367" s="183"/>
      <c r="H367" s="183"/>
      <c r="I367" s="183"/>
      <c r="J367" s="183"/>
      <c r="K367" s="183"/>
      <c r="L367" s="183"/>
      <c r="M367" s="186"/>
      <c r="N367" s="182"/>
      <c r="O367" s="184"/>
      <c r="P367" s="178"/>
      <c r="Q367" s="118">
        <f t="shared" si="209"/>
        <v>0</v>
      </c>
      <c r="R367" s="3"/>
      <c r="S367" s="3"/>
      <c r="T367" s="4"/>
      <c r="U367" s="4"/>
      <c r="V367" s="99">
        <f t="shared" si="210"/>
        <v>0</v>
      </c>
      <c r="W367" s="161"/>
      <c r="X367" s="138"/>
      <c r="AH367" s="158" t="str">
        <f t="array" ref="AH367">IF(OR(AH$1=0, $A367=""),"",SQRT((_xlfn.XLOOKUP(AH$1,$Z$2:$Z$16,$AA$2:$AA$16)-$T367)^2+(_xlfn.XLOOKUP(AH$1,$Z$2:$Z$16,$AB$2:$AB$16)-$U367)^2+(_xlfn.XLOOKUP(AH$1,$Z$2:$Z$16,$AC$2:$AC$16-$V367)^2)))</f>
        <v/>
      </c>
      <c r="AI367" s="140" t="str">
        <f t="array" ref="AI367">IF(OR(AI$1=0, $A367=""),"",SQRT((_xlfn.XLOOKUP(AI$1,$Z$2:$Z$16,$AA$2:$AA$16)-$T367)^2+(_xlfn.XLOOKUP(AI$1,$Z$2:$Z$16,$AB$2:$AB$16)-$U367)^2+(_xlfn.XLOOKUP(AI$1,$Z$2:$Z$16,$AC$2:$AC$16-$V367)^2)))</f>
        <v/>
      </c>
      <c r="AJ367" s="140" t="str">
        <f t="array" ref="AJ367">IF(OR(AJ$1=0, $A367=""),"",SQRT((_xlfn.XLOOKUP(AJ$1,$Z$2:$Z$16,$AA$2:$AA$16)-$T367)^2+(_xlfn.XLOOKUP(AJ$1,$Z$2:$Z$16,$AB$2:$AB$16)-$U367)^2+(_xlfn.XLOOKUP(AJ$1,$Z$2:$Z$16,$AC$2:$AC$16-$V367)^2)))</f>
        <v/>
      </c>
      <c r="AK367" s="140" t="str">
        <f t="array" ref="AK367">IF(OR(AK$1=0, $A367=""),"",SQRT((_xlfn.XLOOKUP(AK$1,$Z$2:$Z$16,$AA$2:$AA$16)-$T367)^2+(_xlfn.XLOOKUP(AK$1,$Z$2:$Z$16,$AB$2:$AB$16)-$U367)^2+(_xlfn.XLOOKUP(AK$1,$Z$2:$Z$16,$AC$2:$AC$16-$V367)^2)))</f>
        <v/>
      </c>
      <c r="AL367" s="140" t="str">
        <f t="array" ref="AL367">IF(OR(AL$1=0, $A367=""),"",SQRT((_xlfn.XLOOKUP(AL$1,$Z$2:$Z$16,$AA$2:$AA$16)-$T367)^2+(_xlfn.XLOOKUP(AL$1,$Z$2:$Z$16,$AB$2:$AB$16)-$U367)^2+(_xlfn.XLOOKUP(AL$1,$Z$2:$Z$16,$AC$2:$AC$16-$V367)^2)))</f>
        <v/>
      </c>
      <c r="AM367" s="140" t="str">
        <f t="array" ref="AM367">IF(OR(AM$1=0, $A367=""),"",SQRT((_xlfn.XLOOKUP(AM$1,$Z$2:$Z$16,$AA$2:$AA$16)-$T367)^2+(_xlfn.XLOOKUP(AM$1,$Z$2:$Z$16,$AB$2:$AB$16)-$U367)^2+(_xlfn.XLOOKUP(AM$1,$Z$2:$Z$16,$AC$2:$AC$16-$V367)^2)))</f>
        <v/>
      </c>
      <c r="AN367" s="140" t="str">
        <f t="array" ref="AN367">IF(OR(AN$1=0, $A367=""),"",SQRT((_xlfn.XLOOKUP(AN$1,$Z$2:$Z$16,$AA$2:$AA$16)-$T367)^2+(_xlfn.XLOOKUP(AN$1,$Z$2:$Z$16,$AB$2:$AB$16)-$U367)^2+(_xlfn.XLOOKUP(AN$1,$Z$2:$Z$16,$AC$2:$AC$16-$V367)^2)))</f>
        <v/>
      </c>
      <c r="AO367" s="140" t="str">
        <f t="array" ref="AO367">IF(OR(AO$1=0, $A367=""),"",SQRT((_xlfn.XLOOKUP(AO$1,$Z$2:$Z$16,$AA$2:$AA$16)-$T367)^2+(_xlfn.XLOOKUP(AO$1,$Z$2:$Z$16,$AB$2:$AB$16)-$U367)^2+(_xlfn.XLOOKUP(AO$1,$Z$2:$Z$16,$AC$2:$AC$16-$V367)^2)))</f>
        <v/>
      </c>
      <c r="AP367" s="141" t="str">
        <f t="array" ref="AP367">IF(OR(AP$1=0, $A367=""),"",SQRT((_xlfn.XLOOKUP(AP$1,$Z$2:$Z$16,$AA$2:$AA$16)-$T367)^2+(_xlfn.XLOOKUP(AP$1,$Z$2:$Z$16,$AB$2:$AB$16)-$U367)^2+(_xlfn.XLOOKUP(AP$1,$Z$2:$Z$16,$AC$2:$AC$16-$V367)^2)))</f>
        <v/>
      </c>
      <c r="AQ367" s="141" t="str">
        <f t="array" ref="AQ367">IF(OR(AQ$1=0, $A367=""),"",SQRT((_xlfn.XLOOKUP(AQ$1,$Z$2:$Z$16,$AA$2:$AA$16)-$T367)^2+(_xlfn.XLOOKUP(AQ$1,$Z$2:$Z$16,$AB$2:$AB$16)-$U367)^2+(_xlfn.XLOOKUP(AQ$1,$Z$2:$Z$16,$AC$2:$AC$16-$V367)^2)))</f>
        <v/>
      </c>
      <c r="AR367" s="141" t="str">
        <f t="array" ref="AR367">IF(OR(AR$1=0, $A367=""),"",SQRT((_xlfn.XLOOKUP(AR$1,$Z$2:$Z$16,$AA$2:$AA$16)-$T367)^2+(_xlfn.XLOOKUP(AR$1,$Z$2:$Z$16,$AB$2:$AB$16)-$U367)^2+(_xlfn.XLOOKUP(AR$1,$Z$2:$Z$16,$AC$2:$AC$16-$V367)^2)))</f>
        <v/>
      </c>
      <c r="AS367" s="141" t="str">
        <f t="array" ref="AS367">IF(OR(AS$1=0, $A367=""),"",SQRT((_xlfn.XLOOKUP(AS$1,$Z$2:$Z$16,$AA$2:$AA$16)-$T367)^2+(_xlfn.XLOOKUP(AS$1,$Z$2:$Z$16,$AB$2:$AB$16)-$U367)^2+(_xlfn.XLOOKUP(AS$1,$Z$2:$Z$16,$AC$2:$AC$16-$V367)^2)))</f>
        <v/>
      </c>
      <c r="AT367" s="141" t="str">
        <f t="array" ref="AT367">IF(OR(AT$1=0, $A367=""),"",SQRT((_xlfn.XLOOKUP(AT$1,$Z$2:$Z$16,$AA$2:$AA$16)-$T367)^2+(_xlfn.XLOOKUP(AT$1,$Z$2:$Z$16,$AB$2:$AB$16)-$U367)^2+(_xlfn.XLOOKUP(AT$1,$Z$2:$Z$16,$AC$2:$AC$16-$V367)^2)))</f>
        <v/>
      </c>
      <c r="AU367" s="141" t="str">
        <f t="array" ref="AU367">IF(OR(AU$1=0, $A367=""),"",SQRT((_xlfn.XLOOKUP(AU$1,$Z$2:$Z$16,$AA$2:$AA$16)-$T367)^2+(_xlfn.XLOOKUP(AU$1,$Z$2:$Z$16,$AB$2:$AB$16)-$U367)^2+(_xlfn.XLOOKUP(AU$1,$Z$2:$Z$16,$AC$2:$AC$16-$V367)^2)))</f>
        <v/>
      </c>
      <c r="AV367" s="142" t="str">
        <f t="array" ref="AV367">IF(OR(AV$1=0, $A367=""),"",SQRT((_xlfn.XLOOKUP(AV$1,$Z$2:$Z$16,$AA$2:$AA$16)-$T367)^2+(_xlfn.XLOOKUP(AV$1,$Z$2:$Z$16,$AB$2:$AB$16)-$U367)^2+(_xlfn.XLOOKUP(AV$1,$Z$2:$Z$16,$AC$2:$AC$16-$V367)^2)))</f>
        <v/>
      </c>
      <c r="AW367" s="124"/>
      <c r="AX367" s="124"/>
      <c r="AY367" s="125">
        <f t="shared" si="211"/>
        <v>0</v>
      </c>
      <c r="AZ367" s="143">
        <f t="shared" si="212"/>
        <v>0</v>
      </c>
      <c r="BA367" s="143">
        <f t="shared" si="213"/>
        <v>0</v>
      </c>
      <c r="BB367" s="143">
        <f t="shared" si="214"/>
        <v>0</v>
      </c>
      <c r="BC367" s="143">
        <f t="shared" si="215"/>
        <v>0</v>
      </c>
      <c r="BD367" s="143">
        <f t="shared" si="216"/>
        <v>0</v>
      </c>
      <c r="BE367" s="143">
        <f t="shared" si="217"/>
        <v>0</v>
      </c>
      <c r="BF367" s="143">
        <f t="shared" si="218"/>
        <v>0</v>
      </c>
      <c r="BG367" s="144">
        <f t="shared" si="219"/>
        <v>0</v>
      </c>
      <c r="BH367" s="144">
        <f t="shared" si="220"/>
        <v>0</v>
      </c>
      <c r="BI367" s="144">
        <f t="shared" si="221"/>
        <v>0</v>
      </c>
      <c r="BJ367" s="144">
        <f t="shared" si="222"/>
        <v>0</v>
      </c>
      <c r="BK367" s="144">
        <f t="shared" si="223"/>
        <v>0</v>
      </c>
      <c r="BL367" s="144">
        <f t="shared" si="224"/>
        <v>0</v>
      </c>
      <c r="BM367" s="145">
        <f t="shared" si="225"/>
        <v>0</v>
      </c>
      <c r="BN367" s="124"/>
      <c r="BO367" s="124"/>
      <c r="BP367" s="124"/>
      <c r="BQ367" s="124"/>
      <c r="BR367" s="124"/>
      <c r="BS367" s="124"/>
      <c r="BT367" s="124"/>
      <c r="BU367" s="124"/>
      <c r="BV367" s="130"/>
      <c r="BW367" s="130"/>
      <c r="BX367" s="130"/>
      <c r="BY367" s="130"/>
      <c r="BZ367" s="130"/>
      <c r="CA367" s="130"/>
      <c r="CB367" s="130"/>
      <c r="CC367" s="130"/>
      <c r="CD367" s="130"/>
      <c r="CE367" s="130"/>
      <c r="CF367" s="130"/>
      <c r="CG367" s="130"/>
      <c r="CH367" s="130"/>
      <c r="CI367" s="130"/>
      <c r="CJ367" s="130"/>
      <c r="CM367" s="159">
        <f t="shared" si="226"/>
        <v>0</v>
      </c>
      <c r="CN367" s="160">
        <f t="shared" si="227"/>
        <v>0</v>
      </c>
      <c r="CO367" s="160">
        <f t="shared" si="228"/>
        <v>0</v>
      </c>
      <c r="CP367" s="160">
        <f t="shared" si="229"/>
        <v>0</v>
      </c>
      <c r="CQ367" s="160">
        <f t="shared" si="230"/>
        <v>0</v>
      </c>
      <c r="CR367" s="160" t="str">
        <f t="shared" si="231"/>
        <v/>
      </c>
      <c r="CS367" s="160" t="str">
        <f t="shared" si="232"/>
        <v/>
      </c>
      <c r="CT367" s="160" t="str">
        <f t="shared" si="233"/>
        <v/>
      </c>
      <c r="CU367" s="162" t="str">
        <f t="shared" si="234"/>
        <v/>
      </c>
      <c r="CV367" s="162" t="str">
        <f t="shared" si="235"/>
        <v/>
      </c>
      <c r="CW367" s="162" t="str">
        <f t="shared" si="236"/>
        <v/>
      </c>
      <c r="CX367" s="162" t="str">
        <f t="shared" si="237"/>
        <v/>
      </c>
      <c r="CY367" s="162" t="str">
        <f t="shared" si="238"/>
        <v/>
      </c>
      <c r="CZ367" s="162" t="str">
        <f t="shared" si="239"/>
        <v/>
      </c>
      <c r="DA367" s="163" t="str">
        <f t="shared" si="240"/>
        <v/>
      </c>
    </row>
    <row r="368" spans="1:105" ht="16.5" x14ac:dyDescent="0.3">
      <c r="A368" s="135"/>
      <c r="B368" s="136"/>
      <c r="C368" s="136"/>
      <c r="D368" s="137"/>
      <c r="E368" s="176"/>
      <c r="F368" s="182"/>
      <c r="G368" s="183"/>
      <c r="H368" s="183"/>
      <c r="I368" s="183"/>
      <c r="J368" s="183"/>
      <c r="K368" s="183"/>
      <c r="L368" s="183"/>
      <c r="M368" s="186"/>
      <c r="N368" s="182"/>
      <c r="O368" s="184"/>
      <c r="P368" s="178"/>
      <c r="Q368" s="118">
        <f t="shared" si="209"/>
        <v>0</v>
      </c>
      <c r="R368" s="3"/>
      <c r="S368" s="3"/>
      <c r="T368" s="4"/>
      <c r="U368" s="4"/>
      <c r="V368" s="99">
        <f t="shared" si="210"/>
        <v>0</v>
      </c>
      <c r="W368" s="161"/>
      <c r="X368" s="138"/>
      <c r="AH368" s="158" t="str">
        <f t="array" ref="AH368">IF(OR(AH$1=0, $A368=""),"",SQRT((_xlfn.XLOOKUP(AH$1,$Z$2:$Z$16,$AA$2:$AA$16)-$T368)^2+(_xlfn.XLOOKUP(AH$1,$Z$2:$Z$16,$AB$2:$AB$16)-$U368)^2+(_xlfn.XLOOKUP(AH$1,$Z$2:$Z$16,$AC$2:$AC$16-$V368)^2)))</f>
        <v/>
      </c>
      <c r="AI368" s="140" t="str">
        <f t="array" ref="AI368">IF(OR(AI$1=0, $A368=""),"",SQRT((_xlfn.XLOOKUP(AI$1,$Z$2:$Z$16,$AA$2:$AA$16)-$T368)^2+(_xlfn.XLOOKUP(AI$1,$Z$2:$Z$16,$AB$2:$AB$16)-$U368)^2+(_xlfn.XLOOKUP(AI$1,$Z$2:$Z$16,$AC$2:$AC$16-$V368)^2)))</f>
        <v/>
      </c>
      <c r="AJ368" s="140" t="str">
        <f t="array" ref="AJ368">IF(OR(AJ$1=0, $A368=""),"",SQRT((_xlfn.XLOOKUP(AJ$1,$Z$2:$Z$16,$AA$2:$AA$16)-$T368)^2+(_xlfn.XLOOKUP(AJ$1,$Z$2:$Z$16,$AB$2:$AB$16)-$U368)^2+(_xlfn.XLOOKUP(AJ$1,$Z$2:$Z$16,$AC$2:$AC$16-$V368)^2)))</f>
        <v/>
      </c>
      <c r="AK368" s="140" t="str">
        <f t="array" ref="AK368">IF(OR(AK$1=0, $A368=""),"",SQRT((_xlfn.XLOOKUP(AK$1,$Z$2:$Z$16,$AA$2:$AA$16)-$T368)^2+(_xlfn.XLOOKUP(AK$1,$Z$2:$Z$16,$AB$2:$AB$16)-$U368)^2+(_xlfn.XLOOKUP(AK$1,$Z$2:$Z$16,$AC$2:$AC$16-$V368)^2)))</f>
        <v/>
      </c>
      <c r="AL368" s="140" t="str">
        <f t="array" ref="AL368">IF(OR(AL$1=0, $A368=""),"",SQRT((_xlfn.XLOOKUP(AL$1,$Z$2:$Z$16,$AA$2:$AA$16)-$T368)^2+(_xlfn.XLOOKUP(AL$1,$Z$2:$Z$16,$AB$2:$AB$16)-$U368)^2+(_xlfn.XLOOKUP(AL$1,$Z$2:$Z$16,$AC$2:$AC$16-$V368)^2)))</f>
        <v/>
      </c>
      <c r="AM368" s="140" t="str">
        <f t="array" ref="AM368">IF(OR(AM$1=0, $A368=""),"",SQRT((_xlfn.XLOOKUP(AM$1,$Z$2:$Z$16,$AA$2:$AA$16)-$T368)^2+(_xlfn.XLOOKUP(AM$1,$Z$2:$Z$16,$AB$2:$AB$16)-$U368)^2+(_xlfn.XLOOKUP(AM$1,$Z$2:$Z$16,$AC$2:$AC$16-$V368)^2)))</f>
        <v/>
      </c>
      <c r="AN368" s="140" t="str">
        <f t="array" ref="AN368">IF(OR(AN$1=0, $A368=""),"",SQRT((_xlfn.XLOOKUP(AN$1,$Z$2:$Z$16,$AA$2:$AA$16)-$T368)^2+(_xlfn.XLOOKUP(AN$1,$Z$2:$Z$16,$AB$2:$AB$16)-$U368)^2+(_xlfn.XLOOKUP(AN$1,$Z$2:$Z$16,$AC$2:$AC$16-$V368)^2)))</f>
        <v/>
      </c>
      <c r="AO368" s="140" t="str">
        <f t="array" ref="AO368">IF(OR(AO$1=0, $A368=""),"",SQRT((_xlfn.XLOOKUP(AO$1,$Z$2:$Z$16,$AA$2:$AA$16)-$T368)^2+(_xlfn.XLOOKUP(AO$1,$Z$2:$Z$16,$AB$2:$AB$16)-$U368)^2+(_xlfn.XLOOKUP(AO$1,$Z$2:$Z$16,$AC$2:$AC$16-$V368)^2)))</f>
        <v/>
      </c>
      <c r="AP368" s="141" t="str">
        <f t="array" ref="AP368">IF(OR(AP$1=0, $A368=""),"",SQRT((_xlfn.XLOOKUP(AP$1,$Z$2:$Z$16,$AA$2:$AA$16)-$T368)^2+(_xlfn.XLOOKUP(AP$1,$Z$2:$Z$16,$AB$2:$AB$16)-$U368)^2+(_xlfn.XLOOKUP(AP$1,$Z$2:$Z$16,$AC$2:$AC$16-$V368)^2)))</f>
        <v/>
      </c>
      <c r="AQ368" s="141" t="str">
        <f t="array" ref="AQ368">IF(OR(AQ$1=0, $A368=""),"",SQRT((_xlfn.XLOOKUP(AQ$1,$Z$2:$Z$16,$AA$2:$AA$16)-$T368)^2+(_xlfn.XLOOKUP(AQ$1,$Z$2:$Z$16,$AB$2:$AB$16)-$U368)^2+(_xlfn.XLOOKUP(AQ$1,$Z$2:$Z$16,$AC$2:$AC$16-$V368)^2)))</f>
        <v/>
      </c>
      <c r="AR368" s="141" t="str">
        <f t="array" ref="AR368">IF(OR(AR$1=0, $A368=""),"",SQRT((_xlfn.XLOOKUP(AR$1,$Z$2:$Z$16,$AA$2:$AA$16)-$T368)^2+(_xlfn.XLOOKUP(AR$1,$Z$2:$Z$16,$AB$2:$AB$16)-$U368)^2+(_xlfn.XLOOKUP(AR$1,$Z$2:$Z$16,$AC$2:$AC$16-$V368)^2)))</f>
        <v/>
      </c>
      <c r="AS368" s="141" t="str">
        <f t="array" ref="AS368">IF(OR(AS$1=0, $A368=""),"",SQRT((_xlfn.XLOOKUP(AS$1,$Z$2:$Z$16,$AA$2:$AA$16)-$T368)^2+(_xlfn.XLOOKUP(AS$1,$Z$2:$Z$16,$AB$2:$AB$16)-$U368)^2+(_xlfn.XLOOKUP(AS$1,$Z$2:$Z$16,$AC$2:$AC$16-$V368)^2)))</f>
        <v/>
      </c>
      <c r="AT368" s="141" t="str">
        <f t="array" ref="AT368">IF(OR(AT$1=0, $A368=""),"",SQRT((_xlfn.XLOOKUP(AT$1,$Z$2:$Z$16,$AA$2:$AA$16)-$T368)^2+(_xlfn.XLOOKUP(AT$1,$Z$2:$Z$16,$AB$2:$AB$16)-$U368)^2+(_xlfn.XLOOKUP(AT$1,$Z$2:$Z$16,$AC$2:$AC$16-$V368)^2)))</f>
        <v/>
      </c>
      <c r="AU368" s="141" t="str">
        <f t="array" ref="AU368">IF(OR(AU$1=0, $A368=""),"",SQRT((_xlfn.XLOOKUP(AU$1,$Z$2:$Z$16,$AA$2:$AA$16)-$T368)^2+(_xlfn.XLOOKUP(AU$1,$Z$2:$Z$16,$AB$2:$AB$16)-$U368)^2+(_xlfn.XLOOKUP(AU$1,$Z$2:$Z$16,$AC$2:$AC$16-$V368)^2)))</f>
        <v/>
      </c>
      <c r="AV368" s="142" t="str">
        <f t="array" ref="AV368">IF(OR(AV$1=0, $A368=""),"",SQRT((_xlfn.XLOOKUP(AV$1,$Z$2:$Z$16,$AA$2:$AA$16)-$T368)^2+(_xlfn.XLOOKUP(AV$1,$Z$2:$Z$16,$AB$2:$AB$16)-$U368)^2+(_xlfn.XLOOKUP(AV$1,$Z$2:$Z$16,$AC$2:$AC$16-$V368)^2)))</f>
        <v/>
      </c>
      <c r="AW368" s="124"/>
      <c r="AX368" s="124"/>
      <c r="AY368" s="125">
        <f t="shared" si="211"/>
        <v>0</v>
      </c>
      <c r="AZ368" s="143">
        <f t="shared" si="212"/>
        <v>0</v>
      </c>
      <c r="BA368" s="143">
        <f t="shared" si="213"/>
        <v>0</v>
      </c>
      <c r="BB368" s="143">
        <f t="shared" si="214"/>
        <v>0</v>
      </c>
      <c r="BC368" s="143">
        <f t="shared" si="215"/>
        <v>0</v>
      </c>
      <c r="BD368" s="143">
        <f t="shared" si="216"/>
        <v>0</v>
      </c>
      <c r="BE368" s="143">
        <f t="shared" si="217"/>
        <v>0</v>
      </c>
      <c r="BF368" s="143">
        <f t="shared" si="218"/>
        <v>0</v>
      </c>
      <c r="BG368" s="144">
        <f t="shared" si="219"/>
        <v>0</v>
      </c>
      <c r="BH368" s="144">
        <f t="shared" si="220"/>
        <v>0</v>
      </c>
      <c r="BI368" s="144">
        <f t="shared" si="221"/>
        <v>0</v>
      </c>
      <c r="BJ368" s="144">
        <f t="shared" si="222"/>
        <v>0</v>
      </c>
      <c r="BK368" s="144">
        <f t="shared" si="223"/>
        <v>0</v>
      </c>
      <c r="BL368" s="144">
        <f t="shared" si="224"/>
        <v>0</v>
      </c>
      <c r="BM368" s="145">
        <f t="shared" si="225"/>
        <v>0</v>
      </c>
      <c r="BN368" s="124"/>
      <c r="BO368" s="124"/>
      <c r="BP368" s="124"/>
      <c r="BQ368" s="124"/>
      <c r="BR368" s="124"/>
      <c r="BS368" s="124"/>
      <c r="BT368" s="124"/>
      <c r="BU368" s="124"/>
      <c r="BV368" s="130"/>
      <c r="BW368" s="130"/>
      <c r="BX368" s="130"/>
      <c r="BY368" s="130"/>
      <c r="BZ368" s="130"/>
      <c r="CA368" s="130"/>
      <c r="CB368" s="130"/>
      <c r="CC368" s="130"/>
      <c r="CD368" s="130"/>
      <c r="CE368" s="130"/>
      <c r="CF368" s="130"/>
      <c r="CG368" s="130"/>
      <c r="CH368" s="130"/>
      <c r="CI368" s="130"/>
      <c r="CJ368" s="130"/>
      <c r="CM368" s="159">
        <f t="shared" si="226"/>
        <v>0</v>
      </c>
      <c r="CN368" s="160">
        <f t="shared" si="227"/>
        <v>0</v>
      </c>
      <c r="CO368" s="160">
        <f t="shared" si="228"/>
        <v>0</v>
      </c>
      <c r="CP368" s="160">
        <f t="shared" si="229"/>
        <v>0</v>
      </c>
      <c r="CQ368" s="160">
        <f t="shared" si="230"/>
        <v>0</v>
      </c>
      <c r="CR368" s="160" t="str">
        <f t="shared" si="231"/>
        <v/>
      </c>
      <c r="CS368" s="160" t="str">
        <f t="shared" si="232"/>
        <v/>
      </c>
      <c r="CT368" s="160" t="str">
        <f t="shared" si="233"/>
        <v/>
      </c>
      <c r="CU368" s="162" t="str">
        <f t="shared" si="234"/>
        <v/>
      </c>
      <c r="CV368" s="162" t="str">
        <f t="shared" si="235"/>
        <v/>
      </c>
      <c r="CW368" s="162" t="str">
        <f t="shared" si="236"/>
        <v/>
      </c>
      <c r="CX368" s="162" t="str">
        <f t="shared" si="237"/>
        <v/>
      </c>
      <c r="CY368" s="162" t="str">
        <f t="shared" si="238"/>
        <v/>
      </c>
      <c r="CZ368" s="162" t="str">
        <f t="shared" si="239"/>
        <v/>
      </c>
      <c r="DA368" s="163" t="str">
        <f t="shared" si="240"/>
        <v/>
      </c>
    </row>
    <row r="369" spans="1:105" ht="16.5" x14ac:dyDescent="0.3">
      <c r="A369" s="135"/>
      <c r="B369" s="136"/>
      <c r="C369" s="136"/>
      <c r="D369" s="137"/>
      <c r="E369" s="176"/>
      <c r="F369" s="182"/>
      <c r="G369" s="183"/>
      <c r="H369" s="183"/>
      <c r="I369" s="183"/>
      <c r="J369" s="183"/>
      <c r="K369" s="183"/>
      <c r="L369" s="183"/>
      <c r="M369" s="186"/>
      <c r="N369" s="182"/>
      <c r="O369" s="184"/>
      <c r="P369" s="178"/>
      <c r="Q369" s="118">
        <f t="shared" si="209"/>
        <v>0</v>
      </c>
      <c r="R369" s="3"/>
      <c r="S369" s="3"/>
      <c r="T369" s="4"/>
      <c r="U369" s="4"/>
      <c r="V369" s="99">
        <f t="shared" si="210"/>
        <v>0</v>
      </c>
      <c r="W369" s="161"/>
      <c r="X369" s="138"/>
      <c r="AH369" s="158" t="str">
        <f t="array" ref="AH369">IF(OR(AH$1=0, $A369=""),"",SQRT((_xlfn.XLOOKUP(AH$1,$Z$2:$Z$16,$AA$2:$AA$16)-$T369)^2+(_xlfn.XLOOKUP(AH$1,$Z$2:$Z$16,$AB$2:$AB$16)-$U369)^2+(_xlfn.XLOOKUP(AH$1,$Z$2:$Z$16,$AC$2:$AC$16-$V369)^2)))</f>
        <v/>
      </c>
      <c r="AI369" s="140" t="str">
        <f t="array" ref="AI369">IF(OR(AI$1=0, $A369=""),"",SQRT((_xlfn.XLOOKUP(AI$1,$Z$2:$Z$16,$AA$2:$AA$16)-$T369)^2+(_xlfn.XLOOKUP(AI$1,$Z$2:$Z$16,$AB$2:$AB$16)-$U369)^2+(_xlfn.XLOOKUP(AI$1,$Z$2:$Z$16,$AC$2:$AC$16-$V369)^2)))</f>
        <v/>
      </c>
      <c r="AJ369" s="140" t="str">
        <f t="array" ref="AJ369">IF(OR(AJ$1=0, $A369=""),"",SQRT((_xlfn.XLOOKUP(AJ$1,$Z$2:$Z$16,$AA$2:$AA$16)-$T369)^2+(_xlfn.XLOOKUP(AJ$1,$Z$2:$Z$16,$AB$2:$AB$16)-$U369)^2+(_xlfn.XLOOKUP(AJ$1,$Z$2:$Z$16,$AC$2:$AC$16-$V369)^2)))</f>
        <v/>
      </c>
      <c r="AK369" s="140" t="str">
        <f t="array" ref="AK369">IF(OR(AK$1=0, $A369=""),"",SQRT((_xlfn.XLOOKUP(AK$1,$Z$2:$Z$16,$AA$2:$AA$16)-$T369)^2+(_xlfn.XLOOKUP(AK$1,$Z$2:$Z$16,$AB$2:$AB$16)-$U369)^2+(_xlfn.XLOOKUP(AK$1,$Z$2:$Z$16,$AC$2:$AC$16-$V369)^2)))</f>
        <v/>
      </c>
      <c r="AL369" s="140" t="str">
        <f t="array" ref="AL369">IF(OR(AL$1=0, $A369=""),"",SQRT((_xlfn.XLOOKUP(AL$1,$Z$2:$Z$16,$AA$2:$AA$16)-$T369)^2+(_xlfn.XLOOKUP(AL$1,$Z$2:$Z$16,$AB$2:$AB$16)-$U369)^2+(_xlfn.XLOOKUP(AL$1,$Z$2:$Z$16,$AC$2:$AC$16-$V369)^2)))</f>
        <v/>
      </c>
      <c r="AM369" s="140" t="str">
        <f t="array" ref="AM369">IF(OR(AM$1=0, $A369=""),"",SQRT((_xlfn.XLOOKUP(AM$1,$Z$2:$Z$16,$AA$2:$AA$16)-$T369)^2+(_xlfn.XLOOKUP(AM$1,$Z$2:$Z$16,$AB$2:$AB$16)-$U369)^2+(_xlfn.XLOOKUP(AM$1,$Z$2:$Z$16,$AC$2:$AC$16-$V369)^2)))</f>
        <v/>
      </c>
      <c r="AN369" s="140" t="str">
        <f t="array" ref="AN369">IF(OR(AN$1=0, $A369=""),"",SQRT((_xlfn.XLOOKUP(AN$1,$Z$2:$Z$16,$AA$2:$AA$16)-$T369)^2+(_xlfn.XLOOKUP(AN$1,$Z$2:$Z$16,$AB$2:$AB$16)-$U369)^2+(_xlfn.XLOOKUP(AN$1,$Z$2:$Z$16,$AC$2:$AC$16-$V369)^2)))</f>
        <v/>
      </c>
      <c r="AO369" s="140" t="str">
        <f t="array" ref="AO369">IF(OR(AO$1=0, $A369=""),"",SQRT((_xlfn.XLOOKUP(AO$1,$Z$2:$Z$16,$AA$2:$AA$16)-$T369)^2+(_xlfn.XLOOKUP(AO$1,$Z$2:$Z$16,$AB$2:$AB$16)-$U369)^2+(_xlfn.XLOOKUP(AO$1,$Z$2:$Z$16,$AC$2:$AC$16-$V369)^2)))</f>
        <v/>
      </c>
      <c r="AP369" s="141" t="str">
        <f t="array" ref="AP369">IF(OR(AP$1=0, $A369=""),"",SQRT((_xlfn.XLOOKUP(AP$1,$Z$2:$Z$16,$AA$2:$AA$16)-$T369)^2+(_xlfn.XLOOKUP(AP$1,$Z$2:$Z$16,$AB$2:$AB$16)-$U369)^2+(_xlfn.XLOOKUP(AP$1,$Z$2:$Z$16,$AC$2:$AC$16-$V369)^2)))</f>
        <v/>
      </c>
      <c r="AQ369" s="141" t="str">
        <f t="array" ref="AQ369">IF(OR(AQ$1=0, $A369=""),"",SQRT((_xlfn.XLOOKUP(AQ$1,$Z$2:$Z$16,$AA$2:$AA$16)-$T369)^2+(_xlfn.XLOOKUP(AQ$1,$Z$2:$Z$16,$AB$2:$AB$16)-$U369)^2+(_xlfn.XLOOKUP(AQ$1,$Z$2:$Z$16,$AC$2:$AC$16-$V369)^2)))</f>
        <v/>
      </c>
      <c r="AR369" s="141" t="str">
        <f t="array" ref="AR369">IF(OR(AR$1=0, $A369=""),"",SQRT((_xlfn.XLOOKUP(AR$1,$Z$2:$Z$16,$AA$2:$AA$16)-$T369)^2+(_xlfn.XLOOKUP(AR$1,$Z$2:$Z$16,$AB$2:$AB$16)-$U369)^2+(_xlfn.XLOOKUP(AR$1,$Z$2:$Z$16,$AC$2:$AC$16-$V369)^2)))</f>
        <v/>
      </c>
      <c r="AS369" s="141" t="str">
        <f t="array" ref="AS369">IF(OR(AS$1=0, $A369=""),"",SQRT((_xlfn.XLOOKUP(AS$1,$Z$2:$Z$16,$AA$2:$AA$16)-$T369)^2+(_xlfn.XLOOKUP(AS$1,$Z$2:$Z$16,$AB$2:$AB$16)-$U369)^2+(_xlfn.XLOOKUP(AS$1,$Z$2:$Z$16,$AC$2:$AC$16-$V369)^2)))</f>
        <v/>
      </c>
      <c r="AT369" s="141" t="str">
        <f t="array" ref="AT369">IF(OR(AT$1=0, $A369=""),"",SQRT((_xlfn.XLOOKUP(AT$1,$Z$2:$Z$16,$AA$2:$AA$16)-$T369)^2+(_xlfn.XLOOKUP(AT$1,$Z$2:$Z$16,$AB$2:$AB$16)-$U369)^2+(_xlfn.XLOOKUP(AT$1,$Z$2:$Z$16,$AC$2:$AC$16-$V369)^2)))</f>
        <v/>
      </c>
      <c r="AU369" s="141" t="str">
        <f t="array" ref="AU369">IF(OR(AU$1=0, $A369=""),"",SQRT((_xlfn.XLOOKUP(AU$1,$Z$2:$Z$16,$AA$2:$AA$16)-$T369)^2+(_xlfn.XLOOKUP(AU$1,$Z$2:$Z$16,$AB$2:$AB$16)-$U369)^2+(_xlfn.XLOOKUP(AU$1,$Z$2:$Z$16,$AC$2:$AC$16-$V369)^2)))</f>
        <v/>
      </c>
      <c r="AV369" s="142" t="str">
        <f t="array" ref="AV369">IF(OR(AV$1=0, $A369=""),"",SQRT((_xlfn.XLOOKUP(AV$1,$Z$2:$Z$16,$AA$2:$AA$16)-$T369)^2+(_xlfn.XLOOKUP(AV$1,$Z$2:$Z$16,$AB$2:$AB$16)-$U369)^2+(_xlfn.XLOOKUP(AV$1,$Z$2:$Z$16,$AC$2:$AC$16-$V369)^2)))</f>
        <v/>
      </c>
      <c r="AW369" s="124"/>
      <c r="AX369" s="124"/>
      <c r="AY369" s="125">
        <f t="shared" si="211"/>
        <v>0</v>
      </c>
      <c r="AZ369" s="143">
        <f t="shared" si="212"/>
        <v>0</v>
      </c>
      <c r="BA369" s="143">
        <f t="shared" si="213"/>
        <v>0</v>
      </c>
      <c r="BB369" s="143">
        <f t="shared" si="214"/>
        <v>0</v>
      </c>
      <c r="BC369" s="143">
        <f t="shared" si="215"/>
        <v>0</v>
      </c>
      <c r="BD369" s="143">
        <f t="shared" si="216"/>
        <v>0</v>
      </c>
      <c r="BE369" s="143">
        <f t="shared" si="217"/>
        <v>0</v>
      </c>
      <c r="BF369" s="143">
        <f t="shared" si="218"/>
        <v>0</v>
      </c>
      <c r="BG369" s="144">
        <f t="shared" si="219"/>
        <v>0</v>
      </c>
      <c r="BH369" s="144">
        <f t="shared" si="220"/>
        <v>0</v>
      </c>
      <c r="BI369" s="144">
        <f t="shared" si="221"/>
        <v>0</v>
      </c>
      <c r="BJ369" s="144">
        <f t="shared" si="222"/>
        <v>0</v>
      </c>
      <c r="BK369" s="144">
        <f t="shared" si="223"/>
        <v>0</v>
      </c>
      <c r="BL369" s="144">
        <f t="shared" si="224"/>
        <v>0</v>
      </c>
      <c r="BM369" s="145">
        <f t="shared" si="225"/>
        <v>0</v>
      </c>
      <c r="BN369" s="124"/>
      <c r="BO369" s="124"/>
      <c r="BP369" s="124"/>
      <c r="BQ369" s="124"/>
      <c r="BR369" s="124"/>
      <c r="BS369" s="124"/>
      <c r="BT369" s="124"/>
      <c r="BU369" s="124"/>
      <c r="BV369" s="130"/>
      <c r="BW369" s="130"/>
      <c r="BX369" s="130"/>
      <c r="BY369" s="130"/>
      <c r="BZ369" s="130"/>
      <c r="CA369" s="130"/>
      <c r="CB369" s="130"/>
      <c r="CC369" s="130"/>
      <c r="CD369" s="130"/>
      <c r="CE369" s="130"/>
      <c r="CF369" s="130"/>
      <c r="CG369" s="130"/>
      <c r="CH369" s="130"/>
      <c r="CI369" s="130"/>
      <c r="CJ369" s="130"/>
      <c r="CM369" s="159">
        <f t="shared" si="226"/>
        <v>0</v>
      </c>
      <c r="CN369" s="160">
        <f t="shared" si="227"/>
        <v>0</v>
      </c>
      <c r="CO369" s="160">
        <f t="shared" si="228"/>
        <v>0</v>
      </c>
      <c r="CP369" s="160">
        <f t="shared" si="229"/>
        <v>0</v>
      </c>
      <c r="CQ369" s="160">
        <f t="shared" si="230"/>
        <v>0</v>
      </c>
      <c r="CR369" s="160" t="str">
        <f t="shared" si="231"/>
        <v/>
      </c>
      <c r="CS369" s="160" t="str">
        <f t="shared" si="232"/>
        <v/>
      </c>
      <c r="CT369" s="160" t="str">
        <f t="shared" si="233"/>
        <v/>
      </c>
      <c r="CU369" s="162" t="str">
        <f t="shared" si="234"/>
        <v/>
      </c>
      <c r="CV369" s="162" t="str">
        <f t="shared" si="235"/>
        <v/>
      </c>
      <c r="CW369" s="162" t="str">
        <f t="shared" si="236"/>
        <v/>
      </c>
      <c r="CX369" s="162" t="str">
        <f t="shared" si="237"/>
        <v/>
      </c>
      <c r="CY369" s="162" t="str">
        <f t="shared" si="238"/>
        <v/>
      </c>
      <c r="CZ369" s="162" t="str">
        <f t="shared" si="239"/>
        <v/>
      </c>
      <c r="DA369" s="163" t="str">
        <f t="shared" si="240"/>
        <v/>
      </c>
    </row>
    <row r="370" spans="1:105" ht="16.5" x14ac:dyDescent="0.3">
      <c r="A370" s="135"/>
      <c r="B370" s="136"/>
      <c r="C370" s="136"/>
      <c r="D370" s="137"/>
      <c r="E370" s="176"/>
      <c r="F370" s="182"/>
      <c r="G370" s="183"/>
      <c r="H370" s="183"/>
      <c r="I370" s="183"/>
      <c r="J370" s="183"/>
      <c r="K370" s="183"/>
      <c r="L370" s="183"/>
      <c r="M370" s="186"/>
      <c r="N370" s="182"/>
      <c r="O370" s="184"/>
      <c r="P370" s="178"/>
      <c r="Q370" s="118">
        <f t="shared" si="209"/>
        <v>0</v>
      </c>
      <c r="R370" s="3"/>
      <c r="S370" s="3"/>
      <c r="T370" s="4"/>
      <c r="U370" s="4"/>
      <c r="V370" s="99">
        <f t="shared" si="210"/>
        <v>0</v>
      </c>
      <c r="W370" s="161"/>
      <c r="X370" s="138"/>
      <c r="AH370" s="158" t="str">
        <f t="array" ref="AH370">IF(OR(AH$1=0, $A370=""),"",SQRT((_xlfn.XLOOKUP(AH$1,$Z$2:$Z$16,$AA$2:$AA$16)-$T370)^2+(_xlfn.XLOOKUP(AH$1,$Z$2:$Z$16,$AB$2:$AB$16)-$U370)^2+(_xlfn.XLOOKUP(AH$1,$Z$2:$Z$16,$AC$2:$AC$16-$V370)^2)))</f>
        <v/>
      </c>
      <c r="AI370" s="140" t="str">
        <f t="array" ref="AI370">IF(OR(AI$1=0, $A370=""),"",SQRT((_xlfn.XLOOKUP(AI$1,$Z$2:$Z$16,$AA$2:$AA$16)-$T370)^2+(_xlfn.XLOOKUP(AI$1,$Z$2:$Z$16,$AB$2:$AB$16)-$U370)^2+(_xlfn.XLOOKUP(AI$1,$Z$2:$Z$16,$AC$2:$AC$16-$V370)^2)))</f>
        <v/>
      </c>
      <c r="AJ370" s="140" t="str">
        <f t="array" ref="AJ370">IF(OR(AJ$1=0, $A370=""),"",SQRT((_xlfn.XLOOKUP(AJ$1,$Z$2:$Z$16,$AA$2:$AA$16)-$T370)^2+(_xlfn.XLOOKUP(AJ$1,$Z$2:$Z$16,$AB$2:$AB$16)-$U370)^2+(_xlfn.XLOOKUP(AJ$1,$Z$2:$Z$16,$AC$2:$AC$16-$V370)^2)))</f>
        <v/>
      </c>
      <c r="AK370" s="140" t="str">
        <f t="array" ref="AK370">IF(OR(AK$1=0, $A370=""),"",SQRT((_xlfn.XLOOKUP(AK$1,$Z$2:$Z$16,$AA$2:$AA$16)-$T370)^2+(_xlfn.XLOOKUP(AK$1,$Z$2:$Z$16,$AB$2:$AB$16)-$U370)^2+(_xlfn.XLOOKUP(AK$1,$Z$2:$Z$16,$AC$2:$AC$16-$V370)^2)))</f>
        <v/>
      </c>
      <c r="AL370" s="140" t="str">
        <f t="array" ref="AL370">IF(OR(AL$1=0, $A370=""),"",SQRT((_xlfn.XLOOKUP(AL$1,$Z$2:$Z$16,$AA$2:$AA$16)-$T370)^2+(_xlfn.XLOOKUP(AL$1,$Z$2:$Z$16,$AB$2:$AB$16)-$U370)^2+(_xlfn.XLOOKUP(AL$1,$Z$2:$Z$16,$AC$2:$AC$16-$V370)^2)))</f>
        <v/>
      </c>
      <c r="AM370" s="140" t="str">
        <f t="array" ref="AM370">IF(OR(AM$1=0, $A370=""),"",SQRT((_xlfn.XLOOKUP(AM$1,$Z$2:$Z$16,$AA$2:$AA$16)-$T370)^2+(_xlfn.XLOOKUP(AM$1,$Z$2:$Z$16,$AB$2:$AB$16)-$U370)^2+(_xlfn.XLOOKUP(AM$1,$Z$2:$Z$16,$AC$2:$AC$16-$V370)^2)))</f>
        <v/>
      </c>
      <c r="AN370" s="140" t="str">
        <f t="array" ref="AN370">IF(OR(AN$1=0, $A370=""),"",SQRT((_xlfn.XLOOKUP(AN$1,$Z$2:$Z$16,$AA$2:$AA$16)-$T370)^2+(_xlfn.XLOOKUP(AN$1,$Z$2:$Z$16,$AB$2:$AB$16)-$U370)^2+(_xlfn.XLOOKUP(AN$1,$Z$2:$Z$16,$AC$2:$AC$16-$V370)^2)))</f>
        <v/>
      </c>
      <c r="AO370" s="140" t="str">
        <f t="array" ref="AO370">IF(OR(AO$1=0, $A370=""),"",SQRT((_xlfn.XLOOKUP(AO$1,$Z$2:$Z$16,$AA$2:$AA$16)-$T370)^2+(_xlfn.XLOOKUP(AO$1,$Z$2:$Z$16,$AB$2:$AB$16)-$U370)^2+(_xlfn.XLOOKUP(AO$1,$Z$2:$Z$16,$AC$2:$AC$16-$V370)^2)))</f>
        <v/>
      </c>
      <c r="AP370" s="141" t="str">
        <f t="array" ref="AP370">IF(OR(AP$1=0, $A370=""),"",SQRT((_xlfn.XLOOKUP(AP$1,$Z$2:$Z$16,$AA$2:$AA$16)-$T370)^2+(_xlfn.XLOOKUP(AP$1,$Z$2:$Z$16,$AB$2:$AB$16)-$U370)^2+(_xlfn.XLOOKUP(AP$1,$Z$2:$Z$16,$AC$2:$AC$16-$V370)^2)))</f>
        <v/>
      </c>
      <c r="AQ370" s="141" t="str">
        <f t="array" ref="AQ370">IF(OR(AQ$1=0, $A370=""),"",SQRT((_xlfn.XLOOKUP(AQ$1,$Z$2:$Z$16,$AA$2:$AA$16)-$T370)^2+(_xlfn.XLOOKUP(AQ$1,$Z$2:$Z$16,$AB$2:$AB$16)-$U370)^2+(_xlfn.XLOOKUP(AQ$1,$Z$2:$Z$16,$AC$2:$AC$16-$V370)^2)))</f>
        <v/>
      </c>
      <c r="AR370" s="141" t="str">
        <f t="array" ref="AR370">IF(OR(AR$1=0, $A370=""),"",SQRT((_xlfn.XLOOKUP(AR$1,$Z$2:$Z$16,$AA$2:$AA$16)-$T370)^2+(_xlfn.XLOOKUP(AR$1,$Z$2:$Z$16,$AB$2:$AB$16)-$U370)^2+(_xlfn.XLOOKUP(AR$1,$Z$2:$Z$16,$AC$2:$AC$16-$V370)^2)))</f>
        <v/>
      </c>
      <c r="AS370" s="141" t="str">
        <f t="array" ref="AS370">IF(OR(AS$1=0, $A370=""),"",SQRT((_xlfn.XLOOKUP(AS$1,$Z$2:$Z$16,$AA$2:$AA$16)-$T370)^2+(_xlfn.XLOOKUP(AS$1,$Z$2:$Z$16,$AB$2:$AB$16)-$U370)^2+(_xlfn.XLOOKUP(AS$1,$Z$2:$Z$16,$AC$2:$AC$16-$V370)^2)))</f>
        <v/>
      </c>
      <c r="AT370" s="141" t="str">
        <f t="array" ref="AT370">IF(OR(AT$1=0, $A370=""),"",SQRT((_xlfn.XLOOKUP(AT$1,$Z$2:$Z$16,$AA$2:$AA$16)-$T370)^2+(_xlfn.XLOOKUP(AT$1,$Z$2:$Z$16,$AB$2:$AB$16)-$U370)^2+(_xlfn.XLOOKUP(AT$1,$Z$2:$Z$16,$AC$2:$AC$16-$V370)^2)))</f>
        <v/>
      </c>
      <c r="AU370" s="141" t="str">
        <f t="array" ref="AU370">IF(OR(AU$1=0, $A370=""),"",SQRT((_xlfn.XLOOKUP(AU$1,$Z$2:$Z$16,$AA$2:$AA$16)-$T370)^2+(_xlfn.XLOOKUP(AU$1,$Z$2:$Z$16,$AB$2:$AB$16)-$U370)^2+(_xlfn.XLOOKUP(AU$1,$Z$2:$Z$16,$AC$2:$AC$16-$V370)^2)))</f>
        <v/>
      </c>
      <c r="AV370" s="142" t="str">
        <f t="array" ref="AV370">IF(OR(AV$1=0, $A370=""),"",SQRT((_xlfn.XLOOKUP(AV$1,$Z$2:$Z$16,$AA$2:$AA$16)-$T370)^2+(_xlfn.XLOOKUP(AV$1,$Z$2:$Z$16,$AB$2:$AB$16)-$U370)^2+(_xlfn.XLOOKUP(AV$1,$Z$2:$Z$16,$AC$2:$AC$16-$V370)^2)))</f>
        <v/>
      </c>
      <c r="AW370" s="124"/>
      <c r="AX370" s="124"/>
      <c r="AY370" s="125">
        <f t="shared" si="211"/>
        <v>0</v>
      </c>
      <c r="AZ370" s="143">
        <f t="shared" si="212"/>
        <v>0</v>
      </c>
      <c r="BA370" s="143">
        <f t="shared" si="213"/>
        <v>0</v>
      </c>
      <c r="BB370" s="143">
        <f t="shared" si="214"/>
        <v>0</v>
      </c>
      <c r="BC370" s="143">
        <f t="shared" si="215"/>
        <v>0</v>
      </c>
      <c r="BD370" s="143">
        <f t="shared" si="216"/>
        <v>0</v>
      </c>
      <c r="BE370" s="143">
        <f t="shared" si="217"/>
        <v>0</v>
      </c>
      <c r="BF370" s="143">
        <f t="shared" si="218"/>
        <v>0</v>
      </c>
      <c r="BG370" s="144">
        <f t="shared" si="219"/>
        <v>0</v>
      </c>
      <c r="BH370" s="144">
        <f t="shared" si="220"/>
        <v>0</v>
      </c>
      <c r="BI370" s="144">
        <f t="shared" si="221"/>
        <v>0</v>
      </c>
      <c r="BJ370" s="144">
        <f t="shared" si="222"/>
        <v>0</v>
      </c>
      <c r="BK370" s="144">
        <f t="shared" si="223"/>
        <v>0</v>
      </c>
      <c r="BL370" s="144">
        <f t="shared" si="224"/>
        <v>0</v>
      </c>
      <c r="BM370" s="145">
        <f t="shared" si="225"/>
        <v>0</v>
      </c>
      <c r="BN370" s="124"/>
      <c r="BO370" s="124"/>
      <c r="BP370" s="124"/>
      <c r="BQ370" s="124"/>
      <c r="BR370" s="124"/>
      <c r="BS370" s="124"/>
      <c r="BT370" s="124"/>
      <c r="BU370" s="124"/>
      <c r="BV370" s="130"/>
      <c r="BW370" s="130"/>
      <c r="BX370" s="130"/>
      <c r="BY370" s="130"/>
      <c r="BZ370" s="130"/>
      <c r="CA370" s="130"/>
      <c r="CB370" s="130"/>
      <c r="CC370" s="130"/>
      <c r="CD370" s="130"/>
      <c r="CE370" s="130"/>
      <c r="CF370" s="130"/>
      <c r="CG370" s="130"/>
      <c r="CH370" s="130"/>
      <c r="CI370" s="130"/>
      <c r="CJ370" s="130"/>
      <c r="CM370" s="159">
        <f t="shared" si="226"/>
        <v>0</v>
      </c>
      <c r="CN370" s="160">
        <f t="shared" si="227"/>
        <v>0</v>
      </c>
      <c r="CO370" s="160">
        <f t="shared" si="228"/>
        <v>0</v>
      </c>
      <c r="CP370" s="160">
        <f t="shared" si="229"/>
        <v>0</v>
      </c>
      <c r="CQ370" s="160">
        <f t="shared" si="230"/>
        <v>0</v>
      </c>
      <c r="CR370" s="160" t="str">
        <f t="shared" si="231"/>
        <v/>
      </c>
      <c r="CS370" s="160" t="str">
        <f t="shared" si="232"/>
        <v/>
      </c>
      <c r="CT370" s="160" t="str">
        <f t="shared" si="233"/>
        <v/>
      </c>
      <c r="CU370" s="162" t="str">
        <f t="shared" si="234"/>
        <v/>
      </c>
      <c r="CV370" s="162" t="str">
        <f t="shared" si="235"/>
        <v/>
      </c>
      <c r="CW370" s="162" t="str">
        <f t="shared" si="236"/>
        <v/>
      </c>
      <c r="CX370" s="162" t="str">
        <f t="shared" si="237"/>
        <v/>
      </c>
      <c r="CY370" s="162" t="str">
        <f t="shared" si="238"/>
        <v/>
      </c>
      <c r="CZ370" s="162" t="str">
        <f t="shared" si="239"/>
        <v/>
      </c>
      <c r="DA370" s="163" t="str">
        <f t="shared" si="240"/>
        <v/>
      </c>
    </row>
    <row r="371" spans="1:105" ht="16.5" x14ac:dyDescent="0.3">
      <c r="A371" s="135"/>
      <c r="B371" s="136"/>
      <c r="C371" s="136"/>
      <c r="D371" s="137"/>
      <c r="E371" s="176"/>
      <c r="F371" s="182"/>
      <c r="G371" s="183"/>
      <c r="H371" s="183"/>
      <c r="I371" s="183"/>
      <c r="J371" s="183"/>
      <c r="K371" s="183"/>
      <c r="L371" s="183"/>
      <c r="M371" s="186"/>
      <c r="N371" s="182"/>
      <c r="O371" s="184"/>
      <c r="P371" s="178"/>
      <c r="Q371" s="118">
        <f t="shared" si="209"/>
        <v>0</v>
      </c>
      <c r="R371" s="3"/>
      <c r="S371" s="3"/>
      <c r="T371" s="4"/>
      <c r="U371" s="4"/>
      <c r="V371" s="99">
        <f t="shared" si="210"/>
        <v>0</v>
      </c>
      <c r="W371" s="161"/>
      <c r="X371" s="138"/>
      <c r="AH371" s="158" t="str">
        <f t="array" ref="AH371">IF(OR(AH$1=0, $A371=""),"",SQRT((_xlfn.XLOOKUP(AH$1,$Z$2:$Z$16,$AA$2:$AA$16)-$T371)^2+(_xlfn.XLOOKUP(AH$1,$Z$2:$Z$16,$AB$2:$AB$16)-$U371)^2+(_xlfn.XLOOKUP(AH$1,$Z$2:$Z$16,$AC$2:$AC$16-$V371)^2)))</f>
        <v/>
      </c>
      <c r="AI371" s="140" t="str">
        <f t="array" ref="AI371">IF(OR(AI$1=0, $A371=""),"",SQRT((_xlfn.XLOOKUP(AI$1,$Z$2:$Z$16,$AA$2:$AA$16)-$T371)^2+(_xlfn.XLOOKUP(AI$1,$Z$2:$Z$16,$AB$2:$AB$16)-$U371)^2+(_xlfn.XLOOKUP(AI$1,$Z$2:$Z$16,$AC$2:$AC$16-$V371)^2)))</f>
        <v/>
      </c>
      <c r="AJ371" s="140" t="str">
        <f t="array" ref="AJ371">IF(OR(AJ$1=0, $A371=""),"",SQRT((_xlfn.XLOOKUP(AJ$1,$Z$2:$Z$16,$AA$2:$AA$16)-$T371)^2+(_xlfn.XLOOKUP(AJ$1,$Z$2:$Z$16,$AB$2:$AB$16)-$U371)^2+(_xlfn.XLOOKUP(AJ$1,$Z$2:$Z$16,$AC$2:$AC$16-$V371)^2)))</f>
        <v/>
      </c>
      <c r="AK371" s="140" t="str">
        <f t="array" ref="AK371">IF(OR(AK$1=0, $A371=""),"",SQRT((_xlfn.XLOOKUP(AK$1,$Z$2:$Z$16,$AA$2:$AA$16)-$T371)^2+(_xlfn.XLOOKUP(AK$1,$Z$2:$Z$16,$AB$2:$AB$16)-$U371)^2+(_xlfn.XLOOKUP(AK$1,$Z$2:$Z$16,$AC$2:$AC$16-$V371)^2)))</f>
        <v/>
      </c>
      <c r="AL371" s="140" t="str">
        <f t="array" ref="AL371">IF(OR(AL$1=0, $A371=""),"",SQRT((_xlfn.XLOOKUP(AL$1,$Z$2:$Z$16,$AA$2:$AA$16)-$T371)^2+(_xlfn.XLOOKUP(AL$1,$Z$2:$Z$16,$AB$2:$AB$16)-$U371)^2+(_xlfn.XLOOKUP(AL$1,$Z$2:$Z$16,$AC$2:$AC$16-$V371)^2)))</f>
        <v/>
      </c>
      <c r="AM371" s="140" t="str">
        <f t="array" ref="AM371">IF(OR(AM$1=0, $A371=""),"",SQRT((_xlfn.XLOOKUP(AM$1,$Z$2:$Z$16,$AA$2:$AA$16)-$T371)^2+(_xlfn.XLOOKUP(AM$1,$Z$2:$Z$16,$AB$2:$AB$16)-$U371)^2+(_xlfn.XLOOKUP(AM$1,$Z$2:$Z$16,$AC$2:$AC$16-$V371)^2)))</f>
        <v/>
      </c>
      <c r="AN371" s="140" t="str">
        <f t="array" ref="AN371">IF(OR(AN$1=0, $A371=""),"",SQRT((_xlfn.XLOOKUP(AN$1,$Z$2:$Z$16,$AA$2:$AA$16)-$T371)^2+(_xlfn.XLOOKUP(AN$1,$Z$2:$Z$16,$AB$2:$AB$16)-$U371)^2+(_xlfn.XLOOKUP(AN$1,$Z$2:$Z$16,$AC$2:$AC$16-$V371)^2)))</f>
        <v/>
      </c>
      <c r="AO371" s="140" t="str">
        <f t="array" ref="AO371">IF(OR(AO$1=0, $A371=""),"",SQRT((_xlfn.XLOOKUP(AO$1,$Z$2:$Z$16,$AA$2:$AA$16)-$T371)^2+(_xlfn.XLOOKUP(AO$1,$Z$2:$Z$16,$AB$2:$AB$16)-$U371)^2+(_xlfn.XLOOKUP(AO$1,$Z$2:$Z$16,$AC$2:$AC$16-$V371)^2)))</f>
        <v/>
      </c>
      <c r="AP371" s="141" t="str">
        <f t="array" ref="AP371">IF(OR(AP$1=0, $A371=""),"",SQRT((_xlfn.XLOOKUP(AP$1,$Z$2:$Z$16,$AA$2:$AA$16)-$T371)^2+(_xlfn.XLOOKUP(AP$1,$Z$2:$Z$16,$AB$2:$AB$16)-$U371)^2+(_xlfn.XLOOKUP(AP$1,$Z$2:$Z$16,$AC$2:$AC$16-$V371)^2)))</f>
        <v/>
      </c>
      <c r="AQ371" s="141" t="str">
        <f t="array" ref="AQ371">IF(OR(AQ$1=0, $A371=""),"",SQRT((_xlfn.XLOOKUP(AQ$1,$Z$2:$Z$16,$AA$2:$AA$16)-$T371)^2+(_xlfn.XLOOKUP(AQ$1,$Z$2:$Z$16,$AB$2:$AB$16)-$U371)^2+(_xlfn.XLOOKUP(AQ$1,$Z$2:$Z$16,$AC$2:$AC$16-$V371)^2)))</f>
        <v/>
      </c>
      <c r="AR371" s="141" t="str">
        <f t="array" ref="AR371">IF(OR(AR$1=0, $A371=""),"",SQRT((_xlfn.XLOOKUP(AR$1,$Z$2:$Z$16,$AA$2:$AA$16)-$T371)^2+(_xlfn.XLOOKUP(AR$1,$Z$2:$Z$16,$AB$2:$AB$16)-$U371)^2+(_xlfn.XLOOKUP(AR$1,$Z$2:$Z$16,$AC$2:$AC$16-$V371)^2)))</f>
        <v/>
      </c>
      <c r="AS371" s="141" t="str">
        <f t="array" ref="AS371">IF(OR(AS$1=0, $A371=""),"",SQRT((_xlfn.XLOOKUP(AS$1,$Z$2:$Z$16,$AA$2:$AA$16)-$T371)^2+(_xlfn.XLOOKUP(AS$1,$Z$2:$Z$16,$AB$2:$AB$16)-$U371)^2+(_xlfn.XLOOKUP(AS$1,$Z$2:$Z$16,$AC$2:$AC$16-$V371)^2)))</f>
        <v/>
      </c>
      <c r="AT371" s="141" t="str">
        <f t="array" ref="AT371">IF(OR(AT$1=0, $A371=""),"",SQRT((_xlfn.XLOOKUP(AT$1,$Z$2:$Z$16,$AA$2:$AA$16)-$T371)^2+(_xlfn.XLOOKUP(AT$1,$Z$2:$Z$16,$AB$2:$AB$16)-$U371)^2+(_xlfn.XLOOKUP(AT$1,$Z$2:$Z$16,$AC$2:$AC$16-$V371)^2)))</f>
        <v/>
      </c>
      <c r="AU371" s="141" t="str">
        <f t="array" ref="AU371">IF(OR(AU$1=0, $A371=""),"",SQRT((_xlfn.XLOOKUP(AU$1,$Z$2:$Z$16,$AA$2:$AA$16)-$T371)^2+(_xlfn.XLOOKUP(AU$1,$Z$2:$Z$16,$AB$2:$AB$16)-$U371)^2+(_xlfn.XLOOKUP(AU$1,$Z$2:$Z$16,$AC$2:$AC$16-$V371)^2)))</f>
        <v/>
      </c>
      <c r="AV371" s="142" t="str">
        <f t="array" ref="AV371">IF(OR(AV$1=0, $A371=""),"",SQRT((_xlfn.XLOOKUP(AV$1,$Z$2:$Z$16,$AA$2:$AA$16)-$T371)^2+(_xlfn.XLOOKUP(AV$1,$Z$2:$Z$16,$AB$2:$AB$16)-$U371)^2+(_xlfn.XLOOKUP(AV$1,$Z$2:$Z$16,$AC$2:$AC$16-$V371)^2)))</f>
        <v/>
      </c>
      <c r="AW371" s="124"/>
      <c r="AX371" s="124"/>
      <c r="AY371" s="125">
        <f t="shared" si="211"/>
        <v>0</v>
      </c>
      <c r="AZ371" s="143">
        <f t="shared" si="212"/>
        <v>0</v>
      </c>
      <c r="BA371" s="143">
        <f t="shared" si="213"/>
        <v>0</v>
      </c>
      <c r="BB371" s="143">
        <f t="shared" si="214"/>
        <v>0</v>
      </c>
      <c r="BC371" s="143">
        <f t="shared" si="215"/>
        <v>0</v>
      </c>
      <c r="BD371" s="143">
        <f t="shared" si="216"/>
        <v>0</v>
      </c>
      <c r="BE371" s="143">
        <f t="shared" si="217"/>
        <v>0</v>
      </c>
      <c r="BF371" s="143">
        <f t="shared" si="218"/>
        <v>0</v>
      </c>
      <c r="BG371" s="144">
        <f t="shared" si="219"/>
        <v>0</v>
      </c>
      <c r="BH371" s="144">
        <f t="shared" si="220"/>
        <v>0</v>
      </c>
      <c r="BI371" s="144">
        <f t="shared" si="221"/>
        <v>0</v>
      </c>
      <c r="BJ371" s="144">
        <f t="shared" si="222"/>
        <v>0</v>
      </c>
      <c r="BK371" s="144">
        <f t="shared" si="223"/>
        <v>0</v>
      </c>
      <c r="BL371" s="144">
        <f t="shared" si="224"/>
        <v>0</v>
      </c>
      <c r="BM371" s="145">
        <f t="shared" si="225"/>
        <v>0</v>
      </c>
      <c r="BN371" s="124"/>
      <c r="BO371" s="124"/>
      <c r="BP371" s="124"/>
      <c r="BQ371" s="124"/>
      <c r="BR371" s="124"/>
      <c r="BS371" s="124"/>
      <c r="BT371" s="124"/>
      <c r="BU371" s="124"/>
      <c r="BV371" s="130"/>
      <c r="BW371" s="130"/>
      <c r="BX371" s="130"/>
      <c r="BY371" s="130"/>
      <c r="BZ371" s="130"/>
      <c r="CA371" s="130"/>
      <c r="CB371" s="130"/>
      <c r="CC371" s="130"/>
      <c r="CD371" s="130"/>
      <c r="CE371" s="130"/>
      <c r="CF371" s="130"/>
      <c r="CG371" s="130"/>
      <c r="CH371" s="130"/>
      <c r="CI371" s="130"/>
      <c r="CJ371" s="130"/>
      <c r="CM371" s="159">
        <f t="shared" si="226"/>
        <v>0</v>
      </c>
      <c r="CN371" s="160">
        <f t="shared" si="227"/>
        <v>0</v>
      </c>
      <c r="CO371" s="160">
        <f t="shared" si="228"/>
        <v>0</v>
      </c>
      <c r="CP371" s="160">
        <f t="shared" si="229"/>
        <v>0</v>
      </c>
      <c r="CQ371" s="160">
        <f t="shared" si="230"/>
        <v>0</v>
      </c>
      <c r="CR371" s="160" t="str">
        <f t="shared" si="231"/>
        <v/>
      </c>
      <c r="CS371" s="160" t="str">
        <f t="shared" si="232"/>
        <v/>
      </c>
      <c r="CT371" s="160" t="str">
        <f t="shared" si="233"/>
        <v/>
      </c>
      <c r="CU371" s="162" t="str">
        <f t="shared" si="234"/>
        <v/>
      </c>
      <c r="CV371" s="162" t="str">
        <f t="shared" si="235"/>
        <v/>
      </c>
      <c r="CW371" s="162" t="str">
        <f t="shared" si="236"/>
        <v/>
      </c>
      <c r="CX371" s="162" t="str">
        <f t="shared" si="237"/>
        <v/>
      </c>
      <c r="CY371" s="162" t="str">
        <f t="shared" si="238"/>
        <v/>
      </c>
      <c r="CZ371" s="162" t="str">
        <f t="shared" si="239"/>
        <v/>
      </c>
      <c r="DA371" s="163" t="str">
        <f t="shared" si="240"/>
        <v/>
      </c>
    </row>
    <row r="372" spans="1:105" ht="16.5" x14ac:dyDescent="0.3">
      <c r="A372" s="135"/>
      <c r="B372" s="136"/>
      <c r="C372" s="136"/>
      <c r="D372" s="137"/>
      <c r="E372" s="176"/>
      <c r="F372" s="182"/>
      <c r="G372" s="183"/>
      <c r="H372" s="183"/>
      <c r="I372" s="183"/>
      <c r="J372" s="183"/>
      <c r="K372" s="183"/>
      <c r="L372" s="183"/>
      <c r="M372" s="186"/>
      <c r="N372" s="182"/>
      <c r="O372" s="184"/>
      <c r="P372" s="178"/>
      <c r="Q372" s="118">
        <f t="shared" si="209"/>
        <v>0</v>
      </c>
      <c r="R372" s="3"/>
      <c r="S372" s="3"/>
      <c r="T372" s="4"/>
      <c r="U372" s="4"/>
      <c r="V372" s="99">
        <f t="shared" si="210"/>
        <v>0</v>
      </c>
      <c r="W372" s="161"/>
      <c r="X372" s="138"/>
      <c r="AH372" s="158" t="str">
        <f t="array" ref="AH372">IF(OR(AH$1=0, $A372=""),"",SQRT((_xlfn.XLOOKUP(AH$1,$Z$2:$Z$16,$AA$2:$AA$16)-$T372)^2+(_xlfn.XLOOKUP(AH$1,$Z$2:$Z$16,$AB$2:$AB$16)-$U372)^2+(_xlfn.XLOOKUP(AH$1,$Z$2:$Z$16,$AC$2:$AC$16-$V372)^2)))</f>
        <v/>
      </c>
      <c r="AI372" s="140" t="str">
        <f t="array" ref="AI372">IF(OR(AI$1=0, $A372=""),"",SQRT((_xlfn.XLOOKUP(AI$1,$Z$2:$Z$16,$AA$2:$AA$16)-$T372)^2+(_xlfn.XLOOKUP(AI$1,$Z$2:$Z$16,$AB$2:$AB$16)-$U372)^2+(_xlfn.XLOOKUP(AI$1,$Z$2:$Z$16,$AC$2:$AC$16-$V372)^2)))</f>
        <v/>
      </c>
      <c r="AJ372" s="140" t="str">
        <f t="array" ref="AJ372">IF(OR(AJ$1=0, $A372=""),"",SQRT((_xlfn.XLOOKUP(AJ$1,$Z$2:$Z$16,$AA$2:$AA$16)-$T372)^2+(_xlfn.XLOOKUP(AJ$1,$Z$2:$Z$16,$AB$2:$AB$16)-$U372)^2+(_xlfn.XLOOKUP(AJ$1,$Z$2:$Z$16,$AC$2:$AC$16-$V372)^2)))</f>
        <v/>
      </c>
      <c r="AK372" s="140" t="str">
        <f t="array" ref="AK372">IF(OR(AK$1=0, $A372=""),"",SQRT((_xlfn.XLOOKUP(AK$1,$Z$2:$Z$16,$AA$2:$AA$16)-$T372)^2+(_xlfn.XLOOKUP(AK$1,$Z$2:$Z$16,$AB$2:$AB$16)-$U372)^2+(_xlfn.XLOOKUP(AK$1,$Z$2:$Z$16,$AC$2:$AC$16-$V372)^2)))</f>
        <v/>
      </c>
      <c r="AL372" s="140" t="str">
        <f t="array" ref="AL372">IF(OR(AL$1=0, $A372=""),"",SQRT((_xlfn.XLOOKUP(AL$1,$Z$2:$Z$16,$AA$2:$AA$16)-$T372)^2+(_xlfn.XLOOKUP(AL$1,$Z$2:$Z$16,$AB$2:$AB$16)-$U372)^2+(_xlfn.XLOOKUP(AL$1,$Z$2:$Z$16,$AC$2:$AC$16-$V372)^2)))</f>
        <v/>
      </c>
      <c r="AM372" s="140" t="str">
        <f t="array" ref="AM372">IF(OR(AM$1=0, $A372=""),"",SQRT((_xlfn.XLOOKUP(AM$1,$Z$2:$Z$16,$AA$2:$AA$16)-$T372)^2+(_xlfn.XLOOKUP(AM$1,$Z$2:$Z$16,$AB$2:$AB$16)-$U372)^2+(_xlfn.XLOOKUP(AM$1,$Z$2:$Z$16,$AC$2:$AC$16-$V372)^2)))</f>
        <v/>
      </c>
      <c r="AN372" s="140" t="str">
        <f t="array" ref="AN372">IF(OR(AN$1=0, $A372=""),"",SQRT((_xlfn.XLOOKUP(AN$1,$Z$2:$Z$16,$AA$2:$AA$16)-$T372)^2+(_xlfn.XLOOKUP(AN$1,$Z$2:$Z$16,$AB$2:$AB$16)-$U372)^2+(_xlfn.XLOOKUP(AN$1,$Z$2:$Z$16,$AC$2:$AC$16-$V372)^2)))</f>
        <v/>
      </c>
      <c r="AO372" s="140" t="str">
        <f t="array" ref="AO372">IF(OR(AO$1=0, $A372=""),"",SQRT((_xlfn.XLOOKUP(AO$1,$Z$2:$Z$16,$AA$2:$AA$16)-$T372)^2+(_xlfn.XLOOKUP(AO$1,$Z$2:$Z$16,$AB$2:$AB$16)-$U372)^2+(_xlfn.XLOOKUP(AO$1,$Z$2:$Z$16,$AC$2:$AC$16-$V372)^2)))</f>
        <v/>
      </c>
      <c r="AP372" s="141" t="str">
        <f t="array" ref="AP372">IF(OR(AP$1=0, $A372=""),"",SQRT((_xlfn.XLOOKUP(AP$1,$Z$2:$Z$16,$AA$2:$AA$16)-$T372)^2+(_xlfn.XLOOKUP(AP$1,$Z$2:$Z$16,$AB$2:$AB$16)-$U372)^2+(_xlfn.XLOOKUP(AP$1,$Z$2:$Z$16,$AC$2:$AC$16-$V372)^2)))</f>
        <v/>
      </c>
      <c r="AQ372" s="141" t="str">
        <f t="array" ref="AQ372">IF(OR(AQ$1=0, $A372=""),"",SQRT((_xlfn.XLOOKUP(AQ$1,$Z$2:$Z$16,$AA$2:$AA$16)-$T372)^2+(_xlfn.XLOOKUP(AQ$1,$Z$2:$Z$16,$AB$2:$AB$16)-$U372)^2+(_xlfn.XLOOKUP(AQ$1,$Z$2:$Z$16,$AC$2:$AC$16-$V372)^2)))</f>
        <v/>
      </c>
      <c r="AR372" s="141" t="str">
        <f t="array" ref="AR372">IF(OR(AR$1=0, $A372=""),"",SQRT((_xlfn.XLOOKUP(AR$1,$Z$2:$Z$16,$AA$2:$AA$16)-$T372)^2+(_xlfn.XLOOKUP(AR$1,$Z$2:$Z$16,$AB$2:$AB$16)-$U372)^2+(_xlfn.XLOOKUP(AR$1,$Z$2:$Z$16,$AC$2:$AC$16-$V372)^2)))</f>
        <v/>
      </c>
      <c r="AS372" s="141" t="str">
        <f t="array" ref="AS372">IF(OR(AS$1=0, $A372=""),"",SQRT((_xlfn.XLOOKUP(AS$1,$Z$2:$Z$16,$AA$2:$AA$16)-$T372)^2+(_xlfn.XLOOKUP(AS$1,$Z$2:$Z$16,$AB$2:$AB$16)-$U372)^2+(_xlfn.XLOOKUP(AS$1,$Z$2:$Z$16,$AC$2:$AC$16-$V372)^2)))</f>
        <v/>
      </c>
      <c r="AT372" s="141" t="str">
        <f t="array" ref="AT372">IF(OR(AT$1=0, $A372=""),"",SQRT((_xlfn.XLOOKUP(AT$1,$Z$2:$Z$16,$AA$2:$AA$16)-$T372)^2+(_xlfn.XLOOKUP(AT$1,$Z$2:$Z$16,$AB$2:$AB$16)-$U372)^2+(_xlfn.XLOOKUP(AT$1,$Z$2:$Z$16,$AC$2:$AC$16-$V372)^2)))</f>
        <v/>
      </c>
      <c r="AU372" s="141" t="str">
        <f t="array" ref="AU372">IF(OR(AU$1=0, $A372=""),"",SQRT((_xlfn.XLOOKUP(AU$1,$Z$2:$Z$16,$AA$2:$AA$16)-$T372)^2+(_xlfn.XLOOKUP(AU$1,$Z$2:$Z$16,$AB$2:$AB$16)-$U372)^2+(_xlfn.XLOOKUP(AU$1,$Z$2:$Z$16,$AC$2:$AC$16-$V372)^2)))</f>
        <v/>
      </c>
      <c r="AV372" s="142" t="str">
        <f t="array" ref="AV372">IF(OR(AV$1=0, $A372=""),"",SQRT((_xlfn.XLOOKUP(AV$1,$Z$2:$Z$16,$AA$2:$AA$16)-$T372)^2+(_xlfn.XLOOKUP(AV$1,$Z$2:$Z$16,$AB$2:$AB$16)-$U372)^2+(_xlfn.XLOOKUP(AV$1,$Z$2:$Z$16,$AC$2:$AC$16-$V372)^2)))</f>
        <v/>
      </c>
      <c r="AW372" s="124"/>
      <c r="AX372" s="124"/>
      <c r="AY372" s="125">
        <f t="shared" si="211"/>
        <v>0</v>
      </c>
      <c r="AZ372" s="143">
        <f t="shared" si="212"/>
        <v>0</v>
      </c>
      <c r="BA372" s="143">
        <f t="shared" si="213"/>
        <v>0</v>
      </c>
      <c r="BB372" s="143">
        <f t="shared" si="214"/>
        <v>0</v>
      </c>
      <c r="BC372" s="143">
        <f t="shared" si="215"/>
        <v>0</v>
      </c>
      <c r="BD372" s="143">
        <f t="shared" si="216"/>
        <v>0</v>
      </c>
      <c r="BE372" s="143">
        <f t="shared" si="217"/>
        <v>0</v>
      </c>
      <c r="BF372" s="143">
        <f t="shared" si="218"/>
        <v>0</v>
      </c>
      <c r="BG372" s="144">
        <f t="shared" si="219"/>
        <v>0</v>
      </c>
      <c r="BH372" s="144">
        <f t="shared" si="220"/>
        <v>0</v>
      </c>
      <c r="BI372" s="144">
        <f t="shared" si="221"/>
        <v>0</v>
      </c>
      <c r="BJ372" s="144">
        <f t="shared" si="222"/>
        <v>0</v>
      </c>
      <c r="BK372" s="144">
        <f t="shared" si="223"/>
        <v>0</v>
      </c>
      <c r="BL372" s="144">
        <f t="shared" si="224"/>
        <v>0</v>
      </c>
      <c r="BM372" s="145">
        <f t="shared" si="225"/>
        <v>0</v>
      </c>
      <c r="BN372" s="124"/>
      <c r="BO372" s="124"/>
      <c r="BP372" s="124"/>
      <c r="BQ372" s="124"/>
      <c r="BR372" s="124"/>
      <c r="BS372" s="124"/>
      <c r="BT372" s="124"/>
      <c r="BU372" s="124"/>
      <c r="BV372" s="130"/>
      <c r="BW372" s="130"/>
      <c r="BX372" s="130"/>
      <c r="BY372" s="130"/>
      <c r="BZ372" s="130"/>
      <c r="CA372" s="130"/>
      <c r="CB372" s="130"/>
      <c r="CC372" s="130"/>
      <c r="CD372" s="130"/>
      <c r="CE372" s="130"/>
      <c r="CF372" s="130"/>
      <c r="CG372" s="130"/>
      <c r="CH372" s="130"/>
      <c r="CI372" s="130"/>
      <c r="CJ372" s="130"/>
      <c r="CM372" s="159">
        <f t="shared" si="226"/>
        <v>0</v>
      </c>
      <c r="CN372" s="160">
        <f t="shared" si="227"/>
        <v>0</v>
      </c>
      <c r="CO372" s="160">
        <f t="shared" si="228"/>
        <v>0</v>
      </c>
      <c r="CP372" s="160">
        <f t="shared" si="229"/>
        <v>0</v>
      </c>
      <c r="CQ372" s="160">
        <f t="shared" si="230"/>
        <v>0</v>
      </c>
      <c r="CR372" s="160" t="str">
        <f t="shared" si="231"/>
        <v/>
      </c>
      <c r="CS372" s="160" t="str">
        <f t="shared" si="232"/>
        <v/>
      </c>
      <c r="CT372" s="160" t="str">
        <f t="shared" si="233"/>
        <v/>
      </c>
      <c r="CU372" s="162" t="str">
        <f t="shared" si="234"/>
        <v/>
      </c>
      <c r="CV372" s="162" t="str">
        <f t="shared" si="235"/>
        <v/>
      </c>
      <c r="CW372" s="162" t="str">
        <f t="shared" si="236"/>
        <v/>
      </c>
      <c r="CX372" s="162" t="str">
        <f t="shared" si="237"/>
        <v/>
      </c>
      <c r="CY372" s="162" t="str">
        <f t="shared" si="238"/>
        <v/>
      </c>
      <c r="CZ372" s="162" t="str">
        <f t="shared" si="239"/>
        <v/>
      </c>
      <c r="DA372" s="163" t="str">
        <f t="shared" si="240"/>
        <v/>
      </c>
    </row>
    <row r="373" spans="1:105" ht="16.5" x14ac:dyDescent="0.3">
      <c r="A373" s="135"/>
      <c r="B373" s="136"/>
      <c r="C373" s="136"/>
      <c r="D373" s="137"/>
      <c r="E373" s="176"/>
      <c r="F373" s="182"/>
      <c r="G373" s="183"/>
      <c r="H373" s="183"/>
      <c r="I373" s="183"/>
      <c r="J373" s="183"/>
      <c r="K373" s="183"/>
      <c r="L373" s="183"/>
      <c r="M373" s="186"/>
      <c r="N373" s="182"/>
      <c r="O373" s="184"/>
      <c r="P373" s="178"/>
      <c r="Q373" s="118">
        <f t="shared" si="209"/>
        <v>0</v>
      </c>
      <c r="R373" s="3"/>
      <c r="S373" s="3"/>
      <c r="T373" s="4"/>
      <c r="U373" s="4"/>
      <c r="V373" s="99">
        <f t="shared" si="210"/>
        <v>0</v>
      </c>
      <c r="W373" s="161"/>
      <c r="X373" s="138"/>
      <c r="AH373" s="158" t="str">
        <f t="array" ref="AH373">IF(OR(AH$1=0, $A373=""),"",SQRT((_xlfn.XLOOKUP(AH$1,$Z$2:$Z$16,$AA$2:$AA$16)-$T373)^2+(_xlfn.XLOOKUP(AH$1,$Z$2:$Z$16,$AB$2:$AB$16)-$U373)^2+(_xlfn.XLOOKUP(AH$1,$Z$2:$Z$16,$AC$2:$AC$16-$V373)^2)))</f>
        <v/>
      </c>
      <c r="AI373" s="140" t="str">
        <f t="array" ref="AI373">IF(OR(AI$1=0, $A373=""),"",SQRT((_xlfn.XLOOKUP(AI$1,$Z$2:$Z$16,$AA$2:$AA$16)-$T373)^2+(_xlfn.XLOOKUP(AI$1,$Z$2:$Z$16,$AB$2:$AB$16)-$U373)^2+(_xlfn.XLOOKUP(AI$1,$Z$2:$Z$16,$AC$2:$AC$16-$V373)^2)))</f>
        <v/>
      </c>
      <c r="AJ373" s="140" t="str">
        <f t="array" ref="AJ373">IF(OR(AJ$1=0, $A373=""),"",SQRT((_xlfn.XLOOKUP(AJ$1,$Z$2:$Z$16,$AA$2:$AA$16)-$T373)^2+(_xlfn.XLOOKUP(AJ$1,$Z$2:$Z$16,$AB$2:$AB$16)-$U373)^2+(_xlfn.XLOOKUP(AJ$1,$Z$2:$Z$16,$AC$2:$AC$16-$V373)^2)))</f>
        <v/>
      </c>
      <c r="AK373" s="140" t="str">
        <f t="array" ref="AK373">IF(OR(AK$1=0, $A373=""),"",SQRT((_xlfn.XLOOKUP(AK$1,$Z$2:$Z$16,$AA$2:$AA$16)-$T373)^2+(_xlfn.XLOOKUP(AK$1,$Z$2:$Z$16,$AB$2:$AB$16)-$U373)^2+(_xlfn.XLOOKUP(AK$1,$Z$2:$Z$16,$AC$2:$AC$16-$V373)^2)))</f>
        <v/>
      </c>
      <c r="AL373" s="140" t="str">
        <f t="array" ref="AL373">IF(OR(AL$1=0, $A373=""),"",SQRT((_xlfn.XLOOKUP(AL$1,$Z$2:$Z$16,$AA$2:$AA$16)-$T373)^2+(_xlfn.XLOOKUP(AL$1,$Z$2:$Z$16,$AB$2:$AB$16)-$U373)^2+(_xlfn.XLOOKUP(AL$1,$Z$2:$Z$16,$AC$2:$AC$16-$V373)^2)))</f>
        <v/>
      </c>
      <c r="AM373" s="140" t="str">
        <f t="array" ref="AM373">IF(OR(AM$1=0, $A373=""),"",SQRT((_xlfn.XLOOKUP(AM$1,$Z$2:$Z$16,$AA$2:$AA$16)-$T373)^2+(_xlfn.XLOOKUP(AM$1,$Z$2:$Z$16,$AB$2:$AB$16)-$U373)^2+(_xlfn.XLOOKUP(AM$1,$Z$2:$Z$16,$AC$2:$AC$16-$V373)^2)))</f>
        <v/>
      </c>
      <c r="AN373" s="140" t="str">
        <f t="array" ref="AN373">IF(OR(AN$1=0, $A373=""),"",SQRT((_xlfn.XLOOKUP(AN$1,$Z$2:$Z$16,$AA$2:$AA$16)-$T373)^2+(_xlfn.XLOOKUP(AN$1,$Z$2:$Z$16,$AB$2:$AB$16)-$U373)^2+(_xlfn.XLOOKUP(AN$1,$Z$2:$Z$16,$AC$2:$AC$16-$V373)^2)))</f>
        <v/>
      </c>
      <c r="AO373" s="140" t="str">
        <f t="array" ref="AO373">IF(OR(AO$1=0, $A373=""),"",SQRT((_xlfn.XLOOKUP(AO$1,$Z$2:$Z$16,$AA$2:$AA$16)-$T373)^2+(_xlfn.XLOOKUP(AO$1,$Z$2:$Z$16,$AB$2:$AB$16)-$U373)^2+(_xlfn.XLOOKUP(AO$1,$Z$2:$Z$16,$AC$2:$AC$16-$V373)^2)))</f>
        <v/>
      </c>
      <c r="AP373" s="141" t="str">
        <f t="array" ref="AP373">IF(OR(AP$1=0, $A373=""),"",SQRT((_xlfn.XLOOKUP(AP$1,$Z$2:$Z$16,$AA$2:$AA$16)-$T373)^2+(_xlfn.XLOOKUP(AP$1,$Z$2:$Z$16,$AB$2:$AB$16)-$U373)^2+(_xlfn.XLOOKUP(AP$1,$Z$2:$Z$16,$AC$2:$AC$16-$V373)^2)))</f>
        <v/>
      </c>
      <c r="AQ373" s="141" t="str">
        <f t="array" ref="AQ373">IF(OR(AQ$1=0, $A373=""),"",SQRT((_xlfn.XLOOKUP(AQ$1,$Z$2:$Z$16,$AA$2:$AA$16)-$T373)^2+(_xlfn.XLOOKUP(AQ$1,$Z$2:$Z$16,$AB$2:$AB$16)-$U373)^2+(_xlfn.XLOOKUP(AQ$1,$Z$2:$Z$16,$AC$2:$AC$16-$V373)^2)))</f>
        <v/>
      </c>
      <c r="AR373" s="141" t="str">
        <f t="array" ref="AR373">IF(OR(AR$1=0, $A373=""),"",SQRT((_xlfn.XLOOKUP(AR$1,$Z$2:$Z$16,$AA$2:$AA$16)-$T373)^2+(_xlfn.XLOOKUP(AR$1,$Z$2:$Z$16,$AB$2:$AB$16)-$U373)^2+(_xlfn.XLOOKUP(AR$1,$Z$2:$Z$16,$AC$2:$AC$16-$V373)^2)))</f>
        <v/>
      </c>
      <c r="AS373" s="141" t="str">
        <f t="array" ref="AS373">IF(OR(AS$1=0, $A373=""),"",SQRT((_xlfn.XLOOKUP(AS$1,$Z$2:$Z$16,$AA$2:$AA$16)-$T373)^2+(_xlfn.XLOOKUP(AS$1,$Z$2:$Z$16,$AB$2:$AB$16)-$U373)^2+(_xlfn.XLOOKUP(AS$1,$Z$2:$Z$16,$AC$2:$AC$16-$V373)^2)))</f>
        <v/>
      </c>
      <c r="AT373" s="141" t="str">
        <f t="array" ref="AT373">IF(OR(AT$1=0, $A373=""),"",SQRT((_xlfn.XLOOKUP(AT$1,$Z$2:$Z$16,$AA$2:$AA$16)-$T373)^2+(_xlfn.XLOOKUP(AT$1,$Z$2:$Z$16,$AB$2:$AB$16)-$U373)^2+(_xlfn.XLOOKUP(AT$1,$Z$2:$Z$16,$AC$2:$AC$16-$V373)^2)))</f>
        <v/>
      </c>
      <c r="AU373" s="141" t="str">
        <f t="array" ref="AU373">IF(OR(AU$1=0, $A373=""),"",SQRT((_xlfn.XLOOKUP(AU$1,$Z$2:$Z$16,$AA$2:$AA$16)-$T373)^2+(_xlfn.XLOOKUP(AU$1,$Z$2:$Z$16,$AB$2:$AB$16)-$U373)^2+(_xlfn.XLOOKUP(AU$1,$Z$2:$Z$16,$AC$2:$AC$16-$V373)^2)))</f>
        <v/>
      </c>
      <c r="AV373" s="142" t="str">
        <f t="array" ref="AV373">IF(OR(AV$1=0, $A373=""),"",SQRT((_xlfn.XLOOKUP(AV$1,$Z$2:$Z$16,$AA$2:$AA$16)-$T373)^2+(_xlfn.XLOOKUP(AV$1,$Z$2:$Z$16,$AB$2:$AB$16)-$U373)^2+(_xlfn.XLOOKUP(AV$1,$Z$2:$Z$16,$AC$2:$AC$16-$V373)^2)))</f>
        <v/>
      </c>
      <c r="AW373" s="124"/>
      <c r="AX373" s="124"/>
      <c r="AY373" s="125">
        <f t="shared" si="211"/>
        <v>0</v>
      </c>
      <c r="AZ373" s="143">
        <f t="shared" si="212"/>
        <v>0</v>
      </c>
      <c r="BA373" s="143">
        <f t="shared" si="213"/>
        <v>0</v>
      </c>
      <c r="BB373" s="143">
        <f t="shared" si="214"/>
        <v>0</v>
      </c>
      <c r="BC373" s="143">
        <f t="shared" si="215"/>
        <v>0</v>
      </c>
      <c r="BD373" s="143">
        <f t="shared" si="216"/>
        <v>0</v>
      </c>
      <c r="BE373" s="143">
        <f t="shared" si="217"/>
        <v>0</v>
      </c>
      <c r="BF373" s="143">
        <f t="shared" si="218"/>
        <v>0</v>
      </c>
      <c r="BG373" s="144">
        <f t="shared" si="219"/>
        <v>0</v>
      </c>
      <c r="BH373" s="144">
        <f t="shared" si="220"/>
        <v>0</v>
      </c>
      <c r="BI373" s="144">
        <f t="shared" si="221"/>
        <v>0</v>
      </c>
      <c r="BJ373" s="144">
        <f t="shared" si="222"/>
        <v>0</v>
      </c>
      <c r="BK373" s="144">
        <f t="shared" si="223"/>
        <v>0</v>
      </c>
      <c r="BL373" s="144">
        <f t="shared" si="224"/>
        <v>0</v>
      </c>
      <c r="BM373" s="145">
        <f t="shared" si="225"/>
        <v>0</v>
      </c>
      <c r="BN373" s="124"/>
      <c r="BO373" s="124"/>
      <c r="BP373" s="124"/>
      <c r="BQ373" s="124"/>
      <c r="BR373" s="124"/>
      <c r="BS373" s="124"/>
      <c r="BT373" s="124"/>
      <c r="BU373" s="124"/>
      <c r="BV373" s="130"/>
      <c r="BW373" s="130"/>
      <c r="BX373" s="130"/>
      <c r="BY373" s="130"/>
      <c r="BZ373" s="130"/>
      <c r="CA373" s="130"/>
      <c r="CB373" s="130"/>
      <c r="CC373" s="130"/>
      <c r="CD373" s="130"/>
      <c r="CE373" s="130"/>
      <c r="CF373" s="130"/>
      <c r="CG373" s="130"/>
      <c r="CH373" s="130"/>
      <c r="CI373" s="130"/>
      <c r="CJ373" s="130"/>
      <c r="CM373" s="159">
        <f t="shared" si="226"/>
        <v>0</v>
      </c>
      <c r="CN373" s="160">
        <f t="shared" si="227"/>
        <v>0</v>
      </c>
      <c r="CO373" s="160">
        <f t="shared" si="228"/>
        <v>0</v>
      </c>
      <c r="CP373" s="160">
        <f t="shared" si="229"/>
        <v>0</v>
      </c>
      <c r="CQ373" s="160">
        <f t="shared" si="230"/>
        <v>0</v>
      </c>
      <c r="CR373" s="160" t="str">
        <f t="shared" si="231"/>
        <v/>
      </c>
      <c r="CS373" s="160" t="str">
        <f t="shared" si="232"/>
        <v/>
      </c>
      <c r="CT373" s="160" t="str">
        <f t="shared" si="233"/>
        <v/>
      </c>
      <c r="CU373" s="162" t="str">
        <f t="shared" si="234"/>
        <v/>
      </c>
      <c r="CV373" s="162" t="str">
        <f t="shared" si="235"/>
        <v/>
      </c>
      <c r="CW373" s="162" t="str">
        <f t="shared" si="236"/>
        <v/>
      </c>
      <c r="CX373" s="162" t="str">
        <f t="shared" si="237"/>
        <v/>
      </c>
      <c r="CY373" s="162" t="str">
        <f t="shared" si="238"/>
        <v/>
      </c>
      <c r="CZ373" s="162" t="str">
        <f t="shared" si="239"/>
        <v/>
      </c>
      <c r="DA373" s="163" t="str">
        <f t="shared" si="240"/>
        <v/>
      </c>
    </row>
    <row r="374" spans="1:105" ht="16.5" x14ac:dyDescent="0.3">
      <c r="A374" s="135"/>
      <c r="B374" s="136"/>
      <c r="C374" s="136"/>
      <c r="D374" s="137"/>
      <c r="E374" s="176"/>
      <c r="F374" s="182"/>
      <c r="G374" s="183"/>
      <c r="H374" s="183"/>
      <c r="I374" s="183"/>
      <c r="J374" s="183"/>
      <c r="K374" s="183"/>
      <c r="L374" s="183"/>
      <c r="M374" s="186"/>
      <c r="N374" s="182"/>
      <c r="O374" s="184"/>
      <c r="P374" s="178"/>
      <c r="Q374" s="118">
        <f t="shared" si="209"/>
        <v>0</v>
      </c>
      <c r="R374" s="3"/>
      <c r="S374" s="3"/>
      <c r="T374" s="4"/>
      <c r="U374" s="4"/>
      <c r="V374" s="99">
        <f t="shared" si="210"/>
        <v>0</v>
      </c>
      <c r="W374" s="161"/>
      <c r="X374" s="138"/>
      <c r="AH374" s="158" t="str">
        <f t="array" ref="AH374">IF(OR(AH$1=0, $A374=""),"",SQRT((_xlfn.XLOOKUP(AH$1,$Z$2:$Z$16,$AA$2:$AA$16)-$T374)^2+(_xlfn.XLOOKUP(AH$1,$Z$2:$Z$16,$AB$2:$AB$16)-$U374)^2+(_xlfn.XLOOKUP(AH$1,$Z$2:$Z$16,$AC$2:$AC$16-$V374)^2)))</f>
        <v/>
      </c>
      <c r="AI374" s="140" t="str">
        <f t="array" ref="AI374">IF(OR(AI$1=0, $A374=""),"",SQRT((_xlfn.XLOOKUP(AI$1,$Z$2:$Z$16,$AA$2:$AA$16)-$T374)^2+(_xlfn.XLOOKUP(AI$1,$Z$2:$Z$16,$AB$2:$AB$16)-$U374)^2+(_xlfn.XLOOKUP(AI$1,$Z$2:$Z$16,$AC$2:$AC$16-$V374)^2)))</f>
        <v/>
      </c>
      <c r="AJ374" s="140" t="str">
        <f t="array" ref="AJ374">IF(OR(AJ$1=0, $A374=""),"",SQRT((_xlfn.XLOOKUP(AJ$1,$Z$2:$Z$16,$AA$2:$AA$16)-$T374)^2+(_xlfn.XLOOKUP(AJ$1,$Z$2:$Z$16,$AB$2:$AB$16)-$U374)^2+(_xlfn.XLOOKUP(AJ$1,$Z$2:$Z$16,$AC$2:$AC$16-$V374)^2)))</f>
        <v/>
      </c>
      <c r="AK374" s="140" t="str">
        <f t="array" ref="AK374">IF(OR(AK$1=0, $A374=""),"",SQRT((_xlfn.XLOOKUP(AK$1,$Z$2:$Z$16,$AA$2:$AA$16)-$T374)^2+(_xlfn.XLOOKUP(AK$1,$Z$2:$Z$16,$AB$2:$AB$16)-$U374)^2+(_xlfn.XLOOKUP(AK$1,$Z$2:$Z$16,$AC$2:$AC$16-$V374)^2)))</f>
        <v/>
      </c>
      <c r="AL374" s="140" t="str">
        <f t="array" ref="AL374">IF(OR(AL$1=0, $A374=""),"",SQRT((_xlfn.XLOOKUP(AL$1,$Z$2:$Z$16,$AA$2:$AA$16)-$T374)^2+(_xlfn.XLOOKUP(AL$1,$Z$2:$Z$16,$AB$2:$AB$16)-$U374)^2+(_xlfn.XLOOKUP(AL$1,$Z$2:$Z$16,$AC$2:$AC$16-$V374)^2)))</f>
        <v/>
      </c>
      <c r="AM374" s="140" t="str">
        <f t="array" ref="AM374">IF(OR(AM$1=0, $A374=""),"",SQRT((_xlfn.XLOOKUP(AM$1,$Z$2:$Z$16,$AA$2:$AA$16)-$T374)^2+(_xlfn.XLOOKUP(AM$1,$Z$2:$Z$16,$AB$2:$AB$16)-$U374)^2+(_xlfn.XLOOKUP(AM$1,$Z$2:$Z$16,$AC$2:$AC$16-$V374)^2)))</f>
        <v/>
      </c>
      <c r="AN374" s="140" t="str">
        <f t="array" ref="AN374">IF(OR(AN$1=0, $A374=""),"",SQRT((_xlfn.XLOOKUP(AN$1,$Z$2:$Z$16,$AA$2:$AA$16)-$T374)^2+(_xlfn.XLOOKUP(AN$1,$Z$2:$Z$16,$AB$2:$AB$16)-$U374)^2+(_xlfn.XLOOKUP(AN$1,$Z$2:$Z$16,$AC$2:$AC$16-$V374)^2)))</f>
        <v/>
      </c>
      <c r="AO374" s="140" t="str">
        <f t="array" ref="AO374">IF(OR(AO$1=0, $A374=""),"",SQRT((_xlfn.XLOOKUP(AO$1,$Z$2:$Z$16,$AA$2:$AA$16)-$T374)^2+(_xlfn.XLOOKUP(AO$1,$Z$2:$Z$16,$AB$2:$AB$16)-$U374)^2+(_xlfn.XLOOKUP(AO$1,$Z$2:$Z$16,$AC$2:$AC$16-$V374)^2)))</f>
        <v/>
      </c>
      <c r="AP374" s="141" t="str">
        <f t="array" ref="AP374">IF(OR(AP$1=0, $A374=""),"",SQRT((_xlfn.XLOOKUP(AP$1,$Z$2:$Z$16,$AA$2:$AA$16)-$T374)^2+(_xlfn.XLOOKUP(AP$1,$Z$2:$Z$16,$AB$2:$AB$16)-$U374)^2+(_xlfn.XLOOKUP(AP$1,$Z$2:$Z$16,$AC$2:$AC$16-$V374)^2)))</f>
        <v/>
      </c>
      <c r="AQ374" s="141" t="str">
        <f t="array" ref="AQ374">IF(OR(AQ$1=0, $A374=""),"",SQRT((_xlfn.XLOOKUP(AQ$1,$Z$2:$Z$16,$AA$2:$AA$16)-$T374)^2+(_xlfn.XLOOKUP(AQ$1,$Z$2:$Z$16,$AB$2:$AB$16)-$U374)^2+(_xlfn.XLOOKUP(AQ$1,$Z$2:$Z$16,$AC$2:$AC$16-$V374)^2)))</f>
        <v/>
      </c>
      <c r="AR374" s="141" t="str">
        <f t="array" ref="AR374">IF(OR(AR$1=0, $A374=""),"",SQRT((_xlfn.XLOOKUP(AR$1,$Z$2:$Z$16,$AA$2:$AA$16)-$T374)^2+(_xlfn.XLOOKUP(AR$1,$Z$2:$Z$16,$AB$2:$AB$16)-$U374)^2+(_xlfn.XLOOKUP(AR$1,$Z$2:$Z$16,$AC$2:$AC$16-$V374)^2)))</f>
        <v/>
      </c>
      <c r="AS374" s="141" t="str">
        <f t="array" ref="AS374">IF(OR(AS$1=0, $A374=""),"",SQRT((_xlfn.XLOOKUP(AS$1,$Z$2:$Z$16,$AA$2:$AA$16)-$T374)^2+(_xlfn.XLOOKUP(AS$1,$Z$2:$Z$16,$AB$2:$AB$16)-$U374)^2+(_xlfn.XLOOKUP(AS$1,$Z$2:$Z$16,$AC$2:$AC$16-$V374)^2)))</f>
        <v/>
      </c>
      <c r="AT374" s="141" t="str">
        <f t="array" ref="AT374">IF(OR(AT$1=0, $A374=""),"",SQRT((_xlfn.XLOOKUP(AT$1,$Z$2:$Z$16,$AA$2:$AA$16)-$T374)^2+(_xlfn.XLOOKUP(AT$1,$Z$2:$Z$16,$AB$2:$AB$16)-$U374)^2+(_xlfn.XLOOKUP(AT$1,$Z$2:$Z$16,$AC$2:$AC$16-$V374)^2)))</f>
        <v/>
      </c>
      <c r="AU374" s="141" t="str">
        <f t="array" ref="AU374">IF(OR(AU$1=0, $A374=""),"",SQRT((_xlfn.XLOOKUP(AU$1,$Z$2:$Z$16,$AA$2:$AA$16)-$T374)^2+(_xlfn.XLOOKUP(AU$1,$Z$2:$Z$16,$AB$2:$AB$16)-$U374)^2+(_xlfn.XLOOKUP(AU$1,$Z$2:$Z$16,$AC$2:$AC$16-$V374)^2)))</f>
        <v/>
      </c>
      <c r="AV374" s="142" t="str">
        <f t="array" ref="AV374">IF(OR(AV$1=0, $A374=""),"",SQRT((_xlfn.XLOOKUP(AV$1,$Z$2:$Z$16,$AA$2:$AA$16)-$T374)^2+(_xlfn.XLOOKUP(AV$1,$Z$2:$Z$16,$AB$2:$AB$16)-$U374)^2+(_xlfn.XLOOKUP(AV$1,$Z$2:$Z$16,$AC$2:$AC$16-$V374)^2)))</f>
        <v/>
      </c>
      <c r="AW374" s="124"/>
      <c r="AX374" s="124"/>
      <c r="AY374" s="125">
        <f t="shared" si="211"/>
        <v>0</v>
      </c>
      <c r="AZ374" s="143">
        <f t="shared" si="212"/>
        <v>0</v>
      </c>
      <c r="BA374" s="143">
        <f t="shared" si="213"/>
        <v>0</v>
      </c>
      <c r="BB374" s="143">
        <f t="shared" si="214"/>
        <v>0</v>
      </c>
      <c r="BC374" s="143">
        <f t="shared" si="215"/>
        <v>0</v>
      </c>
      <c r="BD374" s="143">
        <f t="shared" si="216"/>
        <v>0</v>
      </c>
      <c r="BE374" s="143">
        <f t="shared" si="217"/>
        <v>0</v>
      </c>
      <c r="BF374" s="143">
        <f t="shared" si="218"/>
        <v>0</v>
      </c>
      <c r="BG374" s="144">
        <f t="shared" si="219"/>
        <v>0</v>
      </c>
      <c r="BH374" s="144">
        <f t="shared" si="220"/>
        <v>0</v>
      </c>
      <c r="BI374" s="144">
        <f t="shared" si="221"/>
        <v>0</v>
      </c>
      <c r="BJ374" s="144">
        <f t="shared" si="222"/>
        <v>0</v>
      </c>
      <c r="BK374" s="144">
        <f t="shared" si="223"/>
        <v>0</v>
      </c>
      <c r="BL374" s="144">
        <f t="shared" si="224"/>
        <v>0</v>
      </c>
      <c r="BM374" s="145">
        <f t="shared" si="225"/>
        <v>0</v>
      </c>
      <c r="BN374" s="124"/>
      <c r="BO374" s="124"/>
      <c r="BP374" s="124"/>
      <c r="BQ374" s="124"/>
      <c r="BR374" s="124"/>
      <c r="BS374" s="124"/>
      <c r="BT374" s="124"/>
      <c r="BU374" s="124"/>
      <c r="BV374" s="130"/>
      <c r="BW374" s="130"/>
      <c r="BX374" s="130"/>
      <c r="BY374" s="130"/>
      <c r="BZ374" s="130"/>
      <c r="CA374" s="130"/>
      <c r="CB374" s="130"/>
      <c r="CC374" s="130"/>
      <c r="CD374" s="130"/>
      <c r="CE374" s="130"/>
      <c r="CF374" s="130"/>
      <c r="CG374" s="130"/>
      <c r="CH374" s="130"/>
      <c r="CI374" s="130"/>
      <c r="CJ374" s="130"/>
      <c r="CM374" s="159">
        <f t="shared" si="226"/>
        <v>0</v>
      </c>
      <c r="CN374" s="160">
        <f t="shared" si="227"/>
        <v>0</v>
      </c>
      <c r="CO374" s="160">
        <f t="shared" si="228"/>
        <v>0</v>
      </c>
      <c r="CP374" s="160">
        <f t="shared" si="229"/>
        <v>0</v>
      </c>
      <c r="CQ374" s="160">
        <f t="shared" si="230"/>
        <v>0</v>
      </c>
      <c r="CR374" s="160" t="str">
        <f t="shared" si="231"/>
        <v/>
      </c>
      <c r="CS374" s="160" t="str">
        <f t="shared" si="232"/>
        <v/>
      </c>
      <c r="CT374" s="160" t="str">
        <f t="shared" si="233"/>
        <v/>
      </c>
      <c r="CU374" s="162" t="str">
        <f t="shared" si="234"/>
        <v/>
      </c>
      <c r="CV374" s="162" t="str">
        <f t="shared" si="235"/>
        <v/>
      </c>
      <c r="CW374" s="162" t="str">
        <f t="shared" si="236"/>
        <v/>
      </c>
      <c r="CX374" s="162" t="str">
        <f t="shared" si="237"/>
        <v/>
      </c>
      <c r="CY374" s="162" t="str">
        <f t="shared" si="238"/>
        <v/>
      </c>
      <c r="CZ374" s="162" t="str">
        <f t="shared" si="239"/>
        <v/>
      </c>
      <c r="DA374" s="163" t="str">
        <f t="shared" si="240"/>
        <v/>
      </c>
    </row>
    <row r="375" spans="1:105" ht="16.5" x14ac:dyDescent="0.3">
      <c r="A375" s="135"/>
      <c r="B375" s="136"/>
      <c r="C375" s="136"/>
      <c r="D375" s="137"/>
      <c r="E375" s="176"/>
      <c r="F375" s="182"/>
      <c r="G375" s="183"/>
      <c r="H375" s="183"/>
      <c r="I375" s="183"/>
      <c r="J375" s="183"/>
      <c r="K375" s="183"/>
      <c r="L375" s="183"/>
      <c r="M375" s="186"/>
      <c r="N375" s="182"/>
      <c r="O375" s="184"/>
      <c r="P375" s="178"/>
      <c r="Q375" s="118">
        <f t="shared" si="209"/>
        <v>0</v>
      </c>
      <c r="R375" s="3"/>
      <c r="S375" s="3"/>
      <c r="T375" s="4"/>
      <c r="U375" s="4"/>
      <c r="V375" s="99">
        <f t="shared" si="210"/>
        <v>0</v>
      </c>
      <c r="W375" s="161"/>
      <c r="X375" s="138"/>
      <c r="AH375" s="158" t="str">
        <f t="array" ref="AH375">IF(OR(AH$1=0, $A375=""),"",SQRT((_xlfn.XLOOKUP(AH$1,$Z$2:$Z$16,$AA$2:$AA$16)-$T375)^2+(_xlfn.XLOOKUP(AH$1,$Z$2:$Z$16,$AB$2:$AB$16)-$U375)^2+(_xlfn.XLOOKUP(AH$1,$Z$2:$Z$16,$AC$2:$AC$16-$V375)^2)))</f>
        <v/>
      </c>
      <c r="AI375" s="140" t="str">
        <f t="array" ref="AI375">IF(OR(AI$1=0, $A375=""),"",SQRT((_xlfn.XLOOKUP(AI$1,$Z$2:$Z$16,$AA$2:$AA$16)-$T375)^2+(_xlfn.XLOOKUP(AI$1,$Z$2:$Z$16,$AB$2:$AB$16)-$U375)^2+(_xlfn.XLOOKUP(AI$1,$Z$2:$Z$16,$AC$2:$AC$16-$V375)^2)))</f>
        <v/>
      </c>
      <c r="AJ375" s="140" t="str">
        <f t="array" ref="AJ375">IF(OR(AJ$1=0, $A375=""),"",SQRT((_xlfn.XLOOKUP(AJ$1,$Z$2:$Z$16,$AA$2:$AA$16)-$T375)^2+(_xlfn.XLOOKUP(AJ$1,$Z$2:$Z$16,$AB$2:$AB$16)-$U375)^2+(_xlfn.XLOOKUP(AJ$1,$Z$2:$Z$16,$AC$2:$AC$16-$V375)^2)))</f>
        <v/>
      </c>
      <c r="AK375" s="140" t="str">
        <f t="array" ref="AK375">IF(OR(AK$1=0, $A375=""),"",SQRT((_xlfn.XLOOKUP(AK$1,$Z$2:$Z$16,$AA$2:$AA$16)-$T375)^2+(_xlfn.XLOOKUP(AK$1,$Z$2:$Z$16,$AB$2:$AB$16)-$U375)^2+(_xlfn.XLOOKUP(AK$1,$Z$2:$Z$16,$AC$2:$AC$16-$V375)^2)))</f>
        <v/>
      </c>
      <c r="AL375" s="140" t="str">
        <f t="array" ref="AL375">IF(OR(AL$1=0, $A375=""),"",SQRT((_xlfn.XLOOKUP(AL$1,$Z$2:$Z$16,$AA$2:$AA$16)-$T375)^2+(_xlfn.XLOOKUP(AL$1,$Z$2:$Z$16,$AB$2:$AB$16)-$U375)^2+(_xlfn.XLOOKUP(AL$1,$Z$2:$Z$16,$AC$2:$AC$16-$V375)^2)))</f>
        <v/>
      </c>
      <c r="AM375" s="140" t="str">
        <f t="array" ref="AM375">IF(OR(AM$1=0, $A375=""),"",SQRT((_xlfn.XLOOKUP(AM$1,$Z$2:$Z$16,$AA$2:$AA$16)-$T375)^2+(_xlfn.XLOOKUP(AM$1,$Z$2:$Z$16,$AB$2:$AB$16)-$U375)^2+(_xlfn.XLOOKUP(AM$1,$Z$2:$Z$16,$AC$2:$AC$16-$V375)^2)))</f>
        <v/>
      </c>
      <c r="AN375" s="140" t="str">
        <f t="array" ref="AN375">IF(OR(AN$1=0, $A375=""),"",SQRT((_xlfn.XLOOKUP(AN$1,$Z$2:$Z$16,$AA$2:$AA$16)-$T375)^2+(_xlfn.XLOOKUP(AN$1,$Z$2:$Z$16,$AB$2:$AB$16)-$U375)^2+(_xlfn.XLOOKUP(AN$1,$Z$2:$Z$16,$AC$2:$AC$16-$V375)^2)))</f>
        <v/>
      </c>
      <c r="AO375" s="140" t="str">
        <f t="array" ref="AO375">IF(OR(AO$1=0, $A375=""),"",SQRT((_xlfn.XLOOKUP(AO$1,$Z$2:$Z$16,$AA$2:$AA$16)-$T375)^2+(_xlfn.XLOOKUP(AO$1,$Z$2:$Z$16,$AB$2:$AB$16)-$U375)^2+(_xlfn.XLOOKUP(AO$1,$Z$2:$Z$16,$AC$2:$AC$16-$V375)^2)))</f>
        <v/>
      </c>
      <c r="AP375" s="141" t="str">
        <f t="array" ref="AP375">IF(OR(AP$1=0, $A375=""),"",SQRT((_xlfn.XLOOKUP(AP$1,$Z$2:$Z$16,$AA$2:$AA$16)-$T375)^2+(_xlfn.XLOOKUP(AP$1,$Z$2:$Z$16,$AB$2:$AB$16)-$U375)^2+(_xlfn.XLOOKUP(AP$1,$Z$2:$Z$16,$AC$2:$AC$16-$V375)^2)))</f>
        <v/>
      </c>
      <c r="AQ375" s="141" t="str">
        <f t="array" ref="AQ375">IF(OR(AQ$1=0, $A375=""),"",SQRT((_xlfn.XLOOKUP(AQ$1,$Z$2:$Z$16,$AA$2:$AA$16)-$T375)^2+(_xlfn.XLOOKUP(AQ$1,$Z$2:$Z$16,$AB$2:$AB$16)-$U375)^2+(_xlfn.XLOOKUP(AQ$1,$Z$2:$Z$16,$AC$2:$AC$16-$V375)^2)))</f>
        <v/>
      </c>
      <c r="AR375" s="141" t="str">
        <f t="array" ref="AR375">IF(OR(AR$1=0, $A375=""),"",SQRT((_xlfn.XLOOKUP(AR$1,$Z$2:$Z$16,$AA$2:$AA$16)-$T375)^2+(_xlfn.XLOOKUP(AR$1,$Z$2:$Z$16,$AB$2:$AB$16)-$U375)^2+(_xlfn.XLOOKUP(AR$1,$Z$2:$Z$16,$AC$2:$AC$16-$V375)^2)))</f>
        <v/>
      </c>
      <c r="AS375" s="141" t="str">
        <f t="array" ref="AS375">IF(OR(AS$1=0, $A375=""),"",SQRT((_xlfn.XLOOKUP(AS$1,$Z$2:$Z$16,$AA$2:$AA$16)-$T375)^2+(_xlfn.XLOOKUP(AS$1,$Z$2:$Z$16,$AB$2:$AB$16)-$U375)^2+(_xlfn.XLOOKUP(AS$1,$Z$2:$Z$16,$AC$2:$AC$16-$V375)^2)))</f>
        <v/>
      </c>
      <c r="AT375" s="141" t="str">
        <f t="array" ref="AT375">IF(OR(AT$1=0, $A375=""),"",SQRT((_xlfn.XLOOKUP(AT$1,$Z$2:$Z$16,$AA$2:$AA$16)-$T375)^2+(_xlfn.XLOOKUP(AT$1,$Z$2:$Z$16,$AB$2:$AB$16)-$U375)^2+(_xlfn.XLOOKUP(AT$1,$Z$2:$Z$16,$AC$2:$AC$16-$V375)^2)))</f>
        <v/>
      </c>
      <c r="AU375" s="141" t="str">
        <f t="array" ref="AU375">IF(OR(AU$1=0, $A375=""),"",SQRT((_xlfn.XLOOKUP(AU$1,$Z$2:$Z$16,$AA$2:$AA$16)-$T375)^2+(_xlfn.XLOOKUP(AU$1,$Z$2:$Z$16,$AB$2:$AB$16)-$U375)^2+(_xlfn.XLOOKUP(AU$1,$Z$2:$Z$16,$AC$2:$AC$16-$V375)^2)))</f>
        <v/>
      </c>
      <c r="AV375" s="142" t="str">
        <f t="array" ref="AV375">IF(OR(AV$1=0, $A375=""),"",SQRT((_xlfn.XLOOKUP(AV$1,$Z$2:$Z$16,$AA$2:$AA$16)-$T375)^2+(_xlfn.XLOOKUP(AV$1,$Z$2:$Z$16,$AB$2:$AB$16)-$U375)^2+(_xlfn.XLOOKUP(AV$1,$Z$2:$Z$16,$AC$2:$AC$16-$V375)^2)))</f>
        <v/>
      </c>
      <c r="AW375" s="124"/>
      <c r="AX375" s="124"/>
      <c r="AY375" s="125">
        <f t="shared" si="211"/>
        <v>0</v>
      </c>
      <c r="AZ375" s="143">
        <f t="shared" si="212"/>
        <v>0</v>
      </c>
      <c r="BA375" s="143">
        <f t="shared" si="213"/>
        <v>0</v>
      </c>
      <c r="BB375" s="143">
        <f t="shared" si="214"/>
        <v>0</v>
      </c>
      <c r="BC375" s="143">
        <f t="shared" si="215"/>
        <v>0</v>
      </c>
      <c r="BD375" s="143">
        <f t="shared" si="216"/>
        <v>0</v>
      </c>
      <c r="BE375" s="143">
        <f t="shared" si="217"/>
        <v>0</v>
      </c>
      <c r="BF375" s="143">
        <f t="shared" si="218"/>
        <v>0</v>
      </c>
      <c r="BG375" s="144">
        <f t="shared" si="219"/>
        <v>0</v>
      </c>
      <c r="BH375" s="144">
        <f t="shared" si="220"/>
        <v>0</v>
      </c>
      <c r="BI375" s="144">
        <f t="shared" si="221"/>
        <v>0</v>
      </c>
      <c r="BJ375" s="144">
        <f t="shared" si="222"/>
        <v>0</v>
      </c>
      <c r="BK375" s="144">
        <f t="shared" si="223"/>
        <v>0</v>
      </c>
      <c r="BL375" s="144">
        <f t="shared" si="224"/>
        <v>0</v>
      </c>
      <c r="BM375" s="145">
        <f t="shared" si="225"/>
        <v>0</v>
      </c>
      <c r="BN375" s="124"/>
      <c r="BO375" s="124"/>
      <c r="BP375" s="124"/>
      <c r="BQ375" s="124"/>
      <c r="BR375" s="124"/>
      <c r="BS375" s="124"/>
      <c r="BT375" s="124"/>
      <c r="BU375" s="124"/>
      <c r="BV375" s="130"/>
      <c r="BW375" s="130"/>
      <c r="BX375" s="130"/>
      <c r="BY375" s="130"/>
      <c r="BZ375" s="130"/>
      <c r="CA375" s="130"/>
      <c r="CB375" s="130"/>
      <c r="CC375" s="130"/>
      <c r="CD375" s="130"/>
      <c r="CE375" s="130"/>
      <c r="CF375" s="130"/>
      <c r="CG375" s="130"/>
      <c r="CH375" s="130"/>
      <c r="CI375" s="130"/>
      <c r="CJ375" s="130"/>
      <c r="CM375" s="159">
        <f t="shared" si="226"/>
        <v>0</v>
      </c>
      <c r="CN375" s="160">
        <f t="shared" si="227"/>
        <v>0</v>
      </c>
      <c r="CO375" s="160">
        <f t="shared" si="228"/>
        <v>0</v>
      </c>
      <c r="CP375" s="160">
        <f t="shared" si="229"/>
        <v>0</v>
      </c>
      <c r="CQ375" s="160">
        <f t="shared" si="230"/>
        <v>0</v>
      </c>
      <c r="CR375" s="160" t="str">
        <f t="shared" si="231"/>
        <v/>
      </c>
      <c r="CS375" s="160" t="str">
        <f t="shared" si="232"/>
        <v/>
      </c>
      <c r="CT375" s="160" t="str">
        <f t="shared" si="233"/>
        <v/>
      </c>
      <c r="CU375" s="162" t="str">
        <f t="shared" si="234"/>
        <v/>
      </c>
      <c r="CV375" s="162" t="str">
        <f t="shared" si="235"/>
        <v/>
      </c>
      <c r="CW375" s="162" t="str">
        <f t="shared" si="236"/>
        <v/>
      </c>
      <c r="CX375" s="162" t="str">
        <f t="shared" si="237"/>
        <v/>
      </c>
      <c r="CY375" s="162" t="str">
        <f t="shared" si="238"/>
        <v/>
      </c>
      <c r="CZ375" s="162" t="str">
        <f t="shared" si="239"/>
        <v/>
      </c>
      <c r="DA375" s="163" t="str">
        <f t="shared" si="240"/>
        <v/>
      </c>
    </row>
    <row r="376" spans="1:105" ht="16.5" x14ac:dyDescent="0.3">
      <c r="A376" s="135"/>
      <c r="B376" s="136"/>
      <c r="C376" s="136"/>
      <c r="D376" s="137"/>
      <c r="E376" s="176"/>
      <c r="F376" s="182"/>
      <c r="G376" s="183"/>
      <c r="H376" s="183"/>
      <c r="I376" s="183"/>
      <c r="J376" s="183"/>
      <c r="K376" s="183"/>
      <c r="L376" s="183"/>
      <c r="M376" s="186"/>
      <c r="N376" s="182"/>
      <c r="O376" s="184"/>
      <c r="P376" s="178"/>
      <c r="Q376" s="118">
        <f t="shared" si="209"/>
        <v>0</v>
      </c>
      <c r="R376" s="3"/>
      <c r="S376" s="3"/>
      <c r="T376" s="4"/>
      <c r="U376" s="4"/>
      <c r="V376" s="99">
        <f t="shared" si="210"/>
        <v>0</v>
      </c>
      <c r="W376" s="161"/>
      <c r="X376" s="138"/>
      <c r="AH376" s="158" t="str">
        <f t="array" ref="AH376">IF(OR(AH$1=0, $A376=""),"",SQRT((_xlfn.XLOOKUP(AH$1,$Z$2:$Z$16,$AA$2:$AA$16)-$T376)^2+(_xlfn.XLOOKUP(AH$1,$Z$2:$Z$16,$AB$2:$AB$16)-$U376)^2+(_xlfn.XLOOKUP(AH$1,$Z$2:$Z$16,$AC$2:$AC$16-$V376)^2)))</f>
        <v/>
      </c>
      <c r="AI376" s="140" t="str">
        <f t="array" ref="AI376">IF(OR(AI$1=0, $A376=""),"",SQRT((_xlfn.XLOOKUP(AI$1,$Z$2:$Z$16,$AA$2:$AA$16)-$T376)^2+(_xlfn.XLOOKUP(AI$1,$Z$2:$Z$16,$AB$2:$AB$16)-$U376)^2+(_xlfn.XLOOKUP(AI$1,$Z$2:$Z$16,$AC$2:$AC$16-$V376)^2)))</f>
        <v/>
      </c>
      <c r="AJ376" s="140" t="str">
        <f t="array" ref="AJ376">IF(OR(AJ$1=0, $A376=""),"",SQRT((_xlfn.XLOOKUP(AJ$1,$Z$2:$Z$16,$AA$2:$AA$16)-$T376)^2+(_xlfn.XLOOKUP(AJ$1,$Z$2:$Z$16,$AB$2:$AB$16)-$U376)^2+(_xlfn.XLOOKUP(AJ$1,$Z$2:$Z$16,$AC$2:$AC$16-$V376)^2)))</f>
        <v/>
      </c>
      <c r="AK376" s="140" t="str">
        <f t="array" ref="AK376">IF(OR(AK$1=0, $A376=""),"",SQRT((_xlfn.XLOOKUP(AK$1,$Z$2:$Z$16,$AA$2:$AA$16)-$T376)^2+(_xlfn.XLOOKUP(AK$1,$Z$2:$Z$16,$AB$2:$AB$16)-$U376)^2+(_xlfn.XLOOKUP(AK$1,$Z$2:$Z$16,$AC$2:$AC$16-$V376)^2)))</f>
        <v/>
      </c>
      <c r="AL376" s="140" t="str">
        <f t="array" ref="AL376">IF(OR(AL$1=0, $A376=""),"",SQRT((_xlfn.XLOOKUP(AL$1,$Z$2:$Z$16,$AA$2:$AA$16)-$T376)^2+(_xlfn.XLOOKUP(AL$1,$Z$2:$Z$16,$AB$2:$AB$16)-$U376)^2+(_xlfn.XLOOKUP(AL$1,$Z$2:$Z$16,$AC$2:$AC$16-$V376)^2)))</f>
        <v/>
      </c>
      <c r="AM376" s="140" t="str">
        <f t="array" ref="AM376">IF(OR(AM$1=0, $A376=""),"",SQRT((_xlfn.XLOOKUP(AM$1,$Z$2:$Z$16,$AA$2:$AA$16)-$T376)^2+(_xlfn.XLOOKUP(AM$1,$Z$2:$Z$16,$AB$2:$AB$16)-$U376)^2+(_xlfn.XLOOKUP(AM$1,$Z$2:$Z$16,$AC$2:$AC$16-$V376)^2)))</f>
        <v/>
      </c>
      <c r="AN376" s="140" t="str">
        <f t="array" ref="AN376">IF(OR(AN$1=0, $A376=""),"",SQRT((_xlfn.XLOOKUP(AN$1,$Z$2:$Z$16,$AA$2:$AA$16)-$T376)^2+(_xlfn.XLOOKUP(AN$1,$Z$2:$Z$16,$AB$2:$AB$16)-$U376)^2+(_xlfn.XLOOKUP(AN$1,$Z$2:$Z$16,$AC$2:$AC$16-$V376)^2)))</f>
        <v/>
      </c>
      <c r="AO376" s="140" t="str">
        <f t="array" ref="AO376">IF(OR(AO$1=0, $A376=""),"",SQRT((_xlfn.XLOOKUP(AO$1,$Z$2:$Z$16,$AA$2:$AA$16)-$T376)^2+(_xlfn.XLOOKUP(AO$1,$Z$2:$Z$16,$AB$2:$AB$16)-$U376)^2+(_xlfn.XLOOKUP(AO$1,$Z$2:$Z$16,$AC$2:$AC$16-$V376)^2)))</f>
        <v/>
      </c>
      <c r="AP376" s="141" t="str">
        <f t="array" ref="AP376">IF(OR(AP$1=0, $A376=""),"",SQRT((_xlfn.XLOOKUP(AP$1,$Z$2:$Z$16,$AA$2:$AA$16)-$T376)^2+(_xlfn.XLOOKUP(AP$1,$Z$2:$Z$16,$AB$2:$AB$16)-$U376)^2+(_xlfn.XLOOKUP(AP$1,$Z$2:$Z$16,$AC$2:$AC$16-$V376)^2)))</f>
        <v/>
      </c>
      <c r="AQ376" s="141" t="str">
        <f t="array" ref="AQ376">IF(OR(AQ$1=0, $A376=""),"",SQRT((_xlfn.XLOOKUP(AQ$1,$Z$2:$Z$16,$AA$2:$AA$16)-$T376)^2+(_xlfn.XLOOKUP(AQ$1,$Z$2:$Z$16,$AB$2:$AB$16)-$U376)^2+(_xlfn.XLOOKUP(AQ$1,$Z$2:$Z$16,$AC$2:$AC$16-$V376)^2)))</f>
        <v/>
      </c>
      <c r="AR376" s="141" t="str">
        <f t="array" ref="AR376">IF(OR(AR$1=0, $A376=""),"",SQRT((_xlfn.XLOOKUP(AR$1,$Z$2:$Z$16,$AA$2:$AA$16)-$T376)^2+(_xlfn.XLOOKUP(AR$1,$Z$2:$Z$16,$AB$2:$AB$16)-$U376)^2+(_xlfn.XLOOKUP(AR$1,$Z$2:$Z$16,$AC$2:$AC$16-$V376)^2)))</f>
        <v/>
      </c>
      <c r="AS376" s="141" t="str">
        <f t="array" ref="AS376">IF(OR(AS$1=0, $A376=""),"",SQRT((_xlfn.XLOOKUP(AS$1,$Z$2:$Z$16,$AA$2:$AA$16)-$T376)^2+(_xlfn.XLOOKUP(AS$1,$Z$2:$Z$16,$AB$2:$AB$16)-$U376)^2+(_xlfn.XLOOKUP(AS$1,$Z$2:$Z$16,$AC$2:$AC$16-$V376)^2)))</f>
        <v/>
      </c>
      <c r="AT376" s="141" t="str">
        <f t="array" ref="AT376">IF(OR(AT$1=0, $A376=""),"",SQRT((_xlfn.XLOOKUP(AT$1,$Z$2:$Z$16,$AA$2:$AA$16)-$T376)^2+(_xlfn.XLOOKUP(AT$1,$Z$2:$Z$16,$AB$2:$AB$16)-$U376)^2+(_xlfn.XLOOKUP(AT$1,$Z$2:$Z$16,$AC$2:$AC$16-$V376)^2)))</f>
        <v/>
      </c>
      <c r="AU376" s="141" t="str">
        <f t="array" ref="AU376">IF(OR(AU$1=0, $A376=""),"",SQRT((_xlfn.XLOOKUP(AU$1,$Z$2:$Z$16,$AA$2:$AA$16)-$T376)^2+(_xlfn.XLOOKUP(AU$1,$Z$2:$Z$16,$AB$2:$AB$16)-$U376)^2+(_xlfn.XLOOKUP(AU$1,$Z$2:$Z$16,$AC$2:$AC$16-$V376)^2)))</f>
        <v/>
      </c>
      <c r="AV376" s="142" t="str">
        <f t="array" ref="AV376">IF(OR(AV$1=0, $A376=""),"",SQRT((_xlfn.XLOOKUP(AV$1,$Z$2:$Z$16,$AA$2:$AA$16)-$T376)^2+(_xlfn.XLOOKUP(AV$1,$Z$2:$Z$16,$AB$2:$AB$16)-$U376)^2+(_xlfn.XLOOKUP(AV$1,$Z$2:$Z$16,$AC$2:$AC$16-$V376)^2)))</f>
        <v/>
      </c>
      <c r="AW376" s="124"/>
      <c r="AX376" s="124"/>
      <c r="AY376" s="125">
        <f t="shared" si="211"/>
        <v>0</v>
      </c>
      <c r="AZ376" s="143">
        <f t="shared" si="212"/>
        <v>0</v>
      </c>
      <c r="BA376" s="143">
        <f t="shared" si="213"/>
        <v>0</v>
      </c>
      <c r="BB376" s="143">
        <f t="shared" si="214"/>
        <v>0</v>
      </c>
      <c r="BC376" s="143">
        <f t="shared" si="215"/>
        <v>0</v>
      </c>
      <c r="BD376" s="143">
        <f t="shared" si="216"/>
        <v>0</v>
      </c>
      <c r="BE376" s="143">
        <f t="shared" si="217"/>
        <v>0</v>
      </c>
      <c r="BF376" s="143">
        <f t="shared" si="218"/>
        <v>0</v>
      </c>
      <c r="BG376" s="144">
        <f t="shared" si="219"/>
        <v>0</v>
      </c>
      <c r="BH376" s="144">
        <f t="shared" si="220"/>
        <v>0</v>
      </c>
      <c r="BI376" s="144">
        <f t="shared" si="221"/>
        <v>0</v>
      </c>
      <c r="BJ376" s="144">
        <f t="shared" si="222"/>
        <v>0</v>
      </c>
      <c r="BK376" s="144">
        <f t="shared" si="223"/>
        <v>0</v>
      </c>
      <c r="BL376" s="144">
        <f t="shared" si="224"/>
        <v>0</v>
      </c>
      <c r="BM376" s="145">
        <f t="shared" si="225"/>
        <v>0</v>
      </c>
      <c r="BN376" s="124"/>
      <c r="BO376" s="124"/>
      <c r="BP376" s="124"/>
      <c r="BQ376" s="124"/>
      <c r="BR376" s="124"/>
      <c r="BS376" s="124"/>
      <c r="BT376" s="124"/>
      <c r="BU376" s="124"/>
      <c r="BV376" s="130"/>
      <c r="BW376" s="130"/>
      <c r="BX376" s="130"/>
      <c r="BY376" s="130"/>
      <c r="BZ376" s="130"/>
      <c r="CA376" s="130"/>
      <c r="CB376" s="130"/>
      <c r="CC376" s="130"/>
      <c r="CD376" s="130"/>
      <c r="CE376" s="130"/>
      <c r="CF376" s="130"/>
      <c r="CG376" s="130"/>
      <c r="CH376" s="130"/>
      <c r="CI376" s="130"/>
      <c r="CJ376" s="130"/>
      <c r="CM376" s="159">
        <f t="shared" si="226"/>
        <v>0</v>
      </c>
      <c r="CN376" s="160">
        <f t="shared" si="227"/>
        <v>0</v>
      </c>
      <c r="CO376" s="160">
        <f t="shared" si="228"/>
        <v>0</v>
      </c>
      <c r="CP376" s="160">
        <f t="shared" si="229"/>
        <v>0</v>
      </c>
      <c r="CQ376" s="160">
        <f t="shared" si="230"/>
        <v>0</v>
      </c>
      <c r="CR376" s="160" t="str">
        <f t="shared" si="231"/>
        <v/>
      </c>
      <c r="CS376" s="160" t="str">
        <f t="shared" si="232"/>
        <v/>
      </c>
      <c r="CT376" s="160" t="str">
        <f t="shared" si="233"/>
        <v/>
      </c>
      <c r="CU376" s="162" t="str">
        <f t="shared" si="234"/>
        <v/>
      </c>
      <c r="CV376" s="162" t="str">
        <f t="shared" si="235"/>
        <v/>
      </c>
      <c r="CW376" s="162" t="str">
        <f t="shared" si="236"/>
        <v/>
      </c>
      <c r="CX376" s="162" t="str">
        <f t="shared" si="237"/>
        <v/>
      </c>
      <c r="CY376" s="162" t="str">
        <f t="shared" si="238"/>
        <v/>
      </c>
      <c r="CZ376" s="162" t="str">
        <f t="shared" si="239"/>
        <v/>
      </c>
      <c r="DA376" s="163" t="str">
        <f t="shared" si="240"/>
        <v/>
      </c>
    </row>
    <row r="377" spans="1:105" ht="16.5" x14ac:dyDescent="0.3">
      <c r="A377" s="135"/>
      <c r="B377" s="136"/>
      <c r="C377" s="136"/>
      <c r="D377" s="137"/>
      <c r="E377" s="176"/>
      <c r="F377" s="182"/>
      <c r="G377" s="183"/>
      <c r="H377" s="183"/>
      <c r="I377" s="183"/>
      <c r="J377" s="183"/>
      <c r="K377" s="183"/>
      <c r="L377" s="183"/>
      <c r="M377" s="186"/>
      <c r="N377" s="182"/>
      <c r="O377" s="184"/>
      <c r="P377" s="178"/>
      <c r="Q377" s="118">
        <f t="shared" si="209"/>
        <v>0</v>
      </c>
      <c r="R377" s="3"/>
      <c r="S377" s="3"/>
      <c r="T377" s="4"/>
      <c r="U377" s="4"/>
      <c r="V377" s="99">
        <f t="shared" si="210"/>
        <v>0</v>
      </c>
      <c r="W377" s="161"/>
      <c r="X377" s="138"/>
      <c r="AH377" s="158" t="str">
        <f t="array" ref="AH377">IF(OR(AH$1=0, $A377=""),"",SQRT((_xlfn.XLOOKUP(AH$1,$Z$2:$Z$16,$AA$2:$AA$16)-$T377)^2+(_xlfn.XLOOKUP(AH$1,$Z$2:$Z$16,$AB$2:$AB$16)-$U377)^2+(_xlfn.XLOOKUP(AH$1,$Z$2:$Z$16,$AC$2:$AC$16-$V377)^2)))</f>
        <v/>
      </c>
      <c r="AI377" s="140" t="str">
        <f t="array" ref="AI377">IF(OR(AI$1=0, $A377=""),"",SQRT((_xlfn.XLOOKUP(AI$1,$Z$2:$Z$16,$AA$2:$AA$16)-$T377)^2+(_xlfn.XLOOKUP(AI$1,$Z$2:$Z$16,$AB$2:$AB$16)-$U377)^2+(_xlfn.XLOOKUP(AI$1,$Z$2:$Z$16,$AC$2:$AC$16-$V377)^2)))</f>
        <v/>
      </c>
      <c r="AJ377" s="140" t="str">
        <f t="array" ref="AJ377">IF(OR(AJ$1=0, $A377=""),"",SQRT((_xlfn.XLOOKUP(AJ$1,$Z$2:$Z$16,$AA$2:$AA$16)-$T377)^2+(_xlfn.XLOOKUP(AJ$1,$Z$2:$Z$16,$AB$2:$AB$16)-$U377)^2+(_xlfn.XLOOKUP(AJ$1,$Z$2:$Z$16,$AC$2:$AC$16-$V377)^2)))</f>
        <v/>
      </c>
      <c r="AK377" s="140" t="str">
        <f t="array" ref="AK377">IF(OR(AK$1=0, $A377=""),"",SQRT((_xlfn.XLOOKUP(AK$1,$Z$2:$Z$16,$AA$2:$AA$16)-$T377)^2+(_xlfn.XLOOKUP(AK$1,$Z$2:$Z$16,$AB$2:$AB$16)-$U377)^2+(_xlfn.XLOOKUP(AK$1,$Z$2:$Z$16,$AC$2:$AC$16-$V377)^2)))</f>
        <v/>
      </c>
      <c r="AL377" s="140" t="str">
        <f t="array" ref="AL377">IF(OR(AL$1=0, $A377=""),"",SQRT((_xlfn.XLOOKUP(AL$1,$Z$2:$Z$16,$AA$2:$AA$16)-$T377)^2+(_xlfn.XLOOKUP(AL$1,$Z$2:$Z$16,$AB$2:$AB$16)-$U377)^2+(_xlfn.XLOOKUP(AL$1,$Z$2:$Z$16,$AC$2:$AC$16-$V377)^2)))</f>
        <v/>
      </c>
      <c r="AM377" s="140" t="str">
        <f t="array" ref="AM377">IF(OR(AM$1=0, $A377=""),"",SQRT((_xlfn.XLOOKUP(AM$1,$Z$2:$Z$16,$AA$2:$AA$16)-$T377)^2+(_xlfn.XLOOKUP(AM$1,$Z$2:$Z$16,$AB$2:$AB$16)-$U377)^2+(_xlfn.XLOOKUP(AM$1,$Z$2:$Z$16,$AC$2:$AC$16-$V377)^2)))</f>
        <v/>
      </c>
      <c r="AN377" s="140" t="str">
        <f t="array" ref="AN377">IF(OR(AN$1=0, $A377=""),"",SQRT((_xlfn.XLOOKUP(AN$1,$Z$2:$Z$16,$AA$2:$AA$16)-$T377)^2+(_xlfn.XLOOKUP(AN$1,$Z$2:$Z$16,$AB$2:$AB$16)-$U377)^2+(_xlfn.XLOOKUP(AN$1,$Z$2:$Z$16,$AC$2:$AC$16-$V377)^2)))</f>
        <v/>
      </c>
      <c r="AO377" s="140" t="str">
        <f t="array" ref="AO377">IF(OR(AO$1=0, $A377=""),"",SQRT((_xlfn.XLOOKUP(AO$1,$Z$2:$Z$16,$AA$2:$AA$16)-$T377)^2+(_xlfn.XLOOKUP(AO$1,$Z$2:$Z$16,$AB$2:$AB$16)-$U377)^2+(_xlfn.XLOOKUP(AO$1,$Z$2:$Z$16,$AC$2:$AC$16-$V377)^2)))</f>
        <v/>
      </c>
      <c r="AP377" s="141" t="str">
        <f t="array" ref="AP377">IF(OR(AP$1=0, $A377=""),"",SQRT((_xlfn.XLOOKUP(AP$1,$Z$2:$Z$16,$AA$2:$AA$16)-$T377)^2+(_xlfn.XLOOKUP(AP$1,$Z$2:$Z$16,$AB$2:$AB$16)-$U377)^2+(_xlfn.XLOOKUP(AP$1,$Z$2:$Z$16,$AC$2:$AC$16-$V377)^2)))</f>
        <v/>
      </c>
      <c r="AQ377" s="141" t="str">
        <f t="array" ref="AQ377">IF(OR(AQ$1=0, $A377=""),"",SQRT((_xlfn.XLOOKUP(AQ$1,$Z$2:$Z$16,$AA$2:$AA$16)-$T377)^2+(_xlfn.XLOOKUP(AQ$1,$Z$2:$Z$16,$AB$2:$AB$16)-$U377)^2+(_xlfn.XLOOKUP(AQ$1,$Z$2:$Z$16,$AC$2:$AC$16-$V377)^2)))</f>
        <v/>
      </c>
      <c r="AR377" s="141" t="str">
        <f t="array" ref="AR377">IF(OR(AR$1=0, $A377=""),"",SQRT((_xlfn.XLOOKUP(AR$1,$Z$2:$Z$16,$AA$2:$AA$16)-$T377)^2+(_xlfn.XLOOKUP(AR$1,$Z$2:$Z$16,$AB$2:$AB$16)-$U377)^2+(_xlfn.XLOOKUP(AR$1,$Z$2:$Z$16,$AC$2:$AC$16-$V377)^2)))</f>
        <v/>
      </c>
      <c r="AS377" s="141" t="str">
        <f t="array" ref="AS377">IF(OR(AS$1=0, $A377=""),"",SQRT((_xlfn.XLOOKUP(AS$1,$Z$2:$Z$16,$AA$2:$AA$16)-$T377)^2+(_xlfn.XLOOKUP(AS$1,$Z$2:$Z$16,$AB$2:$AB$16)-$U377)^2+(_xlfn.XLOOKUP(AS$1,$Z$2:$Z$16,$AC$2:$AC$16-$V377)^2)))</f>
        <v/>
      </c>
      <c r="AT377" s="141" t="str">
        <f t="array" ref="AT377">IF(OR(AT$1=0, $A377=""),"",SQRT((_xlfn.XLOOKUP(AT$1,$Z$2:$Z$16,$AA$2:$AA$16)-$T377)^2+(_xlfn.XLOOKUP(AT$1,$Z$2:$Z$16,$AB$2:$AB$16)-$U377)^2+(_xlfn.XLOOKUP(AT$1,$Z$2:$Z$16,$AC$2:$AC$16-$V377)^2)))</f>
        <v/>
      </c>
      <c r="AU377" s="141" t="str">
        <f t="array" ref="AU377">IF(OR(AU$1=0, $A377=""),"",SQRT((_xlfn.XLOOKUP(AU$1,$Z$2:$Z$16,$AA$2:$AA$16)-$T377)^2+(_xlfn.XLOOKUP(AU$1,$Z$2:$Z$16,$AB$2:$AB$16)-$U377)^2+(_xlfn.XLOOKUP(AU$1,$Z$2:$Z$16,$AC$2:$AC$16-$V377)^2)))</f>
        <v/>
      </c>
      <c r="AV377" s="142" t="str">
        <f t="array" ref="AV377">IF(OR(AV$1=0, $A377=""),"",SQRT((_xlfn.XLOOKUP(AV$1,$Z$2:$Z$16,$AA$2:$AA$16)-$T377)^2+(_xlfn.XLOOKUP(AV$1,$Z$2:$Z$16,$AB$2:$AB$16)-$U377)^2+(_xlfn.XLOOKUP(AV$1,$Z$2:$Z$16,$AC$2:$AC$16-$V377)^2)))</f>
        <v/>
      </c>
      <c r="AW377" s="124"/>
      <c r="AX377" s="124"/>
      <c r="AY377" s="125">
        <f t="shared" si="211"/>
        <v>0</v>
      </c>
      <c r="AZ377" s="143">
        <f t="shared" si="212"/>
        <v>0</v>
      </c>
      <c r="BA377" s="143">
        <f t="shared" si="213"/>
        <v>0</v>
      </c>
      <c r="BB377" s="143">
        <f t="shared" si="214"/>
        <v>0</v>
      </c>
      <c r="BC377" s="143">
        <f t="shared" si="215"/>
        <v>0</v>
      </c>
      <c r="BD377" s="143">
        <f t="shared" si="216"/>
        <v>0</v>
      </c>
      <c r="BE377" s="143">
        <f t="shared" si="217"/>
        <v>0</v>
      </c>
      <c r="BF377" s="143">
        <f t="shared" si="218"/>
        <v>0</v>
      </c>
      <c r="BG377" s="144">
        <f t="shared" si="219"/>
        <v>0</v>
      </c>
      <c r="BH377" s="144">
        <f t="shared" si="220"/>
        <v>0</v>
      </c>
      <c r="BI377" s="144">
        <f t="shared" si="221"/>
        <v>0</v>
      </c>
      <c r="BJ377" s="144">
        <f t="shared" si="222"/>
        <v>0</v>
      </c>
      <c r="BK377" s="144">
        <f t="shared" si="223"/>
        <v>0</v>
      </c>
      <c r="BL377" s="144">
        <f t="shared" si="224"/>
        <v>0</v>
      </c>
      <c r="BM377" s="145">
        <f t="shared" si="225"/>
        <v>0</v>
      </c>
      <c r="BN377" s="124"/>
      <c r="BO377" s="124"/>
      <c r="BP377" s="124"/>
      <c r="BQ377" s="124"/>
      <c r="BR377" s="124"/>
      <c r="BS377" s="124"/>
      <c r="BT377" s="124"/>
      <c r="BU377" s="124"/>
      <c r="BV377" s="130"/>
      <c r="BW377" s="130"/>
      <c r="BX377" s="130"/>
      <c r="BY377" s="130"/>
      <c r="BZ377" s="130"/>
      <c r="CA377" s="130"/>
      <c r="CB377" s="130"/>
      <c r="CC377" s="130"/>
      <c r="CD377" s="130"/>
      <c r="CE377" s="130"/>
      <c r="CF377" s="130"/>
      <c r="CG377" s="130"/>
      <c r="CH377" s="130"/>
      <c r="CI377" s="130"/>
      <c r="CJ377" s="130"/>
      <c r="CM377" s="159">
        <f t="shared" si="226"/>
        <v>0</v>
      </c>
      <c r="CN377" s="160">
        <f t="shared" si="227"/>
        <v>0</v>
      </c>
      <c r="CO377" s="160">
        <f t="shared" si="228"/>
        <v>0</v>
      </c>
      <c r="CP377" s="160">
        <f t="shared" si="229"/>
        <v>0</v>
      </c>
      <c r="CQ377" s="160">
        <f t="shared" si="230"/>
        <v>0</v>
      </c>
      <c r="CR377" s="160" t="str">
        <f t="shared" si="231"/>
        <v/>
      </c>
      <c r="CS377" s="160" t="str">
        <f t="shared" si="232"/>
        <v/>
      </c>
      <c r="CT377" s="160" t="str">
        <f t="shared" si="233"/>
        <v/>
      </c>
      <c r="CU377" s="162" t="str">
        <f t="shared" si="234"/>
        <v/>
      </c>
      <c r="CV377" s="162" t="str">
        <f t="shared" si="235"/>
        <v/>
      </c>
      <c r="CW377" s="162" t="str">
        <f t="shared" si="236"/>
        <v/>
      </c>
      <c r="CX377" s="162" t="str">
        <f t="shared" si="237"/>
        <v/>
      </c>
      <c r="CY377" s="162" t="str">
        <f t="shared" si="238"/>
        <v/>
      </c>
      <c r="CZ377" s="162" t="str">
        <f t="shared" si="239"/>
        <v/>
      </c>
      <c r="DA377" s="163" t="str">
        <f t="shared" si="240"/>
        <v/>
      </c>
    </row>
    <row r="378" spans="1:105" ht="16.5" x14ac:dyDescent="0.3">
      <c r="A378" s="135"/>
      <c r="B378" s="136"/>
      <c r="C378" s="136"/>
      <c r="D378" s="137"/>
      <c r="E378" s="176"/>
      <c r="F378" s="182"/>
      <c r="G378" s="183"/>
      <c r="H378" s="183"/>
      <c r="I378" s="183"/>
      <c r="J378" s="183"/>
      <c r="K378" s="183"/>
      <c r="L378" s="183"/>
      <c r="M378" s="186"/>
      <c r="N378" s="182"/>
      <c r="O378" s="184"/>
      <c r="P378" s="178"/>
      <c r="Q378" s="118">
        <f t="shared" ref="Q378:Q441" si="241">IFERROR(10*LOG10(A378)+ROUND(IF(AND(A378&gt;0, O378&gt;0), N378+ABS(10*LOG10(P378/(4*PI()*CONVERT(O378,"ft", "m")^2))), N378),0), 0)</f>
        <v>0</v>
      </c>
      <c r="R378" s="3"/>
      <c r="S378" s="3"/>
      <c r="T378" s="4"/>
      <c r="U378" s="4"/>
      <c r="V378" s="99">
        <f t="shared" ref="V378:V441" si="242">SUM(W378:X378)</f>
        <v>0</v>
      </c>
      <c r="W378" s="161"/>
      <c r="X378" s="138"/>
      <c r="AH378" s="158" t="str">
        <f t="array" ref="AH378">IF(OR(AH$1=0, $A378=""),"",SQRT((_xlfn.XLOOKUP(AH$1,$Z$2:$Z$16,$AA$2:$AA$16)-$T378)^2+(_xlfn.XLOOKUP(AH$1,$Z$2:$Z$16,$AB$2:$AB$16)-$U378)^2+(_xlfn.XLOOKUP(AH$1,$Z$2:$Z$16,$AC$2:$AC$16-$V378)^2)))</f>
        <v/>
      </c>
      <c r="AI378" s="140" t="str">
        <f t="array" ref="AI378">IF(OR(AI$1=0, $A378=""),"",SQRT((_xlfn.XLOOKUP(AI$1,$Z$2:$Z$16,$AA$2:$AA$16)-$T378)^2+(_xlfn.XLOOKUP(AI$1,$Z$2:$Z$16,$AB$2:$AB$16)-$U378)^2+(_xlfn.XLOOKUP(AI$1,$Z$2:$Z$16,$AC$2:$AC$16-$V378)^2)))</f>
        <v/>
      </c>
      <c r="AJ378" s="140" t="str">
        <f t="array" ref="AJ378">IF(OR(AJ$1=0, $A378=""),"",SQRT((_xlfn.XLOOKUP(AJ$1,$Z$2:$Z$16,$AA$2:$AA$16)-$T378)^2+(_xlfn.XLOOKUP(AJ$1,$Z$2:$Z$16,$AB$2:$AB$16)-$U378)^2+(_xlfn.XLOOKUP(AJ$1,$Z$2:$Z$16,$AC$2:$AC$16-$V378)^2)))</f>
        <v/>
      </c>
      <c r="AK378" s="140" t="str">
        <f t="array" ref="AK378">IF(OR(AK$1=0, $A378=""),"",SQRT((_xlfn.XLOOKUP(AK$1,$Z$2:$Z$16,$AA$2:$AA$16)-$T378)^2+(_xlfn.XLOOKUP(AK$1,$Z$2:$Z$16,$AB$2:$AB$16)-$U378)^2+(_xlfn.XLOOKUP(AK$1,$Z$2:$Z$16,$AC$2:$AC$16-$V378)^2)))</f>
        <v/>
      </c>
      <c r="AL378" s="140" t="str">
        <f t="array" ref="AL378">IF(OR(AL$1=0, $A378=""),"",SQRT((_xlfn.XLOOKUP(AL$1,$Z$2:$Z$16,$AA$2:$AA$16)-$T378)^2+(_xlfn.XLOOKUP(AL$1,$Z$2:$Z$16,$AB$2:$AB$16)-$U378)^2+(_xlfn.XLOOKUP(AL$1,$Z$2:$Z$16,$AC$2:$AC$16-$V378)^2)))</f>
        <v/>
      </c>
      <c r="AM378" s="140" t="str">
        <f t="array" ref="AM378">IF(OR(AM$1=0, $A378=""),"",SQRT((_xlfn.XLOOKUP(AM$1,$Z$2:$Z$16,$AA$2:$AA$16)-$T378)^2+(_xlfn.XLOOKUP(AM$1,$Z$2:$Z$16,$AB$2:$AB$16)-$U378)^2+(_xlfn.XLOOKUP(AM$1,$Z$2:$Z$16,$AC$2:$AC$16-$V378)^2)))</f>
        <v/>
      </c>
      <c r="AN378" s="140" t="str">
        <f t="array" ref="AN378">IF(OR(AN$1=0, $A378=""),"",SQRT((_xlfn.XLOOKUP(AN$1,$Z$2:$Z$16,$AA$2:$AA$16)-$T378)^2+(_xlfn.XLOOKUP(AN$1,$Z$2:$Z$16,$AB$2:$AB$16)-$U378)^2+(_xlfn.XLOOKUP(AN$1,$Z$2:$Z$16,$AC$2:$AC$16-$V378)^2)))</f>
        <v/>
      </c>
      <c r="AO378" s="140" t="str">
        <f t="array" ref="AO378">IF(OR(AO$1=0, $A378=""),"",SQRT((_xlfn.XLOOKUP(AO$1,$Z$2:$Z$16,$AA$2:$AA$16)-$T378)^2+(_xlfn.XLOOKUP(AO$1,$Z$2:$Z$16,$AB$2:$AB$16)-$U378)^2+(_xlfn.XLOOKUP(AO$1,$Z$2:$Z$16,$AC$2:$AC$16-$V378)^2)))</f>
        <v/>
      </c>
      <c r="AP378" s="141" t="str">
        <f t="array" ref="AP378">IF(OR(AP$1=0, $A378=""),"",SQRT((_xlfn.XLOOKUP(AP$1,$Z$2:$Z$16,$AA$2:$AA$16)-$T378)^2+(_xlfn.XLOOKUP(AP$1,$Z$2:$Z$16,$AB$2:$AB$16)-$U378)^2+(_xlfn.XLOOKUP(AP$1,$Z$2:$Z$16,$AC$2:$AC$16-$V378)^2)))</f>
        <v/>
      </c>
      <c r="AQ378" s="141" t="str">
        <f t="array" ref="AQ378">IF(OR(AQ$1=0, $A378=""),"",SQRT((_xlfn.XLOOKUP(AQ$1,$Z$2:$Z$16,$AA$2:$AA$16)-$T378)^2+(_xlfn.XLOOKUP(AQ$1,$Z$2:$Z$16,$AB$2:$AB$16)-$U378)^2+(_xlfn.XLOOKUP(AQ$1,$Z$2:$Z$16,$AC$2:$AC$16-$V378)^2)))</f>
        <v/>
      </c>
      <c r="AR378" s="141" t="str">
        <f t="array" ref="AR378">IF(OR(AR$1=0, $A378=""),"",SQRT((_xlfn.XLOOKUP(AR$1,$Z$2:$Z$16,$AA$2:$AA$16)-$T378)^2+(_xlfn.XLOOKUP(AR$1,$Z$2:$Z$16,$AB$2:$AB$16)-$U378)^2+(_xlfn.XLOOKUP(AR$1,$Z$2:$Z$16,$AC$2:$AC$16-$V378)^2)))</f>
        <v/>
      </c>
      <c r="AS378" s="141" t="str">
        <f t="array" ref="AS378">IF(OR(AS$1=0, $A378=""),"",SQRT((_xlfn.XLOOKUP(AS$1,$Z$2:$Z$16,$AA$2:$AA$16)-$T378)^2+(_xlfn.XLOOKUP(AS$1,$Z$2:$Z$16,$AB$2:$AB$16)-$U378)^2+(_xlfn.XLOOKUP(AS$1,$Z$2:$Z$16,$AC$2:$AC$16-$V378)^2)))</f>
        <v/>
      </c>
      <c r="AT378" s="141" t="str">
        <f t="array" ref="AT378">IF(OR(AT$1=0, $A378=""),"",SQRT((_xlfn.XLOOKUP(AT$1,$Z$2:$Z$16,$AA$2:$AA$16)-$T378)^2+(_xlfn.XLOOKUP(AT$1,$Z$2:$Z$16,$AB$2:$AB$16)-$U378)^2+(_xlfn.XLOOKUP(AT$1,$Z$2:$Z$16,$AC$2:$AC$16-$V378)^2)))</f>
        <v/>
      </c>
      <c r="AU378" s="141" t="str">
        <f t="array" ref="AU378">IF(OR(AU$1=0, $A378=""),"",SQRT((_xlfn.XLOOKUP(AU$1,$Z$2:$Z$16,$AA$2:$AA$16)-$T378)^2+(_xlfn.XLOOKUP(AU$1,$Z$2:$Z$16,$AB$2:$AB$16)-$U378)^2+(_xlfn.XLOOKUP(AU$1,$Z$2:$Z$16,$AC$2:$AC$16-$V378)^2)))</f>
        <v/>
      </c>
      <c r="AV378" s="142" t="str">
        <f t="array" ref="AV378">IF(OR(AV$1=0, $A378=""),"",SQRT((_xlfn.XLOOKUP(AV$1,$Z$2:$Z$16,$AA$2:$AA$16)-$T378)^2+(_xlfn.XLOOKUP(AV$1,$Z$2:$Z$16,$AB$2:$AB$16)-$U378)^2+(_xlfn.XLOOKUP(AV$1,$Z$2:$Z$16,$AC$2:$AC$16-$V378)^2)))</f>
        <v/>
      </c>
      <c r="AW378" s="124"/>
      <c r="AX378" s="124"/>
      <c r="AY378" s="125">
        <f t="shared" ref="AY378:AY441" si="243">IFERROR(-ABS(10*LOG10(($R378/(4*PI()*CONVERT(AH378,"ft","m")^2)))),0)</f>
        <v>0</v>
      </c>
      <c r="AZ378" s="143">
        <f t="shared" ref="AZ378:AZ441" si="244">IFERROR(-ABS(10*LOG10(($R378/(4*PI()*CONVERT(AI378,"ft","m")^2)))),0)</f>
        <v>0</v>
      </c>
      <c r="BA378" s="143">
        <f t="shared" ref="BA378:BA441" si="245">IFERROR(-ABS(10*LOG10(($R378/(4*PI()*CONVERT(AJ378,"ft","m")^2)))),0)</f>
        <v>0</v>
      </c>
      <c r="BB378" s="143">
        <f t="shared" ref="BB378:BB441" si="246">IFERROR(-ABS(10*LOG10(($R378/(4*PI()*CONVERT(AK378,"ft","m")^2)))),0)</f>
        <v>0</v>
      </c>
      <c r="BC378" s="143">
        <f t="shared" ref="BC378:BC441" si="247">IFERROR(-ABS(10*LOG10(($R378/(4*PI()*CONVERT(AL378,"ft","m")^2)))),0)</f>
        <v>0</v>
      </c>
      <c r="BD378" s="143">
        <f t="shared" ref="BD378:BD441" si="248">IFERROR(-ABS(10*LOG10(($R378/(4*PI()*CONVERT(AM378,"ft","m")^2)))),0)</f>
        <v>0</v>
      </c>
      <c r="BE378" s="143">
        <f t="shared" ref="BE378:BE441" si="249">IFERROR(-ABS(10*LOG10(($R378/(4*PI()*CONVERT(AN378,"ft","m")^2)))),0)</f>
        <v>0</v>
      </c>
      <c r="BF378" s="143">
        <f t="shared" ref="BF378:BF441" si="250">IFERROR(-ABS(10*LOG10(($R378/(4*PI()*CONVERT(AO378,"ft","m")^2)))),0)</f>
        <v>0</v>
      </c>
      <c r="BG378" s="144">
        <f t="shared" ref="BG378:BG441" si="251">IFERROR(-ABS(10*LOG10(($R378/(4*PI()*CONVERT(AP378,"ft","m")^2)))),0)</f>
        <v>0</v>
      </c>
      <c r="BH378" s="144">
        <f t="shared" ref="BH378:BH441" si="252">IFERROR(-ABS(10*LOG10(($R378/(4*PI()*CONVERT(AQ378,"ft","m")^2)))),0)</f>
        <v>0</v>
      </c>
      <c r="BI378" s="144">
        <f t="shared" ref="BI378:BI441" si="253">IFERROR(-ABS(10*LOG10(($R378/(4*PI()*CONVERT(AR378,"ft","m")^2)))),0)</f>
        <v>0</v>
      </c>
      <c r="BJ378" s="144">
        <f t="shared" ref="BJ378:BJ441" si="254">IFERROR(-ABS(10*LOG10(($R378/(4*PI()*CONVERT(AS378,"ft","m")^2)))),0)</f>
        <v>0</v>
      </c>
      <c r="BK378" s="144">
        <f t="shared" ref="BK378:BK441" si="255">IFERROR(-ABS(10*LOG10(($R378/(4*PI()*CONVERT(AT378,"ft","m")^2)))),0)</f>
        <v>0</v>
      </c>
      <c r="BL378" s="144">
        <f t="shared" ref="BL378:BL441" si="256">IFERROR(-ABS(10*LOG10(($R378/(4*PI()*CONVERT(AU378,"ft","m")^2)))),0)</f>
        <v>0</v>
      </c>
      <c r="BM378" s="145">
        <f t="shared" ref="BM378:BM441" si="257">IFERROR(-ABS(10*LOG10(($R378/(4*PI()*CONVERT(AV378,"ft","m")^2)))),0)</f>
        <v>0</v>
      </c>
      <c r="BN378" s="124"/>
      <c r="BO378" s="124"/>
      <c r="BP378" s="124"/>
      <c r="BQ378" s="124"/>
      <c r="BR378" s="124"/>
      <c r="BS378" s="124"/>
      <c r="BT378" s="124"/>
      <c r="BU378" s="124"/>
      <c r="BV378" s="130"/>
      <c r="BW378" s="130"/>
      <c r="BX378" s="130"/>
      <c r="BY378" s="130"/>
      <c r="BZ378" s="130"/>
      <c r="CA378" s="130"/>
      <c r="CB378" s="130"/>
      <c r="CC378" s="130"/>
      <c r="CD378" s="130"/>
      <c r="CE378" s="130"/>
      <c r="CF378" s="130"/>
      <c r="CG378" s="130"/>
      <c r="CH378" s="130"/>
      <c r="CI378" s="130"/>
      <c r="CJ378" s="130"/>
      <c r="CM378" s="159">
        <f t="shared" ref="CM378:CM441" si="258">IF( CM$1= 0,"",$Q378-$S378+AY378-BV378)</f>
        <v>0</v>
      </c>
      <c r="CN378" s="160">
        <f t="shared" ref="CN378:CN441" si="259">IF( CN$1= 0,"",$Q378-$S378+AZ378-BW378)</f>
        <v>0</v>
      </c>
      <c r="CO378" s="160">
        <f t="shared" ref="CO378:CO441" si="260">IF( CO$1= 0,"",$Q378-$S378+BA378-BX378)</f>
        <v>0</v>
      </c>
      <c r="CP378" s="160">
        <f t="shared" ref="CP378:CP441" si="261">IF( CP$1= 0,"",$Q378-$S378+BB378-BY378)</f>
        <v>0</v>
      </c>
      <c r="CQ378" s="160">
        <f t="shared" ref="CQ378:CQ441" si="262">IF( CQ$1= 0,"",$Q378-$S378+BC378-BZ378)</f>
        <v>0</v>
      </c>
      <c r="CR378" s="160" t="str">
        <f t="shared" ref="CR378:CR441" si="263">IF( CR$1= 0,"",$Q378-$S378+BD378-CA378)</f>
        <v/>
      </c>
      <c r="CS378" s="160" t="str">
        <f t="shared" ref="CS378:CS441" si="264">IF( CS$1= 0,"",$Q378-$S378+BE378-CB378)</f>
        <v/>
      </c>
      <c r="CT378" s="160" t="str">
        <f t="shared" ref="CT378:CT441" si="265">IF( CT$1= 0,"",$Q378-$S378+BF378-CC378)</f>
        <v/>
      </c>
      <c r="CU378" s="162" t="str">
        <f t="shared" ref="CU378:CU441" si="266">IF( CU$1= 0,"",$Q378-$S378+BG378-CD378)</f>
        <v/>
      </c>
      <c r="CV378" s="162" t="str">
        <f t="shared" ref="CV378:CV441" si="267">IF( CV$1= 0,"",$Q378-$S378+BH378-CE378)</f>
        <v/>
      </c>
      <c r="CW378" s="162" t="str">
        <f t="shared" ref="CW378:CW441" si="268">IF( CW$1= 0,"",$Q378-$S378+BI378-CF378)</f>
        <v/>
      </c>
      <c r="CX378" s="162" t="str">
        <f t="shared" ref="CX378:CX441" si="269">IF( CX$1= 0,"",$Q378-$S378+BJ378-CG378)</f>
        <v/>
      </c>
      <c r="CY378" s="162" t="str">
        <f t="shared" ref="CY378:CY441" si="270">IF( CY$1= 0,"",$Q378-$S378+BK378-CH378)</f>
        <v/>
      </c>
      <c r="CZ378" s="162" t="str">
        <f t="shared" ref="CZ378:CZ441" si="271">IF( CZ$1= 0,"",$Q378-$S378+BL378-CI378)</f>
        <v/>
      </c>
      <c r="DA378" s="163" t="str">
        <f t="shared" ref="DA378:DA441" si="272">IF( DA$1= 0,"",$Q378-$S378+BM378-CJ378)</f>
        <v/>
      </c>
    </row>
    <row r="379" spans="1:105" ht="16.5" x14ac:dyDescent="0.3">
      <c r="A379" s="135"/>
      <c r="B379" s="136"/>
      <c r="C379" s="136"/>
      <c r="D379" s="137"/>
      <c r="E379" s="176"/>
      <c r="F379" s="182"/>
      <c r="G379" s="183"/>
      <c r="H379" s="183"/>
      <c r="I379" s="183"/>
      <c r="J379" s="183"/>
      <c r="K379" s="183"/>
      <c r="L379" s="183"/>
      <c r="M379" s="186"/>
      <c r="N379" s="182"/>
      <c r="O379" s="184"/>
      <c r="P379" s="178"/>
      <c r="Q379" s="118">
        <f t="shared" si="241"/>
        <v>0</v>
      </c>
      <c r="R379" s="3"/>
      <c r="S379" s="3"/>
      <c r="T379" s="4"/>
      <c r="U379" s="4"/>
      <c r="V379" s="99">
        <f t="shared" si="242"/>
        <v>0</v>
      </c>
      <c r="W379" s="161"/>
      <c r="X379" s="138"/>
      <c r="AH379" s="158" t="str">
        <f t="array" ref="AH379">IF(OR(AH$1=0, $A379=""),"",SQRT((_xlfn.XLOOKUP(AH$1,$Z$2:$Z$16,$AA$2:$AA$16)-$T379)^2+(_xlfn.XLOOKUP(AH$1,$Z$2:$Z$16,$AB$2:$AB$16)-$U379)^2+(_xlfn.XLOOKUP(AH$1,$Z$2:$Z$16,$AC$2:$AC$16-$V379)^2)))</f>
        <v/>
      </c>
      <c r="AI379" s="140" t="str">
        <f t="array" ref="AI379">IF(OR(AI$1=0, $A379=""),"",SQRT((_xlfn.XLOOKUP(AI$1,$Z$2:$Z$16,$AA$2:$AA$16)-$T379)^2+(_xlfn.XLOOKUP(AI$1,$Z$2:$Z$16,$AB$2:$AB$16)-$U379)^2+(_xlfn.XLOOKUP(AI$1,$Z$2:$Z$16,$AC$2:$AC$16-$V379)^2)))</f>
        <v/>
      </c>
      <c r="AJ379" s="140" t="str">
        <f t="array" ref="AJ379">IF(OR(AJ$1=0, $A379=""),"",SQRT((_xlfn.XLOOKUP(AJ$1,$Z$2:$Z$16,$AA$2:$AA$16)-$T379)^2+(_xlfn.XLOOKUP(AJ$1,$Z$2:$Z$16,$AB$2:$AB$16)-$U379)^2+(_xlfn.XLOOKUP(AJ$1,$Z$2:$Z$16,$AC$2:$AC$16-$V379)^2)))</f>
        <v/>
      </c>
      <c r="AK379" s="140" t="str">
        <f t="array" ref="AK379">IF(OR(AK$1=0, $A379=""),"",SQRT((_xlfn.XLOOKUP(AK$1,$Z$2:$Z$16,$AA$2:$AA$16)-$T379)^2+(_xlfn.XLOOKUP(AK$1,$Z$2:$Z$16,$AB$2:$AB$16)-$U379)^2+(_xlfn.XLOOKUP(AK$1,$Z$2:$Z$16,$AC$2:$AC$16-$V379)^2)))</f>
        <v/>
      </c>
      <c r="AL379" s="140" t="str">
        <f t="array" ref="AL379">IF(OR(AL$1=0, $A379=""),"",SQRT((_xlfn.XLOOKUP(AL$1,$Z$2:$Z$16,$AA$2:$AA$16)-$T379)^2+(_xlfn.XLOOKUP(AL$1,$Z$2:$Z$16,$AB$2:$AB$16)-$U379)^2+(_xlfn.XLOOKUP(AL$1,$Z$2:$Z$16,$AC$2:$AC$16-$V379)^2)))</f>
        <v/>
      </c>
      <c r="AM379" s="140" t="str">
        <f t="array" ref="AM379">IF(OR(AM$1=0, $A379=""),"",SQRT((_xlfn.XLOOKUP(AM$1,$Z$2:$Z$16,$AA$2:$AA$16)-$T379)^2+(_xlfn.XLOOKUP(AM$1,$Z$2:$Z$16,$AB$2:$AB$16)-$U379)^2+(_xlfn.XLOOKUP(AM$1,$Z$2:$Z$16,$AC$2:$AC$16-$V379)^2)))</f>
        <v/>
      </c>
      <c r="AN379" s="140" t="str">
        <f t="array" ref="AN379">IF(OR(AN$1=0, $A379=""),"",SQRT((_xlfn.XLOOKUP(AN$1,$Z$2:$Z$16,$AA$2:$AA$16)-$T379)^2+(_xlfn.XLOOKUP(AN$1,$Z$2:$Z$16,$AB$2:$AB$16)-$U379)^2+(_xlfn.XLOOKUP(AN$1,$Z$2:$Z$16,$AC$2:$AC$16-$V379)^2)))</f>
        <v/>
      </c>
      <c r="AO379" s="140" t="str">
        <f t="array" ref="AO379">IF(OR(AO$1=0, $A379=""),"",SQRT((_xlfn.XLOOKUP(AO$1,$Z$2:$Z$16,$AA$2:$AA$16)-$T379)^2+(_xlfn.XLOOKUP(AO$1,$Z$2:$Z$16,$AB$2:$AB$16)-$U379)^2+(_xlfn.XLOOKUP(AO$1,$Z$2:$Z$16,$AC$2:$AC$16-$V379)^2)))</f>
        <v/>
      </c>
      <c r="AP379" s="141" t="str">
        <f t="array" ref="AP379">IF(OR(AP$1=0, $A379=""),"",SQRT((_xlfn.XLOOKUP(AP$1,$Z$2:$Z$16,$AA$2:$AA$16)-$T379)^2+(_xlfn.XLOOKUP(AP$1,$Z$2:$Z$16,$AB$2:$AB$16)-$U379)^2+(_xlfn.XLOOKUP(AP$1,$Z$2:$Z$16,$AC$2:$AC$16-$V379)^2)))</f>
        <v/>
      </c>
      <c r="AQ379" s="141" t="str">
        <f t="array" ref="AQ379">IF(OR(AQ$1=0, $A379=""),"",SQRT((_xlfn.XLOOKUP(AQ$1,$Z$2:$Z$16,$AA$2:$AA$16)-$T379)^2+(_xlfn.XLOOKUP(AQ$1,$Z$2:$Z$16,$AB$2:$AB$16)-$U379)^2+(_xlfn.XLOOKUP(AQ$1,$Z$2:$Z$16,$AC$2:$AC$16-$V379)^2)))</f>
        <v/>
      </c>
      <c r="AR379" s="141" t="str">
        <f t="array" ref="AR379">IF(OR(AR$1=0, $A379=""),"",SQRT((_xlfn.XLOOKUP(AR$1,$Z$2:$Z$16,$AA$2:$AA$16)-$T379)^2+(_xlfn.XLOOKUP(AR$1,$Z$2:$Z$16,$AB$2:$AB$16)-$U379)^2+(_xlfn.XLOOKUP(AR$1,$Z$2:$Z$16,$AC$2:$AC$16-$V379)^2)))</f>
        <v/>
      </c>
      <c r="AS379" s="141" t="str">
        <f t="array" ref="AS379">IF(OR(AS$1=0, $A379=""),"",SQRT((_xlfn.XLOOKUP(AS$1,$Z$2:$Z$16,$AA$2:$AA$16)-$T379)^2+(_xlfn.XLOOKUP(AS$1,$Z$2:$Z$16,$AB$2:$AB$16)-$U379)^2+(_xlfn.XLOOKUP(AS$1,$Z$2:$Z$16,$AC$2:$AC$16-$V379)^2)))</f>
        <v/>
      </c>
      <c r="AT379" s="141" t="str">
        <f t="array" ref="AT379">IF(OR(AT$1=0, $A379=""),"",SQRT((_xlfn.XLOOKUP(AT$1,$Z$2:$Z$16,$AA$2:$AA$16)-$T379)^2+(_xlfn.XLOOKUP(AT$1,$Z$2:$Z$16,$AB$2:$AB$16)-$U379)^2+(_xlfn.XLOOKUP(AT$1,$Z$2:$Z$16,$AC$2:$AC$16-$V379)^2)))</f>
        <v/>
      </c>
      <c r="AU379" s="141" t="str">
        <f t="array" ref="AU379">IF(OR(AU$1=0, $A379=""),"",SQRT((_xlfn.XLOOKUP(AU$1,$Z$2:$Z$16,$AA$2:$AA$16)-$T379)^2+(_xlfn.XLOOKUP(AU$1,$Z$2:$Z$16,$AB$2:$AB$16)-$U379)^2+(_xlfn.XLOOKUP(AU$1,$Z$2:$Z$16,$AC$2:$AC$16-$V379)^2)))</f>
        <v/>
      </c>
      <c r="AV379" s="142" t="str">
        <f t="array" ref="AV379">IF(OR(AV$1=0, $A379=""),"",SQRT((_xlfn.XLOOKUP(AV$1,$Z$2:$Z$16,$AA$2:$AA$16)-$T379)^2+(_xlfn.XLOOKUP(AV$1,$Z$2:$Z$16,$AB$2:$AB$16)-$U379)^2+(_xlfn.XLOOKUP(AV$1,$Z$2:$Z$16,$AC$2:$AC$16-$V379)^2)))</f>
        <v/>
      </c>
      <c r="AW379" s="124"/>
      <c r="AX379" s="124"/>
      <c r="AY379" s="125">
        <f t="shared" si="243"/>
        <v>0</v>
      </c>
      <c r="AZ379" s="143">
        <f t="shared" si="244"/>
        <v>0</v>
      </c>
      <c r="BA379" s="143">
        <f t="shared" si="245"/>
        <v>0</v>
      </c>
      <c r="BB379" s="143">
        <f t="shared" si="246"/>
        <v>0</v>
      </c>
      <c r="BC379" s="143">
        <f t="shared" si="247"/>
        <v>0</v>
      </c>
      <c r="BD379" s="143">
        <f t="shared" si="248"/>
        <v>0</v>
      </c>
      <c r="BE379" s="143">
        <f t="shared" si="249"/>
        <v>0</v>
      </c>
      <c r="BF379" s="143">
        <f t="shared" si="250"/>
        <v>0</v>
      </c>
      <c r="BG379" s="144">
        <f t="shared" si="251"/>
        <v>0</v>
      </c>
      <c r="BH379" s="144">
        <f t="shared" si="252"/>
        <v>0</v>
      </c>
      <c r="BI379" s="144">
        <f t="shared" si="253"/>
        <v>0</v>
      </c>
      <c r="BJ379" s="144">
        <f t="shared" si="254"/>
        <v>0</v>
      </c>
      <c r="BK379" s="144">
        <f t="shared" si="255"/>
        <v>0</v>
      </c>
      <c r="BL379" s="144">
        <f t="shared" si="256"/>
        <v>0</v>
      </c>
      <c r="BM379" s="145">
        <f t="shared" si="257"/>
        <v>0</v>
      </c>
      <c r="BN379" s="124"/>
      <c r="BO379" s="124"/>
      <c r="BP379" s="124"/>
      <c r="BQ379" s="124"/>
      <c r="BR379" s="124"/>
      <c r="BS379" s="124"/>
      <c r="BT379" s="124"/>
      <c r="BU379" s="124"/>
      <c r="BV379" s="130"/>
      <c r="BW379" s="130"/>
      <c r="BX379" s="130"/>
      <c r="BY379" s="130"/>
      <c r="BZ379" s="130"/>
      <c r="CA379" s="130"/>
      <c r="CB379" s="130"/>
      <c r="CC379" s="130"/>
      <c r="CD379" s="130"/>
      <c r="CE379" s="130"/>
      <c r="CF379" s="130"/>
      <c r="CG379" s="130"/>
      <c r="CH379" s="130"/>
      <c r="CI379" s="130"/>
      <c r="CJ379" s="130"/>
      <c r="CM379" s="159">
        <f t="shared" si="258"/>
        <v>0</v>
      </c>
      <c r="CN379" s="160">
        <f t="shared" si="259"/>
        <v>0</v>
      </c>
      <c r="CO379" s="160">
        <f t="shared" si="260"/>
        <v>0</v>
      </c>
      <c r="CP379" s="160">
        <f t="shared" si="261"/>
        <v>0</v>
      </c>
      <c r="CQ379" s="160">
        <f t="shared" si="262"/>
        <v>0</v>
      </c>
      <c r="CR379" s="160" t="str">
        <f t="shared" si="263"/>
        <v/>
      </c>
      <c r="CS379" s="160" t="str">
        <f t="shared" si="264"/>
        <v/>
      </c>
      <c r="CT379" s="160" t="str">
        <f t="shared" si="265"/>
        <v/>
      </c>
      <c r="CU379" s="162" t="str">
        <f t="shared" si="266"/>
        <v/>
      </c>
      <c r="CV379" s="162" t="str">
        <f t="shared" si="267"/>
        <v/>
      </c>
      <c r="CW379" s="162" t="str">
        <f t="shared" si="268"/>
        <v/>
      </c>
      <c r="CX379" s="162" t="str">
        <f t="shared" si="269"/>
        <v/>
      </c>
      <c r="CY379" s="162" t="str">
        <f t="shared" si="270"/>
        <v/>
      </c>
      <c r="CZ379" s="162" t="str">
        <f t="shared" si="271"/>
        <v/>
      </c>
      <c r="DA379" s="163" t="str">
        <f t="shared" si="272"/>
        <v/>
      </c>
    </row>
    <row r="380" spans="1:105" ht="16.5" x14ac:dyDescent="0.3">
      <c r="A380" s="135"/>
      <c r="B380" s="136"/>
      <c r="C380" s="136"/>
      <c r="D380" s="137"/>
      <c r="E380" s="176"/>
      <c r="F380" s="182"/>
      <c r="G380" s="183"/>
      <c r="H380" s="183"/>
      <c r="I380" s="183"/>
      <c r="J380" s="183"/>
      <c r="K380" s="183"/>
      <c r="L380" s="183"/>
      <c r="M380" s="186"/>
      <c r="N380" s="182"/>
      <c r="O380" s="184"/>
      <c r="P380" s="178"/>
      <c r="Q380" s="118">
        <f t="shared" si="241"/>
        <v>0</v>
      </c>
      <c r="R380" s="3"/>
      <c r="S380" s="3"/>
      <c r="T380" s="4"/>
      <c r="U380" s="4"/>
      <c r="V380" s="99">
        <f t="shared" si="242"/>
        <v>0</v>
      </c>
      <c r="W380" s="161"/>
      <c r="X380" s="138"/>
      <c r="AH380" s="158" t="str">
        <f t="array" ref="AH380">IF(OR(AH$1=0, $A380=""),"",SQRT((_xlfn.XLOOKUP(AH$1,$Z$2:$Z$16,$AA$2:$AA$16)-$T380)^2+(_xlfn.XLOOKUP(AH$1,$Z$2:$Z$16,$AB$2:$AB$16)-$U380)^2+(_xlfn.XLOOKUP(AH$1,$Z$2:$Z$16,$AC$2:$AC$16-$V380)^2)))</f>
        <v/>
      </c>
      <c r="AI380" s="140" t="str">
        <f t="array" ref="AI380">IF(OR(AI$1=0, $A380=""),"",SQRT((_xlfn.XLOOKUP(AI$1,$Z$2:$Z$16,$AA$2:$AA$16)-$T380)^2+(_xlfn.XLOOKUP(AI$1,$Z$2:$Z$16,$AB$2:$AB$16)-$U380)^2+(_xlfn.XLOOKUP(AI$1,$Z$2:$Z$16,$AC$2:$AC$16-$V380)^2)))</f>
        <v/>
      </c>
      <c r="AJ380" s="140" t="str">
        <f t="array" ref="AJ380">IF(OR(AJ$1=0, $A380=""),"",SQRT((_xlfn.XLOOKUP(AJ$1,$Z$2:$Z$16,$AA$2:$AA$16)-$T380)^2+(_xlfn.XLOOKUP(AJ$1,$Z$2:$Z$16,$AB$2:$AB$16)-$U380)^2+(_xlfn.XLOOKUP(AJ$1,$Z$2:$Z$16,$AC$2:$AC$16-$V380)^2)))</f>
        <v/>
      </c>
      <c r="AK380" s="140" t="str">
        <f t="array" ref="AK380">IF(OR(AK$1=0, $A380=""),"",SQRT((_xlfn.XLOOKUP(AK$1,$Z$2:$Z$16,$AA$2:$AA$16)-$T380)^2+(_xlfn.XLOOKUP(AK$1,$Z$2:$Z$16,$AB$2:$AB$16)-$U380)^2+(_xlfn.XLOOKUP(AK$1,$Z$2:$Z$16,$AC$2:$AC$16-$V380)^2)))</f>
        <v/>
      </c>
      <c r="AL380" s="140" t="str">
        <f t="array" ref="AL380">IF(OR(AL$1=0, $A380=""),"",SQRT((_xlfn.XLOOKUP(AL$1,$Z$2:$Z$16,$AA$2:$AA$16)-$T380)^2+(_xlfn.XLOOKUP(AL$1,$Z$2:$Z$16,$AB$2:$AB$16)-$U380)^2+(_xlfn.XLOOKUP(AL$1,$Z$2:$Z$16,$AC$2:$AC$16-$V380)^2)))</f>
        <v/>
      </c>
      <c r="AM380" s="140" t="str">
        <f t="array" ref="AM380">IF(OR(AM$1=0, $A380=""),"",SQRT((_xlfn.XLOOKUP(AM$1,$Z$2:$Z$16,$AA$2:$AA$16)-$T380)^2+(_xlfn.XLOOKUP(AM$1,$Z$2:$Z$16,$AB$2:$AB$16)-$U380)^2+(_xlfn.XLOOKUP(AM$1,$Z$2:$Z$16,$AC$2:$AC$16-$V380)^2)))</f>
        <v/>
      </c>
      <c r="AN380" s="140" t="str">
        <f t="array" ref="AN380">IF(OR(AN$1=0, $A380=""),"",SQRT((_xlfn.XLOOKUP(AN$1,$Z$2:$Z$16,$AA$2:$AA$16)-$T380)^2+(_xlfn.XLOOKUP(AN$1,$Z$2:$Z$16,$AB$2:$AB$16)-$U380)^2+(_xlfn.XLOOKUP(AN$1,$Z$2:$Z$16,$AC$2:$AC$16-$V380)^2)))</f>
        <v/>
      </c>
      <c r="AO380" s="140" t="str">
        <f t="array" ref="AO380">IF(OR(AO$1=0, $A380=""),"",SQRT((_xlfn.XLOOKUP(AO$1,$Z$2:$Z$16,$AA$2:$AA$16)-$T380)^2+(_xlfn.XLOOKUP(AO$1,$Z$2:$Z$16,$AB$2:$AB$16)-$U380)^2+(_xlfn.XLOOKUP(AO$1,$Z$2:$Z$16,$AC$2:$AC$16-$V380)^2)))</f>
        <v/>
      </c>
      <c r="AP380" s="141" t="str">
        <f t="array" ref="AP380">IF(OR(AP$1=0, $A380=""),"",SQRT((_xlfn.XLOOKUP(AP$1,$Z$2:$Z$16,$AA$2:$AA$16)-$T380)^2+(_xlfn.XLOOKUP(AP$1,$Z$2:$Z$16,$AB$2:$AB$16)-$U380)^2+(_xlfn.XLOOKUP(AP$1,$Z$2:$Z$16,$AC$2:$AC$16-$V380)^2)))</f>
        <v/>
      </c>
      <c r="AQ380" s="141" t="str">
        <f t="array" ref="AQ380">IF(OR(AQ$1=0, $A380=""),"",SQRT((_xlfn.XLOOKUP(AQ$1,$Z$2:$Z$16,$AA$2:$AA$16)-$T380)^2+(_xlfn.XLOOKUP(AQ$1,$Z$2:$Z$16,$AB$2:$AB$16)-$U380)^2+(_xlfn.XLOOKUP(AQ$1,$Z$2:$Z$16,$AC$2:$AC$16-$V380)^2)))</f>
        <v/>
      </c>
      <c r="AR380" s="141" t="str">
        <f t="array" ref="AR380">IF(OR(AR$1=0, $A380=""),"",SQRT((_xlfn.XLOOKUP(AR$1,$Z$2:$Z$16,$AA$2:$AA$16)-$T380)^2+(_xlfn.XLOOKUP(AR$1,$Z$2:$Z$16,$AB$2:$AB$16)-$U380)^2+(_xlfn.XLOOKUP(AR$1,$Z$2:$Z$16,$AC$2:$AC$16-$V380)^2)))</f>
        <v/>
      </c>
      <c r="AS380" s="141" t="str">
        <f t="array" ref="AS380">IF(OR(AS$1=0, $A380=""),"",SQRT((_xlfn.XLOOKUP(AS$1,$Z$2:$Z$16,$AA$2:$AA$16)-$T380)^2+(_xlfn.XLOOKUP(AS$1,$Z$2:$Z$16,$AB$2:$AB$16)-$U380)^2+(_xlfn.XLOOKUP(AS$1,$Z$2:$Z$16,$AC$2:$AC$16-$V380)^2)))</f>
        <v/>
      </c>
      <c r="AT380" s="141" t="str">
        <f t="array" ref="AT380">IF(OR(AT$1=0, $A380=""),"",SQRT((_xlfn.XLOOKUP(AT$1,$Z$2:$Z$16,$AA$2:$AA$16)-$T380)^2+(_xlfn.XLOOKUP(AT$1,$Z$2:$Z$16,$AB$2:$AB$16)-$U380)^2+(_xlfn.XLOOKUP(AT$1,$Z$2:$Z$16,$AC$2:$AC$16-$V380)^2)))</f>
        <v/>
      </c>
      <c r="AU380" s="141" t="str">
        <f t="array" ref="AU380">IF(OR(AU$1=0, $A380=""),"",SQRT((_xlfn.XLOOKUP(AU$1,$Z$2:$Z$16,$AA$2:$AA$16)-$T380)^2+(_xlfn.XLOOKUP(AU$1,$Z$2:$Z$16,$AB$2:$AB$16)-$U380)^2+(_xlfn.XLOOKUP(AU$1,$Z$2:$Z$16,$AC$2:$AC$16-$V380)^2)))</f>
        <v/>
      </c>
      <c r="AV380" s="142" t="str">
        <f t="array" ref="AV380">IF(OR(AV$1=0, $A380=""),"",SQRT((_xlfn.XLOOKUP(AV$1,$Z$2:$Z$16,$AA$2:$AA$16)-$T380)^2+(_xlfn.XLOOKUP(AV$1,$Z$2:$Z$16,$AB$2:$AB$16)-$U380)^2+(_xlfn.XLOOKUP(AV$1,$Z$2:$Z$16,$AC$2:$AC$16-$V380)^2)))</f>
        <v/>
      </c>
      <c r="AW380" s="124"/>
      <c r="AX380" s="124"/>
      <c r="AY380" s="125">
        <f t="shared" si="243"/>
        <v>0</v>
      </c>
      <c r="AZ380" s="143">
        <f t="shared" si="244"/>
        <v>0</v>
      </c>
      <c r="BA380" s="143">
        <f t="shared" si="245"/>
        <v>0</v>
      </c>
      <c r="BB380" s="143">
        <f t="shared" si="246"/>
        <v>0</v>
      </c>
      <c r="BC380" s="143">
        <f t="shared" si="247"/>
        <v>0</v>
      </c>
      <c r="BD380" s="143">
        <f t="shared" si="248"/>
        <v>0</v>
      </c>
      <c r="BE380" s="143">
        <f t="shared" si="249"/>
        <v>0</v>
      </c>
      <c r="BF380" s="143">
        <f t="shared" si="250"/>
        <v>0</v>
      </c>
      <c r="BG380" s="144">
        <f t="shared" si="251"/>
        <v>0</v>
      </c>
      <c r="BH380" s="144">
        <f t="shared" si="252"/>
        <v>0</v>
      </c>
      <c r="BI380" s="144">
        <f t="shared" si="253"/>
        <v>0</v>
      </c>
      <c r="BJ380" s="144">
        <f t="shared" si="254"/>
        <v>0</v>
      </c>
      <c r="BK380" s="144">
        <f t="shared" si="255"/>
        <v>0</v>
      </c>
      <c r="BL380" s="144">
        <f t="shared" si="256"/>
        <v>0</v>
      </c>
      <c r="BM380" s="145">
        <f t="shared" si="257"/>
        <v>0</v>
      </c>
      <c r="BN380" s="124"/>
      <c r="BO380" s="124"/>
      <c r="BP380" s="124"/>
      <c r="BQ380" s="124"/>
      <c r="BR380" s="124"/>
      <c r="BS380" s="124"/>
      <c r="BT380" s="124"/>
      <c r="BU380" s="124"/>
      <c r="BV380" s="130"/>
      <c r="BW380" s="130"/>
      <c r="BX380" s="130"/>
      <c r="BY380" s="130"/>
      <c r="BZ380" s="130"/>
      <c r="CA380" s="130"/>
      <c r="CB380" s="130"/>
      <c r="CC380" s="130"/>
      <c r="CD380" s="130"/>
      <c r="CE380" s="130"/>
      <c r="CF380" s="130"/>
      <c r="CG380" s="130"/>
      <c r="CH380" s="130"/>
      <c r="CI380" s="130"/>
      <c r="CJ380" s="130"/>
      <c r="CM380" s="159">
        <f t="shared" si="258"/>
        <v>0</v>
      </c>
      <c r="CN380" s="160">
        <f t="shared" si="259"/>
        <v>0</v>
      </c>
      <c r="CO380" s="160">
        <f t="shared" si="260"/>
        <v>0</v>
      </c>
      <c r="CP380" s="160">
        <f t="shared" si="261"/>
        <v>0</v>
      </c>
      <c r="CQ380" s="160">
        <f t="shared" si="262"/>
        <v>0</v>
      </c>
      <c r="CR380" s="160" t="str">
        <f t="shared" si="263"/>
        <v/>
      </c>
      <c r="CS380" s="160" t="str">
        <f t="shared" si="264"/>
        <v/>
      </c>
      <c r="CT380" s="160" t="str">
        <f t="shared" si="265"/>
        <v/>
      </c>
      <c r="CU380" s="162" t="str">
        <f t="shared" si="266"/>
        <v/>
      </c>
      <c r="CV380" s="162" t="str">
        <f t="shared" si="267"/>
        <v/>
      </c>
      <c r="CW380" s="162" t="str">
        <f t="shared" si="268"/>
        <v/>
      </c>
      <c r="CX380" s="162" t="str">
        <f t="shared" si="269"/>
        <v/>
      </c>
      <c r="CY380" s="162" t="str">
        <f t="shared" si="270"/>
        <v/>
      </c>
      <c r="CZ380" s="162" t="str">
        <f t="shared" si="271"/>
        <v/>
      </c>
      <c r="DA380" s="163" t="str">
        <f t="shared" si="272"/>
        <v/>
      </c>
    </row>
    <row r="381" spans="1:105" ht="16.5" x14ac:dyDescent="0.3">
      <c r="A381" s="135"/>
      <c r="B381" s="136"/>
      <c r="C381" s="136"/>
      <c r="D381" s="137"/>
      <c r="E381" s="176"/>
      <c r="F381" s="182"/>
      <c r="G381" s="183"/>
      <c r="H381" s="183"/>
      <c r="I381" s="183"/>
      <c r="J381" s="183"/>
      <c r="K381" s="183"/>
      <c r="L381" s="183"/>
      <c r="M381" s="186"/>
      <c r="N381" s="182"/>
      <c r="O381" s="184"/>
      <c r="P381" s="178"/>
      <c r="Q381" s="118">
        <f t="shared" si="241"/>
        <v>0</v>
      </c>
      <c r="R381" s="3"/>
      <c r="S381" s="3"/>
      <c r="T381" s="4"/>
      <c r="U381" s="4"/>
      <c r="V381" s="99">
        <f t="shared" si="242"/>
        <v>0</v>
      </c>
      <c r="W381" s="161"/>
      <c r="X381" s="138"/>
      <c r="AH381" s="158" t="str">
        <f t="array" ref="AH381">IF(OR(AH$1=0, $A381=""),"",SQRT((_xlfn.XLOOKUP(AH$1,$Z$2:$Z$16,$AA$2:$AA$16)-$T381)^2+(_xlfn.XLOOKUP(AH$1,$Z$2:$Z$16,$AB$2:$AB$16)-$U381)^2+(_xlfn.XLOOKUP(AH$1,$Z$2:$Z$16,$AC$2:$AC$16-$V381)^2)))</f>
        <v/>
      </c>
      <c r="AI381" s="140" t="str">
        <f t="array" ref="AI381">IF(OR(AI$1=0, $A381=""),"",SQRT((_xlfn.XLOOKUP(AI$1,$Z$2:$Z$16,$AA$2:$AA$16)-$T381)^2+(_xlfn.XLOOKUP(AI$1,$Z$2:$Z$16,$AB$2:$AB$16)-$U381)^2+(_xlfn.XLOOKUP(AI$1,$Z$2:$Z$16,$AC$2:$AC$16-$V381)^2)))</f>
        <v/>
      </c>
      <c r="AJ381" s="140" t="str">
        <f t="array" ref="AJ381">IF(OR(AJ$1=0, $A381=""),"",SQRT((_xlfn.XLOOKUP(AJ$1,$Z$2:$Z$16,$AA$2:$AA$16)-$T381)^2+(_xlfn.XLOOKUP(AJ$1,$Z$2:$Z$16,$AB$2:$AB$16)-$U381)^2+(_xlfn.XLOOKUP(AJ$1,$Z$2:$Z$16,$AC$2:$AC$16-$V381)^2)))</f>
        <v/>
      </c>
      <c r="AK381" s="140" t="str">
        <f t="array" ref="AK381">IF(OR(AK$1=0, $A381=""),"",SQRT((_xlfn.XLOOKUP(AK$1,$Z$2:$Z$16,$AA$2:$AA$16)-$T381)^2+(_xlfn.XLOOKUP(AK$1,$Z$2:$Z$16,$AB$2:$AB$16)-$U381)^2+(_xlfn.XLOOKUP(AK$1,$Z$2:$Z$16,$AC$2:$AC$16-$V381)^2)))</f>
        <v/>
      </c>
      <c r="AL381" s="140" t="str">
        <f t="array" ref="AL381">IF(OR(AL$1=0, $A381=""),"",SQRT((_xlfn.XLOOKUP(AL$1,$Z$2:$Z$16,$AA$2:$AA$16)-$T381)^2+(_xlfn.XLOOKUP(AL$1,$Z$2:$Z$16,$AB$2:$AB$16)-$U381)^2+(_xlfn.XLOOKUP(AL$1,$Z$2:$Z$16,$AC$2:$AC$16-$V381)^2)))</f>
        <v/>
      </c>
      <c r="AM381" s="140" t="str">
        <f t="array" ref="AM381">IF(OR(AM$1=0, $A381=""),"",SQRT((_xlfn.XLOOKUP(AM$1,$Z$2:$Z$16,$AA$2:$AA$16)-$T381)^2+(_xlfn.XLOOKUP(AM$1,$Z$2:$Z$16,$AB$2:$AB$16)-$U381)^2+(_xlfn.XLOOKUP(AM$1,$Z$2:$Z$16,$AC$2:$AC$16-$V381)^2)))</f>
        <v/>
      </c>
      <c r="AN381" s="140" t="str">
        <f t="array" ref="AN381">IF(OR(AN$1=0, $A381=""),"",SQRT((_xlfn.XLOOKUP(AN$1,$Z$2:$Z$16,$AA$2:$AA$16)-$T381)^2+(_xlfn.XLOOKUP(AN$1,$Z$2:$Z$16,$AB$2:$AB$16)-$U381)^2+(_xlfn.XLOOKUP(AN$1,$Z$2:$Z$16,$AC$2:$AC$16-$V381)^2)))</f>
        <v/>
      </c>
      <c r="AO381" s="140" t="str">
        <f t="array" ref="AO381">IF(OR(AO$1=0, $A381=""),"",SQRT((_xlfn.XLOOKUP(AO$1,$Z$2:$Z$16,$AA$2:$AA$16)-$T381)^2+(_xlfn.XLOOKUP(AO$1,$Z$2:$Z$16,$AB$2:$AB$16)-$U381)^2+(_xlfn.XLOOKUP(AO$1,$Z$2:$Z$16,$AC$2:$AC$16-$V381)^2)))</f>
        <v/>
      </c>
      <c r="AP381" s="141" t="str">
        <f t="array" ref="AP381">IF(OR(AP$1=0, $A381=""),"",SQRT((_xlfn.XLOOKUP(AP$1,$Z$2:$Z$16,$AA$2:$AA$16)-$T381)^2+(_xlfn.XLOOKUP(AP$1,$Z$2:$Z$16,$AB$2:$AB$16)-$U381)^2+(_xlfn.XLOOKUP(AP$1,$Z$2:$Z$16,$AC$2:$AC$16-$V381)^2)))</f>
        <v/>
      </c>
      <c r="AQ381" s="141" t="str">
        <f t="array" ref="AQ381">IF(OR(AQ$1=0, $A381=""),"",SQRT((_xlfn.XLOOKUP(AQ$1,$Z$2:$Z$16,$AA$2:$AA$16)-$T381)^2+(_xlfn.XLOOKUP(AQ$1,$Z$2:$Z$16,$AB$2:$AB$16)-$U381)^2+(_xlfn.XLOOKUP(AQ$1,$Z$2:$Z$16,$AC$2:$AC$16-$V381)^2)))</f>
        <v/>
      </c>
      <c r="AR381" s="141" t="str">
        <f t="array" ref="AR381">IF(OR(AR$1=0, $A381=""),"",SQRT((_xlfn.XLOOKUP(AR$1,$Z$2:$Z$16,$AA$2:$AA$16)-$T381)^2+(_xlfn.XLOOKUP(AR$1,$Z$2:$Z$16,$AB$2:$AB$16)-$U381)^2+(_xlfn.XLOOKUP(AR$1,$Z$2:$Z$16,$AC$2:$AC$16-$V381)^2)))</f>
        <v/>
      </c>
      <c r="AS381" s="141" t="str">
        <f t="array" ref="AS381">IF(OR(AS$1=0, $A381=""),"",SQRT((_xlfn.XLOOKUP(AS$1,$Z$2:$Z$16,$AA$2:$AA$16)-$T381)^2+(_xlfn.XLOOKUP(AS$1,$Z$2:$Z$16,$AB$2:$AB$16)-$U381)^2+(_xlfn.XLOOKUP(AS$1,$Z$2:$Z$16,$AC$2:$AC$16-$V381)^2)))</f>
        <v/>
      </c>
      <c r="AT381" s="141" t="str">
        <f t="array" ref="AT381">IF(OR(AT$1=0, $A381=""),"",SQRT((_xlfn.XLOOKUP(AT$1,$Z$2:$Z$16,$AA$2:$AA$16)-$T381)^2+(_xlfn.XLOOKUP(AT$1,$Z$2:$Z$16,$AB$2:$AB$16)-$U381)^2+(_xlfn.XLOOKUP(AT$1,$Z$2:$Z$16,$AC$2:$AC$16-$V381)^2)))</f>
        <v/>
      </c>
      <c r="AU381" s="141" t="str">
        <f t="array" ref="AU381">IF(OR(AU$1=0, $A381=""),"",SQRT((_xlfn.XLOOKUP(AU$1,$Z$2:$Z$16,$AA$2:$AA$16)-$T381)^2+(_xlfn.XLOOKUP(AU$1,$Z$2:$Z$16,$AB$2:$AB$16)-$U381)^2+(_xlfn.XLOOKUP(AU$1,$Z$2:$Z$16,$AC$2:$AC$16-$V381)^2)))</f>
        <v/>
      </c>
      <c r="AV381" s="142" t="str">
        <f t="array" ref="AV381">IF(OR(AV$1=0, $A381=""),"",SQRT((_xlfn.XLOOKUP(AV$1,$Z$2:$Z$16,$AA$2:$AA$16)-$T381)^2+(_xlfn.XLOOKUP(AV$1,$Z$2:$Z$16,$AB$2:$AB$16)-$U381)^2+(_xlfn.XLOOKUP(AV$1,$Z$2:$Z$16,$AC$2:$AC$16-$V381)^2)))</f>
        <v/>
      </c>
      <c r="AW381" s="124"/>
      <c r="AX381" s="124"/>
      <c r="AY381" s="125">
        <f t="shared" si="243"/>
        <v>0</v>
      </c>
      <c r="AZ381" s="143">
        <f t="shared" si="244"/>
        <v>0</v>
      </c>
      <c r="BA381" s="143">
        <f t="shared" si="245"/>
        <v>0</v>
      </c>
      <c r="BB381" s="143">
        <f t="shared" si="246"/>
        <v>0</v>
      </c>
      <c r="BC381" s="143">
        <f t="shared" si="247"/>
        <v>0</v>
      </c>
      <c r="BD381" s="143">
        <f t="shared" si="248"/>
        <v>0</v>
      </c>
      <c r="BE381" s="143">
        <f t="shared" si="249"/>
        <v>0</v>
      </c>
      <c r="BF381" s="143">
        <f t="shared" si="250"/>
        <v>0</v>
      </c>
      <c r="BG381" s="144">
        <f t="shared" si="251"/>
        <v>0</v>
      </c>
      <c r="BH381" s="144">
        <f t="shared" si="252"/>
        <v>0</v>
      </c>
      <c r="BI381" s="144">
        <f t="shared" si="253"/>
        <v>0</v>
      </c>
      <c r="BJ381" s="144">
        <f t="shared" si="254"/>
        <v>0</v>
      </c>
      <c r="BK381" s="144">
        <f t="shared" si="255"/>
        <v>0</v>
      </c>
      <c r="BL381" s="144">
        <f t="shared" si="256"/>
        <v>0</v>
      </c>
      <c r="BM381" s="145">
        <f t="shared" si="257"/>
        <v>0</v>
      </c>
      <c r="BN381" s="124"/>
      <c r="BO381" s="124"/>
      <c r="BP381" s="124"/>
      <c r="BQ381" s="124"/>
      <c r="BR381" s="124"/>
      <c r="BS381" s="124"/>
      <c r="BT381" s="124"/>
      <c r="BU381" s="124"/>
      <c r="BV381" s="130"/>
      <c r="BW381" s="130"/>
      <c r="BX381" s="130"/>
      <c r="BY381" s="130"/>
      <c r="BZ381" s="130"/>
      <c r="CA381" s="130"/>
      <c r="CB381" s="130"/>
      <c r="CC381" s="130"/>
      <c r="CD381" s="130"/>
      <c r="CE381" s="130"/>
      <c r="CF381" s="130"/>
      <c r="CG381" s="130"/>
      <c r="CH381" s="130"/>
      <c r="CI381" s="130"/>
      <c r="CJ381" s="130"/>
      <c r="CM381" s="159">
        <f t="shared" si="258"/>
        <v>0</v>
      </c>
      <c r="CN381" s="160">
        <f t="shared" si="259"/>
        <v>0</v>
      </c>
      <c r="CO381" s="160">
        <f t="shared" si="260"/>
        <v>0</v>
      </c>
      <c r="CP381" s="160">
        <f t="shared" si="261"/>
        <v>0</v>
      </c>
      <c r="CQ381" s="160">
        <f t="shared" si="262"/>
        <v>0</v>
      </c>
      <c r="CR381" s="160" t="str">
        <f t="shared" si="263"/>
        <v/>
      </c>
      <c r="CS381" s="160" t="str">
        <f t="shared" si="264"/>
        <v/>
      </c>
      <c r="CT381" s="160" t="str">
        <f t="shared" si="265"/>
        <v/>
      </c>
      <c r="CU381" s="162" t="str">
        <f t="shared" si="266"/>
        <v/>
      </c>
      <c r="CV381" s="162" t="str">
        <f t="shared" si="267"/>
        <v/>
      </c>
      <c r="CW381" s="162" t="str">
        <f t="shared" si="268"/>
        <v/>
      </c>
      <c r="CX381" s="162" t="str">
        <f t="shared" si="269"/>
        <v/>
      </c>
      <c r="CY381" s="162" t="str">
        <f t="shared" si="270"/>
        <v/>
      </c>
      <c r="CZ381" s="162" t="str">
        <f t="shared" si="271"/>
        <v/>
      </c>
      <c r="DA381" s="163" t="str">
        <f t="shared" si="272"/>
        <v/>
      </c>
    </row>
    <row r="382" spans="1:105" ht="16.5" x14ac:dyDescent="0.3">
      <c r="A382" s="135"/>
      <c r="B382" s="136"/>
      <c r="C382" s="136"/>
      <c r="D382" s="137"/>
      <c r="E382" s="176"/>
      <c r="F382" s="182"/>
      <c r="G382" s="183"/>
      <c r="H382" s="183"/>
      <c r="I382" s="183"/>
      <c r="J382" s="183"/>
      <c r="K382" s="183"/>
      <c r="L382" s="183"/>
      <c r="M382" s="186"/>
      <c r="N382" s="182"/>
      <c r="O382" s="184"/>
      <c r="P382" s="178"/>
      <c r="Q382" s="118">
        <f t="shared" si="241"/>
        <v>0</v>
      </c>
      <c r="R382" s="3"/>
      <c r="S382" s="3"/>
      <c r="T382" s="4"/>
      <c r="U382" s="4"/>
      <c r="V382" s="99">
        <f t="shared" si="242"/>
        <v>0</v>
      </c>
      <c r="W382" s="161"/>
      <c r="X382" s="138"/>
      <c r="AH382" s="158" t="str">
        <f t="array" ref="AH382">IF(OR(AH$1=0, $A382=""),"",SQRT((_xlfn.XLOOKUP(AH$1,$Z$2:$Z$16,$AA$2:$AA$16)-$T382)^2+(_xlfn.XLOOKUP(AH$1,$Z$2:$Z$16,$AB$2:$AB$16)-$U382)^2+(_xlfn.XLOOKUP(AH$1,$Z$2:$Z$16,$AC$2:$AC$16-$V382)^2)))</f>
        <v/>
      </c>
      <c r="AI382" s="140" t="str">
        <f t="array" ref="AI382">IF(OR(AI$1=0, $A382=""),"",SQRT((_xlfn.XLOOKUP(AI$1,$Z$2:$Z$16,$AA$2:$AA$16)-$T382)^2+(_xlfn.XLOOKUP(AI$1,$Z$2:$Z$16,$AB$2:$AB$16)-$U382)^2+(_xlfn.XLOOKUP(AI$1,$Z$2:$Z$16,$AC$2:$AC$16-$V382)^2)))</f>
        <v/>
      </c>
      <c r="AJ382" s="140" t="str">
        <f t="array" ref="AJ382">IF(OR(AJ$1=0, $A382=""),"",SQRT((_xlfn.XLOOKUP(AJ$1,$Z$2:$Z$16,$AA$2:$AA$16)-$T382)^2+(_xlfn.XLOOKUP(AJ$1,$Z$2:$Z$16,$AB$2:$AB$16)-$U382)^2+(_xlfn.XLOOKUP(AJ$1,$Z$2:$Z$16,$AC$2:$AC$16-$V382)^2)))</f>
        <v/>
      </c>
      <c r="AK382" s="140" t="str">
        <f t="array" ref="AK382">IF(OR(AK$1=0, $A382=""),"",SQRT((_xlfn.XLOOKUP(AK$1,$Z$2:$Z$16,$AA$2:$AA$16)-$T382)^2+(_xlfn.XLOOKUP(AK$1,$Z$2:$Z$16,$AB$2:$AB$16)-$U382)^2+(_xlfn.XLOOKUP(AK$1,$Z$2:$Z$16,$AC$2:$AC$16-$V382)^2)))</f>
        <v/>
      </c>
      <c r="AL382" s="140" t="str">
        <f t="array" ref="AL382">IF(OR(AL$1=0, $A382=""),"",SQRT((_xlfn.XLOOKUP(AL$1,$Z$2:$Z$16,$AA$2:$AA$16)-$T382)^2+(_xlfn.XLOOKUP(AL$1,$Z$2:$Z$16,$AB$2:$AB$16)-$U382)^2+(_xlfn.XLOOKUP(AL$1,$Z$2:$Z$16,$AC$2:$AC$16-$V382)^2)))</f>
        <v/>
      </c>
      <c r="AM382" s="140" t="str">
        <f t="array" ref="AM382">IF(OR(AM$1=0, $A382=""),"",SQRT((_xlfn.XLOOKUP(AM$1,$Z$2:$Z$16,$AA$2:$AA$16)-$T382)^2+(_xlfn.XLOOKUP(AM$1,$Z$2:$Z$16,$AB$2:$AB$16)-$U382)^2+(_xlfn.XLOOKUP(AM$1,$Z$2:$Z$16,$AC$2:$AC$16-$V382)^2)))</f>
        <v/>
      </c>
      <c r="AN382" s="140" t="str">
        <f t="array" ref="AN382">IF(OR(AN$1=0, $A382=""),"",SQRT((_xlfn.XLOOKUP(AN$1,$Z$2:$Z$16,$AA$2:$AA$16)-$T382)^2+(_xlfn.XLOOKUP(AN$1,$Z$2:$Z$16,$AB$2:$AB$16)-$U382)^2+(_xlfn.XLOOKUP(AN$1,$Z$2:$Z$16,$AC$2:$AC$16-$V382)^2)))</f>
        <v/>
      </c>
      <c r="AO382" s="140" t="str">
        <f t="array" ref="AO382">IF(OR(AO$1=0, $A382=""),"",SQRT((_xlfn.XLOOKUP(AO$1,$Z$2:$Z$16,$AA$2:$AA$16)-$T382)^2+(_xlfn.XLOOKUP(AO$1,$Z$2:$Z$16,$AB$2:$AB$16)-$U382)^2+(_xlfn.XLOOKUP(AO$1,$Z$2:$Z$16,$AC$2:$AC$16-$V382)^2)))</f>
        <v/>
      </c>
      <c r="AP382" s="141" t="str">
        <f t="array" ref="AP382">IF(OR(AP$1=0, $A382=""),"",SQRT((_xlfn.XLOOKUP(AP$1,$Z$2:$Z$16,$AA$2:$AA$16)-$T382)^2+(_xlfn.XLOOKUP(AP$1,$Z$2:$Z$16,$AB$2:$AB$16)-$U382)^2+(_xlfn.XLOOKUP(AP$1,$Z$2:$Z$16,$AC$2:$AC$16-$V382)^2)))</f>
        <v/>
      </c>
      <c r="AQ382" s="141" t="str">
        <f t="array" ref="AQ382">IF(OR(AQ$1=0, $A382=""),"",SQRT((_xlfn.XLOOKUP(AQ$1,$Z$2:$Z$16,$AA$2:$AA$16)-$T382)^2+(_xlfn.XLOOKUP(AQ$1,$Z$2:$Z$16,$AB$2:$AB$16)-$U382)^2+(_xlfn.XLOOKUP(AQ$1,$Z$2:$Z$16,$AC$2:$AC$16-$V382)^2)))</f>
        <v/>
      </c>
      <c r="AR382" s="141" t="str">
        <f t="array" ref="AR382">IF(OR(AR$1=0, $A382=""),"",SQRT((_xlfn.XLOOKUP(AR$1,$Z$2:$Z$16,$AA$2:$AA$16)-$T382)^2+(_xlfn.XLOOKUP(AR$1,$Z$2:$Z$16,$AB$2:$AB$16)-$U382)^2+(_xlfn.XLOOKUP(AR$1,$Z$2:$Z$16,$AC$2:$AC$16-$V382)^2)))</f>
        <v/>
      </c>
      <c r="AS382" s="141" t="str">
        <f t="array" ref="AS382">IF(OR(AS$1=0, $A382=""),"",SQRT((_xlfn.XLOOKUP(AS$1,$Z$2:$Z$16,$AA$2:$AA$16)-$T382)^2+(_xlfn.XLOOKUP(AS$1,$Z$2:$Z$16,$AB$2:$AB$16)-$U382)^2+(_xlfn.XLOOKUP(AS$1,$Z$2:$Z$16,$AC$2:$AC$16-$V382)^2)))</f>
        <v/>
      </c>
      <c r="AT382" s="141" t="str">
        <f t="array" ref="AT382">IF(OR(AT$1=0, $A382=""),"",SQRT((_xlfn.XLOOKUP(AT$1,$Z$2:$Z$16,$AA$2:$AA$16)-$T382)^2+(_xlfn.XLOOKUP(AT$1,$Z$2:$Z$16,$AB$2:$AB$16)-$U382)^2+(_xlfn.XLOOKUP(AT$1,$Z$2:$Z$16,$AC$2:$AC$16-$V382)^2)))</f>
        <v/>
      </c>
      <c r="AU382" s="141" t="str">
        <f t="array" ref="AU382">IF(OR(AU$1=0, $A382=""),"",SQRT((_xlfn.XLOOKUP(AU$1,$Z$2:$Z$16,$AA$2:$AA$16)-$T382)^2+(_xlfn.XLOOKUP(AU$1,$Z$2:$Z$16,$AB$2:$AB$16)-$U382)^2+(_xlfn.XLOOKUP(AU$1,$Z$2:$Z$16,$AC$2:$AC$16-$V382)^2)))</f>
        <v/>
      </c>
      <c r="AV382" s="142" t="str">
        <f t="array" ref="AV382">IF(OR(AV$1=0, $A382=""),"",SQRT((_xlfn.XLOOKUP(AV$1,$Z$2:$Z$16,$AA$2:$AA$16)-$T382)^2+(_xlfn.XLOOKUP(AV$1,$Z$2:$Z$16,$AB$2:$AB$16)-$U382)^2+(_xlfn.XLOOKUP(AV$1,$Z$2:$Z$16,$AC$2:$AC$16-$V382)^2)))</f>
        <v/>
      </c>
      <c r="AW382" s="124"/>
      <c r="AX382" s="124"/>
      <c r="AY382" s="125">
        <f t="shared" si="243"/>
        <v>0</v>
      </c>
      <c r="AZ382" s="143">
        <f t="shared" si="244"/>
        <v>0</v>
      </c>
      <c r="BA382" s="143">
        <f t="shared" si="245"/>
        <v>0</v>
      </c>
      <c r="BB382" s="143">
        <f t="shared" si="246"/>
        <v>0</v>
      </c>
      <c r="BC382" s="143">
        <f t="shared" si="247"/>
        <v>0</v>
      </c>
      <c r="BD382" s="143">
        <f t="shared" si="248"/>
        <v>0</v>
      </c>
      <c r="BE382" s="143">
        <f t="shared" si="249"/>
        <v>0</v>
      </c>
      <c r="BF382" s="143">
        <f t="shared" si="250"/>
        <v>0</v>
      </c>
      <c r="BG382" s="144">
        <f t="shared" si="251"/>
        <v>0</v>
      </c>
      <c r="BH382" s="144">
        <f t="shared" si="252"/>
        <v>0</v>
      </c>
      <c r="BI382" s="144">
        <f t="shared" si="253"/>
        <v>0</v>
      </c>
      <c r="BJ382" s="144">
        <f t="shared" si="254"/>
        <v>0</v>
      </c>
      <c r="BK382" s="144">
        <f t="shared" si="255"/>
        <v>0</v>
      </c>
      <c r="BL382" s="144">
        <f t="shared" si="256"/>
        <v>0</v>
      </c>
      <c r="BM382" s="145">
        <f t="shared" si="257"/>
        <v>0</v>
      </c>
      <c r="BN382" s="124"/>
      <c r="BO382" s="124"/>
      <c r="BP382" s="124"/>
      <c r="BQ382" s="124"/>
      <c r="BR382" s="124"/>
      <c r="BS382" s="124"/>
      <c r="BT382" s="124"/>
      <c r="BU382" s="124"/>
      <c r="BV382" s="130"/>
      <c r="BW382" s="130"/>
      <c r="BX382" s="130"/>
      <c r="BY382" s="130"/>
      <c r="BZ382" s="130"/>
      <c r="CA382" s="130"/>
      <c r="CB382" s="130"/>
      <c r="CC382" s="130"/>
      <c r="CD382" s="130"/>
      <c r="CE382" s="130"/>
      <c r="CF382" s="130"/>
      <c r="CG382" s="130"/>
      <c r="CH382" s="130"/>
      <c r="CI382" s="130"/>
      <c r="CJ382" s="130"/>
      <c r="CM382" s="159">
        <f t="shared" si="258"/>
        <v>0</v>
      </c>
      <c r="CN382" s="160">
        <f t="shared" si="259"/>
        <v>0</v>
      </c>
      <c r="CO382" s="160">
        <f t="shared" si="260"/>
        <v>0</v>
      </c>
      <c r="CP382" s="160">
        <f t="shared" si="261"/>
        <v>0</v>
      </c>
      <c r="CQ382" s="160">
        <f t="shared" si="262"/>
        <v>0</v>
      </c>
      <c r="CR382" s="160" t="str">
        <f t="shared" si="263"/>
        <v/>
      </c>
      <c r="CS382" s="160" t="str">
        <f t="shared" si="264"/>
        <v/>
      </c>
      <c r="CT382" s="160" t="str">
        <f t="shared" si="265"/>
        <v/>
      </c>
      <c r="CU382" s="162" t="str">
        <f t="shared" si="266"/>
        <v/>
      </c>
      <c r="CV382" s="162" t="str">
        <f t="shared" si="267"/>
        <v/>
      </c>
      <c r="CW382" s="162" t="str">
        <f t="shared" si="268"/>
        <v/>
      </c>
      <c r="CX382" s="162" t="str">
        <f t="shared" si="269"/>
        <v/>
      </c>
      <c r="CY382" s="162" t="str">
        <f t="shared" si="270"/>
        <v/>
      </c>
      <c r="CZ382" s="162" t="str">
        <f t="shared" si="271"/>
        <v/>
      </c>
      <c r="DA382" s="163" t="str">
        <f t="shared" si="272"/>
        <v/>
      </c>
    </row>
    <row r="383" spans="1:105" ht="16.5" x14ac:dyDescent="0.3">
      <c r="A383" s="135"/>
      <c r="B383" s="136"/>
      <c r="C383" s="136"/>
      <c r="D383" s="137"/>
      <c r="E383" s="176"/>
      <c r="F383" s="182"/>
      <c r="G383" s="183"/>
      <c r="H383" s="183"/>
      <c r="I383" s="183"/>
      <c r="J383" s="183"/>
      <c r="K383" s="183"/>
      <c r="L383" s="183"/>
      <c r="M383" s="186"/>
      <c r="N383" s="182"/>
      <c r="O383" s="184"/>
      <c r="P383" s="178"/>
      <c r="Q383" s="118">
        <f t="shared" si="241"/>
        <v>0</v>
      </c>
      <c r="R383" s="3"/>
      <c r="S383" s="3"/>
      <c r="T383" s="4"/>
      <c r="U383" s="4"/>
      <c r="V383" s="99">
        <f t="shared" si="242"/>
        <v>0</v>
      </c>
      <c r="W383" s="161"/>
      <c r="X383" s="138"/>
      <c r="AH383" s="158" t="str">
        <f t="array" ref="AH383">IF(OR(AH$1=0, $A383=""),"",SQRT((_xlfn.XLOOKUP(AH$1,$Z$2:$Z$16,$AA$2:$AA$16)-$T383)^2+(_xlfn.XLOOKUP(AH$1,$Z$2:$Z$16,$AB$2:$AB$16)-$U383)^2+(_xlfn.XLOOKUP(AH$1,$Z$2:$Z$16,$AC$2:$AC$16-$V383)^2)))</f>
        <v/>
      </c>
      <c r="AI383" s="140" t="str">
        <f t="array" ref="AI383">IF(OR(AI$1=0, $A383=""),"",SQRT((_xlfn.XLOOKUP(AI$1,$Z$2:$Z$16,$AA$2:$AA$16)-$T383)^2+(_xlfn.XLOOKUP(AI$1,$Z$2:$Z$16,$AB$2:$AB$16)-$U383)^2+(_xlfn.XLOOKUP(AI$1,$Z$2:$Z$16,$AC$2:$AC$16-$V383)^2)))</f>
        <v/>
      </c>
      <c r="AJ383" s="140" t="str">
        <f t="array" ref="AJ383">IF(OR(AJ$1=0, $A383=""),"",SQRT((_xlfn.XLOOKUP(AJ$1,$Z$2:$Z$16,$AA$2:$AA$16)-$T383)^2+(_xlfn.XLOOKUP(AJ$1,$Z$2:$Z$16,$AB$2:$AB$16)-$U383)^2+(_xlfn.XLOOKUP(AJ$1,$Z$2:$Z$16,$AC$2:$AC$16-$V383)^2)))</f>
        <v/>
      </c>
      <c r="AK383" s="140" t="str">
        <f t="array" ref="AK383">IF(OR(AK$1=0, $A383=""),"",SQRT((_xlfn.XLOOKUP(AK$1,$Z$2:$Z$16,$AA$2:$AA$16)-$T383)^2+(_xlfn.XLOOKUP(AK$1,$Z$2:$Z$16,$AB$2:$AB$16)-$U383)^2+(_xlfn.XLOOKUP(AK$1,$Z$2:$Z$16,$AC$2:$AC$16-$V383)^2)))</f>
        <v/>
      </c>
      <c r="AL383" s="140" t="str">
        <f t="array" ref="AL383">IF(OR(AL$1=0, $A383=""),"",SQRT((_xlfn.XLOOKUP(AL$1,$Z$2:$Z$16,$AA$2:$AA$16)-$T383)^2+(_xlfn.XLOOKUP(AL$1,$Z$2:$Z$16,$AB$2:$AB$16)-$U383)^2+(_xlfn.XLOOKUP(AL$1,$Z$2:$Z$16,$AC$2:$AC$16-$V383)^2)))</f>
        <v/>
      </c>
      <c r="AM383" s="140" t="str">
        <f t="array" ref="AM383">IF(OR(AM$1=0, $A383=""),"",SQRT((_xlfn.XLOOKUP(AM$1,$Z$2:$Z$16,$AA$2:$AA$16)-$T383)^2+(_xlfn.XLOOKUP(AM$1,$Z$2:$Z$16,$AB$2:$AB$16)-$U383)^2+(_xlfn.XLOOKUP(AM$1,$Z$2:$Z$16,$AC$2:$AC$16-$V383)^2)))</f>
        <v/>
      </c>
      <c r="AN383" s="140" t="str">
        <f t="array" ref="AN383">IF(OR(AN$1=0, $A383=""),"",SQRT((_xlfn.XLOOKUP(AN$1,$Z$2:$Z$16,$AA$2:$AA$16)-$T383)^2+(_xlfn.XLOOKUP(AN$1,$Z$2:$Z$16,$AB$2:$AB$16)-$U383)^2+(_xlfn.XLOOKUP(AN$1,$Z$2:$Z$16,$AC$2:$AC$16-$V383)^2)))</f>
        <v/>
      </c>
      <c r="AO383" s="140" t="str">
        <f t="array" ref="AO383">IF(OR(AO$1=0, $A383=""),"",SQRT((_xlfn.XLOOKUP(AO$1,$Z$2:$Z$16,$AA$2:$AA$16)-$T383)^2+(_xlfn.XLOOKUP(AO$1,$Z$2:$Z$16,$AB$2:$AB$16)-$U383)^2+(_xlfn.XLOOKUP(AO$1,$Z$2:$Z$16,$AC$2:$AC$16-$V383)^2)))</f>
        <v/>
      </c>
      <c r="AP383" s="141" t="str">
        <f t="array" ref="AP383">IF(OR(AP$1=0, $A383=""),"",SQRT((_xlfn.XLOOKUP(AP$1,$Z$2:$Z$16,$AA$2:$AA$16)-$T383)^2+(_xlfn.XLOOKUP(AP$1,$Z$2:$Z$16,$AB$2:$AB$16)-$U383)^2+(_xlfn.XLOOKUP(AP$1,$Z$2:$Z$16,$AC$2:$AC$16-$V383)^2)))</f>
        <v/>
      </c>
      <c r="AQ383" s="141" t="str">
        <f t="array" ref="AQ383">IF(OR(AQ$1=0, $A383=""),"",SQRT((_xlfn.XLOOKUP(AQ$1,$Z$2:$Z$16,$AA$2:$AA$16)-$T383)^2+(_xlfn.XLOOKUP(AQ$1,$Z$2:$Z$16,$AB$2:$AB$16)-$U383)^2+(_xlfn.XLOOKUP(AQ$1,$Z$2:$Z$16,$AC$2:$AC$16-$V383)^2)))</f>
        <v/>
      </c>
      <c r="AR383" s="141" t="str">
        <f t="array" ref="AR383">IF(OR(AR$1=0, $A383=""),"",SQRT((_xlfn.XLOOKUP(AR$1,$Z$2:$Z$16,$AA$2:$AA$16)-$T383)^2+(_xlfn.XLOOKUP(AR$1,$Z$2:$Z$16,$AB$2:$AB$16)-$U383)^2+(_xlfn.XLOOKUP(AR$1,$Z$2:$Z$16,$AC$2:$AC$16-$V383)^2)))</f>
        <v/>
      </c>
      <c r="AS383" s="141" t="str">
        <f t="array" ref="AS383">IF(OR(AS$1=0, $A383=""),"",SQRT((_xlfn.XLOOKUP(AS$1,$Z$2:$Z$16,$AA$2:$AA$16)-$T383)^2+(_xlfn.XLOOKUP(AS$1,$Z$2:$Z$16,$AB$2:$AB$16)-$U383)^2+(_xlfn.XLOOKUP(AS$1,$Z$2:$Z$16,$AC$2:$AC$16-$V383)^2)))</f>
        <v/>
      </c>
      <c r="AT383" s="141" t="str">
        <f t="array" ref="AT383">IF(OR(AT$1=0, $A383=""),"",SQRT((_xlfn.XLOOKUP(AT$1,$Z$2:$Z$16,$AA$2:$AA$16)-$T383)^2+(_xlfn.XLOOKUP(AT$1,$Z$2:$Z$16,$AB$2:$AB$16)-$U383)^2+(_xlfn.XLOOKUP(AT$1,$Z$2:$Z$16,$AC$2:$AC$16-$V383)^2)))</f>
        <v/>
      </c>
      <c r="AU383" s="141" t="str">
        <f t="array" ref="AU383">IF(OR(AU$1=0, $A383=""),"",SQRT((_xlfn.XLOOKUP(AU$1,$Z$2:$Z$16,$AA$2:$AA$16)-$T383)^2+(_xlfn.XLOOKUP(AU$1,$Z$2:$Z$16,$AB$2:$AB$16)-$U383)^2+(_xlfn.XLOOKUP(AU$1,$Z$2:$Z$16,$AC$2:$AC$16-$V383)^2)))</f>
        <v/>
      </c>
      <c r="AV383" s="142" t="str">
        <f t="array" ref="AV383">IF(OR(AV$1=0, $A383=""),"",SQRT((_xlfn.XLOOKUP(AV$1,$Z$2:$Z$16,$AA$2:$AA$16)-$T383)^2+(_xlfn.XLOOKUP(AV$1,$Z$2:$Z$16,$AB$2:$AB$16)-$U383)^2+(_xlfn.XLOOKUP(AV$1,$Z$2:$Z$16,$AC$2:$AC$16-$V383)^2)))</f>
        <v/>
      </c>
      <c r="AW383" s="124"/>
      <c r="AX383" s="124"/>
      <c r="AY383" s="125">
        <f t="shared" si="243"/>
        <v>0</v>
      </c>
      <c r="AZ383" s="143">
        <f t="shared" si="244"/>
        <v>0</v>
      </c>
      <c r="BA383" s="143">
        <f t="shared" si="245"/>
        <v>0</v>
      </c>
      <c r="BB383" s="143">
        <f t="shared" si="246"/>
        <v>0</v>
      </c>
      <c r="BC383" s="143">
        <f t="shared" si="247"/>
        <v>0</v>
      </c>
      <c r="BD383" s="143">
        <f t="shared" si="248"/>
        <v>0</v>
      </c>
      <c r="BE383" s="143">
        <f t="shared" si="249"/>
        <v>0</v>
      </c>
      <c r="BF383" s="143">
        <f t="shared" si="250"/>
        <v>0</v>
      </c>
      <c r="BG383" s="144">
        <f t="shared" si="251"/>
        <v>0</v>
      </c>
      <c r="BH383" s="144">
        <f t="shared" si="252"/>
        <v>0</v>
      </c>
      <c r="BI383" s="144">
        <f t="shared" si="253"/>
        <v>0</v>
      </c>
      <c r="BJ383" s="144">
        <f t="shared" si="254"/>
        <v>0</v>
      </c>
      <c r="BK383" s="144">
        <f t="shared" si="255"/>
        <v>0</v>
      </c>
      <c r="BL383" s="144">
        <f t="shared" si="256"/>
        <v>0</v>
      </c>
      <c r="BM383" s="145">
        <f t="shared" si="257"/>
        <v>0</v>
      </c>
      <c r="BN383" s="124"/>
      <c r="BO383" s="124"/>
      <c r="BP383" s="124"/>
      <c r="BQ383" s="124"/>
      <c r="BR383" s="124"/>
      <c r="BS383" s="124"/>
      <c r="BT383" s="124"/>
      <c r="BU383" s="124"/>
      <c r="BV383" s="130"/>
      <c r="BW383" s="130"/>
      <c r="BX383" s="130"/>
      <c r="BY383" s="130"/>
      <c r="BZ383" s="130"/>
      <c r="CA383" s="130"/>
      <c r="CB383" s="130"/>
      <c r="CC383" s="130"/>
      <c r="CD383" s="130"/>
      <c r="CE383" s="130"/>
      <c r="CF383" s="130"/>
      <c r="CG383" s="130"/>
      <c r="CH383" s="130"/>
      <c r="CI383" s="130"/>
      <c r="CJ383" s="130"/>
      <c r="CM383" s="159">
        <f t="shared" si="258"/>
        <v>0</v>
      </c>
      <c r="CN383" s="160">
        <f t="shared" si="259"/>
        <v>0</v>
      </c>
      <c r="CO383" s="160">
        <f t="shared" si="260"/>
        <v>0</v>
      </c>
      <c r="CP383" s="160">
        <f t="shared" si="261"/>
        <v>0</v>
      </c>
      <c r="CQ383" s="160">
        <f t="shared" si="262"/>
        <v>0</v>
      </c>
      <c r="CR383" s="160" t="str">
        <f t="shared" si="263"/>
        <v/>
      </c>
      <c r="CS383" s="160" t="str">
        <f t="shared" si="264"/>
        <v/>
      </c>
      <c r="CT383" s="160" t="str">
        <f t="shared" si="265"/>
        <v/>
      </c>
      <c r="CU383" s="162" t="str">
        <f t="shared" si="266"/>
        <v/>
      </c>
      <c r="CV383" s="162" t="str">
        <f t="shared" si="267"/>
        <v/>
      </c>
      <c r="CW383" s="162" t="str">
        <f t="shared" si="268"/>
        <v/>
      </c>
      <c r="CX383" s="162" t="str">
        <f t="shared" si="269"/>
        <v/>
      </c>
      <c r="CY383" s="162" t="str">
        <f t="shared" si="270"/>
        <v/>
      </c>
      <c r="CZ383" s="162" t="str">
        <f t="shared" si="271"/>
        <v/>
      </c>
      <c r="DA383" s="163" t="str">
        <f t="shared" si="272"/>
        <v/>
      </c>
    </row>
    <row r="384" spans="1:105" ht="16.5" x14ac:dyDescent="0.3">
      <c r="A384" s="135"/>
      <c r="B384" s="136"/>
      <c r="C384" s="136"/>
      <c r="D384" s="137"/>
      <c r="E384" s="176"/>
      <c r="F384" s="182"/>
      <c r="G384" s="183"/>
      <c r="H384" s="183"/>
      <c r="I384" s="183"/>
      <c r="J384" s="183"/>
      <c r="K384" s="183"/>
      <c r="L384" s="183"/>
      <c r="M384" s="186"/>
      <c r="N384" s="182"/>
      <c r="O384" s="184"/>
      <c r="P384" s="178"/>
      <c r="Q384" s="118">
        <f t="shared" si="241"/>
        <v>0</v>
      </c>
      <c r="R384" s="3"/>
      <c r="S384" s="3"/>
      <c r="T384" s="4"/>
      <c r="U384" s="4"/>
      <c r="V384" s="99">
        <f t="shared" si="242"/>
        <v>0</v>
      </c>
      <c r="W384" s="161"/>
      <c r="X384" s="138"/>
      <c r="AH384" s="158" t="str">
        <f t="array" ref="AH384">IF(OR(AH$1=0, $A384=""),"",SQRT((_xlfn.XLOOKUP(AH$1,$Z$2:$Z$16,$AA$2:$AA$16)-$T384)^2+(_xlfn.XLOOKUP(AH$1,$Z$2:$Z$16,$AB$2:$AB$16)-$U384)^2+(_xlfn.XLOOKUP(AH$1,$Z$2:$Z$16,$AC$2:$AC$16-$V384)^2)))</f>
        <v/>
      </c>
      <c r="AI384" s="140" t="str">
        <f t="array" ref="AI384">IF(OR(AI$1=0, $A384=""),"",SQRT((_xlfn.XLOOKUP(AI$1,$Z$2:$Z$16,$AA$2:$AA$16)-$T384)^2+(_xlfn.XLOOKUP(AI$1,$Z$2:$Z$16,$AB$2:$AB$16)-$U384)^2+(_xlfn.XLOOKUP(AI$1,$Z$2:$Z$16,$AC$2:$AC$16-$V384)^2)))</f>
        <v/>
      </c>
      <c r="AJ384" s="140" t="str">
        <f t="array" ref="AJ384">IF(OR(AJ$1=0, $A384=""),"",SQRT((_xlfn.XLOOKUP(AJ$1,$Z$2:$Z$16,$AA$2:$AA$16)-$T384)^2+(_xlfn.XLOOKUP(AJ$1,$Z$2:$Z$16,$AB$2:$AB$16)-$U384)^2+(_xlfn.XLOOKUP(AJ$1,$Z$2:$Z$16,$AC$2:$AC$16-$V384)^2)))</f>
        <v/>
      </c>
      <c r="AK384" s="140" t="str">
        <f t="array" ref="AK384">IF(OR(AK$1=0, $A384=""),"",SQRT((_xlfn.XLOOKUP(AK$1,$Z$2:$Z$16,$AA$2:$AA$16)-$T384)^2+(_xlfn.XLOOKUP(AK$1,$Z$2:$Z$16,$AB$2:$AB$16)-$U384)^2+(_xlfn.XLOOKUP(AK$1,$Z$2:$Z$16,$AC$2:$AC$16-$V384)^2)))</f>
        <v/>
      </c>
      <c r="AL384" s="140" t="str">
        <f t="array" ref="AL384">IF(OR(AL$1=0, $A384=""),"",SQRT((_xlfn.XLOOKUP(AL$1,$Z$2:$Z$16,$AA$2:$AA$16)-$T384)^2+(_xlfn.XLOOKUP(AL$1,$Z$2:$Z$16,$AB$2:$AB$16)-$U384)^2+(_xlfn.XLOOKUP(AL$1,$Z$2:$Z$16,$AC$2:$AC$16-$V384)^2)))</f>
        <v/>
      </c>
      <c r="AM384" s="140" t="str">
        <f t="array" ref="AM384">IF(OR(AM$1=0, $A384=""),"",SQRT((_xlfn.XLOOKUP(AM$1,$Z$2:$Z$16,$AA$2:$AA$16)-$T384)^2+(_xlfn.XLOOKUP(AM$1,$Z$2:$Z$16,$AB$2:$AB$16)-$U384)^2+(_xlfn.XLOOKUP(AM$1,$Z$2:$Z$16,$AC$2:$AC$16-$V384)^2)))</f>
        <v/>
      </c>
      <c r="AN384" s="140" t="str">
        <f t="array" ref="AN384">IF(OR(AN$1=0, $A384=""),"",SQRT((_xlfn.XLOOKUP(AN$1,$Z$2:$Z$16,$AA$2:$AA$16)-$T384)^2+(_xlfn.XLOOKUP(AN$1,$Z$2:$Z$16,$AB$2:$AB$16)-$U384)^2+(_xlfn.XLOOKUP(AN$1,$Z$2:$Z$16,$AC$2:$AC$16-$V384)^2)))</f>
        <v/>
      </c>
      <c r="AO384" s="140" t="str">
        <f t="array" ref="AO384">IF(OR(AO$1=0, $A384=""),"",SQRT((_xlfn.XLOOKUP(AO$1,$Z$2:$Z$16,$AA$2:$AA$16)-$T384)^2+(_xlfn.XLOOKUP(AO$1,$Z$2:$Z$16,$AB$2:$AB$16)-$U384)^2+(_xlfn.XLOOKUP(AO$1,$Z$2:$Z$16,$AC$2:$AC$16-$V384)^2)))</f>
        <v/>
      </c>
      <c r="AP384" s="141" t="str">
        <f t="array" ref="AP384">IF(OR(AP$1=0, $A384=""),"",SQRT((_xlfn.XLOOKUP(AP$1,$Z$2:$Z$16,$AA$2:$AA$16)-$T384)^2+(_xlfn.XLOOKUP(AP$1,$Z$2:$Z$16,$AB$2:$AB$16)-$U384)^2+(_xlfn.XLOOKUP(AP$1,$Z$2:$Z$16,$AC$2:$AC$16-$V384)^2)))</f>
        <v/>
      </c>
      <c r="AQ384" s="141" t="str">
        <f t="array" ref="AQ384">IF(OR(AQ$1=0, $A384=""),"",SQRT((_xlfn.XLOOKUP(AQ$1,$Z$2:$Z$16,$AA$2:$AA$16)-$T384)^2+(_xlfn.XLOOKUP(AQ$1,$Z$2:$Z$16,$AB$2:$AB$16)-$U384)^2+(_xlfn.XLOOKUP(AQ$1,$Z$2:$Z$16,$AC$2:$AC$16-$V384)^2)))</f>
        <v/>
      </c>
      <c r="AR384" s="141" t="str">
        <f t="array" ref="AR384">IF(OR(AR$1=0, $A384=""),"",SQRT((_xlfn.XLOOKUP(AR$1,$Z$2:$Z$16,$AA$2:$AA$16)-$T384)^2+(_xlfn.XLOOKUP(AR$1,$Z$2:$Z$16,$AB$2:$AB$16)-$U384)^2+(_xlfn.XLOOKUP(AR$1,$Z$2:$Z$16,$AC$2:$AC$16-$V384)^2)))</f>
        <v/>
      </c>
      <c r="AS384" s="141" t="str">
        <f t="array" ref="AS384">IF(OR(AS$1=0, $A384=""),"",SQRT((_xlfn.XLOOKUP(AS$1,$Z$2:$Z$16,$AA$2:$AA$16)-$T384)^2+(_xlfn.XLOOKUP(AS$1,$Z$2:$Z$16,$AB$2:$AB$16)-$U384)^2+(_xlfn.XLOOKUP(AS$1,$Z$2:$Z$16,$AC$2:$AC$16-$V384)^2)))</f>
        <v/>
      </c>
      <c r="AT384" s="141" t="str">
        <f t="array" ref="AT384">IF(OR(AT$1=0, $A384=""),"",SQRT((_xlfn.XLOOKUP(AT$1,$Z$2:$Z$16,$AA$2:$AA$16)-$T384)^2+(_xlfn.XLOOKUP(AT$1,$Z$2:$Z$16,$AB$2:$AB$16)-$U384)^2+(_xlfn.XLOOKUP(AT$1,$Z$2:$Z$16,$AC$2:$AC$16-$V384)^2)))</f>
        <v/>
      </c>
      <c r="AU384" s="141" t="str">
        <f t="array" ref="AU384">IF(OR(AU$1=0, $A384=""),"",SQRT((_xlfn.XLOOKUP(AU$1,$Z$2:$Z$16,$AA$2:$AA$16)-$T384)^2+(_xlfn.XLOOKUP(AU$1,$Z$2:$Z$16,$AB$2:$AB$16)-$U384)^2+(_xlfn.XLOOKUP(AU$1,$Z$2:$Z$16,$AC$2:$AC$16-$V384)^2)))</f>
        <v/>
      </c>
      <c r="AV384" s="142" t="str">
        <f t="array" ref="AV384">IF(OR(AV$1=0, $A384=""),"",SQRT((_xlfn.XLOOKUP(AV$1,$Z$2:$Z$16,$AA$2:$AA$16)-$T384)^2+(_xlfn.XLOOKUP(AV$1,$Z$2:$Z$16,$AB$2:$AB$16)-$U384)^2+(_xlfn.XLOOKUP(AV$1,$Z$2:$Z$16,$AC$2:$AC$16-$V384)^2)))</f>
        <v/>
      </c>
      <c r="AW384" s="124"/>
      <c r="AX384" s="124"/>
      <c r="AY384" s="125">
        <f t="shared" si="243"/>
        <v>0</v>
      </c>
      <c r="AZ384" s="143">
        <f t="shared" si="244"/>
        <v>0</v>
      </c>
      <c r="BA384" s="143">
        <f t="shared" si="245"/>
        <v>0</v>
      </c>
      <c r="BB384" s="143">
        <f t="shared" si="246"/>
        <v>0</v>
      </c>
      <c r="BC384" s="143">
        <f t="shared" si="247"/>
        <v>0</v>
      </c>
      <c r="BD384" s="143">
        <f t="shared" si="248"/>
        <v>0</v>
      </c>
      <c r="BE384" s="143">
        <f t="shared" si="249"/>
        <v>0</v>
      </c>
      <c r="BF384" s="143">
        <f t="shared" si="250"/>
        <v>0</v>
      </c>
      <c r="BG384" s="144">
        <f t="shared" si="251"/>
        <v>0</v>
      </c>
      <c r="BH384" s="144">
        <f t="shared" si="252"/>
        <v>0</v>
      </c>
      <c r="BI384" s="144">
        <f t="shared" si="253"/>
        <v>0</v>
      </c>
      <c r="BJ384" s="144">
        <f t="shared" si="254"/>
        <v>0</v>
      </c>
      <c r="BK384" s="144">
        <f t="shared" si="255"/>
        <v>0</v>
      </c>
      <c r="BL384" s="144">
        <f t="shared" si="256"/>
        <v>0</v>
      </c>
      <c r="BM384" s="145">
        <f t="shared" si="257"/>
        <v>0</v>
      </c>
      <c r="BN384" s="124"/>
      <c r="BO384" s="124"/>
      <c r="BP384" s="124"/>
      <c r="BQ384" s="124"/>
      <c r="BR384" s="124"/>
      <c r="BS384" s="124"/>
      <c r="BT384" s="124"/>
      <c r="BU384" s="124"/>
      <c r="BV384" s="130"/>
      <c r="BW384" s="130"/>
      <c r="BX384" s="130"/>
      <c r="BY384" s="130"/>
      <c r="BZ384" s="130"/>
      <c r="CA384" s="130"/>
      <c r="CB384" s="130"/>
      <c r="CC384" s="130"/>
      <c r="CD384" s="130"/>
      <c r="CE384" s="130"/>
      <c r="CF384" s="130"/>
      <c r="CG384" s="130"/>
      <c r="CH384" s="130"/>
      <c r="CI384" s="130"/>
      <c r="CJ384" s="130"/>
      <c r="CM384" s="159">
        <f t="shared" si="258"/>
        <v>0</v>
      </c>
      <c r="CN384" s="160">
        <f t="shared" si="259"/>
        <v>0</v>
      </c>
      <c r="CO384" s="160">
        <f t="shared" si="260"/>
        <v>0</v>
      </c>
      <c r="CP384" s="160">
        <f t="shared" si="261"/>
        <v>0</v>
      </c>
      <c r="CQ384" s="160">
        <f t="shared" si="262"/>
        <v>0</v>
      </c>
      <c r="CR384" s="160" t="str">
        <f t="shared" si="263"/>
        <v/>
      </c>
      <c r="CS384" s="160" t="str">
        <f t="shared" si="264"/>
        <v/>
      </c>
      <c r="CT384" s="160" t="str">
        <f t="shared" si="265"/>
        <v/>
      </c>
      <c r="CU384" s="162" t="str">
        <f t="shared" si="266"/>
        <v/>
      </c>
      <c r="CV384" s="162" t="str">
        <f t="shared" si="267"/>
        <v/>
      </c>
      <c r="CW384" s="162" t="str">
        <f t="shared" si="268"/>
        <v/>
      </c>
      <c r="CX384" s="162" t="str">
        <f t="shared" si="269"/>
        <v/>
      </c>
      <c r="CY384" s="162" t="str">
        <f t="shared" si="270"/>
        <v/>
      </c>
      <c r="CZ384" s="162" t="str">
        <f t="shared" si="271"/>
        <v/>
      </c>
      <c r="DA384" s="163" t="str">
        <f t="shared" si="272"/>
        <v/>
      </c>
    </row>
    <row r="385" spans="1:105" ht="16.5" x14ac:dyDescent="0.3">
      <c r="A385" s="135"/>
      <c r="B385" s="136"/>
      <c r="C385" s="136"/>
      <c r="D385" s="137"/>
      <c r="E385" s="176"/>
      <c r="F385" s="182"/>
      <c r="G385" s="183"/>
      <c r="H385" s="183"/>
      <c r="I385" s="183"/>
      <c r="J385" s="183"/>
      <c r="K385" s="183"/>
      <c r="L385" s="183"/>
      <c r="M385" s="186"/>
      <c r="N385" s="182"/>
      <c r="O385" s="184"/>
      <c r="P385" s="178"/>
      <c r="Q385" s="118">
        <f t="shared" si="241"/>
        <v>0</v>
      </c>
      <c r="R385" s="3"/>
      <c r="S385" s="3"/>
      <c r="T385" s="4"/>
      <c r="U385" s="4"/>
      <c r="V385" s="99">
        <f t="shared" si="242"/>
        <v>0</v>
      </c>
      <c r="W385" s="161"/>
      <c r="X385" s="138"/>
      <c r="AH385" s="158" t="str">
        <f t="array" ref="AH385">IF(OR(AH$1=0, $A385=""),"",SQRT((_xlfn.XLOOKUP(AH$1,$Z$2:$Z$16,$AA$2:$AA$16)-$T385)^2+(_xlfn.XLOOKUP(AH$1,$Z$2:$Z$16,$AB$2:$AB$16)-$U385)^2+(_xlfn.XLOOKUP(AH$1,$Z$2:$Z$16,$AC$2:$AC$16-$V385)^2)))</f>
        <v/>
      </c>
      <c r="AI385" s="140" t="str">
        <f t="array" ref="AI385">IF(OR(AI$1=0, $A385=""),"",SQRT((_xlfn.XLOOKUP(AI$1,$Z$2:$Z$16,$AA$2:$AA$16)-$T385)^2+(_xlfn.XLOOKUP(AI$1,$Z$2:$Z$16,$AB$2:$AB$16)-$U385)^2+(_xlfn.XLOOKUP(AI$1,$Z$2:$Z$16,$AC$2:$AC$16-$V385)^2)))</f>
        <v/>
      </c>
      <c r="AJ385" s="140" t="str">
        <f t="array" ref="AJ385">IF(OR(AJ$1=0, $A385=""),"",SQRT((_xlfn.XLOOKUP(AJ$1,$Z$2:$Z$16,$AA$2:$AA$16)-$T385)^2+(_xlfn.XLOOKUP(AJ$1,$Z$2:$Z$16,$AB$2:$AB$16)-$U385)^2+(_xlfn.XLOOKUP(AJ$1,$Z$2:$Z$16,$AC$2:$AC$16-$V385)^2)))</f>
        <v/>
      </c>
      <c r="AK385" s="140" t="str">
        <f t="array" ref="AK385">IF(OR(AK$1=0, $A385=""),"",SQRT((_xlfn.XLOOKUP(AK$1,$Z$2:$Z$16,$AA$2:$AA$16)-$T385)^2+(_xlfn.XLOOKUP(AK$1,$Z$2:$Z$16,$AB$2:$AB$16)-$U385)^2+(_xlfn.XLOOKUP(AK$1,$Z$2:$Z$16,$AC$2:$AC$16-$V385)^2)))</f>
        <v/>
      </c>
      <c r="AL385" s="140" t="str">
        <f t="array" ref="AL385">IF(OR(AL$1=0, $A385=""),"",SQRT((_xlfn.XLOOKUP(AL$1,$Z$2:$Z$16,$AA$2:$AA$16)-$T385)^2+(_xlfn.XLOOKUP(AL$1,$Z$2:$Z$16,$AB$2:$AB$16)-$U385)^2+(_xlfn.XLOOKUP(AL$1,$Z$2:$Z$16,$AC$2:$AC$16-$V385)^2)))</f>
        <v/>
      </c>
      <c r="AM385" s="140" t="str">
        <f t="array" ref="AM385">IF(OR(AM$1=0, $A385=""),"",SQRT((_xlfn.XLOOKUP(AM$1,$Z$2:$Z$16,$AA$2:$AA$16)-$T385)^2+(_xlfn.XLOOKUP(AM$1,$Z$2:$Z$16,$AB$2:$AB$16)-$U385)^2+(_xlfn.XLOOKUP(AM$1,$Z$2:$Z$16,$AC$2:$AC$16-$V385)^2)))</f>
        <v/>
      </c>
      <c r="AN385" s="140" t="str">
        <f t="array" ref="AN385">IF(OR(AN$1=0, $A385=""),"",SQRT((_xlfn.XLOOKUP(AN$1,$Z$2:$Z$16,$AA$2:$AA$16)-$T385)^2+(_xlfn.XLOOKUP(AN$1,$Z$2:$Z$16,$AB$2:$AB$16)-$U385)^2+(_xlfn.XLOOKUP(AN$1,$Z$2:$Z$16,$AC$2:$AC$16-$V385)^2)))</f>
        <v/>
      </c>
      <c r="AO385" s="140" t="str">
        <f t="array" ref="AO385">IF(OR(AO$1=0, $A385=""),"",SQRT((_xlfn.XLOOKUP(AO$1,$Z$2:$Z$16,$AA$2:$AA$16)-$T385)^2+(_xlfn.XLOOKUP(AO$1,$Z$2:$Z$16,$AB$2:$AB$16)-$U385)^2+(_xlfn.XLOOKUP(AO$1,$Z$2:$Z$16,$AC$2:$AC$16-$V385)^2)))</f>
        <v/>
      </c>
      <c r="AP385" s="141" t="str">
        <f t="array" ref="AP385">IF(OR(AP$1=0, $A385=""),"",SQRT((_xlfn.XLOOKUP(AP$1,$Z$2:$Z$16,$AA$2:$AA$16)-$T385)^2+(_xlfn.XLOOKUP(AP$1,$Z$2:$Z$16,$AB$2:$AB$16)-$U385)^2+(_xlfn.XLOOKUP(AP$1,$Z$2:$Z$16,$AC$2:$AC$16-$V385)^2)))</f>
        <v/>
      </c>
      <c r="AQ385" s="141" t="str">
        <f t="array" ref="AQ385">IF(OR(AQ$1=0, $A385=""),"",SQRT((_xlfn.XLOOKUP(AQ$1,$Z$2:$Z$16,$AA$2:$AA$16)-$T385)^2+(_xlfn.XLOOKUP(AQ$1,$Z$2:$Z$16,$AB$2:$AB$16)-$U385)^2+(_xlfn.XLOOKUP(AQ$1,$Z$2:$Z$16,$AC$2:$AC$16-$V385)^2)))</f>
        <v/>
      </c>
      <c r="AR385" s="141" t="str">
        <f t="array" ref="AR385">IF(OR(AR$1=0, $A385=""),"",SQRT((_xlfn.XLOOKUP(AR$1,$Z$2:$Z$16,$AA$2:$AA$16)-$T385)^2+(_xlfn.XLOOKUP(AR$1,$Z$2:$Z$16,$AB$2:$AB$16)-$U385)^2+(_xlfn.XLOOKUP(AR$1,$Z$2:$Z$16,$AC$2:$AC$16-$V385)^2)))</f>
        <v/>
      </c>
      <c r="AS385" s="141" t="str">
        <f t="array" ref="AS385">IF(OR(AS$1=0, $A385=""),"",SQRT((_xlfn.XLOOKUP(AS$1,$Z$2:$Z$16,$AA$2:$AA$16)-$T385)^2+(_xlfn.XLOOKUP(AS$1,$Z$2:$Z$16,$AB$2:$AB$16)-$U385)^2+(_xlfn.XLOOKUP(AS$1,$Z$2:$Z$16,$AC$2:$AC$16-$V385)^2)))</f>
        <v/>
      </c>
      <c r="AT385" s="141" t="str">
        <f t="array" ref="AT385">IF(OR(AT$1=0, $A385=""),"",SQRT((_xlfn.XLOOKUP(AT$1,$Z$2:$Z$16,$AA$2:$AA$16)-$T385)^2+(_xlfn.XLOOKUP(AT$1,$Z$2:$Z$16,$AB$2:$AB$16)-$U385)^2+(_xlfn.XLOOKUP(AT$1,$Z$2:$Z$16,$AC$2:$AC$16-$V385)^2)))</f>
        <v/>
      </c>
      <c r="AU385" s="141" t="str">
        <f t="array" ref="AU385">IF(OR(AU$1=0, $A385=""),"",SQRT((_xlfn.XLOOKUP(AU$1,$Z$2:$Z$16,$AA$2:$AA$16)-$T385)^2+(_xlfn.XLOOKUP(AU$1,$Z$2:$Z$16,$AB$2:$AB$16)-$U385)^2+(_xlfn.XLOOKUP(AU$1,$Z$2:$Z$16,$AC$2:$AC$16-$V385)^2)))</f>
        <v/>
      </c>
      <c r="AV385" s="142" t="str">
        <f t="array" ref="AV385">IF(OR(AV$1=0, $A385=""),"",SQRT((_xlfn.XLOOKUP(AV$1,$Z$2:$Z$16,$AA$2:$AA$16)-$T385)^2+(_xlfn.XLOOKUP(AV$1,$Z$2:$Z$16,$AB$2:$AB$16)-$U385)^2+(_xlfn.XLOOKUP(AV$1,$Z$2:$Z$16,$AC$2:$AC$16-$V385)^2)))</f>
        <v/>
      </c>
      <c r="AW385" s="124"/>
      <c r="AX385" s="124"/>
      <c r="AY385" s="125">
        <f t="shared" si="243"/>
        <v>0</v>
      </c>
      <c r="AZ385" s="143">
        <f t="shared" si="244"/>
        <v>0</v>
      </c>
      <c r="BA385" s="143">
        <f t="shared" si="245"/>
        <v>0</v>
      </c>
      <c r="BB385" s="143">
        <f t="shared" si="246"/>
        <v>0</v>
      </c>
      <c r="BC385" s="143">
        <f t="shared" si="247"/>
        <v>0</v>
      </c>
      <c r="BD385" s="143">
        <f t="shared" si="248"/>
        <v>0</v>
      </c>
      <c r="BE385" s="143">
        <f t="shared" si="249"/>
        <v>0</v>
      </c>
      <c r="BF385" s="143">
        <f t="shared" si="250"/>
        <v>0</v>
      </c>
      <c r="BG385" s="144">
        <f t="shared" si="251"/>
        <v>0</v>
      </c>
      <c r="BH385" s="144">
        <f t="shared" si="252"/>
        <v>0</v>
      </c>
      <c r="BI385" s="144">
        <f t="shared" si="253"/>
        <v>0</v>
      </c>
      <c r="BJ385" s="144">
        <f t="shared" si="254"/>
        <v>0</v>
      </c>
      <c r="BK385" s="144">
        <f t="shared" si="255"/>
        <v>0</v>
      </c>
      <c r="BL385" s="144">
        <f t="shared" si="256"/>
        <v>0</v>
      </c>
      <c r="BM385" s="145">
        <f t="shared" si="257"/>
        <v>0</v>
      </c>
      <c r="BN385" s="124"/>
      <c r="BO385" s="124"/>
      <c r="BP385" s="124"/>
      <c r="BQ385" s="124"/>
      <c r="BR385" s="124"/>
      <c r="BS385" s="124"/>
      <c r="BT385" s="124"/>
      <c r="BU385" s="124"/>
      <c r="BV385" s="130"/>
      <c r="BW385" s="130"/>
      <c r="BX385" s="130"/>
      <c r="BY385" s="130"/>
      <c r="BZ385" s="130"/>
      <c r="CA385" s="130"/>
      <c r="CB385" s="130"/>
      <c r="CC385" s="130"/>
      <c r="CD385" s="130"/>
      <c r="CE385" s="130"/>
      <c r="CF385" s="130"/>
      <c r="CG385" s="130"/>
      <c r="CH385" s="130"/>
      <c r="CI385" s="130"/>
      <c r="CJ385" s="130"/>
      <c r="CM385" s="159">
        <f t="shared" si="258"/>
        <v>0</v>
      </c>
      <c r="CN385" s="160">
        <f t="shared" si="259"/>
        <v>0</v>
      </c>
      <c r="CO385" s="160">
        <f t="shared" si="260"/>
        <v>0</v>
      </c>
      <c r="CP385" s="160">
        <f t="shared" si="261"/>
        <v>0</v>
      </c>
      <c r="CQ385" s="160">
        <f t="shared" si="262"/>
        <v>0</v>
      </c>
      <c r="CR385" s="160" t="str">
        <f t="shared" si="263"/>
        <v/>
      </c>
      <c r="CS385" s="160" t="str">
        <f t="shared" si="264"/>
        <v/>
      </c>
      <c r="CT385" s="160" t="str">
        <f t="shared" si="265"/>
        <v/>
      </c>
      <c r="CU385" s="162" t="str">
        <f t="shared" si="266"/>
        <v/>
      </c>
      <c r="CV385" s="162" t="str">
        <f t="shared" si="267"/>
        <v/>
      </c>
      <c r="CW385" s="162" t="str">
        <f t="shared" si="268"/>
        <v/>
      </c>
      <c r="CX385" s="162" t="str">
        <f t="shared" si="269"/>
        <v/>
      </c>
      <c r="CY385" s="162" t="str">
        <f t="shared" si="270"/>
        <v/>
      </c>
      <c r="CZ385" s="162" t="str">
        <f t="shared" si="271"/>
        <v/>
      </c>
      <c r="DA385" s="163" t="str">
        <f t="shared" si="272"/>
        <v/>
      </c>
    </row>
    <row r="386" spans="1:105" ht="16.5" x14ac:dyDescent="0.3">
      <c r="A386" s="135"/>
      <c r="B386" s="136"/>
      <c r="C386" s="136"/>
      <c r="D386" s="137"/>
      <c r="E386" s="176"/>
      <c r="F386" s="182"/>
      <c r="G386" s="183"/>
      <c r="H386" s="183"/>
      <c r="I386" s="183"/>
      <c r="J386" s="183"/>
      <c r="K386" s="183"/>
      <c r="L386" s="183"/>
      <c r="M386" s="186"/>
      <c r="N386" s="182"/>
      <c r="O386" s="184"/>
      <c r="P386" s="178"/>
      <c r="Q386" s="118">
        <f t="shared" si="241"/>
        <v>0</v>
      </c>
      <c r="R386" s="3"/>
      <c r="S386" s="3"/>
      <c r="T386" s="4"/>
      <c r="U386" s="4"/>
      <c r="V386" s="99">
        <f t="shared" si="242"/>
        <v>0</v>
      </c>
      <c r="W386" s="161"/>
      <c r="X386" s="138"/>
      <c r="AH386" s="158" t="str">
        <f t="array" ref="AH386">IF(OR(AH$1=0, $A386=""),"",SQRT((_xlfn.XLOOKUP(AH$1,$Z$2:$Z$16,$AA$2:$AA$16)-$T386)^2+(_xlfn.XLOOKUP(AH$1,$Z$2:$Z$16,$AB$2:$AB$16)-$U386)^2+(_xlfn.XLOOKUP(AH$1,$Z$2:$Z$16,$AC$2:$AC$16-$V386)^2)))</f>
        <v/>
      </c>
      <c r="AI386" s="140" t="str">
        <f t="array" ref="AI386">IF(OR(AI$1=0, $A386=""),"",SQRT((_xlfn.XLOOKUP(AI$1,$Z$2:$Z$16,$AA$2:$AA$16)-$T386)^2+(_xlfn.XLOOKUP(AI$1,$Z$2:$Z$16,$AB$2:$AB$16)-$U386)^2+(_xlfn.XLOOKUP(AI$1,$Z$2:$Z$16,$AC$2:$AC$16-$V386)^2)))</f>
        <v/>
      </c>
      <c r="AJ386" s="140" t="str">
        <f t="array" ref="AJ386">IF(OR(AJ$1=0, $A386=""),"",SQRT((_xlfn.XLOOKUP(AJ$1,$Z$2:$Z$16,$AA$2:$AA$16)-$T386)^2+(_xlfn.XLOOKUP(AJ$1,$Z$2:$Z$16,$AB$2:$AB$16)-$U386)^2+(_xlfn.XLOOKUP(AJ$1,$Z$2:$Z$16,$AC$2:$AC$16-$V386)^2)))</f>
        <v/>
      </c>
      <c r="AK386" s="140" t="str">
        <f t="array" ref="AK386">IF(OR(AK$1=0, $A386=""),"",SQRT((_xlfn.XLOOKUP(AK$1,$Z$2:$Z$16,$AA$2:$AA$16)-$T386)^2+(_xlfn.XLOOKUP(AK$1,$Z$2:$Z$16,$AB$2:$AB$16)-$U386)^2+(_xlfn.XLOOKUP(AK$1,$Z$2:$Z$16,$AC$2:$AC$16-$V386)^2)))</f>
        <v/>
      </c>
      <c r="AL386" s="140" t="str">
        <f t="array" ref="AL386">IF(OR(AL$1=0, $A386=""),"",SQRT((_xlfn.XLOOKUP(AL$1,$Z$2:$Z$16,$AA$2:$AA$16)-$T386)^2+(_xlfn.XLOOKUP(AL$1,$Z$2:$Z$16,$AB$2:$AB$16)-$U386)^2+(_xlfn.XLOOKUP(AL$1,$Z$2:$Z$16,$AC$2:$AC$16-$V386)^2)))</f>
        <v/>
      </c>
      <c r="AM386" s="140" t="str">
        <f t="array" ref="AM386">IF(OR(AM$1=0, $A386=""),"",SQRT((_xlfn.XLOOKUP(AM$1,$Z$2:$Z$16,$AA$2:$AA$16)-$T386)^2+(_xlfn.XLOOKUP(AM$1,$Z$2:$Z$16,$AB$2:$AB$16)-$U386)^2+(_xlfn.XLOOKUP(AM$1,$Z$2:$Z$16,$AC$2:$AC$16-$V386)^2)))</f>
        <v/>
      </c>
      <c r="AN386" s="140" t="str">
        <f t="array" ref="AN386">IF(OR(AN$1=0, $A386=""),"",SQRT((_xlfn.XLOOKUP(AN$1,$Z$2:$Z$16,$AA$2:$AA$16)-$T386)^2+(_xlfn.XLOOKUP(AN$1,$Z$2:$Z$16,$AB$2:$AB$16)-$U386)^2+(_xlfn.XLOOKUP(AN$1,$Z$2:$Z$16,$AC$2:$AC$16-$V386)^2)))</f>
        <v/>
      </c>
      <c r="AO386" s="140" t="str">
        <f t="array" ref="AO386">IF(OR(AO$1=0, $A386=""),"",SQRT((_xlfn.XLOOKUP(AO$1,$Z$2:$Z$16,$AA$2:$AA$16)-$T386)^2+(_xlfn.XLOOKUP(AO$1,$Z$2:$Z$16,$AB$2:$AB$16)-$U386)^2+(_xlfn.XLOOKUP(AO$1,$Z$2:$Z$16,$AC$2:$AC$16-$V386)^2)))</f>
        <v/>
      </c>
      <c r="AP386" s="141" t="str">
        <f t="array" ref="AP386">IF(OR(AP$1=0, $A386=""),"",SQRT((_xlfn.XLOOKUP(AP$1,$Z$2:$Z$16,$AA$2:$AA$16)-$T386)^2+(_xlfn.XLOOKUP(AP$1,$Z$2:$Z$16,$AB$2:$AB$16)-$U386)^2+(_xlfn.XLOOKUP(AP$1,$Z$2:$Z$16,$AC$2:$AC$16-$V386)^2)))</f>
        <v/>
      </c>
      <c r="AQ386" s="141" t="str">
        <f t="array" ref="AQ386">IF(OR(AQ$1=0, $A386=""),"",SQRT((_xlfn.XLOOKUP(AQ$1,$Z$2:$Z$16,$AA$2:$AA$16)-$T386)^2+(_xlfn.XLOOKUP(AQ$1,$Z$2:$Z$16,$AB$2:$AB$16)-$U386)^2+(_xlfn.XLOOKUP(AQ$1,$Z$2:$Z$16,$AC$2:$AC$16-$V386)^2)))</f>
        <v/>
      </c>
      <c r="AR386" s="141" t="str">
        <f t="array" ref="AR386">IF(OR(AR$1=0, $A386=""),"",SQRT((_xlfn.XLOOKUP(AR$1,$Z$2:$Z$16,$AA$2:$AA$16)-$T386)^2+(_xlfn.XLOOKUP(AR$1,$Z$2:$Z$16,$AB$2:$AB$16)-$U386)^2+(_xlfn.XLOOKUP(AR$1,$Z$2:$Z$16,$AC$2:$AC$16-$V386)^2)))</f>
        <v/>
      </c>
      <c r="AS386" s="141" t="str">
        <f t="array" ref="AS386">IF(OR(AS$1=0, $A386=""),"",SQRT((_xlfn.XLOOKUP(AS$1,$Z$2:$Z$16,$AA$2:$AA$16)-$T386)^2+(_xlfn.XLOOKUP(AS$1,$Z$2:$Z$16,$AB$2:$AB$16)-$U386)^2+(_xlfn.XLOOKUP(AS$1,$Z$2:$Z$16,$AC$2:$AC$16-$V386)^2)))</f>
        <v/>
      </c>
      <c r="AT386" s="141" t="str">
        <f t="array" ref="AT386">IF(OR(AT$1=0, $A386=""),"",SQRT((_xlfn.XLOOKUP(AT$1,$Z$2:$Z$16,$AA$2:$AA$16)-$T386)^2+(_xlfn.XLOOKUP(AT$1,$Z$2:$Z$16,$AB$2:$AB$16)-$U386)^2+(_xlfn.XLOOKUP(AT$1,$Z$2:$Z$16,$AC$2:$AC$16-$V386)^2)))</f>
        <v/>
      </c>
      <c r="AU386" s="141" t="str">
        <f t="array" ref="AU386">IF(OR(AU$1=0, $A386=""),"",SQRT((_xlfn.XLOOKUP(AU$1,$Z$2:$Z$16,$AA$2:$AA$16)-$T386)^2+(_xlfn.XLOOKUP(AU$1,$Z$2:$Z$16,$AB$2:$AB$16)-$U386)^2+(_xlfn.XLOOKUP(AU$1,$Z$2:$Z$16,$AC$2:$AC$16-$V386)^2)))</f>
        <v/>
      </c>
      <c r="AV386" s="142" t="str">
        <f t="array" ref="AV386">IF(OR(AV$1=0, $A386=""),"",SQRT((_xlfn.XLOOKUP(AV$1,$Z$2:$Z$16,$AA$2:$AA$16)-$T386)^2+(_xlfn.XLOOKUP(AV$1,$Z$2:$Z$16,$AB$2:$AB$16)-$U386)^2+(_xlfn.XLOOKUP(AV$1,$Z$2:$Z$16,$AC$2:$AC$16-$V386)^2)))</f>
        <v/>
      </c>
      <c r="AW386" s="124"/>
      <c r="AX386" s="124"/>
      <c r="AY386" s="125">
        <f t="shared" si="243"/>
        <v>0</v>
      </c>
      <c r="AZ386" s="143">
        <f t="shared" si="244"/>
        <v>0</v>
      </c>
      <c r="BA386" s="143">
        <f t="shared" si="245"/>
        <v>0</v>
      </c>
      <c r="BB386" s="143">
        <f t="shared" si="246"/>
        <v>0</v>
      </c>
      <c r="BC386" s="143">
        <f t="shared" si="247"/>
        <v>0</v>
      </c>
      <c r="BD386" s="143">
        <f t="shared" si="248"/>
        <v>0</v>
      </c>
      <c r="BE386" s="143">
        <f t="shared" si="249"/>
        <v>0</v>
      </c>
      <c r="BF386" s="143">
        <f t="shared" si="250"/>
        <v>0</v>
      </c>
      <c r="BG386" s="144">
        <f t="shared" si="251"/>
        <v>0</v>
      </c>
      <c r="BH386" s="144">
        <f t="shared" si="252"/>
        <v>0</v>
      </c>
      <c r="BI386" s="144">
        <f t="shared" si="253"/>
        <v>0</v>
      </c>
      <c r="BJ386" s="144">
        <f t="shared" si="254"/>
        <v>0</v>
      </c>
      <c r="BK386" s="144">
        <f t="shared" si="255"/>
        <v>0</v>
      </c>
      <c r="BL386" s="144">
        <f t="shared" si="256"/>
        <v>0</v>
      </c>
      <c r="BM386" s="145">
        <f t="shared" si="257"/>
        <v>0</v>
      </c>
      <c r="BN386" s="124"/>
      <c r="BO386" s="124"/>
      <c r="BP386" s="124"/>
      <c r="BQ386" s="124"/>
      <c r="BR386" s="124"/>
      <c r="BS386" s="124"/>
      <c r="BT386" s="124"/>
      <c r="BU386" s="124"/>
      <c r="BV386" s="130"/>
      <c r="BW386" s="130"/>
      <c r="BX386" s="130"/>
      <c r="BY386" s="130"/>
      <c r="BZ386" s="130"/>
      <c r="CA386" s="130"/>
      <c r="CB386" s="130"/>
      <c r="CC386" s="130"/>
      <c r="CD386" s="130"/>
      <c r="CE386" s="130"/>
      <c r="CF386" s="130"/>
      <c r="CG386" s="130"/>
      <c r="CH386" s="130"/>
      <c r="CI386" s="130"/>
      <c r="CJ386" s="130"/>
      <c r="CM386" s="159">
        <f t="shared" si="258"/>
        <v>0</v>
      </c>
      <c r="CN386" s="160">
        <f t="shared" si="259"/>
        <v>0</v>
      </c>
      <c r="CO386" s="160">
        <f t="shared" si="260"/>
        <v>0</v>
      </c>
      <c r="CP386" s="160">
        <f t="shared" si="261"/>
        <v>0</v>
      </c>
      <c r="CQ386" s="160">
        <f t="shared" si="262"/>
        <v>0</v>
      </c>
      <c r="CR386" s="160" t="str">
        <f t="shared" si="263"/>
        <v/>
      </c>
      <c r="CS386" s="160" t="str">
        <f t="shared" si="264"/>
        <v/>
      </c>
      <c r="CT386" s="160" t="str">
        <f t="shared" si="265"/>
        <v/>
      </c>
      <c r="CU386" s="162" t="str">
        <f t="shared" si="266"/>
        <v/>
      </c>
      <c r="CV386" s="162" t="str">
        <f t="shared" si="267"/>
        <v/>
      </c>
      <c r="CW386" s="162" t="str">
        <f t="shared" si="268"/>
        <v/>
      </c>
      <c r="CX386" s="162" t="str">
        <f t="shared" si="269"/>
        <v/>
      </c>
      <c r="CY386" s="162" t="str">
        <f t="shared" si="270"/>
        <v/>
      </c>
      <c r="CZ386" s="162" t="str">
        <f t="shared" si="271"/>
        <v/>
      </c>
      <c r="DA386" s="163" t="str">
        <f t="shared" si="272"/>
        <v/>
      </c>
    </row>
    <row r="387" spans="1:105" ht="16.5" x14ac:dyDescent="0.3">
      <c r="A387" s="135"/>
      <c r="B387" s="136"/>
      <c r="C387" s="136"/>
      <c r="D387" s="137"/>
      <c r="E387" s="176"/>
      <c r="F387" s="182"/>
      <c r="G387" s="183"/>
      <c r="H387" s="183"/>
      <c r="I387" s="183"/>
      <c r="J387" s="183"/>
      <c r="K387" s="183"/>
      <c r="L387" s="183"/>
      <c r="M387" s="186"/>
      <c r="N387" s="182"/>
      <c r="O387" s="184"/>
      <c r="P387" s="178"/>
      <c r="Q387" s="118">
        <f t="shared" si="241"/>
        <v>0</v>
      </c>
      <c r="R387" s="3"/>
      <c r="S387" s="3"/>
      <c r="T387" s="4"/>
      <c r="U387" s="4"/>
      <c r="V387" s="99">
        <f t="shared" si="242"/>
        <v>0</v>
      </c>
      <c r="W387" s="161"/>
      <c r="X387" s="138"/>
      <c r="AH387" s="158" t="str">
        <f t="array" ref="AH387">IF(OR(AH$1=0, $A387=""),"",SQRT((_xlfn.XLOOKUP(AH$1,$Z$2:$Z$16,$AA$2:$AA$16)-$T387)^2+(_xlfn.XLOOKUP(AH$1,$Z$2:$Z$16,$AB$2:$AB$16)-$U387)^2+(_xlfn.XLOOKUP(AH$1,$Z$2:$Z$16,$AC$2:$AC$16-$V387)^2)))</f>
        <v/>
      </c>
      <c r="AI387" s="140" t="str">
        <f t="array" ref="AI387">IF(OR(AI$1=0, $A387=""),"",SQRT((_xlfn.XLOOKUP(AI$1,$Z$2:$Z$16,$AA$2:$AA$16)-$T387)^2+(_xlfn.XLOOKUP(AI$1,$Z$2:$Z$16,$AB$2:$AB$16)-$U387)^2+(_xlfn.XLOOKUP(AI$1,$Z$2:$Z$16,$AC$2:$AC$16-$V387)^2)))</f>
        <v/>
      </c>
      <c r="AJ387" s="140" t="str">
        <f t="array" ref="AJ387">IF(OR(AJ$1=0, $A387=""),"",SQRT((_xlfn.XLOOKUP(AJ$1,$Z$2:$Z$16,$AA$2:$AA$16)-$T387)^2+(_xlfn.XLOOKUP(AJ$1,$Z$2:$Z$16,$AB$2:$AB$16)-$U387)^2+(_xlfn.XLOOKUP(AJ$1,$Z$2:$Z$16,$AC$2:$AC$16-$V387)^2)))</f>
        <v/>
      </c>
      <c r="AK387" s="140" t="str">
        <f t="array" ref="AK387">IF(OR(AK$1=0, $A387=""),"",SQRT((_xlfn.XLOOKUP(AK$1,$Z$2:$Z$16,$AA$2:$AA$16)-$T387)^2+(_xlfn.XLOOKUP(AK$1,$Z$2:$Z$16,$AB$2:$AB$16)-$U387)^2+(_xlfn.XLOOKUP(AK$1,$Z$2:$Z$16,$AC$2:$AC$16-$V387)^2)))</f>
        <v/>
      </c>
      <c r="AL387" s="140" t="str">
        <f t="array" ref="AL387">IF(OR(AL$1=0, $A387=""),"",SQRT((_xlfn.XLOOKUP(AL$1,$Z$2:$Z$16,$AA$2:$AA$16)-$T387)^2+(_xlfn.XLOOKUP(AL$1,$Z$2:$Z$16,$AB$2:$AB$16)-$U387)^2+(_xlfn.XLOOKUP(AL$1,$Z$2:$Z$16,$AC$2:$AC$16-$V387)^2)))</f>
        <v/>
      </c>
      <c r="AM387" s="140" t="str">
        <f t="array" ref="AM387">IF(OR(AM$1=0, $A387=""),"",SQRT((_xlfn.XLOOKUP(AM$1,$Z$2:$Z$16,$AA$2:$AA$16)-$T387)^2+(_xlfn.XLOOKUP(AM$1,$Z$2:$Z$16,$AB$2:$AB$16)-$U387)^2+(_xlfn.XLOOKUP(AM$1,$Z$2:$Z$16,$AC$2:$AC$16-$V387)^2)))</f>
        <v/>
      </c>
      <c r="AN387" s="140" t="str">
        <f t="array" ref="AN387">IF(OR(AN$1=0, $A387=""),"",SQRT((_xlfn.XLOOKUP(AN$1,$Z$2:$Z$16,$AA$2:$AA$16)-$T387)^2+(_xlfn.XLOOKUP(AN$1,$Z$2:$Z$16,$AB$2:$AB$16)-$U387)^2+(_xlfn.XLOOKUP(AN$1,$Z$2:$Z$16,$AC$2:$AC$16-$V387)^2)))</f>
        <v/>
      </c>
      <c r="AO387" s="140" t="str">
        <f t="array" ref="AO387">IF(OR(AO$1=0, $A387=""),"",SQRT((_xlfn.XLOOKUP(AO$1,$Z$2:$Z$16,$AA$2:$AA$16)-$T387)^2+(_xlfn.XLOOKUP(AO$1,$Z$2:$Z$16,$AB$2:$AB$16)-$U387)^2+(_xlfn.XLOOKUP(AO$1,$Z$2:$Z$16,$AC$2:$AC$16-$V387)^2)))</f>
        <v/>
      </c>
      <c r="AP387" s="141" t="str">
        <f t="array" ref="AP387">IF(OR(AP$1=0, $A387=""),"",SQRT((_xlfn.XLOOKUP(AP$1,$Z$2:$Z$16,$AA$2:$AA$16)-$T387)^2+(_xlfn.XLOOKUP(AP$1,$Z$2:$Z$16,$AB$2:$AB$16)-$U387)^2+(_xlfn.XLOOKUP(AP$1,$Z$2:$Z$16,$AC$2:$AC$16-$V387)^2)))</f>
        <v/>
      </c>
      <c r="AQ387" s="141" t="str">
        <f t="array" ref="AQ387">IF(OR(AQ$1=0, $A387=""),"",SQRT((_xlfn.XLOOKUP(AQ$1,$Z$2:$Z$16,$AA$2:$AA$16)-$T387)^2+(_xlfn.XLOOKUP(AQ$1,$Z$2:$Z$16,$AB$2:$AB$16)-$U387)^2+(_xlfn.XLOOKUP(AQ$1,$Z$2:$Z$16,$AC$2:$AC$16-$V387)^2)))</f>
        <v/>
      </c>
      <c r="AR387" s="141" t="str">
        <f t="array" ref="AR387">IF(OR(AR$1=0, $A387=""),"",SQRT((_xlfn.XLOOKUP(AR$1,$Z$2:$Z$16,$AA$2:$AA$16)-$T387)^2+(_xlfn.XLOOKUP(AR$1,$Z$2:$Z$16,$AB$2:$AB$16)-$U387)^2+(_xlfn.XLOOKUP(AR$1,$Z$2:$Z$16,$AC$2:$AC$16-$V387)^2)))</f>
        <v/>
      </c>
      <c r="AS387" s="141" t="str">
        <f t="array" ref="AS387">IF(OR(AS$1=0, $A387=""),"",SQRT((_xlfn.XLOOKUP(AS$1,$Z$2:$Z$16,$AA$2:$AA$16)-$T387)^2+(_xlfn.XLOOKUP(AS$1,$Z$2:$Z$16,$AB$2:$AB$16)-$U387)^2+(_xlfn.XLOOKUP(AS$1,$Z$2:$Z$16,$AC$2:$AC$16-$V387)^2)))</f>
        <v/>
      </c>
      <c r="AT387" s="141" t="str">
        <f t="array" ref="AT387">IF(OR(AT$1=0, $A387=""),"",SQRT((_xlfn.XLOOKUP(AT$1,$Z$2:$Z$16,$AA$2:$AA$16)-$T387)^2+(_xlfn.XLOOKUP(AT$1,$Z$2:$Z$16,$AB$2:$AB$16)-$U387)^2+(_xlfn.XLOOKUP(AT$1,$Z$2:$Z$16,$AC$2:$AC$16-$V387)^2)))</f>
        <v/>
      </c>
      <c r="AU387" s="141" t="str">
        <f t="array" ref="AU387">IF(OR(AU$1=0, $A387=""),"",SQRT((_xlfn.XLOOKUP(AU$1,$Z$2:$Z$16,$AA$2:$AA$16)-$T387)^2+(_xlfn.XLOOKUP(AU$1,$Z$2:$Z$16,$AB$2:$AB$16)-$U387)^2+(_xlfn.XLOOKUP(AU$1,$Z$2:$Z$16,$AC$2:$AC$16-$V387)^2)))</f>
        <v/>
      </c>
      <c r="AV387" s="142" t="str">
        <f t="array" ref="AV387">IF(OR(AV$1=0, $A387=""),"",SQRT((_xlfn.XLOOKUP(AV$1,$Z$2:$Z$16,$AA$2:$AA$16)-$T387)^2+(_xlfn.XLOOKUP(AV$1,$Z$2:$Z$16,$AB$2:$AB$16)-$U387)^2+(_xlfn.XLOOKUP(AV$1,$Z$2:$Z$16,$AC$2:$AC$16-$V387)^2)))</f>
        <v/>
      </c>
      <c r="AW387" s="124"/>
      <c r="AX387" s="124"/>
      <c r="AY387" s="125">
        <f t="shared" si="243"/>
        <v>0</v>
      </c>
      <c r="AZ387" s="143">
        <f t="shared" si="244"/>
        <v>0</v>
      </c>
      <c r="BA387" s="143">
        <f t="shared" si="245"/>
        <v>0</v>
      </c>
      <c r="BB387" s="143">
        <f t="shared" si="246"/>
        <v>0</v>
      </c>
      <c r="BC387" s="143">
        <f t="shared" si="247"/>
        <v>0</v>
      </c>
      <c r="BD387" s="143">
        <f t="shared" si="248"/>
        <v>0</v>
      </c>
      <c r="BE387" s="143">
        <f t="shared" si="249"/>
        <v>0</v>
      </c>
      <c r="BF387" s="143">
        <f t="shared" si="250"/>
        <v>0</v>
      </c>
      <c r="BG387" s="144">
        <f t="shared" si="251"/>
        <v>0</v>
      </c>
      <c r="BH387" s="144">
        <f t="shared" si="252"/>
        <v>0</v>
      </c>
      <c r="BI387" s="144">
        <f t="shared" si="253"/>
        <v>0</v>
      </c>
      <c r="BJ387" s="144">
        <f t="shared" si="254"/>
        <v>0</v>
      </c>
      <c r="BK387" s="144">
        <f t="shared" si="255"/>
        <v>0</v>
      </c>
      <c r="BL387" s="144">
        <f t="shared" si="256"/>
        <v>0</v>
      </c>
      <c r="BM387" s="145">
        <f t="shared" si="257"/>
        <v>0</v>
      </c>
      <c r="BN387" s="124"/>
      <c r="BO387" s="124"/>
      <c r="BP387" s="124"/>
      <c r="BQ387" s="124"/>
      <c r="BR387" s="124"/>
      <c r="BS387" s="124"/>
      <c r="BT387" s="124"/>
      <c r="BU387" s="124"/>
      <c r="BV387" s="130"/>
      <c r="BW387" s="130"/>
      <c r="BX387" s="130"/>
      <c r="BY387" s="130"/>
      <c r="BZ387" s="130"/>
      <c r="CA387" s="130"/>
      <c r="CB387" s="130"/>
      <c r="CC387" s="130"/>
      <c r="CD387" s="130"/>
      <c r="CE387" s="130"/>
      <c r="CF387" s="130"/>
      <c r="CG387" s="130"/>
      <c r="CH387" s="130"/>
      <c r="CI387" s="130"/>
      <c r="CJ387" s="130"/>
      <c r="CM387" s="159">
        <f t="shared" si="258"/>
        <v>0</v>
      </c>
      <c r="CN387" s="160">
        <f t="shared" si="259"/>
        <v>0</v>
      </c>
      <c r="CO387" s="160">
        <f t="shared" si="260"/>
        <v>0</v>
      </c>
      <c r="CP387" s="160">
        <f t="shared" si="261"/>
        <v>0</v>
      </c>
      <c r="CQ387" s="160">
        <f t="shared" si="262"/>
        <v>0</v>
      </c>
      <c r="CR387" s="160" t="str">
        <f t="shared" si="263"/>
        <v/>
      </c>
      <c r="CS387" s="160" t="str">
        <f t="shared" si="264"/>
        <v/>
      </c>
      <c r="CT387" s="160" t="str">
        <f t="shared" si="265"/>
        <v/>
      </c>
      <c r="CU387" s="162" t="str">
        <f t="shared" si="266"/>
        <v/>
      </c>
      <c r="CV387" s="162" t="str">
        <f t="shared" si="267"/>
        <v/>
      </c>
      <c r="CW387" s="162" t="str">
        <f t="shared" si="268"/>
        <v/>
      </c>
      <c r="CX387" s="162" t="str">
        <f t="shared" si="269"/>
        <v/>
      </c>
      <c r="CY387" s="162" t="str">
        <f t="shared" si="270"/>
        <v/>
      </c>
      <c r="CZ387" s="162" t="str">
        <f t="shared" si="271"/>
        <v/>
      </c>
      <c r="DA387" s="163" t="str">
        <f t="shared" si="272"/>
        <v/>
      </c>
    </row>
    <row r="388" spans="1:105" ht="16.5" x14ac:dyDescent="0.3">
      <c r="A388" s="135"/>
      <c r="B388" s="136"/>
      <c r="C388" s="136"/>
      <c r="D388" s="137"/>
      <c r="E388" s="176"/>
      <c r="F388" s="182"/>
      <c r="G388" s="183"/>
      <c r="H388" s="183"/>
      <c r="I388" s="183"/>
      <c r="J388" s="183"/>
      <c r="K388" s="183"/>
      <c r="L388" s="183"/>
      <c r="M388" s="186"/>
      <c r="N388" s="182"/>
      <c r="O388" s="184"/>
      <c r="P388" s="178"/>
      <c r="Q388" s="118">
        <f t="shared" si="241"/>
        <v>0</v>
      </c>
      <c r="R388" s="3"/>
      <c r="S388" s="3"/>
      <c r="T388" s="4"/>
      <c r="U388" s="4"/>
      <c r="V388" s="99">
        <f t="shared" si="242"/>
        <v>0</v>
      </c>
      <c r="W388" s="161"/>
      <c r="X388" s="138"/>
      <c r="AH388" s="158" t="str">
        <f t="array" ref="AH388">IF(OR(AH$1=0, $A388=""),"",SQRT((_xlfn.XLOOKUP(AH$1,$Z$2:$Z$16,$AA$2:$AA$16)-$T388)^2+(_xlfn.XLOOKUP(AH$1,$Z$2:$Z$16,$AB$2:$AB$16)-$U388)^2+(_xlfn.XLOOKUP(AH$1,$Z$2:$Z$16,$AC$2:$AC$16-$V388)^2)))</f>
        <v/>
      </c>
      <c r="AI388" s="140" t="str">
        <f t="array" ref="AI388">IF(OR(AI$1=0, $A388=""),"",SQRT((_xlfn.XLOOKUP(AI$1,$Z$2:$Z$16,$AA$2:$AA$16)-$T388)^2+(_xlfn.XLOOKUP(AI$1,$Z$2:$Z$16,$AB$2:$AB$16)-$U388)^2+(_xlfn.XLOOKUP(AI$1,$Z$2:$Z$16,$AC$2:$AC$16-$V388)^2)))</f>
        <v/>
      </c>
      <c r="AJ388" s="140" t="str">
        <f t="array" ref="AJ388">IF(OR(AJ$1=0, $A388=""),"",SQRT((_xlfn.XLOOKUP(AJ$1,$Z$2:$Z$16,$AA$2:$AA$16)-$T388)^2+(_xlfn.XLOOKUP(AJ$1,$Z$2:$Z$16,$AB$2:$AB$16)-$U388)^2+(_xlfn.XLOOKUP(AJ$1,$Z$2:$Z$16,$AC$2:$AC$16-$V388)^2)))</f>
        <v/>
      </c>
      <c r="AK388" s="140" t="str">
        <f t="array" ref="AK388">IF(OR(AK$1=0, $A388=""),"",SQRT((_xlfn.XLOOKUP(AK$1,$Z$2:$Z$16,$AA$2:$AA$16)-$T388)^2+(_xlfn.XLOOKUP(AK$1,$Z$2:$Z$16,$AB$2:$AB$16)-$U388)^2+(_xlfn.XLOOKUP(AK$1,$Z$2:$Z$16,$AC$2:$AC$16-$V388)^2)))</f>
        <v/>
      </c>
      <c r="AL388" s="140" t="str">
        <f t="array" ref="AL388">IF(OR(AL$1=0, $A388=""),"",SQRT((_xlfn.XLOOKUP(AL$1,$Z$2:$Z$16,$AA$2:$AA$16)-$T388)^2+(_xlfn.XLOOKUP(AL$1,$Z$2:$Z$16,$AB$2:$AB$16)-$U388)^2+(_xlfn.XLOOKUP(AL$1,$Z$2:$Z$16,$AC$2:$AC$16-$V388)^2)))</f>
        <v/>
      </c>
      <c r="AM388" s="140" t="str">
        <f t="array" ref="AM388">IF(OR(AM$1=0, $A388=""),"",SQRT((_xlfn.XLOOKUP(AM$1,$Z$2:$Z$16,$AA$2:$AA$16)-$T388)^2+(_xlfn.XLOOKUP(AM$1,$Z$2:$Z$16,$AB$2:$AB$16)-$U388)^2+(_xlfn.XLOOKUP(AM$1,$Z$2:$Z$16,$AC$2:$AC$16-$V388)^2)))</f>
        <v/>
      </c>
      <c r="AN388" s="140" t="str">
        <f t="array" ref="AN388">IF(OR(AN$1=0, $A388=""),"",SQRT((_xlfn.XLOOKUP(AN$1,$Z$2:$Z$16,$AA$2:$AA$16)-$T388)^2+(_xlfn.XLOOKUP(AN$1,$Z$2:$Z$16,$AB$2:$AB$16)-$U388)^2+(_xlfn.XLOOKUP(AN$1,$Z$2:$Z$16,$AC$2:$AC$16-$V388)^2)))</f>
        <v/>
      </c>
      <c r="AO388" s="140" t="str">
        <f t="array" ref="AO388">IF(OR(AO$1=0, $A388=""),"",SQRT((_xlfn.XLOOKUP(AO$1,$Z$2:$Z$16,$AA$2:$AA$16)-$T388)^2+(_xlfn.XLOOKUP(AO$1,$Z$2:$Z$16,$AB$2:$AB$16)-$U388)^2+(_xlfn.XLOOKUP(AO$1,$Z$2:$Z$16,$AC$2:$AC$16-$V388)^2)))</f>
        <v/>
      </c>
      <c r="AP388" s="141" t="str">
        <f t="array" ref="AP388">IF(OR(AP$1=0, $A388=""),"",SQRT((_xlfn.XLOOKUP(AP$1,$Z$2:$Z$16,$AA$2:$AA$16)-$T388)^2+(_xlfn.XLOOKUP(AP$1,$Z$2:$Z$16,$AB$2:$AB$16)-$U388)^2+(_xlfn.XLOOKUP(AP$1,$Z$2:$Z$16,$AC$2:$AC$16-$V388)^2)))</f>
        <v/>
      </c>
      <c r="AQ388" s="141" t="str">
        <f t="array" ref="AQ388">IF(OR(AQ$1=0, $A388=""),"",SQRT((_xlfn.XLOOKUP(AQ$1,$Z$2:$Z$16,$AA$2:$AA$16)-$T388)^2+(_xlfn.XLOOKUP(AQ$1,$Z$2:$Z$16,$AB$2:$AB$16)-$U388)^2+(_xlfn.XLOOKUP(AQ$1,$Z$2:$Z$16,$AC$2:$AC$16-$V388)^2)))</f>
        <v/>
      </c>
      <c r="AR388" s="141" t="str">
        <f t="array" ref="AR388">IF(OR(AR$1=0, $A388=""),"",SQRT((_xlfn.XLOOKUP(AR$1,$Z$2:$Z$16,$AA$2:$AA$16)-$T388)^2+(_xlfn.XLOOKUP(AR$1,$Z$2:$Z$16,$AB$2:$AB$16)-$U388)^2+(_xlfn.XLOOKUP(AR$1,$Z$2:$Z$16,$AC$2:$AC$16-$V388)^2)))</f>
        <v/>
      </c>
      <c r="AS388" s="141" t="str">
        <f t="array" ref="AS388">IF(OR(AS$1=0, $A388=""),"",SQRT((_xlfn.XLOOKUP(AS$1,$Z$2:$Z$16,$AA$2:$AA$16)-$T388)^2+(_xlfn.XLOOKUP(AS$1,$Z$2:$Z$16,$AB$2:$AB$16)-$U388)^2+(_xlfn.XLOOKUP(AS$1,$Z$2:$Z$16,$AC$2:$AC$16-$V388)^2)))</f>
        <v/>
      </c>
      <c r="AT388" s="141" t="str">
        <f t="array" ref="AT388">IF(OR(AT$1=0, $A388=""),"",SQRT((_xlfn.XLOOKUP(AT$1,$Z$2:$Z$16,$AA$2:$AA$16)-$T388)^2+(_xlfn.XLOOKUP(AT$1,$Z$2:$Z$16,$AB$2:$AB$16)-$U388)^2+(_xlfn.XLOOKUP(AT$1,$Z$2:$Z$16,$AC$2:$AC$16-$V388)^2)))</f>
        <v/>
      </c>
      <c r="AU388" s="141" t="str">
        <f t="array" ref="AU388">IF(OR(AU$1=0, $A388=""),"",SQRT((_xlfn.XLOOKUP(AU$1,$Z$2:$Z$16,$AA$2:$AA$16)-$T388)^2+(_xlfn.XLOOKUP(AU$1,$Z$2:$Z$16,$AB$2:$AB$16)-$U388)^2+(_xlfn.XLOOKUP(AU$1,$Z$2:$Z$16,$AC$2:$AC$16-$V388)^2)))</f>
        <v/>
      </c>
      <c r="AV388" s="142" t="str">
        <f t="array" ref="AV388">IF(OR(AV$1=0, $A388=""),"",SQRT((_xlfn.XLOOKUP(AV$1,$Z$2:$Z$16,$AA$2:$AA$16)-$T388)^2+(_xlfn.XLOOKUP(AV$1,$Z$2:$Z$16,$AB$2:$AB$16)-$U388)^2+(_xlfn.XLOOKUP(AV$1,$Z$2:$Z$16,$AC$2:$AC$16-$V388)^2)))</f>
        <v/>
      </c>
      <c r="AW388" s="124"/>
      <c r="AX388" s="124"/>
      <c r="AY388" s="125">
        <f t="shared" si="243"/>
        <v>0</v>
      </c>
      <c r="AZ388" s="143">
        <f t="shared" si="244"/>
        <v>0</v>
      </c>
      <c r="BA388" s="143">
        <f t="shared" si="245"/>
        <v>0</v>
      </c>
      <c r="BB388" s="143">
        <f t="shared" si="246"/>
        <v>0</v>
      </c>
      <c r="BC388" s="143">
        <f t="shared" si="247"/>
        <v>0</v>
      </c>
      <c r="BD388" s="143">
        <f t="shared" si="248"/>
        <v>0</v>
      </c>
      <c r="BE388" s="143">
        <f t="shared" si="249"/>
        <v>0</v>
      </c>
      <c r="BF388" s="143">
        <f t="shared" si="250"/>
        <v>0</v>
      </c>
      <c r="BG388" s="144">
        <f t="shared" si="251"/>
        <v>0</v>
      </c>
      <c r="BH388" s="144">
        <f t="shared" si="252"/>
        <v>0</v>
      </c>
      <c r="BI388" s="144">
        <f t="shared" si="253"/>
        <v>0</v>
      </c>
      <c r="BJ388" s="144">
        <f t="shared" si="254"/>
        <v>0</v>
      </c>
      <c r="BK388" s="144">
        <f t="shared" si="255"/>
        <v>0</v>
      </c>
      <c r="BL388" s="144">
        <f t="shared" si="256"/>
        <v>0</v>
      </c>
      <c r="BM388" s="145">
        <f t="shared" si="257"/>
        <v>0</v>
      </c>
      <c r="BN388" s="124"/>
      <c r="BO388" s="124"/>
      <c r="BP388" s="124"/>
      <c r="BQ388" s="124"/>
      <c r="BR388" s="124"/>
      <c r="BS388" s="124"/>
      <c r="BT388" s="124"/>
      <c r="BU388" s="124"/>
      <c r="BV388" s="130"/>
      <c r="BW388" s="130"/>
      <c r="BX388" s="130"/>
      <c r="BY388" s="130"/>
      <c r="BZ388" s="130"/>
      <c r="CA388" s="130"/>
      <c r="CB388" s="130"/>
      <c r="CC388" s="130"/>
      <c r="CD388" s="130"/>
      <c r="CE388" s="130"/>
      <c r="CF388" s="130"/>
      <c r="CG388" s="130"/>
      <c r="CH388" s="130"/>
      <c r="CI388" s="130"/>
      <c r="CJ388" s="130"/>
      <c r="CM388" s="159">
        <f t="shared" si="258"/>
        <v>0</v>
      </c>
      <c r="CN388" s="160">
        <f t="shared" si="259"/>
        <v>0</v>
      </c>
      <c r="CO388" s="160">
        <f t="shared" si="260"/>
        <v>0</v>
      </c>
      <c r="CP388" s="160">
        <f t="shared" si="261"/>
        <v>0</v>
      </c>
      <c r="CQ388" s="160">
        <f t="shared" si="262"/>
        <v>0</v>
      </c>
      <c r="CR388" s="160" t="str">
        <f t="shared" si="263"/>
        <v/>
      </c>
      <c r="CS388" s="160" t="str">
        <f t="shared" si="264"/>
        <v/>
      </c>
      <c r="CT388" s="160" t="str">
        <f t="shared" si="265"/>
        <v/>
      </c>
      <c r="CU388" s="162" t="str">
        <f t="shared" si="266"/>
        <v/>
      </c>
      <c r="CV388" s="162" t="str">
        <f t="shared" si="267"/>
        <v/>
      </c>
      <c r="CW388" s="162" t="str">
        <f t="shared" si="268"/>
        <v/>
      </c>
      <c r="CX388" s="162" t="str">
        <f t="shared" si="269"/>
        <v/>
      </c>
      <c r="CY388" s="162" t="str">
        <f t="shared" si="270"/>
        <v/>
      </c>
      <c r="CZ388" s="162" t="str">
        <f t="shared" si="271"/>
        <v/>
      </c>
      <c r="DA388" s="163" t="str">
        <f t="shared" si="272"/>
        <v/>
      </c>
    </row>
    <row r="389" spans="1:105" ht="16.5" x14ac:dyDescent="0.3">
      <c r="A389" s="135"/>
      <c r="B389" s="136"/>
      <c r="C389" s="136"/>
      <c r="D389" s="137"/>
      <c r="E389" s="176"/>
      <c r="F389" s="182"/>
      <c r="G389" s="183"/>
      <c r="H389" s="183"/>
      <c r="I389" s="183"/>
      <c r="J389" s="183"/>
      <c r="K389" s="183"/>
      <c r="L389" s="183"/>
      <c r="M389" s="186"/>
      <c r="N389" s="182"/>
      <c r="O389" s="184"/>
      <c r="P389" s="178"/>
      <c r="Q389" s="118">
        <f t="shared" si="241"/>
        <v>0</v>
      </c>
      <c r="R389" s="3"/>
      <c r="S389" s="3"/>
      <c r="T389" s="4"/>
      <c r="U389" s="4"/>
      <c r="V389" s="99">
        <f t="shared" si="242"/>
        <v>0</v>
      </c>
      <c r="W389" s="161"/>
      <c r="X389" s="138"/>
      <c r="AH389" s="158" t="str">
        <f t="array" ref="AH389">IF(OR(AH$1=0, $A389=""),"",SQRT((_xlfn.XLOOKUP(AH$1,$Z$2:$Z$16,$AA$2:$AA$16)-$T389)^2+(_xlfn.XLOOKUP(AH$1,$Z$2:$Z$16,$AB$2:$AB$16)-$U389)^2+(_xlfn.XLOOKUP(AH$1,$Z$2:$Z$16,$AC$2:$AC$16-$V389)^2)))</f>
        <v/>
      </c>
      <c r="AI389" s="140" t="str">
        <f t="array" ref="AI389">IF(OR(AI$1=0, $A389=""),"",SQRT((_xlfn.XLOOKUP(AI$1,$Z$2:$Z$16,$AA$2:$AA$16)-$T389)^2+(_xlfn.XLOOKUP(AI$1,$Z$2:$Z$16,$AB$2:$AB$16)-$U389)^2+(_xlfn.XLOOKUP(AI$1,$Z$2:$Z$16,$AC$2:$AC$16-$V389)^2)))</f>
        <v/>
      </c>
      <c r="AJ389" s="140" t="str">
        <f t="array" ref="AJ389">IF(OR(AJ$1=0, $A389=""),"",SQRT((_xlfn.XLOOKUP(AJ$1,$Z$2:$Z$16,$AA$2:$AA$16)-$T389)^2+(_xlfn.XLOOKUP(AJ$1,$Z$2:$Z$16,$AB$2:$AB$16)-$U389)^2+(_xlfn.XLOOKUP(AJ$1,$Z$2:$Z$16,$AC$2:$AC$16-$V389)^2)))</f>
        <v/>
      </c>
      <c r="AK389" s="140" t="str">
        <f t="array" ref="AK389">IF(OR(AK$1=0, $A389=""),"",SQRT((_xlfn.XLOOKUP(AK$1,$Z$2:$Z$16,$AA$2:$AA$16)-$T389)^2+(_xlfn.XLOOKUP(AK$1,$Z$2:$Z$16,$AB$2:$AB$16)-$U389)^2+(_xlfn.XLOOKUP(AK$1,$Z$2:$Z$16,$AC$2:$AC$16-$V389)^2)))</f>
        <v/>
      </c>
      <c r="AL389" s="140" t="str">
        <f t="array" ref="AL389">IF(OR(AL$1=0, $A389=""),"",SQRT((_xlfn.XLOOKUP(AL$1,$Z$2:$Z$16,$AA$2:$AA$16)-$T389)^2+(_xlfn.XLOOKUP(AL$1,$Z$2:$Z$16,$AB$2:$AB$16)-$U389)^2+(_xlfn.XLOOKUP(AL$1,$Z$2:$Z$16,$AC$2:$AC$16-$V389)^2)))</f>
        <v/>
      </c>
      <c r="AM389" s="140" t="str">
        <f t="array" ref="AM389">IF(OR(AM$1=0, $A389=""),"",SQRT((_xlfn.XLOOKUP(AM$1,$Z$2:$Z$16,$AA$2:$AA$16)-$T389)^2+(_xlfn.XLOOKUP(AM$1,$Z$2:$Z$16,$AB$2:$AB$16)-$U389)^2+(_xlfn.XLOOKUP(AM$1,$Z$2:$Z$16,$AC$2:$AC$16-$V389)^2)))</f>
        <v/>
      </c>
      <c r="AN389" s="140" t="str">
        <f t="array" ref="AN389">IF(OR(AN$1=0, $A389=""),"",SQRT((_xlfn.XLOOKUP(AN$1,$Z$2:$Z$16,$AA$2:$AA$16)-$T389)^2+(_xlfn.XLOOKUP(AN$1,$Z$2:$Z$16,$AB$2:$AB$16)-$U389)^2+(_xlfn.XLOOKUP(AN$1,$Z$2:$Z$16,$AC$2:$AC$16-$V389)^2)))</f>
        <v/>
      </c>
      <c r="AO389" s="140" t="str">
        <f t="array" ref="AO389">IF(OR(AO$1=0, $A389=""),"",SQRT((_xlfn.XLOOKUP(AO$1,$Z$2:$Z$16,$AA$2:$AA$16)-$T389)^2+(_xlfn.XLOOKUP(AO$1,$Z$2:$Z$16,$AB$2:$AB$16)-$U389)^2+(_xlfn.XLOOKUP(AO$1,$Z$2:$Z$16,$AC$2:$AC$16-$V389)^2)))</f>
        <v/>
      </c>
      <c r="AP389" s="141" t="str">
        <f t="array" ref="AP389">IF(OR(AP$1=0, $A389=""),"",SQRT((_xlfn.XLOOKUP(AP$1,$Z$2:$Z$16,$AA$2:$AA$16)-$T389)^2+(_xlfn.XLOOKUP(AP$1,$Z$2:$Z$16,$AB$2:$AB$16)-$U389)^2+(_xlfn.XLOOKUP(AP$1,$Z$2:$Z$16,$AC$2:$AC$16-$V389)^2)))</f>
        <v/>
      </c>
      <c r="AQ389" s="141" t="str">
        <f t="array" ref="AQ389">IF(OR(AQ$1=0, $A389=""),"",SQRT((_xlfn.XLOOKUP(AQ$1,$Z$2:$Z$16,$AA$2:$AA$16)-$T389)^2+(_xlfn.XLOOKUP(AQ$1,$Z$2:$Z$16,$AB$2:$AB$16)-$U389)^2+(_xlfn.XLOOKUP(AQ$1,$Z$2:$Z$16,$AC$2:$AC$16-$V389)^2)))</f>
        <v/>
      </c>
      <c r="AR389" s="141" t="str">
        <f t="array" ref="AR389">IF(OR(AR$1=0, $A389=""),"",SQRT((_xlfn.XLOOKUP(AR$1,$Z$2:$Z$16,$AA$2:$AA$16)-$T389)^2+(_xlfn.XLOOKUP(AR$1,$Z$2:$Z$16,$AB$2:$AB$16)-$U389)^2+(_xlfn.XLOOKUP(AR$1,$Z$2:$Z$16,$AC$2:$AC$16-$V389)^2)))</f>
        <v/>
      </c>
      <c r="AS389" s="141" t="str">
        <f t="array" ref="AS389">IF(OR(AS$1=0, $A389=""),"",SQRT((_xlfn.XLOOKUP(AS$1,$Z$2:$Z$16,$AA$2:$AA$16)-$T389)^2+(_xlfn.XLOOKUP(AS$1,$Z$2:$Z$16,$AB$2:$AB$16)-$U389)^2+(_xlfn.XLOOKUP(AS$1,$Z$2:$Z$16,$AC$2:$AC$16-$V389)^2)))</f>
        <v/>
      </c>
      <c r="AT389" s="141" t="str">
        <f t="array" ref="AT389">IF(OR(AT$1=0, $A389=""),"",SQRT((_xlfn.XLOOKUP(AT$1,$Z$2:$Z$16,$AA$2:$AA$16)-$T389)^2+(_xlfn.XLOOKUP(AT$1,$Z$2:$Z$16,$AB$2:$AB$16)-$U389)^2+(_xlfn.XLOOKUP(AT$1,$Z$2:$Z$16,$AC$2:$AC$16-$V389)^2)))</f>
        <v/>
      </c>
      <c r="AU389" s="141" t="str">
        <f t="array" ref="AU389">IF(OR(AU$1=0, $A389=""),"",SQRT((_xlfn.XLOOKUP(AU$1,$Z$2:$Z$16,$AA$2:$AA$16)-$T389)^2+(_xlfn.XLOOKUP(AU$1,$Z$2:$Z$16,$AB$2:$AB$16)-$U389)^2+(_xlfn.XLOOKUP(AU$1,$Z$2:$Z$16,$AC$2:$AC$16-$V389)^2)))</f>
        <v/>
      </c>
      <c r="AV389" s="142" t="str">
        <f t="array" ref="AV389">IF(OR(AV$1=0, $A389=""),"",SQRT((_xlfn.XLOOKUP(AV$1,$Z$2:$Z$16,$AA$2:$AA$16)-$T389)^2+(_xlfn.XLOOKUP(AV$1,$Z$2:$Z$16,$AB$2:$AB$16)-$U389)^2+(_xlfn.XLOOKUP(AV$1,$Z$2:$Z$16,$AC$2:$AC$16-$V389)^2)))</f>
        <v/>
      </c>
      <c r="AW389" s="124"/>
      <c r="AX389" s="124"/>
      <c r="AY389" s="125">
        <f t="shared" si="243"/>
        <v>0</v>
      </c>
      <c r="AZ389" s="143">
        <f t="shared" si="244"/>
        <v>0</v>
      </c>
      <c r="BA389" s="143">
        <f t="shared" si="245"/>
        <v>0</v>
      </c>
      <c r="BB389" s="143">
        <f t="shared" si="246"/>
        <v>0</v>
      </c>
      <c r="BC389" s="143">
        <f t="shared" si="247"/>
        <v>0</v>
      </c>
      <c r="BD389" s="143">
        <f t="shared" si="248"/>
        <v>0</v>
      </c>
      <c r="BE389" s="143">
        <f t="shared" si="249"/>
        <v>0</v>
      </c>
      <c r="BF389" s="143">
        <f t="shared" si="250"/>
        <v>0</v>
      </c>
      <c r="BG389" s="144">
        <f t="shared" si="251"/>
        <v>0</v>
      </c>
      <c r="BH389" s="144">
        <f t="shared" si="252"/>
        <v>0</v>
      </c>
      <c r="BI389" s="144">
        <f t="shared" si="253"/>
        <v>0</v>
      </c>
      <c r="BJ389" s="144">
        <f t="shared" si="254"/>
        <v>0</v>
      </c>
      <c r="BK389" s="144">
        <f t="shared" si="255"/>
        <v>0</v>
      </c>
      <c r="BL389" s="144">
        <f t="shared" si="256"/>
        <v>0</v>
      </c>
      <c r="BM389" s="145">
        <f t="shared" si="257"/>
        <v>0</v>
      </c>
      <c r="BN389" s="124"/>
      <c r="BO389" s="124"/>
      <c r="BP389" s="124"/>
      <c r="BQ389" s="124"/>
      <c r="BR389" s="124"/>
      <c r="BS389" s="124"/>
      <c r="BT389" s="124"/>
      <c r="BU389" s="124"/>
      <c r="BV389" s="130"/>
      <c r="BW389" s="130"/>
      <c r="BX389" s="130"/>
      <c r="BY389" s="130"/>
      <c r="BZ389" s="130"/>
      <c r="CA389" s="130"/>
      <c r="CB389" s="130"/>
      <c r="CC389" s="130"/>
      <c r="CD389" s="130"/>
      <c r="CE389" s="130"/>
      <c r="CF389" s="130"/>
      <c r="CG389" s="130"/>
      <c r="CH389" s="130"/>
      <c r="CI389" s="130"/>
      <c r="CJ389" s="130"/>
      <c r="CM389" s="159">
        <f t="shared" si="258"/>
        <v>0</v>
      </c>
      <c r="CN389" s="160">
        <f t="shared" si="259"/>
        <v>0</v>
      </c>
      <c r="CO389" s="160">
        <f t="shared" si="260"/>
        <v>0</v>
      </c>
      <c r="CP389" s="160">
        <f t="shared" si="261"/>
        <v>0</v>
      </c>
      <c r="CQ389" s="160">
        <f t="shared" si="262"/>
        <v>0</v>
      </c>
      <c r="CR389" s="160" t="str">
        <f t="shared" si="263"/>
        <v/>
      </c>
      <c r="CS389" s="160" t="str">
        <f t="shared" si="264"/>
        <v/>
      </c>
      <c r="CT389" s="160" t="str">
        <f t="shared" si="265"/>
        <v/>
      </c>
      <c r="CU389" s="162" t="str">
        <f t="shared" si="266"/>
        <v/>
      </c>
      <c r="CV389" s="162" t="str">
        <f t="shared" si="267"/>
        <v/>
      </c>
      <c r="CW389" s="162" t="str">
        <f t="shared" si="268"/>
        <v/>
      </c>
      <c r="CX389" s="162" t="str">
        <f t="shared" si="269"/>
        <v/>
      </c>
      <c r="CY389" s="162" t="str">
        <f t="shared" si="270"/>
        <v/>
      </c>
      <c r="CZ389" s="162" t="str">
        <f t="shared" si="271"/>
        <v/>
      </c>
      <c r="DA389" s="163" t="str">
        <f t="shared" si="272"/>
        <v/>
      </c>
    </row>
    <row r="390" spans="1:105" ht="16.5" x14ac:dyDescent="0.3">
      <c r="A390" s="135"/>
      <c r="B390" s="136"/>
      <c r="C390" s="136"/>
      <c r="D390" s="137"/>
      <c r="E390" s="176"/>
      <c r="F390" s="182"/>
      <c r="G390" s="183"/>
      <c r="H390" s="183"/>
      <c r="I390" s="183"/>
      <c r="J390" s="183"/>
      <c r="K390" s="183"/>
      <c r="L390" s="183"/>
      <c r="M390" s="186"/>
      <c r="N390" s="182"/>
      <c r="O390" s="184"/>
      <c r="P390" s="178"/>
      <c r="Q390" s="118">
        <f t="shared" si="241"/>
        <v>0</v>
      </c>
      <c r="R390" s="3"/>
      <c r="S390" s="3"/>
      <c r="T390" s="4"/>
      <c r="U390" s="4"/>
      <c r="V390" s="99">
        <f t="shared" si="242"/>
        <v>0</v>
      </c>
      <c r="W390" s="161"/>
      <c r="X390" s="138"/>
      <c r="AH390" s="158" t="str">
        <f t="array" ref="AH390">IF(OR(AH$1=0, $A390=""),"",SQRT((_xlfn.XLOOKUP(AH$1,$Z$2:$Z$16,$AA$2:$AA$16)-$T390)^2+(_xlfn.XLOOKUP(AH$1,$Z$2:$Z$16,$AB$2:$AB$16)-$U390)^2+(_xlfn.XLOOKUP(AH$1,$Z$2:$Z$16,$AC$2:$AC$16-$V390)^2)))</f>
        <v/>
      </c>
      <c r="AI390" s="140" t="str">
        <f t="array" ref="AI390">IF(OR(AI$1=0, $A390=""),"",SQRT((_xlfn.XLOOKUP(AI$1,$Z$2:$Z$16,$AA$2:$AA$16)-$T390)^2+(_xlfn.XLOOKUP(AI$1,$Z$2:$Z$16,$AB$2:$AB$16)-$U390)^2+(_xlfn.XLOOKUP(AI$1,$Z$2:$Z$16,$AC$2:$AC$16-$V390)^2)))</f>
        <v/>
      </c>
      <c r="AJ390" s="140" t="str">
        <f t="array" ref="AJ390">IF(OR(AJ$1=0, $A390=""),"",SQRT((_xlfn.XLOOKUP(AJ$1,$Z$2:$Z$16,$AA$2:$AA$16)-$T390)^2+(_xlfn.XLOOKUP(AJ$1,$Z$2:$Z$16,$AB$2:$AB$16)-$U390)^2+(_xlfn.XLOOKUP(AJ$1,$Z$2:$Z$16,$AC$2:$AC$16-$V390)^2)))</f>
        <v/>
      </c>
      <c r="AK390" s="140" t="str">
        <f t="array" ref="AK390">IF(OR(AK$1=0, $A390=""),"",SQRT((_xlfn.XLOOKUP(AK$1,$Z$2:$Z$16,$AA$2:$AA$16)-$T390)^2+(_xlfn.XLOOKUP(AK$1,$Z$2:$Z$16,$AB$2:$AB$16)-$U390)^2+(_xlfn.XLOOKUP(AK$1,$Z$2:$Z$16,$AC$2:$AC$16-$V390)^2)))</f>
        <v/>
      </c>
      <c r="AL390" s="140" t="str">
        <f t="array" ref="AL390">IF(OR(AL$1=0, $A390=""),"",SQRT((_xlfn.XLOOKUP(AL$1,$Z$2:$Z$16,$AA$2:$AA$16)-$T390)^2+(_xlfn.XLOOKUP(AL$1,$Z$2:$Z$16,$AB$2:$AB$16)-$U390)^2+(_xlfn.XLOOKUP(AL$1,$Z$2:$Z$16,$AC$2:$AC$16-$V390)^2)))</f>
        <v/>
      </c>
      <c r="AM390" s="140" t="str">
        <f t="array" ref="AM390">IF(OR(AM$1=0, $A390=""),"",SQRT((_xlfn.XLOOKUP(AM$1,$Z$2:$Z$16,$AA$2:$AA$16)-$T390)^2+(_xlfn.XLOOKUP(AM$1,$Z$2:$Z$16,$AB$2:$AB$16)-$U390)^2+(_xlfn.XLOOKUP(AM$1,$Z$2:$Z$16,$AC$2:$AC$16-$V390)^2)))</f>
        <v/>
      </c>
      <c r="AN390" s="140" t="str">
        <f t="array" ref="AN390">IF(OR(AN$1=0, $A390=""),"",SQRT((_xlfn.XLOOKUP(AN$1,$Z$2:$Z$16,$AA$2:$AA$16)-$T390)^2+(_xlfn.XLOOKUP(AN$1,$Z$2:$Z$16,$AB$2:$AB$16)-$U390)^2+(_xlfn.XLOOKUP(AN$1,$Z$2:$Z$16,$AC$2:$AC$16-$V390)^2)))</f>
        <v/>
      </c>
      <c r="AO390" s="140" t="str">
        <f t="array" ref="AO390">IF(OR(AO$1=0, $A390=""),"",SQRT((_xlfn.XLOOKUP(AO$1,$Z$2:$Z$16,$AA$2:$AA$16)-$T390)^2+(_xlfn.XLOOKUP(AO$1,$Z$2:$Z$16,$AB$2:$AB$16)-$U390)^2+(_xlfn.XLOOKUP(AO$1,$Z$2:$Z$16,$AC$2:$AC$16-$V390)^2)))</f>
        <v/>
      </c>
      <c r="AP390" s="141" t="str">
        <f t="array" ref="AP390">IF(OR(AP$1=0, $A390=""),"",SQRT((_xlfn.XLOOKUP(AP$1,$Z$2:$Z$16,$AA$2:$AA$16)-$T390)^2+(_xlfn.XLOOKUP(AP$1,$Z$2:$Z$16,$AB$2:$AB$16)-$U390)^2+(_xlfn.XLOOKUP(AP$1,$Z$2:$Z$16,$AC$2:$AC$16-$V390)^2)))</f>
        <v/>
      </c>
      <c r="AQ390" s="141" t="str">
        <f t="array" ref="AQ390">IF(OR(AQ$1=0, $A390=""),"",SQRT((_xlfn.XLOOKUP(AQ$1,$Z$2:$Z$16,$AA$2:$AA$16)-$T390)^2+(_xlfn.XLOOKUP(AQ$1,$Z$2:$Z$16,$AB$2:$AB$16)-$U390)^2+(_xlfn.XLOOKUP(AQ$1,$Z$2:$Z$16,$AC$2:$AC$16-$V390)^2)))</f>
        <v/>
      </c>
      <c r="AR390" s="141" t="str">
        <f t="array" ref="AR390">IF(OR(AR$1=0, $A390=""),"",SQRT((_xlfn.XLOOKUP(AR$1,$Z$2:$Z$16,$AA$2:$AA$16)-$T390)^2+(_xlfn.XLOOKUP(AR$1,$Z$2:$Z$16,$AB$2:$AB$16)-$U390)^2+(_xlfn.XLOOKUP(AR$1,$Z$2:$Z$16,$AC$2:$AC$16-$V390)^2)))</f>
        <v/>
      </c>
      <c r="AS390" s="141" t="str">
        <f t="array" ref="AS390">IF(OR(AS$1=0, $A390=""),"",SQRT((_xlfn.XLOOKUP(AS$1,$Z$2:$Z$16,$AA$2:$AA$16)-$T390)^2+(_xlfn.XLOOKUP(AS$1,$Z$2:$Z$16,$AB$2:$AB$16)-$U390)^2+(_xlfn.XLOOKUP(AS$1,$Z$2:$Z$16,$AC$2:$AC$16-$V390)^2)))</f>
        <v/>
      </c>
      <c r="AT390" s="141" t="str">
        <f t="array" ref="AT390">IF(OR(AT$1=0, $A390=""),"",SQRT((_xlfn.XLOOKUP(AT$1,$Z$2:$Z$16,$AA$2:$AA$16)-$T390)^2+(_xlfn.XLOOKUP(AT$1,$Z$2:$Z$16,$AB$2:$AB$16)-$U390)^2+(_xlfn.XLOOKUP(AT$1,$Z$2:$Z$16,$AC$2:$AC$16-$V390)^2)))</f>
        <v/>
      </c>
      <c r="AU390" s="141" t="str">
        <f t="array" ref="AU390">IF(OR(AU$1=0, $A390=""),"",SQRT((_xlfn.XLOOKUP(AU$1,$Z$2:$Z$16,$AA$2:$AA$16)-$T390)^2+(_xlfn.XLOOKUP(AU$1,$Z$2:$Z$16,$AB$2:$AB$16)-$U390)^2+(_xlfn.XLOOKUP(AU$1,$Z$2:$Z$16,$AC$2:$AC$16-$V390)^2)))</f>
        <v/>
      </c>
      <c r="AV390" s="142" t="str">
        <f t="array" ref="AV390">IF(OR(AV$1=0, $A390=""),"",SQRT((_xlfn.XLOOKUP(AV$1,$Z$2:$Z$16,$AA$2:$AA$16)-$T390)^2+(_xlfn.XLOOKUP(AV$1,$Z$2:$Z$16,$AB$2:$AB$16)-$U390)^2+(_xlfn.XLOOKUP(AV$1,$Z$2:$Z$16,$AC$2:$AC$16-$V390)^2)))</f>
        <v/>
      </c>
      <c r="AW390" s="124"/>
      <c r="AX390" s="124"/>
      <c r="AY390" s="125">
        <f t="shared" si="243"/>
        <v>0</v>
      </c>
      <c r="AZ390" s="143">
        <f t="shared" si="244"/>
        <v>0</v>
      </c>
      <c r="BA390" s="143">
        <f t="shared" si="245"/>
        <v>0</v>
      </c>
      <c r="BB390" s="143">
        <f t="shared" si="246"/>
        <v>0</v>
      </c>
      <c r="BC390" s="143">
        <f t="shared" si="247"/>
        <v>0</v>
      </c>
      <c r="BD390" s="143">
        <f t="shared" si="248"/>
        <v>0</v>
      </c>
      <c r="BE390" s="143">
        <f t="shared" si="249"/>
        <v>0</v>
      </c>
      <c r="BF390" s="143">
        <f t="shared" si="250"/>
        <v>0</v>
      </c>
      <c r="BG390" s="144">
        <f t="shared" si="251"/>
        <v>0</v>
      </c>
      <c r="BH390" s="144">
        <f t="shared" si="252"/>
        <v>0</v>
      </c>
      <c r="BI390" s="144">
        <f t="shared" si="253"/>
        <v>0</v>
      </c>
      <c r="BJ390" s="144">
        <f t="shared" si="254"/>
        <v>0</v>
      </c>
      <c r="BK390" s="144">
        <f t="shared" si="255"/>
        <v>0</v>
      </c>
      <c r="BL390" s="144">
        <f t="shared" si="256"/>
        <v>0</v>
      </c>
      <c r="BM390" s="145">
        <f t="shared" si="257"/>
        <v>0</v>
      </c>
      <c r="BN390" s="124"/>
      <c r="BO390" s="124"/>
      <c r="BP390" s="124"/>
      <c r="BQ390" s="124"/>
      <c r="BR390" s="124"/>
      <c r="BS390" s="124"/>
      <c r="BT390" s="124"/>
      <c r="BU390" s="124"/>
      <c r="BV390" s="130"/>
      <c r="BW390" s="130"/>
      <c r="BX390" s="130"/>
      <c r="BY390" s="130"/>
      <c r="BZ390" s="130"/>
      <c r="CA390" s="130"/>
      <c r="CB390" s="130"/>
      <c r="CC390" s="130"/>
      <c r="CD390" s="130"/>
      <c r="CE390" s="130"/>
      <c r="CF390" s="130"/>
      <c r="CG390" s="130"/>
      <c r="CH390" s="130"/>
      <c r="CI390" s="130"/>
      <c r="CJ390" s="130"/>
      <c r="CM390" s="159">
        <f t="shared" si="258"/>
        <v>0</v>
      </c>
      <c r="CN390" s="160">
        <f t="shared" si="259"/>
        <v>0</v>
      </c>
      <c r="CO390" s="160">
        <f t="shared" si="260"/>
        <v>0</v>
      </c>
      <c r="CP390" s="160">
        <f t="shared" si="261"/>
        <v>0</v>
      </c>
      <c r="CQ390" s="160">
        <f t="shared" si="262"/>
        <v>0</v>
      </c>
      <c r="CR390" s="160" t="str">
        <f t="shared" si="263"/>
        <v/>
      </c>
      <c r="CS390" s="160" t="str">
        <f t="shared" si="264"/>
        <v/>
      </c>
      <c r="CT390" s="160" t="str">
        <f t="shared" si="265"/>
        <v/>
      </c>
      <c r="CU390" s="162" t="str">
        <f t="shared" si="266"/>
        <v/>
      </c>
      <c r="CV390" s="162" t="str">
        <f t="shared" si="267"/>
        <v/>
      </c>
      <c r="CW390" s="162" t="str">
        <f t="shared" si="268"/>
        <v/>
      </c>
      <c r="CX390" s="162" t="str">
        <f t="shared" si="269"/>
        <v/>
      </c>
      <c r="CY390" s="162" t="str">
        <f t="shared" si="270"/>
        <v/>
      </c>
      <c r="CZ390" s="162" t="str">
        <f t="shared" si="271"/>
        <v/>
      </c>
      <c r="DA390" s="163" t="str">
        <f t="shared" si="272"/>
        <v/>
      </c>
    </row>
    <row r="391" spans="1:105" ht="16.5" x14ac:dyDescent="0.3">
      <c r="A391" s="135"/>
      <c r="B391" s="136"/>
      <c r="C391" s="136"/>
      <c r="D391" s="137"/>
      <c r="E391" s="176"/>
      <c r="F391" s="182"/>
      <c r="G391" s="183"/>
      <c r="H391" s="183"/>
      <c r="I391" s="183"/>
      <c r="J391" s="183"/>
      <c r="K391" s="183"/>
      <c r="L391" s="183"/>
      <c r="M391" s="186"/>
      <c r="N391" s="182"/>
      <c r="O391" s="184"/>
      <c r="P391" s="178"/>
      <c r="Q391" s="118">
        <f t="shared" si="241"/>
        <v>0</v>
      </c>
      <c r="R391" s="3"/>
      <c r="S391" s="3"/>
      <c r="T391" s="4"/>
      <c r="U391" s="4"/>
      <c r="V391" s="99">
        <f t="shared" si="242"/>
        <v>0</v>
      </c>
      <c r="W391" s="161"/>
      <c r="X391" s="138"/>
      <c r="AH391" s="158" t="str">
        <f t="array" ref="AH391">IF(OR(AH$1=0, $A391=""),"",SQRT((_xlfn.XLOOKUP(AH$1,$Z$2:$Z$16,$AA$2:$AA$16)-$T391)^2+(_xlfn.XLOOKUP(AH$1,$Z$2:$Z$16,$AB$2:$AB$16)-$U391)^2+(_xlfn.XLOOKUP(AH$1,$Z$2:$Z$16,$AC$2:$AC$16-$V391)^2)))</f>
        <v/>
      </c>
      <c r="AI391" s="140" t="str">
        <f t="array" ref="AI391">IF(OR(AI$1=0, $A391=""),"",SQRT((_xlfn.XLOOKUP(AI$1,$Z$2:$Z$16,$AA$2:$AA$16)-$T391)^2+(_xlfn.XLOOKUP(AI$1,$Z$2:$Z$16,$AB$2:$AB$16)-$U391)^2+(_xlfn.XLOOKUP(AI$1,$Z$2:$Z$16,$AC$2:$AC$16-$V391)^2)))</f>
        <v/>
      </c>
      <c r="AJ391" s="140" t="str">
        <f t="array" ref="AJ391">IF(OR(AJ$1=0, $A391=""),"",SQRT((_xlfn.XLOOKUP(AJ$1,$Z$2:$Z$16,$AA$2:$AA$16)-$T391)^2+(_xlfn.XLOOKUP(AJ$1,$Z$2:$Z$16,$AB$2:$AB$16)-$U391)^2+(_xlfn.XLOOKUP(AJ$1,$Z$2:$Z$16,$AC$2:$AC$16-$V391)^2)))</f>
        <v/>
      </c>
      <c r="AK391" s="140" t="str">
        <f t="array" ref="AK391">IF(OR(AK$1=0, $A391=""),"",SQRT((_xlfn.XLOOKUP(AK$1,$Z$2:$Z$16,$AA$2:$AA$16)-$T391)^2+(_xlfn.XLOOKUP(AK$1,$Z$2:$Z$16,$AB$2:$AB$16)-$U391)^2+(_xlfn.XLOOKUP(AK$1,$Z$2:$Z$16,$AC$2:$AC$16-$V391)^2)))</f>
        <v/>
      </c>
      <c r="AL391" s="140" t="str">
        <f t="array" ref="AL391">IF(OR(AL$1=0, $A391=""),"",SQRT((_xlfn.XLOOKUP(AL$1,$Z$2:$Z$16,$AA$2:$AA$16)-$T391)^2+(_xlfn.XLOOKUP(AL$1,$Z$2:$Z$16,$AB$2:$AB$16)-$U391)^2+(_xlfn.XLOOKUP(AL$1,$Z$2:$Z$16,$AC$2:$AC$16-$V391)^2)))</f>
        <v/>
      </c>
      <c r="AM391" s="140" t="str">
        <f t="array" ref="AM391">IF(OR(AM$1=0, $A391=""),"",SQRT((_xlfn.XLOOKUP(AM$1,$Z$2:$Z$16,$AA$2:$AA$16)-$T391)^2+(_xlfn.XLOOKUP(AM$1,$Z$2:$Z$16,$AB$2:$AB$16)-$U391)^2+(_xlfn.XLOOKUP(AM$1,$Z$2:$Z$16,$AC$2:$AC$16-$V391)^2)))</f>
        <v/>
      </c>
      <c r="AN391" s="140" t="str">
        <f t="array" ref="AN391">IF(OR(AN$1=0, $A391=""),"",SQRT((_xlfn.XLOOKUP(AN$1,$Z$2:$Z$16,$AA$2:$AA$16)-$T391)^2+(_xlfn.XLOOKUP(AN$1,$Z$2:$Z$16,$AB$2:$AB$16)-$U391)^2+(_xlfn.XLOOKUP(AN$1,$Z$2:$Z$16,$AC$2:$AC$16-$V391)^2)))</f>
        <v/>
      </c>
      <c r="AO391" s="140" t="str">
        <f t="array" ref="AO391">IF(OR(AO$1=0, $A391=""),"",SQRT((_xlfn.XLOOKUP(AO$1,$Z$2:$Z$16,$AA$2:$AA$16)-$T391)^2+(_xlfn.XLOOKUP(AO$1,$Z$2:$Z$16,$AB$2:$AB$16)-$U391)^2+(_xlfn.XLOOKUP(AO$1,$Z$2:$Z$16,$AC$2:$AC$16-$V391)^2)))</f>
        <v/>
      </c>
      <c r="AP391" s="141" t="str">
        <f t="array" ref="AP391">IF(OR(AP$1=0, $A391=""),"",SQRT((_xlfn.XLOOKUP(AP$1,$Z$2:$Z$16,$AA$2:$AA$16)-$T391)^2+(_xlfn.XLOOKUP(AP$1,$Z$2:$Z$16,$AB$2:$AB$16)-$U391)^2+(_xlfn.XLOOKUP(AP$1,$Z$2:$Z$16,$AC$2:$AC$16-$V391)^2)))</f>
        <v/>
      </c>
      <c r="AQ391" s="141" t="str">
        <f t="array" ref="AQ391">IF(OR(AQ$1=0, $A391=""),"",SQRT((_xlfn.XLOOKUP(AQ$1,$Z$2:$Z$16,$AA$2:$AA$16)-$T391)^2+(_xlfn.XLOOKUP(AQ$1,$Z$2:$Z$16,$AB$2:$AB$16)-$U391)^2+(_xlfn.XLOOKUP(AQ$1,$Z$2:$Z$16,$AC$2:$AC$16-$V391)^2)))</f>
        <v/>
      </c>
      <c r="AR391" s="141" t="str">
        <f t="array" ref="AR391">IF(OR(AR$1=0, $A391=""),"",SQRT((_xlfn.XLOOKUP(AR$1,$Z$2:$Z$16,$AA$2:$AA$16)-$T391)^2+(_xlfn.XLOOKUP(AR$1,$Z$2:$Z$16,$AB$2:$AB$16)-$U391)^2+(_xlfn.XLOOKUP(AR$1,$Z$2:$Z$16,$AC$2:$AC$16-$V391)^2)))</f>
        <v/>
      </c>
      <c r="AS391" s="141" t="str">
        <f t="array" ref="AS391">IF(OR(AS$1=0, $A391=""),"",SQRT((_xlfn.XLOOKUP(AS$1,$Z$2:$Z$16,$AA$2:$AA$16)-$T391)^2+(_xlfn.XLOOKUP(AS$1,$Z$2:$Z$16,$AB$2:$AB$16)-$U391)^2+(_xlfn.XLOOKUP(AS$1,$Z$2:$Z$16,$AC$2:$AC$16-$V391)^2)))</f>
        <v/>
      </c>
      <c r="AT391" s="141" t="str">
        <f t="array" ref="AT391">IF(OR(AT$1=0, $A391=""),"",SQRT((_xlfn.XLOOKUP(AT$1,$Z$2:$Z$16,$AA$2:$AA$16)-$T391)^2+(_xlfn.XLOOKUP(AT$1,$Z$2:$Z$16,$AB$2:$AB$16)-$U391)^2+(_xlfn.XLOOKUP(AT$1,$Z$2:$Z$16,$AC$2:$AC$16-$V391)^2)))</f>
        <v/>
      </c>
      <c r="AU391" s="141" t="str">
        <f t="array" ref="AU391">IF(OR(AU$1=0, $A391=""),"",SQRT((_xlfn.XLOOKUP(AU$1,$Z$2:$Z$16,$AA$2:$AA$16)-$T391)^2+(_xlfn.XLOOKUP(AU$1,$Z$2:$Z$16,$AB$2:$AB$16)-$U391)^2+(_xlfn.XLOOKUP(AU$1,$Z$2:$Z$16,$AC$2:$AC$16-$V391)^2)))</f>
        <v/>
      </c>
      <c r="AV391" s="142" t="str">
        <f t="array" ref="AV391">IF(OR(AV$1=0, $A391=""),"",SQRT((_xlfn.XLOOKUP(AV$1,$Z$2:$Z$16,$AA$2:$AA$16)-$T391)^2+(_xlfn.XLOOKUP(AV$1,$Z$2:$Z$16,$AB$2:$AB$16)-$U391)^2+(_xlfn.XLOOKUP(AV$1,$Z$2:$Z$16,$AC$2:$AC$16-$V391)^2)))</f>
        <v/>
      </c>
      <c r="AW391" s="124"/>
      <c r="AX391" s="124"/>
      <c r="AY391" s="125">
        <f t="shared" si="243"/>
        <v>0</v>
      </c>
      <c r="AZ391" s="143">
        <f t="shared" si="244"/>
        <v>0</v>
      </c>
      <c r="BA391" s="143">
        <f t="shared" si="245"/>
        <v>0</v>
      </c>
      <c r="BB391" s="143">
        <f t="shared" si="246"/>
        <v>0</v>
      </c>
      <c r="BC391" s="143">
        <f t="shared" si="247"/>
        <v>0</v>
      </c>
      <c r="BD391" s="143">
        <f t="shared" si="248"/>
        <v>0</v>
      </c>
      <c r="BE391" s="143">
        <f t="shared" si="249"/>
        <v>0</v>
      </c>
      <c r="BF391" s="143">
        <f t="shared" si="250"/>
        <v>0</v>
      </c>
      <c r="BG391" s="144">
        <f t="shared" si="251"/>
        <v>0</v>
      </c>
      <c r="BH391" s="144">
        <f t="shared" si="252"/>
        <v>0</v>
      </c>
      <c r="BI391" s="144">
        <f t="shared" si="253"/>
        <v>0</v>
      </c>
      <c r="BJ391" s="144">
        <f t="shared" si="254"/>
        <v>0</v>
      </c>
      <c r="BK391" s="144">
        <f t="shared" si="255"/>
        <v>0</v>
      </c>
      <c r="BL391" s="144">
        <f t="shared" si="256"/>
        <v>0</v>
      </c>
      <c r="BM391" s="145">
        <f t="shared" si="257"/>
        <v>0</v>
      </c>
      <c r="BN391" s="124"/>
      <c r="BO391" s="124"/>
      <c r="BP391" s="124"/>
      <c r="BQ391" s="124"/>
      <c r="BR391" s="124"/>
      <c r="BS391" s="124"/>
      <c r="BT391" s="124"/>
      <c r="BU391" s="124"/>
      <c r="BV391" s="130"/>
      <c r="BW391" s="130"/>
      <c r="BX391" s="130"/>
      <c r="BY391" s="130"/>
      <c r="BZ391" s="130"/>
      <c r="CA391" s="130"/>
      <c r="CB391" s="130"/>
      <c r="CC391" s="130"/>
      <c r="CD391" s="130"/>
      <c r="CE391" s="130"/>
      <c r="CF391" s="130"/>
      <c r="CG391" s="130"/>
      <c r="CH391" s="130"/>
      <c r="CI391" s="130"/>
      <c r="CJ391" s="130"/>
      <c r="CM391" s="159">
        <f t="shared" si="258"/>
        <v>0</v>
      </c>
      <c r="CN391" s="160">
        <f t="shared" si="259"/>
        <v>0</v>
      </c>
      <c r="CO391" s="160">
        <f t="shared" si="260"/>
        <v>0</v>
      </c>
      <c r="CP391" s="160">
        <f t="shared" si="261"/>
        <v>0</v>
      </c>
      <c r="CQ391" s="160">
        <f t="shared" si="262"/>
        <v>0</v>
      </c>
      <c r="CR391" s="160" t="str">
        <f t="shared" si="263"/>
        <v/>
      </c>
      <c r="CS391" s="160" t="str">
        <f t="shared" si="264"/>
        <v/>
      </c>
      <c r="CT391" s="160" t="str">
        <f t="shared" si="265"/>
        <v/>
      </c>
      <c r="CU391" s="162" t="str">
        <f t="shared" si="266"/>
        <v/>
      </c>
      <c r="CV391" s="162" t="str">
        <f t="shared" si="267"/>
        <v/>
      </c>
      <c r="CW391" s="162" t="str">
        <f t="shared" si="268"/>
        <v/>
      </c>
      <c r="CX391" s="162" t="str">
        <f t="shared" si="269"/>
        <v/>
      </c>
      <c r="CY391" s="162" t="str">
        <f t="shared" si="270"/>
        <v/>
      </c>
      <c r="CZ391" s="162" t="str">
        <f t="shared" si="271"/>
        <v/>
      </c>
      <c r="DA391" s="163" t="str">
        <f t="shared" si="272"/>
        <v/>
      </c>
    </row>
    <row r="392" spans="1:105" ht="16.5" x14ac:dyDescent="0.3">
      <c r="A392" s="135"/>
      <c r="B392" s="136"/>
      <c r="C392" s="136"/>
      <c r="D392" s="137"/>
      <c r="E392" s="176"/>
      <c r="F392" s="182"/>
      <c r="G392" s="183"/>
      <c r="H392" s="183"/>
      <c r="I392" s="183"/>
      <c r="J392" s="183"/>
      <c r="K392" s="183"/>
      <c r="L392" s="183"/>
      <c r="M392" s="186"/>
      <c r="N392" s="182"/>
      <c r="O392" s="184"/>
      <c r="P392" s="178"/>
      <c r="Q392" s="118">
        <f t="shared" si="241"/>
        <v>0</v>
      </c>
      <c r="R392" s="3"/>
      <c r="S392" s="3"/>
      <c r="T392" s="4"/>
      <c r="U392" s="4"/>
      <c r="V392" s="99">
        <f t="shared" si="242"/>
        <v>0</v>
      </c>
      <c r="W392" s="161"/>
      <c r="X392" s="138"/>
      <c r="AH392" s="158" t="str">
        <f t="array" ref="AH392">IF(OR(AH$1=0, $A392=""),"",SQRT((_xlfn.XLOOKUP(AH$1,$Z$2:$Z$16,$AA$2:$AA$16)-$T392)^2+(_xlfn.XLOOKUP(AH$1,$Z$2:$Z$16,$AB$2:$AB$16)-$U392)^2+(_xlfn.XLOOKUP(AH$1,$Z$2:$Z$16,$AC$2:$AC$16-$V392)^2)))</f>
        <v/>
      </c>
      <c r="AI392" s="140" t="str">
        <f t="array" ref="AI392">IF(OR(AI$1=0, $A392=""),"",SQRT((_xlfn.XLOOKUP(AI$1,$Z$2:$Z$16,$AA$2:$AA$16)-$T392)^2+(_xlfn.XLOOKUP(AI$1,$Z$2:$Z$16,$AB$2:$AB$16)-$U392)^2+(_xlfn.XLOOKUP(AI$1,$Z$2:$Z$16,$AC$2:$AC$16-$V392)^2)))</f>
        <v/>
      </c>
      <c r="AJ392" s="140" t="str">
        <f t="array" ref="AJ392">IF(OR(AJ$1=0, $A392=""),"",SQRT((_xlfn.XLOOKUP(AJ$1,$Z$2:$Z$16,$AA$2:$AA$16)-$T392)^2+(_xlfn.XLOOKUP(AJ$1,$Z$2:$Z$16,$AB$2:$AB$16)-$U392)^2+(_xlfn.XLOOKUP(AJ$1,$Z$2:$Z$16,$AC$2:$AC$16-$V392)^2)))</f>
        <v/>
      </c>
      <c r="AK392" s="140" t="str">
        <f t="array" ref="AK392">IF(OR(AK$1=0, $A392=""),"",SQRT((_xlfn.XLOOKUP(AK$1,$Z$2:$Z$16,$AA$2:$AA$16)-$T392)^2+(_xlfn.XLOOKUP(AK$1,$Z$2:$Z$16,$AB$2:$AB$16)-$U392)^2+(_xlfn.XLOOKUP(AK$1,$Z$2:$Z$16,$AC$2:$AC$16-$V392)^2)))</f>
        <v/>
      </c>
      <c r="AL392" s="140" t="str">
        <f t="array" ref="AL392">IF(OR(AL$1=0, $A392=""),"",SQRT((_xlfn.XLOOKUP(AL$1,$Z$2:$Z$16,$AA$2:$AA$16)-$T392)^2+(_xlfn.XLOOKUP(AL$1,$Z$2:$Z$16,$AB$2:$AB$16)-$U392)^2+(_xlfn.XLOOKUP(AL$1,$Z$2:$Z$16,$AC$2:$AC$16-$V392)^2)))</f>
        <v/>
      </c>
      <c r="AM392" s="140" t="str">
        <f t="array" ref="AM392">IF(OR(AM$1=0, $A392=""),"",SQRT((_xlfn.XLOOKUP(AM$1,$Z$2:$Z$16,$AA$2:$AA$16)-$T392)^2+(_xlfn.XLOOKUP(AM$1,$Z$2:$Z$16,$AB$2:$AB$16)-$U392)^2+(_xlfn.XLOOKUP(AM$1,$Z$2:$Z$16,$AC$2:$AC$16-$V392)^2)))</f>
        <v/>
      </c>
      <c r="AN392" s="140" t="str">
        <f t="array" ref="AN392">IF(OR(AN$1=0, $A392=""),"",SQRT((_xlfn.XLOOKUP(AN$1,$Z$2:$Z$16,$AA$2:$AA$16)-$T392)^2+(_xlfn.XLOOKUP(AN$1,$Z$2:$Z$16,$AB$2:$AB$16)-$U392)^2+(_xlfn.XLOOKUP(AN$1,$Z$2:$Z$16,$AC$2:$AC$16-$V392)^2)))</f>
        <v/>
      </c>
      <c r="AO392" s="140" t="str">
        <f t="array" ref="AO392">IF(OR(AO$1=0, $A392=""),"",SQRT((_xlfn.XLOOKUP(AO$1,$Z$2:$Z$16,$AA$2:$AA$16)-$T392)^2+(_xlfn.XLOOKUP(AO$1,$Z$2:$Z$16,$AB$2:$AB$16)-$U392)^2+(_xlfn.XLOOKUP(AO$1,$Z$2:$Z$16,$AC$2:$AC$16-$V392)^2)))</f>
        <v/>
      </c>
      <c r="AP392" s="141" t="str">
        <f t="array" ref="AP392">IF(OR(AP$1=0, $A392=""),"",SQRT((_xlfn.XLOOKUP(AP$1,$Z$2:$Z$16,$AA$2:$AA$16)-$T392)^2+(_xlfn.XLOOKUP(AP$1,$Z$2:$Z$16,$AB$2:$AB$16)-$U392)^2+(_xlfn.XLOOKUP(AP$1,$Z$2:$Z$16,$AC$2:$AC$16-$V392)^2)))</f>
        <v/>
      </c>
      <c r="AQ392" s="141" t="str">
        <f t="array" ref="AQ392">IF(OR(AQ$1=0, $A392=""),"",SQRT((_xlfn.XLOOKUP(AQ$1,$Z$2:$Z$16,$AA$2:$AA$16)-$T392)^2+(_xlfn.XLOOKUP(AQ$1,$Z$2:$Z$16,$AB$2:$AB$16)-$U392)^2+(_xlfn.XLOOKUP(AQ$1,$Z$2:$Z$16,$AC$2:$AC$16-$V392)^2)))</f>
        <v/>
      </c>
      <c r="AR392" s="141" t="str">
        <f t="array" ref="AR392">IF(OR(AR$1=0, $A392=""),"",SQRT((_xlfn.XLOOKUP(AR$1,$Z$2:$Z$16,$AA$2:$AA$16)-$T392)^2+(_xlfn.XLOOKUP(AR$1,$Z$2:$Z$16,$AB$2:$AB$16)-$U392)^2+(_xlfn.XLOOKUP(AR$1,$Z$2:$Z$16,$AC$2:$AC$16-$V392)^2)))</f>
        <v/>
      </c>
      <c r="AS392" s="141" t="str">
        <f t="array" ref="AS392">IF(OR(AS$1=0, $A392=""),"",SQRT((_xlfn.XLOOKUP(AS$1,$Z$2:$Z$16,$AA$2:$AA$16)-$T392)^2+(_xlfn.XLOOKUP(AS$1,$Z$2:$Z$16,$AB$2:$AB$16)-$U392)^2+(_xlfn.XLOOKUP(AS$1,$Z$2:$Z$16,$AC$2:$AC$16-$V392)^2)))</f>
        <v/>
      </c>
      <c r="AT392" s="141" t="str">
        <f t="array" ref="AT392">IF(OR(AT$1=0, $A392=""),"",SQRT((_xlfn.XLOOKUP(AT$1,$Z$2:$Z$16,$AA$2:$AA$16)-$T392)^2+(_xlfn.XLOOKUP(AT$1,$Z$2:$Z$16,$AB$2:$AB$16)-$U392)^2+(_xlfn.XLOOKUP(AT$1,$Z$2:$Z$16,$AC$2:$AC$16-$V392)^2)))</f>
        <v/>
      </c>
      <c r="AU392" s="141" t="str">
        <f t="array" ref="AU392">IF(OR(AU$1=0, $A392=""),"",SQRT((_xlfn.XLOOKUP(AU$1,$Z$2:$Z$16,$AA$2:$AA$16)-$T392)^2+(_xlfn.XLOOKUP(AU$1,$Z$2:$Z$16,$AB$2:$AB$16)-$U392)^2+(_xlfn.XLOOKUP(AU$1,$Z$2:$Z$16,$AC$2:$AC$16-$V392)^2)))</f>
        <v/>
      </c>
      <c r="AV392" s="142" t="str">
        <f t="array" ref="AV392">IF(OR(AV$1=0, $A392=""),"",SQRT((_xlfn.XLOOKUP(AV$1,$Z$2:$Z$16,$AA$2:$AA$16)-$T392)^2+(_xlfn.XLOOKUP(AV$1,$Z$2:$Z$16,$AB$2:$AB$16)-$U392)^2+(_xlfn.XLOOKUP(AV$1,$Z$2:$Z$16,$AC$2:$AC$16-$V392)^2)))</f>
        <v/>
      </c>
      <c r="AW392" s="124"/>
      <c r="AX392" s="124"/>
      <c r="AY392" s="125">
        <f t="shared" si="243"/>
        <v>0</v>
      </c>
      <c r="AZ392" s="143">
        <f t="shared" si="244"/>
        <v>0</v>
      </c>
      <c r="BA392" s="143">
        <f t="shared" si="245"/>
        <v>0</v>
      </c>
      <c r="BB392" s="143">
        <f t="shared" si="246"/>
        <v>0</v>
      </c>
      <c r="BC392" s="143">
        <f t="shared" si="247"/>
        <v>0</v>
      </c>
      <c r="BD392" s="143">
        <f t="shared" si="248"/>
        <v>0</v>
      </c>
      <c r="BE392" s="143">
        <f t="shared" si="249"/>
        <v>0</v>
      </c>
      <c r="BF392" s="143">
        <f t="shared" si="250"/>
        <v>0</v>
      </c>
      <c r="BG392" s="144">
        <f t="shared" si="251"/>
        <v>0</v>
      </c>
      <c r="BH392" s="144">
        <f t="shared" si="252"/>
        <v>0</v>
      </c>
      <c r="BI392" s="144">
        <f t="shared" si="253"/>
        <v>0</v>
      </c>
      <c r="BJ392" s="144">
        <f t="shared" si="254"/>
        <v>0</v>
      </c>
      <c r="BK392" s="144">
        <f t="shared" si="255"/>
        <v>0</v>
      </c>
      <c r="BL392" s="144">
        <f t="shared" si="256"/>
        <v>0</v>
      </c>
      <c r="BM392" s="145">
        <f t="shared" si="257"/>
        <v>0</v>
      </c>
      <c r="BN392" s="124"/>
      <c r="BO392" s="124"/>
      <c r="BP392" s="124"/>
      <c r="BQ392" s="124"/>
      <c r="BR392" s="124"/>
      <c r="BS392" s="124"/>
      <c r="BT392" s="124"/>
      <c r="BU392" s="124"/>
      <c r="BV392" s="130"/>
      <c r="BW392" s="130"/>
      <c r="BX392" s="130"/>
      <c r="BY392" s="130"/>
      <c r="BZ392" s="130"/>
      <c r="CA392" s="130"/>
      <c r="CB392" s="130"/>
      <c r="CC392" s="130"/>
      <c r="CD392" s="130"/>
      <c r="CE392" s="130"/>
      <c r="CF392" s="130"/>
      <c r="CG392" s="130"/>
      <c r="CH392" s="130"/>
      <c r="CI392" s="130"/>
      <c r="CJ392" s="130"/>
      <c r="CM392" s="159">
        <f t="shared" si="258"/>
        <v>0</v>
      </c>
      <c r="CN392" s="160">
        <f t="shared" si="259"/>
        <v>0</v>
      </c>
      <c r="CO392" s="160">
        <f t="shared" si="260"/>
        <v>0</v>
      </c>
      <c r="CP392" s="160">
        <f t="shared" si="261"/>
        <v>0</v>
      </c>
      <c r="CQ392" s="160">
        <f t="shared" si="262"/>
        <v>0</v>
      </c>
      <c r="CR392" s="160" t="str">
        <f t="shared" si="263"/>
        <v/>
      </c>
      <c r="CS392" s="160" t="str">
        <f t="shared" si="264"/>
        <v/>
      </c>
      <c r="CT392" s="160" t="str">
        <f t="shared" si="265"/>
        <v/>
      </c>
      <c r="CU392" s="162" t="str">
        <f t="shared" si="266"/>
        <v/>
      </c>
      <c r="CV392" s="162" t="str">
        <f t="shared" si="267"/>
        <v/>
      </c>
      <c r="CW392" s="162" t="str">
        <f t="shared" si="268"/>
        <v/>
      </c>
      <c r="CX392" s="162" t="str">
        <f t="shared" si="269"/>
        <v/>
      </c>
      <c r="CY392" s="162" t="str">
        <f t="shared" si="270"/>
        <v/>
      </c>
      <c r="CZ392" s="162" t="str">
        <f t="shared" si="271"/>
        <v/>
      </c>
      <c r="DA392" s="163" t="str">
        <f t="shared" si="272"/>
        <v/>
      </c>
    </row>
    <row r="393" spans="1:105" ht="16.5" x14ac:dyDescent="0.3">
      <c r="A393" s="135"/>
      <c r="B393" s="136"/>
      <c r="C393" s="136"/>
      <c r="D393" s="137"/>
      <c r="E393" s="176"/>
      <c r="F393" s="182"/>
      <c r="G393" s="183"/>
      <c r="H393" s="183"/>
      <c r="I393" s="183"/>
      <c r="J393" s="183"/>
      <c r="K393" s="183"/>
      <c r="L393" s="183"/>
      <c r="M393" s="186"/>
      <c r="N393" s="182"/>
      <c r="O393" s="184"/>
      <c r="P393" s="178"/>
      <c r="Q393" s="118">
        <f t="shared" si="241"/>
        <v>0</v>
      </c>
      <c r="R393" s="3"/>
      <c r="S393" s="3"/>
      <c r="T393" s="4"/>
      <c r="U393" s="4"/>
      <c r="V393" s="99">
        <f t="shared" si="242"/>
        <v>0</v>
      </c>
      <c r="W393" s="161"/>
      <c r="X393" s="138"/>
      <c r="AH393" s="158" t="str">
        <f t="array" ref="AH393">IF(OR(AH$1=0, $A393=""),"",SQRT((_xlfn.XLOOKUP(AH$1,$Z$2:$Z$16,$AA$2:$AA$16)-$T393)^2+(_xlfn.XLOOKUP(AH$1,$Z$2:$Z$16,$AB$2:$AB$16)-$U393)^2+(_xlfn.XLOOKUP(AH$1,$Z$2:$Z$16,$AC$2:$AC$16-$V393)^2)))</f>
        <v/>
      </c>
      <c r="AI393" s="140" t="str">
        <f t="array" ref="AI393">IF(OR(AI$1=0, $A393=""),"",SQRT((_xlfn.XLOOKUP(AI$1,$Z$2:$Z$16,$AA$2:$AA$16)-$T393)^2+(_xlfn.XLOOKUP(AI$1,$Z$2:$Z$16,$AB$2:$AB$16)-$U393)^2+(_xlfn.XLOOKUP(AI$1,$Z$2:$Z$16,$AC$2:$AC$16-$V393)^2)))</f>
        <v/>
      </c>
      <c r="AJ393" s="140" t="str">
        <f t="array" ref="AJ393">IF(OR(AJ$1=0, $A393=""),"",SQRT((_xlfn.XLOOKUP(AJ$1,$Z$2:$Z$16,$AA$2:$AA$16)-$T393)^2+(_xlfn.XLOOKUP(AJ$1,$Z$2:$Z$16,$AB$2:$AB$16)-$U393)^2+(_xlfn.XLOOKUP(AJ$1,$Z$2:$Z$16,$AC$2:$AC$16-$V393)^2)))</f>
        <v/>
      </c>
      <c r="AK393" s="140" t="str">
        <f t="array" ref="AK393">IF(OR(AK$1=0, $A393=""),"",SQRT((_xlfn.XLOOKUP(AK$1,$Z$2:$Z$16,$AA$2:$AA$16)-$T393)^2+(_xlfn.XLOOKUP(AK$1,$Z$2:$Z$16,$AB$2:$AB$16)-$U393)^2+(_xlfn.XLOOKUP(AK$1,$Z$2:$Z$16,$AC$2:$AC$16-$V393)^2)))</f>
        <v/>
      </c>
      <c r="AL393" s="140" t="str">
        <f t="array" ref="AL393">IF(OR(AL$1=0, $A393=""),"",SQRT((_xlfn.XLOOKUP(AL$1,$Z$2:$Z$16,$AA$2:$AA$16)-$T393)^2+(_xlfn.XLOOKUP(AL$1,$Z$2:$Z$16,$AB$2:$AB$16)-$U393)^2+(_xlfn.XLOOKUP(AL$1,$Z$2:$Z$16,$AC$2:$AC$16-$V393)^2)))</f>
        <v/>
      </c>
      <c r="AM393" s="140" t="str">
        <f t="array" ref="AM393">IF(OR(AM$1=0, $A393=""),"",SQRT((_xlfn.XLOOKUP(AM$1,$Z$2:$Z$16,$AA$2:$AA$16)-$T393)^2+(_xlfn.XLOOKUP(AM$1,$Z$2:$Z$16,$AB$2:$AB$16)-$U393)^2+(_xlfn.XLOOKUP(AM$1,$Z$2:$Z$16,$AC$2:$AC$16-$V393)^2)))</f>
        <v/>
      </c>
      <c r="AN393" s="140" t="str">
        <f t="array" ref="AN393">IF(OR(AN$1=0, $A393=""),"",SQRT((_xlfn.XLOOKUP(AN$1,$Z$2:$Z$16,$AA$2:$AA$16)-$T393)^2+(_xlfn.XLOOKUP(AN$1,$Z$2:$Z$16,$AB$2:$AB$16)-$U393)^2+(_xlfn.XLOOKUP(AN$1,$Z$2:$Z$16,$AC$2:$AC$16-$V393)^2)))</f>
        <v/>
      </c>
      <c r="AO393" s="140" t="str">
        <f t="array" ref="AO393">IF(OR(AO$1=0, $A393=""),"",SQRT((_xlfn.XLOOKUP(AO$1,$Z$2:$Z$16,$AA$2:$AA$16)-$T393)^2+(_xlfn.XLOOKUP(AO$1,$Z$2:$Z$16,$AB$2:$AB$16)-$U393)^2+(_xlfn.XLOOKUP(AO$1,$Z$2:$Z$16,$AC$2:$AC$16-$V393)^2)))</f>
        <v/>
      </c>
      <c r="AP393" s="141" t="str">
        <f t="array" ref="AP393">IF(OR(AP$1=0, $A393=""),"",SQRT((_xlfn.XLOOKUP(AP$1,$Z$2:$Z$16,$AA$2:$AA$16)-$T393)^2+(_xlfn.XLOOKUP(AP$1,$Z$2:$Z$16,$AB$2:$AB$16)-$U393)^2+(_xlfn.XLOOKUP(AP$1,$Z$2:$Z$16,$AC$2:$AC$16-$V393)^2)))</f>
        <v/>
      </c>
      <c r="AQ393" s="141" t="str">
        <f t="array" ref="AQ393">IF(OR(AQ$1=0, $A393=""),"",SQRT((_xlfn.XLOOKUP(AQ$1,$Z$2:$Z$16,$AA$2:$AA$16)-$T393)^2+(_xlfn.XLOOKUP(AQ$1,$Z$2:$Z$16,$AB$2:$AB$16)-$U393)^2+(_xlfn.XLOOKUP(AQ$1,$Z$2:$Z$16,$AC$2:$AC$16-$V393)^2)))</f>
        <v/>
      </c>
      <c r="AR393" s="141" t="str">
        <f t="array" ref="AR393">IF(OR(AR$1=0, $A393=""),"",SQRT((_xlfn.XLOOKUP(AR$1,$Z$2:$Z$16,$AA$2:$AA$16)-$T393)^2+(_xlfn.XLOOKUP(AR$1,$Z$2:$Z$16,$AB$2:$AB$16)-$U393)^2+(_xlfn.XLOOKUP(AR$1,$Z$2:$Z$16,$AC$2:$AC$16-$V393)^2)))</f>
        <v/>
      </c>
      <c r="AS393" s="141" t="str">
        <f t="array" ref="AS393">IF(OR(AS$1=0, $A393=""),"",SQRT((_xlfn.XLOOKUP(AS$1,$Z$2:$Z$16,$AA$2:$AA$16)-$T393)^2+(_xlfn.XLOOKUP(AS$1,$Z$2:$Z$16,$AB$2:$AB$16)-$U393)^2+(_xlfn.XLOOKUP(AS$1,$Z$2:$Z$16,$AC$2:$AC$16-$V393)^2)))</f>
        <v/>
      </c>
      <c r="AT393" s="141" t="str">
        <f t="array" ref="AT393">IF(OR(AT$1=0, $A393=""),"",SQRT((_xlfn.XLOOKUP(AT$1,$Z$2:$Z$16,$AA$2:$AA$16)-$T393)^2+(_xlfn.XLOOKUP(AT$1,$Z$2:$Z$16,$AB$2:$AB$16)-$U393)^2+(_xlfn.XLOOKUP(AT$1,$Z$2:$Z$16,$AC$2:$AC$16-$V393)^2)))</f>
        <v/>
      </c>
      <c r="AU393" s="141" t="str">
        <f t="array" ref="AU393">IF(OR(AU$1=0, $A393=""),"",SQRT((_xlfn.XLOOKUP(AU$1,$Z$2:$Z$16,$AA$2:$AA$16)-$T393)^2+(_xlfn.XLOOKUP(AU$1,$Z$2:$Z$16,$AB$2:$AB$16)-$U393)^2+(_xlfn.XLOOKUP(AU$1,$Z$2:$Z$16,$AC$2:$AC$16-$V393)^2)))</f>
        <v/>
      </c>
      <c r="AV393" s="142" t="str">
        <f t="array" ref="AV393">IF(OR(AV$1=0, $A393=""),"",SQRT((_xlfn.XLOOKUP(AV$1,$Z$2:$Z$16,$AA$2:$AA$16)-$T393)^2+(_xlfn.XLOOKUP(AV$1,$Z$2:$Z$16,$AB$2:$AB$16)-$U393)^2+(_xlfn.XLOOKUP(AV$1,$Z$2:$Z$16,$AC$2:$AC$16-$V393)^2)))</f>
        <v/>
      </c>
      <c r="AW393" s="124"/>
      <c r="AX393" s="124"/>
      <c r="AY393" s="125">
        <f t="shared" si="243"/>
        <v>0</v>
      </c>
      <c r="AZ393" s="143">
        <f t="shared" si="244"/>
        <v>0</v>
      </c>
      <c r="BA393" s="143">
        <f t="shared" si="245"/>
        <v>0</v>
      </c>
      <c r="BB393" s="143">
        <f t="shared" si="246"/>
        <v>0</v>
      </c>
      <c r="BC393" s="143">
        <f t="shared" si="247"/>
        <v>0</v>
      </c>
      <c r="BD393" s="143">
        <f t="shared" si="248"/>
        <v>0</v>
      </c>
      <c r="BE393" s="143">
        <f t="shared" si="249"/>
        <v>0</v>
      </c>
      <c r="BF393" s="143">
        <f t="shared" si="250"/>
        <v>0</v>
      </c>
      <c r="BG393" s="144">
        <f t="shared" si="251"/>
        <v>0</v>
      </c>
      <c r="BH393" s="144">
        <f t="shared" si="252"/>
        <v>0</v>
      </c>
      <c r="BI393" s="144">
        <f t="shared" si="253"/>
        <v>0</v>
      </c>
      <c r="BJ393" s="144">
        <f t="shared" si="254"/>
        <v>0</v>
      </c>
      <c r="BK393" s="144">
        <f t="shared" si="255"/>
        <v>0</v>
      </c>
      <c r="BL393" s="144">
        <f t="shared" si="256"/>
        <v>0</v>
      </c>
      <c r="BM393" s="145">
        <f t="shared" si="257"/>
        <v>0</v>
      </c>
      <c r="BN393" s="124"/>
      <c r="BO393" s="124"/>
      <c r="BP393" s="124"/>
      <c r="BQ393" s="124"/>
      <c r="BR393" s="124"/>
      <c r="BS393" s="124"/>
      <c r="BT393" s="124"/>
      <c r="BU393" s="124"/>
      <c r="BV393" s="130"/>
      <c r="BW393" s="130"/>
      <c r="BX393" s="130"/>
      <c r="BY393" s="130"/>
      <c r="BZ393" s="130"/>
      <c r="CA393" s="130"/>
      <c r="CB393" s="130"/>
      <c r="CC393" s="130"/>
      <c r="CD393" s="130"/>
      <c r="CE393" s="130"/>
      <c r="CF393" s="130"/>
      <c r="CG393" s="130"/>
      <c r="CH393" s="130"/>
      <c r="CI393" s="130"/>
      <c r="CJ393" s="130"/>
      <c r="CM393" s="159">
        <f t="shared" si="258"/>
        <v>0</v>
      </c>
      <c r="CN393" s="160">
        <f t="shared" si="259"/>
        <v>0</v>
      </c>
      <c r="CO393" s="160">
        <f t="shared" si="260"/>
        <v>0</v>
      </c>
      <c r="CP393" s="160">
        <f t="shared" si="261"/>
        <v>0</v>
      </c>
      <c r="CQ393" s="160">
        <f t="shared" si="262"/>
        <v>0</v>
      </c>
      <c r="CR393" s="160" t="str">
        <f t="shared" si="263"/>
        <v/>
      </c>
      <c r="CS393" s="160" t="str">
        <f t="shared" si="264"/>
        <v/>
      </c>
      <c r="CT393" s="160" t="str">
        <f t="shared" si="265"/>
        <v/>
      </c>
      <c r="CU393" s="162" t="str">
        <f t="shared" si="266"/>
        <v/>
      </c>
      <c r="CV393" s="162" t="str">
        <f t="shared" si="267"/>
        <v/>
      </c>
      <c r="CW393" s="162" t="str">
        <f t="shared" si="268"/>
        <v/>
      </c>
      <c r="CX393" s="162" t="str">
        <f t="shared" si="269"/>
        <v/>
      </c>
      <c r="CY393" s="162" t="str">
        <f t="shared" si="270"/>
        <v/>
      </c>
      <c r="CZ393" s="162" t="str">
        <f t="shared" si="271"/>
        <v/>
      </c>
      <c r="DA393" s="163" t="str">
        <f t="shared" si="272"/>
        <v/>
      </c>
    </row>
    <row r="394" spans="1:105" ht="16.5" x14ac:dyDescent="0.3">
      <c r="A394" s="135"/>
      <c r="B394" s="136"/>
      <c r="C394" s="136"/>
      <c r="D394" s="137"/>
      <c r="E394" s="176"/>
      <c r="F394" s="182"/>
      <c r="G394" s="183"/>
      <c r="H394" s="183"/>
      <c r="I394" s="183"/>
      <c r="J394" s="183"/>
      <c r="K394" s="183"/>
      <c r="L394" s="183"/>
      <c r="M394" s="186"/>
      <c r="N394" s="182"/>
      <c r="O394" s="184"/>
      <c r="P394" s="178"/>
      <c r="Q394" s="118">
        <f t="shared" si="241"/>
        <v>0</v>
      </c>
      <c r="R394" s="3"/>
      <c r="S394" s="3"/>
      <c r="T394" s="4"/>
      <c r="U394" s="4"/>
      <c r="V394" s="99">
        <f t="shared" si="242"/>
        <v>0</v>
      </c>
      <c r="W394" s="161"/>
      <c r="X394" s="138"/>
      <c r="AH394" s="158" t="str">
        <f t="array" ref="AH394">IF(OR(AH$1=0, $A394=""),"",SQRT((_xlfn.XLOOKUP(AH$1,$Z$2:$Z$16,$AA$2:$AA$16)-$T394)^2+(_xlfn.XLOOKUP(AH$1,$Z$2:$Z$16,$AB$2:$AB$16)-$U394)^2+(_xlfn.XLOOKUP(AH$1,$Z$2:$Z$16,$AC$2:$AC$16-$V394)^2)))</f>
        <v/>
      </c>
      <c r="AI394" s="140" t="str">
        <f t="array" ref="AI394">IF(OR(AI$1=0, $A394=""),"",SQRT((_xlfn.XLOOKUP(AI$1,$Z$2:$Z$16,$AA$2:$AA$16)-$T394)^2+(_xlfn.XLOOKUP(AI$1,$Z$2:$Z$16,$AB$2:$AB$16)-$U394)^2+(_xlfn.XLOOKUP(AI$1,$Z$2:$Z$16,$AC$2:$AC$16-$V394)^2)))</f>
        <v/>
      </c>
      <c r="AJ394" s="140" t="str">
        <f t="array" ref="AJ394">IF(OR(AJ$1=0, $A394=""),"",SQRT((_xlfn.XLOOKUP(AJ$1,$Z$2:$Z$16,$AA$2:$AA$16)-$T394)^2+(_xlfn.XLOOKUP(AJ$1,$Z$2:$Z$16,$AB$2:$AB$16)-$U394)^2+(_xlfn.XLOOKUP(AJ$1,$Z$2:$Z$16,$AC$2:$AC$16-$V394)^2)))</f>
        <v/>
      </c>
      <c r="AK394" s="140" t="str">
        <f t="array" ref="AK394">IF(OR(AK$1=0, $A394=""),"",SQRT((_xlfn.XLOOKUP(AK$1,$Z$2:$Z$16,$AA$2:$AA$16)-$T394)^2+(_xlfn.XLOOKUP(AK$1,$Z$2:$Z$16,$AB$2:$AB$16)-$U394)^2+(_xlfn.XLOOKUP(AK$1,$Z$2:$Z$16,$AC$2:$AC$16-$V394)^2)))</f>
        <v/>
      </c>
      <c r="AL394" s="140" t="str">
        <f t="array" ref="AL394">IF(OR(AL$1=0, $A394=""),"",SQRT((_xlfn.XLOOKUP(AL$1,$Z$2:$Z$16,$AA$2:$AA$16)-$T394)^2+(_xlfn.XLOOKUP(AL$1,$Z$2:$Z$16,$AB$2:$AB$16)-$U394)^2+(_xlfn.XLOOKUP(AL$1,$Z$2:$Z$16,$AC$2:$AC$16-$V394)^2)))</f>
        <v/>
      </c>
      <c r="AM394" s="140" t="str">
        <f t="array" ref="AM394">IF(OR(AM$1=0, $A394=""),"",SQRT((_xlfn.XLOOKUP(AM$1,$Z$2:$Z$16,$AA$2:$AA$16)-$T394)^2+(_xlfn.XLOOKUP(AM$1,$Z$2:$Z$16,$AB$2:$AB$16)-$U394)^2+(_xlfn.XLOOKUP(AM$1,$Z$2:$Z$16,$AC$2:$AC$16-$V394)^2)))</f>
        <v/>
      </c>
      <c r="AN394" s="140" t="str">
        <f t="array" ref="AN394">IF(OR(AN$1=0, $A394=""),"",SQRT((_xlfn.XLOOKUP(AN$1,$Z$2:$Z$16,$AA$2:$AA$16)-$T394)^2+(_xlfn.XLOOKUP(AN$1,$Z$2:$Z$16,$AB$2:$AB$16)-$U394)^2+(_xlfn.XLOOKUP(AN$1,$Z$2:$Z$16,$AC$2:$AC$16-$V394)^2)))</f>
        <v/>
      </c>
      <c r="AO394" s="140" t="str">
        <f t="array" ref="AO394">IF(OR(AO$1=0, $A394=""),"",SQRT((_xlfn.XLOOKUP(AO$1,$Z$2:$Z$16,$AA$2:$AA$16)-$T394)^2+(_xlfn.XLOOKUP(AO$1,$Z$2:$Z$16,$AB$2:$AB$16)-$U394)^2+(_xlfn.XLOOKUP(AO$1,$Z$2:$Z$16,$AC$2:$AC$16-$V394)^2)))</f>
        <v/>
      </c>
      <c r="AP394" s="141" t="str">
        <f t="array" ref="AP394">IF(OR(AP$1=0, $A394=""),"",SQRT((_xlfn.XLOOKUP(AP$1,$Z$2:$Z$16,$AA$2:$AA$16)-$T394)^2+(_xlfn.XLOOKUP(AP$1,$Z$2:$Z$16,$AB$2:$AB$16)-$U394)^2+(_xlfn.XLOOKUP(AP$1,$Z$2:$Z$16,$AC$2:$AC$16-$V394)^2)))</f>
        <v/>
      </c>
      <c r="AQ394" s="141" t="str">
        <f t="array" ref="AQ394">IF(OR(AQ$1=0, $A394=""),"",SQRT((_xlfn.XLOOKUP(AQ$1,$Z$2:$Z$16,$AA$2:$AA$16)-$T394)^2+(_xlfn.XLOOKUP(AQ$1,$Z$2:$Z$16,$AB$2:$AB$16)-$U394)^2+(_xlfn.XLOOKUP(AQ$1,$Z$2:$Z$16,$AC$2:$AC$16-$V394)^2)))</f>
        <v/>
      </c>
      <c r="AR394" s="141" t="str">
        <f t="array" ref="AR394">IF(OR(AR$1=0, $A394=""),"",SQRT((_xlfn.XLOOKUP(AR$1,$Z$2:$Z$16,$AA$2:$AA$16)-$T394)^2+(_xlfn.XLOOKUP(AR$1,$Z$2:$Z$16,$AB$2:$AB$16)-$U394)^2+(_xlfn.XLOOKUP(AR$1,$Z$2:$Z$16,$AC$2:$AC$16-$V394)^2)))</f>
        <v/>
      </c>
      <c r="AS394" s="141" t="str">
        <f t="array" ref="AS394">IF(OR(AS$1=0, $A394=""),"",SQRT((_xlfn.XLOOKUP(AS$1,$Z$2:$Z$16,$AA$2:$AA$16)-$T394)^2+(_xlfn.XLOOKUP(AS$1,$Z$2:$Z$16,$AB$2:$AB$16)-$U394)^2+(_xlfn.XLOOKUP(AS$1,$Z$2:$Z$16,$AC$2:$AC$16-$V394)^2)))</f>
        <v/>
      </c>
      <c r="AT394" s="141" t="str">
        <f t="array" ref="AT394">IF(OR(AT$1=0, $A394=""),"",SQRT((_xlfn.XLOOKUP(AT$1,$Z$2:$Z$16,$AA$2:$AA$16)-$T394)^2+(_xlfn.XLOOKUP(AT$1,$Z$2:$Z$16,$AB$2:$AB$16)-$U394)^2+(_xlfn.XLOOKUP(AT$1,$Z$2:$Z$16,$AC$2:$AC$16-$V394)^2)))</f>
        <v/>
      </c>
      <c r="AU394" s="141" t="str">
        <f t="array" ref="AU394">IF(OR(AU$1=0, $A394=""),"",SQRT((_xlfn.XLOOKUP(AU$1,$Z$2:$Z$16,$AA$2:$AA$16)-$T394)^2+(_xlfn.XLOOKUP(AU$1,$Z$2:$Z$16,$AB$2:$AB$16)-$U394)^2+(_xlfn.XLOOKUP(AU$1,$Z$2:$Z$16,$AC$2:$AC$16-$V394)^2)))</f>
        <v/>
      </c>
      <c r="AV394" s="142" t="str">
        <f t="array" ref="AV394">IF(OR(AV$1=0, $A394=""),"",SQRT((_xlfn.XLOOKUP(AV$1,$Z$2:$Z$16,$AA$2:$AA$16)-$T394)^2+(_xlfn.XLOOKUP(AV$1,$Z$2:$Z$16,$AB$2:$AB$16)-$U394)^2+(_xlfn.XLOOKUP(AV$1,$Z$2:$Z$16,$AC$2:$AC$16-$V394)^2)))</f>
        <v/>
      </c>
      <c r="AW394" s="124"/>
      <c r="AX394" s="124"/>
      <c r="AY394" s="125">
        <f t="shared" si="243"/>
        <v>0</v>
      </c>
      <c r="AZ394" s="143">
        <f t="shared" si="244"/>
        <v>0</v>
      </c>
      <c r="BA394" s="143">
        <f t="shared" si="245"/>
        <v>0</v>
      </c>
      <c r="BB394" s="143">
        <f t="shared" si="246"/>
        <v>0</v>
      </c>
      <c r="BC394" s="143">
        <f t="shared" si="247"/>
        <v>0</v>
      </c>
      <c r="BD394" s="143">
        <f t="shared" si="248"/>
        <v>0</v>
      </c>
      <c r="BE394" s="143">
        <f t="shared" si="249"/>
        <v>0</v>
      </c>
      <c r="BF394" s="143">
        <f t="shared" si="250"/>
        <v>0</v>
      </c>
      <c r="BG394" s="144">
        <f t="shared" si="251"/>
        <v>0</v>
      </c>
      <c r="BH394" s="144">
        <f t="shared" si="252"/>
        <v>0</v>
      </c>
      <c r="BI394" s="144">
        <f t="shared" si="253"/>
        <v>0</v>
      </c>
      <c r="BJ394" s="144">
        <f t="shared" si="254"/>
        <v>0</v>
      </c>
      <c r="BK394" s="144">
        <f t="shared" si="255"/>
        <v>0</v>
      </c>
      <c r="BL394" s="144">
        <f t="shared" si="256"/>
        <v>0</v>
      </c>
      <c r="BM394" s="145">
        <f t="shared" si="257"/>
        <v>0</v>
      </c>
      <c r="BN394" s="124"/>
      <c r="BO394" s="124"/>
      <c r="BP394" s="124"/>
      <c r="BQ394" s="124"/>
      <c r="BR394" s="124"/>
      <c r="BS394" s="124"/>
      <c r="BT394" s="124"/>
      <c r="BU394" s="124"/>
      <c r="BV394" s="130"/>
      <c r="BW394" s="130"/>
      <c r="BX394" s="130"/>
      <c r="BY394" s="130"/>
      <c r="BZ394" s="130"/>
      <c r="CA394" s="130"/>
      <c r="CB394" s="130"/>
      <c r="CC394" s="130"/>
      <c r="CD394" s="130"/>
      <c r="CE394" s="130"/>
      <c r="CF394" s="130"/>
      <c r="CG394" s="130"/>
      <c r="CH394" s="130"/>
      <c r="CI394" s="130"/>
      <c r="CJ394" s="130"/>
      <c r="CM394" s="159">
        <f t="shared" si="258"/>
        <v>0</v>
      </c>
      <c r="CN394" s="160">
        <f t="shared" si="259"/>
        <v>0</v>
      </c>
      <c r="CO394" s="160">
        <f t="shared" si="260"/>
        <v>0</v>
      </c>
      <c r="CP394" s="160">
        <f t="shared" si="261"/>
        <v>0</v>
      </c>
      <c r="CQ394" s="160">
        <f t="shared" si="262"/>
        <v>0</v>
      </c>
      <c r="CR394" s="160" t="str">
        <f t="shared" si="263"/>
        <v/>
      </c>
      <c r="CS394" s="160" t="str">
        <f t="shared" si="264"/>
        <v/>
      </c>
      <c r="CT394" s="160" t="str">
        <f t="shared" si="265"/>
        <v/>
      </c>
      <c r="CU394" s="162" t="str">
        <f t="shared" si="266"/>
        <v/>
      </c>
      <c r="CV394" s="162" t="str">
        <f t="shared" si="267"/>
        <v/>
      </c>
      <c r="CW394" s="162" t="str">
        <f t="shared" si="268"/>
        <v/>
      </c>
      <c r="CX394" s="162" t="str">
        <f t="shared" si="269"/>
        <v/>
      </c>
      <c r="CY394" s="162" t="str">
        <f t="shared" si="270"/>
        <v/>
      </c>
      <c r="CZ394" s="162" t="str">
        <f t="shared" si="271"/>
        <v/>
      </c>
      <c r="DA394" s="163" t="str">
        <f t="shared" si="272"/>
        <v/>
      </c>
    </row>
    <row r="395" spans="1:105" ht="16.5" x14ac:dyDescent="0.3">
      <c r="A395" s="135"/>
      <c r="B395" s="136"/>
      <c r="C395" s="136"/>
      <c r="D395" s="137"/>
      <c r="E395" s="176"/>
      <c r="F395" s="182"/>
      <c r="G395" s="183"/>
      <c r="H395" s="183"/>
      <c r="I395" s="183"/>
      <c r="J395" s="183"/>
      <c r="K395" s="183"/>
      <c r="L395" s="183"/>
      <c r="M395" s="186"/>
      <c r="N395" s="182"/>
      <c r="O395" s="184"/>
      <c r="P395" s="178"/>
      <c r="Q395" s="118">
        <f t="shared" si="241"/>
        <v>0</v>
      </c>
      <c r="R395" s="3"/>
      <c r="S395" s="3"/>
      <c r="T395" s="4"/>
      <c r="U395" s="4"/>
      <c r="V395" s="99">
        <f t="shared" si="242"/>
        <v>0</v>
      </c>
      <c r="W395" s="161"/>
      <c r="X395" s="138"/>
      <c r="AH395" s="158" t="str">
        <f t="array" ref="AH395">IF(OR(AH$1=0, $A395=""),"",SQRT((_xlfn.XLOOKUP(AH$1,$Z$2:$Z$16,$AA$2:$AA$16)-$T395)^2+(_xlfn.XLOOKUP(AH$1,$Z$2:$Z$16,$AB$2:$AB$16)-$U395)^2+(_xlfn.XLOOKUP(AH$1,$Z$2:$Z$16,$AC$2:$AC$16-$V395)^2)))</f>
        <v/>
      </c>
      <c r="AI395" s="140" t="str">
        <f t="array" ref="AI395">IF(OR(AI$1=0, $A395=""),"",SQRT((_xlfn.XLOOKUP(AI$1,$Z$2:$Z$16,$AA$2:$AA$16)-$T395)^2+(_xlfn.XLOOKUP(AI$1,$Z$2:$Z$16,$AB$2:$AB$16)-$U395)^2+(_xlfn.XLOOKUP(AI$1,$Z$2:$Z$16,$AC$2:$AC$16-$V395)^2)))</f>
        <v/>
      </c>
      <c r="AJ395" s="140" t="str">
        <f t="array" ref="AJ395">IF(OR(AJ$1=0, $A395=""),"",SQRT((_xlfn.XLOOKUP(AJ$1,$Z$2:$Z$16,$AA$2:$AA$16)-$T395)^2+(_xlfn.XLOOKUP(AJ$1,$Z$2:$Z$16,$AB$2:$AB$16)-$U395)^2+(_xlfn.XLOOKUP(AJ$1,$Z$2:$Z$16,$AC$2:$AC$16-$V395)^2)))</f>
        <v/>
      </c>
      <c r="AK395" s="140" t="str">
        <f t="array" ref="AK395">IF(OR(AK$1=0, $A395=""),"",SQRT((_xlfn.XLOOKUP(AK$1,$Z$2:$Z$16,$AA$2:$AA$16)-$T395)^2+(_xlfn.XLOOKUP(AK$1,$Z$2:$Z$16,$AB$2:$AB$16)-$U395)^2+(_xlfn.XLOOKUP(AK$1,$Z$2:$Z$16,$AC$2:$AC$16-$V395)^2)))</f>
        <v/>
      </c>
      <c r="AL395" s="140" t="str">
        <f t="array" ref="AL395">IF(OR(AL$1=0, $A395=""),"",SQRT((_xlfn.XLOOKUP(AL$1,$Z$2:$Z$16,$AA$2:$AA$16)-$T395)^2+(_xlfn.XLOOKUP(AL$1,$Z$2:$Z$16,$AB$2:$AB$16)-$U395)^2+(_xlfn.XLOOKUP(AL$1,$Z$2:$Z$16,$AC$2:$AC$16-$V395)^2)))</f>
        <v/>
      </c>
      <c r="AM395" s="140" t="str">
        <f t="array" ref="AM395">IF(OR(AM$1=0, $A395=""),"",SQRT((_xlfn.XLOOKUP(AM$1,$Z$2:$Z$16,$AA$2:$AA$16)-$T395)^2+(_xlfn.XLOOKUP(AM$1,$Z$2:$Z$16,$AB$2:$AB$16)-$U395)^2+(_xlfn.XLOOKUP(AM$1,$Z$2:$Z$16,$AC$2:$AC$16-$V395)^2)))</f>
        <v/>
      </c>
      <c r="AN395" s="140" t="str">
        <f t="array" ref="AN395">IF(OR(AN$1=0, $A395=""),"",SQRT((_xlfn.XLOOKUP(AN$1,$Z$2:$Z$16,$AA$2:$AA$16)-$T395)^2+(_xlfn.XLOOKUP(AN$1,$Z$2:$Z$16,$AB$2:$AB$16)-$U395)^2+(_xlfn.XLOOKUP(AN$1,$Z$2:$Z$16,$AC$2:$AC$16-$V395)^2)))</f>
        <v/>
      </c>
      <c r="AO395" s="140" t="str">
        <f t="array" ref="AO395">IF(OR(AO$1=0, $A395=""),"",SQRT((_xlfn.XLOOKUP(AO$1,$Z$2:$Z$16,$AA$2:$AA$16)-$T395)^2+(_xlfn.XLOOKUP(AO$1,$Z$2:$Z$16,$AB$2:$AB$16)-$U395)^2+(_xlfn.XLOOKUP(AO$1,$Z$2:$Z$16,$AC$2:$AC$16-$V395)^2)))</f>
        <v/>
      </c>
      <c r="AP395" s="141" t="str">
        <f t="array" ref="AP395">IF(OR(AP$1=0, $A395=""),"",SQRT((_xlfn.XLOOKUP(AP$1,$Z$2:$Z$16,$AA$2:$AA$16)-$T395)^2+(_xlfn.XLOOKUP(AP$1,$Z$2:$Z$16,$AB$2:$AB$16)-$U395)^2+(_xlfn.XLOOKUP(AP$1,$Z$2:$Z$16,$AC$2:$AC$16-$V395)^2)))</f>
        <v/>
      </c>
      <c r="AQ395" s="141" t="str">
        <f t="array" ref="AQ395">IF(OR(AQ$1=0, $A395=""),"",SQRT((_xlfn.XLOOKUP(AQ$1,$Z$2:$Z$16,$AA$2:$AA$16)-$T395)^2+(_xlfn.XLOOKUP(AQ$1,$Z$2:$Z$16,$AB$2:$AB$16)-$U395)^2+(_xlfn.XLOOKUP(AQ$1,$Z$2:$Z$16,$AC$2:$AC$16-$V395)^2)))</f>
        <v/>
      </c>
      <c r="AR395" s="141" t="str">
        <f t="array" ref="AR395">IF(OR(AR$1=0, $A395=""),"",SQRT((_xlfn.XLOOKUP(AR$1,$Z$2:$Z$16,$AA$2:$AA$16)-$T395)^2+(_xlfn.XLOOKUP(AR$1,$Z$2:$Z$16,$AB$2:$AB$16)-$U395)^2+(_xlfn.XLOOKUP(AR$1,$Z$2:$Z$16,$AC$2:$AC$16-$V395)^2)))</f>
        <v/>
      </c>
      <c r="AS395" s="141" t="str">
        <f t="array" ref="AS395">IF(OR(AS$1=0, $A395=""),"",SQRT((_xlfn.XLOOKUP(AS$1,$Z$2:$Z$16,$AA$2:$AA$16)-$T395)^2+(_xlfn.XLOOKUP(AS$1,$Z$2:$Z$16,$AB$2:$AB$16)-$U395)^2+(_xlfn.XLOOKUP(AS$1,$Z$2:$Z$16,$AC$2:$AC$16-$V395)^2)))</f>
        <v/>
      </c>
      <c r="AT395" s="141" t="str">
        <f t="array" ref="AT395">IF(OR(AT$1=0, $A395=""),"",SQRT((_xlfn.XLOOKUP(AT$1,$Z$2:$Z$16,$AA$2:$AA$16)-$T395)^2+(_xlfn.XLOOKUP(AT$1,$Z$2:$Z$16,$AB$2:$AB$16)-$U395)^2+(_xlfn.XLOOKUP(AT$1,$Z$2:$Z$16,$AC$2:$AC$16-$V395)^2)))</f>
        <v/>
      </c>
      <c r="AU395" s="141" t="str">
        <f t="array" ref="AU395">IF(OR(AU$1=0, $A395=""),"",SQRT((_xlfn.XLOOKUP(AU$1,$Z$2:$Z$16,$AA$2:$AA$16)-$T395)^2+(_xlfn.XLOOKUP(AU$1,$Z$2:$Z$16,$AB$2:$AB$16)-$U395)^2+(_xlfn.XLOOKUP(AU$1,$Z$2:$Z$16,$AC$2:$AC$16-$V395)^2)))</f>
        <v/>
      </c>
      <c r="AV395" s="142" t="str">
        <f t="array" ref="AV395">IF(OR(AV$1=0, $A395=""),"",SQRT((_xlfn.XLOOKUP(AV$1,$Z$2:$Z$16,$AA$2:$AA$16)-$T395)^2+(_xlfn.XLOOKUP(AV$1,$Z$2:$Z$16,$AB$2:$AB$16)-$U395)^2+(_xlfn.XLOOKUP(AV$1,$Z$2:$Z$16,$AC$2:$AC$16-$V395)^2)))</f>
        <v/>
      </c>
      <c r="AW395" s="124"/>
      <c r="AX395" s="124"/>
      <c r="AY395" s="125">
        <f t="shared" si="243"/>
        <v>0</v>
      </c>
      <c r="AZ395" s="143">
        <f t="shared" si="244"/>
        <v>0</v>
      </c>
      <c r="BA395" s="143">
        <f t="shared" si="245"/>
        <v>0</v>
      </c>
      <c r="BB395" s="143">
        <f t="shared" si="246"/>
        <v>0</v>
      </c>
      <c r="BC395" s="143">
        <f t="shared" si="247"/>
        <v>0</v>
      </c>
      <c r="BD395" s="143">
        <f t="shared" si="248"/>
        <v>0</v>
      </c>
      <c r="BE395" s="143">
        <f t="shared" si="249"/>
        <v>0</v>
      </c>
      <c r="BF395" s="143">
        <f t="shared" si="250"/>
        <v>0</v>
      </c>
      <c r="BG395" s="144">
        <f t="shared" si="251"/>
        <v>0</v>
      </c>
      <c r="BH395" s="144">
        <f t="shared" si="252"/>
        <v>0</v>
      </c>
      <c r="BI395" s="144">
        <f t="shared" si="253"/>
        <v>0</v>
      </c>
      <c r="BJ395" s="144">
        <f t="shared" si="254"/>
        <v>0</v>
      </c>
      <c r="BK395" s="144">
        <f t="shared" si="255"/>
        <v>0</v>
      </c>
      <c r="BL395" s="144">
        <f t="shared" si="256"/>
        <v>0</v>
      </c>
      <c r="BM395" s="145">
        <f t="shared" si="257"/>
        <v>0</v>
      </c>
      <c r="BN395" s="124"/>
      <c r="BO395" s="124"/>
      <c r="BP395" s="124"/>
      <c r="BQ395" s="124"/>
      <c r="BR395" s="124"/>
      <c r="BS395" s="124"/>
      <c r="BT395" s="124"/>
      <c r="BU395" s="124"/>
      <c r="BV395" s="130"/>
      <c r="BW395" s="130"/>
      <c r="BX395" s="130"/>
      <c r="BY395" s="130"/>
      <c r="BZ395" s="130"/>
      <c r="CA395" s="130"/>
      <c r="CB395" s="130"/>
      <c r="CC395" s="130"/>
      <c r="CD395" s="130"/>
      <c r="CE395" s="130"/>
      <c r="CF395" s="130"/>
      <c r="CG395" s="130"/>
      <c r="CH395" s="130"/>
      <c r="CI395" s="130"/>
      <c r="CJ395" s="130"/>
      <c r="CM395" s="159">
        <f t="shared" si="258"/>
        <v>0</v>
      </c>
      <c r="CN395" s="160">
        <f t="shared" si="259"/>
        <v>0</v>
      </c>
      <c r="CO395" s="160">
        <f t="shared" si="260"/>
        <v>0</v>
      </c>
      <c r="CP395" s="160">
        <f t="shared" si="261"/>
        <v>0</v>
      </c>
      <c r="CQ395" s="160">
        <f t="shared" si="262"/>
        <v>0</v>
      </c>
      <c r="CR395" s="160" t="str">
        <f t="shared" si="263"/>
        <v/>
      </c>
      <c r="CS395" s="160" t="str">
        <f t="shared" si="264"/>
        <v/>
      </c>
      <c r="CT395" s="160" t="str">
        <f t="shared" si="265"/>
        <v/>
      </c>
      <c r="CU395" s="162" t="str">
        <f t="shared" si="266"/>
        <v/>
      </c>
      <c r="CV395" s="162" t="str">
        <f t="shared" si="267"/>
        <v/>
      </c>
      <c r="CW395" s="162" t="str">
        <f t="shared" si="268"/>
        <v/>
      </c>
      <c r="CX395" s="162" t="str">
        <f t="shared" si="269"/>
        <v/>
      </c>
      <c r="CY395" s="162" t="str">
        <f t="shared" si="270"/>
        <v/>
      </c>
      <c r="CZ395" s="162" t="str">
        <f t="shared" si="271"/>
        <v/>
      </c>
      <c r="DA395" s="163" t="str">
        <f t="shared" si="272"/>
        <v/>
      </c>
    </row>
    <row r="396" spans="1:105" ht="16.5" x14ac:dyDescent="0.3">
      <c r="A396" s="135"/>
      <c r="B396" s="136"/>
      <c r="C396" s="136"/>
      <c r="D396" s="137"/>
      <c r="E396" s="176"/>
      <c r="F396" s="182"/>
      <c r="G396" s="183"/>
      <c r="H396" s="183"/>
      <c r="I396" s="183"/>
      <c r="J396" s="183"/>
      <c r="K396" s="183"/>
      <c r="L396" s="183"/>
      <c r="M396" s="186"/>
      <c r="N396" s="182"/>
      <c r="O396" s="184"/>
      <c r="P396" s="178"/>
      <c r="Q396" s="118">
        <f t="shared" si="241"/>
        <v>0</v>
      </c>
      <c r="R396" s="3"/>
      <c r="S396" s="3"/>
      <c r="T396" s="4"/>
      <c r="U396" s="4"/>
      <c r="V396" s="99">
        <f t="shared" si="242"/>
        <v>0</v>
      </c>
      <c r="W396" s="161"/>
      <c r="X396" s="138"/>
      <c r="AH396" s="158" t="str">
        <f t="array" ref="AH396">IF(OR(AH$1=0, $A396=""),"",SQRT((_xlfn.XLOOKUP(AH$1,$Z$2:$Z$16,$AA$2:$AA$16)-$T396)^2+(_xlfn.XLOOKUP(AH$1,$Z$2:$Z$16,$AB$2:$AB$16)-$U396)^2+(_xlfn.XLOOKUP(AH$1,$Z$2:$Z$16,$AC$2:$AC$16-$V396)^2)))</f>
        <v/>
      </c>
      <c r="AI396" s="140" t="str">
        <f t="array" ref="AI396">IF(OR(AI$1=0, $A396=""),"",SQRT((_xlfn.XLOOKUP(AI$1,$Z$2:$Z$16,$AA$2:$AA$16)-$T396)^2+(_xlfn.XLOOKUP(AI$1,$Z$2:$Z$16,$AB$2:$AB$16)-$U396)^2+(_xlfn.XLOOKUP(AI$1,$Z$2:$Z$16,$AC$2:$AC$16-$V396)^2)))</f>
        <v/>
      </c>
      <c r="AJ396" s="140" t="str">
        <f t="array" ref="AJ396">IF(OR(AJ$1=0, $A396=""),"",SQRT((_xlfn.XLOOKUP(AJ$1,$Z$2:$Z$16,$AA$2:$AA$16)-$T396)^2+(_xlfn.XLOOKUP(AJ$1,$Z$2:$Z$16,$AB$2:$AB$16)-$U396)^2+(_xlfn.XLOOKUP(AJ$1,$Z$2:$Z$16,$AC$2:$AC$16-$V396)^2)))</f>
        <v/>
      </c>
      <c r="AK396" s="140" t="str">
        <f t="array" ref="AK396">IF(OR(AK$1=0, $A396=""),"",SQRT((_xlfn.XLOOKUP(AK$1,$Z$2:$Z$16,$AA$2:$AA$16)-$T396)^2+(_xlfn.XLOOKUP(AK$1,$Z$2:$Z$16,$AB$2:$AB$16)-$U396)^2+(_xlfn.XLOOKUP(AK$1,$Z$2:$Z$16,$AC$2:$AC$16-$V396)^2)))</f>
        <v/>
      </c>
      <c r="AL396" s="140" t="str">
        <f t="array" ref="AL396">IF(OR(AL$1=0, $A396=""),"",SQRT((_xlfn.XLOOKUP(AL$1,$Z$2:$Z$16,$AA$2:$AA$16)-$T396)^2+(_xlfn.XLOOKUP(AL$1,$Z$2:$Z$16,$AB$2:$AB$16)-$U396)^2+(_xlfn.XLOOKUP(AL$1,$Z$2:$Z$16,$AC$2:$AC$16-$V396)^2)))</f>
        <v/>
      </c>
      <c r="AM396" s="140" t="str">
        <f t="array" ref="AM396">IF(OR(AM$1=0, $A396=""),"",SQRT((_xlfn.XLOOKUP(AM$1,$Z$2:$Z$16,$AA$2:$AA$16)-$T396)^2+(_xlfn.XLOOKUP(AM$1,$Z$2:$Z$16,$AB$2:$AB$16)-$U396)^2+(_xlfn.XLOOKUP(AM$1,$Z$2:$Z$16,$AC$2:$AC$16-$V396)^2)))</f>
        <v/>
      </c>
      <c r="AN396" s="140" t="str">
        <f t="array" ref="AN396">IF(OR(AN$1=0, $A396=""),"",SQRT((_xlfn.XLOOKUP(AN$1,$Z$2:$Z$16,$AA$2:$AA$16)-$T396)^2+(_xlfn.XLOOKUP(AN$1,$Z$2:$Z$16,$AB$2:$AB$16)-$U396)^2+(_xlfn.XLOOKUP(AN$1,$Z$2:$Z$16,$AC$2:$AC$16-$V396)^2)))</f>
        <v/>
      </c>
      <c r="AO396" s="140" t="str">
        <f t="array" ref="AO396">IF(OR(AO$1=0, $A396=""),"",SQRT((_xlfn.XLOOKUP(AO$1,$Z$2:$Z$16,$AA$2:$AA$16)-$T396)^2+(_xlfn.XLOOKUP(AO$1,$Z$2:$Z$16,$AB$2:$AB$16)-$U396)^2+(_xlfn.XLOOKUP(AO$1,$Z$2:$Z$16,$AC$2:$AC$16-$V396)^2)))</f>
        <v/>
      </c>
      <c r="AP396" s="141" t="str">
        <f t="array" ref="AP396">IF(OR(AP$1=0, $A396=""),"",SQRT((_xlfn.XLOOKUP(AP$1,$Z$2:$Z$16,$AA$2:$AA$16)-$T396)^2+(_xlfn.XLOOKUP(AP$1,$Z$2:$Z$16,$AB$2:$AB$16)-$U396)^2+(_xlfn.XLOOKUP(AP$1,$Z$2:$Z$16,$AC$2:$AC$16-$V396)^2)))</f>
        <v/>
      </c>
      <c r="AQ396" s="141" t="str">
        <f t="array" ref="AQ396">IF(OR(AQ$1=0, $A396=""),"",SQRT((_xlfn.XLOOKUP(AQ$1,$Z$2:$Z$16,$AA$2:$AA$16)-$T396)^2+(_xlfn.XLOOKUP(AQ$1,$Z$2:$Z$16,$AB$2:$AB$16)-$U396)^2+(_xlfn.XLOOKUP(AQ$1,$Z$2:$Z$16,$AC$2:$AC$16-$V396)^2)))</f>
        <v/>
      </c>
      <c r="AR396" s="141" t="str">
        <f t="array" ref="AR396">IF(OR(AR$1=0, $A396=""),"",SQRT((_xlfn.XLOOKUP(AR$1,$Z$2:$Z$16,$AA$2:$AA$16)-$T396)^2+(_xlfn.XLOOKUP(AR$1,$Z$2:$Z$16,$AB$2:$AB$16)-$U396)^2+(_xlfn.XLOOKUP(AR$1,$Z$2:$Z$16,$AC$2:$AC$16-$V396)^2)))</f>
        <v/>
      </c>
      <c r="AS396" s="141" t="str">
        <f t="array" ref="AS396">IF(OR(AS$1=0, $A396=""),"",SQRT((_xlfn.XLOOKUP(AS$1,$Z$2:$Z$16,$AA$2:$AA$16)-$T396)^2+(_xlfn.XLOOKUP(AS$1,$Z$2:$Z$16,$AB$2:$AB$16)-$U396)^2+(_xlfn.XLOOKUP(AS$1,$Z$2:$Z$16,$AC$2:$AC$16-$V396)^2)))</f>
        <v/>
      </c>
      <c r="AT396" s="141" t="str">
        <f t="array" ref="AT396">IF(OR(AT$1=0, $A396=""),"",SQRT((_xlfn.XLOOKUP(AT$1,$Z$2:$Z$16,$AA$2:$AA$16)-$T396)^2+(_xlfn.XLOOKUP(AT$1,$Z$2:$Z$16,$AB$2:$AB$16)-$U396)^2+(_xlfn.XLOOKUP(AT$1,$Z$2:$Z$16,$AC$2:$AC$16-$V396)^2)))</f>
        <v/>
      </c>
      <c r="AU396" s="141" t="str">
        <f t="array" ref="AU396">IF(OR(AU$1=0, $A396=""),"",SQRT((_xlfn.XLOOKUP(AU$1,$Z$2:$Z$16,$AA$2:$AA$16)-$T396)^2+(_xlfn.XLOOKUP(AU$1,$Z$2:$Z$16,$AB$2:$AB$16)-$U396)^2+(_xlfn.XLOOKUP(AU$1,$Z$2:$Z$16,$AC$2:$AC$16-$V396)^2)))</f>
        <v/>
      </c>
      <c r="AV396" s="142" t="str">
        <f t="array" ref="AV396">IF(OR(AV$1=0, $A396=""),"",SQRT((_xlfn.XLOOKUP(AV$1,$Z$2:$Z$16,$AA$2:$AA$16)-$T396)^2+(_xlfn.XLOOKUP(AV$1,$Z$2:$Z$16,$AB$2:$AB$16)-$U396)^2+(_xlfn.XLOOKUP(AV$1,$Z$2:$Z$16,$AC$2:$AC$16-$V396)^2)))</f>
        <v/>
      </c>
      <c r="AW396" s="124"/>
      <c r="AX396" s="124"/>
      <c r="AY396" s="125">
        <f t="shared" si="243"/>
        <v>0</v>
      </c>
      <c r="AZ396" s="143">
        <f t="shared" si="244"/>
        <v>0</v>
      </c>
      <c r="BA396" s="143">
        <f t="shared" si="245"/>
        <v>0</v>
      </c>
      <c r="BB396" s="143">
        <f t="shared" si="246"/>
        <v>0</v>
      </c>
      <c r="BC396" s="143">
        <f t="shared" si="247"/>
        <v>0</v>
      </c>
      <c r="BD396" s="143">
        <f t="shared" si="248"/>
        <v>0</v>
      </c>
      <c r="BE396" s="143">
        <f t="shared" si="249"/>
        <v>0</v>
      </c>
      <c r="BF396" s="143">
        <f t="shared" si="250"/>
        <v>0</v>
      </c>
      <c r="BG396" s="144">
        <f t="shared" si="251"/>
        <v>0</v>
      </c>
      <c r="BH396" s="144">
        <f t="shared" si="252"/>
        <v>0</v>
      </c>
      <c r="BI396" s="144">
        <f t="shared" si="253"/>
        <v>0</v>
      </c>
      <c r="BJ396" s="144">
        <f t="shared" si="254"/>
        <v>0</v>
      </c>
      <c r="BK396" s="144">
        <f t="shared" si="255"/>
        <v>0</v>
      </c>
      <c r="BL396" s="144">
        <f t="shared" si="256"/>
        <v>0</v>
      </c>
      <c r="BM396" s="145">
        <f t="shared" si="257"/>
        <v>0</v>
      </c>
      <c r="BN396" s="124"/>
      <c r="BO396" s="124"/>
      <c r="BP396" s="124"/>
      <c r="BQ396" s="124"/>
      <c r="BR396" s="124"/>
      <c r="BS396" s="124"/>
      <c r="BT396" s="124"/>
      <c r="BU396" s="124"/>
      <c r="BV396" s="130"/>
      <c r="BW396" s="130"/>
      <c r="BX396" s="130"/>
      <c r="BY396" s="130"/>
      <c r="BZ396" s="130"/>
      <c r="CA396" s="130"/>
      <c r="CB396" s="130"/>
      <c r="CC396" s="130"/>
      <c r="CD396" s="130"/>
      <c r="CE396" s="130"/>
      <c r="CF396" s="130"/>
      <c r="CG396" s="130"/>
      <c r="CH396" s="130"/>
      <c r="CI396" s="130"/>
      <c r="CJ396" s="130"/>
      <c r="CM396" s="159">
        <f t="shared" si="258"/>
        <v>0</v>
      </c>
      <c r="CN396" s="160">
        <f t="shared" si="259"/>
        <v>0</v>
      </c>
      <c r="CO396" s="160">
        <f t="shared" si="260"/>
        <v>0</v>
      </c>
      <c r="CP396" s="160">
        <f t="shared" si="261"/>
        <v>0</v>
      </c>
      <c r="CQ396" s="160">
        <f t="shared" si="262"/>
        <v>0</v>
      </c>
      <c r="CR396" s="160" t="str">
        <f t="shared" si="263"/>
        <v/>
      </c>
      <c r="CS396" s="160" t="str">
        <f t="shared" si="264"/>
        <v/>
      </c>
      <c r="CT396" s="160" t="str">
        <f t="shared" si="265"/>
        <v/>
      </c>
      <c r="CU396" s="162" t="str">
        <f t="shared" si="266"/>
        <v/>
      </c>
      <c r="CV396" s="162" t="str">
        <f t="shared" si="267"/>
        <v/>
      </c>
      <c r="CW396" s="162" t="str">
        <f t="shared" si="268"/>
        <v/>
      </c>
      <c r="CX396" s="162" t="str">
        <f t="shared" si="269"/>
        <v/>
      </c>
      <c r="CY396" s="162" t="str">
        <f t="shared" si="270"/>
        <v/>
      </c>
      <c r="CZ396" s="162" t="str">
        <f t="shared" si="271"/>
        <v/>
      </c>
      <c r="DA396" s="163" t="str">
        <f t="shared" si="272"/>
        <v/>
      </c>
    </row>
    <row r="397" spans="1:105" ht="16.5" x14ac:dyDescent="0.3">
      <c r="A397" s="135"/>
      <c r="B397" s="136"/>
      <c r="C397" s="136"/>
      <c r="D397" s="137"/>
      <c r="E397" s="176"/>
      <c r="F397" s="182"/>
      <c r="G397" s="183"/>
      <c r="H397" s="183"/>
      <c r="I397" s="183"/>
      <c r="J397" s="183"/>
      <c r="K397" s="183"/>
      <c r="L397" s="183"/>
      <c r="M397" s="186"/>
      <c r="N397" s="182"/>
      <c r="O397" s="184"/>
      <c r="P397" s="178"/>
      <c r="Q397" s="118">
        <f t="shared" si="241"/>
        <v>0</v>
      </c>
      <c r="R397" s="3"/>
      <c r="S397" s="3"/>
      <c r="T397" s="4"/>
      <c r="U397" s="4"/>
      <c r="V397" s="99">
        <f t="shared" si="242"/>
        <v>0</v>
      </c>
      <c r="W397" s="161"/>
      <c r="X397" s="138"/>
      <c r="AH397" s="158" t="str">
        <f t="array" ref="AH397">IF(OR(AH$1=0, $A397=""),"",SQRT((_xlfn.XLOOKUP(AH$1,$Z$2:$Z$16,$AA$2:$AA$16)-$T397)^2+(_xlfn.XLOOKUP(AH$1,$Z$2:$Z$16,$AB$2:$AB$16)-$U397)^2+(_xlfn.XLOOKUP(AH$1,$Z$2:$Z$16,$AC$2:$AC$16-$V397)^2)))</f>
        <v/>
      </c>
      <c r="AI397" s="140" t="str">
        <f t="array" ref="AI397">IF(OR(AI$1=0, $A397=""),"",SQRT((_xlfn.XLOOKUP(AI$1,$Z$2:$Z$16,$AA$2:$AA$16)-$T397)^2+(_xlfn.XLOOKUP(AI$1,$Z$2:$Z$16,$AB$2:$AB$16)-$U397)^2+(_xlfn.XLOOKUP(AI$1,$Z$2:$Z$16,$AC$2:$AC$16-$V397)^2)))</f>
        <v/>
      </c>
      <c r="AJ397" s="140" t="str">
        <f t="array" ref="AJ397">IF(OR(AJ$1=0, $A397=""),"",SQRT((_xlfn.XLOOKUP(AJ$1,$Z$2:$Z$16,$AA$2:$AA$16)-$T397)^2+(_xlfn.XLOOKUP(AJ$1,$Z$2:$Z$16,$AB$2:$AB$16)-$U397)^2+(_xlfn.XLOOKUP(AJ$1,$Z$2:$Z$16,$AC$2:$AC$16-$V397)^2)))</f>
        <v/>
      </c>
      <c r="AK397" s="140" t="str">
        <f t="array" ref="AK397">IF(OR(AK$1=0, $A397=""),"",SQRT((_xlfn.XLOOKUP(AK$1,$Z$2:$Z$16,$AA$2:$AA$16)-$T397)^2+(_xlfn.XLOOKUP(AK$1,$Z$2:$Z$16,$AB$2:$AB$16)-$U397)^2+(_xlfn.XLOOKUP(AK$1,$Z$2:$Z$16,$AC$2:$AC$16-$V397)^2)))</f>
        <v/>
      </c>
      <c r="AL397" s="140" t="str">
        <f t="array" ref="AL397">IF(OR(AL$1=0, $A397=""),"",SQRT((_xlfn.XLOOKUP(AL$1,$Z$2:$Z$16,$AA$2:$AA$16)-$T397)^2+(_xlfn.XLOOKUP(AL$1,$Z$2:$Z$16,$AB$2:$AB$16)-$U397)^2+(_xlfn.XLOOKUP(AL$1,$Z$2:$Z$16,$AC$2:$AC$16-$V397)^2)))</f>
        <v/>
      </c>
      <c r="AM397" s="140" t="str">
        <f t="array" ref="AM397">IF(OR(AM$1=0, $A397=""),"",SQRT((_xlfn.XLOOKUP(AM$1,$Z$2:$Z$16,$AA$2:$AA$16)-$T397)^2+(_xlfn.XLOOKUP(AM$1,$Z$2:$Z$16,$AB$2:$AB$16)-$U397)^2+(_xlfn.XLOOKUP(AM$1,$Z$2:$Z$16,$AC$2:$AC$16-$V397)^2)))</f>
        <v/>
      </c>
      <c r="AN397" s="140" t="str">
        <f t="array" ref="AN397">IF(OR(AN$1=0, $A397=""),"",SQRT((_xlfn.XLOOKUP(AN$1,$Z$2:$Z$16,$AA$2:$AA$16)-$T397)^2+(_xlfn.XLOOKUP(AN$1,$Z$2:$Z$16,$AB$2:$AB$16)-$U397)^2+(_xlfn.XLOOKUP(AN$1,$Z$2:$Z$16,$AC$2:$AC$16-$V397)^2)))</f>
        <v/>
      </c>
      <c r="AO397" s="140" t="str">
        <f t="array" ref="AO397">IF(OR(AO$1=0, $A397=""),"",SQRT((_xlfn.XLOOKUP(AO$1,$Z$2:$Z$16,$AA$2:$AA$16)-$T397)^2+(_xlfn.XLOOKUP(AO$1,$Z$2:$Z$16,$AB$2:$AB$16)-$U397)^2+(_xlfn.XLOOKUP(AO$1,$Z$2:$Z$16,$AC$2:$AC$16-$V397)^2)))</f>
        <v/>
      </c>
      <c r="AP397" s="141" t="str">
        <f t="array" ref="AP397">IF(OR(AP$1=0, $A397=""),"",SQRT((_xlfn.XLOOKUP(AP$1,$Z$2:$Z$16,$AA$2:$AA$16)-$T397)^2+(_xlfn.XLOOKUP(AP$1,$Z$2:$Z$16,$AB$2:$AB$16)-$U397)^2+(_xlfn.XLOOKUP(AP$1,$Z$2:$Z$16,$AC$2:$AC$16-$V397)^2)))</f>
        <v/>
      </c>
      <c r="AQ397" s="141" t="str">
        <f t="array" ref="AQ397">IF(OR(AQ$1=0, $A397=""),"",SQRT((_xlfn.XLOOKUP(AQ$1,$Z$2:$Z$16,$AA$2:$AA$16)-$T397)^2+(_xlfn.XLOOKUP(AQ$1,$Z$2:$Z$16,$AB$2:$AB$16)-$U397)^2+(_xlfn.XLOOKUP(AQ$1,$Z$2:$Z$16,$AC$2:$AC$16-$V397)^2)))</f>
        <v/>
      </c>
      <c r="AR397" s="141" t="str">
        <f t="array" ref="AR397">IF(OR(AR$1=0, $A397=""),"",SQRT((_xlfn.XLOOKUP(AR$1,$Z$2:$Z$16,$AA$2:$AA$16)-$T397)^2+(_xlfn.XLOOKUP(AR$1,$Z$2:$Z$16,$AB$2:$AB$16)-$U397)^2+(_xlfn.XLOOKUP(AR$1,$Z$2:$Z$16,$AC$2:$AC$16-$V397)^2)))</f>
        <v/>
      </c>
      <c r="AS397" s="141" t="str">
        <f t="array" ref="AS397">IF(OR(AS$1=0, $A397=""),"",SQRT((_xlfn.XLOOKUP(AS$1,$Z$2:$Z$16,$AA$2:$AA$16)-$T397)^2+(_xlfn.XLOOKUP(AS$1,$Z$2:$Z$16,$AB$2:$AB$16)-$U397)^2+(_xlfn.XLOOKUP(AS$1,$Z$2:$Z$16,$AC$2:$AC$16-$V397)^2)))</f>
        <v/>
      </c>
      <c r="AT397" s="141" t="str">
        <f t="array" ref="AT397">IF(OR(AT$1=0, $A397=""),"",SQRT((_xlfn.XLOOKUP(AT$1,$Z$2:$Z$16,$AA$2:$AA$16)-$T397)^2+(_xlfn.XLOOKUP(AT$1,$Z$2:$Z$16,$AB$2:$AB$16)-$U397)^2+(_xlfn.XLOOKUP(AT$1,$Z$2:$Z$16,$AC$2:$AC$16-$V397)^2)))</f>
        <v/>
      </c>
      <c r="AU397" s="141" t="str">
        <f t="array" ref="AU397">IF(OR(AU$1=0, $A397=""),"",SQRT((_xlfn.XLOOKUP(AU$1,$Z$2:$Z$16,$AA$2:$AA$16)-$T397)^2+(_xlfn.XLOOKUP(AU$1,$Z$2:$Z$16,$AB$2:$AB$16)-$U397)^2+(_xlfn.XLOOKUP(AU$1,$Z$2:$Z$16,$AC$2:$AC$16-$V397)^2)))</f>
        <v/>
      </c>
      <c r="AV397" s="142" t="str">
        <f t="array" ref="AV397">IF(OR(AV$1=0, $A397=""),"",SQRT((_xlfn.XLOOKUP(AV$1,$Z$2:$Z$16,$AA$2:$AA$16)-$T397)^2+(_xlfn.XLOOKUP(AV$1,$Z$2:$Z$16,$AB$2:$AB$16)-$U397)^2+(_xlfn.XLOOKUP(AV$1,$Z$2:$Z$16,$AC$2:$AC$16-$V397)^2)))</f>
        <v/>
      </c>
      <c r="AW397" s="124"/>
      <c r="AX397" s="124"/>
      <c r="AY397" s="125">
        <f t="shared" si="243"/>
        <v>0</v>
      </c>
      <c r="AZ397" s="143">
        <f t="shared" si="244"/>
        <v>0</v>
      </c>
      <c r="BA397" s="143">
        <f t="shared" si="245"/>
        <v>0</v>
      </c>
      <c r="BB397" s="143">
        <f t="shared" si="246"/>
        <v>0</v>
      </c>
      <c r="BC397" s="143">
        <f t="shared" si="247"/>
        <v>0</v>
      </c>
      <c r="BD397" s="143">
        <f t="shared" si="248"/>
        <v>0</v>
      </c>
      <c r="BE397" s="143">
        <f t="shared" si="249"/>
        <v>0</v>
      </c>
      <c r="BF397" s="143">
        <f t="shared" si="250"/>
        <v>0</v>
      </c>
      <c r="BG397" s="144">
        <f t="shared" si="251"/>
        <v>0</v>
      </c>
      <c r="BH397" s="144">
        <f t="shared" si="252"/>
        <v>0</v>
      </c>
      <c r="BI397" s="144">
        <f t="shared" si="253"/>
        <v>0</v>
      </c>
      <c r="BJ397" s="144">
        <f t="shared" si="254"/>
        <v>0</v>
      </c>
      <c r="BK397" s="144">
        <f t="shared" si="255"/>
        <v>0</v>
      </c>
      <c r="BL397" s="144">
        <f t="shared" si="256"/>
        <v>0</v>
      </c>
      <c r="BM397" s="145">
        <f t="shared" si="257"/>
        <v>0</v>
      </c>
      <c r="BN397" s="124"/>
      <c r="BO397" s="124"/>
      <c r="BP397" s="124"/>
      <c r="BQ397" s="124"/>
      <c r="BR397" s="124"/>
      <c r="BS397" s="124"/>
      <c r="BT397" s="124"/>
      <c r="BU397" s="124"/>
      <c r="BV397" s="130"/>
      <c r="BW397" s="130"/>
      <c r="BX397" s="130"/>
      <c r="BY397" s="130"/>
      <c r="BZ397" s="130"/>
      <c r="CA397" s="130"/>
      <c r="CB397" s="130"/>
      <c r="CC397" s="130"/>
      <c r="CD397" s="130"/>
      <c r="CE397" s="130"/>
      <c r="CF397" s="130"/>
      <c r="CG397" s="130"/>
      <c r="CH397" s="130"/>
      <c r="CI397" s="130"/>
      <c r="CJ397" s="130"/>
      <c r="CM397" s="159">
        <f t="shared" si="258"/>
        <v>0</v>
      </c>
      <c r="CN397" s="160">
        <f t="shared" si="259"/>
        <v>0</v>
      </c>
      <c r="CO397" s="160">
        <f t="shared" si="260"/>
        <v>0</v>
      </c>
      <c r="CP397" s="160">
        <f t="shared" si="261"/>
        <v>0</v>
      </c>
      <c r="CQ397" s="160">
        <f t="shared" si="262"/>
        <v>0</v>
      </c>
      <c r="CR397" s="160" t="str">
        <f t="shared" si="263"/>
        <v/>
      </c>
      <c r="CS397" s="160" t="str">
        <f t="shared" si="264"/>
        <v/>
      </c>
      <c r="CT397" s="160" t="str">
        <f t="shared" si="265"/>
        <v/>
      </c>
      <c r="CU397" s="162" t="str">
        <f t="shared" si="266"/>
        <v/>
      </c>
      <c r="CV397" s="162" t="str">
        <f t="shared" si="267"/>
        <v/>
      </c>
      <c r="CW397" s="162" t="str">
        <f t="shared" si="268"/>
        <v/>
      </c>
      <c r="CX397" s="162" t="str">
        <f t="shared" si="269"/>
        <v/>
      </c>
      <c r="CY397" s="162" t="str">
        <f t="shared" si="270"/>
        <v/>
      </c>
      <c r="CZ397" s="162" t="str">
        <f t="shared" si="271"/>
        <v/>
      </c>
      <c r="DA397" s="163" t="str">
        <f t="shared" si="272"/>
        <v/>
      </c>
    </row>
    <row r="398" spans="1:105" ht="16.5" x14ac:dyDescent="0.3">
      <c r="A398" s="135"/>
      <c r="B398" s="136"/>
      <c r="C398" s="136"/>
      <c r="D398" s="137"/>
      <c r="E398" s="176"/>
      <c r="F398" s="182"/>
      <c r="G398" s="183"/>
      <c r="H398" s="183"/>
      <c r="I398" s="183"/>
      <c r="J398" s="183"/>
      <c r="K398" s="183"/>
      <c r="L398" s="183"/>
      <c r="M398" s="186"/>
      <c r="N398" s="182"/>
      <c r="O398" s="184"/>
      <c r="P398" s="178"/>
      <c r="Q398" s="118">
        <f t="shared" si="241"/>
        <v>0</v>
      </c>
      <c r="R398" s="3"/>
      <c r="S398" s="3"/>
      <c r="T398" s="4"/>
      <c r="U398" s="4"/>
      <c r="V398" s="99">
        <f t="shared" si="242"/>
        <v>0</v>
      </c>
      <c r="W398" s="161"/>
      <c r="X398" s="138"/>
      <c r="AH398" s="158" t="str">
        <f t="array" ref="AH398">IF(OR(AH$1=0, $A398=""),"",SQRT((_xlfn.XLOOKUP(AH$1,$Z$2:$Z$16,$AA$2:$AA$16)-$T398)^2+(_xlfn.XLOOKUP(AH$1,$Z$2:$Z$16,$AB$2:$AB$16)-$U398)^2+(_xlfn.XLOOKUP(AH$1,$Z$2:$Z$16,$AC$2:$AC$16-$V398)^2)))</f>
        <v/>
      </c>
      <c r="AI398" s="140" t="str">
        <f t="array" ref="AI398">IF(OR(AI$1=0, $A398=""),"",SQRT((_xlfn.XLOOKUP(AI$1,$Z$2:$Z$16,$AA$2:$AA$16)-$T398)^2+(_xlfn.XLOOKUP(AI$1,$Z$2:$Z$16,$AB$2:$AB$16)-$U398)^2+(_xlfn.XLOOKUP(AI$1,$Z$2:$Z$16,$AC$2:$AC$16-$V398)^2)))</f>
        <v/>
      </c>
      <c r="AJ398" s="140" t="str">
        <f t="array" ref="AJ398">IF(OR(AJ$1=0, $A398=""),"",SQRT((_xlfn.XLOOKUP(AJ$1,$Z$2:$Z$16,$AA$2:$AA$16)-$T398)^2+(_xlfn.XLOOKUP(AJ$1,$Z$2:$Z$16,$AB$2:$AB$16)-$U398)^2+(_xlfn.XLOOKUP(AJ$1,$Z$2:$Z$16,$AC$2:$AC$16-$V398)^2)))</f>
        <v/>
      </c>
      <c r="AK398" s="140" t="str">
        <f t="array" ref="AK398">IF(OR(AK$1=0, $A398=""),"",SQRT((_xlfn.XLOOKUP(AK$1,$Z$2:$Z$16,$AA$2:$AA$16)-$T398)^2+(_xlfn.XLOOKUP(AK$1,$Z$2:$Z$16,$AB$2:$AB$16)-$U398)^2+(_xlfn.XLOOKUP(AK$1,$Z$2:$Z$16,$AC$2:$AC$16-$V398)^2)))</f>
        <v/>
      </c>
      <c r="AL398" s="140" t="str">
        <f t="array" ref="AL398">IF(OR(AL$1=0, $A398=""),"",SQRT((_xlfn.XLOOKUP(AL$1,$Z$2:$Z$16,$AA$2:$AA$16)-$T398)^2+(_xlfn.XLOOKUP(AL$1,$Z$2:$Z$16,$AB$2:$AB$16)-$U398)^2+(_xlfn.XLOOKUP(AL$1,$Z$2:$Z$16,$AC$2:$AC$16-$V398)^2)))</f>
        <v/>
      </c>
      <c r="AM398" s="140" t="str">
        <f t="array" ref="AM398">IF(OR(AM$1=0, $A398=""),"",SQRT((_xlfn.XLOOKUP(AM$1,$Z$2:$Z$16,$AA$2:$AA$16)-$T398)^2+(_xlfn.XLOOKUP(AM$1,$Z$2:$Z$16,$AB$2:$AB$16)-$U398)^2+(_xlfn.XLOOKUP(AM$1,$Z$2:$Z$16,$AC$2:$AC$16-$V398)^2)))</f>
        <v/>
      </c>
      <c r="AN398" s="140" t="str">
        <f t="array" ref="AN398">IF(OR(AN$1=0, $A398=""),"",SQRT((_xlfn.XLOOKUP(AN$1,$Z$2:$Z$16,$AA$2:$AA$16)-$T398)^2+(_xlfn.XLOOKUP(AN$1,$Z$2:$Z$16,$AB$2:$AB$16)-$U398)^2+(_xlfn.XLOOKUP(AN$1,$Z$2:$Z$16,$AC$2:$AC$16-$V398)^2)))</f>
        <v/>
      </c>
      <c r="AO398" s="140" t="str">
        <f t="array" ref="AO398">IF(OR(AO$1=0, $A398=""),"",SQRT((_xlfn.XLOOKUP(AO$1,$Z$2:$Z$16,$AA$2:$AA$16)-$T398)^2+(_xlfn.XLOOKUP(AO$1,$Z$2:$Z$16,$AB$2:$AB$16)-$U398)^2+(_xlfn.XLOOKUP(AO$1,$Z$2:$Z$16,$AC$2:$AC$16-$V398)^2)))</f>
        <v/>
      </c>
      <c r="AP398" s="141" t="str">
        <f t="array" ref="AP398">IF(OR(AP$1=0, $A398=""),"",SQRT((_xlfn.XLOOKUP(AP$1,$Z$2:$Z$16,$AA$2:$AA$16)-$T398)^2+(_xlfn.XLOOKUP(AP$1,$Z$2:$Z$16,$AB$2:$AB$16)-$U398)^2+(_xlfn.XLOOKUP(AP$1,$Z$2:$Z$16,$AC$2:$AC$16-$V398)^2)))</f>
        <v/>
      </c>
      <c r="AQ398" s="141" t="str">
        <f t="array" ref="AQ398">IF(OR(AQ$1=0, $A398=""),"",SQRT((_xlfn.XLOOKUP(AQ$1,$Z$2:$Z$16,$AA$2:$AA$16)-$T398)^2+(_xlfn.XLOOKUP(AQ$1,$Z$2:$Z$16,$AB$2:$AB$16)-$U398)^2+(_xlfn.XLOOKUP(AQ$1,$Z$2:$Z$16,$AC$2:$AC$16-$V398)^2)))</f>
        <v/>
      </c>
      <c r="AR398" s="141" t="str">
        <f t="array" ref="AR398">IF(OR(AR$1=0, $A398=""),"",SQRT((_xlfn.XLOOKUP(AR$1,$Z$2:$Z$16,$AA$2:$AA$16)-$T398)^2+(_xlfn.XLOOKUP(AR$1,$Z$2:$Z$16,$AB$2:$AB$16)-$U398)^2+(_xlfn.XLOOKUP(AR$1,$Z$2:$Z$16,$AC$2:$AC$16-$V398)^2)))</f>
        <v/>
      </c>
      <c r="AS398" s="141" t="str">
        <f t="array" ref="AS398">IF(OR(AS$1=0, $A398=""),"",SQRT((_xlfn.XLOOKUP(AS$1,$Z$2:$Z$16,$AA$2:$AA$16)-$T398)^2+(_xlfn.XLOOKUP(AS$1,$Z$2:$Z$16,$AB$2:$AB$16)-$U398)^2+(_xlfn.XLOOKUP(AS$1,$Z$2:$Z$16,$AC$2:$AC$16-$V398)^2)))</f>
        <v/>
      </c>
      <c r="AT398" s="141" t="str">
        <f t="array" ref="AT398">IF(OR(AT$1=0, $A398=""),"",SQRT((_xlfn.XLOOKUP(AT$1,$Z$2:$Z$16,$AA$2:$AA$16)-$T398)^2+(_xlfn.XLOOKUP(AT$1,$Z$2:$Z$16,$AB$2:$AB$16)-$U398)^2+(_xlfn.XLOOKUP(AT$1,$Z$2:$Z$16,$AC$2:$AC$16-$V398)^2)))</f>
        <v/>
      </c>
      <c r="AU398" s="141" t="str">
        <f t="array" ref="AU398">IF(OR(AU$1=0, $A398=""),"",SQRT((_xlfn.XLOOKUP(AU$1,$Z$2:$Z$16,$AA$2:$AA$16)-$T398)^2+(_xlfn.XLOOKUP(AU$1,$Z$2:$Z$16,$AB$2:$AB$16)-$U398)^2+(_xlfn.XLOOKUP(AU$1,$Z$2:$Z$16,$AC$2:$AC$16-$V398)^2)))</f>
        <v/>
      </c>
      <c r="AV398" s="142" t="str">
        <f t="array" ref="AV398">IF(OR(AV$1=0, $A398=""),"",SQRT((_xlfn.XLOOKUP(AV$1,$Z$2:$Z$16,$AA$2:$AA$16)-$T398)^2+(_xlfn.XLOOKUP(AV$1,$Z$2:$Z$16,$AB$2:$AB$16)-$U398)^2+(_xlfn.XLOOKUP(AV$1,$Z$2:$Z$16,$AC$2:$AC$16-$V398)^2)))</f>
        <v/>
      </c>
      <c r="AW398" s="124"/>
      <c r="AX398" s="124"/>
      <c r="AY398" s="125">
        <f t="shared" si="243"/>
        <v>0</v>
      </c>
      <c r="AZ398" s="143">
        <f t="shared" si="244"/>
        <v>0</v>
      </c>
      <c r="BA398" s="143">
        <f t="shared" si="245"/>
        <v>0</v>
      </c>
      <c r="BB398" s="143">
        <f t="shared" si="246"/>
        <v>0</v>
      </c>
      <c r="BC398" s="143">
        <f t="shared" si="247"/>
        <v>0</v>
      </c>
      <c r="BD398" s="143">
        <f t="shared" si="248"/>
        <v>0</v>
      </c>
      <c r="BE398" s="143">
        <f t="shared" si="249"/>
        <v>0</v>
      </c>
      <c r="BF398" s="143">
        <f t="shared" si="250"/>
        <v>0</v>
      </c>
      <c r="BG398" s="144">
        <f t="shared" si="251"/>
        <v>0</v>
      </c>
      <c r="BH398" s="144">
        <f t="shared" si="252"/>
        <v>0</v>
      </c>
      <c r="BI398" s="144">
        <f t="shared" si="253"/>
        <v>0</v>
      </c>
      <c r="BJ398" s="144">
        <f t="shared" si="254"/>
        <v>0</v>
      </c>
      <c r="BK398" s="144">
        <f t="shared" si="255"/>
        <v>0</v>
      </c>
      <c r="BL398" s="144">
        <f t="shared" si="256"/>
        <v>0</v>
      </c>
      <c r="BM398" s="145">
        <f t="shared" si="257"/>
        <v>0</v>
      </c>
      <c r="BN398" s="124"/>
      <c r="BO398" s="124"/>
      <c r="BP398" s="124"/>
      <c r="BQ398" s="124"/>
      <c r="BR398" s="124"/>
      <c r="BS398" s="124"/>
      <c r="BT398" s="124"/>
      <c r="BU398" s="124"/>
      <c r="BV398" s="130"/>
      <c r="BW398" s="130"/>
      <c r="BX398" s="130"/>
      <c r="BY398" s="130"/>
      <c r="BZ398" s="130"/>
      <c r="CA398" s="130"/>
      <c r="CB398" s="130"/>
      <c r="CC398" s="130"/>
      <c r="CD398" s="130"/>
      <c r="CE398" s="130"/>
      <c r="CF398" s="130"/>
      <c r="CG398" s="130"/>
      <c r="CH398" s="130"/>
      <c r="CI398" s="130"/>
      <c r="CJ398" s="130"/>
      <c r="CM398" s="159">
        <f t="shared" si="258"/>
        <v>0</v>
      </c>
      <c r="CN398" s="160">
        <f t="shared" si="259"/>
        <v>0</v>
      </c>
      <c r="CO398" s="160">
        <f t="shared" si="260"/>
        <v>0</v>
      </c>
      <c r="CP398" s="160">
        <f t="shared" si="261"/>
        <v>0</v>
      </c>
      <c r="CQ398" s="160">
        <f t="shared" si="262"/>
        <v>0</v>
      </c>
      <c r="CR398" s="160" t="str">
        <f t="shared" si="263"/>
        <v/>
      </c>
      <c r="CS398" s="160" t="str">
        <f t="shared" si="264"/>
        <v/>
      </c>
      <c r="CT398" s="160" t="str">
        <f t="shared" si="265"/>
        <v/>
      </c>
      <c r="CU398" s="162" t="str">
        <f t="shared" si="266"/>
        <v/>
      </c>
      <c r="CV398" s="162" t="str">
        <f t="shared" si="267"/>
        <v/>
      </c>
      <c r="CW398" s="162" t="str">
        <f t="shared" si="268"/>
        <v/>
      </c>
      <c r="CX398" s="162" t="str">
        <f t="shared" si="269"/>
        <v/>
      </c>
      <c r="CY398" s="162" t="str">
        <f t="shared" si="270"/>
        <v/>
      </c>
      <c r="CZ398" s="162" t="str">
        <f t="shared" si="271"/>
        <v/>
      </c>
      <c r="DA398" s="163" t="str">
        <f t="shared" si="272"/>
        <v/>
      </c>
    </row>
    <row r="399" spans="1:105" ht="16.5" x14ac:dyDescent="0.3">
      <c r="A399" s="135"/>
      <c r="B399" s="136"/>
      <c r="C399" s="136"/>
      <c r="D399" s="137"/>
      <c r="E399" s="176"/>
      <c r="F399" s="182"/>
      <c r="G399" s="183"/>
      <c r="H399" s="183"/>
      <c r="I399" s="183"/>
      <c r="J399" s="183"/>
      <c r="K399" s="183"/>
      <c r="L399" s="183"/>
      <c r="M399" s="186"/>
      <c r="N399" s="182"/>
      <c r="O399" s="184"/>
      <c r="P399" s="178"/>
      <c r="Q399" s="118">
        <f t="shared" si="241"/>
        <v>0</v>
      </c>
      <c r="R399" s="3"/>
      <c r="S399" s="3"/>
      <c r="T399" s="4"/>
      <c r="U399" s="4"/>
      <c r="V399" s="99">
        <f t="shared" si="242"/>
        <v>0</v>
      </c>
      <c r="W399" s="161"/>
      <c r="X399" s="138"/>
      <c r="AH399" s="158" t="str">
        <f t="array" ref="AH399">IF(OR(AH$1=0, $A399=""),"",SQRT((_xlfn.XLOOKUP(AH$1,$Z$2:$Z$16,$AA$2:$AA$16)-$T399)^2+(_xlfn.XLOOKUP(AH$1,$Z$2:$Z$16,$AB$2:$AB$16)-$U399)^2+(_xlfn.XLOOKUP(AH$1,$Z$2:$Z$16,$AC$2:$AC$16-$V399)^2)))</f>
        <v/>
      </c>
      <c r="AI399" s="140" t="str">
        <f t="array" ref="AI399">IF(OR(AI$1=0, $A399=""),"",SQRT((_xlfn.XLOOKUP(AI$1,$Z$2:$Z$16,$AA$2:$AA$16)-$T399)^2+(_xlfn.XLOOKUP(AI$1,$Z$2:$Z$16,$AB$2:$AB$16)-$U399)^2+(_xlfn.XLOOKUP(AI$1,$Z$2:$Z$16,$AC$2:$AC$16-$V399)^2)))</f>
        <v/>
      </c>
      <c r="AJ399" s="140" t="str">
        <f t="array" ref="AJ399">IF(OR(AJ$1=0, $A399=""),"",SQRT((_xlfn.XLOOKUP(AJ$1,$Z$2:$Z$16,$AA$2:$AA$16)-$T399)^2+(_xlfn.XLOOKUP(AJ$1,$Z$2:$Z$16,$AB$2:$AB$16)-$U399)^2+(_xlfn.XLOOKUP(AJ$1,$Z$2:$Z$16,$AC$2:$AC$16-$V399)^2)))</f>
        <v/>
      </c>
      <c r="AK399" s="140" t="str">
        <f t="array" ref="AK399">IF(OR(AK$1=0, $A399=""),"",SQRT((_xlfn.XLOOKUP(AK$1,$Z$2:$Z$16,$AA$2:$AA$16)-$T399)^2+(_xlfn.XLOOKUP(AK$1,$Z$2:$Z$16,$AB$2:$AB$16)-$U399)^2+(_xlfn.XLOOKUP(AK$1,$Z$2:$Z$16,$AC$2:$AC$16-$V399)^2)))</f>
        <v/>
      </c>
      <c r="AL399" s="140" t="str">
        <f t="array" ref="AL399">IF(OR(AL$1=0, $A399=""),"",SQRT((_xlfn.XLOOKUP(AL$1,$Z$2:$Z$16,$AA$2:$AA$16)-$T399)^2+(_xlfn.XLOOKUP(AL$1,$Z$2:$Z$16,$AB$2:$AB$16)-$U399)^2+(_xlfn.XLOOKUP(AL$1,$Z$2:$Z$16,$AC$2:$AC$16-$V399)^2)))</f>
        <v/>
      </c>
      <c r="AM399" s="140" t="str">
        <f t="array" ref="AM399">IF(OR(AM$1=0, $A399=""),"",SQRT((_xlfn.XLOOKUP(AM$1,$Z$2:$Z$16,$AA$2:$AA$16)-$T399)^2+(_xlfn.XLOOKUP(AM$1,$Z$2:$Z$16,$AB$2:$AB$16)-$U399)^2+(_xlfn.XLOOKUP(AM$1,$Z$2:$Z$16,$AC$2:$AC$16-$V399)^2)))</f>
        <v/>
      </c>
      <c r="AN399" s="140" t="str">
        <f t="array" ref="AN399">IF(OR(AN$1=0, $A399=""),"",SQRT((_xlfn.XLOOKUP(AN$1,$Z$2:$Z$16,$AA$2:$AA$16)-$T399)^2+(_xlfn.XLOOKUP(AN$1,$Z$2:$Z$16,$AB$2:$AB$16)-$U399)^2+(_xlfn.XLOOKUP(AN$1,$Z$2:$Z$16,$AC$2:$AC$16-$V399)^2)))</f>
        <v/>
      </c>
      <c r="AO399" s="140" t="str">
        <f t="array" ref="AO399">IF(OR(AO$1=0, $A399=""),"",SQRT((_xlfn.XLOOKUP(AO$1,$Z$2:$Z$16,$AA$2:$AA$16)-$T399)^2+(_xlfn.XLOOKUP(AO$1,$Z$2:$Z$16,$AB$2:$AB$16)-$U399)^2+(_xlfn.XLOOKUP(AO$1,$Z$2:$Z$16,$AC$2:$AC$16-$V399)^2)))</f>
        <v/>
      </c>
      <c r="AP399" s="141" t="str">
        <f t="array" ref="AP399">IF(OR(AP$1=0, $A399=""),"",SQRT((_xlfn.XLOOKUP(AP$1,$Z$2:$Z$16,$AA$2:$AA$16)-$T399)^2+(_xlfn.XLOOKUP(AP$1,$Z$2:$Z$16,$AB$2:$AB$16)-$U399)^2+(_xlfn.XLOOKUP(AP$1,$Z$2:$Z$16,$AC$2:$AC$16-$V399)^2)))</f>
        <v/>
      </c>
      <c r="AQ399" s="141" t="str">
        <f t="array" ref="AQ399">IF(OR(AQ$1=0, $A399=""),"",SQRT((_xlfn.XLOOKUP(AQ$1,$Z$2:$Z$16,$AA$2:$AA$16)-$T399)^2+(_xlfn.XLOOKUP(AQ$1,$Z$2:$Z$16,$AB$2:$AB$16)-$U399)^2+(_xlfn.XLOOKUP(AQ$1,$Z$2:$Z$16,$AC$2:$AC$16-$V399)^2)))</f>
        <v/>
      </c>
      <c r="AR399" s="141" t="str">
        <f t="array" ref="AR399">IF(OR(AR$1=0, $A399=""),"",SQRT((_xlfn.XLOOKUP(AR$1,$Z$2:$Z$16,$AA$2:$AA$16)-$T399)^2+(_xlfn.XLOOKUP(AR$1,$Z$2:$Z$16,$AB$2:$AB$16)-$U399)^2+(_xlfn.XLOOKUP(AR$1,$Z$2:$Z$16,$AC$2:$AC$16-$V399)^2)))</f>
        <v/>
      </c>
      <c r="AS399" s="141" t="str">
        <f t="array" ref="AS399">IF(OR(AS$1=0, $A399=""),"",SQRT((_xlfn.XLOOKUP(AS$1,$Z$2:$Z$16,$AA$2:$AA$16)-$T399)^2+(_xlfn.XLOOKUP(AS$1,$Z$2:$Z$16,$AB$2:$AB$16)-$U399)^2+(_xlfn.XLOOKUP(AS$1,$Z$2:$Z$16,$AC$2:$AC$16-$V399)^2)))</f>
        <v/>
      </c>
      <c r="AT399" s="141" t="str">
        <f t="array" ref="AT399">IF(OR(AT$1=0, $A399=""),"",SQRT((_xlfn.XLOOKUP(AT$1,$Z$2:$Z$16,$AA$2:$AA$16)-$T399)^2+(_xlfn.XLOOKUP(AT$1,$Z$2:$Z$16,$AB$2:$AB$16)-$U399)^2+(_xlfn.XLOOKUP(AT$1,$Z$2:$Z$16,$AC$2:$AC$16-$V399)^2)))</f>
        <v/>
      </c>
      <c r="AU399" s="141" t="str">
        <f t="array" ref="AU399">IF(OR(AU$1=0, $A399=""),"",SQRT((_xlfn.XLOOKUP(AU$1,$Z$2:$Z$16,$AA$2:$AA$16)-$T399)^2+(_xlfn.XLOOKUP(AU$1,$Z$2:$Z$16,$AB$2:$AB$16)-$U399)^2+(_xlfn.XLOOKUP(AU$1,$Z$2:$Z$16,$AC$2:$AC$16-$V399)^2)))</f>
        <v/>
      </c>
      <c r="AV399" s="142" t="str">
        <f t="array" ref="AV399">IF(OR(AV$1=0, $A399=""),"",SQRT((_xlfn.XLOOKUP(AV$1,$Z$2:$Z$16,$AA$2:$AA$16)-$T399)^2+(_xlfn.XLOOKUP(AV$1,$Z$2:$Z$16,$AB$2:$AB$16)-$U399)^2+(_xlfn.XLOOKUP(AV$1,$Z$2:$Z$16,$AC$2:$AC$16-$V399)^2)))</f>
        <v/>
      </c>
      <c r="AW399" s="124"/>
      <c r="AX399" s="124"/>
      <c r="AY399" s="125">
        <f t="shared" si="243"/>
        <v>0</v>
      </c>
      <c r="AZ399" s="143">
        <f t="shared" si="244"/>
        <v>0</v>
      </c>
      <c r="BA399" s="143">
        <f t="shared" si="245"/>
        <v>0</v>
      </c>
      <c r="BB399" s="143">
        <f t="shared" si="246"/>
        <v>0</v>
      </c>
      <c r="BC399" s="143">
        <f t="shared" si="247"/>
        <v>0</v>
      </c>
      <c r="BD399" s="143">
        <f t="shared" si="248"/>
        <v>0</v>
      </c>
      <c r="BE399" s="143">
        <f t="shared" si="249"/>
        <v>0</v>
      </c>
      <c r="BF399" s="143">
        <f t="shared" si="250"/>
        <v>0</v>
      </c>
      <c r="BG399" s="144">
        <f t="shared" si="251"/>
        <v>0</v>
      </c>
      <c r="BH399" s="144">
        <f t="shared" si="252"/>
        <v>0</v>
      </c>
      <c r="BI399" s="144">
        <f t="shared" si="253"/>
        <v>0</v>
      </c>
      <c r="BJ399" s="144">
        <f t="shared" si="254"/>
        <v>0</v>
      </c>
      <c r="BK399" s="144">
        <f t="shared" si="255"/>
        <v>0</v>
      </c>
      <c r="BL399" s="144">
        <f t="shared" si="256"/>
        <v>0</v>
      </c>
      <c r="BM399" s="145">
        <f t="shared" si="257"/>
        <v>0</v>
      </c>
      <c r="BN399" s="124"/>
      <c r="BO399" s="124"/>
      <c r="BP399" s="124"/>
      <c r="BQ399" s="124"/>
      <c r="BR399" s="124"/>
      <c r="BS399" s="124"/>
      <c r="BT399" s="124"/>
      <c r="BU399" s="124"/>
      <c r="BV399" s="130"/>
      <c r="BW399" s="130"/>
      <c r="BX399" s="130"/>
      <c r="BY399" s="130"/>
      <c r="BZ399" s="130"/>
      <c r="CA399" s="130"/>
      <c r="CB399" s="130"/>
      <c r="CC399" s="130"/>
      <c r="CD399" s="130"/>
      <c r="CE399" s="130"/>
      <c r="CF399" s="130"/>
      <c r="CG399" s="130"/>
      <c r="CH399" s="130"/>
      <c r="CI399" s="130"/>
      <c r="CJ399" s="130"/>
      <c r="CM399" s="159">
        <f t="shared" si="258"/>
        <v>0</v>
      </c>
      <c r="CN399" s="160">
        <f t="shared" si="259"/>
        <v>0</v>
      </c>
      <c r="CO399" s="160">
        <f t="shared" si="260"/>
        <v>0</v>
      </c>
      <c r="CP399" s="160">
        <f t="shared" si="261"/>
        <v>0</v>
      </c>
      <c r="CQ399" s="160">
        <f t="shared" si="262"/>
        <v>0</v>
      </c>
      <c r="CR399" s="160" t="str">
        <f t="shared" si="263"/>
        <v/>
      </c>
      <c r="CS399" s="160" t="str">
        <f t="shared" si="264"/>
        <v/>
      </c>
      <c r="CT399" s="160" t="str">
        <f t="shared" si="265"/>
        <v/>
      </c>
      <c r="CU399" s="162" t="str">
        <f t="shared" si="266"/>
        <v/>
      </c>
      <c r="CV399" s="162" t="str">
        <f t="shared" si="267"/>
        <v/>
      </c>
      <c r="CW399" s="162" t="str">
        <f t="shared" si="268"/>
        <v/>
      </c>
      <c r="CX399" s="162" t="str">
        <f t="shared" si="269"/>
        <v/>
      </c>
      <c r="CY399" s="162" t="str">
        <f t="shared" si="270"/>
        <v/>
      </c>
      <c r="CZ399" s="162" t="str">
        <f t="shared" si="271"/>
        <v/>
      </c>
      <c r="DA399" s="163" t="str">
        <f t="shared" si="272"/>
        <v/>
      </c>
    </row>
    <row r="400" spans="1:105" ht="16.5" x14ac:dyDescent="0.3">
      <c r="A400" s="135"/>
      <c r="B400" s="136"/>
      <c r="C400" s="136"/>
      <c r="D400" s="137"/>
      <c r="E400" s="176"/>
      <c r="F400" s="182"/>
      <c r="G400" s="183"/>
      <c r="H400" s="183"/>
      <c r="I400" s="183"/>
      <c r="J400" s="183"/>
      <c r="K400" s="183"/>
      <c r="L400" s="183"/>
      <c r="M400" s="186"/>
      <c r="N400" s="182"/>
      <c r="O400" s="184"/>
      <c r="P400" s="178"/>
      <c r="Q400" s="118">
        <f t="shared" si="241"/>
        <v>0</v>
      </c>
      <c r="R400" s="3"/>
      <c r="S400" s="3"/>
      <c r="T400" s="4"/>
      <c r="U400" s="4"/>
      <c r="V400" s="99">
        <f t="shared" si="242"/>
        <v>0</v>
      </c>
      <c r="W400" s="161"/>
      <c r="X400" s="138"/>
      <c r="AH400" s="158" t="str">
        <f t="array" ref="AH400">IF(OR(AH$1=0, $A400=""),"",SQRT((_xlfn.XLOOKUP(AH$1,$Z$2:$Z$16,$AA$2:$AA$16)-$T400)^2+(_xlfn.XLOOKUP(AH$1,$Z$2:$Z$16,$AB$2:$AB$16)-$U400)^2+(_xlfn.XLOOKUP(AH$1,$Z$2:$Z$16,$AC$2:$AC$16-$V400)^2)))</f>
        <v/>
      </c>
      <c r="AI400" s="140" t="str">
        <f t="array" ref="AI400">IF(OR(AI$1=0, $A400=""),"",SQRT((_xlfn.XLOOKUP(AI$1,$Z$2:$Z$16,$AA$2:$AA$16)-$T400)^2+(_xlfn.XLOOKUP(AI$1,$Z$2:$Z$16,$AB$2:$AB$16)-$U400)^2+(_xlfn.XLOOKUP(AI$1,$Z$2:$Z$16,$AC$2:$AC$16-$V400)^2)))</f>
        <v/>
      </c>
      <c r="AJ400" s="140" t="str">
        <f t="array" ref="AJ400">IF(OR(AJ$1=0, $A400=""),"",SQRT((_xlfn.XLOOKUP(AJ$1,$Z$2:$Z$16,$AA$2:$AA$16)-$T400)^2+(_xlfn.XLOOKUP(AJ$1,$Z$2:$Z$16,$AB$2:$AB$16)-$U400)^2+(_xlfn.XLOOKUP(AJ$1,$Z$2:$Z$16,$AC$2:$AC$16-$V400)^2)))</f>
        <v/>
      </c>
      <c r="AK400" s="140" t="str">
        <f t="array" ref="AK400">IF(OR(AK$1=0, $A400=""),"",SQRT((_xlfn.XLOOKUP(AK$1,$Z$2:$Z$16,$AA$2:$AA$16)-$T400)^2+(_xlfn.XLOOKUP(AK$1,$Z$2:$Z$16,$AB$2:$AB$16)-$U400)^2+(_xlfn.XLOOKUP(AK$1,$Z$2:$Z$16,$AC$2:$AC$16-$V400)^2)))</f>
        <v/>
      </c>
      <c r="AL400" s="140" t="str">
        <f t="array" ref="AL400">IF(OR(AL$1=0, $A400=""),"",SQRT((_xlfn.XLOOKUP(AL$1,$Z$2:$Z$16,$AA$2:$AA$16)-$T400)^2+(_xlfn.XLOOKUP(AL$1,$Z$2:$Z$16,$AB$2:$AB$16)-$U400)^2+(_xlfn.XLOOKUP(AL$1,$Z$2:$Z$16,$AC$2:$AC$16-$V400)^2)))</f>
        <v/>
      </c>
      <c r="AM400" s="140" t="str">
        <f t="array" ref="AM400">IF(OR(AM$1=0, $A400=""),"",SQRT((_xlfn.XLOOKUP(AM$1,$Z$2:$Z$16,$AA$2:$AA$16)-$T400)^2+(_xlfn.XLOOKUP(AM$1,$Z$2:$Z$16,$AB$2:$AB$16)-$U400)^2+(_xlfn.XLOOKUP(AM$1,$Z$2:$Z$16,$AC$2:$AC$16-$V400)^2)))</f>
        <v/>
      </c>
      <c r="AN400" s="140" t="str">
        <f t="array" ref="AN400">IF(OR(AN$1=0, $A400=""),"",SQRT((_xlfn.XLOOKUP(AN$1,$Z$2:$Z$16,$AA$2:$AA$16)-$T400)^2+(_xlfn.XLOOKUP(AN$1,$Z$2:$Z$16,$AB$2:$AB$16)-$U400)^2+(_xlfn.XLOOKUP(AN$1,$Z$2:$Z$16,$AC$2:$AC$16-$V400)^2)))</f>
        <v/>
      </c>
      <c r="AO400" s="140" t="str">
        <f t="array" ref="AO400">IF(OR(AO$1=0, $A400=""),"",SQRT((_xlfn.XLOOKUP(AO$1,$Z$2:$Z$16,$AA$2:$AA$16)-$T400)^2+(_xlfn.XLOOKUP(AO$1,$Z$2:$Z$16,$AB$2:$AB$16)-$U400)^2+(_xlfn.XLOOKUP(AO$1,$Z$2:$Z$16,$AC$2:$AC$16-$V400)^2)))</f>
        <v/>
      </c>
      <c r="AP400" s="141" t="str">
        <f t="array" ref="AP400">IF(OR(AP$1=0, $A400=""),"",SQRT((_xlfn.XLOOKUP(AP$1,$Z$2:$Z$16,$AA$2:$AA$16)-$T400)^2+(_xlfn.XLOOKUP(AP$1,$Z$2:$Z$16,$AB$2:$AB$16)-$U400)^2+(_xlfn.XLOOKUP(AP$1,$Z$2:$Z$16,$AC$2:$AC$16-$V400)^2)))</f>
        <v/>
      </c>
      <c r="AQ400" s="141" t="str">
        <f t="array" ref="AQ400">IF(OR(AQ$1=0, $A400=""),"",SQRT((_xlfn.XLOOKUP(AQ$1,$Z$2:$Z$16,$AA$2:$AA$16)-$T400)^2+(_xlfn.XLOOKUP(AQ$1,$Z$2:$Z$16,$AB$2:$AB$16)-$U400)^2+(_xlfn.XLOOKUP(AQ$1,$Z$2:$Z$16,$AC$2:$AC$16-$V400)^2)))</f>
        <v/>
      </c>
      <c r="AR400" s="141" t="str">
        <f t="array" ref="AR400">IF(OR(AR$1=0, $A400=""),"",SQRT((_xlfn.XLOOKUP(AR$1,$Z$2:$Z$16,$AA$2:$AA$16)-$T400)^2+(_xlfn.XLOOKUP(AR$1,$Z$2:$Z$16,$AB$2:$AB$16)-$U400)^2+(_xlfn.XLOOKUP(AR$1,$Z$2:$Z$16,$AC$2:$AC$16-$V400)^2)))</f>
        <v/>
      </c>
      <c r="AS400" s="141" t="str">
        <f t="array" ref="AS400">IF(OR(AS$1=0, $A400=""),"",SQRT((_xlfn.XLOOKUP(AS$1,$Z$2:$Z$16,$AA$2:$AA$16)-$T400)^2+(_xlfn.XLOOKUP(AS$1,$Z$2:$Z$16,$AB$2:$AB$16)-$U400)^2+(_xlfn.XLOOKUP(AS$1,$Z$2:$Z$16,$AC$2:$AC$16-$V400)^2)))</f>
        <v/>
      </c>
      <c r="AT400" s="141" t="str">
        <f t="array" ref="AT400">IF(OR(AT$1=0, $A400=""),"",SQRT((_xlfn.XLOOKUP(AT$1,$Z$2:$Z$16,$AA$2:$AA$16)-$T400)^2+(_xlfn.XLOOKUP(AT$1,$Z$2:$Z$16,$AB$2:$AB$16)-$U400)^2+(_xlfn.XLOOKUP(AT$1,$Z$2:$Z$16,$AC$2:$AC$16-$V400)^2)))</f>
        <v/>
      </c>
      <c r="AU400" s="141" t="str">
        <f t="array" ref="AU400">IF(OR(AU$1=0, $A400=""),"",SQRT((_xlfn.XLOOKUP(AU$1,$Z$2:$Z$16,$AA$2:$AA$16)-$T400)^2+(_xlfn.XLOOKUP(AU$1,$Z$2:$Z$16,$AB$2:$AB$16)-$U400)^2+(_xlfn.XLOOKUP(AU$1,$Z$2:$Z$16,$AC$2:$AC$16-$V400)^2)))</f>
        <v/>
      </c>
      <c r="AV400" s="142" t="str">
        <f t="array" ref="AV400">IF(OR(AV$1=0, $A400=""),"",SQRT((_xlfn.XLOOKUP(AV$1,$Z$2:$Z$16,$AA$2:$AA$16)-$T400)^2+(_xlfn.XLOOKUP(AV$1,$Z$2:$Z$16,$AB$2:$AB$16)-$U400)^2+(_xlfn.XLOOKUP(AV$1,$Z$2:$Z$16,$AC$2:$AC$16-$V400)^2)))</f>
        <v/>
      </c>
      <c r="AW400" s="124"/>
      <c r="AX400" s="124"/>
      <c r="AY400" s="125">
        <f t="shared" si="243"/>
        <v>0</v>
      </c>
      <c r="AZ400" s="143">
        <f t="shared" si="244"/>
        <v>0</v>
      </c>
      <c r="BA400" s="143">
        <f t="shared" si="245"/>
        <v>0</v>
      </c>
      <c r="BB400" s="143">
        <f t="shared" si="246"/>
        <v>0</v>
      </c>
      <c r="BC400" s="143">
        <f t="shared" si="247"/>
        <v>0</v>
      </c>
      <c r="BD400" s="143">
        <f t="shared" si="248"/>
        <v>0</v>
      </c>
      <c r="BE400" s="143">
        <f t="shared" si="249"/>
        <v>0</v>
      </c>
      <c r="BF400" s="143">
        <f t="shared" si="250"/>
        <v>0</v>
      </c>
      <c r="BG400" s="144">
        <f t="shared" si="251"/>
        <v>0</v>
      </c>
      <c r="BH400" s="144">
        <f t="shared" si="252"/>
        <v>0</v>
      </c>
      <c r="BI400" s="144">
        <f t="shared" si="253"/>
        <v>0</v>
      </c>
      <c r="BJ400" s="144">
        <f t="shared" si="254"/>
        <v>0</v>
      </c>
      <c r="BK400" s="144">
        <f t="shared" si="255"/>
        <v>0</v>
      </c>
      <c r="BL400" s="144">
        <f t="shared" si="256"/>
        <v>0</v>
      </c>
      <c r="BM400" s="145">
        <f t="shared" si="257"/>
        <v>0</v>
      </c>
      <c r="BN400" s="124"/>
      <c r="BO400" s="124"/>
      <c r="BP400" s="124"/>
      <c r="BQ400" s="124"/>
      <c r="BR400" s="124"/>
      <c r="BS400" s="124"/>
      <c r="BT400" s="124"/>
      <c r="BU400" s="124"/>
      <c r="BV400" s="130"/>
      <c r="BW400" s="130"/>
      <c r="BX400" s="130"/>
      <c r="BY400" s="130"/>
      <c r="BZ400" s="130"/>
      <c r="CA400" s="130"/>
      <c r="CB400" s="130"/>
      <c r="CC400" s="130"/>
      <c r="CD400" s="130"/>
      <c r="CE400" s="130"/>
      <c r="CF400" s="130"/>
      <c r="CG400" s="130"/>
      <c r="CH400" s="130"/>
      <c r="CI400" s="130"/>
      <c r="CJ400" s="130"/>
      <c r="CM400" s="159">
        <f t="shared" si="258"/>
        <v>0</v>
      </c>
      <c r="CN400" s="160">
        <f t="shared" si="259"/>
        <v>0</v>
      </c>
      <c r="CO400" s="160">
        <f t="shared" si="260"/>
        <v>0</v>
      </c>
      <c r="CP400" s="160">
        <f t="shared" si="261"/>
        <v>0</v>
      </c>
      <c r="CQ400" s="160">
        <f t="shared" si="262"/>
        <v>0</v>
      </c>
      <c r="CR400" s="160" t="str">
        <f t="shared" si="263"/>
        <v/>
      </c>
      <c r="CS400" s="160" t="str">
        <f t="shared" si="264"/>
        <v/>
      </c>
      <c r="CT400" s="160" t="str">
        <f t="shared" si="265"/>
        <v/>
      </c>
      <c r="CU400" s="162" t="str">
        <f t="shared" si="266"/>
        <v/>
      </c>
      <c r="CV400" s="162" t="str">
        <f t="shared" si="267"/>
        <v/>
      </c>
      <c r="CW400" s="162" t="str">
        <f t="shared" si="268"/>
        <v/>
      </c>
      <c r="CX400" s="162" t="str">
        <f t="shared" si="269"/>
        <v/>
      </c>
      <c r="CY400" s="162" t="str">
        <f t="shared" si="270"/>
        <v/>
      </c>
      <c r="CZ400" s="162" t="str">
        <f t="shared" si="271"/>
        <v/>
      </c>
      <c r="DA400" s="163" t="str">
        <f t="shared" si="272"/>
        <v/>
      </c>
    </row>
    <row r="401" spans="1:105" ht="16.5" x14ac:dyDescent="0.3">
      <c r="A401" s="135"/>
      <c r="B401" s="136"/>
      <c r="C401" s="136"/>
      <c r="D401" s="137"/>
      <c r="E401" s="176"/>
      <c r="F401" s="182"/>
      <c r="G401" s="183"/>
      <c r="H401" s="183"/>
      <c r="I401" s="183"/>
      <c r="J401" s="183"/>
      <c r="K401" s="183"/>
      <c r="L401" s="183"/>
      <c r="M401" s="186"/>
      <c r="N401" s="182"/>
      <c r="O401" s="184"/>
      <c r="P401" s="178"/>
      <c r="Q401" s="118">
        <f t="shared" si="241"/>
        <v>0</v>
      </c>
      <c r="R401" s="3"/>
      <c r="S401" s="3"/>
      <c r="T401" s="4"/>
      <c r="U401" s="4"/>
      <c r="V401" s="99">
        <f t="shared" si="242"/>
        <v>0</v>
      </c>
      <c r="W401" s="161"/>
      <c r="X401" s="138"/>
      <c r="AH401" s="158" t="str">
        <f t="array" ref="AH401">IF(OR(AH$1=0, $A401=""),"",SQRT((_xlfn.XLOOKUP(AH$1,$Z$2:$Z$16,$AA$2:$AA$16)-$T401)^2+(_xlfn.XLOOKUP(AH$1,$Z$2:$Z$16,$AB$2:$AB$16)-$U401)^2+(_xlfn.XLOOKUP(AH$1,$Z$2:$Z$16,$AC$2:$AC$16-$V401)^2)))</f>
        <v/>
      </c>
      <c r="AI401" s="140" t="str">
        <f t="array" ref="AI401">IF(OR(AI$1=0, $A401=""),"",SQRT((_xlfn.XLOOKUP(AI$1,$Z$2:$Z$16,$AA$2:$AA$16)-$T401)^2+(_xlfn.XLOOKUP(AI$1,$Z$2:$Z$16,$AB$2:$AB$16)-$U401)^2+(_xlfn.XLOOKUP(AI$1,$Z$2:$Z$16,$AC$2:$AC$16-$V401)^2)))</f>
        <v/>
      </c>
      <c r="AJ401" s="140" t="str">
        <f t="array" ref="AJ401">IF(OR(AJ$1=0, $A401=""),"",SQRT((_xlfn.XLOOKUP(AJ$1,$Z$2:$Z$16,$AA$2:$AA$16)-$T401)^2+(_xlfn.XLOOKUP(AJ$1,$Z$2:$Z$16,$AB$2:$AB$16)-$U401)^2+(_xlfn.XLOOKUP(AJ$1,$Z$2:$Z$16,$AC$2:$AC$16-$V401)^2)))</f>
        <v/>
      </c>
      <c r="AK401" s="140" t="str">
        <f t="array" ref="AK401">IF(OR(AK$1=0, $A401=""),"",SQRT((_xlfn.XLOOKUP(AK$1,$Z$2:$Z$16,$AA$2:$AA$16)-$T401)^2+(_xlfn.XLOOKUP(AK$1,$Z$2:$Z$16,$AB$2:$AB$16)-$U401)^2+(_xlfn.XLOOKUP(AK$1,$Z$2:$Z$16,$AC$2:$AC$16-$V401)^2)))</f>
        <v/>
      </c>
      <c r="AL401" s="140" t="str">
        <f t="array" ref="AL401">IF(OR(AL$1=0, $A401=""),"",SQRT((_xlfn.XLOOKUP(AL$1,$Z$2:$Z$16,$AA$2:$AA$16)-$T401)^2+(_xlfn.XLOOKUP(AL$1,$Z$2:$Z$16,$AB$2:$AB$16)-$U401)^2+(_xlfn.XLOOKUP(AL$1,$Z$2:$Z$16,$AC$2:$AC$16-$V401)^2)))</f>
        <v/>
      </c>
      <c r="AM401" s="140" t="str">
        <f t="array" ref="AM401">IF(OR(AM$1=0, $A401=""),"",SQRT((_xlfn.XLOOKUP(AM$1,$Z$2:$Z$16,$AA$2:$AA$16)-$T401)^2+(_xlfn.XLOOKUP(AM$1,$Z$2:$Z$16,$AB$2:$AB$16)-$U401)^2+(_xlfn.XLOOKUP(AM$1,$Z$2:$Z$16,$AC$2:$AC$16-$V401)^2)))</f>
        <v/>
      </c>
      <c r="AN401" s="140" t="str">
        <f t="array" ref="AN401">IF(OR(AN$1=0, $A401=""),"",SQRT((_xlfn.XLOOKUP(AN$1,$Z$2:$Z$16,$AA$2:$AA$16)-$T401)^2+(_xlfn.XLOOKUP(AN$1,$Z$2:$Z$16,$AB$2:$AB$16)-$U401)^2+(_xlfn.XLOOKUP(AN$1,$Z$2:$Z$16,$AC$2:$AC$16-$V401)^2)))</f>
        <v/>
      </c>
      <c r="AO401" s="140" t="str">
        <f t="array" ref="AO401">IF(OR(AO$1=0, $A401=""),"",SQRT((_xlfn.XLOOKUP(AO$1,$Z$2:$Z$16,$AA$2:$AA$16)-$T401)^2+(_xlfn.XLOOKUP(AO$1,$Z$2:$Z$16,$AB$2:$AB$16)-$U401)^2+(_xlfn.XLOOKUP(AO$1,$Z$2:$Z$16,$AC$2:$AC$16-$V401)^2)))</f>
        <v/>
      </c>
      <c r="AP401" s="141" t="str">
        <f t="array" ref="AP401">IF(OR(AP$1=0, $A401=""),"",SQRT((_xlfn.XLOOKUP(AP$1,$Z$2:$Z$16,$AA$2:$AA$16)-$T401)^2+(_xlfn.XLOOKUP(AP$1,$Z$2:$Z$16,$AB$2:$AB$16)-$U401)^2+(_xlfn.XLOOKUP(AP$1,$Z$2:$Z$16,$AC$2:$AC$16-$V401)^2)))</f>
        <v/>
      </c>
      <c r="AQ401" s="141" t="str">
        <f t="array" ref="AQ401">IF(OR(AQ$1=0, $A401=""),"",SQRT((_xlfn.XLOOKUP(AQ$1,$Z$2:$Z$16,$AA$2:$AA$16)-$T401)^2+(_xlfn.XLOOKUP(AQ$1,$Z$2:$Z$16,$AB$2:$AB$16)-$U401)^2+(_xlfn.XLOOKUP(AQ$1,$Z$2:$Z$16,$AC$2:$AC$16-$V401)^2)))</f>
        <v/>
      </c>
      <c r="AR401" s="141" t="str">
        <f t="array" ref="AR401">IF(OR(AR$1=0, $A401=""),"",SQRT((_xlfn.XLOOKUP(AR$1,$Z$2:$Z$16,$AA$2:$AA$16)-$T401)^2+(_xlfn.XLOOKUP(AR$1,$Z$2:$Z$16,$AB$2:$AB$16)-$U401)^2+(_xlfn.XLOOKUP(AR$1,$Z$2:$Z$16,$AC$2:$AC$16-$V401)^2)))</f>
        <v/>
      </c>
      <c r="AS401" s="141" t="str">
        <f t="array" ref="AS401">IF(OR(AS$1=0, $A401=""),"",SQRT((_xlfn.XLOOKUP(AS$1,$Z$2:$Z$16,$AA$2:$AA$16)-$T401)^2+(_xlfn.XLOOKUP(AS$1,$Z$2:$Z$16,$AB$2:$AB$16)-$U401)^2+(_xlfn.XLOOKUP(AS$1,$Z$2:$Z$16,$AC$2:$AC$16-$V401)^2)))</f>
        <v/>
      </c>
      <c r="AT401" s="141" t="str">
        <f t="array" ref="AT401">IF(OR(AT$1=0, $A401=""),"",SQRT((_xlfn.XLOOKUP(AT$1,$Z$2:$Z$16,$AA$2:$AA$16)-$T401)^2+(_xlfn.XLOOKUP(AT$1,$Z$2:$Z$16,$AB$2:$AB$16)-$U401)^2+(_xlfn.XLOOKUP(AT$1,$Z$2:$Z$16,$AC$2:$AC$16-$V401)^2)))</f>
        <v/>
      </c>
      <c r="AU401" s="141" t="str">
        <f t="array" ref="AU401">IF(OR(AU$1=0, $A401=""),"",SQRT((_xlfn.XLOOKUP(AU$1,$Z$2:$Z$16,$AA$2:$AA$16)-$T401)^2+(_xlfn.XLOOKUP(AU$1,$Z$2:$Z$16,$AB$2:$AB$16)-$U401)^2+(_xlfn.XLOOKUP(AU$1,$Z$2:$Z$16,$AC$2:$AC$16-$V401)^2)))</f>
        <v/>
      </c>
      <c r="AV401" s="142" t="str">
        <f t="array" ref="AV401">IF(OR(AV$1=0, $A401=""),"",SQRT((_xlfn.XLOOKUP(AV$1,$Z$2:$Z$16,$AA$2:$AA$16)-$T401)^2+(_xlfn.XLOOKUP(AV$1,$Z$2:$Z$16,$AB$2:$AB$16)-$U401)^2+(_xlfn.XLOOKUP(AV$1,$Z$2:$Z$16,$AC$2:$AC$16-$V401)^2)))</f>
        <v/>
      </c>
      <c r="AW401" s="124"/>
      <c r="AX401" s="124"/>
      <c r="AY401" s="125">
        <f t="shared" si="243"/>
        <v>0</v>
      </c>
      <c r="AZ401" s="143">
        <f t="shared" si="244"/>
        <v>0</v>
      </c>
      <c r="BA401" s="143">
        <f t="shared" si="245"/>
        <v>0</v>
      </c>
      <c r="BB401" s="143">
        <f t="shared" si="246"/>
        <v>0</v>
      </c>
      <c r="BC401" s="143">
        <f t="shared" si="247"/>
        <v>0</v>
      </c>
      <c r="BD401" s="143">
        <f t="shared" si="248"/>
        <v>0</v>
      </c>
      <c r="BE401" s="143">
        <f t="shared" si="249"/>
        <v>0</v>
      </c>
      <c r="BF401" s="143">
        <f t="shared" si="250"/>
        <v>0</v>
      </c>
      <c r="BG401" s="144">
        <f t="shared" si="251"/>
        <v>0</v>
      </c>
      <c r="BH401" s="144">
        <f t="shared" si="252"/>
        <v>0</v>
      </c>
      <c r="BI401" s="144">
        <f t="shared" si="253"/>
        <v>0</v>
      </c>
      <c r="BJ401" s="144">
        <f t="shared" si="254"/>
        <v>0</v>
      </c>
      <c r="BK401" s="144">
        <f t="shared" si="255"/>
        <v>0</v>
      </c>
      <c r="BL401" s="144">
        <f t="shared" si="256"/>
        <v>0</v>
      </c>
      <c r="BM401" s="145">
        <f t="shared" si="257"/>
        <v>0</v>
      </c>
      <c r="BN401" s="124"/>
      <c r="BO401" s="124"/>
      <c r="BP401" s="124"/>
      <c r="BQ401" s="124"/>
      <c r="BR401" s="124"/>
      <c r="BS401" s="124"/>
      <c r="BT401" s="124"/>
      <c r="BU401" s="124"/>
      <c r="BV401" s="130"/>
      <c r="BW401" s="130"/>
      <c r="BX401" s="130"/>
      <c r="BY401" s="130"/>
      <c r="BZ401" s="130"/>
      <c r="CA401" s="130"/>
      <c r="CB401" s="130"/>
      <c r="CC401" s="130"/>
      <c r="CD401" s="130"/>
      <c r="CE401" s="130"/>
      <c r="CF401" s="130"/>
      <c r="CG401" s="130"/>
      <c r="CH401" s="130"/>
      <c r="CI401" s="130"/>
      <c r="CJ401" s="130"/>
      <c r="CM401" s="159">
        <f t="shared" si="258"/>
        <v>0</v>
      </c>
      <c r="CN401" s="160">
        <f t="shared" si="259"/>
        <v>0</v>
      </c>
      <c r="CO401" s="160">
        <f t="shared" si="260"/>
        <v>0</v>
      </c>
      <c r="CP401" s="160">
        <f t="shared" si="261"/>
        <v>0</v>
      </c>
      <c r="CQ401" s="160">
        <f t="shared" si="262"/>
        <v>0</v>
      </c>
      <c r="CR401" s="160" t="str">
        <f t="shared" si="263"/>
        <v/>
      </c>
      <c r="CS401" s="160" t="str">
        <f t="shared" si="264"/>
        <v/>
      </c>
      <c r="CT401" s="160" t="str">
        <f t="shared" si="265"/>
        <v/>
      </c>
      <c r="CU401" s="162" t="str">
        <f t="shared" si="266"/>
        <v/>
      </c>
      <c r="CV401" s="162" t="str">
        <f t="shared" si="267"/>
        <v/>
      </c>
      <c r="CW401" s="162" t="str">
        <f t="shared" si="268"/>
        <v/>
      </c>
      <c r="CX401" s="162" t="str">
        <f t="shared" si="269"/>
        <v/>
      </c>
      <c r="CY401" s="162" t="str">
        <f t="shared" si="270"/>
        <v/>
      </c>
      <c r="CZ401" s="162" t="str">
        <f t="shared" si="271"/>
        <v/>
      </c>
      <c r="DA401" s="163" t="str">
        <f t="shared" si="272"/>
        <v/>
      </c>
    </row>
    <row r="402" spans="1:105" ht="16.5" x14ac:dyDescent="0.3">
      <c r="A402" s="135"/>
      <c r="B402" s="136"/>
      <c r="C402" s="136"/>
      <c r="D402" s="137"/>
      <c r="E402" s="176"/>
      <c r="F402" s="182"/>
      <c r="G402" s="183"/>
      <c r="H402" s="183"/>
      <c r="I402" s="183"/>
      <c r="J402" s="183"/>
      <c r="K402" s="183"/>
      <c r="L402" s="183"/>
      <c r="M402" s="186"/>
      <c r="N402" s="182"/>
      <c r="O402" s="184"/>
      <c r="P402" s="178"/>
      <c r="Q402" s="118">
        <f t="shared" si="241"/>
        <v>0</v>
      </c>
      <c r="R402" s="3"/>
      <c r="S402" s="3"/>
      <c r="T402" s="4"/>
      <c r="U402" s="4"/>
      <c r="V402" s="99">
        <f t="shared" si="242"/>
        <v>0</v>
      </c>
      <c r="W402" s="161"/>
      <c r="X402" s="138"/>
      <c r="AH402" s="158" t="str">
        <f t="array" ref="AH402">IF(OR(AH$1=0, $A402=""),"",SQRT((_xlfn.XLOOKUP(AH$1,$Z$2:$Z$16,$AA$2:$AA$16)-$T402)^2+(_xlfn.XLOOKUP(AH$1,$Z$2:$Z$16,$AB$2:$AB$16)-$U402)^2+(_xlfn.XLOOKUP(AH$1,$Z$2:$Z$16,$AC$2:$AC$16-$V402)^2)))</f>
        <v/>
      </c>
      <c r="AI402" s="140" t="str">
        <f t="array" ref="AI402">IF(OR(AI$1=0, $A402=""),"",SQRT((_xlfn.XLOOKUP(AI$1,$Z$2:$Z$16,$AA$2:$AA$16)-$T402)^2+(_xlfn.XLOOKUP(AI$1,$Z$2:$Z$16,$AB$2:$AB$16)-$U402)^2+(_xlfn.XLOOKUP(AI$1,$Z$2:$Z$16,$AC$2:$AC$16-$V402)^2)))</f>
        <v/>
      </c>
      <c r="AJ402" s="140" t="str">
        <f t="array" ref="AJ402">IF(OR(AJ$1=0, $A402=""),"",SQRT((_xlfn.XLOOKUP(AJ$1,$Z$2:$Z$16,$AA$2:$AA$16)-$T402)^2+(_xlfn.XLOOKUP(AJ$1,$Z$2:$Z$16,$AB$2:$AB$16)-$U402)^2+(_xlfn.XLOOKUP(AJ$1,$Z$2:$Z$16,$AC$2:$AC$16-$V402)^2)))</f>
        <v/>
      </c>
      <c r="AK402" s="140" t="str">
        <f t="array" ref="AK402">IF(OR(AK$1=0, $A402=""),"",SQRT((_xlfn.XLOOKUP(AK$1,$Z$2:$Z$16,$AA$2:$AA$16)-$T402)^2+(_xlfn.XLOOKUP(AK$1,$Z$2:$Z$16,$AB$2:$AB$16)-$U402)^2+(_xlfn.XLOOKUP(AK$1,$Z$2:$Z$16,$AC$2:$AC$16-$V402)^2)))</f>
        <v/>
      </c>
      <c r="AL402" s="140" t="str">
        <f t="array" ref="AL402">IF(OR(AL$1=0, $A402=""),"",SQRT((_xlfn.XLOOKUP(AL$1,$Z$2:$Z$16,$AA$2:$AA$16)-$T402)^2+(_xlfn.XLOOKUP(AL$1,$Z$2:$Z$16,$AB$2:$AB$16)-$U402)^2+(_xlfn.XLOOKUP(AL$1,$Z$2:$Z$16,$AC$2:$AC$16-$V402)^2)))</f>
        <v/>
      </c>
      <c r="AM402" s="140" t="str">
        <f t="array" ref="AM402">IF(OR(AM$1=0, $A402=""),"",SQRT((_xlfn.XLOOKUP(AM$1,$Z$2:$Z$16,$AA$2:$AA$16)-$T402)^2+(_xlfn.XLOOKUP(AM$1,$Z$2:$Z$16,$AB$2:$AB$16)-$U402)^2+(_xlfn.XLOOKUP(AM$1,$Z$2:$Z$16,$AC$2:$AC$16-$V402)^2)))</f>
        <v/>
      </c>
      <c r="AN402" s="140" t="str">
        <f t="array" ref="AN402">IF(OR(AN$1=0, $A402=""),"",SQRT((_xlfn.XLOOKUP(AN$1,$Z$2:$Z$16,$AA$2:$AA$16)-$T402)^2+(_xlfn.XLOOKUP(AN$1,$Z$2:$Z$16,$AB$2:$AB$16)-$U402)^2+(_xlfn.XLOOKUP(AN$1,$Z$2:$Z$16,$AC$2:$AC$16-$V402)^2)))</f>
        <v/>
      </c>
      <c r="AO402" s="140" t="str">
        <f t="array" ref="AO402">IF(OR(AO$1=0, $A402=""),"",SQRT((_xlfn.XLOOKUP(AO$1,$Z$2:$Z$16,$AA$2:$AA$16)-$T402)^2+(_xlfn.XLOOKUP(AO$1,$Z$2:$Z$16,$AB$2:$AB$16)-$U402)^2+(_xlfn.XLOOKUP(AO$1,$Z$2:$Z$16,$AC$2:$AC$16-$V402)^2)))</f>
        <v/>
      </c>
      <c r="AP402" s="141" t="str">
        <f t="array" ref="AP402">IF(OR(AP$1=0, $A402=""),"",SQRT((_xlfn.XLOOKUP(AP$1,$Z$2:$Z$16,$AA$2:$AA$16)-$T402)^2+(_xlfn.XLOOKUP(AP$1,$Z$2:$Z$16,$AB$2:$AB$16)-$U402)^2+(_xlfn.XLOOKUP(AP$1,$Z$2:$Z$16,$AC$2:$AC$16-$V402)^2)))</f>
        <v/>
      </c>
      <c r="AQ402" s="141" t="str">
        <f t="array" ref="AQ402">IF(OR(AQ$1=0, $A402=""),"",SQRT((_xlfn.XLOOKUP(AQ$1,$Z$2:$Z$16,$AA$2:$AA$16)-$T402)^2+(_xlfn.XLOOKUP(AQ$1,$Z$2:$Z$16,$AB$2:$AB$16)-$U402)^2+(_xlfn.XLOOKUP(AQ$1,$Z$2:$Z$16,$AC$2:$AC$16-$V402)^2)))</f>
        <v/>
      </c>
      <c r="AR402" s="141" t="str">
        <f t="array" ref="AR402">IF(OR(AR$1=0, $A402=""),"",SQRT((_xlfn.XLOOKUP(AR$1,$Z$2:$Z$16,$AA$2:$AA$16)-$T402)^2+(_xlfn.XLOOKUP(AR$1,$Z$2:$Z$16,$AB$2:$AB$16)-$U402)^2+(_xlfn.XLOOKUP(AR$1,$Z$2:$Z$16,$AC$2:$AC$16-$V402)^2)))</f>
        <v/>
      </c>
      <c r="AS402" s="141" t="str">
        <f t="array" ref="AS402">IF(OR(AS$1=0, $A402=""),"",SQRT((_xlfn.XLOOKUP(AS$1,$Z$2:$Z$16,$AA$2:$AA$16)-$T402)^2+(_xlfn.XLOOKUP(AS$1,$Z$2:$Z$16,$AB$2:$AB$16)-$U402)^2+(_xlfn.XLOOKUP(AS$1,$Z$2:$Z$16,$AC$2:$AC$16-$V402)^2)))</f>
        <v/>
      </c>
      <c r="AT402" s="141" t="str">
        <f t="array" ref="AT402">IF(OR(AT$1=0, $A402=""),"",SQRT((_xlfn.XLOOKUP(AT$1,$Z$2:$Z$16,$AA$2:$AA$16)-$T402)^2+(_xlfn.XLOOKUP(AT$1,$Z$2:$Z$16,$AB$2:$AB$16)-$U402)^2+(_xlfn.XLOOKUP(AT$1,$Z$2:$Z$16,$AC$2:$AC$16-$V402)^2)))</f>
        <v/>
      </c>
      <c r="AU402" s="141" t="str">
        <f t="array" ref="AU402">IF(OR(AU$1=0, $A402=""),"",SQRT((_xlfn.XLOOKUP(AU$1,$Z$2:$Z$16,$AA$2:$AA$16)-$T402)^2+(_xlfn.XLOOKUP(AU$1,$Z$2:$Z$16,$AB$2:$AB$16)-$U402)^2+(_xlfn.XLOOKUP(AU$1,$Z$2:$Z$16,$AC$2:$AC$16-$V402)^2)))</f>
        <v/>
      </c>
      <c r="AV402" s="142" t="str">
        <f t="array" ref="AV402">IF(OR(AV$1=0, $A402=""),"",SQRT((_xlfn.XLOOKUP(AV$1,$Z$2:$Z$16,$AA$2:$AA$16)-$T402)^2+(_xlfn.XLOOKUP(AV$1,$Z$2:$Z$16,$AB$2:$AB$16)-$U402)^2+(_xlfn.XLOOKUP(AV$1,$Z$2:$Z$16,$AC$2:$AC$16-$V402)^2)))</f>
        <v/>
      </c>
      <c r="AW402" s="124"/>
      <c r="AX402" s="124"/>
      <c r="AY402" s="125">
        <f t="shared" si="243"/>
        <v>0</v>
      </c>
      <c r="AZ402" s="143">
        <f t="shared" si="244"/>
        <v>0</v>
      </c>
      <c r="BA402" s="143">
        <f t="shared" si="245"/>
        <v>0</v>
      </c>
      <c r="BB402" s="143">
        <f t="shared" si="246"/>
        <v>0</v>
      </c>
      <c r="BC402" s="143">
        <f t="shared" si="247"/>
        <v>0</v>
      </c>
      <c r="BD402" s="143">
        <f t="shared" si="248"/>
        <v>0</v>
      </c>
      <c r="BE402" s="143">
        <f t="shared" si="249"/>
        <v>0</v>
      </c>
      <c r="BF402" s="143">
        <f t="shared" si="250"/>
        <v>0</v>
      </c>
      <c r="BG402" s="144">
        <f t="shared" si="251"/>
        <v>0</v>
      </c>
      <c r="BH402" s="144">
        <f t="shared" si="252"/>
        <v>0</v>
      </c>
      <c r="BI402" s="144">
        <f t="shared" si="253"/>
        <v>0</v>
      </c>
      <c r="BJ402" s="144">
        <f t="shared" si="254"/>
        <v>0</v>
      </c>
      <c r="BK402" s="144">
        <f t="shared" si="255"/>
        <v>0</v>
      </c>
      <c r="BL402" s="144">
        <f t="shared" si="256"/>
        <v>0</v>
      </c>
      <c r="BM402" s="145">
        <f t="shared" si="257"/>
        <v>0</v>
      </c>
      <c r="BN402" s="124"/>
      <c r="BO402" s="124"/>
      <c r="BP402" s="124"/>
      <c r="BQ402" s="124"/>
      <c r="BR402" s="124"/>
      <c r="BS402" s="124"/>
      <c r="BT402" s="124"/>
      <c r="BU402" s="124"/>
      <c r="BV402" s="130"/>
      <c r="BW402" s="130"/>
      <c r="BX402" s="130"/>
      <c r="BY402" s="130"/>
      <c r="BZ402" s="130"/>
      <c r="CA402" s="130"/>
      <c r="CB402" s="130"/>
      <c r="CC402" s="130"/>
      <c r="CD402" s="130"/>
      <c r="CE402" s="130"/>
      <c r="CF402" s="130"/>
      <c r="CG402" s="130"/>
      <c r="CH402" s="130"/>
      <c r="CI402" s="130"/>
      <c r="CJ402" s="130"/>
      <c r="CM402" s="159">
        <f t="shared" si="258"/>
        <v>0</v>
      </c>
      <c r="CN402" s="160">
        <f t="shared" si="259"/>
        <v>0</v>
      </c>
      <c r="CO402" s="160">
        <f t="shared" si="260"/>
        <v>0</v>
      </c>
      <c r="CP402" s="160">
        <f t="shared" si="261"/>
        <v>0</v>
      </c>
      <c r="CQ402" s="160">
        <f t="shared" si="262"/>
        <v>0</v>
      </c>
      <c r="CR402" s="160" t="str">
        <f t="shared" si="263"/>
        <v/>
      </c>
      <c r="CS402" s="160" t="str">
        <f t="shared" si="264"/>
        <v/>
      </c>
      <c r="CT402" s="160" t="str">
        <f t="shared" si="265"/>
        <v/>
      </c>
      <c r="CU402" s="162" t="str">
        <f t="shared" si="266"/>
        <v/>
      </c>
      <c r="CV402" s="162" t="str">
        <f t="shared" si="267"/>
        <v/>
      </c>
      <c r="CW402" s="162" t="str">
        <f t="shared" si="268"/>
        <v/>
      </c>
      <c r="CX402" s="162" t="str">
        <f t="shared" si="269"/>
        <v/>
      </c>
      <c r="CY402" s="162" t="str">
        <f t="shared" si="270"/>
        <v/>
      </c>
      <c r="CZ402" s="162" t="str">
        <f t="shared" si="271"/>
        <v/>
      </c>
      <c r="DA402" s="163" t="str">
        <f t="shared" si="272"/>
        <v/>
      </c>
    </row>
    <row r="403" spans="1:105" ht="16.5" x14ac:dyDescent="0.3">
      <c r="A403" s="135"/>
      <c r="B403" s="136"/>
      <c r="C403" s="136"/>
      <c r="D403" s="137"/>
      <c r="E403" s="176"/>
      <c r="F403" s="182"/>
      <c r="G403" s="183"/>
      <c r="H403" s="183"/>
      <c r="I403" s="183"/>
      <c r="J403" s="183"/>
      <c r="K403" s="183"/>
      <c r="L403" s="183"/>
      <c r="M403" s="186"/>
      <c r="N403" s="182"/>
      <c r="O403" s="184"/>
      <c r="P403" s="178"/>
      <c r="Q403" s="118">
        <f t="shared" si="241"/>
        <v>0</v>
      </c>
      <c r="R403" s="3"/>
      <c r="S403" s="3"/>
      <c r="T403" s="4"/>
      <c r="U403" s="4"/>
      <c r="V403" s="99">
        <f t="shared" si="242"/>
        <v>0</v>
      </c>
      <c r="W403" s="161"/>
      <c r="X403" s="138"/>
      <c r="AH403" s="158" t="str">
        <f t="array" ref="AH403">IF(OR(AH$1=0, $A403=""),"",SQRT((_xlfn.XLOOKUP(AH$1,$Z$2:$Z$16,$AA$2:$AA$16)-$T403)^2+(_xlfn.XLOOKUP(AH$1,$Z$2:$Z$16,$AB$2:$AB$16)-$U403)^2+(_xlfn.XLOOKUP(AH$1,$Z$2:$Z$16,$AC$2:$AC$16-$V403)^2)))</f>
        <v/>
      </c>
      <c r="AI403" s="140" t="str">
        <f t="array" ref="AI403">IF(OR(AI$1=0, $A403=""),"",SQRT((_xlfn.XLOOKUP(AI$1,$Z$2:$Z$16,$AA$2:$AA$16)-$T403)^2+(_xlfn.XLOOKUP(AI$1,$Z$2:$Z$16,$AB$2:$AB$16)-$U403)^2+(_xlfn.XLOOKUP(AI$1,$Z$2:$Z$16,$AC$2:$AC$16-$V403)^2)))</f>
        <v/>
      </c>
      <c r="AJ403" s="140" t="str">
        <f t="array" ref="AJ403">IF(OR(AJ$1=0, $A403=""),"",SQRT((_xlfn.XLOOKUP(AJ$1,$Z$2:$Z$16,$AA$2:$AA$16)-$T403)^2+(_xlfn.XLOOKUP(AJ$1,$Z$2:$Z$16,$AB$2:$AB$16)-$U403)^2+(_xlfn.XLOOKUP(AJ$1,$Z$2:$Z$16,$AC$2:$AC$16-$V403)^2)))</f>
        <v/>
      </c>
      <c r="AK403" s="140" t="str">
        <f t="array" ref="AK403">IF(OR(AK$1=0, $A403=""),"",SQRT((_xlfn.XLOOKUP(AK$1,$Z$2:$Z$16,$AA$2:$AA$16)-$T403)^2+(_xlfn.XLOOKUP(AK$1,$Z$2:$Z$16,$AB$2:$AB$16)-$U403)^2+(_xlfn.XLOOKUP(AK$1,$Z$2:$Z$16,$AC$2:$AC$16-$V403)^2)))</f>
        <v/>
      </c>
      <c r="AL403" s="140" t="str">
        <f t="array" ref="AL403">IF(OR(AL$1=0, $A403=""),"",SQRT((_xlfn.XLOOKUP(AL$1,$Z$2:$Z$16,$AA$2:$AA$16)-$T403)^2+(_xlfn.XLOOKUP(AL$1,$Z$2:$Z$16,$AB$2:$AB$16)-$U403)^2+(_xlfn.XLOOKUP(AL$1,$Z$2:$Z$16,$AC$2:$AC$16-$V403)^2)))</f>
        <v/>
      </c>
      <c r="AM403" s="140" t="str">
        <f t="array" ref="AM403">IF(OR(AM$1=0, $A403=""),"",SQRT((_xlfn.XLOOKUP(AM$1,$Z$2:$Z$16,$AA$2:$AA$16)-$T403)^2+(_xlfn.XLOOKUP(AM$1,$Z$2:$Z$16,$AB$2:$AB$16)-$U403)^2+(_xlfn.XLOOKUP(AM$1,$Z$2:$Z$16,$AC$2:$AC$16-$V403)^2)))</f>
        <v/>
      </c>
      <c r="AN403" s="140" t="str">
        <f t="array" ref="AN403">IF(OR(AN$1=0, $A403=""),"",SQRT((_xlfn.XLOOKUP(AN$1,$Z$2:$Z$16,$AA$2:$AA$16)-$T403)^2+(_xlfn.XLOOKUP(AN$1,$Z$2:$Z$16,$AB$2:$AB$16)-$U403)^2+(_xlfn.XLOOKUP(AN$1,$Z$2:$Z$16,$AC$2:$AC$16-$V403)^2)))</f>
        <v/>
      </c>
      <c r="AO403" s="140" t="str">
        <f t="array" ref="AO403">IF(OR(AO$1=0, $A403=""),"",SQRT((_xlfn.XLOOKUP(AO$1,$Z$2:$Z$16,$AA$2:$AA$16)-$T403)^2+(_xlfn.XLOOKUP(AO$1,$Z$2:$Z$16,$AB$2:$AB$16)-$U403)^2+(_xlfn.XLOOKUP(AO$1,$Z$2:$Z$16,$AC$2:$AC$16-$V403)^2)))</f>
        <v/>
      </c>
      <c r="AP403" s="141" t="str">
        <f t="array" ref="AP403">IF(OR(AP$1=0, $A403=""),"",SQRT((_xlfn.XLOOKUP(AP$1,$Z$2:$Z$16,$AA$2:$AA$16)-$T403)^2+(_xlfn.XLOOKUP(AP$1,$Z$2:$Z$16,$AB$2:$AB$16)-$U403)^2+(_xlfn.XLOOKUP(AP$1,$Z$2:$Z$16,$AC$2:$AC$16-$V403)^2)))</f>
        <v/>
      </c>
      <c r="AQ403" s="141" t="str">
        <f t="array" ref="AQ403">IF(OR(AQ$1=0, $A403=""),"",SQRT((_xlfn.XLOOKUP(AQ$1,$Z$2:$Z$16,$AA$2:$AA$16)-$T403)^2+(_xlfn.XLOOKUP(AQ$1,$Z$2:$Z$16,$AB$2:$AB$16)-$U403)^2+(_xlfn.XLOOKUP(AQ$1,$Z$2:$Z$16,$AC$2:$AC$16-$V403)^2)))</f>
        <v/>
      </c>
      <c r="AR403" s="141" t="str">
        <f t="array" ref="AR403">IF(OR(AR$1=0, $A403=""),"",SQRT((_xlfn.XLOOKUP(AR$1,$Z$2:$Z$16,$AA$2:$AA$16)-$T403)^2+(_xlfn.XLOOKUP(AR$1,$Z$2:$Z$16,$AB$2:$AB$16)-$U403)^2+(_xlfn.XLOOKUP(AR$1,$Z$2:$Z$16,$AC$2:$AC$16-$V403)^2)))</f>
        <v/>
      </c>
      <c r="AS403" s="141" t="str">
        <f t="array" ref="AS403">IF(OR(AS$1=0, $A403=""),"",SQRT((_xlfn.XLOOKUP(AS$1,$Z$2:$Z$16,$AA$2:$AA$16)-$T403)^2+(_xlfn.XLOOKUP(AS$1,$Z$2:$Z$16,$AB$2:$AB$16)-$U403)^2+(_xlfn.XLOOKUP(AS$1,$Z$2:$Z$16,$AC$2:$AC$16-$V403)^2)))</f>
        <v/>
      </c>
      <c r="AT403" s="141" t="str">
        <f t="array" ref="AT403">IF(OR(AT$1=0, $A403=""),"",SQRT((_xlfn.XLOOKUP(AT$1,$Z$2:$Z$16,$AA$2:$AA$16)-$T403)^2+(_xlfn.XLOOKUP(AT$1,$Z$2:$Z$16,$AB$2:$AB$16)-$U403)^2+(_xlfn.XLOOKUP(AT$1,$Z$2:$Z$16,$AC$2:$AC$16-$V403)^2)))</f>
        <v/>
      </c>
      <c r="AU403" s="141" t="str">
        <f t="array" ref="AU403">IF(OR(AU$1=0, $A403=""),"",SQRT((_xlfn.XLOOKUP(AU$1,$Z$2:$Z$16,$AA$2:$AA$16)-$T403)^2+(_xlfn.XLOOKUP(AU$1,$Z$2:$Z$16,$AB$2:$AB$16)-$U403)^2+(_xlfn.XLOOKUP(AU$1,$Z$2:$Z$16,$AC$2:$AC$16-$V403)^2)))</f>
        <v/>
      </c>
      <c r="AV403" s="142" t="str">
        <f t="array" ref="AV403">IF(OR(AV$1=0, $A403=""),"",SQRT((_xlfn.XLOOKUP(AV$1,$Z$2:$Z$16,$AA$2:$AA$16)-$T403)^2+(_xlfn.XLOOKUP(AV$1,$Z$2:$Z$16,$AB$2:$AB$16)-$U403)^2+(_xlfn.XLOOKUP(AV$1,$Z$2:$Z$16,$AC$2:$AC$16-$V403)^2)))</f>
        <v/>
      </c>
      <c r="AW403" s="124"/>
      <c r="AX403" s="124"/>
      <c r="AY403" s="125">
        <f t="shared" si="243"/>
        <v>0</v>
      </c>
      <c r="AZ403" s="143">
        <f t="shared" si="244"/>
        <v>0</v>
      </c>
      <c r="BA403" s="143">
        <f t="shared" si="245"/>
        <v>0</v>
      </c>
      <c r="BB403" s="143">
        <f t="shared" si="246"/>
        <v>0</v>
      </c>
      <c r="BC403" s="143">
        <f t="shared" si="247"/>
        <v>0</v>
      </c>
      <c r="BD403" s="143">
        <f t="shared" si="248"/>
        <v>0</v>
      </c>
      <c r="BE403" s="143">
        <f t="shared" si="249"/>
        <v>0</v>
      </c>
      <c r="BF403" s="143">
        <f t="shared" si="250"/>
        <v>0</v>
      </c>
      <c r="BG403" s="144">
        <f t="shared" si="251"/>
        <v>0</v>
      </c>
      <c r="BH403" s="144">
        <f t="shared" si="252"/>
        <v>0</v>
      </c>
      <c r="BI403" s="144">
        <f t="shared" si="253"/>
        <v>0</v>
      </c>
      <c r="BJ403" s="144">
        <f t="shared" si="254"/>
        <v>0</v>
      </c>
      <c r="BK403" s="144">
        <f t="shared" si="255"/>
        <v>0</v>
      </c>
      <c r="BL403" s="144">
        <f t="shared" si="256"/>
        <v>0</v>
      </c>
      <c r="BM403" s="145">
        <f t="shared" si="257"/>
        <v>0</v>
      </c>
      <c r="BN403" s="124"/>
      <c r="BO403" s="124"/>
      <c r="BP403" s="124"/>
      <c r="BQ403" s="124"/>
      <c r="BR403" s="124"/>
      <c r="BS403" s="124"/>
      <c r="BT403" s="124"/>
      <c r="BU403" s="124"/>
      <c r="BV403" s="130"/>
      <c r="BW403" s="130"/>
      <c r="BX403" s="130"/>
      <c r="BY403" s="130"/>
      <c r="BZ403" s="130"/>
      <c r="CA403" s="130"/>
      <c r="CB403" s="130"/>
      <c r="CC403" s="130"/>
      <c r="CD403" s="130"/>
      <c r="CE403" s="130"/>
      <c r="CF403" s="130"/>
      <c r="CG403" s="130"/>
      <c r="CH403" s="130"/>
      <c r="CI403" s="130"/>
      <c r="CJ403" s="130"/>
      <c r="CM403" s="159">
        <f t="shared" si="258"/>
        <v>0</v>
      </c>
      <c r="CN403" s="160">
        <f t="shared" si="259"/>
        <v>0</v>
      </c>
      <c r="CO403" s="160">
        <f t="shared" si="260"/>
        <v>0</v>
      </c>
      <c r="CP403" s="160">
        <f t="shared" si="261"/>
        <v>0</v>
      </c>
      <c r="CQ403" s="160">
        <f t="shared" si="262"/>
        <v>0</v>
      </c>
      <c r="CR403" s="160" t="str">
        <f t="shared" si="263"/>
        <v/>
      </c>
      <c r="CS403" s="160" t="str">
        <f t="shared" si="264"/>
        <v/>
      </c>
      <c r="CT403" s="160" t="str">
        <f t="shared" si="265"/>
        <v/>
      </c>
      <c r="CU403" s="162" t="str">
        <f t="shared" si="266"/>
        <v/>
      </c>
      <c r="CV403" s="162" t="str">
        <f t="shared" si="267"/>
        <v/>
      </c>
      <c r="CW403" s="162" t="str">
        <f t="shared" si="268"/>
        <v/>
      </c>
      <c r="CX403" s="162" t="str">
        <f t="shared" si="269"/>
        <v/>
      </c>
      <c r="CY403" s="162" t="str">
        <f t="shared" si="270"/>
        <v/>
      </c>
      <c r="CZ403" s="162" t="str">
        <f t="shared" si="271"/>
        <v/>
      </c>
      <c r="DA403" s="163" t="str">
        <f t="shared" si="272"/>
        <v/>
      </c>
    </row>
    <row r="404" spans="1:105" ht="16.5" x14ac:dyDescent="0.3">
      <c r="A404" s="135"/>
      <c r="B404" s="136"/>
      <c r="C404" s="136"/>
      <c r="D404" s="137"/>
      <c r="E404" s="176"/>
      <c r="F404" s="182"/>
      <c r="G404" s="183"/>
      <c r="H404" s="183"/>
      <c r="I404" s="183"/>
      <c r="J404" s="183"/>
      <c r="K404" s="183"/>
      <c r="L404" s="183"/>
      <c r="M404" s="186"/>
      <c r="N404" s="182"/>
      <c r="O404" s="184"/>
      <c r="P404" s="178"/>
      <c r="Q404" s="118">
        <f t="shared" si="241"/>
        <v>0</v>
      </c>
      <c r="R404" s="3"/>
      <c r="S404" s="3"/>
      <c r="T404" s="4"/>
      <c r="U404" s="4"/>
      <c r="V404" s="99">
        <f t="shared" si="242"/>
        <v>0</v>
      </c>
      <c r="W404" s="161"/>
      <c r="X404" s="138"/>
      <c r="AH404" s="158" t="str">
        <f t="array" ref="AH404">IF(OR(AH$1=0, $A404=""),"",SQRT((_xlfn.XLOOKUP(AH$1,$Z$2:$Z$16,$AA$2:$AA$16)-$T404)^2+(_xlfn.XLOOKUP(AH$1,$Z$2:$Z$16,$AB$2:$AB$16)-$U404)^2+(_xlfn.XLOOKUP(AH$1,$Z$2:$Z$16,$AC$2:$AC$16-$V404)^2)))</f>
        <v/>
      </c>
      <c r="AI404" s="140" t="str">
        <f t="array" ref="AI404">IF(OR(AI$1=0, $A404=""),"",SQRT((_xlfn.XLOOKUP(AI$1,$Z$2:$Z$16,$AA$2:$AA$16)-$T404)^2+(_xlfn.XLOOKUP(AI$1,$Z$2:$Z$16,$AB$2:$AB$16)-$U404)^2+(_xlfn.XLOOKUP(AI$1,$Z$2:$Z$16,$AC$2:$AC$16-$V404)^2)))</f>
        <v/>
      </c>
      <c r="AJ404" s="140" t="str">
        <f t="array" ref="AJ404">IF(OR(AJ$1=0, $A404=""),"",SQRT((_xlfn.XLOOKUP(AJ$1,$Z$2:$Z$16,$AA$2:$AA$16)-$T404)^2+(_xlfn.XLOOKUP(AJ$1,$Z$2:$Z$16,$AB$2:$AB$16)-$U404)^2+(_xlfn.XLOOKUP(AJ$1,$Z$2:$Z$16,$AC$2:$AC$16-$V404)^2)))</f>
        <v/>
      </c>
      <c r="AK404" s="140" t="str">
        <f t="array" ref="AK404">IF(OR(AK$1=0, $A404=""),"",SQRT((_xlfn.XLOOKUP(AK$1,$Z$2:$Z$16,$AA$2:$AA$16)-$T404)^2+(_xlfn.XLOOKUP(AK$1,$Z$2:$Z$16,$AB$2:$AB$16)-$U404)^2+(_xlfn.XLOOKUP(AK$1,$Z$2:$Z$16,$AC$2:$AC$16-$V404)^2)))</f>
        <v/>
      </c>
      <c r="AL404" s="140" t="str">
        <f t="array" ref="AL404">IF(OR(AL$1=0, $A404=""),"",SQRT((_xlfn.XLOOKUP(AL$1,$Z$2:$Z$16,$AA$2:$AA$16)-$T404)^2+(_xlfn.XLOOKUP(AL$1,$Z$2:$Z$16,$AB$2:$AB$16)-$U404)^2+(_xlfn.XLOOKUP(AL$1,$Z$2:$Z$16,$AC$2:$AC$16-$V404)^2)))</f>
        <v/>
      </c>
      <c r="AM404" s="140" t="str">
        <f t="array" ref="AM404">IF(OR(AM$1=0, $A404=""),"",SQRT((_xlfn.XLOOKUP(AM$1,$Z$2:$Z$16,$AA$2:$AA$16)-$T404)^2+(_xlfn.XLOOKUP(AM$1,$Z$2:$Z$16,$AB$2:$AB$16)-$U404)^2+(_xlfn.XLOOKUP(AM$1,$Z$2:$Z$16,$AC$2:$AC$16-$V404)^2)))</f>
        <v/>
      </c>
      <c r="AN404" s="140" t="str">
        <f t="array" ref="AN404">IF(OR(AN$1=0, $A404=""),"",SQRT((_xlfn.XLOOKUP(AN$1,$Z$2:$Z$16,$AA$2:$AA$16)-$T404)^2+(_xlfn.XLOOKUP(AN$1,$Z$2:$Z$16,$AB$2:$AB$16)-$U404)^2+(_xlfn.XLOOKUP(AN$1,$Z$2:$Z$16,$AC$2:$AC$16-$V404)^2)))</f>
        <v/>
      </c>
      <c r="AO404" s="140" t="str">
        <f t="array" ref="AO404">IF(OR(AO$1=0, $A404=""),"",SQRT((_xlfn.XLOOKUP(AO$1,$Z$2:$Z$16,$AA$2:$AA$16)-$T404)^2+(_xlfn.XLOOKUP(AO$1,$Z$2:$Z$16,$AB$2:$AB$16)-$U404)^2+(_xlfn.XLOOKUP(AO$1,$Z$2:$Z$16,$AC$2:$AC$16-$V404)^2)))</f>
        <v/>
      </c>
      <c r="AP404" s="141" t="str">
        <f t="array" ref="AP404">IF(OR(AP$1=0, $A404=""),"",SQRT((_xlfn.XLOOKUP(AP$1,$Z$2:$Z$16,$AA$2:$AA$16)-$T404)^2+(_xlfn.XLOOKUP(AP$1,$Z$2:$Z$16,$AB$2:$AB$16)-$U404)^2+(_xlfn.XLOOKUP(AP$1,$Z$2:$Z$16,$AC$2:$AC$16-$V404)^2)))</f>
        <v/>
      </c>
      <c r="AQ404" s="141" t="str">
        <f t="array" ref="AQ404">IF(OR(AQ$1=0, $A404=""),"",SQRT((_xlfn.XLOOKUP(AQ$1,$Z$2:$Z$16,$AA$2:$AA$16)-$T404)^2+(_xlfn.XLOOKUP(AQ$1,$Z$2:$Z$16,$AB$2:$AB$16)-$U404)^2+(_xlfn.XLOOKUP(AQ$1,$Z$2:$Z$16,$AC$2:$AC$16-$V404)^2)))</f>
        <v/>
      </c>
      <c r="AR404" s="141" t="str">
        <f t="array" ref="AR404">IF(OR(AR$1=0, $A404=""),"",SQRT((_xlfn.XLOOKUP(AR$1,$Z$2:$Z$16,$AA$2:$AA$16)-$T404)^2+(_xlfn.XLOOKUP(AR$1,$Z$2:$Z$16,$AB$2:$AB$16)-$U404)^2+(_xlfn.XLOOKUP(AR$1,$Z$2:$Z$16,$AC$2:$AC$16-$V404)^2)))</f>
        <v/>
      </c>
      <c r="AS404" s="141" t="str">
        <f t="array" ref="AS404">IF(OR(AS$1=0, $A404=""),"",SQRT((_xlfn.XLOOKUP(AS$1,$Z$2:$Z$16,$AA$2:$AA$16)-$T404)^2+(_xlfn.XLOOKUP(AS$1,$Z$2:$Z$16,$AB$2:$AB$16)-$U404)^2+(_xlfn.XLOOKUP(AS$1,$Z$2:$Z$16,$AC$2:$AC$16-$V404)^2)))</f>
        <v/>
      </c>
      <c r="AT404" s="141" t="str">
        <f t="array" ref="AT404">IF(OR(AT$1=0, $A404=""),"",SQRT((_xlfn.XLOOKUP(AT$1,$Z$2:$Z$16,$AA$2:$AA$16)-$T404)^2+(_xlfn.XLOOKUP(AT$1,$Z$2:$Z$16,$AB$2:$AB$16)-$U404)^2+(_xlfn.XLOOKUP(AT$1,$Z$2:$Z$16,$AC$2:$AC$16-$V404)^2)))</f>
        <v/>
      </c>
      <c r="AU404" s="141" t="str">
        <f t="array" ref="AU404">IF(OR(AU$1=0, $A404=""),"",SQRT((_xlfn.XLOOKUP(AU$1,$Z$2:$Z$16,$AA$2:$AA$16)-$T404)^2+(_xlfn.XLOOKUP(AU$1,$Z$2:$Z$16,$AB$2:$AB$16)-$U404)^2+(_xlfn.XLOOKUP(AU$1,$Z$2:$Z$16,$AC$2:$AC$16-$V404)^2)))</f>
        <v/>
      </c>
      <c r="AV404" s="142" t="str">
        <f t="array" ref="AV404">IF(OR(AV$1=0, $A404=""),"",SQRT((_xlfn.XLOOKUP(AV$1,$Z$2:$Z$16,$AA$2:$AA$16)-$T404)^2+(_xlfn.XLOOKUP(AV$1,$Z$2:$Z$16,$AB$2:$AB$16)-$U404)^2+(_xlfn.XLOOKUP(AV$1,$Z$2:$Z$16,$AC$2:$AC$16-$V404)^2)))</f>
        <v/>
      </c>
      <c r="AW404" s="124"/>
      <c r="AX404" s="124"/>
      <c r="AY404" s="125">
        <f t="shared" si="243"/>
        <v>0</v>
      </c>
      <c r="AZ404" s="143">
        <f t="shared" si="244"/>
        <v>0</v>
      </c>
      <c r="BA404" s="143">
        <f t="shared" si="245"/>
        <v>0</v>
      </c>
      <c r="BB404" s="143">
        <f t="shared" si="246"/>
        <v>0</v>
      </c>
      <c r="BC404" s="143">
        <f t="shared" si="247"/>
        <v>0</v>
      </c>
      <c r="BD404" s="143">
        <f t="shared" si="248"/>
        <v>0</v>
      </c>
      <c r="BE404" s="143">
        <f t="shared" si="249"/>
        <v>0</v>
      </c>
      <c r="BF404" s="143">
        <f t="shared" si="250"/>
        <v>0</v>
      </c>
      <c r="BG404" s="144">
        <f t="shared" si="251"/>
        <v>0</v>
      </c>
      <c r="BH404" s="144">
        <f t="shared" si="252"/>
        <v>0</v>
      </c>
      <c r="BI404" s="144">
        <f t="shared" si="253"/>
        <v>0</v>
      </c>
      <c r="BJ404" s="144">
        <f t="shared" si="254"/>
        <v>0</v>
      </c>
      <c r="BK404" s="144">
        <f t="shared" si="255"/>
        <v>0</v>
      </c>
      <c r="BL404" s="144">
        <f t="shared" si="256"/>
        <v>0</v>
      </c>
      <c r="BM404" s="145">
        <f t="shared" si="257"/>
        <v>0</v>
      </c>
      <c r="BN404" s="124"/>
      <c r="BO404" s="124"/>
      <c r="BP404" s="124"/>
      <c r="BQ404" s="124"/>
      <c r="BR404" s="124"/>
      <c r="BS404" s="124"/>
      <c r="BT404" s="124"/>
      <c r="BU404" s="124"/>
      <c r="BV404" s="130"/>
      <c r="BW404" s="130"/>
      <c r="BX404" s="130"/>
      <c r="BY404" s="130"/>
      <c r="BZ404" s="130"/>
      <c r="CA404" s="130"/>
      <c r="CB404" s="130"/>
      <c r="CC404" s="130"/>
      <c r="CD404" s="130"/>
      <c r="CE404" s="130"/>
      <c r="CF404" s="130"/>
      <c r="CG404" s="130"/>
      <c r="CH404" s="130"/>
      <c r="CI404" s="130"/>
      <c r="CJ404" s="130"/>
      <c r="CM404" s="159">
        <f t="shared" si="258"/>
        <v>0</v>
      </c>
      <c r="CN404" s="160">
        <f t="shared" si="259"/>
        <v>0</v>
      </c>
      <c r="CO404" s="160">
        <f t="shared" si="260"/>
        <v>0</v>
      </c>
      <c r="CP404" s="160">
        <f t="shared" si="261"/>
        <v>0</v>
      </c>
      <c r="CQ404" s="160">
        <f t="shared" si="262"/>
        <v>0</v>
      </c>
      <c r="CR404" s="160" t="str">
        <f t="shared" si="263"/>
        <v/>
      </c>
      <c r="CS404" s="160" t="str">
        <f t="shared" si="264"/>
        <v/>
      </c>
      <c r="CT404" s="160" t="str">
        <f t="shared" si="265"/>
        <v/>
      </c>
      <c r="CU404" s="162" t="str">
        <f t="shared" si="266"/>
        <v/>
      </c>
      <c r="CV404" s="162" t="str">
        <f t="shared" si="267"/>
        <v/>
      </c>
      <c r="CW404" s="162" t="str">
        <f t="shared" si="268"/>
        <v/>
      </c>
      <c r="CX404" s="162" t="str">
        <f t="shared" si="269"/>
        <v/>
      </c>
      <c r="CY404" s="162" t="str">
        <f t="shared" si="270"/>
        <v/>
      </c>
      <c r="CZ404" s="162" t="str">
        <f t="shared" si="271"/>
        <v/>
      </c>
      <c r="DA404" s="163" t="str">
        <f t="shared" si="272"/>
        <v/>
      </c>
    </row>
    <row r="405" spans="1:105" ht="16.5" x14ac:dyDescent="0.3">
      <c r="A405" s="135"/>
      <c r="B405" s="136"/>
      <c r="C405" s="136"/>
      <c r="D405" s="137"/>
      <c r="E405" s="176"/>
      <c r="F405" s="182"/>
      <c r="G405" s="183"/>
      <c r="H405" s="183"/>
      <c r="I405" s="183"/>
      <c r="J405" s="183"/>
      <c r="K405" s="183"/>
      <c r="L405" s="183"/>
      <c r="M405" s="186"/>
      <c r="N405" s="182"/>
      <c r="O405" s="184"/>
      <c r="P405" s="178"/>
      <c r="Q405" s="118">
        <f t="shared" si="241"/>
        <v>0</v>
      </c>
      <c r="R405" s="3"/>
      <c r="S405" s="3"/>
      <c r="T405" s="4"/>
      <c r="U405" s="4"/>
      <c r="V405" s="99">
        <f t="shared" si="242"/>
        <v>0</v>
      </c>
      <c r="W405" s="161"/>
      <c r="X405" s="138"/>
      <c r="AH405" s="158" t="str">
        <f t="array" ref="AH405">IF(OR(AH$1=0, $A405=""),"",SQRT((_xlfn.XLOOKUP(AH$1,$Z$2:$Z$16,$AA$2:$AA$16)-$T405)^2+(_xlfn.XLOOKUP(AH$1,$Z$2:$Z$16,$AB$2:$AB$16)-$U405)^2+(_xlfn.XLOOKUP(AH$1,$Z$2:$Z$16,$AC$2:$AC$16-$V405)^2)))</f>
        <v/>
      </c>
      <c r="AI405" s="140" t="str">
        <f t="array" ref="AI405">IF(OR(AI$1=0, $A405=""),"",SQRT((_xlfn.XLOOKUP(AI$1,$Z$2:$Z$16,$AA$2:$AA$16)-$T405)^2+(_xlfn.XLOOKUP(AI$1,$Z$2:$Z$16,$AB$2:$AB$16)-$U405)^2+(_xlfn.XLOOKUP(AI$1,$Z$2:$Z$16,$AC$2:$AC$16-$V405)^2)))</f>
        <v/>
      </c>
      <c r="AJ405" s="140" t="str">
        <f t="array" ref="AJ405">IF(OR(AJ$1=0, $A405=""),"",SQRT((_xlfn.XLOOKUP(AJ$1,$Z$2:$Z$16,$AA$2:$AA$16)-$T405)^2+(_xlfn.XLOOKUP(AJ$1,$Z$2:$Z$16,$AB$2:$AB$16)-$U405)^2+(_xlfn.XLOOKUP(AJ$1,$Z$2:$Z$16,$AC$2:$AC$16-$V405)^2)))</f>
        <v/>
      </c>
      <c r="AK405" s="140" t="str">
        <f t="array" ref="AK405">IF(OR(AK$1=0, $A405=""),"",SQRT((_xlfn.XLOOKUP(AK$1,$Z$2:$Z$16,$AA$2:$AA$16)-$T405)^2+(_xlfn.XLOOKUP(AK$1,$Z$2:$Z$16,$AB$2:$AB$16)-$U405)^2+(_xlfn.XLOOKUP(AK$1,$Z$2:$Z$16,$AC$2:$AC$16-$V405)^2)))</f>
        <v/>
      </c>
      <c r="AL405" s="140" t="str">
        <f t="array" ref="AL405">IF(OR(AL$1=0, $A405=""),"",SQRT((_xlfn.XLOOKUP(AL$1,$Z$2:$Z$16,$AA$2:$AA$16)-$T405)^2+(_xlfn.XLOOKUP(AL$1,$Z$2:$Z$16,$AB$2:$AB$16)-$U405)^2+(_xlfn.XLOOKUP(AL$1,$Z$2:$Z$16,$AC$2:$AC$16-$V405)^2)))</f>
        <v/>
      </c>
      <c r="AM405" s="140" t="str">
        <f t="array" ref="AM405">IF(OR(AM$1=0, $A405=""),"",SQRT((_xlfn.XLOOKUP(AM$1,$Z$2:$Z$16,$AA$2:$AA$16)-$T405)^2+(_xlfn.XLOOKUP(AM$1,$Z$2:$Z$16,$AB$2:$AB$16)-$U405)^2+(_xlfn.XLOOKUP(AM$1,$Z$2:$Z$16,$AC$2:$AC$16-$V405)^2)))</f>
        <v/>
      </c>
      <c r="AN405" s="140" t="str">
        <f t="array" ref="AN405">IF(OR(AN$1=0, $A405=""),"",SQRT((_xlfn.XLOOKUP(AN$1,$Z$2:$Z$16,$AA$2:$AA$16)-$T405)^2+(_xlfn.XLOOKUP(AN$1,$Z$2:$Z$16,$AB$2:$AB$16)-$U405)^2+(_xlfn.XLOOKUP(AN$1,$Z$2:$Z$16,$AC$2:$AC$16-$V405)^2)))</f>
        <v/>
      </c>
      <c r="AO405" s="140" t="str">
        <f t="array" ref="AO405">IF(OR(AO$1=0, $A405=""),"",SQRT((_xlfn.XLOOKUP(AO$1,$Z$2:$Z$16,$AA$2:$AA$16)-$T405)^2+(_xlfn.XLOOKUP(AO$1,$Z$2:$Z$16,$AB$2:$AB$16)-$U405)^2+(_xlfn.XLOOKUP(AO$1,$Z$2:$Z$16,$AC$2:$AC$16-$V405)^2)))</f>
        <v/>
      </c>
      <c r="AP405" s="141" t="str">
        <f t="array" ref="AP405">IF(OR(AP$1=0, $A405=""),"",SQRT((_xlfn.XLOOKUP(AP$1,$Z$2:$Z$16,$AA$2:$AA$16)-$T405)^2+(_xlfn.XLOOKUP(AP$1,$Z$2:$Z$16,$AB$2:$AB$16)-$U405)^2+(_xlfn.XLOOKUP(AP$1,$Z$2:$Z$16,$AC$2:$AC$16-$V405)^2)))</f>
        <v/>
      </c>
      <c r="AQ405" s="141" t="str">
        <f t="array" ref="AQ405">IF(OR(AQ$1=0, $A405=""),"",SQRT((_xlfn.XLOOKUP(AQ$1,$Z$2:$Z$16,$AA$2:$AA$16)-$T405)^2+(_xlfn.XLOOKUP(AQ$1,$Z$2:$Z$16,$AB$2:$AB$16)-$U405)^2+(_xlfn.XLOOKUP(AQ$1,$Z$2:$Z$16,$AC$2:$AC$16-$V405)^2)))</f>
        <v/>
      </c>
      <c r="AR405" s="141" t="str">
        <f t="array" ref="AR405">IF(OR(AR$1=0, $A405=""),"",SQRT((_xlfn.XLOOKUP(AR$1,$Z$2:$Z$16,$AA$2:$AA$16)-$T405)^2+(_xlfn.XLOOKUP(AR$1,$Z$2:$Z$16,$AB$2:$AB$16)-$U405)^2+(_xlfn.XLOOKUP(AR$1,$Z$2:$Z$16,$AC$2:$AC$16-$V405)^2)))</f>
        <v/>
      </c>
      <c r="AS405" s="141" t="str">
        <f t="array" ref="AS405">IF(OR(AS$1=0, $A405=""),"",SQRT((_xlfn.XLOOKUP(AS$1,$Z$2:$Z$16,$AA$2:$AA$16)-$T405)^2+(_xlfn.XLOOKUP(AS$1,$Z$2:$Z$16,$AB$2:$AB$16)-$U405)^2+(_xlfn.XLOOKUP(AS$1,$Z$2:$Z$16,$AC$2:$AC$16-$V405)^2)))</f>
        <v/>
      </c>
      <c r="AT405" s="141" t="str">
        <f t="array" ref="AT405">IF(OR(AT$1=0, $A405=""),"",SQRT((_xlfn.XLOOKUP(AT$1,$Z$2:$Z$16,$AA$2:$AA$16)-$T405)^2+(_xlfn.XLOOKUP(AT$1,$Z$2:$Z$16,$AB$2:$AB$16)-$U405)^2+(_xlfn.XLOOKUP(AT$1,$Z$2:$Z$16,$AC$2:$AC$16-$V405)^2)))</f>
        <v/>
      </c>
      <c r="AU405" s="141" t="str">
        <f t="array" ref="AU405">IF(OR(AU$1=0, $A405=""),"",SQRT((_xlfn.XLOOKUP(AU$1,$Z$2:$Z$16,$AA$2:$AA$16)-$T405)^2+(_xlfn.XLOOKUP(AU$1,$Z$2:$Z$16,$AB$2:$AB$16)-$U405)^2+(_xlfn.XLOOKUP(AU$1,$Z$2:$Z$16,$AC$2:$AC$16-$V405)^2)))</f>
        <v/>
      </c>
      <c r="AV405" s="142" t="str">
        <f t="array" ref="AV405">IF(OR(AV$1=0, $A405=""),"",SQRT((_xlfn.XLOOKUP(AV$1,$Z$2:$Z$16,$AA$2:$AA$16)-$T405)^2+(_xlfn.XLOOKUP(AV$1,$Z$2:$Z$16,$AB$2:$AB$16)-$U405)^2+(_xlfn.XLOOKUP(AV$1,$Z$2:$Z$16,$AC$2:$AC$16-$V405)^2)))</f>
        <v/>
      </c>
      <c r="AW405" s="124"/>
      <c r="AX405" s="124"/>
      <c r="AY405" s="125">
        <f t="shared" si="243"/>
        <v>0</v>
      </c>
      <c r="AZ405" s="143">
        <f t="shared" si="244"/>
        <v>0</v>
      </c>
      <c r="BA405" s="143">
        <f t="shared" si="245"/>
        <v>0</v>
      </c>
      <c r="BB405" s="143">
        <f t="shared" si="246"/>
        <v>0</v>
      </c>
      <c r="BC405" s="143">
        <f t="shared" si="247"/>
        <v>0</v>
      </c>
      <c r="BD405" s="143">
        <f t="shared" si="248"/>
        <v>0</v>
      </c>
      <c r="BE405" s="143">
        <f t="shared" si="249"/>
        <v>0</v>
      </c>
      <c r="BF405" s="143">
        <f t="shared" si="250"/>
        <v>0</v>
      </c>
      <c r="BG405" s="144">
        <f t="shared" si="251"/>
        <v>0</v>
      </c>
      <c r="BH405" s="144">
        <f t="shared" si="252"/>
        <v>0</v>
      </c>
      <c r="BI405" s="144">
        <f t="shared" si="253"/>
        <v>0</v>
      </c>
      <c r="BJ405" s="144">
        <f t="shared" si="254"/>
        <v>0</v>
      </c>
      <c r="BK405" s="144">
        <f t="shared" si="255"/>
        <v>0</v>
      </c>
      <c r="BL405" s="144">
        <f t="shared" si="256"/>
        <v>0</v>
      </c>
      <c r="BM405" s="145">
        <f t="shared" si="257"/>
        <v>0</v>
      </c>
      <c r="BN405" s="124"/>
      <c r="BO405" s="124"/>
      <c r="BP405" s="124"/>
      <c r="BQ405" s="124"/>
      <c r="BR405" s="124"/>
      <c r="BS405" s="124"/>
      <c r="BT405" s="124"/>
      <c r="BU405" s="124"/>
      <c r="BV405" s="130"/>
      <c r="BW405" s="130"/>
      <c r="BX405" s="130"/>
      <c r="BY405" s="130"/>
      <c r="BZ405" s="130"/>
      <c r="CA405" s="130"/>
      <c r="CB405" s="130"/>
      <c r="CC405" s="130"/>
      <c r="CD405" s="130"/>
      <c r="CE405" s="130"/>
      <c r="CF405" s="130"/>
      <c r="CG405" s="130"/>
      <c r="CH405" s="130"/>
      <c r="CI405" s="130"/>
      <c r="CJ405" s="130"/>
      <c r="CM405" s="159">
        <f t="shared" si="258"/>
        <v>0</v>
      </c>
      <c r="CN405" s="160">
        <f t="shared" si="259"/>
        <v>0</v>
      </c>
      <c r="CO405" s="160">
        <f t="shared" si="260"/>
        <v>0</v>
      </c>
      <c r="CP405" s="160">
        <f t="shared" si="261"/>
        <v>0</v>
      </c>
      <c r="CQ405" s="160">
        <f t="shared" si="262"/>
        <v>0</v>
      </c>
      <c r="CR405" s="160" t="str">
        <f t="shared" si="263"/>
        <v/>
      </c>
      <c r="CS405" s="160" t="str">
        <f t="shared" si="264"/>
        <v/>
      </c>
      <c r="CT405" s="160" t="str">
        <f t="shared" si="265"/>
        <v/>
      </c>
      <c r="CU405" s="162" t="str">
        <f t="shared" si="266"/>
        <v/>
      </c>
      <c r="CV405" s="162" t="str">
        <f t="shared" si="267"/>
        <v/>
      </c>
      <c r="CW405" s="162" t="str">
        <f t="shared" si="268"/>
        <v/>
      </c>
      <c r="CX405" s="162" t="str">
        <f t="shared" si="269"/>
        <v/>
      </c>
      <c r="CY405" s="162" t="str">
        <f t="shared" si="270"/>
        <v/>
      </c>
      <c r="CZ405" s="162" t="str">
        <f t="shared" si="271"/>
        <v/>
      </c>
      <c r="DA405" s="163" t="str">
        <f t="shared" si="272"/>
        <v/>
      </c>
    </row>
    <row r="406" spans="1:105" ht="16.5" x14ac:dyDescent="0.3">
      <c r="A406" s="135"/>
      <c r="B406" s="136"/>
      <c r="C406" s="136"/>
      <c r="D406" s="137"/>
      <c r="E406" s="176"/>
      <c r="F406" s="182"/>
      <c r="G406" s="183"/>
      <c r="H406" s="183"/>
      <c r="I406" s="183"/>
      <c r="J406" s="183"/>
      <c r="K406" s="183"/>
      <c r="L406" s="183"/>
      <c r="M406" s="186"/>
      <c r="N406" s="182"/>
      <c r="O406" s="184"/>
      <c r="P406" s="178"/>
      <c r="Q406" s="118">
        <f t="shared" si="241"/>
        <v>0</v>
      </c>
      <c r="R406" s="3"/>
      <c r="S406" s="3"/>
      <c r="T406" s="4"/>
      <c r="U406" s="4"/>
      <c r="V406" s="99">
        <f t="shared" si="242"/>
        <v>0</v>
      </c>
      <c r="W406" s="161"/>
      <c r="X406" s="138"/>
      <c r="AH406" s="158" t="str">
        <f t="array" ref="AH406">IF(OR(AH$1=0, $A406=""),"",SQRT((_xlfn.XLOOKUP(AH$1,$Z$2:$Z$16,$AA$2:$AA$16)-$T406)^2+(_xlfn.XLOOKUP(AH$1,$Z$2:$Z$16,$AB$2:$AB$16)-$U406)^2+(_xlfn.XLOOKUP(AH$1,$Z$2:$Z$16,$AC$2:$AC$16-$V406)^2)))</f>
        <v/>
      </c>
      <c r="AI406" s="140" t="str">
        <f t="array" ref="AI406">IF(OR(AI$1=0, $A406=""),"",SQRT((_xlfn.XLOOKUP(AI$1,$Z$2:$Z$16,$AA$2:$AA$16)-$T406)^2+(_xlfn.XLOOKUP(AI$1,$Z$2:$Z$16,$AB$2:$AB$16)-$U406)^2+(_xlfn.XLOOKUP(AI$1,$Z$2:$Z$16,$AC$2:$AC$16-$V406)^2)))</f>
        <v/>
      </c>
      <c r="AJ406" s="140" t="str">
        <f t="array" ref="AJ406">IF(OR(AJ$1=0, $A406=""),"",SQRT((_xlfn.XLOOKUP(AJ$1,$Z$2:$Z$16,$AA$2:$AA$16)-$T406)^2+(_xlfn.XLOOKUP(AJ$1,$Z$2:$Z$16,$AB$2:$AB$16)-$U406)^2+(_xlfn.XLOOKUP(AJ$1,$Z$2:$Z$16,$AC$2:$AC$16-$V406)^2)))</f>
        <v/>
      </c>
      <c r="AK406" s="140" t="str">
        <f t="array" ref="AK406">IF(OR(AK$1=0, $A406=""),"",SQRT((_xlfn.XLOOKUP(AK$1,$Z$2:$Z$16,$AA$2:$AA$16)-$T406)^2+(_xlfn.XLOOKUP(AK$1,$Z$2:$Z$16,$AB$2:$AB$16)-$U406)^2+(_xlfn.XLOOKUP(AK$1,$Z$2:$Z$16,$AC$2:$AC$16-$V406)^2)))</f>
        <v/>
      </c>
      <c r="AL406" s="140" t="str">
        <f t="array" ref="AL406">IF(OR(AL$1=0, $A406=""),"",SQRT((_xlfn.XLOOKUP(AL$1,$Z$2:$Z$16,$AA$2:$AA$16)-$T406)^2+(_xlfn.XLOOKUP(AL$1,$Z$2:$Z$16,$AB$2:$AB$16)-$U406)^2+(_xlfn.XLOOKUP(AL$1,$Z$2:$Z$16,$AC$2:$AC$16-$V406)^2)))</f>
        <v/>
      </c>
      <c r="AM406" s="140" t="str">
        <f t="array" ref="AM406">IF(OR(AM$1=0, $A406=""),"",SQRT((_xlfn.XLOOKUP(AM$1,$Z$2:$Z$16,$AA$2:$AA$16)-$T406)^2+(_xlfn.XLOOKUP(AM$1,$Z$2:$Z$16,$AB$2:$AB$16)-$U406)^2+(_xlfn.XLOOKUP(AM$1,$Z$2:$Z$16,$AC$2:$AC$16-$V406)^2)))</f>
        <v/>
      </c>
      <c r="AN406" s="140" t="str">
        <f t="array" ref="AN406">IF(OR(AN$1=0, $A406=""),"",SQRT((_xlfn.XLOOKUP(AN$1,$Z$2:$Z$16,$AA$2:$AA$16)-$T406)^2+(_xlfn.XLOOKUP(AN$1,$Z$2:$Z$16,$AB$2:$AB$16)-$U406)^2+(_xlfn.XLOOKUP(AN$1,$Z$2:$Z$16,$AC$2:$AC$16-$V406)^2)))</f>
        <v/>
      </c>
      <c r="AO406" s="140" t="str">
        <f t="array" ref="AO406">IF(OR(AO$1=0, $A406=""),"",SQRT((_xlfn.XLOOKUP(AO$1,$Z$2:$Z$16,$AA$2:$AA$16)-$T406)^2+(_xlfn.XLOOKUP(AO$1,$Z$2:$Z$16,$AB$2:$AB$16)-$U406)^2+(_xlfn.XLOOKUP(AO$1,$Z$2:$Z$16,$AC$2:$AC$16-$V406)^2)))</f>
        <v/>
      </c>
      <c r="AP406" s="141" t="str">
        <f t="array" ref="AP406">IF(OR(AP$1=0, $A406=""),"",SQRT((_xlfn.XLOOKUP(AP$1,$Z$2:$Z$16,$AA$2:$AA$16)-$T406)^2+(_xlfn.XLOOKUP(AP$1,$Z$2:$Z$16,$AB$2:$AB$16)-$U406)^2+(_xlfn.XLOOKUP(AP$1,$Z$2:$Z$16,$AC$2:$AC$16-$V406)^2)))</f>
        <v/>
      </c>
      <c r="AQ406" s="141" t="str">
        <f t="array" ref="AQ406">IF(OR(AQ$1=0, $A406=""),"",SQRT((_xlfn.XLOOKUP(AQ$1,$Z$2:$Z$16,$AA$2:$AA$16)-$T406)^2+(_xlfn.XLOOKUP(AQ$1,$Z$2:$Z$16,$AB$2:$AB$16)-$U406)^2+(_xlfn.XLOOKUP(AQ$1,$Z$2:$Z$16,$AC$2:$AC$16-$V406)^2)))</f>
        <v/>
      </c>
      <c r="AR406" s="141" t="str">
        <f t="array" ref="AR406">IF(OR(AR$1=0, $A406=""),"",SQRT((_xlfn.XLOOKUP(AR$1,$Z$2:$Z$16,$AA$2:$AA$16)-$T406)^2+(_xlfn.XLOOKUP(AR$1,$Z$2:$Z$16,$AB$2:$AB$16)-$U406)^2+(_xlfn.XLOOKUP(AR$1,$Z$2:$Z$16,$AC$2:$AC$16-$V406)^2)))</f>
        <v/>
      </c>
      <c r="AS406" s="141" t="str">
        <f t="array" ref="AS406">IF(OR(AS$1=0, $A406=""),"",SQRT((_xlfn.XLOOKUP(AS$1,$Z$2:$Z$16,$AA$2:$AA$16)-$T406)^2+(_xlfn.XLOOKUP(AS$1,$Z$2:$Z$16,$AB$2:$AB$16)-$U406)^2+(_xlfn.XLOOKUP(AS$1,$Z$2:$Z$16,$AC$2:$AC$16-$V406)^2)))</f>
        <v/>
      </c>
      <c r="AT406" s="141" t="str">
        <f t="array" ref="AT406">IF(OR(AT$1=0, $A406=""),"",SQRT((_xlfn.XLOOKUP(AT$1,$Z$2:$Z$16,$AA$2:$AA$16)-$T406)^2+(_xlfn.XLOOKUP(AT$1,$Z$2:$Z$16,$AB$2:$AB$16)-$U406)^2+(_xlfn.XLOOKUP(AT$1,$Z$2:$Z$16,$AC$2:$AC$16-$V406)^2)))</f>
        <v/>
      </c>
      <c r="AU406" s="141" t="str">
        <f t="array" ref="AU406">IF(OR(AU$1=0, $A406=""),"",SQRT((_xlfn.XLOOKUP(AU$1,$Z$2:$Z$16,$AA$2:$AA$16)-$T406)^2+(_xlfn.XLOOKUP(AU$1,$Z$2:$Z$16,$AB$2:$AB$16)-$U406)^2+(_xlfn.XLOOKUP(AU$1,$Z$2:$Z$16,$AC$2:$AC$16-$V406)^2)))</f>
        <v/>
      </c>
      <c r="AV406" s="142" t="str">
        <f t="array" ref="AV406">IF(OR(AV$1=0, $A406=""),"",SQRT((_xlfn.XLOOKUP(AV$1,$Z$2:$Z$16,$AA$2:$AA$16)-$T406)^2+(_xlfn.XLOOKUP(AV$1,$Z$2:$Z$16,$AB$2:$AB$16)-$U406)^2+(_xlfn.XLOOKUP(AV$1,$Z$2:$Z$16,$AC$2:$AC$16-$V406)^2)))</f>
        <v/>
      </c>
      <c r="AW406" s="124"/>
      <c r="AX406" s="124"/>
      <c r="AY406" s="125">
        <f t="shared" si="243"/>
        <v>0</v>
      </c>
      <c r="AZ406" s="143">
        <f t="shared" si="244"/>
        <v>0</v>
      </c>
      <c r="BA406" s="143">
        <f t="shared" si="245"/>
        <v>0</v>
      </c>
      <c r="BB406" s="143">
        <f t="shared" si="246"/>
        <v>0</v>
      </c>
      <c r="BC406" s="143">
        <f t="shared" si="247"/>
        <v>0</v>
      </c>
      <c r="BD406" s="143">
        <f t="shared" si="248"/>
        <v>0</v>
      </c>
      <c r="BE406" s="143">
        <f t="shared" si="249"/>
        <v>0</v>
      </c>
      <c r="BF406" s="143">
        <f t="shared" si="250"/>
        <v>0</v>
      </c>
      <c r="BG406" s="144">
        <f t="shared" si="251"/>
        <v>0</v>
      </c>
      <c r="BH406" s="144">
        <f t="shared" si="252"/>
        <v>0</v>
      </c>
      <c r="BI406" s="144">
        <f t="shared" si="253"/>
        <v>0</v>
      </c>
      <c r="BJ406" s="144">
        <f t="shared" si="254"/>
        <v>0</v>
      </c>
      <c r="BK406" s="144">
        <f t="shared" si="255"/>
        <v>0</v>
      </c>
      <c r="BL406" s="144">
        <f t="shared" si="256"/>
        <v>0</v>
      </c>
      <c r="BM406" s="145">
        <f t="shared" si="257"/>
        <v>0</v>
      </c>
      <c r="BN406" s="124"/>
      <c r="BO406" s="124"/>
      <c r="BP406" s="124"/>
      <c r="BQ406" s="124"/>
      <c r="BR406" s="124"/>
      <c r="BS406" s="124"/>
      <c r="BT406" s="124"/>
      <c r="BU406" s="124"/>
      <c r="BV406" s="130"/>
      <c r="BW406" s="130"/>
      <c r="BX406" s="130"/>
      <c r="BY406" s="130"/>
      <c r="BZ406" s="130"/>
      <c r="CA406" s="130"/>
      <c r="CB406" s="130"/>
      <c r="CC406" s="130"/>
      <c r="CD406" s="130"/>
      <c r="CE406" s="130"/>
      <c r="CF406" s="130"/>
      <c r="CG406" s="130"/>
      <c r="CH406" s="130"/>
      <c r="CI406" s="130"/>
      <c r="CJ406" s="130"/>
      <c r="CM406" s="159">
        <f t="shared" si="258"/>
        <v>0</v>
      </c>
      <c r="CN406" s="160">
        <f t="shared" si="259"/>
        <v>0</v>
      </c>
      <c r="CO406" s="160">
        <f t="shared" si="260"/>
        <v>0</v>
      </c>
      <c r="CP406" s="160">
        <f t="shared" si="261"/>
        <v>0</v>
      </c>
      <c r="CQ406" s="160">
        <f t="shared" si="262"/>
        <v>0</v>
      </c>
      <c r="CR406" s="160" t="str">
        <f t="shared" si="263"/>
        <v/>
      </c>
      <c r="CS406" s="160" t="str">
        <f t="shared" si="264"/>
        <v/>
      </c>
      <c r="CT406" s="160" t="str">
        <f t="shared" si="265"/>
        <v/>
      </c>
      <c r="CU406" s="162" t="str">
        <f t="shared" si="266"/>
        <v/>
      </c>
      <c r="CV406" s="162" t="str">
        <f t="shared" si="267"/>
        <v/>
      </c>
      <c r="CW406" s="162" t="str">
        <f t="shared" si="268"/>
        <v/>
      </c>
      <c r="CX406" s="162" t="str">
        <f t="shared" si="269"/>
        <v/>
      </c>
      <c r="CY406" s="162" t="str">
        <f t="shared" si="270"/>
        <v/>
      </c>
      <c r="CZ406" s="162" t="str">
        <f t="shared" si="271"/>
        <v/>
      </c>
      <c r="DA406" s="163" t="str">
        <f t="shared" si="272"/>
        <v/>
      </c>
    </row>
    <row r="407" spans="1:105" ht="16.5" x14ac:dyDescent="0.3">
      <c r="A407" s="135"/>
      <c r="B407" s="136"/>
      <c r="C407" s="136"/>
      <c r="D407" s="137"/>
      <c r="E407" s="176"/>
      <c r="F407" s="182"/>
      <c r="G407" s="183"/>
      <c r="H407" s="183"/>
      <c r="I407" s="183"/>
      <c r="J407" s="183"/>
      <c r="K407" s="183"/>
      <c r="L407" s="183"/>
      <c r="M407" s="186"/>
      <c r="N407" s="182"/>
      <c r="O407" s="184"/>
      <c r="P407" s="178"/>
      <c r="Q407" s="118">
        <f t="shared" si="241"/>
        <v>0</v>
      </c>
      <c r="R407" s="3"/>
      <c r="S407" s="3"/>
      <c r="T407" s="4"/>
      <c r="U407" s="4"/>
      <c r="V407" s="99">
        <f t="shared" si="242"/>
        <v>0</v>
      </c>
      <c r="W407" s="161"/>
      <c r="X407" s="138"/>
      <c r="AH407" s="158" t="str">
        <f t="array" ref="AH407">IF(OR(AH$1=0, $A407=""),"",SQRT((_xlfn.XLOOKUP(AH$1,$Z$2:$Z$16,$AA$2:$AA$16)-$T407)^2+(_xlfn.XLOOKUP(AH$1,$Z$2:$Z$16,$AB$2:$AB$16)-$U407)^2+(_xlfn.XLOOKUP(AH$1,$Z$2:$Z$16,$AC$2:$AC$16-$V407)^2)))</f>
        <v/>
      </c>
      <c r="AI407" s="140" t="str">
        <f t="array" ref="AI407">IF(OR(AI$1=0, $A407=""),"",SQRT((_xlfn.XLOOKUP(AI$1,$Z$2:$Z$16,$AA$2:$AA$16)-$T407)^2+(_xlfn.XLOOKUP(AI$1,$Z$2:$Z$16,$AB$2:$AB$16)-$U407)^2+(_xlfn.XLOOKUP(AI$1,$Z$2:$Z$16,$AC$2:$AC$16-$V407)^2)))</f>
        <v/>
      </c>
      <c r="AJ407" s="140" t="str">
        <f t="array" ref="AJ407">IF(OR(AJ$1=0, $A407=""),"",SQRT((_xlfn.XLOOKUP(AJ$1,$Z$2:$Z$16,$AA$2:$AA$16)-$T407)^2+(_xlfn.XLOOKUP(AJ$1,$Z$2:$Z$16,$AB$2:$AB$16)-$U407)^2+(_xlfn.XLOOKUP(AJ$1,$Z$2:$Z$16,$AC$2:$AC$16-$V407)^2)))</f>
        <v/>
      </c>
      <c r="AK407" s="140" t="str">
        <f t="array" ref="AK407">IF(OR(AK$1=0, $A407=""),"",SQRT((_xlfn.XLOOKUP(AK$1,$Z$2:$Z$16,$AA$2:$AA$16)-$T407)^2+(_xlfn.XLOOKUP(AK$1,$Z$2:$Z$16,$AB$2:$AB$16)-$U407)^2+(_xlfn.XLOOKUP(AK$1,$Z$2:$Z$16,$AC$2:$AC$16-$V407)^2)))</f>
        <v/>
      </c>
      <c r="AL407" s="140" t="str">
        <f t="array" ref="AL407">IF(OR(AL$1=0, $A407=""),"",SQRT((_xlfn.XLOOKUP(AL$1,$Z$2:$Z$16,$AA$2:$AA$16)-$T407)^2+(_xlfn.XLOOKUP(AL$1,$Z$2:$Z$16,$AB$2:$AB$16)-$U407)^2+(_xlfn.XLOOKUP(AL$1,$Z$2:$Z$16,$AC$2:$AC$16-$V407)^2)))</f>
        <v/>
      </c>
      <c r="AM407" s="140" t="str">
        <f t="array" ref="AM407">IF(OR(AM$1=0, $A407=""),"",SQRT((_xlfn.XLOOKUP(AM$1,$Z$2:$Z$16,$AA$2:$AA$16)-$T407)^2+(_xlfn.XLOOKUP(AM$1,$Z$2:$Z$16,$AB$2:$AB$16)-$U407)^2+(_xlfn.XLOOKUP(AM$1,$Z$2:$Z$16,$AC$2:$AC$16-$V407)^2)))</f>
        <v/>
      </c>
      <c r="AN407" s="140" t="str">
        <f t="array" ref="AN407">IF(OR(AN$1=0, $A407=""),"",SQRT((_xlfn.XLOOKUP(AN$1,$Z$2:$Z$16,$AA$2:$AA$16)-$T407)^2+(_xlfn.XLOOKUP(AN$1,$Z$2:$Z$16,$AB$2:$AB$16)-$U407)^2+(_xlfn.XLOOKUP(AN$1,$Z$2:$Z$16,$AC$2:$AC$16-$V407)^2)))</f>
        <v/>
      </c>
      <c r="AO407" s="140" t="str">
        <f t="array" ref="AO407">IF(OR(AO$1=0, $A407=""),"",SQRT((_xlfn.XLOOKUP(AO$1,$Z$2:$Z$16,$AA$2:$AA$16)-$T407)^2+(_xlfn.XLOOKUP(AO$1,$Z$2:$Z$16,$AB$2:$AB$16)-$U407)^2+(_xlfn.XLOOKUP(AO$1,$Z$2:$Z$16,$AC$2:$AC$16-$V407)^2)))</f>
        <v/>
      </c>
      <c r="AP407" s="141" t="str">
        <f t="array" ref="AP407">IF(OR(AP$1=0, $A407=""),"",SQRT((_xlfn.XLOOKUP(AP$1,$Z$2:$Z$16,$AA$2:$AA$16)-$T407)^2+(_xlfn.XLOOKUP(AP$1,$Z$2:$Z$16,$AB$2:$AB$16)-$U407)^2+(_xlfn.XLOOKUP(AP$1,$Z$2:$Z$16,$AC$2:$AC$16-$V407)^2)))</f>
        <v/>
      </c>
      <c r="AQ407" s="141" t="str">
        <f t="array" ref="AQ407">IF(OR(AQ$1=0, $A407=""),"",SQRT((_xlfn.XLOOKUP(AQ$1,$Z$2:$Z$16,$AA$2:$AA$16)-$T407)^2+(_xlfn.XLOOKUP(AQ$1,$Z$2:$Z$16,$AB$2:$AB$16)-$U407)^2+(_xlfn.XLOOKUP(AQ$1,$Z$2:$Z$16,$AC$2:$AC$16-$V407)^2)))</f>
        <v/>
      </c>
      <c r="AR407" s="141" t="str">
        <f t="array" ref="AR407">IF(OR(AR$1=0, $A407=""),"",SQRT((_xlfn.XLOOKUP(AR$1,$Z$2:$Z$16,$AA$2:$AA$16)-$T407)^2+(_xlfn.XLOOKUP(AR$1,$Z$2:$Z$16,$AB$2:$AB$16)-$U407)^2+(_xlfn.XLOOKUP(AR$1,$Z$2:$Z$16,$AC$2:$AC$16-$V407)^2)))</f>
        <v/>
      </c>
      <c r="AS407" s="141" t="str">
        <f t="array" ref="AS407">IF(OR(AS$1=0, $A407=""),"",SQRT((_xlfn.XLOOKUP(AS$1,$Z$2:$Z$16,$AA$2:$AA$16)-$T407)^2+(_xlfn.XLOOKUP(AS$1,$Z$2:$Z$16,$AB$2:$AB$16)-$U407)^2+(_xlfn.XLOOKUP(AS$1,$Z$2:$Z$16,$AC$2:$AC$16-$V407)^2)))</f>
        <v/>
      </c>
      <c r="AT407" s="141" t="str">
        <f t="array" ref="AT407">IF(OR(AT$1=0, $A407=""),"",SQRT((_xlfn.XLOOKUP(AT$1,$Z$2:$Z$16,$AA$2:$AA$16)-$T407)^2+(_xlfn.XLOOKUP(AT$1,$Z$2:$Z$16,$AB$2:$AB$16)-$U407)^2+(_xlfn.XLOOKUP(AT$1,$Z$2:$Z$16,$AC$2:$AC$16-$V407)^2)))</f>
        <v/>
      </c>
      <c r="AU407" s="141" t="str">
        <f t="array" ref="AU407">IF(OR(AU$1=0, $A407=""),"",SQRT((_xlfn.XLOOKUP(AU$1,$Z$2:$Z$16,$AA$2:$AA$16)-$T407)^2+(_xlfn.XLOOKUP(AU$1,$Z$2:$Z$16,$AB$2:$AB$16)-$U407)^2+(_xlfn.XLOOKUP(AU$1,$Z$2:$Z$16,$AC$2:$AC$16-$V407)^2)))</f>
        <v/>
      </c>
      <c r="AV407" s="142" t="str">
        <f t="array" ref="AV407">IF(OR(AV$1=0, $A407=""),"",SQRT((_xlfn.XLOOKUP(AV$1,$Z$2:$Z$16,$AA$2:$AA$16)-$T407)^2+(_xlfn.XLOOKUP(AV$1,$Z$2:$Z$16,$AB$2:$AB$16)-$U407)^2+(_xlfn.XLOOKUP(AV$1,$Z$2:$Z$16,$AC$2:$AC$16-$V407)^2)))</f>
        <v/>
      </c>
      <c r="AW407" s="124"/>
      <c r="AX407" s="124"/>
      <c r="AY407" s="125">
        <f t="shared" si="243"/>
        <v>0</v>
      </c>
      <c r="AZ407" s="143">
        <f t="shared" si="244"/>
        <v>0</v>
      </c>
      <c r="BA407" s="143">
        <f t="shared" si="245"/>
        <v>0</v>
      </c>
      <c r="BB407" s="143">
        <f t="shared" si="246"/>
        <v>0</v>
      </c>
      <c r="BC407" s="143">
        <f t="shared" si="247"/>
        <v>0</v>
      </c>
      <c r="BD407" s="143">
        <f t="shared" si="248"/>
        <v>0</v>
      </c>
      <c r="BE407" s="143">
        <f t="shared" si="249"/>
        <v>0</v>
      </c>
      <c r="BF407" s="143">
        <f t="shared" si="250"/>
        <v>0</v>
      </c>
      <c r="BG407" s="144">
        <f t="shared" si="251"/>
        <v>0</v>
      </c>
      <c r="BH407" s="144">
        <f t="shared" si="252"/>
        <v>0</v>
      </c>
      <c r="BI407" s="144">
        <f t="shared" si="253"/>
        <v>0</v>
      </c>
      <c r="BJ407" s="144">
        <f t="shared" si="254"/>
        <v>0</v>
      </c>
      <c r="BK407" s="144">
        <f t="shared" si="255"/>
        <v>0</v>
      </c>
      <c r="BL407" s="144">
        <f t="shared" si="256"/>
        <v>0</v>
      </c>
      <c r="BM407" s="145">
        <f t="shared" si="257"/>
        <v>0</v>
      </c>
      <c r="BN407" s="124"/>
      <c r="BO407" s="124"/>
      <c r="BP407" s="124"/>
      <c r="BQ407" s="124"/>
      <c r="BR407" s="124"/>
      <c r="BS407" s="124"/>
      <c r="BT407" s="124"/>
      <c r="BU407" s="124"/>
      <c r="BV407" s="130"/>
      <c r="BW407" s="130"/>
      <c r="BX407" s="130"/>
      <c r="BY407" s="130"/>
      <c r="BZ407" s="130"/>
      <c r="CA407" s="130"/>
      <c r="CB407" s="130"/>
      <c r="CC407" s="130"/>
      <c r="CD407" s="130"/>
      <c r="CE407" s="130"/>
      <c r="CF407" s="130"/>
      <c r="CG407" s="130"/>
      <c r="CH407" s="130"/>
      <c r="CI407" s="130"/>
      <c r="CJ407" s="130"/>
      <c r="CM407" s="159">
        <f t="shared" si="258"/>
        <v>0</v>
      </c>
      <c r="CN407" s="160">
        <f t="shared" si="259"/>
        <v>0</v>
      </c>
      <c r="CO407" s="160">
        <f t="shared" si="260"/>
        <v>0</v>
      </c>
      <c r="CP407" s="160">
        <f t="shared" si="261"/>
        <v>0</v>
      </c>
      <c r="CQ407" s="160">
        <f t="shared" si="262"/>
        <v>0</v>
      </c>
      <c r="CR407" s="160" t="str">
        <f t="shared" si="263"/>
        <v/>
      </c>
      <c r="CS407" s="160" t="str">
        <f t="shared" si="264"/>
        <v/>
      </c>
      <c r="CT407" s="160" t="str">
        <f t="shared" si="265"/>
        <v/>
      </c>
      <c r="CU407" s="162" t="str">
        <f t="shared" si="266"/>
        <v/>
      </c>
      <c r="CV407" s="162" t="str">
        <f t="shared" si="267"/>
        <v/>
      </c>
      <c r="CW407" s="162" t="str">
        <f t="shared" si="268"/>
        <v/>
      </c>
      <c r="CX407" s="162" t="str">
        <f t="shared" si="269"/>
        <v/>
      </c>
      <c r="CY407" s="162" t="str">
        <f t="shared" si="270"/>
        <v/>
      </c>
      <c r="CZ407" s="162" t="str">
        <f t="shared" si="271"/>
        <v/>
      </c>
      <c r="DA407" s="163" t="str">
        <f t="shared" si="272"/>
        <v/>
      </c>
    </row>
    <row r="408" spans="1:105" ht="16.5" x14ac:dyDescent="0.3">
      <c r="A408" s="135"/>
      <c r="B408" s="136"/>
      <c r="C408" s="136"/>
      <c r="D408" s="137"/>
      <c r="E408" s="176"/>
      <c r="F408" s="182"/>
      <c r="G408" s="183"/>
      <c r="H408" s="183"/>
      <c r="I408" s="183"/>
      <c r="J408" s="183"/>
      <c r="K408" s="183"/>
      <c r="L408" s="183"/>
      <c r="M408" s="186"/>
      <c r="N408" s="182"/>
      <c r="O408" s="184"/>
      <c r="P408" s="178"/>
      <c r="Q408" s="118">
        <f t="shared" si="241"/>
        <v>0</v>
      </c>
      <c r="R408" s="3"/>
      <c r="S408" s="3"/>
      <c r="T408" s="4"/>
      <c r="U408" s="4"/>
      <c r="V408" s="99">
        <f t="shared" si="242"/>
        <v>0</v>
      </c>
      <c r="W408" s="161"/>
      <c r="X408" s="138"/>
      <c r="AH408" s="158" t="str">
        <f t="array" ref="AH408">IF(OR(AH$1=0, $A408=""),"",SQRT((_xlfn.XLOOKUP(AH$1,$Z$2:$Z$16,$AA$2:$AA$16)-$T408)^2+(_xlfn.XLOOKUP(AH$1,$Z$2:$Z$16,$AB$2:$AB$16)-$U408)^2+(_xlfn.XLOOKUP(AH$1,$Z$2:$Z$16,$AC$2:$AC$16-$V408)^2)))</f>
        <v/>
      </c>
      <c r="AI408" s="140" t="str">
        <f t="array" ref="AI408">IF(OR(AI$1=0, $A408=""),"",SQRT((_xlfn.XLOOKUP(AI$1,$Z$2:$Z$16,$AA$2:$AA$16)-$T408)^2+(_xlfn.XLOOKUP(AI$1,$Z$2:$Z$16,$AB$2:$AB$16)-$U408)^2+(_xlfn.XLOOKUP(AI$1,$Z$2:$Z$16,$AC$2:$AC$16-$V408)^2)))</f>
        <v/>
      </c>
      <c r="AJ408" s="140" t="str">
        <f t="array" ref="AJ408">IF(OR(AJ$1=0, $A408=""),"",SQRT((_xlfn.XLOOKUP(AJ$1,$Z$2:$Z$16,$AA$2:$AA$16)-$T408)^2+(_xlfn.XLOOKUP(AJ$1,$Z$2:$Z$16,$AB$2:$AB$16)-$U408)^2+(_xlfn.XLOOKUP(AJ$1,$Z$2:$Z$16,$AC$2:$AC$16-$V408)^2)))</f>
        <v/>
      </c>
      <c r="AK408" s="140" t="str">
        <f t="array" ref="AK408">IF(OR(AK$1=0, $A408=""),"",SQRT((_xlfn.XLOOKUP(AK$1,$Z$2:$Z$16,$AA$2:$AA$16)-$T408)^2+(_xlfn.XLOOKUP(AK$1,$Z$2:$Z$16,$AB$2:$AB$16)-$U408)^2+(_xlfn.XLOOKUP(AK$1,$Z$2:$Z$16,$AC$2:$AC$16-$V408)^2)))</f>
        <v/>
      </c>
      <c r="AL408" s="140" t="str">
        <f t="array" ref="AL408">IF(OR(AL$1=0, $A408=""),"",SQRT((_xlfn.XLOOKUP(AL$1,$Z$2:$Z$16,$AA$2:$AA$16)-$T408)^2+(_xlfn.XLOOKUP(AL$1,$Z$2:$Z$16,$AB$2:$AB$16)-$U408)^2+(_xlfn.XLOOKUP(AL$1,$Z$2:$Z$16,$AC$2:$AC$16-$V408)^2)))</f>
        <v/>
      </c>
      <c r="AM408" s="140" t="str">
        <f t="array" ref="AM408">IF(OR(AM$1=0, $A408=""),"",SQRT((_xlfn.XLOOKUP(AM$1,$Z$2:$Z$16,$AA$2:$AA$16)-$T408)^2+(_xlfn.XLOOKUP(AM$1,$Z$2:$Z$16,$AB$2:$AB$16)-$U408)^2+(_xlfn.XLOOKUP(AM$1,$Z$2:$Z$16,$AC$2:$AC$16-$V408)^2)))</f>
        <v/>
      </c>
      <c r="AN408" s="140" t="str">
        <f t="array" ref="AN408">IF(OR(AN$1=0, $A408=""),"",SQRT((_xlfn.XLOOKUP(AN$1,$Z$2:$Z$16,$AA$2:$AA$16)-$T408)^2+(_xlfn.XLOOKUP(AN$1,$Z$2:$Z$16,$AB$2:$AB$16)-$U408)^2+(_xlfn.XLOOKUP(AN$1,$Z$2:$Z$16,$AC$2:$AC$16-$V408)^2)))</f>
        <v/>
      </c>
      <c r="AO408" s="140" t="str">
        <f t="array" ref="AO408">IF(OR(AO$1=0, $A408=""),"",SQRT((_xlfn.XLOOKUP(AO$1,$Z$2:$Z$16,$AA$2:$AA$16)-$T408)^2+(_xlfn.XLOOKUP(AO$1,$Z$2:$Z$16,$AB$2:$AB$16)-$U408)^2+(_xlfn.XLOOKUP(AO$1,$Z$2:$Z$16,$AC$2:$AC$16-$V408)^2)))</f>
        <v/>
      </c>
      <c r="AP408" s="141" t="str">
        <f t="array" ref="AP408">IF(OR(AP$1=0, $A408=""),"",SQRT((_xlfn.XLOOKUP(AP$1,$Z$2:$Z$16,$AA$2:$AA$16)-$T408)^2+(_xlfn.XLOOKUP(AP$1,$Z$2:$Z$16,$AB$2:$AB$16)-$U408)^2+(_xlfn.XLOOKUP(AP$1,$Z$2:$Z$16,$AC$2:$AC$16-$V408)^2)))</f>
        <v/>
      </c>
      <c r="AQ408" s="141" t="str">
        <f t="array" ref="AQ408">IF(OR(AQ$1=0, $A408=""),"",SQRT((_xlfn.XLOOKUP(AQ$1,$Z$2:$Z$16,$AA$2:$AA$16)-$T408)^2+(_xlfn.XLOOKUP(AQ$1,$Z$2:$Z$16,$AB$2:$AB$16)-$U408)^2+(_xlfn.XLOOKUP(AQ$1,$Z$2:$Z$16,$AC$2:$AC$16-$V408)^2)))</f>
        <v/>
      </c>
      <c r="AR408" s="141" t="str">
        <f t="array" ref="AR408">IF(OR(AR$1=0, $A408=""),"",SQRT((_xlfn.XLOOKUP(AR$1,$Z$2:$Z$16,$AA$2:$AA$16)-$T408)^2+(_xlfn.XLOOKUP(AR$1,$Z$2:$Z$16,$AB$2:$AB$16)-$U408)^2+(_xlfn.XLOOKUP(AR$1,$Z$2:$Z$16,$AC$2:$AC$16-$V408)^2)))</f>
        <v/>
      </c>
      <c r="AS408" s="141" t="str">
        <f t="array" ref="AS408">IF(OR(AS$1=0, $A408=""),"",SQRT((_xlfn.XLOOKUP(AS$1,$Z$2:$Z$16,$AA$2:$AA$16)-$T408)^2+(_xlfn.XLOOKUP(AS$1,$Z$2:$Z$16,$AB$2:$AB$16)-$U408)^2+(_xlfn.XLOOKUP(AS$1,$Z$2:$Z$16,$AC$2:$AC$16-$V408)^2)))</f>
        <v/>
      </c>
      <c r="AT408" s="141" t="str">
        <f t="array" ref="AT408">IF(OR(AT$1=0, $A408=""),"",SQRT((_xlfn.XLOOKUP(AT$1,$Z$2:$Z$16,$AA$2:$AA$16)-$T408)^2+(_xlfn.XLOOKUP(AT$1,$Z$2:$Z$16,$AB$2:$AB$16)-$U408)^2+(_xlfn.XLOOKUP(AT$1,$Z$2:$Z$16,$AC$2:$AC$16-$V408)^2)))</f>
        <v/>
      </c>
      <c r="AU408" s="141" t="str">
        <f t="array" ref="AU408">IF(OR(AU$1=0, $A408=""),"",SQRT((_xlfn.XLOOKUP(AU$1,$Z$2:$Z$16,$AA$2:$AA$16)-$T408)^2+(_xlfn.XLOOKUP(AU$1,$Z$2:$Z$16,$AB$2:$AB$16)-$U408)^2+(_xlfn.XLOOKUP(AU$1,$Z$2:$Z$16,$AC$2:$AC$16-$V408)^2)))</f>
        <v/>
      </c>
      <c r="AV408" s="142" t="str">
        <f t="array" ref="AV408">IF(OR(AV$1=0, $A408=""),"",SQRT((_xlfn.XLOOKUP(AV$1,$Z$2:$Z$16,$AA$2:$AA$16)-$T408)^2+(_xlfn.XLOOKUP(AV$1,$Z$2:$Z$16,$AB$2:$AB$16)-$U408)^2+(_xlfn.XLOOKUP(AV$1,$Z$2:$Z$16,$AC$2:$AC$16-$V408)^2)))</f>
        <v/>
      </c>
      <c r="AW408" s="124"/>
      <c r="AX408" s="124"/>
      <c r="AY408" s="125">
        <f t="shared" si="243"/>
        <v>0</v>
      </c>
      <c r="AZ408" s="143">
        <f t="shared" si="244"/>
        <v>0</v>
      </c>
      <c r="BA408" s="143">
        <f t="shared" si="245"/>
        <v>0</v>
      </c>
      <c r="BB408" s="143">
        <f t="shared" si="246"/>
        <v>0</v>
      </c>
      <c r="BC408" s="143">
        <f t="shared" si="247"/>
        <v>0</v>
      </c>
      <c r="BD408" s="143">
        <f t="shared" si="248"/>
        <v>0</v>
      </c>
      <c r="BE408" s="143">
        <f t="shared" si="249"/>
        <v>0</v>
      </c>
      <c r="BF408" s="143">
        <f t="shared" si="250"/>
        <v>0</v>
      </c>
      <c r="BG408" s="144">
        <f t="shared" si="251"/>
        <v>0</v>
      </c>
      <c r="BH408" s="144">
        <f t="shared" si="252"/>
        <v>0</v>
      </c>
      <c r="BI408" s="144">
        <f t="shared" si="253"/>
        <v>0</v>
      </c>
      <c r="BJ408" s="144">
        <f t="shared" si="254"/>
        <v>0</v>
      </c>
      <c r="BK408" s="144">
        <f t="shared" si="255"/>
        <v>0</v>
      </c>
      <c r="BL408" s="144">
        <f t="shared" si="256"/>
        <v>0</v>
      </c>
      <c r="BM408" s="145">
        <f t="shared" si="257"/>
        <v>0</v>
      </c>
      <c r="BN408" s="124"/>
      <c r="BO408" s="124"/>
      <c r="BP408" s="124"/>
      <c r="BQ408" s="124"/>
      <c r="BR408" s="124"/>
      <c r="BS408" s="124"/>
      <c r="BT408" s="124"/>
      <c r="BU408" s="124"/>
      <c r="BV408" s="130"/>
      <c r="BW408" s="130"/>
      <c r="BX408" s="130"/>
      <c r="BY408" s="130"/>
      <c r="BZ408" s="130"/>
      <c r="CA408" s="130"/>
      <c r="CB408" s="130"/>
      <c r="CC408" s="130"/>
      <c r="CD408" s="130"/>
      <c r="CE408" s="130"/>
      <c r="CF408" s="130"/>
      <c r="CG408" s="130"/>
      <c r="CH408" s="130"/>
      <c r="CI408" s="130"/>
      <c r="CJ408" s="130"/>
      <c r="CM408" s="159">
        <f t="shared" si="258"/>
        <v>0</v>
      </c>
      <c r="CN408" s="160">
        <f t="shared" si="259"/>
        <v>0</v>
      </c>
      <c r="CO408" s="160">
        <f t="shared" si="260"/>
        <v>0</v>
      </c>
      <c r="CP408" s="160">
        <f t="shared" si="261"/>
        <v>0</v>
      </c>
      <c r="CQ408" s="160">
        <f t="shared" si="262"/>
        <v>0</v>
      </c>
      <c r="CR408" s="160" t="str">
        <f t="shared" si="263"/>
        <v/>
      </c>
      <c r="CS408" s="160" t="str">
        <f t="shared" si="264"/>
        <v/>
      </c>
      <c r="CT408" s="160" t="str">
        <f t="shared" si="265"/>
        <v/>
      </c>
      <c r="CU408" s="162" t="str">
        <f t="shared" si="266"/>
        <v/>
      </c>
      <c r="CV408" s="162" t="str">
        <f t="shared" si="267"/>
        <v/>
      </c>
      <c r="CW408" s="162" t="str">
        <f t="shared" si="268"/>
        <v/>
      </c>
      <c r="CX408" s="162" t="str">
        <f t="shared" si="269"/>
        <v/>
      </c>
      <c r="CY408" s="162" t="str">
        <f t="shared" si="270"/>
        <v/>
      </c>
      <c r="CZ408" s="162" t="str">
        <f t="shared" si="271"/>
        <v/>
      </c>
      <c r="DA408" s="163" t="str">
        <f t="shared" si="272"/>
        <v/>
      </c>
    </row>
    <row r="409" spans="1:105" ht="16.5" x14ac:dyDescent="0.3">
      <c r="A409" s="135"/>
      <c r="B409" s="136"/>
      <c r="C409" s="136"/>
      <c r="D409" s="137"/>
      <c r="E409" s="176"/>
      <c r="F409" s="182"/>
      <c r="G409" s="183"/>
      <c r="H409" s="183"/>
      <c r="I409" s="183"/>
      <c r="J409" s="183"/>
      <c r="K409" s="183"/>
      <c r="L409" s="183"/>
      <c r="M409" s="186"/>
      <c r="N409" s="182"/>
      <c r="O409" s="184"/>
      <c r="P409" s="178"/>
      <c r="Q409" s="118">
        <f t="shared" si="241"/>
        <v>0</v>
      </c>
      <c r="R409" s="3"/>
      <c r="S409" s="3"/>
      <c r="T409" s="4"/>
      <c r="U409" s="4"/>
      <c r="V409" s="99">
        <f t="shared" si="242"/>
        <v>0</v>
      </c>
      <c r="W409" s="161"/>
      <c r="X409" s="138"/>
      <c r="AH409" s="158" t="str">
        <f t="array" ref="AH409">IF(OR(AH$1=0, $A409=""),"",SQRT((_xlfn.XLOOKUP(AH$1,$Z$2:$Z$16,$AA$2:$AA$16)-$T409)^2+(_xlfn.XLOOKUP(AH$1,$Z$2:$Z$16,$AB$2:$AB$16)-$U409)^2+(_xlfn.XLOOKUP(AH$1,$Z$2:$Z$16,$AC$2:$AC$16-$V409)^2)))</f>
        <v/>
      </c>
      <c r="AI409" s="140" t="str">
        <f t="array" ref="AI409">IF(OR(AI$1=0, $A409=""),"",SQRT((_xlfn.XLOOKUP(AI$1,$Z$2:$Z$16,$AA$2:$AA$16)-$T409)^2+(_xlfn.XLOOKUP(AI$1,$Z$2:$Z$16,$AB$2:$AB$16)-$U409)^2+(_xlfn.XLOOKUP(AI$1,$Z$2:$Z$16,$AC$2:$AC$16-$V409)^2)))</f>
        <v/>
      </c>
      <c r="AJ409" s="140" t="str">
        <f t="array" ref="AJ409">IF(OR(AJ$1=0, $A409=""),"",SQRT((_xlfn.XLOOKUP(AJ$1,$Z$2:$Z$16,$AA$2:$AA$16)-$T409)^2+(_xlfn.XLOOKUP(AJ$1,$Z$2:$Z$16,$AB$2:$AB$16)-$U409)^2+(_xlfn.XLOOKUP(AJ$1,$Z$2:$Z$16,$AC$2:$AC$16-$V409)^2)))</f>
        <v/>
      </c>
      <c r="AK409" s="140" t="str">
        <f t="array" ref="AK409">IF(OR(AK$1=0, $A409=""),"",SQRT((_xlfn.XLOOKUP(AK$1,$Z$2:$Z$16,$AA$2:$AA$16)-$T409)^2+(_xlfn.XLOOKUP(AK$1,$Z$2:$Z$16,$AB$2:$AB$16)-$U409)^2+(_xlfn.XLOOKUP(AK$1,$Z$2:$Z$16,$AC$2:$AC$16-$V409)^2)))</f>
        <v/>
      </c>
      <c r="AL409" s="140" t="str">
        <f t="array" ref="AL409">IF(OR(AL$1=0, $A409=""),"",SQRT((_xlfn.XLOOKUP(AL$1,$Z$2:$Z$16,$AA$2:$AA$16)-$T409)^2+(_xlfn.XLOOKUP(AL$1,$Z$2:$Z$16,$AB$2:$AB$16)-$U409)^2+(_xlfn.XLOOKUP(AL$1,$Z$2:$Z$16,$AC$2:$AC$16-$V409)^2)))</f>
        <v/>
      </c>
      <c r="AM409" s="140" t="str">
        <f t="array" ref="AM409">IF(OR(AM$1=0, $A409=""),"",SQRT((_xlfn.XLOOKUP(AM$1,$Z$2:$Z$16,$AA$2:$AA$16)-$T409)^2+(_xlfn.XLOOKUP(AM$1,$Z$2:$Z$16,$AB$2:$AB$16)-$U409)^2+(_xlfn.XLOOKUP(AM$1,$Z$2:$Z$16,$AC$2:$AC$16-$V409)^2)))</f>
        <v/>
      </c>
      <c r="AN409" s="140" t="str">
        <f t="array" ref="AN409">IF(OR(AN$1=0, $A409=""),"",SQRT((_xlfn.XLOOKUP(AN$1,$Z$2:$Z$16,$AA$2:$AA$16)-$T409)^2+(_xlfn.XLOOKUP(AN$1,$Z$2:$Z$16,$AB$2:$AB$16)-$U409)^2+(_xlfn.XLOOKUP(AN$1,$Z$2:$Z$16,$AC$2:$AC$16-$V409)^2)))</f>
        <v/>
      </c>
      <c r="AO409" s="140" t="str">
        <f t="array" ref="AO409">IF(OR(AO$1=0, $A409=""),"",SQRT((_xlfn.XLOOKUP(AO$1,$Z$2:$Z$16,$AA$2:$AA$16)-$T409)^2+(_xlfn.XLOOKUP(AO$1,$Z$2:$Z$16,$AB$2:$AB$16)-$U409)^2+(_xlfn.XLOOKUP(AO$1,$Z$2:$Z$16,$AC$2:$AC$16-$V409)^2)))</f>
        <v/>
      </c>
      <c r="AP409" s="141" t="str">
        <f t="array" ref="AP409">IF(OR(AP$1=0, $A409=""),"",SQRT((_xlfn.XLOOKUP(AP$1,$Z$2:$Z$16,$AA$2:$AA$16)-$T409)^2+(_xlfn.XLOOKUP(AP$1,$Z$2:$Z$16,$AB$2:$AB$16)-$U409)^2+(_xlfn.XLOOKUP(AP$1,$Z$2:$Z$16,$AC$2:$AC$16-$V409)^2)))</f>
        <v/>
      </c>
      <c r="AQ409" s="141" t="str">
        <f t="array" ref="AQ409">IF(OR(AQ$1=0, $A409=""),"",SQRT((_xlfn.XLOOKUP(AQ$1,$Z$2:$Z$16,$AA$2:$AA$16)-$T409)^2+(_xlfn.XLOOKUP(AQ$1,$Z$2:$Z$16,$AB$2:$AB$16)-$U409)^2+(_xlfn.XLOOKUP(AQ$1,$Z$2:$Z$16,$AC$2:$AC$16-$V409)^2)))</f>
        <v/>
      </c>
      <c r="AR409" s="141" t="str">
        <f t="array" ref="AR409">IF(OR(AR$1=0, $A409=""),"",SQRT((_xlfn.XLOOKUP(AR$1,$Z$2:$Z$16,$AA$2:$AA$16)-$T409)^2+(_xlfn.XLOOKUP(AR$1,$Z$2:$Z$16,$AB$2:$AB$16)-$U409)^2+(_xlfn.XLOOKUP(AR$1,$Z$2:$Z$16,$AC$2:$AC$16-$V409)^2)))</f>
        <v/>
      </c>
      <c r="AS409" s="141" t="str">
        <f t="array" ref="AS409">IF(OR(AS$1=0, $A409=""),"",SQRT((_xlfn.XLOOKUP(AS$1,$Z$2:$Z$16,$AA$2:$AA$16)-$T409)^2+(_xlfn.XLOOKUP(AS$1,$Z$2:$Z$16,$AB$2:$AB$16)-$U409)^2+(_xlfn.XLOOKUP(AS$1,$Z$2:$Z$16,$AC$2:$AC$16-$V409)^2)))</f>
        <v/>
      </c>
      <c r="AT409" s="141" t="str">
        <f t="array" ref="AT409">IF(OR(AT$1=0, $A409=""),"",SQRT((_xlfn.XLOOKUP(AT$1,$Z$2:$Z$16,$AA$2:$AA$16)-$T409)^2+(_xlfn.XLOOKUP(AT$1,$Z$2:$Z$16,$AB$2:$AB$16)-$U409)^2+(_xlfn.XLOOKUP(AT$1,$Z$2:$Z$16,$AC$2:$AC$16-$V409)^2)))</f>
        <v/>
      </c>
      <c r="AU409" s="141" t="str">
        <f t="array" ref="AU409">IF(OR(AU$1=0, $A409=""),"",SQRT((_xlfn.XLOOKUP(AU$1,$Z$2:$Z$16,$AA$2:$AA$16)-$T409)^2+(_xlfn.XLOOKUP(AU$1,$Z$2:$Z$16,$AB$2:$AB$16)-$U409)^2+(_xlfn.XLOOKUP(AU$1,$Z$2:$Z$16,$AC$2:$AC$16-$V409)^2)))</f>
        <v/>
      </c>
      <c r="AV409" s="142" t="str">
        <f t="array" ref="AV409">IF(OR(AV$1=0, $A409=""),"",SQRT((_xlfn.XLOOKUP(AV$1,$Z$2:$Z$16,$AA$2:$AA$16)-$T409)^2+(_xlfn.XLOOKUP(AV$1,$Z$2:$Z$16,$AB$2:$AB$16)-$U409)^2+(_xlfn.XLOOKUP(AV$1,$Z$2:$Z$16,$AC$2:$AC$16-$V409)^2)))</f>
        <v/>
      </c>
      <c r="AW409" s="124"/>
      <c r="AX409" s="124"/>
      <c r="AY409" s="125">
        <f t="shared" si="243"/>
        <v>0</v>
      </c>
      <c r="AZ409" s="143">
        <f t="shared" si="244"/>
        <v>0</v>
      </c>
      <c r="BA409" s="143">
        <f t="shared" si="245"/>
        <v>0</v>
      </c>
      <c r="BB409" s="143">
        <f t="shared" si="246"/>
        <v>0</v>
      </c>
      <c r="BC409" s="143">
        <f t="shared" si="247"/>
        <v>0</v>
      </c>
      <c r="BD409" s="143">
        <f t="shared" si="248"/>
        <v>0</v>
      </c>
      <c r="BE409" s="143">
        <f t="shared" si="249"/>
        <v>0</v>
      </c>
      <c r="BF409" s="143">
        <f t="shared" si="250"/>
        <v>0</v>
      </c>
      <c r="BG409" s="144">
        <f t="shared" si="251"/>
        <v>0</v>
      </c>
      <c r="BH409" s="144">
        <f t="shared" si="252"/>
        <v>0</v>
      </c>
      <c r="BI409" s="144">
        <f t="shared" si="253"/>
        <v>0</v>
      </c>
      <c r="BJ409" s="144">
        <f t="shared" si="254"/>
        <v>0</v>
      </c>
      <c r="BK409" s="144">
        <f t="shared" si="255"/>
        <v>0</v>
      </c>
      <c r="BL409" s="144">
        <f t="shared" si="256"/>
        <v>0</v>
      </c>
      <c r="BM409" s="145">
        <f t="shared" si="257"/>
        <v>0</v>
      </c>
      <c r="BN409" s="124"/>
      <c r="BO409" s="124"/>
      <c r="BP409" s="124"/>
      <c r="BQ409" s="124"/>
      <c r="BR409" s="124"/>
      <c r="BS409" s="124"/>
      <c r="BT409" s="124"/>
      <c r="BU409" s="124"/>
      <c r="BV409" s="130"/>
      <c r="BW409" s="130"/>
      <c r="BX409" s="130"/>
      <c r="BY409" s="130"/>
      <c r="BZ409" s="130"/>
      <c r="CA409" s="130"/>
      <c r="CB409" s="130"/>
      <c r="CC409" s="130"/>
      <c r="CD409" s="130"/>
      <c r="CE409" s="130"/>
      <c r="CF409" s="130"/>
      <c r="CG409" s="130"/>
      <c r="CH409" s="130"/>
      <c r="CI409" s="130"/>
      <c r="CJ409" s="130"/>
      <c r="CM409" s="159">
        <f t="shared" si="258"/>
        <v>0</v>
      </c>
      <c r="CN409" s="160">
        <f t="shared" si="259"/>
        <v>0</v>
      </c>
      <c r="CO409" s="160">
        <f t="shared" si="260"/>
        <v>0</v>
      </c>
      <c r="CP409" s="160">
        <f t="shared" si="261"/>
        <v>0</v>
      </c>
      <c r="CQ409" s="160">
        <f t="shared" si="262"/>
        <v>0</v>
      </c>
      <c r="CR409" s="160" t="str">
        <f t="shared" si="263"/>
        <v/>
      </c>
      <c r="CS409" s="160" t="str">
        <f t="shared" si="264"/>
        <v/>
      </c>
      <c r="CT409" s="160" t="str">
        <f t="shared" si="265"/>
        <v/>
      </c>
      <c r="CU409" s="162" t="str">
        <f t="shared" si="266"/>
        <v/>
      </c>
      <c r="CV409" s="162" t="str">
        <f t="shared" si="267"/>
        <v/>
      </c>
      <c r="CW409" s="162" t="str">
        <f t="shared" si="268"/>
        <v/>
      </c>
      <c r="CX409" s="162" t="str">
        <f t="shared" si="269"/>
        <v/>
      </c>
      <c r="CY409" s="162" t="str">
        <f t="shared" si="270"/>
        <v/>
      </c>
      <c r="CZ409" s="162" t="str">
        <f t="shared" si="271"/>
        <v/>
      </c>
      <c r="DA409" s="163" t="str">
        <f t="shared" si="272"/>
        <v/>
      </c>
    </row>
    <row r="410" spans="1:105" ht="16.5" x14ac:dyDescent="0.3">
      <c r="A410" s="135"/>
      <c r="B410" s="136"/>
      <c r="C410" s="136"/>
      <c r="D410" s="137"/>
      <c r="E410" s="176"/>
      <c r="F410" s="182"/>
      <c r="G410" s="183"/>
      <c r="H410" s="183"/>
      <c r="I410" s="183"/>
      <c r="J410" s="183"/>
      <c r="K410" s="183"/>
      <c r="L410" s="183"/>
      <c r="M410" s="186"/>
      <c r="N410" s="182"/>
      <c r="O410" s="184"/>
      <c r="P410" s="178"/>
      <c r="Q410" s="118">
        <f t="shared" si="241"/>
        <v>0</v>
      </c>
      <c r="R410" s="3"/>
      <c r="S410" s="3"/>
      <c r="T410" s="4"/>
      <c r="U410" s="4"/>
      <c r="V410" s="99">
        <f t="shared" si="242"/>
        <v>0</v>
      </c>
      <c r="W410" s="161"/>
      <c r="X410" s="138"/>
      <c r="AH410" s="158" t="str">
        <f t="array" ref="AH410">IF(OR(AH$1=0, $A410=""),"",SQRT((_xlfn.XLOOKUP(AH$1,$Z$2:$Z$16,$AA$2:$AA$16)-$T410)^2+(_xlfn.XLOOKUP(AH$1,$Z$2:$Z$16,$AB$2:$AB$16)-$U410)^2+(_xlfn.XLOOKUP(AH$1,$Z$2:$Z$16,$AC$2:$AC$16-$V410)^2)))</f>
        <v/>
      </c>
      <c r="AI410" s="140" t="str">
        <f t="array" ref="AI410">IF(OR(AI$1=0, $A410=""),"",SQRT((_xlfn.XLOOKUP(AI$1,$Z$2:$Z$16,$AA$2:$AA$16)-$T410)^2+(_xlfn.XLOOKUP(AI$1,$Z$2:$Z$16,$AB$2:$AB$16)-$U410)^2+(_xlfn.XLOOKUP(AI$1,$Z$2:$Z$16,$AC$2:$AC$16-$V410)^2)))</f>
        <v/>
      </c>
      <c r="AJ410" s="140" t="str">
        <f t="array" ref="AJ410">IF(OR(AJ$1=0, $A410=""),"",SQRT((_xlfn.XLOOKUP(AJ$1,$Z$2:$Z$16,$AA$2:$AA$16)-$T410)^2+(_xlfn.XLOOKUP(AJ$1,$Z$2:$Z$16,$AB$2:$AB$16)-$U410)^2+(_xlfn.XLOOKUP(AJ$1,$Z$2:$Z$16,$AC$2:$AC$16-$V410)^2)))</f>
        <v/>
      </c>
      <c r="AK410" s="140" t="str">
        <f t="array" ref="AK410">IF(OR(AK$1=0, $A410=""),"",SQRT((_xlfn.XLOOKUP(AK$1,$Z$2:$Z$16,$AA$2:$AA$16)-$T410)^2+(_xlfn.XLOOKUP(AK$1,$Z$2:$Z$16,$AB$2:$AB$16)-$U410)^2+(_xlfn.XLOOKUP(AK$1,$Z$2:$Z$16,$AC$2:$AC$16-$V410)^2)))</f>
        <v/>
      </c>
      <c r="AL410" s="140" t="str">
        <f t="array" ref="AL410">IF(OR(AL$1=0, $A410=""),"",SQRT((_xlfn.XLOOKUP(AL$1,$Z$2:$Z$16,$AA$2:$AA$16)-$T410)^2+(_xlfn.XLOOKUP(AL$1,$Z$2:$Z$16,$AB$2:$AB$16)-$U410)^2+(_xlfn.XLOOKUP(AL$1,$Z$2:$Z$16,$AC$2:$AC$16-$V410)^2)))</f>
        <v/>
      </c>
      <c r="AM410" s="140" t="str">
        <f t="array" ref="AM410">IF(OR(AM$1=0, $A410=""),"",SQRT((_xlfn.XLOOKUP(AM$1,$Z$2:$Z$16,$AA$2:$AA$16)-$T410)^2+(_xlfn.XLOOKUP(AM$1,$Z$2:$Z$16,$AB$2:$AB$16)-$U410)^2+(_xlfn.XLOOKUP(AM$1,$Z$2:$Z$16,$AC$2:$AC$16-$V410)^2)))</f>
        <v/>
      </c>
      <c r="AN410" s="140" t="str">
        <f t="array" ref="AN410">IF(OR(AN$1=0, $A410=""),"",SQRT((_xlfn.XLOOKUP(AN$1,$Z$2:$Z$16,$AA$2:$AA$16)-$T410)^2+(_xlfn.XLOOKUP(AN$1,$Z$2:$Z$16,$AB$2:$AB$16)-$U410)^2+(_xlfn.XLOOKUP(AN$1,$Z$2:$Z$16,$AC$2:$AC$16-$V410)^2)))</f>
        <v/>
      </c>
      <c r="AO410" s="140" t="str">
        <f t="array" ref="AO410">IF(OR(AO$1=0, $A410=""),"",SQRT((_xlfn.XLOOKUP(AO$1,$Z$2:$Z$16,$AA$2:$AA$16)-$T410)^2+(_xlfn.XLOOKUP(AO$1,$Z$2:$Z$16,$AB$2:$AB$16)-$U410)^2+(_xlfn.XLOOKUP(AO$1,$Z$2:$Z$16,$AC$2:$AC$16-$V410)^2)))</f>
        <v/>
      </c>
      <c r="AP410" s="141" t="str">
        <f t="array" ref="AP410">IF(OR(AP$1=0, $A410=""),"",SQRT((_xlfn.XLOOKUP(AP$1,$Z$2:$Z$16,$AA$2:$AA$16)-$T410)^2+(_xlfn.XLOOKUP(AP$1,$Z$2:$Z$16,$AB$2:$AB$16)-$U410)^2+(_xlfn.XLOOKUP(AP$1,$Z$2:$Z$16,$AC$2:$AC$16-$V410)^2)))</f>
        <v/>
      </c>
      <c r="AQ410" s="141" t="str">
        <f t="array" ref="AQ410">IF(OR(AQ$1=0, $A410=""),"",SQRT((_xlfn.XLOOKUP(AQ$1,$Z$2:$Z$16,$AA$2:$AA$16)-$T410)^2+(_xlfn.XLOOKUP(AQ$1,$Z$2:$Z$16,$AB$2:$AB$16)-$U410)^2+(_xlfn.XLOOKUP(AQ$1,$Z$2:$Z$16,$AC$2:$AC$16-$V410)^2)))</f>
        <v/>
      </c>
      <c r="AR410" s="141" t="str">
        <f t="array" ref="AR410">IF(OR(AR$1=0, $A410=""),"",SQRT((_xlfn.XLOOKUP(AR$1,$Z$2:$Z$16,$AA$2:$AA$16)-$T410)^2+(_xlfn.XLOOKUP(AR$1,$Z$2:$Z$16,$AB$2:$AB$16)-$U410)^2+(_xlfn.XLOOKUP(AR$1,$Z$2:$Z$16,$AC$2:$AC$16-$V410)^2)))</f>
        <v/>
      </c>
      <c r="AS410" s="141" t="str">
        <f t="array" ref="AS410">IF(OR(AS$1=0, $A410=""),"",SQRT((_xlfn.XLOOKUP(AS$1,$Z$2:$Z$16,$AA$2:$AA$16)-$T410)^2+(_xlfn.XLOOKUP(AS$1,$Z$2:$Z$16,$AB$2:$AB$16)-$U410)^2+(_xlfn.XLOOKUP(AS$1,$Z$2:$Z$16,$AC$2:$AC$16-$V410)^2)))</f>
        <v/>
      </c>
      <c r="AT410" s="141" t="str">
        <f t="array" ref="AT410">IF(OR(AT$1=0, $A410=""),"",SQRT((_xlfn.XLOOKUP(AT$1,$Z$2:$Z$16,$AA$2:$AA$16)-$T410)^2+(_xlfn.XLOOKUP(AT$1,$Z$2:$Z$16,$AB$2:$AB$16)-$U410)^2+(_xlfn.XLOOKUP(AT$1,$Z$2:$Z$16,$AC$2:$AC$16-$V410)^2)))</f>
        <v/>
      </c>
      <c r="AU410" s="141" t="str">
        <f t="array" ref="AU410">IF(OR(AU$1=0, $A410=""),"",SQRT((_xlfn.XLOOKUP(AU$1,$Z$2:$Z$16,$AA$2:$AA$16)-$T410)^2+(_xlfn.XLOOKUP(AU$1,$Z$2:$Z$16,$AB$2:$AB$16)-$U410)^2+(_xlfn.XLOOKUP(AU$1,$Z$2:$Z$16,$AC$2:$AC$16-$V410)^2)))</f>
        <v/>
      </c>
      <c r="AV410" s="142" t="str">
        <f t="array" ref="AV410">IF(OR(AV$1=0, $A410=""),"",SQRT((_xlfn.XLOOKUP(AV$1,$Z$2:$Z$16,$AA$2:$AA$16)-$T410)^2+(_xlfn.XLOOKUP(AV$1,$Z$2:$Z$16,$AB$2:$AB$16)-$U410)^2+(_xlfn.XLOOKUP(AV$1,$Z$2:$Z$16,$AC$2:$AC$16-$V410)^2)))</f>
        <v/>
      </c>
      <c r="AW410" s="124"/>
      <c r="AX410" s="124"/>
      <c r="AY410" s="125">
        <f t="shared" si="243"/>
        <v>0</v>
      </c>
      <c r="AZ410" s="143">
        <f t="shared" si="244"/>
        <v>0</v>
      </c>
      <c r="BA410" s="143">
        <f t="shared" si="245"/>
        <v>0</v>
      </c>
      <c r="BB410" s="143">
        <f t="shared" si="246"/>
        <v>0</v>
      </c>
      <c r="BC410" s="143">
        <f t="shared" si="247"/>
        <v>0</v>
      </c>
      <c r="BD410" s="143">
        <f t="shared" si="248"/>
        <v>0</v>
      </c>
      <c r="BE410" s="143">
        <f t="shared" si="249"/>
        <v>0</v>
      </c>
      <c r="BF410" s="143">
        <f t="shared" si="250"/>
        <v>0</v>
      </c>
      <c r="BG410" s="144">
        <f t="shared" si="251"/>
        <v>0</v>
      </c>
      <c r="BH410" s="144">
        <f t="shared" si="252"/>
        <v>0</v>
      </c>
      <c r="BI410" s="144">
        <f t="shared" si="253"/>
        <v>0</v>
      </c>
      <c r="BJ410" s="144">
        <f t="shared" si="254"/>
        <v>0</v>
      </c>
      <c r="BK410" s="144">
        <f t="shared" si="255"/>
        <v>0</v>
      </c>
      <c r="BL410" s="144">
        <f t="shared" si="256"/>
        <v>0</v>
      </c>
      <c r="BM410" s="145">
        <f t="shared" si="257"/>
        <v>0</v>
      </c>
      <c r="BN410" s="124"/>
      <c r="BO410" s="124"/>
      <c r="BP410" s="124"/>
      <c r="BQ410" s="124"/>
      <c r="BR410" s="124"/>
      <c r="BS410" s="124"/>
      <c r="BT410" s="124"/>
      <c r="BU410" s="124"/>
      <c r="BV410" s="130"/>
      <c r="BW410" s="130"/>
      <c r="BX410" s="130"/>
      <c r="BY410" s="130"/>
      <c r="BZ410" s="130"/>
      <c r="CA410" s="130"/>
      <c r="CB410" s="130"/>
      <c r="CC410" s="130"/>
      <c r="CD410" s="130"/>
      <c r="CE410" s="130"/>
      <c r="CF410" s="130"/>
      <c r="CG410" s="130"/>
      <c r="CH410" s="130"/>
      <c r="CI410" s="130"/>
      <c r="CJ410" s="130"/>
      <c r="CM410" s="159">
        <f t="shared" si="258"/>
        <v>0</v>
      </c>
      <c r="CN410" s="160">
        <f t="shared" si="259"/>
        <v>0</v>
      </c>
      <c r="CO410" s="160">
        <f t="shared" si="260"/>
        <v>0</v>
      </c>
      <c r="CP410" s="160">
        <f t="shared" si="261"/>
        <v>0</v>
      </c>
      <c r="CQ410" s="160">
        <f t="shared" si="262"/>
        <v>0</v>
      </c>
      <c r="CR410" s="160" t="str">
        <f t="shared" si="263"/>
        <v/>
      </c>
      <c r="CS410" s="160" t="str">
        <f t="shared" si="264"/>
        <v/>
      </c>
      <c r="CT410" s="160" t="str">
        <f t="shared" si="265"/>
        <v/>
      </c>
      <c r="CU410" s="162" t="str">
        <f t="shared" si="266"/>
        <v/>
      </c>
      <c r="CV410" s="162" t="str">
        <f t="shared" si="267"/>
        <v/>
      </c>
      <c r="CW410" s="162" t="str">
        <f t="shared" si="268"/>
        <v/>
      </c>
      <c r="CX410" s="162" t="str">
        <f t="shared" si="269"/>
        <v/>
      </c>
      <c r="CY410" s="162" t="str">
        <f t="shared" si="270"/>
        <v/>
      </c>
      <c r="CZ410" s="162" t="str">
        <f t="shared" si="271"/>
        <v/>
      </c>
      <c r="DA410" s="163" t="str">
        <f t="shared" si="272"/>
        <v/>
      </c>
    </row>
    <row r="411" spans="1:105" ht="16.5" x14ac:dyDescent="0.3">
      <c r="A411" s="135"/>
      <c r="B411" s="136"/>
      <c r="C411" s="136"/>
      <c r="D411" s="137"/>
      <c r="E411" s="176"/>
      <c r="F411" s="182"/>
      <c r="G411" s="183"/>
      <c r="H411" s="183"/>
      <c r="I411" s="183"/>
      <c r="J411" s="183"/>
      <c r="K411" s="183"/>
      <c r="L411" s="183"/>
      <c r="M411" s="186"/>
      <c r="N411" s="182"/>
      <c r="O411" s="184"/>
      <c r="P411" s="178"/>
      <c r="Q411" s="118">
        <f t="shared" si="241"/>
        <v>0</v>
      </c>
      <c r="R411" s="3"/>
      <c r="S411" s="3"/>
      <c r="T411" s="4"/>
      <c r="U411" s="4"/>
      <c r="V411" s="99">
        <f t="shared" si="242"/>
        <v>0</v>
      </c>
      <c r="W411" s="161"/>
      <c r="X411" s="138"/>
      <c r="AH411" s="158" t="str">
        <f t="array" ref="AH411">IF(OR(AH$1=0, $A411=""),"",SQRT((_xlfn.XLOOKUP(AH$1,$Z$2:$Z$16,$AA$2:$AA$16)-$T411)^2+(_xlfn.XLOOKUP(AH$1,$Z$2:$Z$16,$AB$2:$AB$16)-$U411)^2+(_xlfn.XLOOKUP(AH$1,$Z$2:$Z$16,$AC$2:$AC$16-$V411)^2)))</f>
        <v/>
      </c>
      <c r="AI411" s="140" t="str">
        <f t="array" ref="AI411">IF(OR(AI$1=0, $A411=""),"",SQRT((_xlfn.XLOOKUP(AI$1,$Z$2:$Z$16,$AA$2:$AA$16)-$T411)^2+(_xlfn.XLOOKUP(AI$1,$Z$2:$Z$16,$AB$2:$AB$16)-$U411)^2+(_xlfn.XLOOKUP(AI$1,$Z$2:$Z$16,$AC$2:$AC$16-$V411)^2)))</f>
        <v/>
      </c>
      <c r="AJ411" s="140" t="str">
        <f t="array" ref="AJ411">IF(OR(AJ$1=0, $A411=""),"",SQRT((_xlfn.XLOOKUP(AJ$1,$Z$2:$Z$16,$AA$2:$AA$16)-$T411)^2+(_xlfn.XLOOKUP(AJ$1,$Z$2:$Z$16,$AB$2:$AB$16)-$U411)^2+(_xlfn.XLOOKUP(AJ$1,$Z$2:$Z$16,$AC$2:$AC$16-$V411)^2)))</f>
        <v/>
      </c>
      <c r="AK411" s="140" t="str">
        <f t="array" ref="AK411">IF(OR(AK$1=0, $A411=""),"",SQRT((_xlfn.XLOOKUP(AK$1,$Z$2:$Z$16,$AA$2:$AA$16)-$T411)^2+(_xlfn.XLOOKUP(AK$1,$Z$2:$Z$16,$AB$2:$AB$16)-$U411)^2+(_xlfn.XLOOKUP(AK$1,$Z$2:$Z$16,$AC$2:$AC$16-$V411)^2)))</f>
        <v/>
      </c>
      <c r="AL411" s="140" t="str">
        <f t="array" ref="AL411">IF(OR(AL$1=0, $A411=""),"",SQRT((_xlfn.XLOOKUP(AL$1,$Z$2:$Z$16,$AA$2:$AA$16)-$T411)^2+(_xlfn.XLOOKUP(AL$1,$Z$2:$Z$16,$AB$2:$AB$16)-$U411)^2+(_xlfn.XLOOKUP(AL$1,$Z$2:$Z$16,$AC$2:$AC$16-$V411)^2)))</f>
        <v/>
      </c>
      <c r="AM411" s="140" t="str">
        <f t="array" ref="AM411">IF(OR(AM$1=0, $A411=""),"",SQRT((_xlfn.XLOOKUP(AM$1,$Z$2:$Z$16,$AA$2:$AA$16)-$T411)^2+(_xlfn.XLOOKUP(AM$1,$Z$2:$Z$16,$AB$2:$AB$16)-$U411)^2+(_xlfn.XLOOKUP(AM$1,$Z$2:$Z$16,$AC$2:$AC$16-$V411)^2)))</f>
        <v/>
      </c>
      <c r="AN411" s="140" t="str">
        <f t="array" ref="AN411">IF(OR(AN$1=0, $A411=""),"",SQRT((_xlfn.XLOOKUP(AN$1,$Z$2:$Z$16,$AA$2:$AA$16)-$T411)^2+(_xlfn.XLOOKUP(AN$1,$Z$2:$Z$16,$AB$2:$AB$16)-$U411)^2+(_xlfn.XLOOKUP(AN$1,$Z$2:$Z$16,$AC$2:$AC$16-$V411)^2)))</f>
        <v/>
      </c>
      <c r="AO411" s="140" t="str">
        <f t="array" ref="AO411">IF(OR(AO$1=0, $A411=""),"",SQRT((_xlfn.XLOOKUP(AO$1,$Z$2:$Z$16,$AA$2:$AA$16)-$T411)^2+(_xlfn.XLOOKUP(AO$1,$Z$2:$Z$16,$AB$2:$AB$16)-$U411)^2+(_xlfn.XLOOKUP(AO$1,$Z$2:$Z$16,$AC$2:$AC$16-$V411)^2)))</f>
        <v/>
      </c>
      <c r="AP411" s="141" t="str">
        <f t="array" ref="AP411">IF(OR(AP$1=0, $A411=""),"",SQRT((_xlfn.XLOOKUP(AP$1,$Z$2:$Z$16,$AA$2:$AA$16)-$T411)^2+(_xlfn.XLOOKUP(AP$1,$Z$2:$Z$16,$AB$2:$AB$16)-$U411)^2+(_xlfn.XLOOKUP(AP$1,$Z$2:$Z$16,$AC$2:$AC$16-$V411)^2)))</f>
        <v/>
      </c>
      <c r="AQ411" s="141" t="str">
        <f t="array" ref="AQ411">IF(OR(AQ$1=0, $A411=""),"",SQRT((_xlfn.XLOOKUP(AQ$1,$Z$2:$Z$16,$AA$2:$AA$16)-$T411)^2+(_xlfn.XLOOKUP(AQ$1,$Z$2:$Z$16,$AB$2:$AB$16)-$U411)^2+(_xlfn.XLOOKUP(AQ$1,$Z$2:$Z$16,$AC$2:$AC$16-$V411)^2)))</f>
        <v/>
      </c>
      <c r="AR411" s="141" t="str">
        <f t="array" ref="AR411">IF(OR(AR$1=0, $A411=""),"",SQRT((_xlfn.XLOOKUP(AR$1,$Z$2:$Z$16,$AA$2:$AA$16)-$T411)^2+(_xlfn.XLOOKUP(AR$1,$Z$2:$Z$16,$AB$2:$AB$16)-$U411)^2+(_xlfn.XLOOKUP(AR$1,$Z$2:$Z$16,$AC$2:$AC$16-$V411)^2)))</f>
        <v/>
      </c>
      <c r="AS411" s="141" t="str">
        <f t="array" ref="AS411">IF(OR(AS$1=0, $A411=""),"",SQRT((_xlfn.XLOOKUP(AS$1,$Z$2:$Z$16,$AA$2:$AA$16)-$T411)^2+(_xlfn.XLOOKUP(AS$1,$Z$2:$Z$16,$AB$2:$AB$16)-$U411)^2+(_xlfn.XLOOKUP(AS$1,$Z$2:$Z$16,$AC$2:$AC$16-$V411)^2)))</f>
        <v/>
      </c>
      <c r="AT411" s="141" t="str">
        <f t="array" ref="AT411">IF(OR(AT$1=0, $A411=""),"",SQRT((_xlfn.XLOOKUP(AT$1,$Z$2:$Z$16,$AA$2:$AA$16)-$T411)^2+(_xlfn.XLOOKUP(AT$1,$Z$2:$Z$16,$AB$2:$AB$16)-$U411)^2+(_xlfn.XLOOKUP(AT$1,$Z$2:$Z$16,$AC$2:$AC$16-$V411)^2)))</f>
        <v/>
      </c>
      <c r="AU411" s="141" t="str">
        <f t="array" ref="AU411">IF(OR(AU$1=0, $A411=""),"",SQRT((_xlfn.XLOOKUP(AU$1,$Z$2:$Z$16,$AA$2:$AA$16)-$T411)^2+(_xlfn.XLOOKUP(AU$1,$Z$2:$Z$16,$AB$2:$AB$16)-$U411)^2+(_xlfn.XLOOKUP(AU$1,$Z$2:$Z$16,$AC$2:$AC$16-$V411)^2)))</f>
        <v/>
      </c>
      <c r="AV411" s="142" t="str">
        <f t="array" ref="AV411">IF(OR(AV$1=0, $A411=""),"",SQRT((_xlfn.XLOOKUP(AV$1,$Z$2:$Z$16,$AA$2:$AA$16)-$T411)^2+(_xlfn.XLOOKUP(AV$1,$Z$2:$Z$16,$AB$2:$AB$16)-$U411)^2+(_xlfn.XLOOKUP(AV$1,$Z$2:$Z$16,$AC$2:$AC$16-$V411)^2)))</f>
        <v/>
      </c>
      <c r="AW411" s="124"/>
      <c r="AX411" s="124"/>
      <c r="AY411" s="125">
        <f t="shared" si="243"/>
        <v>0</v>
      </c>
      <c r="AZ411" s="143">
        <f t="shared" si="244"/>
        <v>0</v>
      </c>
      <c r="BA411" s="143">
        <f t="shared" si="245"/>
        <v>0</v>
      </c>
      <c r="BB411" s="143">
        <f t="shared" si="246"/>
        <v>0</v>
      </c>
      <c r="BC411" s="143">
        <f t="shared" si="247"/>
        <v>0</v>
      </c>
      <c r="BD411" s="143">
        <f t="shared" si="248"/>
        <v>0</v>
      </c>
      <c r="BE411" s="143">
        <f t="shared" si="249"/>
        <v>0</v>
      </c>
      <c r="BF411" s="143">
        <f t="shared" si="250"/>
        <v>0</v>
      </c>
      <c r="BG411" s="144">
        <f t="shared" si="251"/>
        <v>0</v>
      </c>
      <c r="BH411" s="144">
        <f t="shared" si="252"/>
        <v>0</v>
      </c>
      <c r="BI411" s="144">
        <f t="shared" si="253"/>
        <v>0</v>
      </c>
      <c r="BJ411" s="144">
        <f t="shared" si="254"/>
        <v>0</v>
      </c>
      <c r="BK411" s="144">
        <f t="shared" si="255"/>
        <v>0</v>
      </c>
      <c r="BL411" s="144">
        <f t="shared" si="256"/>
        <v>0</v>
      </c>
      <c r="BM411" s="145">
        <f t="shared" si="257"/>
        <v>0</v>
      </c>
      <c r="BN411" s="124"/>
      <c r="BO411" s="124"/>
      <c r="BP411" s="124"/>
      <c r="BQ411" s="124"/>
      <c r="BR411" s="124"/>
      <c r="BS411" s="124"/>
      <c r="BT411" s="124"/>
      <c r="BU411" s="124"/>
      <c r="BV411" s="130"/>
      <c r="BW411" s="130"/>
      <c r="BX411" s="130"/>
      <c r="BY411" s="130"/>
      <c r="BZ411" s="130"/>
      <c r="CA411" s="130"/>
      <c r="CB411" s="130"/>
      <c r="CC411" s="130"/>
      <c r="CD411" s="130"/>
      <c r="CE411" s="130"/>
      <c r="CF411" s="130"/>
      <c r="CG411" s="130"/>
      <c r="CH411" s="130"/>
      <c r="CI411" s="130"/>
      <c r="CJ411" s="130"/>
      <c r="CM411" s="159">
        <f t="shared" si="258"/>
        <v>0</v>
      </c>
      <c r="CN411" s="160">
        <f t="shared" si="259"/>
        <v>0</v>
      </c>
      <c r="CO411" s="160">
        <f t="shared" si="260"/>
        <v>0</v>
      </c>
      <c r="CP411" s="160">
        <f t="shared" si="261"/>
        <v>0</v>
      </c>
      <c r="CQ411" s="160">
        <f t="shared" si="262"/>
        <v>0</v>
      </c>
      <c r="CR411" s="160" t="str">
        <f t="shared" si="263"/>
        <v/>
      </c>
      <c r="CS411" s="160" t="str">
        <f t="shared" si="264"/>
        <v/>
      </c>
      <c r="CT411" s="160" t="str">
        <f t="shared" si="265"/>
        <v/>
      </c>
      <c r="CU411" s="162" t="str">
        <f t="shared" si="266"/>
        <v/>
      </c>
      <c r="CV411" s="162" t="str">
        <f t="shared" si="267"/>
        <v/>
      </c>
      <c r="CW411" s="162" t="str">
        <f t="shared" si="268"/>
        <v/>
      </c>
      <c r="CX411" s="162" t="str">
        <f t="shared" si="269"/>
        <v/>
      </c>
      <c r="CY411" s="162" t="str">
        <f t="shared" si="270"/>
        <v/>
      </c>
      <c r="CZ411" s="162" t="str">
        <f t="shared" si="271"/>
        <v/>
      </c>
      <c r="DA411" s="163" t="str">
        <f t="shared" si="272"/>
        <v/>
      </c>
    </row>
    <row r="412" spans="1:105" ht="16.5" x14ac:dyDescent="0.3">
      <c r="A412" s="135"/>
      <c r="B412" s="136"/>
      <c r="C412" s="136"/>
      <c r="D412" s="137"/>
      <c r="E412" s="176"/>
      <c r="F412" s="182"/>
      <c r="G412" s="183"/>
      <c r="H412" s="183"/>
      <c r="I412" s="183"/>
      <c r="J412" s="183"/>
      <c r="K412" s="183"/>
      <c r="L412" s="183"/>
      <c r="M412" s="186"/>
      <c r="N412" s="182"/>
      <c r="O412" s="184"/>
      <c r="P412" s="178"/>
      <c r="Q412" s="118">
        <f t="shared" si="241"/>
        <v>0</v>
      </c>
      <c r="R412" s="3"/>
      <c r="S412" s="3"/>
      <c r="T412" s="4"/>
      <c r="U412" s="4"/>
      <c r="V412" s="99">
        <f t="shared" si="242"/>
        <v>0</v>
      </c>
      <c r="W412" s="161"/>
      <c r="X412" s="138"/>
      <c r="AH412" s="158" t="str">
        <f t="array" ref="AH412">IF(OR(AH$1=0, $A412=""),"",SQRT((_xlfn.XLOOKUP(AH$1,$Z$2:$Z$16,$AA$2:$AA$16)-$T412)^2+(_xlfn.XLOOKUP(AH$1,$Z$2:$Z$16,$AB$2:$AB$16)-$U412)^2+(_xlfn.XLOOKUP(AH$1,$Z$2:$Z$16,$AC$2:$AC$16-$V412)^2)))</f>
        <v/>
      </c>
      <c r="AI412" s="140" t="str">
        <f t="array" ref="AI412">IF(OR(AI$1=0, $A412=""),"",SQRT((_xlfn.XLOOKUP(AI$1,$Z$2:$Z$16,$AA$2:$AA$16)-$T412)^2+(_xlfn.XLOOKUP(AI$1,$Z$2:$Z$16,$AB$2:$AB$16)-$U412)^2+(_xlfn.XLOOKUP(AI$1,$Z$2:$Z$16,$AC$2:$AC$16-$V412)^2)))</f>
        <v/>
      </c>
      <c r="AJ412" s="140" t="str">
        <f t="array" ref="AJ412">IF(OR(AJ$1=0, $A412=""),"",SQRT((_xlfn.XLOOKUP(AJ$1,$Z$2:$Z$16,$AA$2:$AA$16)-$T412)^2+(_xlfn.XLOOKUP(AJ$1,$Z$2:$Z$16,$AB$2:$AB$16)-$U412)^2+(_xlfn.XLOOKUP(AJ$1,$Z$2:$Z$16,$AC$2:$AC$16-$V412)^2)))</f>
        <v/>
      </c>
      <c r="AK412" s="140" t="str">
        <f t="array" ref="AK412">IF(OR(AK$1=0, $A412=""),"",SQRT((_xlfn.XLOOKUP(AK$1,$Z$2:$Z$16,$AA$2:$AA$16)-$T412)^2+(_xlfn.XLOOKUP(AK$1,$Z$2:$Z$16,$AB$2:$AB$16)-$U412)^2+(_xlfn.XLOOKUP(AK$1,$Z$2:$Z$16,$AC$2:$AC$16-$V412)^2)))</f>
        <v/>
      </c>
      <c r="AL412" s="140" t="str">
        <f t="array" ref="AL412">IF(OR(AL$1=0, $A412=""),"",SQRT((_xlfn.XLOOKUP(AL$1,$Z$2:$Z$16,$AA$2:$AA$16)-$T412)^2+(_xlfn.XLOOKUP(AL$1,$Z$2:$Z$16,$AB$2:$AB$16)-$U412)^2+(_xlfn.XLOOKUP(AL$1,$Z$2:$Z$16,$AC$2:$AC$16-$V412)^2)))</f>
        <v/>
      </c>
      <c r="AM412" s="140" t="str">
        <f t="array" ref="AM412">IF(OR(AM$1=0, $A412=""),"",SQRT((_xlfn.XLOOKUP(AM$1,$Z$2:$Z$16,$AA$2:$AA$16)-$T412)^2+(_xlfn.XLOOKUP(AM$1,$Z$2:$Z$16,$AB$2:$AB$16)-$U412)^2+(_xlfn.XLOOKUP(AM$1,$Z$2:$Z$16,$AC$2:$AC$16-$V412)^2)))</f>
        <v/>
      </c>
      <c r="AN412" s="140" t="str">
        <f t="array" ref="AN412">IF(OR(AN$1=0, $A412=""),"",SQRT((_xlfn.XLOOKUP(AN$1,$Z$2:$Z$16,$AA$2:$AA$16)-$T412)^2+(_xlfn.XLOOKUP(AN$1,$Z$2:$Z$16,$AB$2:$AB$16)-$U412)^2+(_xlfn.XLOOKUP(AN$1,$Z$2:$Z$16,$AC$2:$AC$16-$V412)^2)))</f>
        <v/>
      </c>
      <c r="AO412" s="140" t="str">
        <f t="array" ref="AO412">IF(OR(AO$1=0, $A412=""),"",SQRT((_xlfn.XLOOKUP(AO$1,$Z$2:$Z$16,$AA$2:$AA$16)-$T412)^2+(_xlfn.XLOOKUP(AO$1,$Z$2:$Z$16,$AB$2:$AB$16)-$U412)^2+(_xlfn.XLOOKUP(AO$1,$Z$2:$Z$16,$AC$2:$AC$16-$V412)^2)))</f>
        <v/>
      </c>
      <c r="AP412" s="141" t="str">
        <f t="array" ref="AP412">IF(OR(AP$1=0, $A412=""),"",SQRT((_xlfn.XLOOKUP(AP$1,$Z$2:$Z$16,$AA$2:$AA$16)-$T412)^2+(_xlfn.XLOOKUP(AP$1,$Z$2:$Z$16,$AB$2:$AB$16)-$U412)^2+(_xlfn.XLOOKUP(AP$1,$Z$2:$Z$16,$AC$2:$AC$16-$V412)^2)))</f>
        <v/>
      </c>
      <c r="AQ412" s="141" t="str">
        <f t="array" ref="AQ412">IF(OR(AQ$1=0, $A412=""),"",SQRT((_xlfn.XLOOKUP(AQ$1,$Z$2:$Z$16,$AA$2:$AA$16)-$T412)^2+(_xlfn.XLOOKUP(AQ$1,$Z$2:$Z$16,$AB$2:$AB$16)-$U412)^2+(_xlfn.XLOOKUP(AQ$1,$Z$2:$Z$16,$AC$2:$AC$16-$V412)^2)))</f>
        <v/>
      </c>
      <c r="AR412" s="141" t="str">
        <f t="array" ref="AR412">IF(OR(AR$1=0, $A412=""),"",SQRT((_xlfn.XLOOKUP(AR$1,$Z$2:$Z$16,$AA$2:$AA$16)-$T412)^2+(_xlfn.XLOOKUP(AR$1,$Z$2:$Z$16,$AB$2:$AB$16)-$U412)^2+(_xlfn.XLOOKUP(AR$1,$Z$2:$Z$16,$AC$2:$AC$16-$V412)^2)))</f>
        <v/>
      </c>
      <c r="AS412" s="141" t="str">
        <f t="array" ref="AS412">IF(OR(AS$1=0, $A412=""),"",SQRT((_xlfn.XLOOKUP(AS$1,$Z$2:$Z$16,$AA$2:$AA$16)-$T412)^2+(_xlfn.XLOOKUP(AS$1,$Z$2:$Z$16,$AB$2:$AB$16)-$U412)^2+(_xlfn.XLOOKUP(AS$1,$Z$2:$Z$16,$AC$2:$AC$16-$V412)^2)))</f>
        <v/>
      </c>
      <c r="AT412" s="141" t="str">
        <f t="array" ref="AT412">IF(OR(AT$1=0, $A412=""),"",SQRT((_xlfn.XLOOKUP(AT$1,$Z$2:$Z$16,$AA$2:$AA$16)-$T412)^2+(_xlfn.XLOOKUP(AT$1,$Z$2:$Z$16,$AB$2:$AB$16)-$U412)^2+(_xlfn.XLOOKUP(AT$1,$Z$2:$Z$16,$AC$2:$AC$16-$V412)^2)))</f>
        <v/>
      </c>
      <c r="AU412" s="141" t="str">
        <f t="array" ref="AU412">IF(OR(AU$1=0, $A412=""),"",SQRT((_xlfn.XLOOKUP(AU$1,$Z$2:$Z$16,$AA$2:$AA$16)-$T412)^2+(_xlfn.XLOOKUP(AU$1,$Z$2:$Z$16,$AB$2:$AB$16)-$U412)^2+(_xlfn.XLOOKUP(AU$1,$Z$2:$Z$16,$AC$2:$AC$16-$V412)^2)))</f>
        <v/>
      </c>
      <c r="AV412" s="142" t="str">
        <f t="array" ref="AV412">IF(OR(AV$1=0, $A412=""),"",SQRT((_xlfn.XLOOKUP(AV$1,$Z$2:$Z$16,$AA$2:$AA$16)-$T412)^2+(_xlfn.XLOOKUP(AV$1,$Z$2:$Z$16,$AB$2:$AB$16)-$U412)^2+(_xlfn.XLOOKUP(AV$1,$Z$2:$Z$16,$AC$2:$AC$16-$V412)^2)))</f>
        <v/>
      </c>
      <c r="AW412" s="124"/>
      <c r="AX412" s="124"/>
      <c r="AY412" s="125">
        <f t="shared" si="243"/>
        <v>0</v>
      </c>
      <c r="AZ412" s="143">
        <f t="shared" si="244"/>
        <v>0</v>
      </c>
      <c r="BA412" s="143">
        <f t="shared" si="245"/>
        <v>0</v>
      </c>
      <c r="BB412" s="143">
        <f t="shared" si="246"/>
        <v>0</v>
      </c>
      <c r="BC412" s="143">
        <f t="shared" si="247"/>
        <v>0</v>
      </c>
      <c r="BD412" s="143">
        <f t="shared" si="248"/>
        <v>0</v>
      </c>
      <c r="BE412" s="143">
        <f t="shared" si="249"/>
        <v>0</v>
      </c>
      <c r="BF412" s="143">
        <f t="shared" si="250"/>
        <v>0</v>
      </c>
      <c r="BG412" s="144">
        <f t="shared" si="251"/>
        <v>0</v>
      </c>
      <c r="BH412" s="144">
        <f t="shared" si="252"/>
        <v>0</v>
      </c>
      <c r="BI412" s="144">
        <f t="shared" si="253"/>
        <v>0</v>
      </c>
      <c r="BJ412" s="144">
        <f t="shared" si="254"/>
        <v>0</v>
      </c>
      <c r="BK412" s="144">
        <f t="shared" si="255"/>
        <v>0</v>
      </c>
      <c r="BL412" s="144">
        <f t="shared" si="256"/>
        <v>0</v>
      </c>
      <c r="BM412" s="145">
        <f t="shared" si="257"/>
        <v>0</v>
      </c>
      <c r="BN412" s="124"/>
      <c r="BO412" s="124"/>
      <c r="BP412" s="124"/>
      <c r="BQ412" s="124"/>
      <c r="BR412" s="124"/>
      <c r="BS412" s="124"/>
      <c r="BT412" s="124"/>
      <c r="BU412" s="124"/>
      <c r="BV412" s="130"/>
      <c r="BW412" s="130"/>
      <c r="BX412" s="130"/>
      <c r="BY412" s="130"/>
      <c r="BZ412" s="130"/>
      <c r="CA412" s="130"/>
      <c r="CB412" s="130"/>
      <c r="CC412" s="130"/>
      <c r="CD412" s="130"/>
      <c r="CE412" s="130"/>
      <c r="CF412" s="130"/>
      <c r="CG412" s="130"/>
      <c r="CH412" s="130"/>
      <c r="CI412" s="130"/>
      <c r="CJ412" s="130"/>
      <c r="CM412" s="159">
        <f t="shared" si="258"/>
        <v>0</v>
      </c>
      <c r="CN412" s="160">
        <f t="shared" si="259"/>
        <v>0</v>
      </c>
      <c r="CO412" s="160">
        <f t="shared" si="260"/>
        <v>0</v>
      </c>
      <c r="CP412" s="160">
        <f t="shared" si="261"/>
        <v>0</v>
      </c>
      <c r="CQ412" s="160">
        <f t="shared" si="262"/>
        <v>0</v>
      </c>
      <c r="CR412" s="160" t="str">
        <f t="shared" si="263"/>
        <v/>
      </c>
      <c r="CS412" s="160" t="str">
        <f t="shared" si="264"/>
        <v/>
      </c>
      <c r="CT412" s="160" t="str">
        <f t="shared" si="265"/>
        <v/>
      </c>
      <c r="CU412" s="162" t="str">
        <f t="shared" si="266"/>
        <v/>
      </c>
      <c r="CV412" s="162" t="str">
        <f t="shared" si="267"/>
        <v/>
      </c>
      <c r="CW412" s="162" t="str">
        <f t="shared" si="268"/>
        <v/>
      </c>
      <c r="CX412" s="162" t="str">
        <f t="shared" si="269"/>
        <v/>
      </c>
      <c r="CY412" s="162" t="str">
        <f t="shared" si="270"/>
        <v/>
      </c>
      <c r="CZ412" s="162" t="str">
        <f t="shared" si="271"/>
        <v/>
      </c>
      <c r="DA412" s="163" t="str">
        <f t="shared" si="272"/>
        <v/>
      </c>
    </row>
    <row r="413" spans="1:105" ht="16.5" x14ac:dyDescent="0.3">
      <c r="A413" s="135"/>
      <c r="B413" s="136"/>
      <c r="C413" s="136"/>
      <c r="D413" s="137"/>
      <c r="E413" s="176"/>
      <c r="F413" s="182"/>
      <c r="G413" s="183"/>
      <c r="H413" s="183"/>
      <c r="I413" s="183"/>
      <c r="J413" s="183"/>
      <c r="K413" s="183"/>
      <c r="L413" s="183"/>
      <c r="M413" s="186"/>
      <c r="N413" s="182"/>
      <c r="O413" s="184"/>
      <c r="P413" s="178"/>
      <c r="Q413" s="118">
        <f t="shared" si="241"/>
        <v>0</v>
      </c>
      <c r="R413" s="3"/>
      <c r="S413" s="3"/>
      <c r="T413" s="4"/>
      <c r="U413" s="4"/>
      <c r="V413" s="99">
        <f t="shared" si="242"/>
        <v>0</v>
      </c>
      <c r="W413" s="161"/>
      <c r="X413" s="138"/>
      <c r="AH413" s="158" t="str">
        <f t="array" ref="AH413">IF(OR(AH$1=0, $A413=""),"",SQRT((_xlfn.XLOOKUP(AH$1,$Z$2:$Z$16,$AA$2:$AA$16)-$T413)^2+(_xlfn.XLOOKUP(AH$1,$Z$2:$Z$16,$AB$2:$AB$16)-$U413)^2+(_xlfn.XLOOKUP(AH$1,$Z$2:$Z$16,$AC$2:$AC$16-$V413)^2)))</f>
        <v/>
      </c>
      <c r="AI413" s="140" t="str">
        <f t="array" ref="AI413">IF(OR(AI$1=0, $A413=""),"",SQRT((_xlfn.XLOOKUP(AI$1,$Z$2:$Z$16,$AA$2:$AA$16)-$T413)^2+(_xlfn.XLOOKUP(AI$1,$Z$2:$Z$16,$AB$2:$AB$16)-$U413)^2+(_xlfn.XLOOKUP(AI$1,$Z$2:$Z$16,$AC$2:$AC$16-$V413)^2)))</f>
        <v/>
      </c>
      <c r="AJ413" s="140" t="str">
        <f t="array" ref="AJ413">IF(OR(AJ$1=0, $A413=""),"",SQRT((_xlfn.XLOOKUP(AJ$1,$Z$2:$Z$16,$AA$2:$AA$16)-$T413)^2+(_xlfn.XLOOKUP(AJ$1,$Z$2:$Z$16,$AB$2:$AB$16)-$U413)^2+(_xlfn.XLOOKUP(AJ$1,$Z$2:$Z$16,$AC$2:$AC$16-$V413)^2)))</f>
        <v/>
      </c>
      <c r="AK413" s="140" t="str">
        <f t="array" ref="AK413">IF(OR(AK$1=0, $A413=""),"",SQRT((_xlfn.XLOOKUP(AK$1,$Z$2:$Z$16,$AA$2:$AA$16)-$T413)^2+(_xlfn.XLOOKUP(AK$1,$Z$2:$Z$16,$AB$2:$AB$16)-$U413)^2+(_xlfn.XLOOKUP(AK$1,$Z$2:$Z$16,$AC$2:$AC$16-$V413)^2)))</f>
        <v/>
      </c>
      <c r="AL413" s="140" t="str">
        <f t="array" ref="AL413">IF(OR(AL$1=0, $A413=""),"",SQRT((_xlfn.XLOOKUP(AL$1,$Z$2:$Z$16,$AA$2:$AA$16)-$T413)^2+(_xlfn.XLOOKUP(AL$1,$Z$2:$Z$16,$AB$2:$AB$16)-$U413)^2+(_xlfn.XLOOKUP(AL$1,$Z$2:$Z$16,$AC$2:$AC$16-$V413)^2)))</f>
        <v/>
      </c>
      <c r="AM413" s="140" t="str">
        <f t="array" ref="AM413">IF(OR(AM$1=0, $A413=""),"",SQRT((_xlfn.XLOOKUP(AM$1,$Z$2:$Z$16,$AA$2:$AA$16)-$T413)^2+(_xlfn.XLOOKUP(AM$1,$Z$2:$Z$16,$AB$2:$AB$16)-$U413)^2+(_xlfn.XLOOKUP(AM$1,$Z$2:$Z$16,$AC$2:$AC$16-$V413)^2)))</f>
        <v/>
      </c>
      <c r="AN413" s="140" t="str">
        <f t="array" ref="AN413">IF(OR(AN$1=0, $A413=""),"",SQRT((_xlfn.XLOOKUP(AN$1,$Z$2:$Z$16,$AA$2:$AA$16)-$T413)^2+(_xlfn.XLOOKUP(AN$1,$Z$2:$Z$16,$AB$2:$AB$16)-$U413)^2+(_xlfn.XLOOKUP(AN$1,$Z$2:$Z$16,$AC$2:$AC$16-$V413)^2)))</f>
        <v/>
      </c>
      <c r="AO413" s="140" t="str">
        <f t="array" ref="AO413">IF(OR(AO$1=0, $A413=""),"",SQRT((_xlfn.XLOOKUP(AO$1,$Z$2:$Z$16,$AA$2:$AA$16)-$T413)^2+(_xlfn.XLOOKUP(AO$1,$Z$2:$Z$16,$AB$2:$AB$16)-$U413)^2+(_xlfn.XLOOKUP(AO$1,$Z$2:$Z$16,$AC$2:$AC$16-$V413)^2)))</f>
        <v/>
      </c>
      <c r="AP413" s="141" t="str">
        <f t="array" ref="AP413">IF(OR(AP$1=0, $A413=""),"",SQRT((_xlfn.XLOOKUP(AP$1,$Z$2:$Z$16,$AA$2:$AA$16)-$T413)^2+(_xlfn.XLOOKUP(AP$1,$Z$2:$Z$16,$AB$2:$AB$16)-$U413)^2+(_xlfn.XLOOKUP(AP$1,$Z$2:$Z$16,$AC$2:$AC$16-$V413)^2)))</f>
        <v/>
      </c>
      <c r="AQ413" s="141" t="str">
        <f t="array" ref="AQ413">IF(OR(AQ$1=0, $A413=""),"",SQRT((_xlfn.XLOOKUP(AQ$1,$Z$2:$Z$16,$AA$2:$AA$16)-$T413)^2+(_xlfn.XLOOKUP(AQ$1,$Z$2:$Z$16,$AB$2:$AB$16)-$U413)^2+(_xlfn.XLOOKUP(AQ$1,$Z$2:$Z$16,$AC$2:$AC$16-$V413)^2)))</f>
        <v/>
      </c>
      <c r="AR413" s="141" t="str">
        <f t="array" ref="AR413">IF(OR(AR$1=0, $A413=""),"",SQRT((_xlfn.XLOOKUP(AR$1,$Z$2:$Z$16,$AA$2:$AA$16)-$T413)^2+(_xlfn.XLOOKUP(AR$1,$Z$2:$Z$16,$AB$2:$AB$16)-$U413)^2+(_xlfn.XLOOKUP(AR$1,$Z$2:$Z$16,$AC$2:$AC$16-$V413)^2)))</f>
        <v/>
      </c>
      <c r="AS413" s="141" t="str">
        <f t="array" ref="AS413">IF(OR(AS$1=0, $A413=""),"",SQRT((_xlfn.XLOOKUP(AS$1,$Z$2:$Z$16,$AA$2:$AA$16)-$T413)^2+(_xlfn.XLOOKUP(AS$1,$Z$2:$Z$16,$AB$2:$AB$16)-$U413)^2+(_xlfn.XLOOKUP(AS$1,$Z$2:$Z$16,$AC$2:$AC$16-$V413)^2)))</f>
        <v/>
      </c>
      <c r="AT413" s="141" t="str">
        <f t="array" ref="AT413">IF(OR(AT$1=0, $A413=""),"",SQRT((_xlfn.XLOOKUP(AT$1,$Z$2:$Z$16,$AA$2:$AA$16)-$T413)^2+(_xlfn.XLOOKUP(AT$1,$Z$2:$Z$16,$AB$2:$AB$16)-$U413)^2+(_xlfn.XLOOKUP(AT$1,$Z$2:$Z$16,$AC$2:$AC$16-$V413)^2)))</f>
        <v/>
      </c>
      <c r="AU413" s="141" t="str">
        <f t="array" ref="AU413">IF(OR(AU$1=0, $A413=""),"",SQRT((_xlfn.XLOOKUP(AU$1,$Z$2:$Z$16,$AA$2:$AA$16)-$T413)^2+(_xlfn.XLOOKUP(AU$1,$Z$2:$Z$16,$AB$2:$AB$16)-$U413)^2+(_xlfn.XLOOKUP(AU$1,$Z$2:$Z$16,$AC$2:$AC$16-$V413)^2)))</f>
        <v/>
      </c>
      <c r="AV413" s="142" t="str">
        <f t="array" ref="AV413">IF(OR(AV$1=0, $A413=""),"",SQRT((_xlfn.XLOOKUP(AV$1,$Z$2:$Z$16,$AA$2:$AA$16)-$T413)^2+(_xlfn.XLOOKUP(AV$1,$Z$2:$Z$16,$AB$2:$AB$16)-$U413)^2+(_xlfn.XLOOKUP(AV$1,$Z$2:$Z$16,$AC$2:$AC$16-$V413)^2)))</f>
        <v/>
      </c>
      <c r="AW413" s="124"/>
      <c r="AX413" s="124"/>
      <c r="AY413" s="125">
        <f t="shared" si="243"/>
        <v>0</v>
      </c>
      <c r="AZ413" s="143">
        <f t="shared" si="244"/>
        <v>0</v>
      </c>
      <c r="BA413" s="143">
        <f t="shared" si="245"/>
        <v>0</v>
      </c>
      <c r="BB413" s="143">
        <f t="shared" si="246"/>
        <v>0</v>
      </c>
      <c r="BC413" s="143">
        <f t="shared" si="247"/>
        <v>0</v>
      </c>
      <c r="BD413" s="143">
        <f t="shared" si="248"/>
        <v>0</v>
      </c>
      <c r="BE413" s="143">
        <f t="shared" si="249"/>
        <v>0</v>
      </c>
      <c r="BF413" s="143">
        <f t="shared" si="250"/>
        <v>0</v>
      </c>
      <c r="BG413" s="144">
        <f t="shared" si="251"/>
        <v>0</v>
      </c>
      <c r="BH413" s="144">
        <f t="shared" si="252"/>
        <v>0</v>
      </c>
      <c r="BI413" s="144">
        <f t="shared" si="253"/>
        <v>0</v>
      </c>
      <c r="BJ413" s="144">
        <f t="shared" si="254"/>
        <v>0</v>
      </c>
      <c r="BK413" s="144">
        <f t="shared" si="255"/>
        <v>0</v>
      </c>
      <c r="BL413" s="144">
        <f t="shared" si="256"/>
        <v>0</v>
      </c>
      <c r="BM413" s="145">
        <f t="shared" si="257"/>
        <v>0</v>
      </c>
      <c r="BN413" s="124"/>
      <c r="BO413" s="124"/>
      <c r="BP413" s="124"/>
      <c r="BQ413" s="124"/>
      <c r="BR413" s="124"/>
      <c r="BS413" s="124"/>
      <c r="BT413" s="124"/>
      <c r="BU413" s="124"/>
      <c r="BV413" s="130"/>
      <c r="BW413" s="130"/>
      <c r="BX413" s="130"/>
      <c r="BY413" s="130"/>
      <c r="BZ413" s="130"/>
      <c r="CA413" s="130"/>
      <c r="CB413" s="130"/>
      <c r="CC413" s="130"/>
      <c r="CD413" s="130"/>
      <c r="CE413" s="130"/>
      <c r="CF413" s="130"/>
      <c r="CG413" s="130"/>
      <c r="CH413" s="130"/>
      <c r="CI413" s="130"/>
      <c r="CJ413" s="130"/>
      <c r="CM413" s="159">
        <f t="shared" si="258"/>
        <v>0</v>
      </c>
      <c r="CN413" s="160">
        <f t="shared" si="259"/>
        <v>0</v>
      </c>
      <c r="CO413" s="160">
        <f t="shared" si="260"/>
        <v>0</v>
      </c>
      <c r="CP413" s="160">
        <f t="shared" si="261"/>
        <v>0</v>
      </c>
      <c r="CQ413" s="160">
        <f t="shared" si="262"/>
        <v>0</v>
      </c>
      <c r="CR413" s="160" t="str">
        <f t="shared" si="263"/>
        <v/>
      </c>
      <c r="CS413" s="160" t="str">
        <f t="shared" si="264"/>
        <v/>
      </c>
      <c r="CT413" s="160" t="str">
        <f t="shared" si="265"/>
        <v/>
      </c>
      <c r="CU413" s="162" t="str">
        <f t="shared" si="266"/>
        <v/>
      </c>
      <c r="CV413" s="162" t="str">
        <f t="shared" si="267"/>
        <v/>
      </c>
      <c r="CW413" s="162" t="str">
        <f t="shared" si="268"/>
        <v/>
      </c>
      <c r="CX413" s="162" t="str">
        <f t="shared" si="269"/>
        <v/>
      </c>
      <c r="CY413" s="162" t="str">
        <f t="shared" si="270"/>
        <v/>
      </c>
      <c r="CZ413" s="162" t="str">
        <f t="shared" si="271"/>
        <v/>
      </c>
      <c r="DA413" s="163" t="str">
        <f t="shared" si="272"/>
        <v/>
      </c>
    </row>
    <row r="414" spans="1:105" ht="16.5" x14ac:dyDescent="0.3">
      <c r="A414" s="135"/>
      <c r="B414" s="136"/>
      <c r="C414" s="136"/>
      <c r="D414" s="137"/>
      <c r="E414" s="176"/>
      <c r="F414" s="182"/>
      <c r="G414" s="183"/>
      <c r="H414" s="183"/>
      <c r="I414" s="183"/>
      <c r="J414" s="183"/>
      <c r="K414" s="183"/>
      <c r="L414" s="183"/>
      <c r="M414" s="186"/>
      <c r="N414" s="182"/>
      <c r="O414" s="184"/>
      <c r="P414" s="178"/>
      <c r="Q414" s="118">
        <f t="shared" si="241"/>
        <v>0</v>
      </c>
      <c r="R414" s="3"/>
      <c r="S414" s="3"/>
      <c r="T414" s="4"/>
      <c r="U414" s="4"/>
      <c r="V414" s="99">
        <f t="shared" si="242"/>
        <v>0</v>
      </c>
      <c r="W414" s="161"/>
      <c r="X414" s="138"/>
      <c r="AH414" s="158" t="str">
        <f t="array" ref="AH414">IF(OR(AH$1=0, $A414=""),"",SQRT((_xlfn.XLOOKUP(AH$1,$Z$2:$Z$16,$AA$2:$AA$16)-$T414)^2+(_xlfn.XLOOKUP(AH$1,$Z$2:$Z$16,$AB$2:$AB$16)-$U414)^2+(_xlfn.XLOOKUP(AH$1,$Z$2:$Z$16,$AC$2:$AC$16-$V414)^2)))</f>
        <v/>
      </c>
      <c r="AI414" s="140" t="str">
        <f t="array" ref="AI414">IF(OR(AI$1=0, $A414=""),"",SQRT((_xlfn.XLOOKUP(AI$1,$Z$2:$Z$16,$AA$2:$AA$16)-$T414)^2+(_xlfn.XLOOKUP(AI$1,$Z$2:$Z$16,$AB$2:$AB$16)-$U414)^2+(_xlfn.XLOOKUP(AI$1,$Z$2:$Z$16,$AC$2:$AC$16-$V414)^2)))</f>
        <v/>
      </c>
      <c r="AJ414" s="140" t="str">
        <f t="array" ref="AJ414">IF(OR(AJ$1=0, $A414=""),"",SQRT((_xlfn.XLOOKUP(AJ$1,$Z$2:$Z$16,$AA$2:$AA$16)-$T414)^2+(_xlfn.XLOOKUP(AJ$1,$Z$2:$Z$16,$AB$2:$AB$16)-$U414)^2+(_xlfn.XLOOKUP(AJ$1,$Z$2:$Z$16,$AC$2:$AC$16-$V414)^2)))</f>
        <v/>
      </c>
      <c r="AK414" s="140" t="str">
        <f t="array" ref="AK414">IF(OR(AK$1=0, $A414=""),"",SQRT((_xlfn.XLOOKUP(AK$1,$Z$2:$Z$16,$AA$2:$AA$16)-$T414)^2+(_xlfn.XLOOKUP(AK$1,$Z$2:$Z$16,$AB$2:$AB$16)-$U414)^2+(_xlfn.XLOOKUP(AK$1,$Z$2:$Z$16,$AC$2:$AC$16-$V414)^2)))</f>
        <v/>
      </c>
      <c r="AL414" s="140" t="str">
        <f t="array" ref="AL414">IF(OR(AL$1=0, $A414=""),"",SQRT((_xlfn.XLOOKUP(AL$1,$Z$2:$Z$16,$AA$2:$AA$16)-$T414)^2+(_xlfn.XLOOKUP(AL$1,$Z$2:$Z$16,$AB$2:$AB$16)-$U414)^2+(_xlfn.XLOOKUP(AL$1,$Z$2:$Z$16,$AC$2:$AC$16-$V414)^2)))</f>
        <v/>
      </c>
      <c r="AM414" s="140" t="str">
        <f t="array" ref="AM414">IF(OR(AM$1=0, $A414=""),"",SQRT((_xlfn.XLOOKUP(AM$1,$Z$2:$Z$16,$AA$2:$AA$16)-$T414)^2+(_xlfn.XLOOKUP(AM$1,$Z$2:$Z$16,$AB$2:$AB$16)-$U414)^2+(_xlfn.XLOOKUP(AM$1,$Z$2:$Z$16,$AC$2:$AC$16-$V414)^2)))</f>
        <v/>
      </c>
      <c r="AN414" s="140" t="str">
        <f t="array" ref="AN414">IF(OR(AN$1=0, $A414=""),"",SQRT((_xlfn.XLOOKUP(AN$1,$Z$2:$Z$16,$AA$2:$AA$16)-$T414)^2+(_xlfn.XLOOKUP(AN$1,$Z$2:$Z$16,$AB$2:$AB$16)-$U414)^2+(_xlfn.XLOOKUP(AN$1,$Z$2:$Z$16,$AC$2:$AC$16-$V414)^2)))</f>
        <v/>
      </c>
      <c r="AO414" s="140" t="str">
        <f t="array" ref="AO414">IF(OR(AO$1=0, $A414=""),"",SQRT((_xlfn.XLOOKUP(AO$1,$Z$2:$Z$16,$AA$2:$AA$16)-$T414)^2+(_xlfn.XLOOKUP(AO$1,$Z$2:$Z$16,$AB$2:$AB$16)-$U414)^2+(_xlfn.XLOOKUP(AO$1,$Z$2:$Z$16,$AC$2:$AC$16-$V414)^2)))</f>
        <v/>
      </c>
      <c r="AP414" s="141" t="str">
        <f t="array" ref="AP414">IF(OR(AP$1=0, $A414=""),"",SQRT((_xlfn.XLOOKUP(AP$1,$Z$2:$Z$16,$AA$2:$AA$16)-$T414)^2+(_xlfn.XLOOKUP(AP$1,$Z$2:$Z$16,$AB$2:$AB$16)-$U414)^2+(_xlfn.XLOOKUP(AP$1,$Z$2:$Z$16,$AC$2:$AC$16-$V414)^2)))</f>
        <v/>
      </c>
      <c r="AQ414" s="141" t="str">
        <f t="array" ref="AQ414">IF(OR(AQ$1=0, $A414=""),"",SQRT((_xlfn.XLOOKUP(AQ$1,$Z$2:$Z$16,$AA$2:$AA$16)-$T414)^2+(_xlfn.XLOOKUP(AQ$1,$Z$2:$Z$16,$AB$2:$AB$16)-$U414)^2+(_xlfn.XLOOKUP(AQ$1,$Z$2:$Z$16,$AC$2:$AC$16-$V414)^2)))</f>
        <v/>
      </c>
      <c r="AR414" s="141" t="str">
        <f t="array" ref="AR414">IF(OR(AR$1=0, $A414=""),"",SQRT((_xlfn.XLOOKUP(AR$1,$Z$2:$Z$16,$AA$2:$AA$16)-$T414)^2+(_xlfn.XLOOKUP(AR$1,$Z$2:$Z$16,$AB$2:$AB$16)-$U414)^2+(_xlfn.XLOOKUP(AR$1,$Z$2:$Z$16,$AC$2:$AC$16-$V414)^2)))</f>
        <v/>
      </c>
      <c r="AS414" s="141" t="str">
        <f t="array" ref="AS414">IF(OR(AS$1=0, $A414=""),"",SQRT((_xlfn.XLOOKUP(AS$1,$Z$2:$Z$16,$AA$2:$AA$16)-$T414)^2+(_xlfn.XLOOKUP(AS$1,$Z$2:$Z$16,$AB$2:$AB$16)-$U414)^2+(_xlfn.XLOOKUP(AS$1,$Z$2:$Z$16,$AC$2:$AC$16-$V414)^2)))</f>
        <v/>
      </c>
      <c r="AT414" s="141" t="str">
        <f t="array" ref="AT414">IF(OR(AT$1=0, $A414=""),"",SQRT((_xlfn.XLOOKUP(AT$1,$Z$2:$Z$16,$AA$2:$AA$16)-$T414)^2+(_xlfn.XLOOKUP(AT$1,$Z$2:$Z$16,$AB$2:$AB$16)-$U414)^2+(_xlfn.XLOOKUP(AT$1,$Z$2:$Z$16,$AC$2:$AC$16-$V414)^2)))</f>
        <v/>
      </c>
      <c r="AU414" s="141" t="str">
        <f t="array" ref="AU414">IF(OR(AU$1=0, $A414=""),"",SQRT((_xlfn.XLOOKUP(AU$1,$Z$2:$Z$16,$AA$2:$AA$16)-$T414)^2+(_xlfn.XLOOKUP(AU$1,$Z$2:$Z$16,$AB$2:$AB$16)-$U414)^2+(_xlfn.XLOOKUP(AU$1,$Z$2:$Z$16,$AC$2:$AC$16-$V414)^2)))</f>
        <v/>
      </c>
      <c r="AV414" s="142" t="str">
        <f t="array" ref="AV414">IF(OR(AV$1=0, $A414=""),"",SQRT((_xlfn.XLOOKUP(AV$1,$Z$2:$Z$16,$AA$2:$AA$16)-$T414)^2+(_xlfn.XLOOKUP(AV$1,$Z$2:$Z$16,$AB$2:$AB$16)-$U414)^2+(_xlfn.XLOOKUP(AV$1,$Z$2:$Z$16,$AC$2:$AC$16-$V414)^2)))</f>
        <v/>
      </c>
      <c r="AW414" s="124"/>
      <c r="AX414" s="124"/>
      <c r="AY414" s="125">
        <f t="shared" si="243"/>
        <v>0</v>
      </c>
      <c r="AZ414" s="143">
        <f t="shared" si="244"/>
        <v>0</v>
      </c>
      <c r="BA414" s="143">
        <f t="shared" si="245"/>
        <v>0</v>
      </c>
      <c r="BB414" s="143">
        <f t="shared" si="246"/>
        <v>0</v>
      </c>
      <c r="BC414" s="143">
        <f t="shared" si="247"/>
        <v>0</v>
      </c>
      <c r="BD414" s="143">
        <f t="shared" si="248"/>
        <v>0</v>
      </c>
      <c r="BE414" s="143">
        <f t="shared" si="249"/>
        <v>0</v>
      </c>
      <c r="BF414" s="143">
        <f t="shared" si="250"/>
        <v>0</v>
      </c>
      <c r="BG414" s="144">
        <f t="shared" si="251"/>
        <v>0</v>
      </c>
      <c r="BH414" s="144">
        <f t="shared" si="252"/>
        <v>0</v>
      </c>
      <c r="BI414" s="144">
        <f t="shared" si="253"/>
        <v>0</v>
      </c>
      <c r="BJ414" s="144">
        <f t="shared" si="254"/>
        <v>0</v>
      </c>
      <c r="BK414" s="144">
        <f t="shared" si="255"/>
        <v>0</v>
      </c>
      <c r="BL414" s="144">
        <f t="shared" si="256"/>
        <v>0</v>
      </c>
      <c r="BM414" s="145">
        <f t="shared" si="257"/>
        <v>0</v>
      </c>
      <c r="BN414" s="124"/>
      <c r="BO414" s="124"/>
      <c r="BP414" s="124"/>
      <c r="BQ414" s="124"/>
      <c r="BR414" s="124"/>
      <c r="BS414" s="124"/>
      <c r="BT414" s="124"/>
      <c r="BU414" s="124"/>
      <c r="BV414" s="130"/>
      <c r="BW414" s="130"/>
      <c r="BX414" s="130"/>
      <c r="BY414" s="130"/>
      <c r="BZ414" s="130"/>
      <c r="CA414" s="130"/>
      <c r="CB414" s="130"/>
      <c r="CC414" s="130"/>
      <c r="CD414" s="130"/>
      <c r="CE414" s="130"/>
      <c r="CF414" s="130"/>
      <c r="CG414" s="130"/>
      <c r="CH414" s="130"/>
      <c r="CI414" s="130"/>
      <c r="CJ414" s="130"/>
      <c r="CM414" s="159">
        <f t="shared" si="258"/>
        <v>0</v>
      </c>
      <c r="CN414" s="160">
        <f t="shared" si="259"/>
        <v>0</v>
      </c>
      <c r="CO414" s="160">
        <f t="shared" si="260"/>
        <v>0</v>
      </c>
      <c r="CP414" s="160">
        <f t="shared" si="261"/>
        <v>0</v>
      </c>
      <c r="CQ414" s="160">
        <f t="shared" si="262"/>
        <v>0</v>
      </c>
      <c r="CR414" s="160" t="str">
        <f t="shared" si="263"/>
        <v/>
      </c>
      <c r="CS414" s="160" t="str">
        <f t="shared" si="264"/>
        <v/>
      </c>
      <c r="CT414" s="160" t="str">
        <f t="shared" si="265"/>
        <v/>
      </c>
      <c r="CU414" s="162" t="str">
        <f t="shared" si="266"/>
        <v/>
      </c>
      <c r="CV414" s="162" t="str">
        <f t="shared" si="267"/>
        <v/>
      </c>
      <c r="CW414" s="162" t="str">
        <f t="shared" si="268"/>
        <v/>
      </c>
      <c r="CX414" s="162" t="str">
        <f t="shared" si="269"/>
        <v/>
      </c>
      <c r="CY414" s="162" t="str">
        <f t="shared" si="270"/>
        <v/>
      </c>
      <c r="CZ414" s="162" t="str">
        <f t="shared" si="271"/>
        <v/>
      </c>
      <c r="DA414" s="163" t="str">
        <f t="shared" si="272"/>
        <v/>
      </c>
    </row>
    <row r="415" spans="1:105" ht="16.5" x14ac:dyDescent="0.3">
      <c r="A415" s="135"/>
      <c r="B415" s="136"/>
      <c r="C415" s="136"/>
      <c r="D415" s="137"/>
      <c r="E415" s="176"/>
      <c r="F415" s="182"/>
      <c r="G415" s="183"/>
      <c r="H415" s="183"/>
      <c r="I415" s="183"/>
      <c r="J415" s="183"/>
      <c r="K415" s="183"/>
      <c r="L415" s="183"/>
      <c r="M415" s="186"/>
      <c r="N415" s="182"/>
      <c r="O415" s="184"/>
      <c r="P415" s="178"/>
      <c r="Q415" s="118">
        <f t="shared" si="241"/>
        <v>0</v>
      </c>
      <c r="R415" s="3"/>
      <c r="S415" s="3"/>
      <c r="T415" s="4"/>
      <c r="U415" s="4"/>
      <c r="V415" s="99">
        <f t="shared" si="242"/>
        <v>0</v>
      </c>
      <c r="W415" s="161"/>
      <c r="X415" s="138"/>
      <c r="AH415" s="158" t="str">
        <f t="array" ref="AH415">IF(OR(AH$1=0, $A415=""),"",SQRT((_xlfn.XLOOKUP(AH$1,$Z$2:$Z$16,$AA$2:$AA$16)-$T415)^2+(_xlfn.XLOOKUP(AH$1,$Z$2:$Z$16,$AB$2:$AB$16)-$U415)^2+(_xlfn.XLOOKUP(AH$1,$Z$2:$Z$16,$AC$2:$AC$16-$V415)^2)))</f>
        <v/>
      </c>
      <c r="AI415" s="140" t="str">
        <f t="array" ref="AI415">IF(OR(AI$1=0, $A415=""),"",SQRT((_xlfn.XLOOKUP(AI$1,$Z$2:$Z$16,$AA$2:$AA$16)-$T415)^2+(_xlfn.XLOOKUP(AI$1,$Z$2:$Z$16,$AB$2:$AB$16)-$U415)^2+(_xlfn.XLOOKUP(AI$1,$Z$2:$Z$16,$AC$2:$AC$16-$V415)^2)))</f>
        <v/>
      </c>
      <c r="AJ415" s="140" t="str">
        <f t="array" ref="AJ415">IF(OR(AJ$1=0, $A415=""),"",SQRT((_xlfn.XLOOKUP(AJ$1,$Z$2:$Z$16,$AA$2:$AA$16)-$T415)^2+(_xlfn.XLOOKUP(AJ$1,$Z$2:$Z$16,$AB$2:$AB$16)-$U415)^2+(_xlfn.XLOOKUP(AJ$1,$Z$2:$Z$16,$AC$2:$AC$16-$V415)^2)))</f>
        <v/>
      </c>
      <c r="AK415" s="140" t="str">
        <f t="array" ref="AK415">IF(OR(AK$1=0, $A415=""),"",SQRT((_xlfn.XLOOKUP(AK$1,$Z$2:$Z$16,$AA$2:$AA$16)-$T415)^2+(_xlfn.XLOOKUP(AK$1,$Z$2:$Z$16,$AB$2:$AB$16)-$U415)^2+(_xlfn.XLOOKUP(AK$1,$Z$2:$Z$16,$AC$2:$AC$16-$V415)^2)))</f>
        <v/>
      </c>
      <c r="AL415" s="140" t="str">
        <f t="array" ref="AL415">IF(OR(AL$1=0, $A415=""),"",SQRT((_xlfn.XLOOKUP(AL$1,$Z$2:$Z$16,$AA$2:$AA$16)-$T415)^2+(_xlfn.XLOOKUP(AL$1,$Z$2:$Z$16,$AB$2:$AB$16)-$U415)^2+(_xlfn.XLOOKUP(AL$1,$Z$2:$Z$16,$AC$2:$AC$16-$V415)^2)))</f>
        <v/>
      </c>
      <c r="AM415" s="140" t="str">
        <f t="array" ref="AM415">IF(OR(AM$1=0, $A415=""),"",SQRT((_xlfn.XLOOKUP(AM$1,$Z$2:$Z$16,$AA$2:$AA$16)-$T415)^2+(_xlfn.XLOOKUP(AM$1,$Z$2:$Z$16,$AB$2:$AB$16)-$U415)^2+(_xlfn.XLOOKUP(AM$1,$Z$2:$Z$16,$AC$2:$AC$16-$V415)^2)))</f>
        <v/>
      </c>
      <c r="AN415" s="140" t="str">
        <f t="array" ref="AN415">IF(OR(AN$1=0, $A415=""),"",SQRT((_xlfn.XLOOKUP(AN$1,$Z$2:$Z$16,$AA$2:$AA$16)-$T415)^2+(_xlfn.XLOOKUP(AN$1,$Z$2:$Z$16,$AB$2:$AB$16)-$U415)^2+(_xlfn.XLOOKUP(AN$1,$Z$2:$Z$16,$AC$2:$AC$16-$V415)^2)))</f>
        <v/>
      </c>
      <c r="AO415" s="140" t="str">
        <f t="array" ref="AO415">IF(OR(AO$1=0, $A415=""),"",SQRT((_xlfn.XLOOKUP(AO$1,$Z$2:$Z$16,$AA$2:$AA$16)-$T415)^2+(_xlfn.XLOOKUP(AO$1,$Z$2:$Z$16,$AB$2:$AB$16)-$U415)^2+(_xlfn.XLOOKUP(AO$1,$Z$2:$Z$16,$AC$2:$AC$16-$V415)^2)))</f>
        <v/>
      </c>
      <c r="AP415" s="141" t="str">
        <f t="array" ref="AP415">IF(OR(AP$1=0, $A415=""),"",SQRT((_xlfn.XLOOKUP(AP$1,$Z$2:$Z$16,$AA$2:$AA$16)-$T415)^2+(_xlfn.XLOOKUP(AP$1,$Z$2:$Z$16,$AB$2:$AB$16)-$U415)^2+(_xlfn.XLOOKUP(AP$1,$Z$2:$Z$16,$AC$2:$AC$16-$V415)^2)))</f>
        <v/>
      </c>
      <c r="AQ415" s="141" t="str">
        <f t="array" ref="AQ415">IF(OR(AQ$1=0, $A415=""),"",SQRT((_xlfn.XLOOKUP(AQ$1,$Z$2:$Z$16,$AA$2:$AA$16)-$T415)^2+(_xlfn.XLOOKUP(AQ$1,$Z$2:$Z$16,$AB$2:$AB$16)-$U415)^2+(_xlfn.XLOOKUP(AQ$1,$Z$2:$Z$16,$AC$2:$AC$16-$V415)^2)))</f>
        <v/>
      </c>
      <c r="AR415" s="141" t="str">
        <f t="array" ref="AR415">IF(OR(AR$1=0, $A415=""),"",SQRT((_xlfn.XLOOKUP(AR$1,$Z$2:$Z$16,$AA$2:$AA$16)-$T415)^2+(_xlfn.XLOOKUP(AR$1,$Z$2:$Z$16,$AB$2:$AB$16)-$U415)^2+(_xlfn.XLOOKUP(AR$1,$Z$2:$Z$16,$AC$2:$AC$16-$V415)^2)))</f>
        <v/>
      </c>
      <c r="AS415" s="141" t="str">
        <f t="array" ref="AS415">IF(OR(AS$1=0, $A415=""),"",SQRT((_xlfn.XLOOKUP(AS$1,$Z$2:$Z$16,$AA$2:$AA$16)-$T415)^2+(_xlfn.XLOOKUP(AS$1,$Z$2:$Z$16,$AB$2:$AB$16)-$U415)^2+(_xlfn.XLOOKUP(AS$1,$Z$2:$Z$16,$AC$2:$AC$16-$V415)^2)))</f>
        <v/>
      </c>
      <c r="AT415" s="141" t="str">
        <f t="array" ref="AT415">IF(OR(AT$1=0, $A415=""),"",SQRT((_xlfn.XLOOKUP(AT$1,$Z$2:$Z$16,$AA$2:$AA$16)-$T415)^2+(_xlfn.XLOOKUP(AT$1,$Z$2:$Z$16,$AB$2:$AB$16)-$U415)^2+(_xlfn.XLOOKUP(AT$1,$Z$2:$Z$16,$AC$2:$AC$16-$V415)^2)))</f>
        <v/>
      </c>
      <c r="AU415" s="141" t="str">
        <f t="array" ref="AU415">IF(OR(AU$1=0, $A415=""),"",SQRT((_xlfn.XLOOKUP(AU$1,$Z$2:$Z$16,$AA$2:$AA$16)-$T415)^2+(_xlfn.XLOOKUP(AU$1,$Z$2:$Z$16,$AB$2:$AB$16)-$U415)^2+(_xlfn.XLOOKUP(AU$1,$Z$2:$Z$16,$AC$2:$AC$16-$V415)^2)))</f>
        <v/>
      </c>
      <c r="AV415" s="142" t="str">
        <f t="array" ref="AV415">IF(OR(AV$1=0, $A415=""),"",SQRT((_xlfn.XLOOKUP(AV$1,$Z$2:$Z$16,$AA$2:$AA$16)-$T415)^2+(_xlfn.XLOOKUP(AV$1,$Z$2:$Z$16,$AB$2:$AB$16)-$U415)^2+(_xlfn.XLOOKUP(AV$1,$Z$2:$Z$16,$AC$2:$AC$16-$V415)^2)))</f>
        <v/>
      </c>
      <c r="AW415" s="124"/>
      <c r="AX415" s="124"/>
      <c r="AY415" s="125">
        <f t="shared" si="243"/>
        <v>0</v>
      </c>
      <c r="AZ415" s="143">
        <f t="shared" si="244"/>
        <v>0</v>
      </c>
      <c r="BA415" s="143">
        <f t="shared" si="245"/>
        <v>0</v>
      </c>
      <c r="BB415" s="143">
        <f t="shared" si="246"/>
        <v>0</v>
      </c>
      <c r="BC415" s="143">
        <f t="shared" si="247"/>
        <v>0</v>
      </c>
      <c r="BD415" s="143">
        <f t="shared" si="248"/>
        <v>0</v>
      </c>
      <c r="BE415" s="143">
        <f t="shared" si="249"/>
        <v>0</v>
      </c>
      <c r="BF415" s="143">
        <f t="shared" si="250"/>
        <v>0</v>
      </c>
      <c r="BG415" s="144">
        <f t="shared" si="251"/>
        <v>0</v>
      </c>
      <c r="BH415" s="144">
        <f t="shared" si="252"/>
        <v>0</v>
      </c>
      <c r="BI415" s="144">
        <f t="shared" si="253"/>
        <v>0</v>
      </c>
      <c r="BJ415" s="144">
        <f t="shared" si="254"/>
        <v>0</v>
      </c>
      <c r="BK415" s="144">
        <f t="shared" si="255"/>
        <v>0</v>
      </c>
      <c r="BL415" s="144">
        <f t="shared" si="256"/>
        <v>0</v>
      </c>
      <c r="BM415" s="145">
        <f t="shared" si="257"/>
        <v>0</v>
      </c>
      <c r="BN415" s="124"/>
      <c r="BO415" s="124"/>
      <c r="BP415" s="124"/>
      <c r="BQ415" s="124"/>
      <c r="BR415" s="124"/>
      <c r="BS415" s="124"/>
      <c r="BT415" s="124"/>
      <c r="BU415" s="124"/>
      <c r="BV415" s="130"/>
      <c r="BW415" s="130"/>
      <c r="BX415" s="130"/>
      <c r="BY415" s="130"/>
      <c r="BZ415" s="130"/>
      <c r="CA415" s="130"/>
      <c r="CB415" s="130"/>
      <c r="CC415" s="130"/>
      <c r="CD415" s="130"/>
      <c r="CE415" s="130"/>
      <c r="CF415" s="130"/>
      <c r="CG415" s="130"/>
      <c r="CH415" s="130"/>
      <c r="CI415" s="130"/>
      <c r="CJ415" s="130"/>
      <c r="CM415" s="159">
        <f t="shared" si="258"/>
        <v>0</v>
      </c>
      <c r="CN415" s="160">
        <f t="shared" si="259"/>
        <v>0</v>
      </c>
      <c r="CO415" s="160">
        <f t="shared" si="260"/>
        <v>0</v>
      </c>
      <c r="CP415" s="160">
        <f t="shared" si="261"/>
        <v>0</v>
      </c>
      <c r="CQ415" s="160">
        <f t="shared" si="262"/>
        <v>0</v>
      </c>
      <c r="CR415" s="160" t="str">
        <f t="shared" si="263"/>
        <v/>
      </c>
      <c r="CS415" s="160" t="str">
        <f t="shared" si="264"/>
        <v/>
      </c>
      <c r="CT415" s="160" t="str">
        <f t="shared" si="265"/>
        <v/>
      </c>
      <c r="CU415" s="162" t="str">
        <f t="shared" si="266"/>
        <v/>
      </c>
      <c r="CV415" s="162" t="str">
        <f t="shared" si="267"/>
        <v/>
      </c>
      <c r="CW415" s="162" t="str">
        <f t="shared" si="268"/>
        <v/>
      </c>
      <c r="CX415" s="162" t="str">
        <f t="shared" si="269"/>
        <v/>
      </c>
      <c r="CY415" s="162" t="str">
        <f t="shared" si="270"/>
        <v/>
      </c>
      <c r="CZ415" s="162" t="str">
        <f t="shared" si="271"/>
        <v/>
      </c>
      <c r="DA415" s="163" t="str">
        <f t="shared" si="272"/>
        <v/>
      </c>
    </row>
    <row r="416" spans="1:105" ht="16.5" x14ac:dyDescent="0.3">
      <c r="A416" s="135"/>
      <c r="B416" s="136"/>
      <c r="C416" s="136"/>
      <c r="D416" s="137"/>
      <c r="E416" s="176"/>
      <c r="F416" s="182"/>
      <c r="G416" s="183"/>
      <c r="H416" s="183"/>
      <c r="I416" s="183"/>
      <c r="J416" s="183"/>
      <c r="K416" s="183"/>
      <c r="L416" s="183"/>
      <c r="M416" s="186"/>
      <c r="N416" s="182"/>
      <c r="O416" s="184"/>
      <c r="P416" s="178"/>
      <c r="Q416" s="118">
        <f t="shared" si="241"/>
        <v>0</v>
      </c>
      <c r="R416" s="3"/>
      <c r="S416" s="3"/>
      <c r="T416" s="4"/>
      <c r="U416" s="4"/>
      <c r="V416" s="99">
        <f t="shared" si="242"/>
        <v>0</v>
      </c>
      <c r="W416" s="161"/>
      <c r="X416" s="138"/>
      <c r="AH416" s="158" t="str">
        <f t="array" ref="AH416">IF(OR(AH$1=0, $A416=""),"",SQRT((_xlfn.XLOOKUP(AH$1,$Z$2:$Z$16,$AA$2:$AA$16)-$T416)^2+(_xlfn.XLOOKUP(AH$1,$Z$2:$Z$16,$AB$2:$AB$16)-$U416)^2+(_xlfn.XLOOKUP(AH$1,$Z$2:$Z$16,$AC$2:$AC$16-$V416)^2)))</f>
        <v/>
      </c>
      <c r="AI416" s="140" t="str">
        <f t="array" ref="AI416">IF(OR(AI$1=0, $A416=""),"",SQRT((_xlfn.XLOOKUP(AI$1,$Z$2:$Z$16,$AA$2:$AA$16)-$T416)^2+(_xlfn.XLOOKUP(AI$1,$Z$2:$Z$16,$AB$2:$AB$16)-$U416)^2+(_xlfn.XLOOKUP(AI$1,$Z$2:$Z$16,$AC$2:$AC$16-$V416)^2)))</f>
        <v/>
      </c>
      <c r="AJ416" s="140" t="str">
        <f t="array" ref="AJ416">IF(OR(AJ$1=0, $A416=""),"",SQRT((_xlfn.XLOOKUP(AJ$1,$Z$2:$Z$16,$AA$2:$AA$16)-$T416)^2+(_xlfn.XLOOKUP(AJ$1,$Z$2:$Z$16,$AB$2:$AB$16)-$U416)^2+(_xlfn.XLOOKUP(AJ$1,$Z$2:$Z$16,$AC$2:$AC$16-$V416)^2)))</f>
        <v/>
      </c>
      <c r="AK416" s="140" t="str">
        <f t="array" ref="AK416">IF(OR(AK$1=0, $A416=""),"",SQRT((_xlfn.XLOOKUP(AK$1,$Z$2:$Z$16,$AA$2:$AA$16)-$T416)^2+(_xlfn.XLOOKUP(AK$1,$Z$2:$Z$16,$AB$2:$AB$16)-$U416)^2+(_xlfn.XLOOKUP(AK$1,$Z$2:$Z$16,$AC$2:$AC$16-$V416)^2)))</f>
        <v/>
      </c>
      <c r="AL416" s="140" t="str">
        <f t="array" ref="AL416">IF(OR(AL$1=0, $A416=""),"",SQRT((_xlfn.XLOOKUP(AL$1,$Z$2:$Z$16,$AA$2:$AA$16)-$T416)^2+(_xlfn.XLOOKUP(AL$1,$Z$2:$Z$16,$AB$2:$AB$16)-$U416)^2+(_xlfn.XLOOKUP(AL$1,$Z$2:$Z$16,$AC$2:$AC$16-$V416)^2)))</f>
        <v/>
      </c>
      <c r="AM416" s="140" t="str">
        <f t="array" ref="AM416">IF(OR(AM$1=0, $A416=""),"",SQRT((_xlfn.XLOOKUP(AM$1,$Z$2:$Z$16,$AA$2:$AA$16)-$T416)^2+(_xlfn.XLOOKUP(AM$1,$Z$2:$Z$16,$AB$2:$AB$16)-$U416)^2+(_xlfn.XLOOKUP(AM$1,$Z$2:$Z$16,$AC$2:$AC$16-$V416)^2)))</f>
        <v/>
      </c>
      <c r="AN416" s="140" t="str">
        <f t="array" ref="AN416">IF(OR(AN$1=0, $A416=""),"",SQRT((_xlfn.XLOOKUP(AN$1,$Z$2:$Z$16,$AA$2:$AA$16)-$T416)^2+(_xlfn.XLOOKUP(AN$1,$Z$2:$Z$16,$AB$2:$AB$16)-$U416)^2+(_xlfn.XLOOKUP(AN$1,$Z$2:$Z$16,$AC$2:$AC$16-$V416)^2)))</f>
        <v/>
      </c>
      <c r="AO416" s="140" t="str">
        <f t="array" ref="AO416">IF(OR(AO$1=0, $A416=""),"",SQRT((_xlfn.XLOOKUP(AO$1,$Z$2:$Z$16,$AA$2:$AA$16)-$T416)^2+(_xlfn.XLOOKUP(AO$1,$Z$2:$Z$16,$AB$2:$AB$16)-$U416)^2+(_xlfn.XLOOKUP(AO$1,$Z$2:$Z$16,$AC$2:$AC$16-$V416)^2)))</f>
        <v/>
      </c>
      <c r="AP416" s="141" t="str">
        <f t="array" ref="AP416">IF(OR(AP$1=0, $A416=""),"",SQRT((_xlfn.XLOOKUP(AP$1,$Z$2:$Z$16,$AA$2:$AA$16)-$T416)^2+(_xlfn.XLOOKUP(AP$1,$Z$2:$Z$16,$AB$2:$AB$16)-$U416)^2+(_xlfn.XLOOKUP(AP$1,$Z$2:$Z$16,$AC$2:$AC$16-$V416)^2)))</f>
        <v/>
      </c>
      <c r="AQ416" s="141" t="str">
        <f t="array" ref="AQ416">IF(OR(AQ$1=0, $A416=""),"",SQRT((_xlfn.XLOOKUP(AQ$1,$Z$2:$Z$16,$AA$2:$AA$16)-$T416)^2+(_xlfn.XLOOKUP(AQ$1,$Z$2:$Z$16,$AB$2:$AB$16)-$U416)^2+(_xlfn.XLOOKUP(AQ$1,$Z$2:$Z$16,$AC$2:$AC$16-$V416)^2)))</f>
        <v/>
      </c>
      <c r="AR416" s="141" t="str">
        <f t="array" ref="AR416">IF(OR(AR$1=0, $A416=""),"",SQRT((_xlfn.XLOOKUP(AR$1,$Z$2:$Z$16,$AA$2:$AA$16)-$T416)^2+(_xlfn.XLOOKUP(AR$1,$Z$2:$Z$16,$AB$2:$AB$16)-$U416)^2+(_xlfn.XLOOKUP(AR$1,$Z$2:$Z$16,$AC$2:$AC$16-$V416)^2)))</f>
        <v/>
      </c>
      <c r="AS416" s="141" t="str">
        <f t="array" ref="AS416">IF(OR(AS$1=0, $A416=""),"",SQRT((_xlfn.XLOOKUP(AS$1,$Z$2:$Z$16,$AA$2:$AA$16)-$T416)^2+(_xlfn.XLOOKUP(AS$1,$Z$2:$Z$16,$AB$2:$AB$16)-$U416)^2+(_xlfn.XLOOKUP(AS$1,$Z$2:$Z$16,$AC$2:$AC$16-$V416)^2)))</f>
        <v/>
      </c>
      <c r="AT416" s="141" t="str">
        <f t="array" ref="AT416">IF(OR(AT$1=0, $A416=""),"",SQRT((_xlfn.XLOOKUP(AT$1,$Z$2:$Z$16,$AA$2:$AA$16)-$T416)^2+(_xlfn.XLOOKUP(AT$1,$Z$2:$Z$16,$AB$2:$AB$16)-$U416)^2+(_xlfn.XLOOKUP(AT$1,$Z$2:$Z$16,$AC$2:$AC$16-$V416)^2)))</f>
        <v/>
      </c>
      <c r="AU416" s="141" t="str">
        <f t="array" ref="AU416">IF(OR(AU$1=0, $A416=""),"",SQRT((_xlfn.XLOOKUP(AU$1,$Z$2:$Z$16,$AA$2:$AA$16)-$T416)^2+(_xlfn.XLOOKUP(AU$1,$Z$2:$Z$16,$AB$2:$AB$16)-$U416)^2+(_xlfn.XLOOKUP(AU$1,$Z$2:$Z$16,$AC$2:$AC$16-$V416)^2)))</f>
        <v/>
      </c>
      <c r="AV416" s="142" t="str">
        <f t="array" ref="AV416">IF(OR(AV$1=0, $A416=""),"",SQRT((_xlfn.XLOOKUP(AV$1,$Z$2:$Z$16,$AA$2:$AA$16)-$T416)^2+(_xlfn.XLOOKUP(AV$1,$Z$2:$Z$16,$AB$2:$AB$16)-$U416)^2+(_xlfn.XLOOKUP(AV$1,$Z$2:$Z$16,$AC$2:$AC$16-$V416)^2)))</f>
        <v/>
      </c>
      <c r="AW416" s="124"/>
      <c r="AX416" s="124"/>
      <c r="AY416" s="125">
        <f t="shared" si="243"/>
        <v>0</v>
      </c>
      <c r="AZ416" s="143">
        <f t="shared" si="244"/>
        <v>0</v>
      </c>
      <c r="BA416" s="143">
        <f t="shared" si="245"/>
        <v>0</v>
      </c>
      <c r="BB416" s="143">
        <f t="shared" si="246"/>
        <v>0</v>
      </c>
      <c r="BC416" s="143">
        <f t="shared" si="247"/>
        <v>0</v>
      </c>
      <c r="BD416" s="143">
        <f t="shared" si="248"/>
        <v>0</v>
      </c>
      <c r="BE416" s="143">
        <f t="shared" si="249"/>
        <v>0</v>
      </c>
      <c r="BF416" s="143">
        <f t="shared" si="250"/>
        <v>0</v>
      </c>
      <c r="BG416" s="144">
        <f t="shared" si="251"/>
        <v>0</v>
      </c>
      <c r="BH416" s="144">
        <f t="shared" si="252"/>
        <v>0</v>
      </c>
      <c r="BI416" s="144">
        <f t="shared" si="253"/>
        <v>0</v>
      </c>
      <c r="BJ416" s="144">
        <f t="shared" si="254"/>
        <v>0</v>
      </c>
      <c r="BK416" s="144">
        <f t="shared" si="255"/>
        <v>0</v>
      </c>
      <c r="BL416" s="144">
        <f t="shared" si="256"/>
        <v>0</v>
      </c>
      <c r="BM416" s="145">
        <f t="shared" si="257"/>
        <v>0</v>
      </c>
      <c r="BN416" s="124"/>
      <c r="BO416" s="124"/>
      <c r="BP416" s="124"/>
      <c r="BQ416" s="124"/>
      <c r="BR416" s="124"/>
      <c r="BS416" s="124"/>
      <c r="BT416" s="124"/>
      <c r="BU416" s="124"/>
      <c r="BV416" s="130"/>
      <c r="BW416" s="130"/>
      <c r="BX416" s="130"/>
      <c r="BY416" s="130"/>
      <c r="BZ416" s="130"/>
      <c r="CA416" s="130"/>
      <c r="CB416" s="130"/>
      <c r="CC416" s="130"/>
      <c r="CD416" s="130"/>
      <c r="CE416" s="130"/>
      <c r="CF416" s="130"/>
      <c r="CG416" s="130"/>
      <c r="CH416" s="130"/>
      <c r="CI416" s="130"/>
      <c r="CJ416" s="130"/>
      <c r="CM416" s="159">
        <f t="shared" si="258"/>
        <v>0</v>
      </c>
      <c r="CN416" s="160">
        <f t="shared" si="259"/>
        <v>0</v>
      </c>
      <c r="CO416" s="160">
        <f t="shared" si="260"/>
        <v>0</v>
      </c>
      <c r="CP416" s="160">
        <f t="shared" si="261"/>
        <v>0</v>
      </c>
      <c r="CQ416" s="160">
        <f t="shared" si="262"/>
        <v>0</v>
      </c>
      <c r="CR416" s="160" t="str">
        <f t="shared" si="263"/>
        <v/>
      </c>
      <c r="CS416" s="160" t="str">
        <f t="shared" si="264"/>
        <v/>
      </c>
      <c r="CT416" s="160" t="str">
        <f t="shared" si="265"/>
        <v/>
      </c>
      <c r="CU416" s="162" t="str">
        <f t="shared" si="266"/>
        <v/>
      </c>
      <c r="CV416" s="162" t="str">
        <f t="shared" si="267"/>
        <v/>
      </c>
      <c r="CW416" s="162" t="str">
        <f t="shared" si="268"/>
        <v/>
      </c>
      <c r="CX416" s="162" t="str">
        <f t="shared" si="269"/>
        <v/>
      </c>
      <c r="CY416" s="162" t="str">
        <f t="shared" si="270"/>
        <v/>
      </c>
      <c r="CZ416" s="162" t="str">
        <f t="shared" si="271"/>
        <v/>
      </c>
      <c r="DA416" s="163" t="str">
        <f t="shared" si="272"/>
        <v/>
      </c>
    </row>
    <row r="417" spans="1:105" ht="16.5" x14ac:dyDescent="0.3">
      <c r="A417" s="135"/>
      <c r="B417" s="136"/>
      <c r="C417" s="136"/>
      <c r="D417" s="137"/>
      <c r="E417" s="176"/>
      <c r="F417" s="182"/>
      <c r="G417" s="183"/>
      <c r="H417" s="183"/>
      <c r="I417" s="183"/>
      <c r="J417" s="183"/>
      <c r="K417" s="183"/>
      <c r="L417" s="183"/>
      <c r="M417" s="186"/>
      <c r="N417" s="182"/>
      <c r="O417" s="184"/>
      <c r="P417" s="178"/>
      <c r="Q417" s="118">
        <f t="shared" si="241"/>
        <v>0</v>
      </c>
      <c r="R417" s="3"/>
      <c r="S417" s="3"/>
      <c r="T417" s="4"/>
      <c r="U417" s="4"/>
      <c r="V417" s="99">
        <f t="shared" si="242"/>
        <v>0</v>
      </c>
      <c r="W417" s="161"/>
      <c r="X417" s="138"/>
      <c r="AH417" s="158" t="str">
        <f t="array" ref="AH417">IF(OR(AH$1=0, $A417=""),"",SQRT((_xlfn.XLOOKUP(AH$1,$Z$2:$Z$16,$AA$2:$AA$16)-$T417)^2+(_xlfn.XLOOKUP(AH$1,$Z$2:$Z$16,$AB$2:$AB$16)-$U417)^2+(_xlfn.XLOOKUP(AH$1,$Z$2:$Z$16,$AC$2:$AC$16-$V417)^2)))</f>
        <v/>
      </c>
      <c r="AI417" s="140" t="str">
        <f t="array" ref="AI417">IF(OR(AI$1=0, $A417=""),"",SQRT((_xlfn.XLOOKUP(AI$1,$Z$2:$Z$16,$AA$2:$AA$16)-$T417)^2+(_xlfn.XLOOKUP(AI$1,$Z$2:$Z$16,$AB$2:$AB$16)-$U417)^2+(_xlfn.XLOOKUP(AI$1,$Z$2:$Z$16,$AC$2:$AC$16-$V417)^2)))</f>
        <v/>
      </c>
      <c r="AJ417" s="140" t="str">
        <f t="array" ref="AJ417">IF(OR(AJ$1=0, $A417=""),"",SQRT((_xlfn.XLOOKUP(AJ$1,$Z$2:$Z$16,$AA$2:$AA$16)-$T417)^2+(_xlfn.XLOOKUP(AJ$1,$Z$2:$Z$16,$AB$2:$AB$16)-$U417)^2+(_xlfn.XLOOKUP(AJ$1,$Z$2:$Z$16,$AC$2:$AC$16-$V417)^2)))</f>
        <v/>
      </c>
      <c r="AK417" s="140" t="str">
        <f t="array" ref="AK417">IF(OR(AK$1=0, $A417=""),"",SQRT((_xlfn.XLOOKUP(AK$1,$Z$2:$Z$16,$AA$2:$AA$16)-$T417)^2+(_xlfn.XLOOKUP(AK$1,$Z$2:$Z$16,$AB$2:$AB$16)-$U417)^2+(_xlfn.XLOOKUP(AK$1,$Z$2:$Z$16,$AC$2:$AC$16-$V417)^2)))</f>
        <v/>
      </c>
      <c r="AL417" s="140" t="str">
        <f t="array" ref="AL417">IF(OR(AL$1=0, $A417=""),"",SQRT((_xlfn.XLOOKUP(AL$1,$Z$2:$Z$16,$AA$2:$AA$16)-$T417)^2+(_xlfn.XLOOKUP(AL$1,$Z$2:$Z$16,$AB$2:$AB$16)-$U417)^2+(_xlfn.XLOOKUP(AL$1,$Z$2:$Z$16,$AC$2:$AC$16-$V417)^2)))</f>
        <v/>
      </c>
      <c r="AM417" s="140" t="str">
        <f t="array" ref="AM417">IF(OR(AM$1=0, $A417=""),"",SQRT((_xlfn.XLOOKUP(AM$1,$Z$2:$Z$16,$AA$2:$AA$16)-$T417)^2+(_xlfn.XLOOKUP(AM$1,$Z$2:$Z$16,$AB$2:$AB$16)-$U417)^2+(_xlfn.XLOOKUP(AM$1,$Z$2:$Z$16,$AC$2:$AC$16-$V417)^2)))</f>
        <v/>
      </c>
      <c r="AN417" s="140" t="str">
        <f t="array" ref="AN417">IF(OR(AN$1=0, $A417=""),"",SQRT((_xlfn.XLOOKUP(AN$1,$Z$2:$Z$16,$AA$2:$AA$16)-$T417)^2+(_xlfn.XLOOKUP(AN$1,$Z$2:$Z$16,$AB$2:$AB$16)-$U417)^2+(_xlfn.XLOOKUP(AN$1,$Z$2:$Z$16,$AC$2:$AC$16-$V417)^2)))</f>
        <v/>
      </c>
      <c r="AO417" s="140" t="str">
        <f t="array" ref="AO417">IF(OR(AO$1=0, $A417=""),"",SQRT((_xlfn.XLOOKUP(AO$1,$Z$2:$Z$16,$AA$2:$AA$16)-$T417)^2+(_xlfn.XLOOKUP(AO$1,$Z$2:$Z$16,$AB$2:$AB$16)-$U417)^2+(_xlfn.XLOOKUP(AO$1,$Z$2:$Z$16,$AC$2:$AC$16-$V417)^2)))</f>
        <v/>
      </c>
      <c r="AP417" s="141" t="str">
        <f t="array" ref="AP417">IF(OR(AP$1=0, $A417=""),"",SQRT((_xlfn.XLOOKUP(AP$1,$Z$2:$Z$16,$AA$2:$AA$16)-$T417)^2+(_xlfn.XLOOKUP(AP$1,$Z$2:$Z$16,$AB$2:$AB$16)-$U417)^2+(_xlfn.XLOOKUP(AP$1,$Z$2:$Z$16,$AC$2:$AC$16-$V417)^2)))</f>
        <v/>
      </c>
      <c r="AQ417" s="141" t="str">
        <f t="array" ref="AQ417">IF(OR(AQ$1=0, $A417=""),"",SQRT((_xlfn.XLOOKUP(AQ$1,$Z$2:$Z$16,$AA$2:$AA$16)-$T417)^2+(_xlfn.XLOOKUP(AQ$1,$Z$2:$Z$16,$AB$2:$AB$16)-$U417)^2+(_xlfn.XLOOKUP(AQ$1,$Z$2:$Z$16,$AC$2:$AC$16-$V417)^2)))</f>
        <v/>
      </c>
      <c r="AR417" s="141" t="str">
        <f t="array" ref="AR417">IF(OR(AR$1=0, $A417=""),"",SQRT((_xlfn.XLOOKUP(AR$1,$Z$2:$Z$16,$AA$2:$AA$16)-$T417)^2+(_xlfn.XLOOKUP(AR$1,$Z$2:$Z$16,$AB$2:$AB$16)-$U417)^2+(_xlfn.XLOOKUP(AR$1,$Z$2:$Z$16,$AC$2:$AC$16-$V417)^2)))</f>
        <v/>
      </c>
      <c r="AS417" s="141" t="str">
        <f t="array" ref="AS417">IF(OR(AS$1=0, $A417=""),"",SQRT((_xlfn.XLOOKUP(AS$1,$Z$2:$Z$16,$AA$2:$AA$16)-$T417)^2+(_xlfn.XLOOKUP(AS$1,$Z$2:$Z$16,$AB$2:$AB$16)-$U417)^2+(_xlfn.XLOOKUP(AS$1,$Z$2:$Z$16,$AC$2:$AC$16-$V417)^2)))</f>
        <v/>
      </c>
      <c r="AT417" s="141" t="str">
        <f t="array" ref="AT417">IF(OR(AT$1=0, $A417=""),"",SQRT((_xlfn.XLOOKUP(AT$1,$Z$2:$Z$16,$AA$2:$AA$16)-$T417)^2+(_xlfn.XLOOKUP(AT$1,$Z$2:$Z$16,$AB$2:$AB$16)-$U417)^2+(_xlfn.XLOOKUP(AT$1,$Z$2:$Z$16,$AC$2:$AC$16-$V417)^2)))</f>
        <v/>
      </c>
      <c r="AU417" s="141" t="str">
        <f t="array" ref="AU417">IF(OR(AU$1=0, $A417=""),"",SQRT((_xlfn.XLOOKUP(AU$1,$Z$2:$Z$16,$AA$2:$AA$16)-$T417)^2+(_xlfn.XLOOKUP(AU$1,$Z$2:$Z$16,$AB$2:$AB$16)-$U417)^2+(_xlfn.XLOOKUP(AU$1,$Z$2:$Z$16,$AC$2:$AC$16-$V417)^2)))</f>
        <v/>
      </c>
      <c r="AV417" s="142" t="str">
        <f t="array" ref="AV417">IF(OR(AV$1=0, $A417=""),"",SQRT((_xlfn.XLOOKUP(AV$1,$Z$2:$Z$16,$AA$2:$AA$16)-$T417)^2+(_xlfn.XLOOKUP(AV$1,$Z$2:$Z$16,$AB$2:$AB$16)-$U417)^2+(_xlfn.XLOOKUP(AV$1,$Z$2:$Z$16,$AC$2:$AC$16-$V417)^2)))</f>
        <v/>
      </c>
      <c r="AW417" s="124"/>
      <c r="AX417" s="124"/>
      <c r="AY417" s="125">
        <f t="shared" si="243"/>
        <v>0</v>
      </c>
      <c r="AZ417" s="143">
        <f t="shared" si="244"/>
        <v>0</v>
      </c>
      <c r="BA417" s="143">
        <f t="shared" si="245"/>
        <v>0</v>
      </c>
      <c r="BB417" s="143">
        <f t="shared" si="246"/>
        <v>0</v>
      </c>
      <c r="BC417" s="143">
        <f t="shared" si="247"/>
        <v>0</v>
      </c>
      <c r="BD417" s="143">
        <f t="shared" si="248"/>
        <v>0</v>
      </c>
      <c r="BE417" s="143">
        <f t="shared" si="249"/>
        <v>0</v>
      </c>
      <c r="BF417" s="143">
        <f t="shared" si="250"/>
        <v>0</v>
      </c>
      <c r="BG417" s="144">
        <f t="shared" si="251"/>
        <v>0</v>
      </c>
      <c r="BH417" s="144">
        <f t="shared" si="252"/>
        <v>0</v>
      </c>
      <c r="BI417" s="144">
        <f t="shared" si="253"/>
        <v>0</v>
      </c>
      <c r="BJ417" s="144">
        <f t="shared" si="254"/>
        <v>0</v>
      </c>
      <c r="BK417" s="144">
        <f t="shared" si="255"/>
        <v>0</v>
      </c>
      <c r="BL417" s="144">
        <f t="shared" si="256"/>
        <v>0</v>
      </c>
      <c r="BM417" s="145">
        <f t="shared" si="257"/>
        <v>0</v>
      </c>
      <c r="BN417" s="124"/>
      <c r="BO417" s="124"/>
      <c r="BP417" s="124"/>
      <c r="BQ417" s="124"/>
      <c r="BR417" s="124"/>
      <c r="BS417" s="124"/>
      <c r="BT417" s="124"/>
      <c r="BU417" s="124"/>
      <c r="BV417" s="130"/>
      <c r="BW417" s="130"/>
      <c r="BX417" s="130"/>
      <c r="BY417" s="130"/>
      <c r="BZ417" s="130"/>
      <c r="CA417" s="130"/>
      <c r="CB417" s="130"/>
      <c r="CC417" s="130"/>
      <c r="CD417" s="130"/>
      <c r="CE417" s="130"/>
      <c r="CF417" s="130"/>
      <c r="CG417" s="130"/>
      <c r="CH417" s="130"/>
      <c r="CI417" s="130"/>
      <c r="CJ417" s="130"/>
      <c r="CM417" s="159">
        <f t="shared" si="258"/>
        <v>0</v>
      </c>
      <c r="CN417" s="160">
        <f t="shared" si="259"/>
        <v>0</v>
      </c>
      <c r="CO417" s="160">
        <f t="shared" si="260"/>
        <v>0</v>
      </c>
      <c r="CP417" s="160">
        <f t="shared" si="261"/>
        <v>0</v>
      </c>
      <c r="CQ417" s="160">
        <f t="shared" si="262"/>
        <v>0</v>
      </c>
      <c r="CR417" s="160" t="str">
        <f t="shared" si="263"/>
        <v/>
      </c>
      <c r="CS417" s="160" t="str">
        <f t="shared" si="264"/>
        <v/>
      </c>
      <c r="CT417" s="160" t="str">
        <f t="shared" si="265"/>
        <v/>
      </c>
      <c r="CU417" s="162" t="str">
        <f t="shared" si="266"/>
        <v/>
      </c>
      <c r="CV417" s="162" t="str">
        <f t="shared" si="267"/>
        <v/>
      </c>
      <c r="CW417" s="162" t="str">
        <f t="shared" si="268"/>
        <v/>
      </c>
      <c r="CX417" s="162" t="str">
        <f t="shared" si="269"/>
        <v/>
      </c>
      <c r="CY417" s="162" t="str">
        <f t="shared" si="270"/>
        <v/>
      </c>
      <c r="CZ417" s="162" t="str">
        <f t="shared" si="271"/>
        <v/>
      </c>
      <c r="DA417" s="163" t="str">
        <f t="shared" si="272"/>
        <v/>
      </c>
    </row>
    <row r="418" spans="1:105" ht="16.5" x14ac:dyDescent="0.3">
      <c r="A418" s="135"/>
      <c r="B418" s="136"/>
      <c r="C418" s="136"/>
      <c r="D418" s="137"/>
      <c r="E418" s="176"/>
      <c r="F418" s="182"/>
      <c r="G418" s="183"/>
      <c r="H418" s="183"/>
      <c r="I418" s="183"/>
      <c r="J418" s="183"/>
      <c r="K418" s="183"/>
      <c r="L418" s="183"/>
      <c r="M418" s="186"/>
      <c r="N418" s="182"/>
      <c r="O418" s="184"/>
      <c r="P418" s="178"/>
      <c r="Q418" s="118">
        <f t="shared" si="241"/>
        <v>0</v>
      </c>
      <c r="R418" s="3"/>
      <c r="S418" s="3"/>
      <c r="T418" s="4"/>
      <c r="U418" s="4"/>
      <c r="V418" s="99">
        <f t="shared" si="242"/>
        <v>0</v>
      </c>
      <c r="W418" s="161"/>
      <c r="X418" s="138"/>
      <c r="AH418" s="158" t="str">
        <f t="array" ref="AH418">IF(OR(AH$1=0, $A418=""),"",SQRT((_xlfn.XLOOKUP(AH$1,$Z$2:$Z$16,$AA$2:$AA$16)-$T418)^2+(_xlfn.XLOOKUP(AH$1,$Z$2:$Z$16,$AB$2:$AB$16)-$U418)^2+(_xlfn.XLOOKUP(AH$1,$Z$2:$Z$16,$AC$2:$AC$16-$V418)^2)))</f>
        <v/>
      </c>
      <c r="AI418" s="140" t="str">
        <f t="array" ref="AI418">IF(OR(AI$1=0, $A418=""),"",SQRT((_xlfn.XLOOKUP(AI$1,$Z$2:$Z$16,$AA$2:$AA$16)-$T418)^2+(_xlfn.XLOOKUP(AI$1,$Z$2:$Z$16,$AB$2:$AB$16)-$U418)^2+(_xlfn.XLOOKUP(AI$1,$Z$2:$Z$16,$AC$2:$AC$16-$V418)^2)))</f>
        <v/>
      </c>
      <c r="AJ418" s="140" t="str">
        <f t="array" ref="AJ418">IF(OR(AJ$1=0, $A418=""),"",SQRT((_xlfn.XLOOKUP(AJ$1,$Z$2:$Z$16,$AA$2:$AA$16)-$T418)^2+(_xlfn.XLOOKUP(AJ$1,$Z$2:$Z$16,$AB$2:$AB$16)-$U418)^2+(_xlfn.XLOOKUP(AJ$1,$Z$2:$Z$16,$AC$2:$AC$16-$V418)^2)))</f>
        <v/>
      </c>
      <c r="AK418" s="140" t="str">
        <f t="array" ref="AK418">IF(OR(AK$1=0, $A418=""),"",SQRT((_xlfn.XLOOKUP(AK$1,$Z$2:$Z$16,$AA$2:$AA$16)-$T418)^2+(_xlfn.XLOOKUP(AK$1,$Z$2:$Z$16,$AB$2:$AB$16)-$U418)^2+(_xlfn.XLOOKUP(AK$1,$Z$2:$Z$16,$AC$2:$AC$16-$V418)^2)))</f>
        <v/>
      </c>
      <c r="AL418" s="140" t="str">
        <f t="array" ref="AL418">IF(OR(AL$1=0, $A418=""),"",SQRT((_xlfn.XLOOKUP(AL$1,$Z$2:$Z$16,$AA$2:$AA$16)-$T418)^2+(_xlfn.XLOOKUP(AL$1,$Z$2:$Z$16,$AB$2:$AB$16)-$U418)^2+(_xlfn.XLOOKUP(AL$1,$Z$2:$Z$16,$AC$2:$AC$16-$V418)^2)))</f>
        <v/>
      </c>
      <c r="AM418" s="140" t="str">
        <f t="array" ref="AM418">IF(OR(AM$1=0, $A418=""),"",SQRT((_xlfn.XLOOKUP(AM$1,$Z$2:$Z$16,$AA$2:$AA$16)-$T418)^2+(_xlfn.XLOOKUP(AM$1,$Z$2:$Z$16,$AB$2:$AB$16)-$U418)^2+(_xlfn.XLOOKUP(AM$1,$Z$2:$Z$16,$AC$2:$AC$16-$V418)^2)))</f>
        <v/>
      </c>
      <c r="AN418" s="140" t="str">
        <f t="array" ref="AN418">IF(OR(AN$1=0, $A418=""),"",SQRT((_xlfn.XLOOKUP(AN$1,$Z$2:$Z$16,$AA$2:$AA$16)-$T418)^2+(_xlfn.XLOOKUP(AN$1,$Z$2:$Z$16,$AB$2:$AB$16)-$U418)^2+(_xlfn.XLOOKUP(AN$1,$Z$2:$Z$16,$AC$2:$AC$16-$V418)^2)))</f>
        <v/>
      </c>
      <c r="AO418" s="140" t="str">
        <f t="array" ref="AO418">IF(OR(AO$1=0, $A418=""),"",SQRT((_xlfn.XLOOKUP(AO$1,$Z$2:$Z$16,$AA$2:$AA$16)-$T418)^2+(_xlfn.XLOOKUP(AO$1,$Z$2:$Z$16,$AB$2:$AB$16)-$U418)^2+(_xlfn.XLOOKUP(AO$1,$Z$2:$Z$16,$AC$2:$AC$16-$V418)^2)))</f>
        <v/>
      </c>
      <c r="AP418" s="141" t="str">
        <f t="array" ref="AP418">IF(OR(AP$1=0, $A418=""),"",SQRT((_xlfn.XLOOKUP(AP$1,$Z$2:$Z$16,$AA$2:$AA$16)-$T418)^2+(_xlfn.XLOOKUP(AP$1,$Z$2:$Z$16,$AB$2:$AB$16)-$U418)^2+(_xlfn.XLOOKUP(AP$1,$Z$2:$Z$16,$AC$2:$AC$16-$V418)^2)))</f>
        <v/>
      </c>
      <c r="AQ418" s="141" t="str">
        <f t="array" ref="AQ418">IF(OR(AQ$1=0, $A418=""),"",SQRT((_xlfn.XLOOKUP(AQ$1,$Z$2:$Z$16,$AA$2:$AA$16)-$T418)^2+(_xlfn.XLOOKUP(AQ$1,$Z$2:$Z$16,$AB$2:$AB$16)-$U418)^2+(_xlfn.XLOOKUP(AQ$1,$Z$2:$Z$16,$AC$2:$AC$16-$V418)^2)))</f>
        <v/>
      </c>
      <c r="AR418" s="141" t="str">
        <f t="array" ref="AR418">IF(OR(AR$1=0, $A418=""),"",SQRT((_xlfn.XLOOKUP(AR$1,$Z$2:$Z$16,$AA$2:$AA$16)-$T418)^2+(_xlfn.XLOOKUP(AR$1,$Z$2:$Z$16,$AB$2:$AB$16)-$U418)^2+(_xlfn.XLOOKUP(AR$1,$Z$2:$Z$16,$AC$2:$AC$16-$V418)^2)))</f>
        <v/>
      </c>
      <c r="AS418" s="141" t="str">
        <f t="array" ref="AS418">IF(OR(AS$1=0, $A418=""),"",SQRT((_xlfn.XLOOKUP(AS$1,$Z$2:$Z$16,$AA$2:$AA$16)-$T418)^2+(_xlfn.XLOOKUP(AS$1,$Z$2:$Z$16,$AB$2:$AB$16)-$U418)^2+(_xlfn.XLOOKUP(AS$1,$Z$2:$Z$16,$AC$2:$AC$16-$V418)^2)))</f>
        <v/>
      </c>
      <c r="AT418" s="141" t="str">
        <f t="array" ref="AT418">IF(OR(AT$1=0, $A418=""),"",SQRT((_xlfn.XLOOKUP(AT$1,$Z$2:$Z$16,$AA$2:$AA$16)-$T418)^2+(_xlfn.XLOOKUP(AT$1,$Z$2:$Z$16,$AB$2:$AB$16)-$U418)^2+(_xlfn.XLOOKUP(AT$1,$Z$2:$Z$16,$AC$2:$AC$16-$V418)^2)))</f>
        <v/>
      </c>
      <c r="AU418" s="141" t="str">
        <f t="array" ref="AU418">IF(OR(AU$1=0, $A418=""),"",SQRT((_xlfn.XLOOKUP(AU$1,$Z$2:$Z$16,$AA$2:$AA$16)-$T418)^2+(_xlfn.XLOOKUP(AU$1,$Z$2:$Z$16,$AB$2:$AB$16)-$U418)^2+(_xlfn.XLOOKUP(AU$1,$Z$2:$Z$16,$AC$2:$AC$16-$V418)^2)))</f>
        <v/>
      </c>
      <c r="AV418" s="142" t="str">
        <f t="array" ref="AV418">IF(OR(AV$1=0, $A418=""),"",SQRT((_xlfn.XLOOKUP(AV$1,$Z$2:$Z$16,$AA$2:$AA$16)-$T418)^2+(_xlfn.XLOOKUP(AV$1,$Z$2:$Z$16,$AB$2:$AB$16)-$U418)^2+(_xlfn.XLOOKUP(AV$1,$Z$2:$Z$16,$AC$2:$AC$16-$V418)^2)))</f>
        <v/>
      </c>
      <c r="AW418" s="124"/>
      <c r="AX418" s="124"/>
      <c r="AY418" s="125">
        <f t="shared" si="243"/>
        <v>0</v>
      </c>
      <c r="AZ418" s="143">
        <f t="shared" si="244"/>
        <v>0</v>
      </c>
      <c r="BA418" s="143">
        <f t="shared" si="245"/>
        <v>0</v>
      </c>
      <c r="BB418" s="143">
        <f t="shared" si="246"/>
        <v>0</v>
      </c>
      <c r="BC418" s="143">
        <f t="shared" si="247"/>
        <v>0</v>
      </c>
      <c r="BD418" s="143">
        <f t="shared" si="248"/>
        <v>0</v>
      </c>
      <c r="BE418" s="143">
        <f t="shared" si="249"/>
        <v>0</v>
      </c>
      <c r="BF418" s="143">
        <f t="shared" si="250"/>
        <v>0</v>
      </c>
      <c r="BG418" s="144">
        <f t="shared" si="251"/>
        <v>0</v>
      </c>
      <c r="BH418" s="144">
        <f t="shared" si="252"/>
        <v>0</v>
      </c>
      <c r="BI418" s="144">
        <f t="shared" si="253"/>
        <v>0</v>
      </c>
      <c r="BJ418" s="144">
        <f t="shared" si="254"/>
        <v>0</v>
      </c>
      <c r="BK418" s="144">
        <f t="shared" si="255"/>
        <v>0</v>
      </c>
      <c r="BL418" s="144">
        <f t="shared" si="256"/>
        <v>0</v>
      </c>
      <c r="BM418" s="145">
        <f t="shared" si="257"/>
        <v>0</v>
      </c>
      <c r="BN418" s="124"/>
      <c r="BO418" s="124"/>
      <c r="BP418" s="124"/>
      <c r="BQ418" s="124"/>
      <c r="BR418" s="124"/>
      <c r="BS418" s="124"/>
      <c r="BT418" s="124"/>
      <c r="BU418" s="124"/>
      <c r="BV418" s="130"/>
      <c r="BW418" s="130"/>
      <c r="BX418" s="130"/>
      <c r="BY418" s="130"/>
      <c r="BZ418" s="130"/>
      <c r="CA418" s="130"/>
      <c r="CB418" s="130"/>
      <c r="CC418" s="130"/>
      <c r="CD418" s="130"/>
      <c r="CE418" s="130"/>
      <c r="CF418" s="130"/>
      <c r="CG418" s="130"/>
      <c r="CH418" s="130"/>
      <c r="CI418" s="130"/>
      <c r="CJ418" s="130"/>
      <c r="CM418" s="159">
        <f t="shared" si="258"/>
        <v>0</v>
      </c>
      <c r="CN418" s="160">
        <f t="shared" si="259"/>
        <v>0</v>
      </c>
      <c r="CO418" s="160">
        <f t="shared" si="260"/>
        <v>0</v>
      </c>
      <c r="CP418" s="160">
        <f t="shared" si="261"/>
        <v>0</v>
      </c>
      <c r="CQ418" s="160">
        <f t="shared" si="262"/>
        <v>0</v>
      </c>
      <c r="CR418" s="160" t="str">
        <f t="shared" si="263"/>
        <v/>
      </c>
      <c r="CS418" s="160" t="str">
        <f t="shared" si="264"/>
        <v/>
      </c>
      <c r="CT418" s="160" t="str">
        <f t="shared" si="265"/>
        <v/>
      </c>
      <c r="CU418" s="162" t="str">
        <f t="shared" si="266"/>
        <v/>
      </c>
      <c r="CV418" s="162" t="str">
        <f t="shared" si="267"/>
        <v/>
      </c>
      <c r="CW418" s="162" t="str">
        <f t="shared" si="268"/>
        <v/>
      </c>
      <c r="CX418" s="162" t="str">
        <f t="shared" si="269"/>
        <v/>
      </c>
      <c r="CY418" s="162" t="str">
        <f t="shared" si="270"/>
        <v/>
      </c>
      <c r="CZ418" s="162" t="str">
        <f t="shared" si="271"/>
        <v/>
      </c>
      <c r="DA418" s="163" t="str">
        <f t="shared" si="272"/>
        <v/>
      </c>
    </row>
    <row r="419" spans="1:105" ht="16.5" x14ac:dyDescent="0.3">
      <c r="A419" s="135"/>
      <c r="B419" s="136"/>
      <c r="C419" s="136"/>
      <c r="D419" s="137"/>
      <c r="E419" s="176"/>
      <c r="F419" s="182"/>
      <c r="G419" s="183"/>
      <c r="H419" s="183"/>
      <c r="I419" s="183"/>
      <c r="J419" s="183"/>
      <c r="K419" s="183"/>
      <c r="L419" s="183"/>
      <c r="M419" s="186"/>
      <c r="N419" s="182"/>
      <c r="O419" s="184"/>
      <c r="P419" s="178"/>
      <c r="Q419" s="118">
        <f t="shared" si="241"/>
        <v>0</v>
      </c>
      <c r="R419" s="3"/>
      <c r="S419" s="3"/>
      <c r="T419" s="4"/>
      <c r="U419" s="4"/>
      <c r="V419" s="99">
        <f t="shared" si="242"/>
        <v>0</v>
      </c>
      <c r="W419" s="161"/>
      <c r="X419" s="138"/>
      <c r="AH419" s="158" t="str">
        <f t="array" ref="AH419">IF(OR(AH$1=0, $A419=""),"",SQRT((_xlfn.XLOOKUP(AH$1,$Z$2:$Z$16,$AA$2:$AA$16)-$T419)^2+(_xlfn.XLOOKUP(AH$1,$Z$2:$Z$16,$AB$2:$AB$16)-$U419)^2+(_xlfn.XLOOKUP(AH$1,$Z$2:$Z$16,$AC$2:$AC$16-$V419)^2)))</f>
        <v/>
      </c>
      <c r="AI419" s="140" t="str">
        <f t="array" ref="AI419">IF(OR(AI$1=0, $A419=""),"",SQRT((_xlfn.XLOOKUP(AI$1,$Z$2:$Z$16,$AA$2:$AA$16)-$T419)^2+(_xlfn.XLOOKUP(AI$1,$Z$2:$Z$16,$AB$2:$AB$16)-$U419)^2+(_xlfn.XLOOKUP(AI$1,$Z$2:$Z$16,$AC$2:$AC$16-$V419)^2)))</f>
        <v/>
      </c>
      <c r="AJ419" s="140" t="str">
        <f t="array" ref="AJ419">IF(OR(AJ$1=0, $A419=""),"",SQRT((_xlfn.XLOOKUP(AJ$1,$Z$2:$Z$16,$AA$2:$AA$16)-$T419)^2+(_xlfn.XLOOKUP(AJ$1,$Z$2:$Z$16,$AB$2:$AB$16)-$U419)^2+(_xlfn.XLOOKUP(AJ$1,$Z$2:$Z$16,$AC$2:$AC$16-$V419)^2)))</f>
        <v/>
      </c>
      <c r="AK419" s="140" t="str">
        <f t="array" ref="AK419">IF(OR(AK$1=0, $A419=""),"",SQRT((_xlfn.XLOOKUP(AK$1,$Z$2:$Z$16,$AA$2:$AA$16)-$T419)^2+(_xlfn.XLOOKUP(AK$1,$Z$2:$Z$16,$AB$2:$AB$16)-$U419)^2+(_xlfn.XLOOKUP(AK$1,$Z$2:$Z$16,$AC$2:$AC$16-$V419)^2)))</f>
        <v/>
      </c>
      <c r="AL419" s="140" t="str">
        <f t="array" ref="AL419">IF(OR(AL$1=0, $A419=""),"",SQRT((_xlfn.XLOOKUP(AL$1,$Z$2:$Z$16,$AA$2:$AA$16)-$T419)^2+(_xlfn.XLOOKUP(AL$1,$Z$2:$Z$16,$AB$2:$AB$16)-$U419)^2+(_xlfn.XLOOKUP(AL$1,$Z$2:$Z$16,$AC$2:$AC$16-$V419)^2)))</f>
        <v/>
      </c>
      <c r="AM419" s="140" t="str">
        <f t="array" ref="AM419">IF(OR(AM$1=0, $A419=""),"",SQRT((_xlfn.XLOOKUP(AM$1,$Z$2:$Z$16,$AA$2:$AA$16)-$T419)^2+(_xlfn.XLOOKUP(AM$1,$Z$2:$Z$16,$AB$2:$AB$16)-$U419)^2+(_xlfn.XLOOKUP(AM$1,$Z$2:$Z$16,$AC$2:$AC$16-$V419)^2)))</f>
        <v/>
      </c>
      <c r="AN419" s="140" t="str">
        <f t="array" ref="AN419">IF(OR(AN$1=0, $A419=""),"",SQRT((_xlfn.XLOOKUP(AN$1,$Z$2:$Z$16,$AA$2:$AA$16)-$T419)^2+(_xlfn.XLOOKUP(AN$1,$Z$2:$Z$16,$AB$2:$AB$16)-$U419)^2+(_xlfn.XLOOKUP(AN$1,$Z$2:$Z$16,$AC$2:$AC$16-$V419)^2)))</f>
        <v/>
      </c>
      <c r="AO419" s="140" t="str">
        <f t="array" ref="AO419">IF(OR(AO$1=0, $A419=""),"",SQRT((_xlfn.XLOOKUP(AO$1,$Z$2:$Z$16,$AA$2:$AA$16)-$T419)^2+(_xlfn.XLOOKUP(AO$1,$Z$2:$Z$16,$AB$2:$AB$16)-$U419)^2+(_xlfn.XLOOKUP(AO$1,$Z$2:$Z$16,$AC$2:$AC$16-$V419)^2)))</f>
        <v/>
      </c>
      <c r="AP419" s="141" t="str">
        <f t="array" ref="AP419">IF(OR(AP$1=0, $A419=""),"",SQRT((_xlfn.XLOOKUP(AP$1,$Z$2:$Z$16,$AA$2:$AA$16)-$T419)^2+(_xlfn.XLOOKUP(AP$1,$Z$2:$Z$16,$AB$2:$AB$16)-$U419)^2+(_xlfn.XLOOKUP(AP$1,$Z$2:$Z$16,$AC$2:$AC$16-$V419)^2)))</f>
        <v/>
      </c>
      <c r="AQ419" s="141" t="str">
        <f t="array" ref="AQ419">IF(OR(AQ$1=0, $A419=""),"",SQRT((_xlfn.XLOOKUP(AQ$1,$Z$2:$Z$16,$AA$2:$AA$16)-$T419)^2+(_xlfn.XLOOKUP(AQ$1,$Z$2:$Z$16,$AB$2:$AB$16)-$U419)^2+(_xlfn.XLOOKUP(AQ$1,$Z$2:$Z$16,$AC$2:$AC$16-$V419)^2)))</f>
        <v/>
      </c>
      <c r="AR419" s="141" t="str">
        <f t="array" ref="AR419">IF(OR(AR$1=0, $A419=""),"",SQRT((_xlfn.XLOOKUP(AR$1,$Z$2:$Z$16,$AA$2:$AA$16)-$T419)^2+(_xlfn.XLOOKUP(AR$1,$Z$2:$Z$16,$AB$2:$AB$16)-$U419)^2+(_xlfn.XLOOKUP(AR$1,$Z$2:$Z$16,$AC$2:$AC$16-$V419)^2)))</f>
        <v/>
      </c>
      <c r="AS419" s="141" t="str">
        <f t="array" ref="AS419">IF(OR(AS$1=0, $A419=""),"",SQRT((_xlfn.XLOOKUP(AS$1,$Z$2:$Z$16,$AA$2:$AA$16)-$T419)^2+(_xlfn.XLOOKUP(AS$1,$Z$2:$Z$16,$AB$2:$AB$16)-$U419)^2+(_xlfn.XLOOKUP(AS$1,$Z$2:$Z$16,$AC$2:$AC$16-$V419)^2)))</f>
        <v/>
      </c>
      <c r="AT419" s="141" t="str">
        <f t="array" ref="AT419">IF(OR(AT$1=0, $A419=""),"",SQRT((_xlfn.XLOOKUP(AT$1,$Z$2:$Z$16,$AA$2:$AA$16)-$T419)^2+(_xlfn.XLOOKUP(AT$1,$Z$2:$Z$16,$AB$2:$AB$16)-$U419)^2+(_xlfn.XLOOKUP(AT$1,$Z$2:$Z$16,$AC$2:$AC$16-$V419)^2)))</f>
        <v/>
      </c>
      <c r="AU419" s="141" t="str">
        <f t="array" ref="AU419">IF(OR(AU$1=0, $A419=""),"",SQRT((_xlfn.XLOOKUP(AU$1,$Z$2:$Z$16,$AA$2:$AA$16)-$T419)^2+(_xlfn.XLOOKUP(AU$1,$Z$2:$Z$16,$AB$2:$AB$16)-$U419)^2+(_xlfn.XLOOKUP(AU$1,$Z$2:$Z$16,$AC$2:$AC$16-$V419)^2)))</f>
        <v/>
      </c>
      <c r="AV419" s="142" t="str">
        <f t="array" ref="AV419">IF(OR(AV$1=0, $A419=""),"",SQRT((_xlfn.XLOOKUP(AV$1,$Z$2:$Z$16,$AA$2:$AA$16)-$T419)^2+(_xlfn.XLOOKUP(AV$1,$Z$2:$Z$16,$AB$2:$AB$16)-$U419)^2+(_xlfn.XLOOKUP(AV$1,$Z$2:$Z$16,$AC$2:$AC$16-$V419)^2)))</f>
        <v/>
      </c>
      <c r="AW419" s="124"/>
      <c r="AX419" s="124"/>
      <c r="AY419" s="125">
        <f t="shared" si="243"/>
        <v>0</v>
      </c>
      <c r="AZ419" s="143">
        <f t="shared" si="244"/>
        <v>0</v>
      </c>
      <c r="BA419" s="143">
        <f t="shared" si="245"/>
        <v>0</v>
      </c>
      <c r="BB419" s="143">
        <f t="shared" si="246"/>
        <v>0</v>
      </c>
      <c r="BC419" s="143">
        <f t="shared" si="247"/>
        <v>0</v>
      </c>
      <c r="BD419" s="143">
        <f t="shared" si="248"/>
        <v>0</v>
      </c>
      <c r="BE419" s="143">
        <f t="shared" si="249"/>
        <v>0</v>
      </c>
      <c r="BF419" s="143">
        <f t="shared" si="250"/>
        <v>0</v>
      </c>
      <c r="BG419" s="144">
        <f t="shared" si="251"/>
        <v>0</v>
      </c>
      <c r="BH419" s="144">
        <f t="shared" si="252"/>
        <v>0</v>
      </c>
      <c r="BI419" s="144">
        <f t="shared" si="253"/>
        <v>0</v>
      </c>
      <c r="BJ419" s="144">
        <f t="shared" si="254"/>
        <v>0</v>
      </c>
      <c r="BK419" s="144">
        <f t="shared" si="255"/>
        <v>0</v>
      </c>
      <c r="BL419" s="144">
        <f t="shared" si="256"/>
        <v>0</v>
      </c>
      <c r="BM419" s="145">
        <f t="shared" si="257"/>
        <v>0</v>
      </c>
      <c r="BN419" s="124"/>
      <c r="BO419" s="124"/>
      <c r="BP419" s="124"/>
      <c r="BQ419" s="124"/>
      <c r="BR419" s="124"/>
      <c r="BS419" s="124"/>
      <c r="BT419" s="124"/>
      <c r="BU419" s="124"/>
      <c r="BV419" s="130"/>
      <c r="BW419" s="130"/>
      <c r="BX419" s="130"/>
      <c r="BY419" s="130"/>
      <c r="BZ419" s="130"/>
      <c r="CA419" s="130"/>
      <c r="CB419" s="130"/>
      <c r="CC419" s="130"/>
      <c r="CD419" s="130"/>
      <c r="CE419" s="130"/>
      <c r="CF419" s="130"/>
      <c r="CG419" s="130"/>
      <c r="CH419" s="130"/>
      <c r="CI419" s="130"/>
      <c r="CJ419" s="130"/>
      <c r="CM419" s="159">
        <f t="shared" si="258"/>
        <v>0</v>
      </c>
      <c r="CN419" s="160">
        <f t="shared" si="259"/>
        <v>0</v>
      </c>
      <c r="CO419" s="160">
        <f t="shared" si="260"/>
        <v>0</v>
      </c>
      <c r="CP419" s="160">
        <f t="shared" si="261"/>
        <v>0</v>
      </c>
      <c r="CQ419" s="160">
        <f t="shared" si="262"/>
        <v>0</v>
      </c>
      <c r="CR419" s="160" t="str">
        <f t="shared" si="263"/>
        <v/>
      </c>
      <c r="CS419" s="160" t="str">
        <f t="shared" si="264"/>
        <v/>
      </c>
      <c r="CT419" s="160" t="str">
        <f t="shared" si="265"/>
        <v/>
      </c>
      <c r="CU419" s="162" t="str">
        <f t="shared" si="266"/>
        <v/>
      </c>
      <c r="CV419" s="162" t="str">
        <f t="shared" si="267"/>
        <v/>
      </c>
      <c r="CW419" s="162" t="str">
        <f t="shared" si="268"/>
        <v/>
      </c>
      <c r="CX419" s="162" t="str">
        <f t="shared" si="269"/>
        <v/>
      </c>
      <c r="CY419" s="162" t="str">
        <f t="shared" si="270"/>
        <v/>
      </c>
      <c r="CZ419" s="162" t="str">
        <f t="shared" si="271"/>
        <v/>
      </c>
      <c r="DA419" s="163" t="str">
        <f t="shared" si="272"/>
        <v/>
      </c>
    </row>
    <row r="420" spans="1:105" ht="16.5" x14ac:dyDescent="0.3">
      <c r="A420" s="135"/>
      <c r="B420" s="136"/>
      <c r="C420" s="136"/>
      <c r="D420" s="137"/>
      <c r="E420" s="176"/>
      <c r="F420" s="182"/>
      <c r="G420" s="183"/>
      <c r="H420" s="183"/>
      <c r="I420" s="183"/>
      <c r="J420" s="183"/>
      <c r="K420" s="183"/>
      <c r="L420" s="183"/>
      <c r="M420" s="186"/>
      <c r="N420" s="182"/>
      <c r="O420" s="184"/>
      <c r="P420" s="178"/>
      <c r="Q420" s="118">
        <f t="shared" si="241"/>
        <v>0</v>
      </c>
      <c r="R420" s="3"/>
      <c r="S420" s="3"/>
      <c r="T420" s="4"/>
      <c r="U420" s="4"/>
      <c r="V420" s="99">
        <f t="shared" si="242"/>
        <v>0</v>
      </c>
      <c r="W420" s="161"/>
      <c r="X420" s="138"/>
      <c r="AH420" s="158" t="str">
        <f t="array" ref="AH420">IF(OR(AH$1=0, $A420=""),"",SQRT((_xlfn.XLOOKUP(AH$1,$Z$2:$Z$16,$AA$2:$AA$16)-$T420)^2+(_xlfn.XLOOKUP(AH$1,$Z$2:$Z$16,$AB$2:$AB$16)-$U420)^2+(_xlfn.XLOOKUP(AH$1,$Z$2:$Z$16,$AC$2:$AC$16-$V420)^2)))</f>
        <v/>
      </c>
      <c r="AI420" s="140" t="str">
        <f t="array" ref="AI420">IF(OR(AI$1=0, $A420=""),"",SQRT((_xlfn.XLOOKUP(AI$1,$Z$2:$Z$16,$AA$2:$AA$16)-$T420)^2+(_xlfn.XLOOKUP(AI$1,$Z$2:$Z$16,$AB$2:$AB$16)-$U420)^2+(_xlfn.XLOOKUP(AI$1,$Z$2:$Z$16,$AC$2:$AC$16-$V420)^2)))</f>
        <v/>
      </c>
      <c r="AJ420" s="140" t="str">
        <f t="array" ref="AJ420">IF(OR(AJ$1=0, $A420=""),"",SQRT((_xlfn.XLOOKUP(AJ$1,$Z$2:$Z$16,$AA$2:$AA$16)-$T420)^2+(_xlfn.XLOOKUP(AJ$1,$Z$2:$Z$16,$AB$2:$AB$16)-$U420)^2+(_xlfn.XLOOKUP(AJ$1,$Z$2:$Z$16,$AC$2:$AC$16-$V420)^2)))</f>
        <v/>
      </c>
      <c r="AK420" s="140" t="str">
        <f t="array" ref="AK420">IF(OR(AK$1=0, $A420=""),"",SQRT((_xlfn.XLOOKUP(AK$1,$Z$2:$Z$16,$AA$2:$AA$16)-$T420)^2+(_xlfn.XLOOKUP(AK$1,$Z$2:$Z$16,$AB$2:$AB$16)-$U420)^2+(_xlfn.XLOOKUP(AK$1,$Z$2:$Z$16,$AC$2:$AC$16-$V420)^2)))</f>
        <v/>
      </c>
      <c r="AL420" s="140" t="str">
        <f t="array" ref="AL420">IF(OR(AL$1=0, $A420=""),"",SQRT((_xlfn.XLOOKUP(AL$1,$Z$2:$Z$16,$AA$2:$AA$16)-$T420)^2+(_xlfn.XLOOKUP(AL$1,$Z$2:$Z$16,$AB$2:$AB$16)-$U420)^2+(_xlfn.XLOOKUP(AL$1,$Z$2:$Z$16,$AC$2:$AC$16-$V420)^2)))</f>
        <v/>
      </c>
      <c r="AM420" s="140" t="str">
        <f t="array" ref="AM420">IF(OR(AM$1=0, $A420=""),"",SQRT((_xlfn.XLOOKUP(AM$1,$Z$2:$Z$16,$AA$2:$AA$16)-$T420)^2+(_xlfn.XLOOKUP(AM$1,$Z$2:$Z$16,$AB$2:$AB$16)-$U420)^2+(_xlfn.XLOOKUP(AM$1,$Z$2:$Z$16,$AC$2:$AC$16-$V420)^2)))</f>
        <v/>
      </c>
      <c r="AN420" s="140" t="str">
        <f t="array" ref="AN420">IF(OR(AN$1=0, $A420=""),"",SQRT((_xlfn.XLOOKUP(AN$1,$Z$2:$Z$16,$AA$2:$AA$16)-$T420)^2+(_xlfn.XLOOKUP(AN$1,$Z$2:$Z$16,$AB$2:$AB$16)-$U420)^2+(_xlfn.XLOOKUP(AN$1,$Z$2:$Z$16,$AC$2:$AC$16-$V420)^2)))</f>
        <v/>
      </c>
      <c r="AO420" s="140" t="str">
        <f t="array" ref="AO420">IF(OR(AO$1=0, $A420=""),"",SQRT((_xlfn.XLOOKUP(AO$1,$Z$2:$Z$16,$AA$2:$AA$16)-$T420)^2+(_xlfn.XLOOKUP(AO$1,$Z$2:$Z$16,$AB$2:$AB$16)-$U420)^2+(_xlfn.XLOOKUP(AO$1,$Z$2:$Z$16,$AC$2:$AC$16-$V420)^2)))</f>
        <v/>
      </c>
      <c r="AP420" s="141" t="str">
        <f t="array" ref="AP420">IF(OR(AP$1=0, $A420=""),"",SQRT((_xlfn.XLOOKUP(AP$1,$Z$2:$Z$16,$AA$2:$AA$16)-$T420)^2+(_xlfn.XLOOKUP(AP$1,$Z$2:$Z$16,$AB$2:$AB$16)-$U420)^2+(_xlfn.XLOOKUP(AP$1,$Z$2:$Z$16,$AC$2:$AC$16-$V420)^2)))</f>
        <v/>
      </c>
      <c r="AQ420" s="141" t="str">
        <f t="array" ref="AQ420">IF(OR(AQ$1=0, $A420=""),"",SQRT((_xlfn.XLOOKUP(AQ$1,$Z$2:$Z$16,$AA$2:$AA$16)-$T420)^2+(_xlfn.XLOOKUP(AQ$1,$Z$2:$Z$16,$AB$2:$AB$16)-$U420)^2+(_xlfn.XLOOKUP(AQ$1,$Z$2:$Z$16,$AC$2:$AC$16-$V420)^2)))</f>
        <v/>
      </c>
      <c r="AR420" s="141" t="str">
        <f t="array" ref="AR420">IF(OR(AR$1=0, $A420=""),"",SQRT((_xlfn.XLOOKUP(AR$1,$Z$2:$Z$16,$AA$2:$AA$16)-$T420)^2+(_xlfn.XLOOKUP(AR$1,$Z$2:$Z$16,$AB$2:$AB$16)-$U420)^2+(_xlfn.XLOOKUP(AR$1,$Z$2:$Z$16,$AC$2:$AC$16-$V420)^2)))</f>
        <v/>
      </c>
      <c r="AS420" s="141" t="str">
        <f t="array" ref="AS420">IF(OR(AS$1=0, $A420=""),"",SQRT((_xlfn.XLOOKUP(AS$1,$Z$2:$Z$16,$AA$2:$AA$16)-$T420)^2+(_xlfn.XLOOKUP(AS$1,$Z$2:$Z$16,$AB$2:$AB$16)-$U420)^2+(_xlfn.XLOOKUP(AS$1,$Z$2:$Z$16,$AC$2:$AC$16-$V420)^2)))</f>
        <v/>
      </c>
      <c r="AT420" s="141" t="str">
        <f t="array" ref="AT420">IF(OR(AT$1=0, $A420=""),"",SQRT((_xlfn.XLOOKUP(AT$1,$Z$2:$Z$16,$AA$2:$AA$16)-$T420)^2+(_xlfn.XLOOKUP(AT$1,$Z$2:$Z$16,$AB$2:$AB$16)-$U420)^2+(_xlfn.XLOOKUP(AT$1,$Z$2:$Z$16,$AC$2:$AC$16-$V420)^2)))</f>
        <v/>
      </c>
      <c r="AU420" s="141" t="str">
        <f t="array" ref="AU420">IF(OR(AU$1=0, $A420=""),"",SQRT((_xlfn.XLOOKUP(AU$1,$Z$2:$Z$16,$AA$2:$AA$16)-$T420)^2+(_xlfn.XLOOKUP(AU$1,$Z$2:$Z$16,$AB$2:$AB$16)-$U420)^2+(_xlfn.XLOOKUP(AU$1,$Z$2:$Z$16,$AC$2:$AC$16-$V420)^2)))</f>
        <v/>
      </c>
      <c r="AV420" s="142" t="str">
        <f t="array" ref="AV420">IF(OR(AV$1=0, $A420=""),"",SQRT((_xlfn.XLOOKUP(AV$1,$Z$2:$Z$16,$AA$2:$AA$16)-$T420)^2+(_xlfn.XLOOKUP(AV$1,$Z$2:$Z$16,$AB$2:$AB$16)-$U420)^2+(_xlfn.XLOOKUP(AV$1,$Z$2:$Z$16,$AC$2:$AC$16-$V420)^2)))</f>
        <v/>
      </c>
      <c r="AW420" s="124"/>
      <c r="AX420" s="124"/>
      <c r="AY420" s="125">
        <f t="shared" si="243"/>
        <v>0</v>
      </c>
      <c r="AZ420" s="143">
        <f t="shared" si="244"/>
        <v>0</v>
      </c>
      <c r="BA420" s="143">
        <f t="shared" si="245"/>
        <v>0</v>
      </c>
      <c r="BB420" s="143">
        <f t="shared" si="246"/>
        <v>0</v>
      </c>
      <c r="BC420" s="143">
        <f t="shared" si="247"/>
        <v>0</v>
      </c>
      <c r="BD420" s="143">
        <f t="shared" si="248"/>
        <v>0</v>
      </c>
      <c r="BE420" s="143">
        <f t="shared" si="249"/>
        <v>0</v>
      </c>
      <c r="BF420" s="143">
        <f t="shared" si="250"/>
        <v>0</v>
      </c>
      <c r="BG420" s="144">
        <f t="shared" si="251"/>
        <v>0</v>
      </c>
      <c r="BH420" s="144">
        <f t="shared" si="252"/>
        <v>0</v>
      </c>
      <c r="BI420" s="144">
        <f t="shared" si="253"/>
        <v>0</v>
      </c>
      <c r="BJ420" s="144">
        <f t="shared" si="254"/>
        <v>0</v>
      </c>
      <c r="BK420" s="144">
        <f t="shared" si="255"/>
        <v>0</v>
      </c>
      <c r="BL420" s="144">
        <f t="shared" si="256"/>
        <v>0</v>
      </c>
      <c r="BM420" s="145">
        <f t="shared" si="257"/>
        <v>0</v>
      </c>
      <c r="BN420" s="124"/>
      <c r="BO420" s="124"/>
      <c r="BP420" s="124"/>
      <c r="BQ420" s="124"/>
      <c r="BR420" s="124"/>
      <c r="BS420" s="124"/>
      <c r="BT420" s="124"/>
      <c r="BU420" s="124"/>
      <c r="BV420" s="130"/>
      <c r="BW420" s="130"/>
      <c r="BX420" s="130"/>
      <c r="BY420" s="130"/>
      <c r="BZ420" s="130"/>
      <c r="CA420" s="130"/>
      <c r="CB420" s="130"/>
      <c r="CC420" s="130"/>
      <c r="CD420" s="130"/>
      <c r="CE420" s="130"/>
      <c r="CF420" s="130"/>
      <c r="CG420" s="130"/>
      <c r="CH420" s="130"/>
      <c r="CI420" s="130"/>
      <c r="CJ420" s="130"/>
      <c r="CM420" s="159">
        <f t="shared" si="258"/>
        <v>0</v>
      </c>
      <c r="CN420" s="160">
        <f t="shared" si="259"/>
        <v>0</v>
      </c>
      <c r="CO420" s="160">
        <f t="shared" si="260"/>
        <v>0</v>
      </c>
      <c r="CP420" s="160">
        <f t="shared" si="261"/>
        <v>0</v>
      </c>
      <c r="CQ420" s="160">
        <f t="shared" si="262"/>
        <v>0</v>
      </c>
      <c r="CR420" s="160" t="str">
        <f t="shared" si="263"/>
        <v/>
      </c>
      <c r="CS420" s="160" t="str">
        <f t="shared" si="264"/>
        <v/>
      </c>
      <c r="CT420" s="160" t="str">
        <f t="shared" si="265"/>
        <v/>
      </c>
      <c r="CU420" s="162" t="str">
        <f t="shared" si="266"/>
        <v/>
      </c>
      <c r="CV420" s="162" t="str">
        <f t="shared" si="267"/>
        <v/>
      </c>
      <c r="CW420" s="162" t="str">
        <f t="shared" si="268"/>
        <v/>
      </c>
      <c r="CX420" s="162" t="str">
        <f t="shared" si="269"/>
        <v/>
      </c>
      <c r="CY420" s="162" t="str">
        <f t="shared" si="270"/>
        <v/>
      </c>
      <c r="CZ420" s="162" t="str">
        <f t="shared" si="271"/>
        <v/>
      </c>
      <c r="DA420" s="163" t="str">
        <f t="shared" si="272"/>
        <v/>
      </c>
    </row>
    <row r="421" spans="1:105" ht="16.5" x14ac:dyDescent="0.3">
      <c r="A421" s="135"/>
      <c r="B421" s="136"/>
      <c r="C421" s="136"/>
      <c r="D421" s="137"/>
      <c r="E421" s="176"/>
      <c r="F421" s="182"/>
      <c r="G421" s="183"/>
      <c r="H421" s="183"/>
      <c r="I421" s="183"/>
      <c r="J421" s="183"/>
      <c r="K421" s="183"/>
      <c r="L421" s="183"/>
      <c r="M421" s="186"/>
      <c r="N421" s="182"/>
      <c r="O421" s="184"/>
      <c r="P421" s="178"/>
      <c r="Q421" s="118">
        <f t="shared" si="241"/>
        <v>0</v>
      </c>
      <c r="R421" s="3"/>
      <c r="S421" s="3"/>
      <c r="T421" s="4"/>
      <c r="U421" s="4"/>
      <c r="V421" s="99">
        <f t="shared" si="242"/>
        <v>0</v>
      </c>
      <c r="W421" s="161"/>
      <c r="X421" s="138"/>
      <c r="AH421" s="158" t="str">
        <f t="array" ref="AH421">IF(OR(AH$1=0, $A421=""),"",SQRT((_xlfn.XLOOKUP(AH$1,$Z$2:$Z$16,$AA$2:$AA$16)-$T421)^2+(_xlfn.XLOOKUP(AH$1,$Z$2:$Z$16,$AB$2:$AB$16)-$U421)^2+(_xlfn.XLOOKUP(AH$1,$Z$2:$Z$16,$AC$2:$AC$16-$V421)^2)))</f>
        <v/>
      </c>
      <c r="AI421" s="140" t="str">
        <f t="array" ref="AI421">IF(OR(AI$1=0, $A421=""),"",SQRT((_xlfn.XLOOKUP(AI$1,$Z$2:$Z$16,$AA$2:$AA$16)-$T421)^2+(_xlfn.XLOOKUP(AI$1,$Z$2:$Z$16,$AB$2:$AB$16)-$U421)^2+(_xlfn.XLOOKUP(AI$1,$Z$2:$Z$16,$AC$2:$AC$16-$V421)^2)))</f>
        <v/>
      </c>
      <c r="AJ421" s="140" t="str">
        <f t="array" ref="AJ421">IF(OR(AJ$1=0, $A421=""),"",SQRT((_xlfn.XLOOKUP(AJ$1,$Z$2:$Z$16,$AA$2:$AA$16)-$T421)^2+(_xlfn.XLOOKUP(AJ$1,$Z$2:$Z$16,$AB$2:$AB$16)-$U421)^2+(_xlfn.XLOOKUP(AJ$1,$Z$2:$Z$16,$AC$2:$AC$16-$V421)^2)))</f>
        <v/>
      </c>
      <c r="AK421" s="140" t="str">
        <f t="array" ref="AK421">IF(OR(AK$1=0, $A421=""),"",SQRT((_xlfn.XLOOKUP(AK$1,$Z$2:$Z$16,$AA$2:$AA$16)-$T421)^2+(_xlfn.XLOOKUP(AK$1,$Z$2:$Z$16,$AB$2:$AB$16)-$U421)^2+(_xlfn.XLOOKUP(AK$1,$Z$2:$Z$16,$AC$2:$AC$16-$V421)^2)))</f>
        <v/>
      </c>
      <c r="AL421" s="140" t="str">
        <f t="array" ref="AL421">IF(OR(AL$1=0, $A421=""),"",SQRT((_xlfn.XLOOKUP(AL$1,$Z$2:$Z$16,$AA$2:$AA$16)-$T421)^2+(_xlfn.XLOOKUP(AL$1,$Z$2:$Z$16,$AB$2:$AB$16)-$U421)^2+(_xlfn.XLOOKUP(AL$1,$Z$2:$Z$16,$AC$2:$AC$16-$V421)^2)))</f>
        <v/>
      </c>
      <c r="AM421" s="140" t="str">
        <f t="array" ref="AM421">IF(OR(AM$1=0, $A421=""),"",SQRT((_xlfn.XLOOKUP(AM$1,$Z$2:$Z$16,$AA$2:$AA$16)-$T421)^2+(_xlfn.XLOOKUP(AM$1,$Z$2:$Z$16,$AB$2:$AB$16)-$U421)^2+(_xlfn.XLOOKUP(AM$1,$Z$2:$Z$16,$AC$2:$AC$16-$V421)^2)))</f>
        <v/>
      </c>
      <c r="AN421" s="140" t="str">
        <f t="array" ref="AN421">IF(OR(AN$1=0, $A421=""),"",SQRT((_xlfn.XLOOKUP(AN$1,$Z$2:$Z$16,$AA$2:$AA$16)-$T421)^2+(_xlfn.XLOOKUP(AN$1,$Z$2:$Z$16,$AB$2:$AB$16)-$U421)^2+(_xlfn.XLOOKUP(AN$1,$Z$2:$Z$16,$AC$2:$AC$16-$V421)^2)))</f>
        <v/>
      </c>
      <c r="AO421" s="140" t="str">
        <f t="array" ref="AO421">IF(OR(AO$1=0, $A421=""),"",SQRT((_xlfn.XLOOKUP(AO$1,$Z$2:$Z$16,$AA$2:$AA$16)-$T421)^2+(_xlfn.XLOOKUP(AO$1,$Z$2:$Z$16,$AB$2:$AB$16)-$U421)^2+(_xlfn.XLOOKUP(AO$1,$Z$2:$Z$16,$AC$2:$AC$16-$V421)^2)))</f>
        <v/>
      </c>
      <c r="AP421" s="141" t="str">
        <f t="array" ref="AP421">IF(OR(AP$1=0, $A421=""),"",SQRT((_xlfn.XLOOKUP(AP$1,$Z$2:$Z$16,$AA$2:$AA$16)-$T421)^2+(_xlfn.XLOOKUP(AP$1,$Z$2:$Z$16,$AB$2:$AB$16)-$U421)^2+(_xlfn.XLOOKUP(AP$1,$Z$2:$Z$16,$AC$2:$AC$16-$V421)^2)))</f>
        <v/>
      </c>
      <c r="AQ421" s="141" t="str">
        <f t="array" ref="AQ421">IF(OR(AQ$1=0, $A421=""),"",SQRT((_xlfn.XLOOKUP(AQ$1,$Z$2:$Z$16,$AA$2:$AA$16)-$T421)^2+(_xlfn.XLOOKUP(AQ$1,$Z$2:$Z$16,$AB$2:$AB$16)-$U421)^2+(_xlfn.XLOOKUP(AQ$1,$Z$2:$Z$16,$AC$2:$AC$16-$V421)^2)))</f>
        <v/>
      </c>
      <c r="AR421" s="141" t="str">
        <f t="array" ref="AR421">IF(OR(AR$1=0, $A421=""),"",SQRT((_xlfn.XLOOKUP(AR$1,$Z$2:$Z$16,$AA$2:$AA$16)-$T421)^2+(_xlfn.XLOOKUP(AR$1,$Z$2:$Z$16,$AB$2:$AB$16)-$U421)^2+(_xlfn.XLOOKUP(AR$1,$Z$2:$Z$16,$AC$2:$AC$16-$V421)^2)))</f>
        <v/>
      </c>
      <c r="AS421" s="141" t="str">
        <f t="array" ref="AS421">IF(OR(AS$1=0, $A421=""),"",SQRT((_xlfn.XLOOKUP(AS$1,$Z$2:$Z$16,$AA$2:$AA$16)-$T421)^2+(_xlfn.XLOOKUP(AS$1,$Z$2:$Z$16,$AB$2:$AB$16)-$U421)^2+(_xlfn.XLOOKUP(AS$1,$Z$2:$Z$16,$AC$2:$AC$16-$V421)^2)))</f>
        <v/>
      </c>
      <c r="AT421" s="141" t="str">
        <f t="array" ref="AT421">IF(OR(AT$1=0, $A421=""),"",SQRT((_xlfn.XLOOKUP(AT$1,$Z$2:$Z$16,$AA$2:$AA$16)-$T421)^2+(_xlfn.XLOOKUP(AT$1,$Z$2:$Z$16,$AB$2:$AB$16)-$U421)^2+(_xlfn.XLOOKUP(AT$1,$Z$2:$Z$16,$AC$2:$AC$16-$V421)^2)))</f>
        <v/>
      </c>
      <c r="AU421" s="141" t="str">
        <f t="array" ref="AU421">IF(OR(AU$1=0, $A421=""),"",SQRT((_xlfn.XLOOKUP(AU$1,$Z$2:$Z$16,$AA$2:$AA$16)-$T421)^2+(_xlfn.XLOOKUP(AU$1,$Z$2:$Z$16,$AB$2:$AB$16)-$U421)^2+(_xlfn.XLOOKUP(AU$1,$Z$2:$Z$16,$AC$2:$AC$16-$V421)^2)))</f>
        <v/>
      </c>
      <c r="AV421" s="142" t="str">
        <f t="array" ref="AV421">IF(OR(AV$1=0, $A421=""),"",SQRT((_xlfn.XLOOKUP(AV$1,$Z$2:$Z$16,$AA$2:$AA$16)-$T421)^2+(_xlfn.XLOOKUP(AV$1,$Z$2:$Z$16,$AB$2:$AB$16)-$U421)^2+(_xlfn.XLOOKUP(AV$1,$Z$2:$Z$16,$AC$2:$AC$16-$V421)^2)))</f>
        <v/>
      </c>
      <c r="AW421" s="124"/>
      <c r="AX421" s="124"/>
      <c r="AY421" s="125">
        <f t="shared" si="243"/>
        <v>0</v>
      </c>
      <c r="AZ421" s="143">
        <f t="shared" si="244"/>
        <v>0</v>
      </c>
      <c r="BA421" s="143">
        <f t="shared" si="245"/>
        <v>0</v>
      </c>
      <c r="BB421" s="143">
        <f t="shared" si="246"/>
        <v>0</v>
      </c>
      <c r="BC421" s="143">
        <f t="shared" si="247"/>
        <v>0</v>
      </c>
      <c r="BD421" s="143">
        <f t="shared" si="248"/>
        <v>0</v>
      </c>
      <c r="BE421" s="143">
        <f t="shared" si="249"/>
        <v>0</v>
      </c>
      <c r="BF421" s="143">
        <f t="shared" si="250"/>
        <v>0</v>
      </c>
      <c r="BG421" s="144">
        <f t="shared" si="251"/>
        <v>0</v>
      </c>
      <c r="BH421" s="144">
        <f t="shared" si="252"/>
        <v>0</v>
      </c>
      <c r="BI421" s="144">
        <f t="shared" si="253"/>
        <v>0</v>
      </c>
      <c r="BJ421" s="144">
        <f t="shared" si="254"/>
        <v>0</v>
      </c>
      <c r="BK421" s="144">
        <f t="shared" si="255"/>
        <v>0</v>
      </c>
      <c r="BL421" s="144">
        <f t="shared" si="256"/>
        <v>0</v>
      </c>
      <c r="BM421" s="145">
        <f t="shared" si="257"/>
        <v>0</v>
      </c>
      <c r="BN421" s="124"/>
      <c r="BO421" s="124"/>
      <c r="BP421" s="124"/>
      <c r="BQ421" s="124"/>
      <c r="BR421" s="124"/>
      <c r="BS421" s="124"/>
      <c r="BT421" s="124"/>
      <c r="BU421" s="124"/>
      <c r="BV421" s="130"/>
      <c r="BW421" s="130"/>
      <c r="BX421" s="130"/>
      <c r="BY421" s="130"/>
      <c r="BZ421" s="130"/>
      <c r="CA421" s="130"/>
      <c r="CB421" s="130"/>
      <c r="CC421" s="130"/>
      <c r="CD421" s="130"/>
      <c r="CE421" s="130"/>
      <c r="CF421" s="130"/>
      <c r="CG421" s="130"/>
      <c r="CH421" s="130"/>
      <c r="CI421" s="130"/>
      <c r="CJ421" s="130"/>
      <c r="CM421" s="159">
        <f t="shared" si="258"/>
        <v>0</v>
      </c>
      <c r="CN421" s="160">
        <f t="shared" si="259"/>
        <v>0</v>
      </c>
      <c r="CO421" s="160">
        <f t="shared" si="260"/>
        <v>0</v>
      </c>
      <c r="CP421" s="160">
        <f t="shared" si="261"/>
        <v>0</v>
      </c>
      <c r="CQ421" s="160">
        <f t="shared" si="262"/>
        <v>0</v>
      </c>
      <c r="CR421" s="160" t="str">
        <f t="shared" si="263"/>
        <v/>
      </c>
      <c r="CS421" s="160" t="str">
        <f t="shared" si="264"/>
        <v/>
      </c>
      <c r="CT421" s="160" t="str">
        <f t="shared" si="265"/>
        <v/>
      </c>
      <c r="CU421" s="162" t="str">
        <f t="shared" si="266"/>
        <v/>
      </c>
      <c r="CV421" s="162" t="str">
        <f t="shared" si="267"/>
        <v/>
      </c>
      <c r="CW421" s="162" t="str">
        <f t="shared" si="268"/>
        <v/>
      </c>
      <c r="CX421" s="162" t="str">
        <f t="shared" si="269"/>
        <v/>
      </c>
      <c r="CY421" s="162" t="str">
        <f t="shared" si="270"/>
        <v/>
      </c>
      <c r="CZ421" s="162" t="str">
        <f t="shared" si="271"/>
        <v/>
      </c>
      <c r="DA421" s="163" t="str">
        <f t="shared" si="272"/>
        <v/>
      </c>
    </row>
    <row r="422" spans="1:105" ht="16.5" x14ac:dyDescent="0.3">
      <c r="A422" s="135"/>
      <c r="B422" s="136"/>
      <c r="C422" s="136"/>
      <c r="D422" s="137"/>
      <c r="E422" s="176"/>
      <c r="F422" s="182"/>
      <c r="G422" s="183"/>
      <c r="H422" s="183"/>
      <c r="I422" s="183"/>
      <c r="J422" s="183"/>
      <c r="K422" s="183"/>
      <c r="L422" s="183"/>
      <c r="M422" s="186"/>
      <c r="N422" s="182"/>
      <c r="O422" s="184"/>
      <c r="P422" s="178"/>
      <c r="Q422" s="118">
        <f t="shared" si="241"/>
        <v>0</v>
      </c>
      <c r="R422" s="3"/>
      <c r="S422" s="3"/>
      <c r="T422" s="4"/>
      <c r="U422" s="4"/>
      <c r="V422" s="99">
        <f t="shared" si="242"/>
        <v>0</v>
      </c>
      <c r="W422" s="161"/>
      <c r="X422" s="138"/>
      <c r="AH422" s="158" t="str">
        <f t="array" ref="AH422">IF(OR(AH$1=0, $A422=""),"",SQRT((_xlfn.XLOOKUP(AH$1,$Z$2:$Z$16,$AA$2:$AA$16)-$T422)^2+(_xlfn.XLOOKUP(AH$1,$Z$2:$Z$16,$AB$2:$AB$16)-$U422)^2+(_xlfn.XLOOKUP(AH$1,$Z$2:$Z$16,$AC$2:$AC$16-$V422)^2)))</f>
        <v/>
      </c>
      <c r="AI422" s="140" t="str">
        <f t="array" ref="AI422">IF(OR(AI$1=0, $A422=""),"",SQRT((_xlfn.XLOOKUP(AI$1,$Z$2:$Z$16,$AA$2:$AA$16)-$T422)^2+(_xlfn.XLOOKUP(AI$1,$Z$2:$Z$16,$AB$2:$AB$16)-$U422)^2+(_xlfn.XLOOKUP(AI$1,$Z$2:$Z$16,$AC$2:$AC$16-$V422)^2)))</f>
        <v/>
      </c>
      <c r="AJ422" s="140" t="str">
        <f t="array" ref="AJ422">IF(OR(AJ$1=0, $A422=""),"",SQRT((_xlfn.XLOOKUP(AJ$1,$Z$2:$Z$16,$AA$2:$AA$16)-$T422)^2+(_xlfn.XLOOKUP(AJ$1,$Z$2:$Z$16,$AB$2:$AB$16)-$U422)^2+(_xlfn.XLOOKUP(AJ$1,$Z$2:$Z$16,$AC$2:$AC$16-$V422)^2)))</f>
        <v/>
      </c>
      <c r="AK422" s="140" t="str">
        <f t="array" ref="AK422">IF(OR(AK$1=0, $A422=""),"",SQRT((_xlfn.XLOOKUP(AK$1,$Z$2:$Z$16,$AA$2:$AA$16)-$T422)^2+(_xlfn.XLOOKUP(AK$1,$Z$2:$Z$16,$AB$2:$AB$16)-$U422)^2+(_xlfn.XLOOKUP(AK$1,$Z$2:$Z$16,$AC$2:$AC$16-$V422)^2)))</f>
        <v/>
      </c>
      <c r="AL422" s="140" t="str">
        <f t="array" ref="AL422">IF(OR(AL$1=0, $A422=""),"",SQRT((_xlfn.XLOOKUP(AL$1,$Z$2:$Z$16,$AA$2:$AA$16)-$T422)^2+(_xlfn.XLOOKUP(AL$1,$Z$2:$Z$16,$AB$2:$AB$16)-$U422)^2+(_xlfn.XLOOKUP(AL$1,$Z$2:$Z$16,$AC$2:$AC$16-$V422)^2)))</f>
        <v/>
      </c>
      <c r="AM422" s="140" t="str">
        <f t="array" ref="AM422">IF(OR(AM$1=0, $A422=""),"",SQRT((_xlfn.XLOOKUP(AM$1,$Z$2:$Z$16,$AA$2:$AA$16)-$T422)^2+(_xlfn.XLOOKUP(AM$1,$Z$2:$Z$16,$AB$2:$AB$16)-$U422)^2+(_xlfn.XLOOKUP(AM$1,$Z$2:$Z$16,$AC$2:$AC$16-$V422)^2)))</f>
        <v/>
      </c>
      <c r="AN422" s="140" t="str">
        <f t="array" ref="AN422">IF(OR(AN$1=0, $A422=""),"",SQRT((_xlfn.XLOOKUP(AN$1,$Z$2:$Z$16,$AA$2:$AA$16)-$T422)^2+(_xlfn.XLOOKUP(AN$1,$Z$2:$Z$16,$AB$2:$AB$16)-$U422)^2+(_xlfn.XLOOKUP(AN$1,$Z$2:$Z$16,$AC$2:$AC$16-$V422)^2)))</f>
        <v/>
      </c>
      <c r="AO422" s="140" t="str">
        <f t="array" ref="AO422">IF(OR(AO$1=0, $A422=""),"",SQRT((_xlfn.XLOOKUP(AO$1,$Z$2:$Z$16,$AA$2:$AA$16)-$T422)^2+(_xlfn.XLOOKUP(AO$1,$Z$2:$Z$16,$AB$2:$AB$16)-$U422)^2+(_xlfn.XLOOKUP(AO$1,$Z$2:$Z$16,$AC$2:$AC$16-$V422)^2)))</f>
        <v/>
      </c>
      <c r="AP422" s="141" t="str">
        <f t="array" ref="AP422">IF(OR(AP$1=0, $A422=""),"",SQRT((_xlfn.XLOOKUP(AP$1,$Z$2:$Z$16,$AA$2:$AA$16)-$T422)^2+(_xlfn.XLOOKUP(AP$1,$Z$2:$Z$16,$AB$2:$AB$16)-$U422)^2+(_xlfn.XLOOKUP(AP$1,$Z$2:$Z$16,$AC$2:$AC$16-$V422)^2)))</f>
        <v/>
      </c>
      <c r="AQ422" s="141" t="str">
        <f t="array" ref="AQ422">IF(OR(AQ$1=0, $A422=""),"",SQRT((_xlfn.XLOOKUP(AQ$1,$Z$2:$Z$16,$AA$2:$AA$16)-$T422)^2+(_xlfn.XLOOKUP(AQ$1,$Z$2:$Z$16,$AB$2:$AB$16)-$U422)^2+(_xlfn.XLOOKUP(AQ$1,$Z$2:$Z$16,$AC$2:$AC$16-$V422)^2)))</f>
        <v/>
      </c>
      <c r="AR422" s="141" t="str">
        <f t="array" ref="AR422">IF(OR(AR$1=0, $A422=""),"",SQRT((_xlfn.XLOOKUP(AR$1,$Z$2:$Z$16,$AA$2:$AA$16)-$T422)^2+(_xlfn.XLOOKUP(AR$1,$Z$2:$Z$16,$AB$2:$AB$16)-$U422)^2+(_xlfn.XLOOKUP(AR$1,$Z$2:$Z$16,$AC$2:$AC$16-$V422)^2)))</f>
        <v/>
      </c>
      <c r="AS422" s="141" t="str">
        <f t="array" ref="AS422">IF(OR(AS$1=0, $A422=""),"",SQRT((_xlfn.XLOOKUP(AS$1,$Z$2:$Z$16,$AA$2:$AA$16)-$T422)^2+(_xlfn.XLOOKUP(AS$1,$Z$2:$Z$16,$AB$2:$AB$16)-$U422)^2+(_xlfn.XLOOKUP(AS$1,$Z$2:$Z$16,$AC$2:$AC$16-$V422)^2)))</f>
        <v/>
      </c>
      <c r="AT422" s="141" t="str">
        <f t="array" ref="AT422">IF(OR(AT$1=0, $A422=""),"",SQRT((_xlfn.XLOOKUP(AT$1,$Z$2:$Z$16,$AA$2:$AA$16)-$T422)^2+(_xlfn.XLOOKUP(AT$1,$Z$2:$Z$16,$AB$2:$AB$16)-$U422)^2+(_xlfn.XLOOKUP(AT$1,$Z$2:$Z$16,$AC$2:$AC$16-$V422)^2)))</f>
        <v/>
      </c>
      <c r="AU422" s="141" t="str">
        <f t="array" ref="AU422">IF(OR(AU$1=0, $A422=""),"",SQRT((_xlfn.XLOOKUP(AU$1,$Z$2:$Z$16,$AA$2:$AA$16)-$T422)^2+(_xlfn.XLOOKUP(AU$1,$Z$2:$Z$16,$AB$2:$AB$16)-$U422)^2+(_xlfn.XLOOKUP(AU$1,$Z$2:$Z$16,$AC$2:$AC$16-$V422)^2)))</f>
        <v/>
      </c>
      <c r="AV422" s="142" t="str">
        <f t="array" ref="AV422">IF(OR(AV$1=0, $A422=""),"",SQRT((_xlfn.XLOOKUP(AV$1,$Z$2:$Z$16,$AA$2:$AA$16)-$T422)^2+(_xlfn.XLOOKUP(AV$1,$Z$2:$Z$16,$AB$2:$AB$16)-$U422)^2+(_xlfn.XLOOKUP(AV$1,$Z$2:$Z$16,$AC$2:$AC$16-$V422)^2)))</f>
        <v/>
      </c>
      <c r="AW422" s="124"/>
      <c r="AX422" s="124"/>
      <c r="AY422" s="125">
        <f t="shared" si="243"/>
        <v>0</v>
      </c>
      <c r="AZ422" s="143">
        <f t="shared" si="244"/>
        <v>0</v>
      </c>
      <c r="BA422" s="143">
        <f t="shared" si="245"/>
        <v>0</v>
      </c>
      <c r="BB422" s="143">
        <f t="shared" si="246"/>
        <v>0</v>
      </c>
      <c r="BC422" s="143">
        <f t="shared" si="247"/>
        <v>0</v>
      </c>
      <c r="BD422" s="143">
        <f t="shared" si="248"/>
        <v>0</v>
      </c>
      <c r="BE422" s="143">
        <f t="shared" si="249"/>
        <v>0</v>
      </c>
      <c r="BF422" s="143">
        <f t="shared" si="250"/>
        <v>0</v>
      </c>
      <c r="BG422" s="144">
        <f t="shared" si="251"/>
        <v>0</v>
      </c>
      <c r="BH422" s="144">
        <f t="shared" si="252"/>
        <v>0</v>
      </c>
      <c r="BI422" s="144">
        <f t="shared" si="253"/>
        <v>0</v>
      </c>
      <c r="BJ422" s="144">
        <f t="shared" si="254"/>
        <v>0</v>
      </c>
      <c r="BK422" s="144">
        <f t="shared" si="255"/>
        <v>0</v>
      </c>
      <c r="BL422" s="144">
        <f t="shared" si="256"/>
        <v>0</v>
      </c>
      <c r="BM422" s="145">
        <f t="shared" si="257"/>
        <v>0</v>
      </c>
      <c r="BN422" s="124"/>
      <c r="BO422" s="124"/>
      <c r="BP422" s="124"/>
      <c r="BQ422" s="124"/>
      <c r="BR422" s="124"/>
      <c r="BS422" s="124"/>
      <c r="BT422" s="124"/>
      <c r="BU422" s="124"/>
      <c r="BV422" s="130"/>
      <c r="BW422" s="130"/>
      <c r="BX422" s="130"/>
      <c r="BY422" s="130"/>
      <c r="BZ422" s="130"/>
      <c r="CA422" s="130"/>
      <c r="CB422" s="130"/>
      <c r="CC422" s="130"/>
      <c r="CD422" s="130"/>
      <c r="CE422" s="130"/>
      <c r="CF422" s="130"/>
      <c r="CG422" s="130"/>
      <c r="CH422" s="130"/>
      <c r="CI422" s="130"/>
      <c r="CJ422" s="130"/>
      <c r="CM422" s="159">
        <f t="shared" si="258"/>
        <v>0</v>
      </c>
      <c r="CN422" s="160">
        <f t="shared" si="259"/>
        <v>0</v>
      </c>
      <c r="CO422" s="160">
        <f t="shared" si="260"/>
        <v>0</v>
      </c>
      <c r="CP422" s="160">
        <f t="shared" si="261"/>
        <v>0</v>
      </c>
      <c r="CQ422" s="160">
        <f t="shared" si="262"/>
        <v>0</v>
      </c>
      <c r="CR422" s="160" t="str">
        <f t="shared" si="263"/>
        <v/>
      </c>
      <c r="CS422" s="160" t="str">
        <f t="shared" si="264"/>
        <v/>
      </c>
      <c r="CT422" s="160" t="str">
        <f t="shared" si="265"/>
        <v/>
      </c>
      <c r="CU422" s="162" t="str">
        <f t="shared" si="266"/>
        <v/>
      </c>
      <c r="CV422" s="162" t="str">
        <f t="shared" si="267"/>
        <v/>
      </c>
      <c r="CW422" s="162" t="str">
        <f t="shared" si="268"/>
        <v/>
      </c>
      <c r="CX422" s="162" t="str">
        <f t="shared" si="269"/>
        <v/>
      </c>
      <c r="CY422" s="162" t="str">
        <f t="shared" si="270"/>
        <v/>
      </c>
      <c r="CZ422" s="162" t="str">
        <f t="shared" si="271"/>
        <v/>
      </c>
      <c r="DA422" s="163" t="str">
        <f t="shared" si="272"/>
        <v/>
      </c>
    </row>
    <row r="423" spans="1:105" ht="16.5" x14ac:dyDescent="0.3">
      <c r="A423" s="135"/>
      <c r="B423" s="136"/>
      <c r="C423" s="136"/>
      <c r="D423" s="137"/>
      <c r="E423" s="176"/>
      <c r="F423" s="182"/>
      <c r="G423" s="183"/>
      <c r="H423" s="183"/>
      <c r="I423" s="183"/>
      <c r="J423" s="183"/>
      <c r="K423" s="183"/>
      <c r="L423" s="183"/>
      <c r="M423" s="186"/>
      <c r="N423" s="182"/>
      <c r="O423" s="184"/>
      <c r="P423" s="178"/>
      <c r="Q423" s="118">
        <f t="shared" si="241"/>
        <v>0</v>
      </c>
      <c r="R423" s="3"/>
      <c r="S423" s="3"/>
      <c r="T423" s="4"/>
      <c r="U423" s="4"/>
      <c r="V423" s="99">
        <f t="shared" si="242"/>
        <v>0</v>
      </c>
      <c r="W423" s="161"/>
      <c r="X423" s="138"/>
      <c r="AH423" s="158" t="str">
        <f t="array" ref="AH423">IF(OR(AH$1=0, $A423=""),"",SQRT((_xlfn.XLOOKUP(AH$1,$Z$2:$Z$16,$AA$2:$AA$16)-$T423)^2+(_xlfn.XLOOKUP(AH$1,$Z$2:$Z$16,$AB$2:$AB$16)-$U423)^2+(_xlfn.XLOOKUP(AH$1,$Z$2:$Z$16,$AC$2:$AC$16-$V423)^2)))</f>
        <v/>
      </c>
      <c r="AI423" s="140" t="str">
        <f t="array" ref="AI423">IF(OR(AI$1=0, $A423=""),"",SQRT((_xlfn.XLOOKUP(AI$1,$Z$2:$Z$16,$AA$2:$AA$16)-$T423)^2+(_xlfn.XLOOKUP(AI$1,$Z$2:$Z$16,$AB$2:$AB$16)-$U423)^2+(_xlfn.XLOOKUP(AI$1,$Z$2:$Z$16,$AC$2:$AC$16-$V423)^2)))</f>
        <v/>
      </c>
      <c r="AJ423" s="140" t="str">
        <f t="array" ref="AJ423">IF(OR(AJ$1=0, $A423=""),"",SQRT((_xlfn.XLOOKUP(AJ$1,$Z$2:$Z$16,$AA$2:$AA$16)-$T423)^2+(_xlfn.XLOOKUP(AJ$1,$Z$2:$Z$16,$AB$2:$AB$16)-$U423)^2+(_xlfn.XLOOKUP(AJ$1,$Z$2:$Z$16,$AC$2:$AC$16-$V423)^2)))</f>
        <v/>
      </c>
      <c r="AK423" s="140" t="str">
        <f t="array" ref="AK423">IF(OR(AK$1=0, $A423=""),"",SQRT((_xlfn.XLOOKUP(AK$1,$Z$2:$Z$16,$AA$2:$AA$16)-$T423)^2+(_xlfn.XLOOKUP(AK$1,$Z$2:$Z$16,$AB$2:$AB$16)-$U423)^2+(_xlfn.XLOOKUP(AK$1,$Z$2:$Z$16,$AC$2:$AC$16-$V423)^2)))</f>
        <v/>
      </c>
      <c r="AL423" s="140" t="str">
        <f t="array" ref="AL423">IF(OR(AL$1=0, $A423=""),"",SQRT((_xlfn.XLOOKUP(AL$1,$Z$2:$Z$16,$AA$2:$AA$16)-$T423)^2+(_xlfn.XLOOKUP(AL$1,$Z$2:$Z$16,$AB$2:$AB$16)-$U423)^2+(_xlfn.XLOOKUP(AL$1,$Z$2:$Z$16,$AC$2:$AC$16-$V423)^2)))</f>
        <v/>
      </c>
      <c r="AM423" s="140" t="str">
        <f t="array" ref="AM423">IF(OR(AM$1=0, $A423=""),"",SQRT((_xlfn.XLOOKUP(AM$1,$Z$2:$Z$16,$AA$2:$AA$16)-$T423)^2+(_xlfn.XLOOKUP(AM$1,$Z$2:$Z$16,$AB$2:$AB$16)-$U423)^2+(_xlfn.XLOOKUP(AM$1,$Z$2:$Z$16,$AC$2:$AC$16-$V423)^2)))</f>
        <v/>
      </c>
      <c r="AN423" s="140" t="str">
        <f t="array" ref="AN423">IF(OR(AN$1=0, $A423=""),"",SQRT((_xlfn.XLOOKUP(AN$1,$Z$2:$Z$16,$AA$2:$AA$16)-$T423)^2+(_xlfn.XLOOKUP(AN$1,$Z$2:$Z$16,$AB$2:$AB$16)-$U423)^2+(_xlfn.XLOOKUP(AN$1,$Z$2:$Z$16,$AC$2:$AC$16-$V423)^2)))</f>
        <v/>
      </c>
      <c r="AO423" s="140" t="str">
        <f t="array" ref="AO423">IF(OR(AO$1=0, $A423=""),"",SQRT((_xlfn.XLOOKUP(AO$1,$Z$2:$Z$16,$AA$2:$AA$16)-$T423)^2+(_xlfn.XLOOKUP(AO$1,$Z$2:$Z$16,$AB$2:$AB$16)-$U423)^2+(_xlfn.XLOOKUP(AO$1,$Z$2:$Z$16,$AC$2:$AC$16-$V423)^2)))</f>
        <v/>
      </c>
      <c r="AP423" s="141" t="str">
        <f t="array" ref="AP423">IF(OR(AP$1=0, $A423=""),"",SQRT((_xlfn.XLOOKUP(AP$1,$Z$2:$Z$16,$AA$2:$AA$16)-$T423)^2+(_xlfn.XLOOKUP(AP$1,$Z$2:$Z$16,$AB$2:$AB$16)-$U423)^2+(_xlfn.XLOOKUP(AP$1,$Z$2:$Z$16,$AC$2:$AC$16-$V423)^2)))</f>
        <v/>
      </c>
      <c r="AQ423" s="141" t="str">
        <f t="array" ref="AQ423">IF(OR(AQ$1=0, $A423=""),"",SQRT((_xlfn.XLOOKUP(AQ$1,$Z$2:$Z$16,$AA$2:$AA$16)-$T423)^2+(_xlfn.XLOOKUP(AQ$1,$Z$2:$Z$16,$AB$2:$AB$16)-$U423)^2+(_xlfn.XLOOKUP(AQ$1,$Z$2:$Z$16,$AC$2:$AC$16-$V423)^2)))</f>
        <v/>
      </c>
      <c r="AR423" s="141" t="str">
        <f t="array" ref="AR423">IF(OR(AR$1=0, $A423=""),"",SQRT((_xlfn.XLOOKUP(AR$1,$Z$2:$Z$16,$AA$2:$AA$16)-$T423)^2+(_xlfn.XLOOKUP(AR$1,$Z$2:$Z$16,$AB$2:$AB$16)-$U423)^2+(_xlfn.XLOOKUP(AR$1,$Z$2:$Z$16,$AC$2:$AC$16-$V423)^2)))</f>
        <v/>
      </c>
      <c r="AS423" s="141" t="str">
        <f t="array" ref="AS423">IF(OR(AS$1=0, $A423=""),"",SQRT((_xlfn.XLOOKUP(AS$1,$Z$2:$Z$16,$AA$2:$AA$16)-$T423)^2+(_xlfn.XLOOKUP(AS$1,$Z$2:$Z$16,$AB$2:$AB$16)-$U423)^2+(_xlfn.XLOOKUP(AS$1,$Z$2:$Z$16,$AC$2:$AC$16-$V423)^2)))</f>
        <v/>
      </c>
      <c r="AT423" s="141" t="str">
        <f t="array" ref="AT423">IF(OR(AT$1=0, $A423=""),"",SQRT((_xlfn.XLOOKUP(AT$1,$Z$2:$Z$16,$AA$2:$AA$16)-$T423)^2+(_xlfn.XLOOKUP(AT$1,$Z$2:$Z$16,$AB$2:$AB$16)-$U423)^2+(_xlfn.XLOOKUP(AT$1,$Z$2:$Z$16,$AC$2:$AC$16-$V423)^2)))</f>
        <v/>
      </c>
      <c r="AU423" s="141" t="str">
        <f t="array" ref="AU423">IF(OR(AU$1=0, $A423=""),"",SQRT((_xlfn.XLOOKUP(AU$1,$Z$2:$Z$16,$AA$2:$AA$16)-$T423)^2+(_xlfn.XLOOKUP(AU$1,$Z$2:$Z$16,$AB$2:$AB$16)-$U423)^2+(_xlfn.XLOOKUP(AU$1,$Z$2:$Z$16,$AC$2:$AC$16-$V423)^2)))</f>
        <v/>
      </c>
      <c r="AV423" s="142" t="str">
        <f t="array" ref="AV423">IF(OR(AV$1=0, $A423=""),"",SQRT((_xlfn.XLOOKUP(AV$1,$Z$2:$Z$16,$AA$2:$AA$16)-$T423)^2+(_xlfn.XLOOKUP(AV$1,$Z$2:$Z$16,$AB$2:$AB$16)-$U423)^2+(_xlfn.XLOOKUP(AV$1,$Z$2:$Z$16,$AC$2:$AC$16-$V423)^2)))</f>
        <v/>
      </c>
      <c r="AW423" s="124"/>
      <c r="AX423" s="124"/>
      <c r="AY423" s="125">
        <f t="shared" si="243"/>
        <v>0</v>
      </c>
      <c r="AZ423" s="143">
        <f t="shared" si="244"/>
        <v>0</v>
      </c>
      <c r="BA423" s="143">
        <f t="shared" si="245"/>
        <v>0</v>
      </c>
      <c r="BB423" s="143">
        <f t="shared" si="246"/>
        <v>0</v>
      </c>
      <c r="BC423" s="143">
        <f t="shared" si="247"/>
        <v>0</v>
      </c>
      <c r="BD423" s="143">
        <f t="shared" si="248"/>
        <v>0</v>
      </c>
      <c r="BE423" s="143">
        <f t="shared" si="249"/>
        <v>0</v>
      </c>
      <c r="BF423" s="143">
        <f t="shared" si="250"/>
        <v>0</v>
      </c>
      <c r="BG423" s="144">
        <f t="shared" si="251"/>
        <v>0</v>
      </c>
      <c r="BH423" s="144">
        <f t="shared" si="252"/>
        <v>0</v>
      </c>
      <c r="BI423" s="144">
        <f t="shared" si="253"/>
        <v>0</v>
      </c>
      <c r="BJ423" s="144">
        <f t="shared" si="254"/>
        <v>0</v>
      </c>
      <c r="BK423" s="144">
        <f t="shared" si="255"/>
        <v>0</v>
      </c>
      <c r="BL423" s="144">
        <f t="shared" si="256"/>
        <v>0</v>
      </c>
      <c r="BM423" s="145">
        <f t="shared" si="257"/>
        <v>0</v>
      </c>
      <c r="BN423" s="124"/>
      <c r="BO423" s="124"/>
      <c r="BP423" s="124"/>
      <c r="BQ423" s="124"/>
      <c r="BR423" s="124"/>
      <c r="BS423" s="124"/>
      <c r="BT423" s="124"/>
      <c r="BU423" s="124"/>
      <c r="BV423" s="130"/>
      <c r="BW423" s="130"/>
      <c r="BX423" s="130"/>
      <c r="BY423" s="130"/>
      <c r="BZ423" s="130"/>
      <c r="CA423" s="130"/>
      <c r="CB423" s="130"/>
      <c r="CC423" s="130"/>
      <c r="CD423" s="130"/>
      <c r="CE423" s="130"/>
      <c r="CF423" s="130"/>
      <c r="CG423" s="130"/>
      <c r="CH423" s="130"/>
      <c r="CI423" s="130"/>
      <c r="CJ423" s="130"/>
      <c r="CM423" s="159">
        <f t="shared" si="258"/>
        <v>0</v>
      </c>
      <c r="CN423" s="160">
        <f t="shared" si="259"/>
        <v>0</v>
      </c>
      <c r="CO423" s="160">
        <f t="shared" si="260"/>
        <v>0</v>
      </c>
      <c r="CP423" s="160">
        <f t="shared" si="261"/>
        <v>0</v>
      </c>
      <c r="CQ423" s="160">
        <f t="shared" si="262"/>
        <v>0</v>
      </c>
      <c r="CR423" s="160" t="str">
        <f t="shared" si="263"/>
        <v/>
      </c>
      <c r="CS423" s="160" t="str">
        <f t="shared" si="264"/>
        <v/>
      </c>
      <c r="CT423" s="160" t="str">
        <f t="shared" si="265"/>
        <v/>
      </c>
      <c r="CU423" s="162" t="str">
        <f t="shared" si="266"/>
        <v/>
      </c>
      <c r="CV423" s="162" t="str">
        <f t="shared" si="267"/>
        <v/>
      </c>
      <c r="CW423" s="162" t="str">
        <f t="shared" si="268"/>
        <v/>
      </c>
      <c r="CX423" s="162" t="str">
        <f t="shared" si="269"/>
        <v/>
      </c>
      <c r="CY423" s="162" t="str">
        <f t="shared" si="270"/>
        <v/>
      </c>
      <c r="CZ423" s="162" t="str">
        <f t="shared" si="271"/>
        <v/>
      </c>
      <c r="DA423" s="163" t="str">
        <f t="shared" si="272"/>
        <v/>
      </c>
    </row>
    <row r="424" spans="1:105" ht="16.5" x14ac:dyDescent="0.3">
      <c r="A424" s="135"/>
      <c r="B424" s="136"/>
      <c r="C424" s="136"/>
      <c r="D424" s="137"/>
      <c r="E424" s="176"/>
      <c r="F424" s="182"/>
      <c r="G424" s="183"/>
      <c r="H424" s="183"/>
      <c r="I424" s="183"/>
      <c r="J424" s="183"/>
      <c r="K424" s="183"/>
      <c r="L424" s="183"/>
      <c r="M424" s="186"/>
      <c r="N424" s="182"/>
      <c r="O424" s="184"/>
      <c r="P424" s="178"/>
      <c r="Q424" s="118">
        <f t="shared" si="241"/>
        <v>0</v>
      </c>
      <c r="R424" s="3"/>
      <c r="S424" s="3"/>
      <c r="T424" s="4"/>
      <c r="U424" s="4"/>
      <c r="V424" s="99">
        <f t="shared" si="242"/>
        <v>0</v>
      </c>
      <c r="W424" s="161"/>
      <c r="X424" s="138"/>
      <c r="AH424" s="158" t="str">
        <f t="array" ref="AH424">IF(OR(AH$1=0, $A424=""),"",SQRT((_xlfn.XLOOKUP(AH$1,$Z$2:$Z$16,$AA$2:$AA$16)-$T424)^2+(_xlfn.XLOOKUP(AH$1,$Z$2:$Z$16,$AB$2:$AB$16)-$U424)^2+(_xlfn.XLOOKUP(AH$1,$Z$2:$Z$16,$AC$2:$AC$16-$V424)^2)))</f>
        <v/>
      </c>
      <c r="AI424" s="140" t="str">
        <f t="array" ref="AI424">IF(OR(AI$1=0, $A424=""),"",SQRT((_xlfn.XLOOKUP(AI$1,$Z$2:$Z$16,$AA$2:$AA$16)-$T424)^2+(_xlfn.XLOOKUP(AI$1,$Z$2:$Z$16,$AB$2:$AB$16)-$U424)^2+(_xlfn.XLOOKUP(AI$1,$Z$2:$Z$16,$AC$2:$AC$16-$V424)^2)))</f>
        <v/>
      </c>
      <c r="AJ424" s="140" t="str">
        <f t="array" ref="AJ424">IF(OR(AJ$1=0, $A424=""),"",SQRT((_xlfn.XLOOKUP(AJ$1,$Z$2:$Z$16,$AA$2:$AA$16)-$T424)^2+(_xlfn.XLOOKUP(AJ$1,$Z$2:$Z$16,$AB$2:$AB$16)-$U424)^2+(_xlfn.XLOOKUP(AJ$1,$Z$2:$Z$16,$AC$2:$AC$16-$V424)^2)))</f>
        <v/>
      </c>
      <c r="AK424" s="140" t="str">
        <f t="array" ref="AK424">IF(OR(AK$1=0, $A424=""),"",SQRT((_xlfn.XLOOKUP(AK$1,$Z$2:$Z$16,$AA$2:$AA$16)-$T424)^2+(_xlfn.XLOOKUP(AK$1,$Z$2:$Z$16,$AB$2:$AB$16)-$U424)^2+(_xlfn.XLOOKUP(AK$1,$Z$2:$Z$16,$AC$2:$AC$16-$V424)^2)))</f>
        <v/>
      </c>
      <c r="AL424" s="140" t="str">
        <f t="array" ref="AL424">IF(OR(AL$1=0, $A424=""),"",SQRT((_xlfn.XLOOKUP(AL$1,$Z$2:$Z$16,$AA$2:$AA$16)-$T424)^2+(_xlfn.XLOOKUP(AL$1,$Z$2:$Z$16,$AB$2:$AB$16)-$U424)^2+(_xlfn.XLOOKUP(AL$1,$Z$2:$Z$16,$AC$2:$AC$16-$V424)^2)))</f>
        <v/>
      </c>
      <c r="AM424" s="140" t="str">
        <f t="array" ref="AM424">IF(OR(AM$1=0, $A424=""),"",SQRT((_xlfn.XLOOKUP(AM$1,$Z$2:$Z$16,$AA$2:$AA$16)-$T424)^2+(_xlfn.XLOOKUP(AM$1,$Z$2:$Z$16,$AB$2:$AB$16)-$U424)^2+(_xlfn.XLOOKUP(AM$1,$Z$2:$Z$16,$AC$2:$AC$16-$V424)^2)))</f>
        <v/>
      </c>
      <c r="AN424" s="140" t="str">
        <f t="array" ref="AN424">IF(OR(AN$1=0, $A424=""),"",SQRT((_xlfn.XLOOKUP(AN$1,$Z$2:$Z$16,$AA$2:$AA$16)-$T424)^2+(_xlfn.XLOOKUP(AN$1,$Z$2:$Z$16,$AB$2:$AB$16)-$U424)^2+(_xlfn.XLOOKUP(AN$1,$Z$2:$Z$16,$AC$2:$AC$16-$V424)^2)))</f>
        <v/>
      </c>
      <c r="AO424" s="140" t="str">
        <f t="array" ref="AO424">IF(OR(AO$1=0, $A424=""),"",SQRT((_xlfn.XLOOKUP(AO$1,$Z$2:$Z$16,$AA$2:$AA$16)-$T424)^2+(_xlfn.XLOOKUP(AO$1,$Z$2:$Z$16,$AB$2:$AB$16)-$U424)^2+(_xlfn.XLOOKUP(AO$1,$Z$2:$Z$16,$AC$2:$AC$16-$V424)^2)))</f>
        <v/>
      </c>
      <c r="AP424" s="141" t="str">
        <f t="array" ref="AP424">IF(OR(AP$1=0, $A424=""),"",SQRT((_xlfn.XLOOKUP(AP$1,$Z$2:$Z$16,$AA$2:$AA$16)-$T424)^2+(_xlfn.XLOOKUP(AP$1,$Z$2:$Z$16,$AB$2:$AB$16)-$U424)^2+(_xlfn.XLOOKUP(AP$1,$Z$2:$Z$16,$AC$2:$AC$16-$V424)^2)))</f>
        <v/>
      </c>
      <c r="AQ424" s="141" t="str">
        <f t="array" ref="AQ424">IF(OR(AQ$1=0, $A424=""),"",SQRT((_xlfn.XLOOKUP(AQ$1,$Z$2:$Z$16,$AA$2:$AA$16)-$T424)^2+(_xlfn.XLOOKUP(AQ$1,$Z$2:$Z$16,$AB$2:$AB$16)-$U424)^2+(_xlfn.XLOOKUP(AQ$1,$Z$2:$Z$16,$AC$2:$AC$16-$V424)^2)))</f>
        <v/>
      </c>
      <c r="AR424" s="141" t="str">
        <f t="array" ref="AR424">IF(OR(AR$1=0, $A424=""),"",SQRT((_xlfn.XLOOKUP(AR$1,$Z$2:$Z$16,$AA$2:$AA$16)-$T424)^2+(_xlfn.XLOOKUP(AR$1,$Z$2:$Z$16,$AB$2:$AB$16)-$U424)^2+(_xlfn.XLOOKUP(AR$1,$Z$2:$Z$16,$AC$2:$AC$16-$V424)^2)))</f>
        <v/>
      </c>
      <c r="AS424" s="141" t="str">
        <f t="array" ref="AS424">IF(OR(AS$1=0, $A424=""),"",SQRT((_xlfn.XLOOKUP(AS$1,$Z$2:$Z$16,$AA$2:$AA$16)-$T424)^2+(_xlfn.XLOOKUP(AS$1,$Z$2:$Z$16,$AB$2:$AB$16)-$U424)^2+(_xlfn.XLOOKUP(AS$1,$Z$2:$Z$16,$AC$2:$AC$16-$V424)^2)))</f>
        <v/>
      </c>
      <c r="AT424" s="141" t="str">
        <f t="array" ref="AT424">IF(OR(AT$1=0, $A424=""),"",SQRT((_xlfn.XLOOKUP(AT$1,$Z$2:$Z$16,$AA$2:$AA$16)-$T424)^2+(_xlfn.XLOOKUP(AT$1,$Z$2:$Z$16,$AB$2:$AB$16)-$U424)^2+(_xlfn.XLOOKUP(AT$1,$Z$2:$Z$16,$AC$2:$AC$16-$V424)^2)))</f>
        <v/>
      </c>
      <c r="AU424" s="141" t="str">
        <f t="array" ref="AU424">IF(OR(AU$1=0, $A424=""),"",SQRT((_xlfn.XLOOKUP(AU$1,$Z$2:$Z$16,$AA$2:$AA$16)-$T424)^2+(_xlfn.XLOOKUP(AU$1,$Z$2:$Z$16,$AB$2:$AB$16)-$U424)^2+(_xlfn.XLOOKUP(AU$1,$Z$2:$Z$16,$AC$2:$AC$16-$V424)^2)))</f>
        <v/>
      </c>
      <c r="AV424" s="142" t="str">
        <f t="array" ref="AV424">IF(OR(AV$1=0, $A424=""),"",SQRT((_xlfn.XLOOKUP(AV$1,$Z$2:$Z$16,$AA$2:$AA$16)-$T424)^2+(_xlfn.XLOOKUP(AV$1,$Z$2:$Z$16,$AB$2:$AB$16)-$U424)^2+(_xlfn.XLOOKUP(AV$1,$Z$2:$Z$16,$AC$2:$AC$16-$V424)^2)))</f>
        <v/>
      </c>
      <c r="AW424" s="124"/>
      <c r="AX424" s="124"/>
      <c r="AY424" s="125">
        <f t="shared" si="243"/>
        <v>0</v>
      </c>
      <c r="AZ424" s="143">
        <f t="shared" si="244"/>
        <v>0</v>
      </c>
      <c r="BA424" s="143">
        <f t="shared" si="245"/>
        <v>0</v>
      </c>
      <c r="BB424" s="143">
        <f t="shared" si="246"/>
        <v>0</v>
      </c>
      <c r="BC424" s="143">
        <f t="shared" si="247"/>
        <v>0</v>
      </c>
      <c r="BD424" s="143">
        <f t="shared" si="248"/>
        <v>0</v>
      </c>
      <c r="BE424" s="143">
        <f t="shared" si="249"/>
        <v>0</v>
      </c>
      <c r="BF424" s="143">
        <f t="shared" si="250"/>
        <v>0</v>
      </c>
      <c r="BG424" s="144">
        <f t="shared" si="251"/>
        <v>0</v>
      </c>
      <c r="BH424" s="144">
        <f t="shared" si="252"/>
        <v>0</v>
      </c>
      <c r="BI424" s="144">
        <f t="shared" si="253"/>
        <v>0</v>
      </c>
      <c r="BJ424" s="144">
        <f t="shared" si="254"/>
        <v>0</v>
      </c>
      <c r="BK424" s="144">
        <f t="shared" si="255"/>
        <v>0</v>
      </c>
      <c r="BL424" s="144">
        <f t="shared" si="256"/>
        <v>0</v>
      </c>
      <c r="BM424" s="145">
        <f t="shared" si="257"/>
        <v>0</v>
      </c>
      <c r="BN424" s="124"/>
      <c r="BO424" s="124"/>
      <c r="BP424" s="124"/>
      <c r="BQ424" s="124"/>
      <c r="BR424" s="124"/>
      <c r="BS424" s="124"/>
      <c r="BT424" s="124"/>
      <c r="BU424" s="124"/>
      <c r="BV424" s="130"/>
      <c r="BW424" s="130"/>
      <c r="BX424" s="130"/>
      <c r="BY424" s="130"/>
      <c r="BZ424" s="130"/>
      <c r="CA424" s="130"/>
      <c r="CB424" s="130"/>
      <c r="CC424" s="130"/>
      <c r="CD424" s="130"/>
      <c r="CE424" s="130"/>
      <c r="CF424" s="130"/>
      <c r="CG424" s="130"/>
      <c r="CH424" s="130"/>
      <c r="CI424" s="130"/>
      <c r="CJ424" s="130"/>
      <c r="CM424" s="159">
        <f t="shared" si="258"/>
        <v>0</v>
      </c>
      <c r="CN424" s="160">
        <f t="shared" si="259"/>
        <v>0</v>
      </c>
      <c r="CO424" s="160">
        <f t="shared" si="260"/>
        <v>0</v>
      </c>
      <c r="CP424" s="160">
        <f t="shared" si="261"/>
        <v>0</v>
      </c>
      <c r="CQ424" s="160">
        <f t="shared" si="262"/>
        <v>0</v>
      </c>
      <c r="CR424" s="160" t="str">
        <f t="shared" si="263"/>
        <v/>
      </c>
      <c r="CS424" s="160" t="str">
        <f t="shared" si="264"/>
        <v/>
      </c>
      <c r="CT424" s="160" t="str">
        <f t="shared" si="265"/>
        <v/>
      </c>
      <c r="CU424" s="162" t="str">
        <f t="shared" si="266"/>
        <v/>
      </c>
      <c r="CV424" s="162" t="str">
        <f t="shared" si="267"/>
        <v/>
      </c>
      <c r="CW424" s="162" t="str">
        <f t="shared" si="268"/>
        <v/>
      </c>
      <c r="CX424" s="162" t="str">
        <f t="shared" si="269"/>
        <v/>
      </c>
      <c r="CY424" s="162" t="str">
        <f t="shared" si="270"/>
        <v/>
      </c>
      <c r="CZ424" s="162" t="str">
        <f t="shared" si="271"/>
        <v/>
      </c>
      <c r="DA424" s="163" t="str">
        <f t="shared" si="272"/>
        <v/>
      </c>
    </row>
    <row r="425" spans="1:105" ht="16.5" x14ac:dyDescent="0.3">
      <c r="A425" s="135"/>
      <c r="B425" s="136"/>
      <c r="C425" s="136"/>
      <c r="D425" s="137"/>
      <c r="E425" s="176"/>
      <c r="F425" s="182"/>
      <c r="G425" s="183"/>
      <c r="H425" s="183"/>
      <c r="I425" s="183"/>
      <c r="J425" s="183"/>
      <c r="K425" s="183"/>
      <c r="L425" s="183"/>
      <c r="M425" s="186"/>
      <c r="N425" s="182"/>
      <c r="O425" s="184"/>
      <c r="P425" s="178"/>
      <c r="Q425" s="118">
        <f t="shared" si="241"/>
        <v>0</v>
      </c>
      <c r="R425" s="3"/>
      <c r="S425" s="3"/>
      <c r="T425" s="4"/>
      <c r="U425" s="4"/>
      <c r="V425" s="99">
        <f t="shared" si="242"/>
        <v>0</v>
      </c>
      <c r="W425" s="161"/>
      <c r="X425" s="138"/>
      <c r="AH425" s="158" t="str">
        <f t="array" ref="AH425">IF(OR(AH$1=0, $A425=""),"",SQRT((_xlfn.XLOOKUP(AH$1,$Z$2:$Z$16,$AA$2:$AA$16)-$T425)^2+(_xlfn.XLOOKUP(AH$1,$Z$2:$Z$16,$AB$2:$AB$16)-$U425)^2+(_xlfn.XLOOKUP(AH$1,$Z$2:$Z$16,$AC$2:$AC$16-$V425)^2)))</f>
        <v/>
      </c>
      <c r="AI425" s="140" t="str">
        <f t="array" ref="AI425">IF(OR(AI$1=0, $A425=""),"",SQRT((_xlfn.XLOOKUP(AI$1,$Z$2:$Z$16,$AA$2:$AA$16)-$T425)^2+(_xlfn.XLOOKUP(AI$1,$Z$2:$Z$16,$AB$2:$AB$16)-$U425)^2+(_xlfn.XLOOKUP(AI$1,$Z$2:$Z$16,$AC$2:$AC$16-$V425)^2)))</f>
        <v/>
      </c>
      <c r="AJ425" s="140" t="str">
        <f t="array" ref="AJ425">IF(OR(AJ$1=0, $A425=""),"",SQRT((_xlfn.XLOOKUP(AJ$1,$Z$2:$Z$16,$AA$2:$AA$16)-$T425)^2+(_xlfn.XLOOKUP(AJ$1,$Z$2:$Z$16,$AB$2:$AB$16)-$U425)^2+(_xlfn.XLOOKUP(AJ$1,$Z$2:$Z$16,$AC$2:$AC$16-$V425)^2)))</f>
        <v/>
      </c>
      <c r="AK425" s="140" t="str">
        <f t="array" ref="AK425">IF(OR(AK$1=0, $A425=""),"",SQRT((_xlfn.XLOOKUP(AK$1,$Z$2:$Z$16,$AA$2:$AA$16)-$T425)^2+(_xlfn.XLOOKUP(AK$1,$Z$2:$Z$16,$AB$2:$AB$16)-$U425)^2+(_xlfn.XLOOKUP(AK$1,$Z$2:$Z$16,$AC$2:$AC$16-$V425)^2)))</f>
        <v/>
      </c>
      <c r="AL425" s="140" t="str">
        <f t="array" ref="AL425">IF(OR(AL$1=0, $A425=""),"",SQRT((_xlfn.XLOOKUP(AL$1,$Z$2:$Z$16,$AA$2:$AA$16)-$T425)^2+(_xlfn.XLOOKUP(AL$1,$Z$2:$Z$16,$AB$2:$AB$16)-$U425)^2+(_xlfn.XLOOKUP(AL$1,$Z$2:$Z$16,$AC$2:$AC$16-$V425)^2)))</f>
        <v/>
      </c>
      <c r="AM425" s="140" t="str">
        <f t="array" ref="AM425">IF(OR(AM$1=0, $A425=""),"",SQRT((_xlfn.XLOOKUP(AM$1,$Z$2:$Z$16,$AA$2:$AA$16)-$T425)^2+(_xlfn.XLOOKUP(AM$1,$Z$2:$Z$16,$AB$2:$AB$16)-$U425)^2+(_xlfn.XLOOKUP(AM$1,$Z$2:$Z$16,$AC$2:$AC$16-$V425)^2)))</f>
        <v/>
      </c>
      <c r="AN425" s="140" t="str">
        <f t="array" ref="AN425">IF(OR(AN$1=0, $A425=""),"",SQRT((_xlfn.XLOOKUP(AN$1,$Z$2:$Z$16,$AA$2:$AA$16)-$T425)^2+(_xlfn.XLOOKUP(AN$1,$Z$2:$Z$16,$AB$2:$AB$16)-$U425)^2+(_xlfn.XLOOKUP(AN$1,$Z$2:$Z$16,$AC$2:$AC$16-$V425)^2)))</f>
        <v/>
      </c>
      <c r="AO425" s="140" t="str">
        <f t="array" ref="AO425">IF(OR(AO$1=0, $A425=""),"",SQRT((_xlfn.XLOOKUP(AO$1,$Z$2:$Z$16,$AA$2:$AA$16)-$T425)^2+(_xlfn.XLOOKUP(AO$1,$Z$2:$Z$16,$AB$2:$AB$16)-$U425)^2+(_xlfn.XLOOKUP(AO$1,$Z$2:$Z$16,$AC$2:$AC$16-$V425)^2)))</f>
        <v/>
      </c>
      <c r="AP425" s="141" t="str">
        <f t="array" ref="AP425">IF(OR(AP$1=0, $A425=""),"",SQRT((_xlfn.XLOOKUP(AP$1,$Z$2:$Z$16,$AA$2:$AA$16)-$T425)^2+(_xlfn.XLOOKUP(AP$1,$Z$2:$Z$16,$AB$2:$AB$16)-$U425)^2+(_xlfn.XLOOKUP(AP$1,$Z$2:$Z$16,$AC$2:$AC$16-$V425)^2)))</f>
        <v/>
      </c>
      <c r="AQ425" s="141" t="str">
        <f t="array" ref="AQ425">IF(OR(AQ$1=0, $A425=""),"",SQRT((_xlfn.XLOOKUP(AQ$1,$Z$2:$Z$16,$AA$2:$AA$16)-$T425)^2+(_xlfn.XLOOKUP(AQ$1,$Z$2:$Z$16,$AB$2:$AB$16)-$U425)^2+(_xlfn.XLOOKUP(AQ$1,$Z$2:$Z$16,$AC$2:$AC$16-$V425)^2)))</f>
        <v/>
      </c>
      <c r="AR425" s="141" t="str">
        <f t="array" ref="AR425">IF(OR(AR$1=0, $A425=""),"",SQRT((_xlfn.XLOOKUP(AR$1,$Z$2:$Z$16,$AA$2:$AA$16)-$T425)^2+(_xlfn.XLOOKUP(AR$1,$Z$2:$Z$16,$AB$2:$AB$16)-$U425)^2+(_xlfn.XLOOKUP(AR$1,$Z$2:$Z$16,$AC$2:$AC$16-$V425)^2)))</f>
        <v/>
      </c>
      <c r="AS425" s="141" t="str">
        <f t="array" ref="AS425">IF(OR(AS$1=0, $A425=""),"",SQRT((_xlfn.XLOOKUP(AS$1,$Z$2:$Z$16,$AA$2:$AA$16)-$T425)^2+(_xlfn.XLOOKUP(AS$1,$Z$2:$Z$16,$AB$2:$AB$16)-$U425)^2+(_xlfn.XLOOKUP(AS$1,$Z$2:$Z$16,$AC$2:$AC$16-$V425)^2)))</f>
        <v/>
      </c>
      <c r="AT425" s="141" t="str">
        <f t="array" ref="AT425">IF(OR(AT$1=0, $A425=""),"",SQRT((_xlfn.XLOOKUP(AT$1,$Z$2:$Z$16,$AA$2:$AA$16)-$T425)^2+(_xlfn.XLOOKUP(AT$1,$Z$2:$Z$16,$AB$2:$AB$16)-$U425)^2+(_xlfn.XLOOKUP(AT$1,$Z$2:$Z$16,$AC$2:$AC$16-$V425)^2)))</f>
        <v/>
      </c>
      <c r="AU425" s="141" t="str">
        <f t="array" ref="AU425">IF(OR(AU$1=0, $A425=""),"",SQRT((_xlfn.XLOOKUP(AU$1,$Z$2:$Z$16,$AA$2:$AA$16)-$T425)^2+(_xlfn.XLOOKUP(AU$1,$Z$2:$Z$16,$AB$2:$AB$16)-$U425)^2+(_xlfn.XLOOKUP(AU$1,$Z$2:$Z$16,$AC$2:$AC$16-$V425)^2)))</f>
        <v/>
      </c>
      <c r="AV425" s="142" t="str">
        <f t="array" ref="AV425">IF(OR(AV$1=0, $A425=""),"",SQRT((_xlfn.XLOOKUP(AV$1,$Z$2:$Z$16,$AA$2:$AA$16)-$T425)^2+(_xlfn.XLOOKUP(AV$1,$Z$2:$Z$16,$AB$2:$AB$16)-$U425)^2+(_xlfn.XLOOKUP(AV$1,$Z$2:$Z$16,$AC$2:$AC$16-$V425)^2)))</f>
        <v/>
      </c>
      <c r="AW425" s="124"/>
      <c r="AX425" s="124"/>
      <c r="AY425" s="125">
        <f t="shared" si="243"/>
        <v>0</v>
      </c>
      <c r="AZ425" s="143">
        <f t="shared" si="244"/>
        <v>0</v>
      </c>
      <c r="BA425" s="143">
        <f t="shared" si="245"/>
        <v>0</v>
      </c>
      <c r="BB425" s="143">
        <f t="shared" si="246"/>
        <v>0</v>
      </c>
      <c r="BC425" s="143">
        <f t="shared" si="247"/>
        <v>0</v>
      </c>
      <c r="BD425" s="143">
        <f t="shared" si="248"/>
        <v>0</v>
      </c>
      <c r="BE425" s="143">
        <f t="shared" si="249"/>
        <v>0</v>
      </c>
      <c r="BF425" s="143">
        <f t="shared" si="250"/>
        <v>0</v>
      </c>
      <c r="BG425" s="144">
        <f t="shared" si="251"/>
        <v>0</v>
      </c>
      <c r="BH425" s="144">
        <f t="shared" si="252"/>
        <v>0</v>
      </c>
      <c r="BI425" s="144">
        <f t="shared" si="253"/>
        <v>0</v>
      </c>
      <c r="BJ425" s="144">
        <f t="shared" si="254"/>
        <v>0</v>
      </c>
      <c r="BK425" s="144">
        <f t="shared" si="255"/>
        <v>0</v>
      </c>
      <c r="BL425" s="144">
        <f t="shared" si="256"/>
        <v>0</v>
      </c>
      <c r="BM425" s="145">
        <f t="shared" si="257"/>
        <v>0</v>
      </c>
      <c r="BN425" s="124"/>
      <c r="BO425" s="124"/>
      <c r="BP425" s="124"/>
      <c r="BQ425" s="124"/>
      <c r="BR425" s="124"/>
      <c r="BS425" s="124"/>
      <c r="BT425" s="124"/>
      <c r="BU425" s="124"/>
      <c r="BV425" s="130"/>
      <c r="BW425" s="130"/>
      <c r="BX425" s="130"/>
      <c r="BY425" s="130"/>
      <c r="BZ425" s="130"/>
      <c r="CA425" s="130"/>
      <c r="CB425" s="130"/>
      <c r="CC425" s="130"/>
      <c r="CD425" s="130"/>
      <c r="CE425" s="130"/>
      <c r="CF425" s="130"/>
      <c r="CG425" s="130"/>
      <c r="CH425" s="130"/>
      <c r="CI425" s="130"/>
      <c r="CJ425" s="130"/>
      <c r="CM425" s="159">
        <f t="shared" si="258"/>
        <v>0</v>
      </c>
      <c r="CN425" s="160">
        <f t="shared" si="259"/>
        <v>0</v>
      </c>
      <c r="CO425" s="160">
        <f t="shared" si="260"/>
        <v>0</v>
      </c>
      <c r="CP425" s="160">
        <f t="shared" si="261"/>
        <v>0</v>
      </c>
      <c r="CQ425" s="160">
        <f t="shared" si="262"/>
        <v>0</v>
      </c>
      <c r="CR425" s="160" t="str">
        <f t="shared" si="263"/>
        <v/>
      </c>
      <c r="CS425" s="160" t="str">
        <f t="shared" si="264"/>
        <v/>
      </c>
      <c r="CT425" s="160" t="str">
        <f t="shared" si="265"/>
        <v/>
      </c>
      <c r="CU425" s="162" t="str">
        <f t="shared" si="266"/>
        <v/>
      </c>
      <c r="CV425" s="162" t="str">
        <f t="shared" si="267"/>
        <v/>
      </c>
      <c r="CW425" s="162" t="str">
        <f t="shared" si="268"/>
        <v/>
      </c>
      <c r="CX425" s="162" t="str">
        <f t="shared" si="269"/>
        <v/>
      </c>
      <c r="CY425" s="162" t="str">
        <f t="shared" si="270"/>
        <v/>
      </c>
      <c r="CZ425" s="162" t="str">
        <f t="shared" si="271"/>
        <v/>
      </c>
      <c r="DA425" s="163" t="str">
        <f t="shared" si="272"/>
        <v/>
      </c>
    </row>
    <row r="426" spans="1:105" ht="16.5" x14ac:dyDescent="0.3">
      <c r="A426" s="135"/>
      <c r="B426" s="136"/>
      <c r="C426" s="136"/>
      <c r="D426" s="137"/>
      <c r="E426" s="176"/>
      <c r="F426" s="182"/>
      <c r="G426" s="183"/>
      <c r="H426" s="183"/>
      <c r="I426" s="183"/>
      <c r="J426" s="183"/>
      <c r="K426" s="183"/>
      <c r="L426" s="183"/>
      <c r="M426" s="186"/>
      <c r="N426" s="182"/>
      <c r="O426" s="184"/>
      <c r="P426" s="178"/>
      <c r="Q426" s="118">
        <f t="shared" si="241"/>
        <v>0</v>
      </c>
      <c r="R426" s="3"/>
      <c r="S426" s="3"/>
      <c r="T426" s="4"/>
      <c r="U426" s="4"/>
      <c r="V426" s="99">
        <f t="shared" si="242"/>
        <v>0</v>
      </c>
      <c r="W426" s="161"/>
      <c r="X426" s="138"/>
      <c r="AH426" s="158" t="str">
        <f t="array" ref="AH426">IF(OR(AH$1=0, $A426=""),"",SQRT((_xlfn.XLOOKUP(AH$1,$Z$2:$Z$16,$AA$2:$AA$16)-$T426)^2+(_xlfn.XLOOKUP(AH$1,$Z$2:$Z$16,$AB$2:$AB$16)-$U426)^2+(_xlfn.XLOOKUP(AH$1,$Z$2:$Z$16,$AC$2:$AC$16-$V426)^2)))</f>
        <v/>
      </c>
      <c r="AI426" s="140" t="str">
        <f t="array" ref="AI426">IF(OR(AI$1=0, $A426=""),"",SQRT((_xlfn.XLOOKUP(AI$1,$Z$2:$Z$16,$AA$2:$AA$16)-$T426)^2+(_xlfn.XLOOKUP(AI$1,$Z$2:$Z$16,$AB$2:$AB$16)-$U426)^2+(_xlfn.XLOOKUP(AI$1,$Z$2:$Z$16,$AC$2:$AC$16-$V426)^2)))</f>
        <v/>
      </c>
      <c r="AJ426" s="140" t="str">
        <f t="array" ref="AJ426">IF(OR(AJ$1=0, $A426=""),"",SQRT((_xlfn.XLOOKUP(AJ$1,$Z$2:$Z$16,$AA$2:$AA$16)-$T426)^2+(_xlfn.XLOOKUP(AJ$1,$Z$2:$Z$16,$AB$2:$AB$16)-$U426)^2+(_xlfn.XLOOKUP(AJ$1,$Z$2:$Z$16,$AC$2:$AC$16-$V426)^2)))</f>
        <v/>
      </c>
      <c r="AK426" s="140" t="str">
        <f t="array" ref="AK426">IF(OR(AK$1=0, $A426=""),"",SQRT((_xlfn.XLOOKUP(AK$1,$Z$2:$Z$16,$AA$2:$AA$16)-$T426)^2+(_xlfn.XLOOKUP(AK$1,$Z$2:$Z$16,$AB$2:$AB$16)-$U426)^2+(_xlfn.XLOOKUP(AK$1,$Z$2:$Z$16,$AC$2:$AC$16-$V426)^2)))</f>
        <v/>
      </c>
      <c r="AL426" s="140" t="str">
        <f t="array" ref="AL426">IF(OR(AL$1=0, $A426=""),"",SQRT((_xlfn.XLOOKUP(AL$1,$Z$2:$Z$16,$AA$2:$AA$16)-$T426)^2+(_xlfn.XLOOKUP(AL$1,$Z$2:$Z$16,$AB$2:$AB$16)-$U426)^2+(_xlfn.XLOOKUP(AL$1,$Z$2:$Z$16,$AC$2:$AC$16-$V426)^2)))</f>
        <v/>
      </c>
      <c r="AM426" s="140" t="str">
        <f t="array" ref="AM426">IF(OR(AM$1=0, $A426=""),"",SQRT((_xlfn.XLOOKUP(AM$1,$Z$2:$Z$16,$AA$2:$AA$16)-$T426)^2+(_xlfn.XLOOKUP(AM$1,$Z$2:$Z$16,$AB$2:$AB$16)-$U426)^2+(_xlfn.XLOOKUP(AM$1,$Z$2:$Z$16,$AC$2:$AC$16-$V426)^2)))</f>
        <v/>
      </c>
      <c r="AN426" s="140" t="str">
        <f t="array" ref="AN426">IF(OR(AN$1=0, $A426=""),"",SQRT((_xlfn.XLOOKUP(AN$1,$Z$2:$Z$16,$AA$2:$AA$16)-$T426)^2+(_xlfn.XLOOKUP(AN$1,$Z$2:$Z$16,$AB$2:$AB$16)-$U426)^2+(_xlfn.XLOOKUP(AN$1,$Z$2:$Z$16,$AC$2:$AC$16-$V426)^2)))</f>
        <v/>
      </c>
      <c r="AO426" s="140" t="str">
        <f t="array" ref="AO426">IF(OR(AO$1=0, $A426=""),"",SQRT((_xlfn.XLOOKUP(AO$1,$Z$2:$Z$16,$AA$2:$AA$16)-$T426)^2+(_xlfn.XLOOKUP(AO$1,$Z$2:$Z$16,$AB$2:$AB$16)-$U426)^2+(_xlfn.XLOOKUP(AO$1,$Z$2:$Z$16,$AC$2:$AC$16-$V426)^2)))</f>
        <v/>
      </c>
      <c r="AP426" s="141" t="str">
        <f t="array" ref="AP426">IF(OR(AP$1=0, $A426=""),"",SQRT((_xlfn.XLOOKUP(AP$1,$Z$2:$Z$16,$AA$2:$AA$16)-$T426)^2+(_xlfn.XLOOKUP(AP$1,$Z$2:$Z$16,$AB$2:$AB$16)-$U426)^2+(_xlfn.XLOOKUP(AP$1,$Z$2:$Z$16,$AC$2:$AC$16-$V426)^2)))</f>
        <v/>
      </c>
      <c r="AQ426" s="141" t="str">
        <f t="array" ref="AQ426">IF(OR(AQ$1=0, $A426=""),"",SQRT((_xlfn.XLOOKUP(AQ$1,$Z$2:$Z$16,$AA$2:$AA$16)-$T426)^2+(_xlfn.XLOOKUP(AQ$1,$Z$2:$Z$16,$AB$2:$AB$16)-$U426)^2+(_xlfn.XLOOKUP(AQ$1,$Z$2:$Z$16,$AC$2:$AC$16-$V426)^2)))</f>
        <v/>
      </c>
      <c r="AR426" s="141" t="str">
        <f t="array" ref="AR426">IF(OR(AR$1=0, $A426=""),"",SQRT((_xlfn.XLOOKUP(AR$1,$Z$2:$Z$16,$AA$2:$AA$16)-$T426)^2+(_xlfn.XLOOKUP(AR$1,$Z$2:$Z$16,$AB$2:$AB$16)-$U426)^2+(_xlfn.XLOOKUP(AR$1,$Z$2:$Z$16,$AC$2:$AC$16-$V426)^2)))</f>
        <v/>
      </c>
      <c r="AS426" s="141" t="str">
        <f t="array" ref="AS426">IF(OR(AS$1=0, $A426=""),"",SQRT((_xlfn.XLOOKUP(AS$1,$Z$2:$Z$16,$AA$2:$AA$16)-$T426)^2+(_xlfn.XLOOKUP(AS$1,$Z$2:$Z$16,$AB$2:$AB$16)-$U426)^2+(_xlfn.XLOOKUP(AS$1,$Z$2:$Z$16,$AC$2:$AC$16-$V426)^2)))</f>
        <v/>
      </c>
      <c r="AT426" s="141" t="str">
        <f t="array" ref="AT426">IF(OR(AT$1=0, $A426=""),"",SQRT((_xlfn.XLOOKUP(AT$1,$Z$2:$Z$16,$AA$2:$AA$16)-$T426)^2+(_xlfn.XLOOKUP(AT$1,$Z$2:$Z$16,$AB$2:$AB$16)-$U426)^2+(_xlfn.XLOOKUP(AT$1,$Z$2:$Z$16,$AC$2:$AC$16-$V426)^2)))</f>
        <v/>
      </c>
      <c r="AU426" s="141" t="str">
        <f t="array" ref="AU426">IF(OR(AU$1=0, $A426=""),"",SQRT((_xlfn.XLOOKUP(AU$1,$Z$2:$Z$16,$AA$2:$AA$16)-$T426)^2+(_xlfn.XLOOKUP(AU$1,$Z$2:$Z$16,$AB$2:$AB$16)-$U426)^2+(_xlfn.XLOOKUP(AU$1,$Z$2:$Z$16,$AC$2:$AC$16-$V426)^2)))</f>
        <v/>
      </c>
      <c r="AV426" s="142" t="str">
        <f t="array" ref="AV426">IF(OR(AV$1=0, $A426=""),"",SQRT((_xlfn.XLOOKUP(AV$1,$Z$2:$Z$16,$AA$2:$AA$16)-$T426)^2+(_xlfn.XLOOKUP(AV$1,$Z$2:$Z$16,$AB$2:$AB$16)-$U426)^2+(_xlfn.XLOOKUP(AV$1,$Z$2:$Z$16,$AC$2:$AC$16-$V426)^2)))</f>
        <v/>
      </c>
      <c r="AW426" s="124"/>
      <c r="AX426" s="124"/>
      <c r="AY426" s="125">
        <f t="shared" si="243"/>
        <v>0</v>
      </c>
      <c r="AZ426" s="143">
        <f t="shared" si="244"/>
        <v>0</v>
      </c>
      <c r="BA426" s="143">
        <f t="shared" si="245"/>
        <v>0</v>
      </c>
      <c r="BB426" s="143">
        <f t="shared" si="246"/>
        <v>0</v>
      </c>
      <c r="BC426" s="143">
        <f t="shared" si="247"/>
        <v>0</v>
      </c>
      <c r="BD426" s="143">
        <f t="shared" si="248"/>
        <v>0</v>
      </c>
      <c r="BE426" s="143">
        <f t="shared" si="249"/>
        <v>0</v>
      </c>
      <c r="BF426" s="143">
        <f t="shared" si="250"/>
        <v>0</v>
      </c>
      <c r="BG426" s="144">
        <f t="shared" si="251"/>
        <v>0</v>
      </c>
      <c r="BH426" s="144">
        <f t="shared" si="252"/>
        <v>0</v>
      </c>
      <c r="BI426" s="144">
        <f t="shared" si="253"/>
        <v>0</v>
      </c>
      <c r="BJ426" s="144">
        <f t="shared" si="254"/>
        <v>0</v>
      </c>
      <c r="BK426" s="144">
        <f t="shared" si="255"/>
        <v>0</v>
      </c>
      <c r="BL426" s="144">
        <f t="shared" si="256"/>
        <v>0</v>
      </c>
      <c r="BM426" s="145">
        <f t="shared" si="257"/>
        <v>0</v>
      </c>
      <c r="BN426" s="124"/>
      <c r="BO426" s="124"/>
      <c r="BP426" s="124"/>
      <c r="BQ426" s="124"/>
      <c r="BR426" s="124"/>
      <c r="BS426" s="124"/>
      <c r="BT426" s="124"/>
      <c r="BU426" s="124"/>
      <c r="BV426" s="130"/>
      <c r="BW426" s="130"/>
      <c r="BX426" s="130"/>
      <c r="BY426" s="130"/>
      <c r="BZ426" s="130"/>
      <c r="CA426" s="130"/>
      <c r="CB426" s="130"/>
      <c r="CC426" s="130"/>
      <c r="CD426" s="130"/>
      <c r="CE426" s="130"/>
      <c r="CF426" s="130"/>
      <c r="CG426" s="130"/>
      <c r="CH426" s="130"/>
      <c r="CI426" s="130"/>
      <c r="CJ426" s="130"/>
      <c r="CM426" s="159">
        <f t="shared" si="258"/>
        <v>0</v>
      </c>
      <c r="CN426" s="160">
        <f t="shared" si="259"/>
        <v>0</v>
      </c>
      <c r="CO426" s="160">
        <f t="shared" si="260"/>
        <v>0</v>
      </c>
      <c r="CP426" s="160">
        <f t="shared" si="261"/>
        <v>0</v>
      </c>
      <c r="CQ426" s="160">
        <f t="shared" si="262"/>
        <v>0</v>
      </c>
      <c r="CR426" s="160" t="str">
        <f t="shared" si="263"/>
        <v/>
      </c>
      <c r="CS426" s="160" t="str">
        <f t="shared" si="264"/>
        <v/>
      </c>
      <c r="CT426" s="160" t="str">
        <f t="shared" si="265"/>
        <v/>
      </c>
      <c r="CU426" s="162" t="str">
        <f t="shared" si="266"/>
        <v/>
      </c>
      <c r="CV426" s="162" t="str">
        <f t="shared" si="267"/>
        <v/>
      </c>
      <c r="CW426" s="162" t="str">
        <f t="shared" si="268"/>
        <v/>
      </c>
      <c r="CX426" s="162" t="str">
        <f t="shared" si="269"/>
        <v/>
      </c>
      <c r="CY426" s="162" t="str">
        <f t="shared" si="270"/>
        <v/>
      </c>
      <c r="CZ426" s="162" t="str">
        <f t="shared" si="271"/>
        <v/>
      </c>
      <c r="DA426" s="163" t="str">
        <f t="shared" si="272"/>
        <v/>
      </c>
    </row>
    <row r="427" spans="1:105" ht="16.5" x14ac:dyDescent="0.3">
      <c r="A427" s="135"/>
      <c r="B427" s="136"/>
      <c r="C427" s="136"/>
      <c r="D427" s="137"/>
      <c r="E427" s="176"/>
      <c r="F427" s="182"/>
      <c r="G427" s="183"/>
      <c r="H427" s="183"/>
      <c r="I427" s="183"/>
      <c r="J427" s="183"/>
      <c r="K427" s="183"/>
      <c r="L427" s="183"/>
      <c r="M427" s="186"/>
      <c r="N427" s="182"/>
      <c r="O427" s="184"/>
      <c r="P427" s="178"/>
      <c r="Q427" s="118">
        <f t="shared" si="241"/>
        <v>0</v>
      </c>
      <c r="R427" s="3"/>
      <c r="S427" s="3"/>
      <c r="T427" s="4"/>
      <c r="U427" s="4"/>
      <c r="V427" s="99">
        <f t="shared" si="242"/>
        <v>0</v>
      </c>
      <c r="W427" s="161"/>
      <c r="X427" s="138"/>
      <c r="AH427" s="158" t="str">
        <f t="array" ref="AH427">IF(OR(AH$1=0, $A427=""),"",SQRT((_xlfn.XLOOKUP(AH$1,$Z$2:$Z$16,$AA$2:$AA$16)-$T427)^2+(_xlfn.XLOOKUP(AH$1,$Z$2:$Z$16,$AB$2:$AB$16)-$U427)^2+(_xlfn.XLOOKUP(AH$1,$Z$2:$Z$16,$AC$2:$AC$16-$V427)^2)))</f>
        <v/>
      </c>
      <c r="AI427" s="140" t="str">
        <f t="array" ref="AI427">IF(OR(AI$1=0, $A427=""),"",SQRT((_xlfn.XLOOKUP(AI$1,$Z$2:$Z$16,$AA$2:$AA$16)-$T427)^2+(_xlfn.XLOOKUP(AI$1,$Z$2:$Z$16,$AB$2:$AB$16)-$U427)^2+(_xlfn.XLOOKUP(AI$1,$Z$2:$Z$16,$AC$2:$AC$16-$V427)^2)))</f>
        <v/>
      </c>
      <c r="AJ427" s="140" t="str">
        <f t="array" ref="AJ427">IF(OR(AJ$1=0, $A427=""),"",SQRT((_xlfn.XLOOKUP(AJ$1,$Z$2:$Z$16,$AA$2:$AA$16)-$T427)^2+(_xlfn.XLOOKUP(AJ$1,$Z$2:$Z$16,$AB$2:$AB$16)-$U427)^2+(_xlfn.XLOOKUP(AJ$1,$Z$2:$Z$16,$AC$2:$AC$16-$V427)^2)))</f>
        <v/>
      </c>
      <c r="AK427" s="140" t="str">
        <f t="array" ref="AK427">IF(OR(AK$1=0, $A427=""),"",SQRT((_xlfn.XLOOKUP(AK$1,$Z$2:$Z$16,$AA$2:$AA$16)-$T427)^2+(_xlfn.XLOOKUP(AK$1,$Z$2:$Z$16,$AB$2:$AB$16)-$U427)^2+(_xlfn.XLOOKUP(AK$1,$Z$2:$Z$16,$AC$2:$AC$16-$V427)^2)))</f>
        <v/>
      </c>
      <c r="AL427" s="140" t="str">
        <f t="array" ref="AL427">IF(OR(AL$1=0, $A427=""),"",SQRT((_xlfn.XLOOKUP(AL$1,$Z$2:$Z$16,$AA$2:$AA$16)-$T427)^2+(_xlfn.XLOOKUP(AL$1,$Z$2:$Z$16,$AB$2:$AB$16)-$U427)^2+(_xlfn.XLOOKUP(AL$1,$Z$2:$Z$16,$AC$2:$AC$16-$V427)^2)))</f>
        <v/>
      </c>
      <c r="AM427" s="140" t="str">
        <f t="array" ref="AM427">IF(OR(AM$1=0, $A427=""),"",SQRT((_xlfn.XLOOKUP(AM$1,$Z$2:$Z$16,$AA$2:$AA$16)-$T427)^2+(_xlfn.XLOOKUP(AM$1,$Z$2:$Z$16,$AB$2:$AB$16)-$U427)^2+(_xlfn.XLOOKUP(AM$1,$Z$2:$Z$16,$AC$2:$AC$16-$V427)^2)))</f>
        <v/>
      </c>
      <c r="AN427" s="140" t="str">
        <f t="array" ref="AN427">IF(OR(AN$1=0, $A427=""),"",SQRT((_xlfn.XLOOKUP(AN$1,$Z$2:$Z$16,$AA$2:$AA$16)-$T427)^2+(_xlfn.XLOOKUP(AN$1,$Z$2:$Z$16,$AB$2:$AB$16)-$U427)^2+(_xlfn.XLOOKUP(AN$1,$Z$2:$Z$16,$AC$2:$AC$16-$V427)^2)))</f>
        <v/>
      </c>
      <c r="AO427" s="140" t="str">
        <f t="array" ref="AO427">IF(OR(AO$1=0, $A427=""),"",SQRT((_xlfn.XLOOKUP(AO$1,$Z$2:$Z$16,$AA$2:$AA$16)-$T427)^2+(_xlfn.XLOOKUP(AO$1,$Z$2:$Z$16,$AB$2:$AB$16)-$U427)^2+(_xlfn.XLOOKUP(AO$1,$Z$2:$Z$16,$AC$2:$AC$16-$V427)^2)))</f>
        <v/>
      </c>
      <c r="AP427" s="141" t="str">
        <f t="array" ref="AP427">IF(OR(AP$1=0, $A427=""),"",SQRT((_xlfn.XLOOKUP(AP$1,$Z$2:$Z$16,$AA$2:$AA$16)-$T427)^2+(_xlfn.XLOOKUP(AP$1,$Z$2:$Z$16,$AB$2:$AB$16)-$U427)^2+(_xlfn.XLOOKUP(AP$1,$Z$2:$Z$16,$AC$2:$AC$16-$V427)^2)))</f>
        <v/>
      </c>
      <c r="AQ427" s="141" t="str">
        <f t="array" ref="AQ427">IF(OR(AQ$1=0, $A427=""),"",SQRT((_xlfn.XLOOKUP(AQ$1,$Z$2:$Z$16,$AA$2:$AA$16)-$T427)^2+(_xlfn.XLOOKUP(AQ$1,$Z$2:$Z$16,$AB$2:$AB$16)-$U427)^2+(_xlfn.XLOOKUP(AQ$1,$Z$2:$Z$16,$AC$2:$AC$16-$V427)^2)))</f>
        <v/>
      </c>
      <c r="AR427" s="141" t="str">
        <f t="array" ref="AR427">IF(OR(AR$1=0, $A427=""),"",SQRT((_xlfn.XLOOKUP(AR$1,$Z$2:$Z$16,$AA$2:$AA$16)-$T427)^2+(_xlfn.XLOOKUP(AR$1,$Z$2:$Z$16,$AB$2:$AB$16)-$U427)^2+(_xlfn.XLOOKUP(AR$1,$Z$2:$Z$16,$AC$2:$AC$16-$V427)^2)))</f>
        <v/>
      </c>
      <c r="AS427" s="141" t="str">
        <f t="array" ref="AS427">IF(OR(AS$1=0, $A427=""),"",SQRT((_xlfn.XLOOKUP(AS$1,$Z$2:$Z$16,$AA$2:$AA$16)-$T427)^2+(_xlfn.XLOOKUP(AS$1,$Z$2:$Z$16,$AB$2:$AB$16)-$U427)^2+(_xlfn.XLOOKUP(AS$1,$Z$2:$Z$16,$AC$2:$AC$16-$V427)^2)))</f>
        <v/>
      </c>
      <c r="AT427" s="141" t="str">
        <f t="array" ref="AT427">IF(OR(AT$1=0, $A427=""),"",SQRT((_xlfn.XLOOKUP(AT$1,$Z$2:$Z$16,$AA$2:$AA$16)-$T427)^2+(_xlfn.XLOOKUP(AT$1,$Z$2:$Z$16,$AB$2:$AB$16)-$U427)^2+(_xlfn.XLOOKUP(AT$1,$Z$2:$Z$16,$AC$2:$AC$16-$V427)^2)))</f>
        <v/>
      </c>
      <c r="AU427" s="141" t="str">
        <f t="array" ref="AU427">IF(OR(AU$1=0, $A427=""),"",SQRT((_xlfn.XLOOKUP(AU$1,$Z$2:$Z$16,$AA$2:$AA$16)-$T427)^2+(_xlfn.XLOOKUP(AU$1,$Z$2:$Z$16,$AB$2:$AB$16)-$U427)^2+(_xlfn.XLOOKUP(AU$1,$Z$2:$Z$16,$AC$2:$AC$16-$V427)^2)))</f>
        <v/>
      </c>
      <c r="AV427" s="142" t="str">
        <f t="array" ref="AV427">IF(OR(AV$1=0, $A427=""),"",SQRT((_xlfn.XLOOKUP(AV$1,$Z$2:$Z$16,$AA$2:$AA$16)-$T427)^2+(_xlfn.XLOOKUP(AV$1,$Z$2:$Z$16,$AB$2:$AB$16)-$U427)^2+(_xlfn.XLOOKUP(AV$1,$Z$2:$Z$16,$AC$2:$AC$16-$V427)^2)))</f>
        <v/>
      </c>
      <c r="AW427" s="124"/>
      <c r="AX427" s="124"/>
      <c r="AY427" s="125">
        <f t="shared" si="243"/>
        <v>0</v>
      </c>
      <c r="AZ427" s="143">
        <f t="shared" si="244"/>
        <v>0</v>
      </c>
      <c r="BA427" s="143">
        <f t="shared" si="245"/>
        <v>0</v>
      </c>
      <c r="BB427" s="143">
        <f t="shared" si="246"/>
        <v>0</v>
      </c>
      <c r="BC427" s="143">
        <f t="shared" si="247"/>
        <v>0</v>
      </c>
      <c r="BD427" s="143">
        <f t="shared" si="248"/>
        <v>0</v>
      </c>
      <c r="BE427" s="143">
        <f t="shared" si="249"/>
        <v>0</v>
      </c>
      <c r="BF427" s="143">
        <f t="shared" si="250"/>
        <v>0</v>
      </c>
      <c r="BG427" s="144">
        <f t="shared" si="251"/>
        <v>0</v>
      </c>
      <c r="BH427" s="144">
        <f t="shared" si="252"/>
        <v>0</v>
      </c>
      <c r="BI427" s="144">
        <f t="shared" si="253"/>
        <v>0</v>
      </c>
      <c r="BJ427" s="144">
        <f t="shared" si="254"/>
        <v>0</v>
      </c>
      <c r="BK427" s="144">
        <f t="shared" si="255"/>
        <v>0</v>
      </c>
      <c r="BL427" s="144">
        <f t="shared" si="256"/>
        <v>0</v>
      </c>
      <c r="BM427" s="145">
        <f t="shared" si="257"/>
        <v>0</v>
      </c>
      <c r="BN427" s="124"/>
      <c r="BO427" s="124"/>
      <c r="BP427" s="124"/>
      <c r="BQ427" s="124"/>
      <c r="BR427" s="124"/>
      <c r="BS427" s="124"/>
      <c r="BT427" s="124"/>
      <c r="BU427" s="124"/>
      <c r="BV427" s="130"/>
      <c r="BW427" s="130"/>
      <c r="BX427" s="130"/>
      <c r="BY427" s="130"/>
      <c r="BZ427" s="130"/>
      <c r="CA427" s="130"/>
      <c r="CB427" s="130"/>
      <c r="CC427" s="130"/>
      <c r="CD427" s="130"/>
      <c r="CE427" s="130"/>
      <c r="CF427" s="130"/>
      <c r="CG427" s="130"/>
      <c r="CH427" s="130"/>
      <c r="CI427" s="130"/>
      <c r="CJ427" s="130"/>
      <c r="CM427" s="159">
        <f t="shared" si="258"/>
        <v>0</v>
      </c>
      <c r="CN427" s="160">
        <f t="shared" si="259"/>
        <v>0</v>
      </c>
      <c r="CO427" s="160">
        <f t="shared" si="260"/>
        <v>0</v>
      </c>
      <c r="CP427" s="160">
        <f t="shared" si="261"/>
        <v>0</v>
      </c>
      <c r="CQ427" s="160">
        <f t="shared" si="262"/>
        <v>0</v>
      </c>
      <c r="CR427" s="160" t="str">
        <f t="shared" si="263"/>
        <v/>
      </c>
      <c r="CS427" s="160" t="str">
        <f t="shared" si="264"/>
        <v/>
      </c>
      <c r="CT427" s="160" t="str">
        <f t="shared" si="265"/>
        <v/>
      </c>
      <c r="CU427" s="162" t="str">
        <f t="shared" si="266"/>
        <v/>
      </c>
      <c r="CV427" s="162" t="str">
        <f t="shared" si="267"/>
        <v/>
      </c>
      <c r="CW427" s="162" t="str">
        <f t="shared" si="268"/>
        <v/>
      </c>
      <c r="CX427" s="162" t="str">
        <f t="shared" si="269"/>
        <v/>
      </c>
      <c r="CY427" s="162" t="str">
        <f t="shared" si="270"/>
        <v/>
      </c>
      <c r="CZ427" s="162" t="str">
        <f t="shared" si="271"/>
        <v/>
      </c>
      <c r="DA427" s="163" t="str">
        <f t="shared" si="272"/>
        <v/>
      </c>
    </row>
    <row r="428" spans="1:105" ht="16.5" x14ac:dyDescent="0.3">
      <c r="A428" s="135"/>
      <c r="B428" s="136"/>
      <c r="C428" s="136"/>
      <c r="D428" s="137"/>
      <c r="E428" s="176"/>
      <c r="F428" s="182"/>
      <c r="G428" s="183"/>
      <c r="H428" s="183"/>
      <c r="I428" s="183"/>
      <c r="J428" s="183"/>
      <c r="K428" s="183"/>
      <c r="L428" s="183"/>
      <c r="M428" s="186"/>
      <c r="N428" s="182"/>
      <c r="O428" s="184"/>
      <c r="P428" s="178"/>
      <c r="Q428" s="118">
        <f t="shared" si="241"/>
        <v>0</v>
      </c>
      <c r="R428" s="3"/>
      <c r="S428" s="3"/>
      <c r="T428" s="4"/>
      <c r="U428" s="4"/>
      <c r="V428" s="99">
        <f t="shared" si="242"/>
        <v>0</v>
      </c>
      <c r="W428" s="161"/>
      <c r="X428" s="138"/>
      <c r="AH428" s="158" t="str">
        <f t="array" ref="AH428">IF(OR(AH$1=0, $A428=""),"",SQRT((_xlfn.XLOOKUP(AH$1,$Z$2:$Z$16,$AA$2:$AA$16)-$T428)^2+(_xlfn.XLOOKUP(AH$1,$Z$2:$Z$16,$AB$2:$AB$16)-$U428)^2+(_xlfn.XLOOKUP(AH$1,$Z$2:$Z$16,$AC$2:$AC$16-$V428)^2)))</f>
        <v/>
      </c>
      <c r="AI428" s="140" t="str">
        <f t="array" ref="AI428">IF(OR(AI$1=0, $A428=""),"",SQRT((_xlfn.XLOOKUP(AI$1,$Z$2:$Z$16,$AA$2:$AA$16)-$T428)^2+(_xlfn.XLOOKUP(AI$1,$Z$2:$Z$16,$AB$2:$AB$16)-$U428)^2+(_xlfn.XLOOKUP(AI$1,$Z$2:$Z$16,$AC$2:$AC$16-$V428)^2)))</f>
        <v/>
      </c>
      <c r="AJ428" s="140" t="str">
        <f t="array" ref="AJ428">IF(OR(AJ$1=0, $A428=""),"",SQRT((_xlfn.XLOOKUP(AJ$1,$Z$2:$Z$16,$AA$2:$AA$16)-$T428)^2+(_xlfn.XLOOKUP(AJ$1,$Z$2:$Z$16,$AB$2:$AB$16)-$U428)^2+(_xlfn.XLOOKUP(AJ$1,$Z$2:$Z$16,$AC$2:$AC$16-$V428)^2)))</f>
        <v/>
      </c>
      <c r="AK428" s="140" t="str">
        <f t="array" ref="AK428">IF(OR(AK$1=0, $A428=""),"",SQRT((_xlfn.XLOOKUP(AK$1,$Z$2:$Z$16,$AA$2:$AA$16)-$T428)^2+(_xlfn.XLOOKUP(AK$1,$Z$2:$Z$16,$AB$2:$AB$16)-$U428)^2+(_xlfn.XLOOKUP(AK$1,$Z$2:$Z$16,$AC$2:$AC$16-$V428)^2)))</f>
        <v/>
      </c>
      <c r="AL428" s="140" t="str">
        <f t="array" ref="AL428">IF(OR(AL$1=0, $A428=""),"",SQRT((_xlfn.XLOOKUP(AL$1,$Z$2:$Z$16,$AA$2:$AA$16)-$T428)^2+(_xlfn.XLOOKUP(AL$1,$Z$2:$Z$16,$AB$2:$AB$16)-$U428)^2+(_xlfn.XLOOKUP(AL$1,$Z$2:$Z$16,$AC$2:$AC$16-$V428)^2)))</f>
        <v/>
      </c>
      <c r="AM428" s="140" t="str">
        <f t="array" ref="AM428">IF(OR(AM$1=0, $A428=""),"",SQRT((_xlfn.XLOOKUP(AM$1,$Z$2:$Z$16,$AA$2:$AA$16)-$T428)^2+(_xlfn.XLOOKUP(AM$1,$Z$2:$Z$16,$AB$2:$AB$16)-$U428)^2+(_xlfn.XLOOKUP(AM$1,$Z$2:$Z$16,$AC$2:$AC$16-$V428)^2)))</f>
        <v/>
      </c>
      <c r="AN428" s="140" t="str">
        <f t="array" ref="AN428">IF(OR(AN$1=0, $A428=""),"",SQRT((_xlfn.XLOOKUP(AN$1,$Z$2:$Z$16,$AA$2:$AA$16)-$T428)^2+(_xlfn.XLOOKUP(AN$1,$Z$2:$Z$16,$AB$2:$AB$16)-$U428)^2+(_xlfn.XLOOKUP(AN$1,$Z$2:$Z$16,$AC$2:$AC$16-$V428)^2)))</f>
        <v/>
      </c>
      <c r="AO428" s="140" t="str">
        <f t="array" ref="AO428">IF(OR(AO$1=0, $A428=""),"",SQRT((_xlfn.XLOOKUP(AO$1,$Z$2:$Z$16,$AA$2:$AA$16)-$T428)^2+(_xlfn.XLOOKUP(AO$1,$Z$2:$Z$16,$AB$2:$AB$16)-$U428)^2+(_xlfn.XLOOKUP(AO$1,$Z$2:$Z$16,$AC$2:$AC$16-$V428)^2)))</f>
        <v/>
      </c>
      <c r="AP428" s="141" t="str">
        <f t="array" ref="AP428">IF(OR(AP$1=0, $A428=""),"",SQRT((_xlfn.XLOOKUP(AP$1,$Z$2:$Z$16,$AA$2:$AA$16)-$T428)^2+(_xlfn.XLOOKUP(AP$1,$Z$2:$Z$16,$AB$2:$AB$16)-$U428)^2+(_xlfn.XLOOKUP(AP$1,$Z$2:$Z$16,$AC$2:$AC$16-$V428)^2)))</f>
        <v/>
      </c>
      <c r="AQ428" s="141" t="str">
        <f t="array" ref="AQ428">IF(OR(AQ$1=0, $A428=""),"",SQRT((_xlfn.XLOOKUP(AQ$1,$Z$2:$Z$16,$AA$2:$AA$16)-$T428)^2+(_xlfn.XLOOKUP(AQ$1,$Z$2:$Z$16,$AB$2:$AB$16)-$U428)^2+(_xlfn.XLOOKUP(AQ$1,$Z$2:$Z$16,$AC$2:$AC$16-$V428)^2)))</f>
        <v/>
      </c>
      <c r="AR428" s="141" t="str">
        <f t="array" ref="AR428">IF(OR(AR$1=0, $A428=""),"",SQRT((_xlfn.XLOOKUP(AR$1,$Z$2:$Z$16,$AA$2:$AA$16)-$T428)^2+(_xlfn.XLOOKUP(AR$1,$Z$2:$Z$16,$AB$2:$AB$16)-$U428)^2+(_xlfn.XLOOKUP(AR$1,$Z$2:$Z$16,$AC$2:$AC$16-$V428)^2)))</f>
        <v/>
      </c>
      <c r="AS428" s="141" t="str">
        <f t="array" ref="AS428">IF(OR(AS$1=0, $A428=""),"",SQRT((_xlfn.XLOOKUP(AS$1,$Z$2:$Z$16,$AA$2:$AA$16)-$T428)^2+(_xlfn.XLOOKUP(AS$1,$Z$2:$Z$16,$AB$2:$AB$16)-$U428)^2+(_xlfn.XLOOKUP(AS$1,$Z$2:$Z$16,$AC$2:$AC$16-$V428)^2)))</f>
        <v/>
      </c>
      <c r="AT428" s="141" t="str">
        <f t="array" ref="AT428">IF(OR(AT$1=0, $A428=""),"",SQRT((_xlfn.XLOOKUP(AT$1,$Z$2:$Z$16,$AA$2:$AA$16)-$T428)^2+(_xlfn.XLOOKUP(AT$1,$Z$2:$Z$16,$AB$2:$AB$16)-$U428)^2+(_xlfn.XLOOKUP(AT$1,$Z$2:$Z$16,$AC$2:$AC$16-$V428)^2)))</f>
        <v/>
      </c>
      <c r="AU428" s="141" t="str">
        <f t="array" ref="AU428">IF(OR(AU$1=0, $A428=""),"",SQRT((_xlfn.XLOOKUP(AU$1,$Z$2:$Z$16,$AA$2:$AA$16)-$T428)^2+(_xlfn.XLOOKUP(AU$1,$Z$2:$Z$16,$AB$2:$AB$16)-$U428)^2+(_xlfn.XLOOKUP(AU$1,$Z$2:$Z$16,$AC$2:$AC$16-$V428)^2)))</f>
        <v/>
      </c>
      <c r="AV428" s="142" t="str">
        <f t="array" ref="AV428">IF(OR(AV$1=0, $A428=""),"",SQRT((_xlfn.XLOOKUP(AV$1,$Z$2:$Z$16,$AA$2:$AA$16)-$T428)^2+(_xlfn.XLOOKUP(AV$1,$Z$2:$Z$16,$AB$2:$AB$16)-$U428)^2+(_xlfn.XLOOKUP(AV$1,$Z$2:$Z$16,$AC$2:$AC$16-$V428)^2)))</f>
        <v/>
      </c>
      <c r="AW428" s="124"/>
      <c r="AX428" s="124"/>
      <c r="AY428" s="125">
        <f t="shared" si="243"/>
        <v>0</v>
      </c>
      <c r="AZ428" s="143">
        <f t="shared" si="244"/>
        <v>0</v>
      </c>
      <c r="BA428" s="143">
        <f t="shared" si="245"/>
        <v>0</v>
      </c>
      <c r="BB428" s="143">
        <f t="shared" si="246"/>
        <v>0</v>
      </c>
      <c r="BC428" s="143">
        <f t="shared" si="247"/>
        <v>0</v>
      </c>
      <c r="BD428" s="143">
        <f t="shared" si="248"/>
        <v>0</v>
      </c>
      <c r="BE428" s="143">
        <f t="shared" si="249"/>
        <v>0</v>
      </c>
      <c r="BF428" s="143">
        <f t="shared" si="250"/>
        <v>0</v>
      </c>
      <c r="BG428" s="144">
        <f t="shared" si="251"/>
        <v>0</v>
      </c>
      <c r="BH428" s="144">
        <f t="shared" si="252"/>
        <v>0</v>
      </c>
      <c r="BI428" s="144">
        <f t="shared" si="253"/>
        <v>0</v>
      </c>
      <c r="BJ428" s="144">
        <f t="shared" si="254"/>
        <v>0</v>
      </c>
      <c r="BK428" s="144">
        <f t="shared" si="255"/>
        <v>0</v>
      </c>
      <c r="BL428" s="144">
        <f t="shared" si="256"/>
        <v>0</v>
      </c>
      <c r="BM428" s="145">
        <f t="shared" si="257"/>
        <v>0</v>
      </c>
      <c r="BN428" s="124"/>
      <c r="BO428" s="124"/>
      <c r="BP428" s="124"/>
      <c r="BQ428" s="124"/>
      <c r="BR428" s="124"/>
      <c r="BS428" s="124"/>
      <c r="BT428" s="124"/>
      <c r="BU428" s="124"/>
      <c r="BV428" s="130"/>
      <c r="BW428" s="130"/>
      <c r="BX428" s="130"/>
      <c r="BY428" s="130"/>
      <c r="BZ428" s="130"/>
      <c r="CA428" s="130"/>
      <c r="CB428" s="130"/>
      <c r="CC428" s="130"/>
      <c r="CD428" s="130"/>
      <c r="CE428" s="130"/>
      <c r="CF428" s="130"/>
      <c r="CG428" s="130"/>
      <c r="CH428" s="130"/>
      <c r="CI428" s="130"/>
      <c r="CJ428" s="130"/>
      <c r="CM428" s="159">
        <f t="shared" si="258"/>
        <v>0</v>
      </c>
      <c r="CN428" s="160">
        <f t="shared" si="259"/>
        <v>0</v>
      </c>
      <c r="CO428" s="160">
        <f t="shared" si="260"/>
        <v>0</v>
      </c>
      <c r="CP428" s="160">
        <f t="shared" si="261"/>
        <v>0</v>
      </c>
      <c r="CQ428" s="160">
        <f t="shared" si="262"/>
        <v>0</v>
      </c>
      <c r="CR428" s="160" t="str">
        <f t="shared" si="263"/>
        <v/>
      </c>
      <c r="CS428" s="160" t="str">
        <f t="shared" si="264"/>
        <v/>
      </c>
      <c r="CT428" s="160" t="str">
        <f t="shared" si="265"/>
        <v/>
      </c>
      <c r="CU428" s="162" t="str">
        <f t="shared" si="266"/>
        <v/>
      </c>
      <c r="CV428" s="162" t="str">
        <f t="shared" si="267"/>
        <v/>
      </c>
      <c r="CW428" s="162" t="str">
        <f t="shared" si="268"/>
        <v/>
      </c>
      <c r="CX428" s="162" t="str">
        <f t="shared" si="269"/>
        <v/>
      </c>
      <c r="CY428" s="162" t="str">
        <f t="shared" si="270"/>
        <v/>
      </c>
      <c r="CZ428" s="162" t="str">
        <f t="shared" si="271"/>
        <v/>
      </c>
      <c r="DA428" s="163" t="str">
        <f t="shared" si="272"/>
        <v/>
      </c>
    </row>
    <row r="429" spans="1:105" ht="16.5" x14ac:dyDescent="0.3">
      <c r="A429" s="135"/>
      <c r="B429" s="136"/>
      <c r="C429" s="136"/>
      <c r="D429" s="137"/>
      <c r="E429" s="176"/>
      <c r="F429" s="182"/>
      <c r="G429" s="183"/>
      <c r="H429" s="183"/>
      <c r="I429" s="183"/>
      <c r="J429" s="183"/>
      <c r="K429" s="183"/>
      <c r="L429" s="183"/>
      <c r="M429" s="186"/>
      <c r="N429" s="182"/>
      <c r="O429" s="184"/>
      <c r="P429" s="178"/>
      <c r="Q429" s="118">
        <f t="shared" si="241"/>
        <v>0</v>
      </c>
      <c r="R429" s="3"/>
      <c r="S429" s="3"/>
      <c r="T429" s="4"/>
      <c r="U429" s="4"/>
      <c r="V429" s="99">
        <f t="shared" si="242"/>
        <v>0</v>
      </c>
      <c r="W429" s="161"/>
      <c r="X429" s="138"/>
      <c r="AH429" s="158" t="str">
        <f t="array" ref="AH429">IF(OR(AH$1=0, $A429=""),"",SQRT((_xlfn.XLOOKUP(AH$1,$Z$2:$Z$16,$AA$2:$AA$16)-$T429)^2+(_xlfn.XLOOKUP(AH$1,$Z$2:$Z$16,$AB$2:$AB$16)-$U429)^2+(_xlfn.XLOOKUP(AH$1,$Z$2:$Z$16,$AC$2:$AC$16-$V429)^2)))</f>
        <v/>
      </c>
      <c r="AI429" s="140" t="str">
        <f t="array" ref="AI429">IF(OR(AI$1=0, $A429=""),"",SQRT((_xlfn.XLOOKUP(AI$1,$Z$2:$Z$16,$AA$2:$AA$16)-$T429)^2+(_xlfn.XLOOKUP(AI$1,$Z$2:$Z$16,$AB$2:$AB$16)-$U429)^2+(_xlfn.XLOOKUP(AI$1,$Z$2:$Z$16,$AC$2:$AC$16-$V429)^2)))</f>
        <v/>
      </c>
      <c r="AJ429" s="140" t="str">
        <f t="array" ref="AJ429">IF(OR(AJ$1=0, $A429=""),"",SQRT((_xlfn.XLOOKUP(AJ$1,$Z$2:$Z$16,$AA$2:$AA$16)-$T429)^2+(_xlfn.XLOOKUP(AJ$1,$Z$2:$Z$16,$AB$2:$AB$16)-$U429)^2+(_xlfn.XLOOKUP(AJ$1,$Z$2:$Z$16,$AC$2:$AC$16-$V429)^2)))</f>
        <v/>
      </c>
      <c r="AK429" s="140" t="str">
        <f t="array" ref="AK429">IF(OR(AK$1=0, $A429=""),"",SQRT((_xlfn.XLOOKUP(AK$1,$Z$2:$Z$16,$AA$2:$AA$16)-$T429)^2+(_xlfn.XLOOKUP(AK$1,$Z$2:$Z$16,$AB$2:$AB$16)-$U429)^2+(_xlfn.XLOOKUP(AK$1,$Z$2:$Z$16,$AC$2:$AC$16-$V429)^2)))</f>
        <v/>
      </c>
      <c r="AL429" s="140" t="str">
        <f t="array" ref="AL429">IF(OR(AL$1=0, $A429=""),"",SQRT((_xlfn.XLOOKUP(AL$1,$Z$2:$Z$16,$AA$2:$AA$16)-$T429)^2+(_xlfn.XLOOKUP(AL$1,$Z$2:$Z$16,$AB$2:$AB$16)-$U429)^2+(_xlfn.XLOOKUP(AL$1,$Z$2:$Z$16,$AC$2:$AC$16-$V429)^2)))</f>
        <v/>
      </c>
      <c r="AM429" s="140" t="str">
        <f t="array" ref="AM429">IF(OR(AM$1=0, $A429=""),"",SQRT((_xlfn.XLOOKUP(AM$1,$Z$2:$Z$16,$AA$2:$AA$16)-$T429)^2+(_xlfn.XLOOKUP(AM$1,$Z$2:$Z$16,$AB$2:$AB$16)-$U429)^2+(_xlfn.XLOOKUP(AM$1,$Z$2:$Z$16,$AC$2:$AC$16-$V429)^2)))</f>
        <v/>
      </c>
      <c r="AN429" s="140" t="str">
        <f t="array" ref="AN429">IF(OR(AN$1=0, $A429=""),"",SQRT((_xlfn.XLOOKUP(AN$1,$Z$2:$Z$16,$AA$2:$AA$16)-$T429)^2+(_xlfn.XLOOKUP(AN$1,$Z$2:$Z$16,$AB$2:$AB$16)-$U429)^2+(_xlfn.XLOOKUP(AN$1,$Z$2:$Z$16,$AC$2:$AC$16-$V429)^2)))</f>
        <v/>
      </c>
      <c r="AO429" s="140" t="str">
        <f t="array" ref="AO429">IF(OR(AO$1=0, $A429=""),"",SQRT((_xlfn.XLOOKUP(AO$1,$Z$2:$Z$16,$AA$2:$AA$16)-$T429)^2+(_xlfn.XLOOKUP(AO$1,$Z$2:$Z$16,$AB$2:$AB$16)-$U429)^2+(_xlfn.XLOOKUP(AO$1,$Z$2:$Z$16,$AC$2:$AC$16-$V429)^2)))</f>
        <v/>
      </c>
      <c r="AP429" s="141" t="str">
        <f t="array" ref="AP429">IF(OR(AP$1=0, $A429=""),"",SQRT((_xlfn.XLOOKUP(AP$1,$Z$2:$Z$16,$AA$2:$AA$16)-$T429)^2+(_xlfn.XLOOKUP(AP$1,$Z$2:$Z$16,$AB$2:$AB$16)-$U429)^2+(_xlfn.XLOOKUP(AP$1,$Z$2:$Z$16,$AC$2:$AC$16-$V429)^2)))</f>
        <v/>
      </c>
      <c r="AQ429" s="141" t="str">
        <f t="array" ref="AQ429">IF(OR(AQ$1=0, $A429=""),"",SQRT((_xlfn.XLOOKUP(AQ$1,$Z$2:$Z$16,$AA$2:$AA$16)-$T429)^2+(_xlfn.XLOOKUP(AQ$1,$Z$2:$Z$16,$AB$2:$AB$16)-$U429)^2+(_xlfn.XLOOKUP(AQ$1,$Z$2:$Z$16,$AC$2:$AC$16-$V429)^2)))</f>
        <v/>
      </c>
      <c r="AR429" s="141" t="str">
        <f t="array" ref="AR429">IF(OR(AR$1=0, $A429=""),"",SQRT((_xlfn.XLOOKUP(AR$1,$Z$2:$Z$16,$AA$2:$AA$16)-$T429)^2+(_xlfn.XLOOKUP(AR$1,$Z$2:$Z$16,$AB$2:$AB$16)-$U429)^2+(_xlfn.XLOOKUP(AR$1,$Z$2:$Z$16,$AC$2:$AC$16-$V429)^2)))</f>
        <v/>
      </c>
      <c r="AS429" s="141" t="str">
        <f t="array" ref="AS429">IF(OR(AS$1=0, $A429=""),"",SQRT((_xlfn.XLOOKUP(AS$1,$Z$2:$Z$16,$AA$2:$AA$16)-$T429)^2+(_xlfn.XLOOKUP(AS$1,$Z$2:$Z$16,$AB$2:$AB$16)-$U429)^2+(_xlfn.XLOOKUP(AS$1,$Z$2:$Z$16,$AC$2:$AC$16-$V429)^2)))</f>
        <v/>
      </c>
      <c r="AT429" s="141" t="str">
        <f t="array" ref="AT429">IF(OR(AT$1=0, $A429=""),"",SQRT((_xlfn.XLOOKUP(AT$1,$Z$2:$Z$16,$AA$2:$AA$16)-$T429)^2+(_xlfn.XLOOKUP(AT$1,$Z$2:$Z$16,$AB$2:$AB$16)-$U429)^2+(_xlfn.XLOOKUP(AT$1,$Z$2:$Z$16,$AC$2:$AC$16-$V429)^2)))</f>
        <v/>
      </c>
      <c r="AU429" s="141" t="str">
        <f t="array" ref="AU429">IF(OR(AU$1=0, $A429=""),"",SQRT((_xlfn.XLOOKUP(AU$1,$Z$2:$Z$16,$AA$2:$AA$16)-$T429)^2+(_xlfn.XLOOKUP(AU$1,$Z$2:$Z$16,$AB$2:$AB$16)-$U429)^2+(_xlfn.XLOOKUP(AU$1,$Z$2:$Z$16,$AC$2:$AC$16-$V429)^2)))</f>
        <v/>
      </c>
      <c r="AV429" s="142" t="str">
        <f t="array" ref="AV429">IF(OR(AV$1=0, $A429=""),"",SQRT((_xlfn.XLOOKUP(AV$1,$Z$2:$Z$16,$AA$2:$AA$16)-$T429)^2+(_xlfn.XLOOKUP(AV$1,$Z$2:$Z$16,$AB$2:$AB$16)-$U429)^2+(_xlfn.XLOOKUP(AV$1,$Z$2:$Z$16,$AC$2:$AC$16-$V429)^2)))</f>
        <v/>
      </c>
      <c r="AW429" s="124"/>
      <c r="AX429" s="124"/>
      <c r="AY429" s="125">
        <f t="shared" si="243"/>
        <v>0</v>
      </c>
      <c r="AZ429" s="143">
        <f t="shared" si="244"/>
        <v>0</v>
      </c>
      <c r="BA429" s="143">
        <f t="shared" si="245"/>
        <v>0</v>
      </c>
      <c r="BB429" s="143">
        <f t="shared" si="246"/>
        <v>0</v>
      </c>
      <c r="BC429" s="143">
        <f t="shared" si="247"/>
        <v>0</v>
      </c>
      <c r="BD429" s="143">
        <f t="shared" si="248"/>
        <v>0</v>
      </c>
      <c r="BE429" s="143">
        <f t="shared" si="249"/>
        <v>0</v>
      </c>
      <c r="BF429" s="143">
        <f t="shared" si="250"/>
        <v>0</v>
      </c>
      <c r="BG429" s="144">
        <f t="shared" si="251"/>
        <v>0</v>
      </c>
      <c r="BH429" s="144">
        <f t="shared" si="252"/>
        <v>0</v>
      </c>
      <c r="BI429" s="144">
        <f t="shared" si="253"/>
        <v>0</v>
      </c>
      <c r="BJ429" s="144">
        <f t="shared" si="254"/>
        <v>0</v>
      </c>
      <c r="BK429" s="144">
        <f t="shared" si="255"/>
        <v>0</v>
      </c>
      <c r="BL429" s="144">
        <f t="shared" si="256"/>
        <v>0</v>
      </c>
      <c r="BM429" s="145">
        <f t="shared" si="257"/>
        <v>0</v>
      </c>
      <c r="BN429" s="124"/>
      <c r="BO429" s="124"/>
      <c r="BP429" s="124"/>
      <c r="BQ429" s="124"/>
      <c r="BR429" s="124"/>
      <c r="BS429" s="124"/>
      <c r="BT429" s="124"/>
      <c r="BU429" s="124"/>
      <c r="BV429" s="130"/>
      <c r="BW429" s="130"/>
      <c r="BX429" s="130"/>
      <c r="BY429" s="130"/>
      <c r="BZ429" s="130"/>
      <c r="CA429" s="130"/>
      <c r="CB429" s="130"/>
      <c r="CC429" s="130"/>
      <c r="CD429" s="130"/>
      <c r="CE429" s="130"/>
      <c r="CF429" s="130"/>
      <c r="CG429" s="130"/>
      <c r="CH429" s="130"/>
      <c r="CI429" s="130"/>
      <c r="CJ429" s="130"/>
      <c r="CM429" s="159">
        <f t="shared" si="258"/>
        <v>0</v>
      </c>
      <c r="CN429" s="160">
        <f t="shared" si="259"/>
        <v>0</v>
      </c>
      <c r="CO429" s="160">
        <f t="shared" si="260"/>
        <v>0</v>
      </c>
      <c r="CP429" s="160">
        <f t="shared" si="261"/>
        <v>0</v>
      </c>
      <c r="CQ429" s="160">
        <f t="shared" si="262"/>
        <v>0</v>
      </c>
      <c r="CR429" s="160" t="str">
        <f t="shared" si="263"/>
        <v/>
      </c>
      <c r="CS429" s="160" t="str">
        <f t="shared" si="264"/>
        <v/>
      </c>
      <c r="CT429" s="160" t="str">
        <f t="shared" si="265"/>
        <v/>
      </c>
      <c r="CU429" s="162" t="str">
        <f t="shared" si="266"/>
        <v/>
      </c>
      <c r="CV429" s="162" t="str">
        <f t="shared" si="267"/>
        <v/>
      </c>
      <c r="CW429" s="162" t="str">
        <f t="shared" si="268"/>
        <v/>
      </c>
      <c r="CX429" s="162" t="str">
        <f t="shared" si="269"/>
        <v/>
      </c>
      <c r="CY429" s="162" t="str">
        <f t="shared" si="270"/>
        <v/>
      </c>
      <c r="CZ429" s="162" t="str">
        <f t="shared" si="271"/>
        <v/>
      </c>
      <c r="DA429" s="163" t="str">
        <f t="shared" si="272"/>
        <v/>
      </c>
    </row>
    <row r="430" spans="1:105" ht="16.5" x14ac:dyDescent="0.3">
      <c r="A430" s="135"/>
      <c r="B430" s="136"/>
      <c r="C430" s="136"/>
      <c r="D430" s="137"/>
      <c r="E430" s="176"/>
      <c r="F430" s="182"/>
      <c r="G430" s="183"/>
      <c r="H430" s="183"/>
      <c r="I430" s="183"/>
      <c r="J430" s="183"/>
      <c r="K430" s="183"/>
      <c r="L430" s="183"/>
      <c r="M430" s="186"/>
      <c r="N430" s="182"/>
      <c r="O430" s="184"/>
      <c r="P430" s="178"/>
      <c r="Q430" s="118">
        <f t="shared" si="241"/>
        <v>0</v>
      </c>
      <c r="R430" s="3"/>
      <c r="S430" s="3"/>
      <c r="T430" s="4"/>
      <c r="U430" s="4"/>
      <c r="V430" s="99">
        <f t="shared" si="242"/>
        <v>0</v>
      </c>
      <c r="W430" s="161"/>
      <c r="X430" s="138"/>
      <c r="AH430" s="158" t="str">
        <f t="array" ref="AH430">IF(OR(AH$1=0, $A430=""),"",SQRT((_xlfn.XLOOKUP(AH$1,$Z$2:$Z$16,$AA$2:$AA$16)-$T430)^2+(_xlfn.XLOOKUP(AH$1,$Z$2:$Z$16,$AB$2:$AB$16)-$U430)^2+(_xlfn.XLOOKUP(AH$1,$Z$2:$Z$16,$AC$2:$AC$16-$V430)^2)))</f>
        <v/>
      </c>
      <c r="AI430" s="140" t="str">
        <f t="array" ref="AI430">IF(OR(AI$1=0, $A430=""),"",SQRT((_xlfn.XLOOKUP(AI$1,$Z$2:$Z$16,$AA$2:$AA$16)-$T430)^2+(_xlfn.XLOOKUP(AI$1,$Z$2:$Z$16,$AB$2:$AB$16)-$U430)^2+(_xlfn.XLOOKUP(AI$1,$Z$2:$Z$16,$AC$2:$AC$16-$V430)^2)))</f>
        <v/>
      </c>
      <c r="AJ430" s="140" t="str">
        <f t="array" ref="AJ430">IF(OR(AJ$1=0, $A430=""),"",SQRT((_xlfn.XLOOKUP(AJ$1,$Z$2:$Z$16,$AA$2:$AA$16)-$T430)^2+(_xlfn.XLOOKUP(AJ$1,$Z$2:$Z$16,$AB$2:$AB$16)-$U430)^2+(_xlfn.XLOOKUP(AJ$1,$Z$2:$Z$16,$AC$2:$AC$16-$V430)^2)))</f>
        <v/>
      </c>
      <c r="AK430" s="140" t="str">
        <f t="array" ref="AK430">IF(OR(AK$1=0, $A430=""),"",SQRT((_xlfn.XLOOKUP(AK$1,$Z$2:$Z$16,$AA$2:$AA$16)-$T430)^2+(_xlfn.XLOOKUP(AK$1,$Z$2:$Z$16,$AB$2:$AB$16)-$U430)^2+(_xlfn.XLOOKUP(AK$1,$Z$2:$Z$16,$AC$2:$AC$16-$V430)^2)))</f>
        <v/>
      </c>
      <c r="AL430" s="140" t="str">
        <f t="array" ref="AL430">IF(OR(AL$1=0, $A430=""),"",SQRT((_xlfn.XLOOKUP(AL$1,$Z$2:$Z$16,$AA$2:$AA$16)-$T430)^2+(_xlfn.XLOOKUP(AL$1,$Z$2:$Z$16,$AB$2:$AB$16)-$U430)^2+(_xlfn.XLOOKUP(AL$1,$Z$2:$Z$16,$AC$2:$AC$16-$V430)^2)))</f>
        <v/>
      </c>
      <c r="AM430" s="140" t="str">
        <f t="array" ref="AM430">IF(OR(AM$1=0, $A430=""),"",SQRT((_xlfn.XLOOKUP(AM$1,$Z$2:$Z$16,$AA$2:$AA$16)-$T430)^2+(_xlfn.XLOOKUP(AM$1,$Z$2:$Z$16,$AB$2:$AB$16)-$U430)^2+(_xlfn.XLOOKUP(AM$1,$Z$2:$Z$16,$AC$2:$AC$16-$V430)^2)))</f>
        <v/>
      </c>
      <c r="AN430" s="140" t="str">
        <f t="array" ref="AN430">IF(OR(AN$1=0, $A430=""),"",SQRT((_xlfn.XLOOKUP(AN$1,$Z$2:$Z$16,$AA$2:$AA$16)-$T430)^2+(_xlfn.XLOOKUP(AN$1,$Z$2:$Z$16,$AB$2:$AB$16)-$U430)^2+(_xlfn.XLOOKUP(AN$1,$Z$2:$Z$16,$AC$2:$AC$16-$V430)^2)))</f>
        <v/>
      </c>
      <c r="AO430" s="140" t="str">
        <f t="array" ref="AO430">IF(OR(AO$1=0, $A430=""),"",SQRT((_xlfn.XLOOKUP(AO$1,$Z$2:$Z$16,$AA$2:$AA$16)-$T430)^2+(_xlfn.XLOOKUP(AO$1,$Z$2:$Z$16,$AB$2:$AB$16)-$U430)^2+(_xlfn.XLOOKUP(AO$1,$Z$2:$Z$16,$AC$2:$AC$16-$V430)^2)))</f>
        <v/>
      </c>
      <c r="AP430" s="141" t="str">
        <f t="array" ref="AP430">IF(OR(AP$1=0, $A430=""),"",SQRT((_xlfn.XLOOKUP(AP$1,$Z$2:$Z$16,$AA$2:$AA$16)-$T430)^2+(_xlfn.XLOOKUP(AP$1,$Z$2:$Z$16,$AB$2:$AB$16)-$U430)^2+(_xlfn.XLOOKUP(AP$1,$Z$2:$Z$16,$AC$2:$AC$16-$V430)^2)))</f>
        <v/>
      </c>
      <c r="AQ430" s="141" t="str">
        <f t="array" ref="AQ430">IF(OR(AQ$1=0, $A430=""),"",SQRT((_xlfn.XLOOKUP(AQ$1,$Z$2:$Z$16,$AA$2:$AA$16)-$T430)^2+(_xlfn.XLOOKUP(AQ$1,$Z$2:$Z$16,$AB$2:$AB$16)-$U430)^2+(_xlfn.XLOOKUP(AQ$1,$Z$2:$Z$16,$AC$2:$AC$16-$V430)^2)))</f>
        <v/>
      </c>
      <c r="AR430" s="141" t="str">
        <f t="array" ref="AR430">IF(OR(AR$1=0, $A430=""),"",SQRT((_xlfn.XLOOKUP(AR$1,$Z$2:$Z$16,$AA$2:$AA$16)-$T430)^2+(_xlfn.XLOOKUP(AR$1,$Z$2:$Z$16,$AB$2:$AB$16)-$U430)^2+(_xlfn.XLOOKUP(AR$1,$Z$2:$Z$16,$AC$2:$AC$16-$V430)^2)))</f>
        <v/>
      </c>
      <c r="AS430" s="141" t="str">
        <f t="array" ref="AS430">IF(OR(AS$1=0, $A430=""),"",SQRT((_xlfn.XLOOKUP(AS$1,$Z$2:$Z$16,$AA$2:$AA$16)-$T430)^2+(_xlfn.XLOOKUP(AS$1,$Z$2:$Z$16,$AB$2:$AB$16)-$U430)^2+(_xlfn.XLOOKUP(AS$1,$Z$2:$Z$16,$AC$2:$AC$16-$V430)^2)))</f>
        <v/>
      </c>
      <c r="AT430" s="141" t="str">
        <f t="array" ref="AT430">IF(OR(AT$1=0, $A430=""),"",SQRT((_xlfn.XLOOKUP(AT$1,$Z$2:$Z$16,$AA$2:$AA$16)-$T430)^2+(_xlfn.XLOOKUP(AT$1,$Z$2:$Z$16,$AB$2:$AB$16)-$U430)^2+(_xlfn.XLOOKUP(AT$1,$Z$2:$Z$16,$AC$2:$AC$16-$V430)^2)))</f>
        <v/>
      </c>
      <c r="AU430" s="141" t="str">
        <f t="array" ref="AU430">IF(OR(AU$1=0, $A430=""),"",SQRT((_xlfn.XLOOKUP(AU$1,$Z$2:$Z$16,$AA$2:$AA$16)-$T430)^2+(_xlfn.XLOOKUP(AU$1,$Z$2:$Z$16,$AB$2:$AB$16)-$U430)^2+(_xlfn.XLOOKUP(AU$1,$Z$2:$Z$16,$AC$2:$AC$16-$V430)^2)))</f>
        <v/>
      </c>
      <c r="AV430" s="142" t="str">
        <f t="array" ref="AV430">IF(OR(AV$1=0, $A430=""),"",SQRT((_xlfn.XLOOKUP(AV$1,$Z$2:$Z$16,$AA$2:$AA$16)-$T430)^2+(_xlfn.XLOOKUP(AV$1,$Z$2:$Z$16,$AB$2:$AB$16)-$U430)^2+(_xlfn.XLOOKUP(AV$1,$Z$2:$Z$16,$AC$2:$AC$16-$V430)^2)))</f>
        <v/>
      </c>
      <c r="AW430" s="124"/>
      <c r="AX430" s="124"/>
      <c r="AY430" s="125">
        <f t="shared" si="243"/>
        <v>0</v>
      </c>
      <c r="AZ430" s="143">
        <f t="shared" si="244"/>
        <v>0</v>
      </c>
      <c r="BA430" s="143">
        <f t="shared" si="245"/>
        <v>0</v>
      </c>
      <c r="BB430" s="143">
        <f t="shared" si="246"/>
        <v>0</v>
      </c>
      <c r="BC430" s="143">
        <f t="shared" si="247"/>
        <v>0</v>
      </c>
      <c r="BD430" s="143">
        <f t="shared" si="248"/>
        <v>0</v>
      </c>
      <c r="BE430" s="143">
        <f t="shared" si="249"/>
        <v>0</v>
      </c>
      <c r="BF430" s="143">
        <f t="shared" si="250"/>
        <v>0</v>
      </c>
      <c r="BG430" s="144">
        <f t="shared" si="251"/>
        <v>0</v>
      </c>
      <c r="BH430" s="144">
        <f t="shared" si="252"/>
        <v>0</v>
      </c>
      <c r="BI430" s="144">
        <f t="shared" si="253"/>
        <v>0</v>
      </c>
      <c r="BJ430" s="144">
        <f t="shared" si="254"/>
        <v>0</v>
      </c>
      <c r="BK430" s="144">
        <f t="shared" si="255"/>
        <v>0</v>
      </c>
      <c r="BL430" s="144">
        <f t="shared" si="256"/>
        <v>0</v>
      </c>
      <c r="BM430" s="145">
        <f t="shared" si="257"/>
        <v>0</v>
      </c>
      <c r="BN430" s="124"/>
      <c r="BO430" s="124"/>
      <c r="BP430" s="124"/>
      <c r="BQ430" s="124"/>
      <c r="BR430" s="124"/>
      <c r="BS430" s="124"/>
      <c r="BT430" s="124"/>
      <c r="BU430" s="124"/>
      <c r="BV430" s="130"/>
      <c r="BW430" s="130"/>
      <c r="BX430" s="130"/>
      <c r="BY430" s="130"/>
      <c r="BZ430" s="130"/>
      <c r="CA430" s="130"/>
      <c r="CB430" s="130"/>
      <c r="CC430" s="130"/>
      <c r="CD430" s="130"/>
      <c r="CE430" s="130"/>
      <c r="CF430" s="130"/>
      <c r="CG430" s="130"/>
      <c r="CH430" s="130"/>
      <c r="CI430" s="130"/>
      <c r="CJ430" s="130"/>
      <c r="CM430" s="159">
        <f t="shared" si="258"/>
        <v>0</v>
      </c>
      <c r="CN430" s="160">
        <f t="shared" si="259"/>
        <v>0</v>
      </c>
      <c r="CO430" s="160">
        <f t="shared" si="260"/>
        <v>0</v>
      </c>
      <c r="CP430" s="160">
        <f t="shared" si="261"/>
        <v>0</v>
      </c>
      <c r="CQ430" s="160">
        <f t="shared" si="262"/>
        <v>0</v>
      </c>
      <c r="CR430" s="160" t="str">
        <f t="shared" si="263"/>
        <v/>
      </c>
      <c r="CS430" s="160" t="str">
        <f t="shared" si="264"/>
        <v/>
      </c>
      <c r="CT430" s="160" t="str">
        <f t="shared" si="265"/>
        <v/>
      </c>
      <c r="CU430" s="162" t="str">
        <f t="shared" si="266"/>
        <v/>
      </c>
      <c r="CV430" s="162" t="str">
        <f t="shared" si="267"/>
        <v/>
      </c>
      <c r="CW430" s="162" t="str">
        <f t="shared" si="268"/>
        <v/>
      </c>
      <c r="CX430" s="162" t="str">
        <f t="shared" si="269"/>
        <v/>
      </c>
      <c r="CY430" s="162" t="str">
        <f t="shared" si="270"/>
        <v/>
      </c>
      <c r="CZ430" s="162" t="str">
        <f t="shared" si="271"/>
        <v/>
      </c>
      <c r="DA430" s="163" t="str">
        <f t="shared" si="272"/>
        <v/>
      </c>
    </row>
    <row r="431" spans="1:105" ht="16.5" x14ac:dyDescent="0.3">
      <c r="A431" s="135"/>
      <c r="B431" s="136"/>
      <c r="C431" s="136"/>
      <c r="D431" s="137"/>
      <c r="E431" s="176"/>
      <c r="F431" s="182"/>
      <c r="G431" s="183"/>
      <c r="H431" s="183"/>
      <c r="I431" s="183"/>
      <c r="J431" s="183"/>
      <c r="K431" s="183"/>
      <c r="L431" s="183"/>
      <c r="M431" s="186"/>
      <c r="N431" s="182"/>
      <c r="O431" s="184"/>
      <c r="P431" s="178"/>
      <c r="Q431" s="118">
        <f t="shared" si="241"/>
        <v>0</v>
      </c>
      <c r="R431" s="3"/>
      <c r="S431" s="3"/>
      <c r="T431" s="4"/>
      <c r="U431" s="4"/>
      <c r="V431" s="99">
        <f t="shared" si="242"/>
        <v>0</v>
      </c>
      <c r="W431" s="161"/>
      <c r="X431" s="138"/>
      <c r="AH431" s="158" t="str">
        <f t="array" ref="AH431">IF(OR(AH$1=0, $A431=""),"",SQRT((_xlfn.XLOOKUP(AH$1,$Z$2:$Z$16,$AA$2:$AA$16)-$T431)^2+(_xlfn.XLOOKUP(AH$1,$Z$2:$Z$16,$AB$2:$AB$16)-$U431)^2+(_xlfn.XLOOKUP(AH$1,$Z$2:$Z$16,$AC$2:$AC$16-$V431)^2)))</f>
        <v/>
      </c>
      <c r="AI431" s="140" t="str">
        <f t="array" ref="AI431">IF(OR(AI$1=0, $A431=""),"",SQRT((_xlfn.XLOOKUP(AI$1,$Z$2:$Z$16,$AA$2:$AA$16)-$T431)^2+(_xlfn.XLOOKUP(AI$1,$Z$2:$Z$16,$AB$2:$AB$16)-$U431)^2+(_xlfn.XLOOKUP(AI$1,$Z$2:$Z$16,$AC$2:$AC$16-$V431)^2)))</f>
        <v/>
      </c>
      <c r="AJ431" s="140" t="str">
        <f t="array" ref="AJ431">IF(OR(AJ$1=0, $A431=""),"",SQRT((_xlfn.XLOOKUP(AJ$1,$Z$2:$Z$16,$AA$2:$AA$16)-$T431)^2+(_xlfn.XLOOKUP(AJ$1,$Z$2:$Z$16,$AB$2:$AB$16)-$U431)^2+(_xlfn.XLOOKUP(AJ$1,$Z$2:$Z$16,$AC$2:$AC$16-$V431)^2)))</f>
        <v/>
      </c>
      <c r="AK431" s="140" t="str">
        <f t="array" ref="AK431">IF(OR(AK$1=0, $A431=""),"",SQRT((_xlfn.XLOOKUP(AK$1,$Z$2:$Z$16,$AA$2:$AA$16)-$T431)^2+(_xlfn.XLOOKUP(AK$1,$Z$2:$Z$16,$AB$2:$AB$16)-$U431)^2+(_xlfn.XLOOKUP(AK$1,$Z$2:$Z$16,$AC$2:$AC$16-$V431)^2)))</f>
        <v/>
      </c>
      <c r="AL431" s="140" t="str">
        <f t="array" ref="AL431">IF(OR(AL$1=0, $A431=""),"",SQRT((_xlfn.XLOOKUP(AL$1,$Z$2:$Z$16,$AA$2:$AA$16)-$T431)^2+(_xlfn.XLOOKUP(AL$1,$Z$2:$Z$16,$AB$2:$AB$16)-$U431)^2+(_xlfn.XLOOKUP(AL$1,$Z$2:$Z$16,$AC$2:$AC$16-$V431)^2)))</f>
        <v/>
      </c>
      <c r="AM431" s="140" t="str">
        <f t="array" ref="AM431">IF(OR(AM$1=0, $A431=""),"",SQRT((_xlfn.XLOOKUP(AM$1,$Z$2:$Z$16,$AA$2:$AA$16)-$T431)^2+(_xlfn.XLOOKUP(AM$1,$Z$2:$Z$16,$AB$2:$AB$16)-$U431)^2+(_xlfn.XLOOKUP(AM$1,$Z$2:$Z$16,$AC$2:$AC$16-$V431)^2)))</f>
        <v/>
      </c>
      <c r="AN431" s="140" t="str">
        <f t="array" ref="AN431">IF(OR(AN$1=0, $A431=""),"",SQRT((_xlfn.XLOOKUP(AN$1,$Z$2:$Z$16,$AA$2:$AA$16)-$T431)^2+(_xlfn.XLOOKUP(AN$1,$Z$2:$Z$16,$AB$2:$AB$16)-$U431)^2+(_xlfn.XLOOKUP(AN$1,$Z$2:$Z$16,$AC$2:$AC$16-$V431)^2)))</f>
        <v/>
      </c>
      <c r="AO431" s="140" t="str">
        <f t="array" ref="AO431">IF(OR(AO$1=0, $A431=""),"",SQRT((_xlfn.XLOOKUP(AO$1,$Z$2:$Z$16,$AA$2:$AA$16)-$T431)^2+(_xlfn.XLOOKUP(AO$1,$Z$2:$Z$16,$AB$2:$AB$16)-$U431)^2+(_xlfn.XLOOKUP(AO$1,$Z$2:$Z$16,$AC$2:$AC$16-$V431)^2)))</f>
        <v/>
      </c>
      <c r="AP431" s="141" t="str">
        <f t="array" ref="AP431">IF(OR(AP$1=0, $A431=""),"",SQRT((_xlfn.XLOOKUP(AP$1,$Z$2:$Z$16,$AA$2:$AA$16)-$T431)^2+(_xlfn.XLOOKUP(AP$1,$Z$2:$Z$16,$AB$2:$AB$16)-$U431)^2+(_xlfn.XLOOKUP(AP$1,$Z$2:$Z$16,$AC$2:$AC$16-$V431)^2)))</f>
        <v/>
      </c>
      <c r="AQ431" s="141" t="str">
        <f t="array" ref="AQ431">IF(OR(AQ$1=0, $A431=""),"",SQRT((_xlfn.XLOOKUP(AQ$1,$Z$2:$Z$16,$AA$2:$AA$16)-$T431)^2+(_xlfn.XLOOKUP(AQ$1,$Z$2:$Z$16,$AB$2:$AB$16)-$U431)^2+(_xlfn.XLOOKUP(AQ$1,$Z$2:$Z$16,$AC$2:$AC$16-$V431)^2)))</f>
        <v/>
      </c>
      <c r="AR431" s="141" t="str">
        <f t="array" ref="AR431">IF(OR(AR$1=0, $A431=""),"",SQRT((_xlfn.XLOOKUP(AR$1,$Z$2:$Z$16,$AA$2:$AA$16)-$T431)^2+(_xlfn.XLOOKUP(AR$1,$Z$2:$Z$16,$AB$2:$AB$16)-$U431)^2+(_xlfn.XLOOKUP(AR$1,$Z$2:$Z$16,$AC$2:$AC$16-$V431)^2)))</f>
        <v/>
      </c>
      <c r="AS431" s="141" t="str">
        <f t="array" ref="AS431">IF(OR(AS$1=0, $A431=""),"",SQRT((_xlfn.XLOOKUP(AS$1,$Z$2:$Z$16,$AA$2:$AA$16)-$T431)^2+(_xlfn.XLOOKUP(AS$1,$Z$2:$Z$16,$AB$2:$AB$16)-$U431)^2+(_xlfn.XLOOKUP(AS$1,$Z$2:$Z$16,$AC$2:$AC$16-$V431)^2)))</f>
        <v/>
      </c>
      <c r="AT431" s="141" t="str">
        <f t="array" ref="AT431">IF(OR(AT$1=0, $A431=""),"",SQRT((_xlfn.XLOOKUP(AT$1,$Z$2:$Z$16,$AA$2:$AA$16)-$T431)^2+(_xlfn.XLOOKUP(AT$1,$Z$2:$Z$16,$AB$2:$AB$16)-$U431)^2+(_xlfn.XLOOKUP(AT$1,$Z$2:$Z$16,$AC$2:$AC$16-$V431)^2)))</f>
        <v/>
      </c>
      <c r="AU431" s="141" t="str">
        <f t="array" ref="AU431">IF(OR(AU$1=0, $A431=""),"",SQRT((_xlfn.XLOOKUP(AU$1,$Z$2:$Z$16,$AA$2:$AA$16)-$T431)^2+(_xlfn.XLOOKUP(AU$1,$Z$2:$Z$16,$AB$2:$AB$16)-$U431)^2+(_xlfn.XLOOKUP(AU$1,$Z$2:$Z$16,$AC$2:$AC$16-$V431)^2)))</f>
        <v/>
      </c>
      <c r="AV431" s="142" t="str">
        <f t="array" ref="AV431">IF(OR(AV$1=0, $A431=""),"",SQRT((_xlfn.XLOOKUP(AV$1,$Z$2:$Z$16,$AA$2:$AA$16)-$T431)^2+(_xlfn.XLOOKUP(AV$1,$Z$2:$Z$16,$AB$2:$AB$16)-$U431)^2+(_xlfn.XLOOKUP(AV$1,$Z$2:$Z$16,$AC$2:$AC$16-$V431)^2)))</f>
        <v/>
      </c>
      <c r="AW431" s="124"/>
      <c r="AX431" s="124"/>
      <c r="AY431" s="125">
        <f t="shared" si="243"/>
        <v>0</v>
      </c>
      <c r="AZ431" s="143">
        <f t="shared" si="244"/>
        <v>0</v>
      </c>
      <c r="BA431" s="143">
        <f t="shared" si="245"/>
        <v>0</v>
      </c>
      <c r="BB431" s="143">
        <f t="shared" si="246"/>
        <v>0</v>
      </c>
      <c r="BC431" s="143">
        <f t="shared" si="247"/>
        <v>0</v>
      </c>
      <c r="BD431" s="143">
        <f t="shared" si="248"/>
        <v>0</v>
      </c>
      <c r="BE431" s="143">
        <f t="shared" si="249"/>
        <v>0</v>
      </c>
      <c r="BF431" s="143">
        <f t="shared" si="250"/>
        <v>0</v>
      </c>
      <c r="BG431" s="144">
        <f t="shared" si="251"/>
        <v>0</v>
      </c>
      <c r="BH431" s="144">
        <f t="shared" si="252"/>
        <v>0</v>
      </c>
      <c r="BI431" s="144">
        <f t="shared" si="253"/>
        <v>0</v>
      </c>
      <c r="BJ431" s="144">
        <f t="shared" si="254"/>
        <v>0</v>
      </c>
      <c r="BK431" s="144">
        <f t="shared" si="255"/>
        <v>0</v>
      </c>
      <c r="BL431" s="144">
        <f t="shared" si="256"/>
        <v>0</v>
      </c>
      <c r="BM431" s="145">
        <f t="shared" si="257"/>
        <v>0</v>
      </c>
      <c r="BN431" s="124"/>
      <c r="BO431" s="124"/>
      <c r="BP431" s="124"/>
      <c r="BQ431" s="124"/>
      <c r="BR431" s="124"/>
      <c r="BS431" s="124"/>
      <c r="BT431" s="124"/>
      <c r="BU431" s="124"/>
      <c r="BV431" s="130"/>
      <c r="BW431" s="130"/>
      <c r="BX431" s="130"/>
      <c r="BY431" s="130"/>
      <c r="BZ431" s="130"/>
      <c r="CA431" s="130"/>
      <c r="CB431" s="130"/>
      <c r="CC431" s="130"/>
      <c r="CD431" s="130"/>
      <c r="CE431" s="130"/>
      <c r="CF431" s="130"/>
      <c r="CG431" s="130"/>
      <c r="CH431" s="130"/>
      <c r="CI431" s="130"/>
      <c r="CJ431" s="130"/>
      <c r="CM431" s="159">
        <f t="shared" si="258"/>
        <v>0</v>
      </c>
      <c r="CN431" s="160">
        <f t="shared" si="259"/>
        <v>0</v>
      </c>
      <c r="CO431" s="160">
        <f t="shared" si="260"/>
        <v>0</v>
      </c>
      <c r="CP431" s="160">
        <f t="shared" si="261"/>
        <v>0</v>
      </c>
      <c r="CQ431" s="160">
        <f t="shared" si="262"/>
        <v>0</v>
      </c>
      <c r="CR431" s="160" t="str">
        <f t="shared" si="263"/>
        <v/>
      </c>
      <c r="CS431" s="160" t="str">
        <f t="shared" si="264"/>
        <v/>
      </c>
      <c r="CT431" s="160" t="str">
        <f t="shared" si="265"/>
        <v/>
      </c>
      <c r="CU431" s="162" t="str">
        <f t="shared" si="266"/>
        <v/>
      </c>
      <c r="CV431" s="162" t="str">
        <f t="shared" si="267"/>
        <v/>
      </c>
      <c r="CW431" s="162" t="str">
        <f t="shared" si="268"/>
        <v/>
      </c>
      <c r="CX431" s="162" t="str">
        <f t="shared" si="269"/>
        <v/>
      </c>
      <c r="CY431" s="162" t="str">
        <f t="shared" si="270"/>
        <v/>
      </c>
      <c r="CZ431" s="162" t="str">
        <f t="shared" si="271"/>
        <v/>
      </c>
      <c r="DA431" s="163" t="str">
        <f t="shared" si="272"/>
        <v/>
      </c>
    </row>
    <row r="432" spans="1:105" ht="16.5" x14ac:dyDescent="0.3">
      <c r="A432" s="135"/>
      <c r="B432" s="136"/>
      <c r="C432" s="136"/>
      <c r="D432" s="137"/>
      <c r="E432" s="176"/>
      <c r="F432" s="182"/>
      <c r="G432" s="183"/>
      <c r="H432" s="183"/>
      <c r="I432" s="183"/>
      <c r="J432" s="183"/>
      <c r="K432" s="183"/>
      <c r="L432" s="183"/>
      <c r="M432" s="186"/>
      <c r="N432" s="182"/>
      <c r="O432" s="184"/>
      <c r="P432" s="178"/>
      <c r="Q432" s="118">
        <f t="shared" si="241"/>
        <v>0</v>
      </c>
      <c r="R432" s="3"/>
      <c r="S432" s="3"/>
      <c r="T432" s="4"/>
      <c r="U432" s="4"/>
      <c r="V432" s="99">
        <f t="shared" si="242"/>
        <v>0</v>
      </c>
      <c r="W432" s="161"/>
      <c r="X432" s="138"/>
      <c r="AH432" s="158" t="str">
        <f t="array" ref="AH432">IF(OR(AH$1=0, $A432=""),"",SQRT((_xlfn.XLOOKUP(AH$1,$Z$2:$Z$16,$AA$2:$AA$16)-$T432)^2+(_xlfn.XLOOKUP(AH$1,$Z$2:$Z$16,$AB$2:$AB$16)-$U432)^2+(_xlfn.XLOOKUP(AH$1,$Z$2:$Z$16,$AC$2:$AC$16-$V432)^2)))</f>
        <v/>
      </c>
      <c r="AI432" s="140" t="str">
        <f t="array" ref="AI432">IF(OR(AI$1=0, $A432=""),"",SQRT((_xlfn.XLOOKUP(AI$1,$Z$2:$Z$16,$AA$2:$AA$16)-$T432)^2+(_xlfn.XLOOKUP(AI$1,$Z$2:$Z$16,$AB$2:$AB$16)-$U432)^2+(_xlfn.XLOOKUP(AI$1,$Z$2:$Z$16,$AC$2:$AC$16-$V432)^2)))</f>
        <v/>
      </c>
      <c r="AJ432" s="140" t="str">
        <f t="array" ref="AJ432">IF(OR(AJ$1=0, $A432=""),"",SQRT((_xlfn.XLOOKUP(AJ$1,$Z$2:$Z$16,$AA$2:$AA$16)-$T432)^2+(_xlfn.XLOOKUP(AJ$1,$Z$2:$Z$16,$AB$2:$AB$16)-$U432)^2+(_xlfn.XLOOKUP(AJ$1,$Z$2:$Z$16,$AC$2:$AC$16-$V432)^2)))</f>
        <v/>
      </c>
      <c r="AK432" s="140" t="str">
        <f t="array" ref="AK432">IF(OR(AK$1=0, $A432=""),"",SQRT((_xlfn.XLOOKUP(AK$1,$Z$2:$Z$16,$AA$2:$AA$16)-$T432)^2+(_xlfn.XLOOKUP(AK$1,$Z$2:$Z$16,$AB$2:$AB$16)-$U432)^2+(_xlfn.XLOOKUP(AK$1,$Z$2:$Z$16,$AC$2:$AC$16-$V432)^2)))</f>
        <v/>
      </c>
      <c r="AL432" s="140" t="str">
        <f t="array" ref="AL432">IF(OR(AL$1=0, $A432=""),"",SQRT((_xlfn.XLOOKUP(AL$1,$Z$2:$Z$16,$AA$2:$AA$16)-$T432)^2+(_xlfn.XLOOKUP(AL$1,$Z$2:$Z$16,$AB$2:$AB$16)-$U432)^2+(_xlfn.XLOOKUP(AL$1,$Z$2:$Z$16,$AC$2:$AC$16-$V432)^2)))</f>
        <v/>
      </c>
      <c r="AM432" s="140" t="str">
        <f t="array" ref="AM432">IF(OR(AM$1=0, $A432=""),"",SQRT((_xlfn.XLOOKUP(AM$1,$Z$2:$Z$16,$AA$2:$AA$16)-$T432)^2+(_xlfn.XLOOKUP(AM$1,$Z$2:$Z$16,$AB$2:$AB$16)-$U432)^2+(_xlfn.XLOOKUP(AM$1,$Z$2:$Z$16,$AC$2:$AC$16-$V432)^2)))</f>
        <v/>
      </c>
      <c r="AN432" s="140" t="str">
        <f t="array" ref="AN432">IF(OR(AN$1=0, $A432=""),"",SQRT((_xlfn.XLOOKUP(AN$1,$Z$2:$Z$16,$AA$2:$AA$16)-$T432)^2+(_xlfn.XLOOKUP(AN$1,$Z$2:$Z$16,$AB$2:$AB$16)-$U432)^2+(_xlfn.XLOOKUP(AN$1,$Z$2:$Z$16,$AC$2:$AC$16-$V432)^2)))</f>
        <v/>
      </c>
      <c r="AO432" s="140" t="str">
        <f t="array" ref="AO432">IF(OR(AO$1=0, $A432=""),"",SQRT((_xlfn.XLOOKUP(AO$1,$Z$2:$Z$16,$AA$2:$AA$16)-$T432)^2+(_xlfn.XLOOKUP(AO$1,$Z$2:$Z$16,$AB$2:$AB$16)-$U432)^2+(_xlfn.XLOOKUP(AO$1,$Z$2:$Z$16,$AC$2:$AC$16-$V432)^2)))</f>
        <v/>
      </c>
      <c r="AP432" s="141" t="str">
        <f t="array" ref="AP432">IF(OR(AP$1=0, $A432=""),"",SQRT((_xlfn.XLOOKUP(AP$1,$Z$2:$Z$16,$AA$2:$AA$16)-$T432)^2+(_xlfn.XLOOKUP(AP$1,$Z$2:$Z$16,$AB$2:$AB$16)-$U432)^2+(_xlfn.XLOOKUP(AP$1,$Z$2:$Z$16,$AC$2:$AC$16-$V432)^2)))</f>
        <v/>
      </c>
      <c r="AQ432" s="141" t="str">
        <f t="array" ref="AQ432">IF(OR(AQ$1=0, $A432=""),"",SQRT((_xlfn.XLOOKUP(AQ$1,$Z$2:$Z$16,$AA$2:$AA$16)-$T432)^2+(_xlfn.XLOOKUP(AQ$1,$Z$2:$Z$16,$AB$2:$AB$16)-$U432)^2+(_xlfn.XLOOKUP(AQ$1,$Z$2:$Z$16,$AC$2:$AC$16-$V432)^2)))</f>
        <v/>
      </c>
      <c r="AR432" s="141" t="str">
        <f t="array" ref="AR432">IF(OR(AR$1=0, $A432=""),"",SQRT((_xlfn.XLOOKUP(AR$1,$Z$2:$Z$16,$AA$2:$AA$16)-$T432)^2+(_xlfn.XLOOKUP(AR$1,$Z$2:$Z$16,$AB$2:$AB$16)-$U432)^2+(_xlfn.XLOOKUP(AR$1,$Z$2:$Z$16,$AC$2:$AC$16-$V432)^2)))</f>
        <v/>
      </c>
      <c r="AS432" s="141" t="str">
        <f t="array" ref="AS432">IF(OR(AS$1=0, $A432=""),"",SQRT((_xlfn.XLOOKUP(AS$1,$Z$2:$Z$16,$AA$2:$AA$16)-$T432)^2+(_xlfn.XLOOKUP(AS$1,$Z$2:$Z$16,$AB$2:$AB$16)-$U432)^2+(_xlfn.XLOOKUP(AS$1,$Z$2:$Z$16,$AC$2:$AC$16-$V432)^2)))</f>
        <v/>
      </c>
      <c r="AT432" s="141" t="str">
        <f t="array" ref="AT432">IF(OR(AT$1=0, $A432=""),"",SQRT((_xlfn.XLOOKUP(AT$1,$Z$2:$Z$16,$AA$2:$AA$16)-$T432)^2+(_xlfn.XLOOKUP(AT$1,$Z$2:$Z$16,$AB$2:$AB$16)-$U432)^2+(_xlfn.XLOOKUP(AT$1,$Z$2:$Z$16,$AC$2:$AC$16-$V432)^2)))</f>
        <v/>
      </c>
      <c r="AU432" s="141" t="str">
        <f t="array" ref="AU432">IF(OR(AU$1=0, $A432=""),"",SQRT((_xlfn.XLOOKUP(AU$1,$Z$2:$Z$16,$AA$2:$AA$16)-$T432)^2+(_xlfn.XLOOKUP(AU$1,$Z$2:$Z$16,$AB$2:$AB$16)-$U432)^2+(_xlfn.XLOOKUP(AU$1,$Z$2:$Z$16,$AC$2:$AC$16-$V432)^2)))</f>
        <v/>
      </c>
      <c r="AV432" s="142" t="str">
        <f t="array" ref="AV432">IF(OR(AV$1=0, $A432=""),"",SQRT((_xlfn.XLOOKUP(AV$1,$Z$2:$Z$16,$AA$2:$AA$16)-$T432)^2+(_xlfn.XLOOKUP(AV$1,$Z$2:$Z$16,$AB$2:$AB$16)-$U432)^2+(_xlfn.XLOOKUP(AV$1,$Z$2:$Z$16,$AC$2:$AC$16-$V432)^2)))</f>
        <v/>
      </c>
      <c r="AW432" s="124"/>
      <c r="AX432" s="124"/>
      <c r="AY432" s="125">
        <f t="shared" si="243"/>
        <v>0</v>
      </c>
      <c r="AZ432" s="143">
        <f t="shared" si="244"/>
        <v>0</v>
      </c>
      <c r="BA432" s="143">
        <f t="shared" si="245"/>
        <v>0</v>
      </c>
      <c r="BB432" s="143">
        <f t="shared" si="246"/>
        <v>0</v>
      </c>
      <c r="BC432" s="143">
        <f t="shared" si="247"/>
        <v>0</v>
      </c>
      <c r="BD432" s="143">
        <f t="shared" si="248"/>
        <v>0</v>
      </c>
      <c r="BE432" s="143">
        <f t="shared" si="249"/>
        <v>0</v>
      </c>
      <c r="BF432" s="143">
        <f t="shared" si="250"/>
        <v>0</v>
      </c>
      <c r="BG432" s="144">
        <f t="shared" si="251"/>
        <v>0</v>
      </c>
      <c r="BH432" s="144">
        <f t="shared" si="252"/>
        <v>0</v>
      </c>
      <c r="BI432" s="144">
        <f t="shared" si="253"/>
        <v>0</v>
      </c>
      <c r="BJ432" s="144">
        <f t="shared" si="254"/>
        <v>0</v>
      </c>
      <c r="BK432" s="144">
        <f t="shared" si="255"/>
        <v>0</v>
      </c>
      <c r="BL432" s="144">
        <f t="shared" si="256"/>
        <v>0</v>
      </c>
      <c r="BM432" s="145">
        <f t="shared" si="257"/>
        <v>0</v>
      </c>
      <c r="BN432" s="124"/>
      <c r="BO432" s="124"/>
      <c r="BP432" s="124"/>
      <c r="BQ432" s="124"/>
      <c r="BR432" s="124"/>
      <c r="BS432" s="124"/>
      <c r="BT432" s="124"/>
      <c r="BU432" s="124"/>
      <c r="BV432" s="130"/>
      <c r="BW432" s="130"/>
      <c r="BX432" s="130"/>
      <c r="BY432" s="130"/>
      <c r="BZ432" s="130"/>
      <c r="CA432" s="130"/>
      <c r="CB432" s="130"/>
      <c r="CC432" s="130"/>
      <c r="CD432" s="130"/>
      <c r="CE432" s="130"/>
      <c r="CF432" s="130"/>
      <c r="CG432" s="130"/>
      <c r="CH432" s="130"/>
      <c r="CI432" s="130"/>
      <c r="CJ432" s="130"/>
      <c r="CM432" s="159">
        <f t="shared" si="258"/>
        <v>0</v>
      </c>
      <c r="CN432" s="160">
        <f t="shared" si="259"/>
        <v>0</v>
      </c>
      <c r="CO432" s="160">
        <f t="shared" si="260"/>
        <v>0</v>
      </c>
      <c r="CP432" s="160">
        <f t="shared" si="261"/>
        <v>0</v>
      </c>
      <c r="CQ432" s="160">
        <f t="shared" si="262"/>
        <v>0</v>
      </c>
      <c r="CR432" s="160" t="str">
        <f t="shared" si="263"/>
        <v/>
      </c>
      <c r="CS432" s="160" t="str">
        <f t="shared" si="264"/>
        <v/>
      </c>
      <c r="CT432" s="160" t="str">
        <f t="shared" si="265"/>
        <v/>
      </c>
      <c r="CU432" s="162" t="str">
        <f t="shared" si="266"/>
        <v/>
      </c>
      <c r="CV432" s="162" t="str">
        <f t="shared" si="267"/>
        <v/>
      </c>
      <c r="CW432" s="162" t="str">
        <f t="shared" si="268"/>
        <v/>
      </c>
      <c r="CX432" s="162" t="str">
        <f t="shared" si="269"/>
        <v/>
      </c>
      <c r="CY432" s="162" t="str">
        <f t="shared" si="270"/>
        <v/>
      </c>
      <c r="CZ432" s="162" t="str">
        <f t="shared" si="271"/>
        <v/>
      </c>
      <c r="DA432" s="163" t="str">
        <f t="shared" si="272"/>
        <v/>
      </c>
    </row>
    <row r="433" spans="1:105" ht="16.5" x14ac:dyDescent="0.3">
      <c r="A433" s="135"/>
      <c r="B433" s="136"/>
      <c r="C433" s="136"/>
      <c r="D433" s="137"/>
      <c r="E433" s="176"/>
      <c r="F433" s="182"/>
      <c r="G433" s="183"/>
      <c r="H433" s="183"/>
      <c r="I433" s="183"/>
      <c r="J433" s="183"/>
      <c r="K433" s="183"/>
      <c r="L433" s="183"/>
      <c r="M433" s="186"/>
      <c r="N433" s="182"/>
      <c r="O433" s="184"/>
      <c r="P433" s="178"/>
      <c r="Q433" s="118">
        <f t="shared" si="241"/>
        <v>0</v>
      </c>
      <c r="R433" s="3"/>
      <c r="S433" s="3"/>
      <c r="T433" s="4"/>
      <c r="U433" s="4"/>
      <c r="V433" s="99">
        <f t="shared" si="242"/>
        <v>0</v>
      </c>
      <c r="W433" s="161"/>
      <c r="X433" s="138"/>
      <c r="AH433" s="158" t="str">
        <f t="array" ref="AH433">IF(OR(AH$1=0, $A433=""),"",SQRT((_xlfn.XLOOKUP(AH$1,$Z$2:$Z$16,$AA$2:$AA$16)-$T433)^2+(_xlfn.XLOOKUP(AH$1,$Z$2:$Z$16,$AB$2:$AB$16)-$U433)^2+(_xlfn.XLOOKUP(AH$1,$Z$2:$Z$16,$AC$2:$AC$16-$V433)^2)))</f>
        <v/>
      </c>
      <c r="AI433" s="140" t="str">
        <f t="array" ref="AI433">IF(OR(AI$1=0, $A433=""),"",SQRT((_xlfn.XLOOKUP(AI$1,$Z$2:$Z$16,$AA$2:$AA$16)-$T433)^2+(_xlfn.XLOOKUP(AI$1,$Z$2:$Z$16,$AB$2:$AB$16)-$U433)^2+(_xlfn.XLOOKUP(AI$1,$Z$2:$Z$16,$AC$2:$AC$16-$V433)^2)))</f>
        <v/>
      </c>
      <c r="AJ433" s="140" t="str">
        <f t="array" ref="AJ433">IF(OR(AJ$1=0, $A433=""),"",SQRT((_xlfn.XLOOKUP(AJ$1,$Z$2:$Z$16,$AA$2:$AA$16)-$T433)^2+(_xlfn.XLOOKUP(AJ$1,$Z$2:$Z$16,$AB$2:$AB$16)-$U433)^2+(_xlfn.XLOOKUP(AJ$1,$Z$2:$Z$16,$AC$2:$AC$16-$V433)^2)))</f>
        <v/>
      </c>
      <c r="AK433" s="140" t="str">
        <f t="array" ref="AK433">IF(OR(AK$1=0, $A433=""),"",SQRT((_xlfn.XLOOKUP(AK$1,$Z$2:$Z$16,$AA$2:$AA$16)-$T433)^2+(_xlfn.XLOOKUP(AK$1,$Z$2:$Z$16,$AB$2:$AB$16)-$U433)^2+(_xlfn.XLOOKUP(AK$1,$Z$2:$Z$16,$AC$2:$AC$16-$V433)^2)))</f>
        <v/>
      </c>
      <c r="AL433" s="140" t="str">
        <f t="array" ref="AL433">IF(OR(AL$1=0, $A433=""),"",SQRT((_xlfn.XLOOKUP(AL$1,$Z$2:$Z$16,$AA$2:$AA$16)-$T433)^2+(_xlfn.XLOOKUP(AL$1,$Z$2:$Z$16,$AB$2:$AB$16)-$U433)^2+(_xlfn.XLOOKUP(AL$1,$Z$2:$Z$16,$AC$2:$AC$16-$V433)^2)))</f>
        <v/>
      </c>
      <c r="AM433" s="140" t="str">
        <f t="array" ref="AM433">IF(OR(AM$1=0, $A433=""),"",SQRT((_xlfn.XLOOKUP(AM$1,$Z$2:$Z$16,$AA$2:$AA$16)-$T433)^2+(_xlfn.XLOOKUP(AM$1,$Z$2:$Z$16,$AB$2:$AB$16)-$U433)^2+(_xlfn.XLOOKUP(AM$1,$Z$2:$Z$16,$AC$2:$AC$16-$V433)^2)))</f>
        <v/>
      </c>
      <c r="AN433" s="140" t="str">
        <f t="array" ref="AN433">IF(OR(AN$1=0, $A433=""),"",SQRT((_xlfn.XLOOKUP(AN$1,$Z$2:$Z$16,$AA$2:$AA$16)-$T433)^2+(_xlfn.XLOOKUP(AN$1,$Z$2:$Z$16,$AB$2:$AB$16)-$U433)^2+(_xlfn.XLOOKUP(AN$1,$Z$2:$Z$16,$AC$2:$AC$16-$V433)^2)))</f>
        <v/>
      </c>
      <c r="AO433" s="140" t="str">
        <f t="array" ref="AO433">IF(OR(AO$1=0, $A433=""),"",SQRT((_xlfn.XLOOKUP(AO$1,$Z$2:$Z$16,$AA$2:$AA$16)-$T433)^2+(_xlfn.XLOOKUP(AO$1,$Z$2:$Z$16,$AB$2:$AB$16)-$U433)^2+(_xlfn.XLOOKUP(AO$1,$Z$2:$Z$16,$AC$2:$AC$16-$V433)^2)))</f>
        <v/>
      </c>
      <c r="AP433" s="141" t="str">
        <f t="array" ref="AP433">IF(OR(AP$1=0, $A433=""),"",SQRT((_xlfn.XLOOKUP(AP$1,$Z$2:$Z$16,$AA$2:$AA$16)-$T433)^2+(_xlfn.XLOOKUP(AP$1,$Z$2:$Z$16,$AB$2:$AB$16)-$U433)^2+(_xlfn.XLOOKUP(AP$1,$Z$2:$Z$16,$AC$2:$AC$16-$V433)^2)))</f>
        <v/>
      </c>
      <c r="AQ433" s="141" t="str">
        <f t="array" ref="AQ433">IF(OR(AQ$1=0, $A433=""),"",SQRT((_xlfn.XLOOKUP(AQ$1,$Z$2:$Z$16,$AA$2:$AA$16)-$T433)^2+(_xlfn.XLOOKUP(AQ$1,$Z$2:$Z$16,$AB$2:$AB$16)-$U433)^2+(_xlfn.XLOOKUP(AQ$1,$Z$2:$Z$16,$AC$2:$AC$16-$V433)^2)))</f>
        <v/>
      </c>
      <c r="AR433" s="141" t="str">
        <f t="array" ref="AR433">IF(OR(AR$1=0, $A433=""),"",SQRT((_xlfn.XLOOKUP(AR$1,$Z$2:$Z$16,$AA$2:$AA$16)-$T433)^2+(_xlfn.XLOOKUP(AR$1,$Z$2:$Z$16,$AB$2:$AB$16)-$U433)^2+(_xlfn.XLOOKUP(AR$1,$Z$2:$Z$16,$AC$2:$AC$16-$V433)^2)))</f>
        <v/>
      </c>
      <c r="AS433" s="141" t="str">
        <f t="array" ref="AS433">IF(OR(AS$1=0, $A433=""),"",SQRT((_xlfn.XLOOKUP(AS$1,$Z$2:$Z$16,$AA$2:$AA$16)-$T433)^2+(_xlfn.XLOOKUP(AS$1,$Z$2:$Z$16,$AB$2:$AB$16)-$U433)^2+(_xlfn.XLOOKUP(AS$1,$Z$2:$Z$16,$AC$2:$AC$16-$V433)^2)))</f>
        <v/>
      </c>
      <c r="AT433" s="141" t="str">
        <f t="array" ref="AT433">IF(OR(AT$1=0, $A433=""),"",SQRT((_xlfn.XLOOKUP(AT$1,$Z$2:$Z$16,$AA$2:$AA$16)-$T433)^2+(_xlfn.XLOOKUP(AT$1,$Z$2:$Z$16,$AB$2:$AB$16)-$U433)^2+(_xlfn.XLOOKUP(AT$1,$Z$2:$Z$16,$AC$2:$AC$16-$V433)^2)))</f>
        <v/>
      </c>
      <c r="AU433" s="141" t="str">
        <f t="array" ref="AU433">IF(OR(AU$1=0, $A433=""),"",SQRT((_xlfn.XLOOKUP(AU$1,$Z$2:$Z$16,$AA$2:$AA$16)-$T433)^2+(_xlfn.XLOOKUP(AU$1,$Z$2:$Z$16,$AB$2:$AB$16)-$U433)^2+(_xlfn.XLOOKUP(AU$1,$Z$2:$Z$16,$AC$2:$AC$16-$V433)^2)))</f>
        <v/>
      </c>
      <c r="AV433" s="142" t="str">
        <f t="array" ref="AV433">IF(OR(AV$1=0, $A433=""),"",SQRT((_xlfn.XLOOKUP(AV$1,$Z$2:$Z$16,$AA$2:$AA$16)-$T433)^2+(_xlfn.XLOOKUP(AV$1,$Z$2:$Z$16,$AB$2:$AB$16)-$U433)^2+(_xlfn.XLOOKUP(AV$1,$Z$2:$Z$16,$AC$2:$AC$16-$V433)^2)))</f>
        <v/>
      </c>
      <c r="AW433" s="124"/>
      <c r="AX433" s="124"/>
      <c r="AY433" s="125">
        <f t="shared" si="243"/>
        <v>0</v>
      </c>
      <c r="AZ433" s="143">
        <f t="shared" si="244"/>
        <v>0</v>
      </c>
      <c r="BA433" s="143">
        <f t="shared" si="245"/>
        <v>0</v>
      </c>
      <c r="BB433" s="143">
        <f t="shared" si="246"/>
        <v>0</v>
      </c>
      <c r="BC433" s="143">
        <f t="shared" si="247"/>
        <v>0</v>
      </c>
      <c r="BD433" s="143">
        <f t="shared" si="248"/>
        <v>0</v>
      </c>
      <c r="BE433" s="143">
        <f t="shared" si="249"/>
        <v>0</v>
      </c>
      <c r="BF433" s="143">
        <f t="shared" si="250"/>
        <v>0</v>
      </c>
      <c r="BG433" s="144">
        <f t="shared" si="251"/>
        <v>0</v>
      </c>
      <c r="BH433" s="144">
        <f t="shared" si="252"/>
        <v>0</v>
      </c>
      <c r="BI433" s="144">
        <f t="shared" si="253"/>
        <v>0</v>
      </c>
      <c r="BJ433" s="144">
        <f t="shared" si="254"/>
        <v>0</v>
      </c>
      <c r="BK433" s="144">
        <f t="shared" si="255"/>
        <v>0</v>
      </c>
      <c r="BL433" s="144">
        <f t="shared" si="256"/>
        <v>0</v>
      </c>
      <c r="BM433" s="145">
        <f t="shared" si="257"/>
        <v>0</v>
      </c>
      <c r="BN433" s="124"/>
      <c r="BO433" s="124"/>
      <c r="BP433" s="124"/>
      <c r="BQ433" s="124"/>
      <c r="BR433" s="124"/>
      <c r="BS433" s="124"/>
      <c r="BT433" s="124"/>
      <c r="BU433" s="124"/>
      <c r="BV433" s="130"/>
      <c r="BW433" s="130"/>
      <c r="BX433" s="130"/>
      <c r="BY433" s="130"/>
      <c r="BZ433" s="130"/>
      <c r="CA433" s="130"/>
      <c r="CB433" s="130"/>
      <c r="CC433" s="130"/>
      <c r="CD433" s="130"/>
      <c r="CE433" s="130"/>
      <c r="CF433" s="130"/>
      <c r="CG433" s="130"/>
      <c r="CH433" s="130"/>
      <c r="CI433" s="130"/>
      <c r="CJ433" s="130"/>
      <c r="CM433" s="159">
        <f t="shared" si="258"/>
        <v>0</v>
      </c>
      <c r="CN433" s="160">
        <f t="shared" si="259"/>
        <v>0</v>
      </c>
      <c r="CO433" s="160">
        <f t="shared" si="260"/>
        <v>0</v>
      </c>
      <c r="CP433" s="160">
        <f t="shared" si="261"/>
        <v>0</v>
      </c>
      <c r="CQ433" s="160">
        <f t="shared" si="262"/>
        <v>0</v>
      </c>
      <c r="CR433" s="160" t="str">
        <f t="shared" si="263"/>
        <v/>
      </c>
      <c r="CS433" s="160" t="str">
        <f t="shared" si="264"/>
        <v/>
      </c>
      <c r="CT433" s="160" t="str">
        <f t="shared" si="265"/>
        <v/>
      </c>
      <c r="CU433" s="162" t="str">
        <f t="shared" si="266"/>
        <v/>
      </c>
      <c r="CV433" s="162" t="str">
        <f t="shared" si="267"/>
        <v/>
      </c>
      <c r="CW433" s="162" t="str">
        <f t="shared" si="268"/>
        <v/>
      </c>
      <c r="CX433" s="162" t="str">
        <f t="shared" si="269"/>
        <v/>
      </c>
      <c r="CY433" s="162" t="str">
        <f t="shared" si="270"/>
        <v/>
      </c>
      <c r="CZ433" s="162" t="str">
        <f t="shared" si="271"/>
        <v/>
      </c>
      <c r="DA433" s="163" t="str">
        <f t="shared" si="272"/>
        <v/>
      </c>
    </row>
    <row r="434" spans="1:105" ht="16.5" x14ac:dyDescent="0.3">
      <c r="A434" s="135"/>
      <c r="B434" s="136"/>
      <c r="C434" s="136"/>
      <c r="D434" s="137"/>
      <c r="E434" s="176"/>
      <c r="F434" s="182"/>
      <c r="G434" s="183"/>
      <c r="H434" s="183"/>
      <c r="I434" s="183"/>
      <c r="J434" s="183"/>
      <c r="K434" s="183"/>
      <c r="L434" s="183"/>
      <c r="M434" s="186"/>
      <c r="N434" s="182"/>
      <c r="O434" s="184"/>
      <c r="P434" s="178"/>
      <c r="Q434" s="118">
        <f t="shared" si="241"/>
        <v>0</v>
      </c>
      <c r="R434" s="3"/>
      <c r="S434" s="3"/>
      <c r="T434" s="4"/>
      <c r="U434" s="4"/>
      <c r="V434" s="99">
        <f t="shared" si="242"/>
        <v>0</v>
      </c>
      <c r="W434" s="161"/>
      <c r="X434" s="138"/>
      <c r="AH434" s="158" t="str">
        <f t="array" ref="AH434">IF(OR(AH$1=0, $A434=""),"",SQRT((_xlfn.XLOOKUP(AH$1,$Z$2:$Z$16,$AA$2:$AA$16)-$T434)^2+(_xlfn.XLOOKUP(AH$1,$Z$2:$Z$16,$AB$2:$AB$16)-$U434)^2+(_xlfn.XLOOKUP(AH$1,$Z$2:$Z$16,$AC$2:$AC$16-$V434)^2)))</f>
        <v/>
      </c>
      <c r="AI434" s="140" t="str">
        <f t="array" ref="AI434">IF(OR(AI$1=0, $A434=""),"",SQRT((_xlfn.XLOOKUP(AI$1,$Z$2:$Z$16,$AA$2:$AA$16)-$T434)^2+(_xlfn.XLOOKUP(AI$1,$Z$2:$Z$16,$AB$2:$AB$16)-$U434)^2+(_xlfn.XLOOKUP(AI$1,$Z$2:$Z$16,$AC$2:$AC$16-$V434)^2)))</f>
        <v/>
      </c>
      <c r="AJ434" s="140" t="str">
        <f t="array" ref="AJ434">IF(OR(AJ$1=0, $A434=""),"",SQRT((_xlfn.XLOOKUP(AJ$1,$Z$2:$Z$16,$AA$2:$AA$16)-$T434)^2+(_xlfn.XLOOKUP(AJ$1,$Z$2:$Z$16,$AB$2:$AB$16)-$U434)^2+(_xlfn.XLOOKUP(AJ$1,$Z$2:$Z$16,$AC$2:$AC$16-$V434)^2)))</f>
        <v/>
      </c>
      <c r="AK434" s="140" t="str">
        <f t="array" ref="AK434">IF(OR(AK$1=0, $A434=""),"",SQRT((_xlfn.XLOOKUP(AK$1,$Z$2:$Z$16,$AA$2:$AA$16)-$T434)^2+(_xlfn.XLOOKUP(AK$1,$Z$2:$Z$16,$AB$2:$AB$16)-$U434)^2+(_xlfn.XLOOKUP(AK$1,$Z$2:$Z$16,$AC$2:$AC$16-$V434)^2)))</f>
        <v/>
      </c>
      <c r="AL434" s="140" t="str">
        <f t="array" ref="AL434">IF(OR(AL$1=0, $A434=""),"",SQRT((_xlfn.XLOOKUP(AL$1,$Z$2:$Z$16,$AA$2:$AA$16)-$T434)^2+(_xlfn.XLOOKUP(AL$1,$Z$2:$Z$16,$AB$2:$AB$16)-$U434)^2+(_xlfn.XLOOKUP(AL$1,$Z$2:$Z$16,$AC$2:$AC$16-$V434)^2)))</f>
        <v/>
      </c>
      <c r="AM434" s="140" t="str">
        <f t="array" ref="AM434">IF(OR(AM$1=0, $A434=""),"",SQRT((_xlfn.XLOOKUP(AM$1,$Z$2:$Z$16,$AA$2:$AA$16)-$T434)^2+(_xlfn.XLOOKUP(AM$1,$Z$2:$Z$16,$AB$2:$AB$16)-$U434)^2+(_xlfn.XLOOKUP(AM$1,$Z$2:$Z$16,$AC$2:$AC$16-$V434)^2)))</f>
        <v/>
      </c>
      <c r="AN434" s="140" t="str">
        <f t="array" ref="AN434">IF(OR(AN$1=0, $A434=""),"",SQRT((_xlfn.XLOOKUP(AN$1,$Z$2:$Z$16,$AA$2:$AA$16)-$T434)^2+(_xlfn.XLOOKUP(AN$1,$Z$2:$Z$16,$AB$2:$AB$16)-$U434)^2+(_xlfn.XLOOKUP(AN$1,$Z$2:$Z$16,$AC$2:$AC$16-$V434)^2)))</f>
        <v/>
      </c>
      <c r="AO434" s="140" t="str">
        <f t="array" ref="AO434">IF(OR(AO$1=0, $A434=""),"",SQRT((_xlfn.XLOOKUP(AO$1,$Z$2:$Z$16,$AA$2:$AA$16)-$T434)^2+(_xlfn.XLOOKUP(AO$1,$Z$2:$Z$16,$AB$2:$AB$16)-$U434)^2+(_xlfn.XLOOKUP(AO$1,$Z$2:$Z$16,$AC$2:$AC$16-$V434)^2)))</f>
        <v/>
      </c>
      <c r="AP434" s="141" t="str">
        <f t="array" ref="AP434">IF(OR(AP$1=0, $A434=""),"",SQRT((_xlfn.XLOOKUP(AP$1,$Z$2:$Z$16,$AA$2:$AA$16)-$T434)^2+(_xlfn.XLOOKUP(AP$1,$Z$2:$Z$16,$AB$2:$AB$16)-$U434)^2+(_xlfn.XLOOKUP(AP$1,$Z$2:$Z$16,$AC$2:$AC$16-$V434)^2)))</f>
        <v/>
      </c>
      <c r="AQ434" s="141" t="str">
        <f t="array" ref="AQ434">IF(OR(AQ$1=0, $A434=""),"",SQRT((_xlfn.XLOOKUP(AQ$1,$Z$2:$Z$16,$AA$2:$AA$16)-$T434)^2+(_xlfn.XLOOKUP(AQ$1,$Z$2:$Z$16,$AB$2:$AB$16)-$U434)^2+(_xlfn.XLOOKUP(AQ$1,$Z$2:$Z$16,$AC$2:$AC$16-$V434)^2)))</f>
        <v/>
      </c>
      <c r="AR434" s="141" t="str">
        <f t="array" ref="AR434">IF(OR(AR$1=0, $A434=""),"",SQRT((_xlfn.XLOOKUP(AR$1,$Z$2:$Z$16,$AA$2:$AA$16)-$T434)^2+(_xlfn.XLOOKUP(AR$1,$Z$2:$Z$16,$AB$2:$AB$16)-$U434)^2+(_xlfn.XLOOKUP(AR$1,$Z$2:$Z$16,$AC$2:$AC$16-$V434)^2)))</f>
        <v/>
      </c>
      <c r="AS434" s="141" t="str">
        <f t="array" ref="AS434">IF(OR(AS$1=0, $A434=""),"",SQRT((_xlfn.XLOOKUP(AS$1,$Z$2:$Z$16,$AA$2:$AA$16)-$T434)^2+(_xlfn.XLOOKUP(AS$1,$Z$2:$Z$16,$AB$2:$AB$16)-$U434)^2+(_xlfn.XLOOKUP(AS$1,$Z$2:$Z$16,$AC$2:$AC$16-$V434)^2)))</f>
        <v/>
      </c>
      <c r="AT434" s="141" t="str">
        <f t="array" ref="AT434">IF(OR(AT$1=0, $A434=""),"",SQRT((_xlfn.XLOOKUP(AT$1,$Z$2:$Z$16,$AA$2:$AA$16)-$T434)^2+(_xlfn.XLOOKUP(AT$1,$Z$2:$Z$16,$AB$2:$AB$16)-$U434)^2+(_xlfn.XLOOKUP(AT$1,$Z$2:$Z$16,$AC$2:$AC$16-$V434)^2)))</f>
        <v/>
      </c>
      <c r="AU434" s="141" t="str">
        <f t="array" ref="AU434">IF(OR(AU$1=0, $A434=""),"",SQRT((_xlfn.XLOOKUP(AU$1,$Z$2:$Z$16,$AA$2:$AA$16)-$T434)^2+(_xlfn.XLOOKUP(AU$1,$Z$2:$Z$16,$AB$2:$AB$16)-$U434)^2+(_xlfn.XLOOKUP(AU$1,$Z$2:$Z$16,$AC$2:$AC$16-$V434)^2)))</f>
        <v/>
      </c>
      <c r="AV434" s="142" t="str">
        <f t="array" ref="AV434">IF(OR(AV$1=0, $A434=""),"",SQRT((_xlfn.XLOOKUP(AV$1,$Z$2:$Z$16,$AA$2:$AA$16)-$T434)^2+(_xlfn.XLOOKUP(AV$1,$Z$2:$Z$16,$AB$2:$AB$16)-$U434)^2+(_xlfn.XLOOKUP(AV$1,$Z$2:$Z$16,$AC$2:$AC$16-$V434)^2)))</f>
        <v/>
      </c>
      <c r="AW434" s="124"/>
      <c r="AX434" s="124"/>
      <c r="AY434" s="125">
        <f t="shared" si="243"/>
        <v>0</v>
      </c>
      <c r="AZ434" s="143">
        <f t="shared" si="244"/>
        <v>0</v>
      </c>
      <c r="BA434" s="143">
        <f t="shared" si="245"/>
        <v>0</v>
      </c>
      <c r="BB434" s="143">
        <f t="shared" si="246"/>
        <v>0</v>
      </c>
      <c r="BC434" s="143">
        <f t="shared" si="247"/>
        <v>0</v>
      </c>
      <c r="BD434" s="143">
        <f t="shared" si="248"/>
        <v>0</v>
      </c>
      <c r="BE434" s="143">
        <f t="shared" si="249"/>
        <v>0</v>
      </c>
      <c r="BF434" s="143">
        <f t="shared" si="250"/>
        <v>0</v>
      </c>
      <c r="BG434" s="144">
        <f t="shared" si="251"/>
        <v>0</v>
      </c>
      <c r="BH434" s="144">
        <f t="shared" si="252"/>
        <v>0</v>
      </c>
      <c r="BI434" s="144">
        <f t="shared" si="253"/>
        <v>0</v>
      </c>
      <c r="BJ434" s="144">
        <f t="shared" si="254"/>
        <v>0</v>
      </c>
      <c r="BK434" s="144">
        <f t="shared" si="255"/>
        <v>0</v>
      </c>
      <c r="BL434" s="144">
        <f t="shared" si="256"/>
        <v>0</v>
      </c>
      <c r="BM434" s="145">
        <f t="shared" si="257"/>
        <v>0</v>
      </c>
      <c r="BN434" s="124"/>
      <c r="BO434" s="124"/>
      <c r="BP434" s="124"/>
      <c r="BQ434" s="124"/>
      <c r="BR434" s="124"/>
      <c r="BS434" s="124"/>
      <c r="BT434" s="124"/>
      <c r="BU434" s="124"/>
      <c r="BV434" s="130"/>
      <c r="BW434" s="130"/>
      <c r="BX434" s="130"/>
      <c r="BY434" s="130"/>
      <c r="BZ434" s="130"/>
      <c r="CA434" s="130"/>
      <c r="CB434" s="130"/>
      <c r="CC434" s="130"/>
      <c r="CD434" s="130"/>
      <c r="CE434" s="130"/>
      <c r="CF434" s="130"/>
      <c r="CG434" s="130"/>
      <c r="CH434" s="130"/>
      <c r="CI434" s="130"/>
      <c r="CJ434" s="130"/>
      <c r="CM434" s="159">
        <f t="shared" si="258"/>
        <v>0</v>
      </c>
      <c r="CN434" s="160">
        <f t="shared" si="259"/>
        <v>0</v>
      </c>
      <c r="CO434" s="160">
        <f t="shared" si="260"/>
        <v>0</v>
      </c>
      <c r="CP434" s="160">
        <f t="shared" si="261"/>
        <v>0</v>
      </c>
      <c r="CQ434" s="160">
        <f t="shared" si="262"/>
        <v>0</v>
      </c>
      <c r="CR434" s="160" t="str">
        <f t="shared" si="263"/>
        <v/>
      </c>
      <c r="CS434" s="160" t="str">
        <f t="shared" si="264"/>
        <v/>
      </c>
      <c r="CT434" s="160" t="str">
        <f t="shared" si="265"/>
        <v/>
      </c>
      <c r="CU434" s="162" t="str">
        <f t="shared" si="266"/>
        <v/>
      </c>
      <c r="CV434" s="162" t="str">
        <f t="shared" si="267"/>
        <v/>
      </c>
      <c r="CW434" s="162" t="str">
        <f t="shared" si="268"/>
        <v/>
      </c>
      <c r="CX434" s="162" t="str">
        <f t="shared" si="269"/>
        <v/>
      </c>
      <c r="CY434" s="162" t="str">
        <f t="shared" si="270"/>
        <v/>
      </c>
      <c r="CZ434" s="162" t="str">
        <f t="shared" si="271"/>
        <v/>
      </c>
      <c r="DA434" s="163" t="str">
        <f t="shared" si="272"/>
        <v/>
      </c>
    </row>
    <row r="435" spans="1:105" ht="16.5" x14ac:dyDescent="0.3">
      <c r="A435" s="135"/>
      <c r="B435" s="136"/>
      <c r="C435" s="136"/>
      <c r="D435" s="137"/>
      <c r="E435" s="176"/>
      <c r="F435" s="182"/>
      <c r="G435" s="183"/>
      <c r="H435" s="183"/>
      <c r="I435" s="183"/>
      <c r="J435" s="183"/>
      <c r="K435" s="183"/>
      <c r="L435" s="183"/>
      <c r="M435" s="186"/>
      <c r="N435" s="182"/>
      <c r="O435" s="184"/>
      <c r="P435" s="178"/>
      <c r="Q435" s="118">
        <f t="shared" si="241"/>
        <v>0</v>
      </c>
      <c r="R435" s="3"/>
      <c r="S435" s="3"/>
      <c r="T435" s="4"/>
      <c r="U435" s="4"/>
      <c r="V435" s="99">
        <f t="shared" si="242"/>
        <v>0</v>
      </c>
      <c r="W435" s="161"/>
      <c r="X435" s="138"/>
      <c r="AH435" s="158" t="str">
        <f t="array" ref="AH435">IF(OR(AH$1=0, $A435=""),"",SQRT((_xlfn.XLOOKUP(AH$1,$Z$2:$Z$16,$AA$2:$AA$16)-$T435)^2+(_xlfn.XLOOKUP(AH$1,$Z$2:$Z$16,$AB$2:$AB$16)-$U435)^2+(_xlfn.XLOOKUP(AH$1,$Z$2:$Z$16,$AC$2:$AC$16-$V435)^2)))</f>
        <v/>
      </c>
      <c r="AI435" s="140" t="str">
        <f t="array" ref="AI435">IF(OR(AI$1=0, $A435=""),"",SQRT((_xlfn.XLOOKUP(AI$1,$Z$2:$Z$16,$AA$2:$AA$16)-$T435)^2+(_xlfn.XLOOKUP(AI$1,$Z$2:$Z$16,$AB$2:$AB$16)-$U435)^2+(_xlfn.XLOOKUP(AI$1,$Z$2:$Z$16,$AC$2:$AC$16-$V435)^2)))</f>
        <v/>
      </c>
      <c r="AJ435" s="140" t="str">
        <f t="array" ref="AJ435">IF(OR(AJ$1=0, $A435=""),"",SQRT((_xlfn.XLOOKUP(AJ$1,$Z$2:$Z$16,$AA$2:$AA$16)-$T435)^2+(_xlfn.XLOOKUP(AJ$1,$Z$2:$Z$16,$AB$2:$AB$16)-$U435)^2+(_xlfn.XLOOKUP(AJ$1,$Z$2:$Z$16,$AC$2:$AC$16-$V435)^2)))</f>
        <v/>
      </c>
      <c r="AK435" s="140" t="str">
        <f t="array" ref="AK435">IF(OR(AK$1=0, $A435=""),"",SQRT((_xlfn.XLOOKUP(AK$1,$Z$2:$Z$16,$AA$2:$AA$16)-$T435)^2+(_xlfn.XLOOKUP(AK$1,$Z$2:$Z$16,$AB$2:$AB$16)-$U435)^2+(_xlfn.XLOOKUP(AK$1,$Z$2:$Z$16,$AC$2:$AC$16-$V435)^2)))</f>
        <v/>
      </c>
      <c r="AL435" s="140" t="str">
        <f t="array" ref="AL435">IF(OR(AL$1=0, $A435=""),"",SQRT((_xlfn.XLOOKUP(AL$1,$Z$2:$Z$16,$AA$2:$AA$16)-$T435)^2+(_xlfn.XLOOKUP(AL$1,$Z$2:$Z$16,$AB$2:$AB$16)-$U435)^2+(_xlfn.XLOOKUP(AL$1,$Z$2:$Z$16,$AC$2:$AC$16-$V435)^2)))</f>
        <v/>
      </c>
      <c r="AM435" s="140" t="str">
        <f t="array" ref="AM435">IF(OR(AM$1=0, $A435=""),"",SQRT((_xlfn.XLOOKUP(AM$1,$Z$2:$Z$16,$AA$2:$AA$16)-$T435)^2+(_xlfn.XLOOKUP(AM$1,$Z$2:$Z$16,$AB$2:$AB$16)-$U435)^2+(_xlfn.XLOOKUP(AM$1,$Z$2:$Z$16,$AC$2:$AC$16-$V435)^2)))</f>
        <v/>
      </c>
      <c r="AN435" s="140" t="str">
        <f t="array" ref="AN435">IF(OR(AN$1=0, $A435=""),"",SQRT((_xlfn.XLOOKUP(AN$1,$Z$2:$Z$16,$AA$2:$AA$16)-$T435)^2+(_xlfn.XLOOKUP(AN$1,$Z$2:$Z$16,$AB$2:$AB$16)-$U435)^2+(_xlfn.XLOOKUP(AN$1,$Z$2:$Z$16,$AC$2:$AC$16-$V435)^2)))</f>
        <v/>
      </c>
      <c r="AO435" s="140" t="str">
        <f t="array" ref="AO435">IF(OR(AO$1=0, $A435=""),"",SQRT((_xlfn.XLOOKUP(AO$1,$Z$2:$Z$16,$AA$2:$AA$16)-$T435)^2+(_xlfn.XLOOKUP(AO$1,$Z$2:$Z$16,$AB$2:$AB$16)-$U435)^2+(_xlfn.XLOOKUP(AO$1,$Z$2:$Z$16,$AC$2:$AC$16-$V435)^2)))</f>
        <v/>
      </c>
      <c r="AP435" s="141" t="str">
        <f t="array" ref="AP435">IF(OR(AP$1=0, $A435=""),"",SQRT((_xlfn.XLOOKUP(AP$1,$Z$2:$Z$16,$AA$2:$AA$16)-$T435)^2+(_xlfn.XLOOKUP(AP$1,$Z$2:$Z$16,$AB$2:$AB$16)-$U435)^2+(_xlfn.XLOOKUP(AP$1,$Z$2:$Z$16,$AC$2:$AC$16-$V435)^2)))</f>
        <v/>
      </c>
      <c r="AQ435" s="141" t="str">
        <f t="array" ref="AQ435">IF(OR(AQ$1=0, $A435=""),"",SQRT((_xlfn.XLOOKUP(AQ$1,$Z$2:$Z$16,$AA$2:$AA$16)-$T435)^2+(_xlfn.XLOOKUP(AQ$1,$Z$2:$Z$16,$AB$2:$AB$16)-$U435)^2+(_xlfn.XLOOKUP(AQ$1,$Z$2:$Z$16,$AC$2:$AC$16-$V435)^2)))</f>
        <v/>
      </c>
      <c r="AR435" s="141" t="str">
        <f t="array" ref="AR435">IF(OR(AR$1=0, $A435=""),"",SQRT((_xlfn.XLOOKUP(AR$1,$Z$2:$Z$16,$AA$2:$AA$16)-$T435)^2+(_xlfn.XLOOKUP(AR$1,$Z$2:$Z$16,$AB$2:$AB$16)-$U435)^2+(_xlfn.XLOOKUP(AR$1,$Z$2:$Z$16,$AC$2:$AC$16-$V435)^2)))</f>
        <v/>
      </c>
      <c r="AS435" s="141" t="str">
        <f t="array" ref="AS435">IF(OR(AS$1=0, $A435=""),"",SQRT((_xlfn.XLOOKUP(AS$1,$Z$2:$Z$16,$AA$2:$AA$16)-$T435)^2+(_xlfn.XLOOKUP(AS$1,$Z$2:$Z$16,$AB$2:$AB$16)-$U435)^2+(_xlfn.XLOOKUP(AS$1,$Z$2:$Z$16,$AC$2:$AC$16-$V435)^2)))</f>
        <v/>
      </c>
      <c r="AT435" s="141" t="str">
        <f t="array" ref="AT435">IF(OR(AT$1=0, $A435=""),"",SQRT((_xlfn.XLOOKUP(AT$1,$Z$2:$Z$16,$AA$2:$AA$16)-$T435)^2+(_xlfn.XLOOKUP(AT$1,$Z$2:$Z$16,$AB$2:$AB$16)-$U435)^2+(_xlfn.XLOOKUP(AT$1,$Z$2:$Z$16,$AC$2:$AC$16-$V435)^2)))</f>
        <v/>
      </c>
      <c r="AU435" s="141" t="str">
        <f t="array" ref="AU435">IF(OR(AU$1=0, $A435=""),"",SQRT((_xlfn.XLOOKUP(AU$1,$Z$2:$Z$16,$AA$2:$AA$16)-$T435)^2+(_xlfn.XLOOKUP(AU$1,$Z$2:$Z$16,$AB$2:$AB$16)-$U435)^2+(_xlfn.XLOOKUP(AU$1,$Z$2:$Z$16,$AC$2:$AC$16-$V435)^2)))</f>
        <v/>
      </c>
      <c r="AV435" s="142" t="str">
        <f t="array" ref="AV435">IF(OR(AV$1=0, $A435=""),"",SQRT((_xlfn.XLOOKUP(AV$1,$Z$2:$Z$16,$AA$2:$AA$16)-$T435)^2+(_xlfn.XLOOKUP(AV$1,$Z$2:$Z$16,$AB$2:$AB$16)-$U435)^2+(_xlfn.XLOOKUP(AV$1,$Z$2:$Z$16,$AC$2:$AC$16-$V435)^2)))</f>
        <v/>
      </c>
      <c r="AW435" s="124"/>
      <c r="AX435" s="124"/>
      <c r="AY435" s="125">
        <f t="shared" si="243"/>
        <v>0</v>
      </c>
      <c r="AZ435" s="143">
        <f t="shared" si="244"/>
        <v>0</v>
      </c>
      <c r="BA435" s="143">
        <f t="shared" si="245"/>
        <v>0</v>
      </c>
      <c r="BB435" s="143">
        <f t="shared" si="246"/>
        <v>0</v>
      </c>
      <c r="BC435" s="143">
        <f t="shared" si="247"/>
        <v>0</v>
      </c>
      <c r="BD435" s="143">
        <f t="shared" si="248"/>
        <v>0</v>
      </c>
      <c r="BE435" s="143">
        <f t="shared" si="249"/>
        <v>0</v>
      </c>
      <c r="BF435" s="143">
        <f t="shared" si="250"/>
        <v>0</v>
      </c>
      <c r="BG435" s="144">
        <f t="shared" si="251"/>
        <v>0</v>
      </c>
      <c r="BH435" s="144">
        <f t="shared" si="252"/>
        <v>0</v>
      </c>
      <c r="BI435" s="144">
        <f t="shared" si="253"/>
        <v>0</v>
      </c>
      <c r="BJ435" s="144">
        <f t="shared" si="254"/>
        <v>0</v>
      </c>
      <c r="BK435" s="144">
        <f t="shared" si="255"/>
        <v>0</v>
      </c>
      <c r="BL435" s="144">
        <f t="shared" si="256"/>
        <v>0</v>
      </c>
      <c r="BM435" s="145">
        <f t="shared" si="257"/>
        <v>0</v>
      </c>
      <c r="BN435" s="124"/>
      <c r="BO435" s="124"/>
      <c r="BP435" s="124"/>
      <c r="BQ435" s="124"/>
      <c r="BR435" s="124"/>
      <c r="BS435" s="124"/>
      <c r="BT435" s="124"/>
      <c r="BU435" s="124"/>
      <c r="BV435" s="130"/>
      <c r="BW435" s="130"/>
      <c r="BX435" s="130"/>
      <c r="BY435" s="130"/>
      <c r="BZ435" s="130"/>
      <c r="CA435" s="130"/>
      <c r="CB435" s="130"/>
      <c r="CC435" s="130"/>
      <c r="CD435" s="130"/>
      <c r="CE435" s="130"/>
      <c r="CF435" s="130"/>
      <c r="CG435" s="130"/>
      <c r="CH435" s="130"/>
      <c r="CI435" s="130"/>
      <c r="CJ435" s="130"/>
      <c r="CM435" s="159">
        <f t="shared" si="258"/>
        <v>0</v>
      </c>
      <c r="CN435" s="160">
        <f t="shared" si="259"/>
        <v>0</v>
      </c>
      <c r="CO435" s="160">
        <f t="shared" si="260"/>
        <v>0</v>
      </c>
      <c r="CP435" s="160">
        <f t="shared" si="261"/>
        <v>0</v>
      </c>
      <c r="CQ435" s="160">
        <f t="shared" si="262"/>
        <v>0</v>
      </c>
      <c r="CR435" s="160" t="str">
        <f t="shared" si="263"/>
        <v/>
      </c>
      <c r="CS435" s="160" t="str">
        <f t="shared" si="264"/>
        <v/>
      </c>
      <c r="CT435" s="160" t="str">
        <f t="shared" si="265"/>
        <v/>
      </c>
      <c r="CU435" s="162" t="str">
        <f t="shared" si="266"/>
        <v/>
      </c>
      <c r="CV435" s="162" t="str">
        <f t="shared" si="267"/>
        <v/>
      </c>
      <c r="CW435" s="162" t="str">
        <f t="shared" si="268"/>
        <v/>
      </c>
      <c r="CX435" s="162" t="str">
        <f t="shared" si="269"/>
        <v/>
      </c>
      <c r="CY435" s="162" t="str">
        <f t="shared" si="270"/>
        <v/>
      </c>
      <c r="CZ435" s="162" t="str">
        <f t="shared" si="271"/>
        <v/>
      </c>
      <c r="DA435" s="163" t="str">
        <f t="shared" si="272"/>
        <v/>
      </c>
    </row>
    <row r="436" spans="1:105" ht="16.5" x14ac:dyDescent="0.3">
      <c r="A436" s="135"/>
      <c r="B436" s="136"/>
      <c r="C436" s="136"/>
      <c r="D436" s="137"/>
      <c r="E436" s="176"/>
      <c r="F436" s="182"/>
      <c r="G436" s="183"/>
      <c r="H436" s="183"/>
      <c r="I436" s="183"/>
      <c r="J436" s="183"/>
      <c r="K436" s="183"/>
      <c r="L436" s="183"/>
      <c r="M436" s="186"/>
      <c r="N436" s="182"/>
      <c r="O436" s="184"/>
      <c r="P436" s="178"/>
      <c r="Q436" s="118">
        <f t="shared" si="241"/>
        <v>0</v>
      </c>
      <c r="R436" s="3"/>
      <c r="S436" s="3"/>
      <c r="T436" s="4"/>
      <c r="U436" s="4"/>
      <c r="V436" s="99">
        <f t="shared" si="242"/>
        <v>0</v>
      </c>
      <c r="W436" s="161"/>
      <c r="X436" s="138"/>
      <c r="AH436" s="158" t="str">
        <f t="array" ref="AH436">IF(OR(AH$1=0, $A436=""),"",SQRT((_xlfn.XLOOKUP(AH$1,$Z$2:$Z$16,$AA$2:$AA$16)-$T436)^2+(_xlfn.XLOOKUP(AH$1,$Z$2:$Z$16,$AB$2:$AB$16)-$U436)^2+(_xlfn.XLOOKUP(AH$1,$Z$2:$Z$16,$AC$2:$AC$16-$V436)^2)))</f>
        <v/>
      </c>
      <c r="AI436" s="140" t="str">
        <f t="array" ref="AI436">IF(OR(AI$1=0, $A436=""),"",SQRT((_xlfn.XLOOKUP(AI$1,$Z$2:$Z$16,$AA$2:$AA$16)-$T436)^2+(_xlfn.XLOOKUP(AI$1,$Z$2:$Z$16,$AB$2:$AB$16)-$U436)^2+(_xlfn.XLOOKUP(AI$1,$Z$2:$Z$16,$AC$2:$AC$16-$V436)^2)))</f>
        <v/>
      </c>
      <c r="AJ436" s="140" t="str">
        <f t="array" ref="AJ436">IF(OR(AJ$1=0, $A436=""),"",SQRT((_xlfn.XLOOKUP(AJ$1,$Z$2:$Z$16,$AA$2:$AA$16)-$T436)^2+(_xlfn.XLOOKUP(AJ$1,$Z$2:$Z$16,$AB$2:$AB$16)-$U436)^2+(_xlfn.XLOOKUP(AJ$1,$Z$2:$Z$16,$AC$2:$AC$16-$V436)^2)))</f>
        <v/>
      </c>
      <c r="AK436" s="140" t="str">
        <f t="array" ref="AK436">IF(OR(AK$1=0, $A436=""),"",SQRT((_xlfn.XLOOKUP(AK$1,$Z$2:$Z$16,$AA$2:$AA$16)-$T436)^2+(_xlfn.XLOOKUP(AK$1,$Z$2:$Z$16,$AB$2:$AB$16)-$U436)^2+(_xlfn.XLOOKUP(AK$1,$Z$2:$Z$16,$AC$2:$AC$16-$V436)^2)))</f>
        <v/>
      </c>
      <c r="AL436" s="140" t="str">
        <f t="array" ref="AL436">IF(OR(AL$1=0, $A436=""),"",SQRT((_xlfn.XLOOKUP(AL$1,$Z$2:$Z$16,$AA$2:$AA$16)-$T436)^2+(_xlfn.XLOOKUP(AL$1,$Z$2:$Z$16,$AB$2:$AB$16)-$U436)^2+(_xlfn.XLOOKUP(AL$1,$Z$2:$Z$16,$AC$2:$AC$16-$V436)^2)))</f>
        <v/>
      </c>
      <c r="AM436" s="140" t="str">
        <f t="array" ref="AM436">IF(OR(AM$1=0, $A436=""),"",SQRT((_xlfn.XLOOKUP(AM$1,$Z$2:$Z$16,$AA$2:$AA$16)-$T436)^2+(_xlfn.XLOOKUP(AM$1,$Z$2:$Z$16,$AB$2:$AB$16)-$U436)^2+(_xlfn.XLOOKUP(AM$1,$Z$2:$Z$16,$AC$2:$AC$16-$V436)^2)))</f>
        <v/>
      </c>
      <c r="AN436" s="140" t="str">
        <f t="array" ref="AN436">IF(OR(AN$1=0, $A436=""),"",SQRT((_xlfn.XLOOKUP(AN$1,$Z$2:$Z$16,$AA$2:$AA$16)-$T436)^2+(_xlfn.XLOOKUP(AN$1,$Z$2:$Z$16,$AB$2:$AB$16)-$U436)^2+(_xlfn.XLOOKUP(AN$1,$Z$2:$Z$16,$AC$2:$AC$16-$V436)^2)))</f>
        <v/>
      </c>
      <c r="AO436" s="140" t="str">
        <f t="array" ref="AO436">IF(OR(AO$1=0, $A436=""),"",SQRT((_xlfn.XLOOKUP(AO$1,$Z$2:$Z$16,$AA$2:$AA$16)-$T436)^2+(_xlfn.XLOOKUP(AO$1,$Z$2:$Z$16,$AB$2:$AB$16)-$U436)^2+(_xlfn.XLOOKUP(AO$1,$Z$2:$Z$16,$AC$2:$AC$16-$V436)^2)))</f>
        <v/>
      </c>
      <c r="AP436" s="141" t="str">
        <f t="array" ref="AP436">IF(OR(AP$1=0, $A436=""),"",SQRT((_xlfn.XLOOKUP(AP$1,$Z$2:$Z$16,$AA$2:$AA$16)-$T436)^2+(_xlfn.XLOOKUP(AP$1,$Z$2:$Z$16,$AB$2:$AB$16)-$U436)^2+(_xlfn.XLOOKUP(AP$1,$Z$2:$Z$16,$AC$2:$AC$16-$V436)^2)))</f>
        <v/>
      </c>
      <c r="AQ436" s="141" t="str">
        <f t="array" ref="AQ436">IF(OR(AQ$1=0, $A436=""),"",SQRT((_xlfn.XLOOKUP(AQ$1,$Z$2:$Z$16,$AA$2:$AA$16)-$T436)^2+(_xlfn.XLOOKUP(AQ$1,$Z$2:$Z$16,$AB$2:$AB$16)-$U436)^2+(_xlfn.XLOOKUP(AQ$1,$Z$2:$Z$16,$AC$2:$AC$16-$V436)^2)))</f>
        <v/>
      </c>
      <c r="AR436" s="141" t="str">
        <f t="array" ref="AR436">IF(OR(AR$1=0, $A436=""),"",SQRT((_xlfn.XLOOKUP(AR$1,$Z$2:$Z$16,$AA$2:$AA$16)-$T436)^2+(_xlfn.XLOOKUP(AR$1,$Z$2:$Z$16,$AB$2:$AB$16)-$U436)^2+(_xlfn.XLOOKUP(AR$1,$Z$2:$Z$16,$AC$2:$AC$16-$V436)^2)))</f>
        <v/>
      </c>
      <c r="AS436" s="141" t="str">
        <f t="array" ref="AS436">IF(OR(AS$1=0, $A436=""),"",SQRT((_xlfn.XLOOKUP(AS$1,$Z$2:$Z$16,$AA$2:$AA$16)-$T436)^2+(_xlfn.XLOOKUP(AS$1,$Z$2:$Z$16,$AB$2:$AB$16)-$U436)^2+(_xlfn.XLOOKUP(AS$1,$Z$2:$Z$16,$AC$2:$AC$16-$V436)^2)))</f>
        <v/>
      </c>
      <c r="AT436" s="141" t="str">
        <f t="array" ref="AT436">IF(OR(AT$1=0, $A436=""),"",SQRT((_xlfn.XLOOKUP(AT$1,$Z$2:$Z$16,$AA$2:$AA$16)-$T436)^2+(_xlfn.XLOOKUP(AT$1,$Z$2:$Z$16,$AB$2:$AB$16)-$U436)^2+(_xlfn.XLOOKUP(AT$1,$Z$2:$Z$16,$AC$2:$AC$16-$V436)^2)))</f>
        <v/>
      </c>
      <c r="AU436" s="141" t="str">
        <f t="array" ref="AU436">IF(OR(AU$1=0, $A436=""),"",SQRT((_xlfn.XLOOKUP(AU$1,$Z$2:$Z$16,$AA$2:$AA$16)-$T436)^2+(_xlfn.XLOOKUP(AU$1,$Z$2:$Z$16,$AB$2:$AB$16)-$U436)^2+(_xlfn.XLOOKUP(AU$1,$Z$2:$Z$16,$AC$2:$AC$16-$V436)^2)))</f>
        <v/>
      </c>
      <c r="AV436" s="142" t="str">
        <f t="array" ref="AV436">IF(OR(AV$1=0, $A436=""),"",SQRT((_xlfn.XLOOKUP(AV$1,$Z$2:$Z$16,$AA$2:$AA$16)-$T436)^2+(_xlfn.XLOOKUP(AV$1,$Z$2:$Z$16,$AB$2:$AB$16)-$U436)^2+(_xlfn.XLOOKUP(AV$1,$Z$2:$Z$16,$AC$2:$AC$16-$V436)^2)))</f>
        <v/>
      </c>
      <c r="AW436" s="124"/>
      <c r="AX436" s="124"/>
      <c r="AY436" s="125">
        <f t="shared" si="243"/>
        <v>0</v>
      </c>
      <c r="AZ436" s="143">
        <f t="shared" si="244"/>
        <v>0</v>
      </c>
      <c r="BA436" s="143">
        <f t="shared" si="245"/>
        <v>0</v>
      </c>
      <c r="BB436" s="143">
        <f t="shared" si="246"/>
        <v>0</v>
      </c>
      <c r="BC436" s="143">
        <f t="shared" si="247"/>
        <v>0</v>
      </c>
      <c r="BD436" s="143">
        <f t="shared" si="248"/>
        <v>0</v>
      </c>
      <c r="BE436" s="143">
        <f t="shared" si="249"/>
        <v>0</v>
      </c>
      <c r="BF436" s="143">
        <f t="shared" si="250"/>
        <v>0</v>
      </c>
      <c r="BG436" s="144">
        <f t="shared" si="251"/>
        <v>0</v>
      </c>
      <c r="BH436" s="144">
        <f t="shared" si="252"/>
        <v>0</v>
      </c>
      <c r="BI436" s="144">
        <f t="shared" si="253"/>
        <v>0</v>
      </c>
      <c r="BJ436" s="144">
        <f t="shared" si="254"/>
        <v>0</v>
      </c>
      <c r="BK436" s="144">
        <f t="shared" si="255"/>
        <v>0</v>
      </c>
      <c r="BL436" s="144">
        <f t="shared" si="256"/>
        <v>0</v>
      </c>
      <c r="BM436" s="145">
        <f t="shared" si="257"/>
        <v>0</v>
      </c>
      <c r="BN436" s="124"/>
      <c r="BO436" s="124"/>
      <c r="BP436" s="124"/>
      <c r="BQ436" s="124"/>
      <c r="BR436" s="124"/>
      <c r="BS436" s="124"/>
      <c r="BT436" s="124"/>
      <c r="BU436" s="124"/>
      <c r="BV436" s="130"/>
      <c r="BW436" s="130"/>
      <c r="BX436" s="130"/>
      <c r="BY436" s="130"/>
      <c r="BZ436" s="130"/>
      <c r="CA436" s="130"/>
      <c r="CB436" s="130"/>
      <c r="CC436" s="130"/>
      <c r="CD436" s="130"/>
      <c r="CE436" s="130"/>
      <c r="CF436" s="130"/>
      <c r="CG436" s="130"/>
      <c r="CH436" s="130"/>
      <c r="CI436" s="130"/>
      <c r="CJ436" s="130"/>
      <c r="CM436" s="159">
        <f t="shared" si="258"/>
        <v>0</v>
      </c>
      <c r="CN436" s="160">
        <f t="shared" si="259"/>
        <v>0</v>
      </c>
      <c r="CO436" s="160">
        <f t="shared" si="260"/>
        <v>0</v>
      </c>
      <c r="CP436" s="160">
        <f t="shared" si="261"/>
        <v>0</v>
      </c>
      <c r="CQ436" s="160">
        <f t="shared" si="262"/>
        <v>0</v>
      </c>
      <c r="CR436" s="160" t="str">
        <f t="shared" si="263"/>
        <v/>
      </c>
      <c r="CS436" s="160" t="str">
        <f t="shared" si="264"/>
        <v/>
      </c>
      <c r="CT436" s="160" t="str">
        <f t="shared" si="265"/>
        <v/>
      </c>
      <c r="CU436" s="162" t="str">
        <f t="shared" si="266"/>
        <v/>
      </c>
      <c r="CV436" s="162" t="str">
        <f t="shared" si="267"/>
        <v/>
      </c>
      <c r="CW436" s="162" t="str">
        <f t="shared" si="268"/>
        <v/>
      </c>
      <c r="CX436" s="162" t="str">
        <f t="shared" si="269"/>
        <v/>
      </c>
      <c r="CY436" s="162" t="str">
        <f t="shared" si="270"/>
        <v/>
      </c>
      <c r="CZ436" s="162" t="str">
        <f t="shared" si="271"/>
        <v/>
      </c>
      <c r="DA436" s="163" t="str">
        <f t="shared" si="272"/>
        <v/>
      </c>
    </row>
    <row r="437" spans="1:105" ht="16.5" x14ac:dyDescent="0.3">
      <c r="A437" s="135"/>
      <c r="B437" s="136"/>
      <c r="C437" s="136"/>
      <c r="D437" s="137"/>
      <c r="E437" s="176"/>
      <c r="F437" s="182"/>
      <c r="G437" s="183"/>
      <c r="H437" s="183"/>
      <c r="I437" s="183"/>
      <c r="J437" s="183"/>
      <c r="K437" s="183"/>
      <c r="L437" s="183"/>
      <c r="M437" s="186"/>
      <c r="N437" s="182"/>
      <c r="O437" s="184"/>
      <c r="P437" s="178"/>
      <c r="Q437" s="118">
        <f t="shared" si="241"/>
        <v>0</v>
      </c>
      <c r="R437" s="3"/>
      <c r="S437" s="3"/>
      <c r="T437" s="4"/>
      <c r="U437" s="4"/>
      <c r="V437" s="99">
        <f t="shared" si="242"/>
        <v>0</v>
      </c>
      <c r="W437" s="161"/>
      <c r="X437" s="138"/>
      <c r="AH437" s="158" t="str">
        <f t="array" ref="AH437">IF(OR(AH$1=0, $A437=""),"",SQRT((_xlfn.XLOOKUP(AH$1,$Z$2:$Z$16,$AA$2:$AA$16)-$T437)^2+(_xlfn.XLOOKUP(AH$1,$Z$2:$Z$16,$AB$2:$AB$16)-$U437)^2+(_xlfn.XLOOKUP(AH$1,$Z$2:$Z$16,$AC$2:$AC$16-$V437)^2)))</f>
        <v/>
      </c>
      <c r="AI437" s="140" t="str">
        <f t="array" ref="AI437">IF(OR(AI$1=0, $A437=""),"",SQRT((_xlfn.XLOOKUP(AI$1,$Z$2:$Z$16,$AA$2:$AA$16)-$T437)^2+(_xlfn.XLOOKUP(AI$1,$Z$2:$Z$16,$AB$2:$AB$16)-$U437)^2+(_xlfn.XLOOKUP(AI$1,$Z$2:$Z$16,$AC$2:$AC$16-$V437)^2)))</f>
        <v/>
      </c>
      <c r="AJ437" s="140" t="str">
        <f t="array" ref="AJ437">IF(OR(AJ$1=0, $A437=""),"",SQRT((_xlfn.XLOOKUP(AJ$1,$Z$2:$Z$16,$AA$2:$AA$16)-$T437)^2+(_xlfn.XLOOKUP(AJ$1,$Z$2:$Z$16,$AB$2:$AB$16)-$U437)^2+(_xlfn.XLOOKUP(AJ$1,$Z$2:$Z$16,$AC$2:$AC$16-$V437)^2)))</f>
        <v/>
      </c>
      <c r="AK437" s="140" t="str">
        <f t="array" ref="AK437">IF(OR(AK$1=0, $A437=""),"",SQRT((_xlfn.XLOOKUP(AK$1,$Z$2:$Z$16,$AA$2:$AA$16)-$T437)^2+(_xlfn.XLOOKUP(AK$1,$Z$2:$Z$16,$AB$2:$AB$16)-$U437)^2+(_xlfn.XLOOKUP(AK$1,$Z$2:$Z$16,$AC$2:$AC$16-$V437)^2)))</f>
        <v/>
      </c>
      <c r="AL437" s="140" t="str">
        <f t="array" ref="AL437">IF(OR(AL$1=0, $A437=""),"",SQRT((_xlfn.XLOOKUP(AL$1,$Z$2:$Z$16,$AA$2:$AA$16)-$T437)^2+(_xlfn.XLOOKUP(AL$1,$Z$2:$Z$16,$AB$2:$AB$16)-$U437)^2+(_xlfn.XLOOKUP(AL$1,$Z$2:$Z$16,$AC$2:$AC$16-$V437)^2)))</f>
        <v/>
      </c>
      <c r="AM437" s="140" t="str">
        <f t="array" ref="AM437">IF(OR(AM$1=0, $A437=""),"",SQRT((_xlfn.XLOOKUP(AM$1,$Z$2:$Z$16,$AA$2:$AA$16)-$T437)^2+(_xlfn.XLOOKUP(AM$1,$Z$2:$Z$16,$AB$2:$AB$16)-$U437)^2+(_xlfn.XLOOKUP(AM$1,$Z$2:$Z$16,$AC$2:$AC$16-$V437)^2)))</f>
        <v/>
      </c>
      <c r="AN437" s="140" t="str">
        <f t="array" ref="AN437">IF(OR(AN$1=0, $A437=""),"",SQRT((_xlfn.XLOOKUP(AN$1,$Z$2:$Z$16,$AA$2:$AA$16)-$T437)^2+(_xlfn.XLOOKUP(AN$1,$Z$2:$Z$16,$AB$2:$AB$16)-$U437)^2+(_xlfn.XLOOKUP(AN$1,$Z$2:$Z$16,$AC$2:$AC$16-$V437)^2)))</f>
        <v/>
      </c>
      <c r="AO437" s="140" t="str">
        <f t="array" ref="AO437">IF(OR(AO$1=0, $A437=""),"",SQRT((_xlfn.XLOOKUP(AO$1,$Z$2:$Z$16,$AA$2:$AA$16)-$T437)^2+(_xlfn.XLOOKUP(AO$1,$Z$2:$Z$16,$AB$2:$AB$16)-$U437)^2+(_xlfn.XLOOKUP(AO$1,$Z$2:$Z$16,$AC$2:$AC$16-$V437)^2)))</f>
        <v/>
      </c>
      <c r="AP437" s="141" t="str">
        <f t="array" ref="AP437">IF(OR(AP$1=0, $A437=""),"",SQRT((_xlfn.XLOOKUP(AP$1,$Z$2:$Z$16,$AA$2:$AA$16)-$T437)^2+(_xlfn.XLOOKUP(AP$1,$Z$2:$Z$16,$AB$2:$AB$16)-$U437)^2+(_xlfn.XLOOKUP(AP$1,$Z$2:$Z$16,$AC$2:$AC$16-$V437)^2)))</f>
        <v/>
      </c>
      <c r="AQ437" s="141" t="str">
        <f t="array" ref="AQ437">IF(OR(AQ$1=0, $A437=""),"",SQRT((_xlfn.XLOOKUP(AQ$1,$Z$2:$Z$16,$AA$2:$AA$16)-$T437)^2+(_xlfn.XLOOKUP(AQ$1,$Z$2:$Z$16,$AB$2:$AB$16)-$U437)^2+(_xlfn.XLOOKUP(AQ$1,$Z$2:$Z$16,$AC$2:$AC$16-$V437)^2)))</f>
        <v/>
      </c>
      <c r="AR437" s="141" t="str">
        <f t="array" ref="AR437">IF(OR(AR$1=0, $A437=""),"",SQRT((_xlfn.XLOOKUP(AR$1,$Z$2:$Z$16,$AA$2:$AA$16)-$T437)^2+(_xlfn.XLOOKUP(AR$1,$Z$2:$Z$16,$AB$2:$AB$16)-$U437)^2+(_xlfn.XLOOKUP(AR$1,$Z$2:$Z$16,$AC$2:$AC$16-$V437)^2)))</f>
        <v/>
      </c>
      <c r="AS437" s="141" t="str">
        <f t="array" ref="AS437">IF(OR(AS$1=0, $A437=""),"",SQRT((_xlfn.XLOOKUP(AS$1,$Z$2:$Z$16,$AA$2:$AA$16)-$T437)^2+(_xlfn.XLOOKUP(AS$1,$Z$2:$Z$16,$AB$2:$AB$16)-$U437)^2+(_xlfn.XLOOKUP(AS$1,$Z$2:$Z$16,$AC$2:$AC$16-$V437)^2)))</f>
        <v/>
      </c>
      <c r="AT437" s="141" t="str">
        <f t="array" ref="AT437">IF(OR(AT$1=0, $A437=""),"",SQRT((_xlfn.XLOOKUP(AT$1,$Z$2:$Z$16,$AA$2:$AA$16)-$T437)^2+(_xlfn.XLOOKUP(AT$1,$Z$2:$Z$16,$AB$2:$AB$16)-$U437)^2+(_xlfn.XLOOKUP(AT$1,$Z$2:$Z$16,$AC$2:$AC$16-$V437)^2)))</f>
        <v/>
      </c>
      <c r="AU437" s="141" t="str">
        <f t="array" ref="AU437">IF(OR(AU$1=0, $A437=""),"",SQRT((_xlfn.XLOOKUP(AU$1,$Z$2:$Z$16,$AA$2:$AA$16)-$T437)^2+(_xlfn.XLOOKUP(AU$1,$Z$2:$Z$16,$AB$2:$AB$16)-$U437)^2+(_xlfn.XLOOKUP(AU$1,$Z$2:$Z$16,$AC$2:$AC$16-$V437)^2)))</f>
        <v/>
      </c>
      <c r="AV437" s="142" t="str">
        <f t="array" ref="AV437">IF(OR(AV$1=0, $A437=""),"",SQRT((_xlfn.XLOOKUP(AV$1,$Z$2:$Z$16,$AA$2:$AA$16)-$T437)^2+(_xlfn.XLOOKUP(AV$1,$Z$2:$Z$16,$AB$2:$AB$16)-$U437)^2+(_xlfn.XLOOKUP(AV$1,$Z$2:$Z$16,$AC$2:$AC$16-$V437)^2)))</f>
        <v/>
      </c>
      <c r="AW437" s="124"/>
      <c r="AX437" s="124"/>
      <c r="AY437" s="125">
        <f t="shared" si="243"/>
        <v>0</v>
      </c>
      <c r="AZ437" s="143">
        <f t="shared" si="244"/>
        <v>0</v>
      </c>
      <c r="BA437" s="143">
        <f t="shared" si="245"/>
        <v>0</v>
      </c>
      <c r="BB437" s="143">
        <f t="shared" si="246"/>
        <v>0</v>
      </c>
      <c r="BC437" s="143">
        <f t="shared" si="247"/>
        <v>0</v>
      </c>
      <c r="BD437" s="143">
        <f t="shared" si="248"/>
        <v>0</v>
      </c>
      <c r="BE437" s="143">
        <f t="shared" si="249"/>
        <v>0</v>
      </c>
      <c r="BF437" s="143">
        <f t="shared" si="250"/>
        <v>0</v>
      </c>
      <c r="BG437" s="144">
        <f t="shared" si="251"/>
        <v>0</v>
      </c>
      <c r="BH437" s="144">
        <f t="shared" si="252"/>
        <v>0</v>
      </c>
      <c r="BI437" s="144">
        <f t="shared" si="253"/>
        <v>0</v>
      </c>
      <c r="BJ437" s="144">
        <f t="shared" si="254"/>
        <v>0</v>
      </c>
      <c r="BK437" s="144">
        <f t="shared" si="255"/>
        <v>0</v>
      </c>
      <c r="BL437" s="144">
        <f t="shared" si="256"/>
        <v>0</v>
      </c>
      <c r="BM437" s="145">
        <f t="shared" si="257"/>
        <v>0</v>
      </c>
      <c r="BN437" s="124"/>
      <c r="BO437" s="124"/>
      <c r="BP437" s="124"/>
      <c r="BQ437" s="124"/>
      <c r="BR437" s="124"/>
      <c r="BS437" s="124"/>
      <c r="BT437" s="124"/>
      <c r="BU437" s="124"/>
      <c r="BV437" s="130"/>
      <c r="BW437" s="130"/>
      <c r="BX437" s="130"/>
      <c r="BY437" s="130"/>
      <c r="BZ437" s="130"/>
      <c r="CA437" s="130"/>
      <c r="CB437" s="130"/>
      <c r="CC437" s="130"/>
      <c r="CD437" s="130"/>
      <c r="CE437" s="130"/>
      <c r="CF437" s="130"/>
      <c r="CG437" s="130"/>
      <c r="CH437" s="130"/>
      <c r="CI437" s="130"/>
      <c r="CJ437" s="130"/>
      <c r="CM437" s="159">
        <f t="shared" si="258"/>
        <v>0</v>
      </c>
      <c r="CN437" s="160">
        <f t="shared" si="259"/>
        <v>0</v>
      </c>
      <c r="CO437" s="160">
        <f t="shared" si="260"/>
        <v>0</v>
      </c>
      <c r="CP437" s="160">
        <f t="shared" si="261"/>
        <v>0</v>
      </c>
      <c r="CQ437" s="160">
        <f t="shared" si="262"/>
        <v>0</v>
      </c>
      <c r="CR437" s="160" t="str">
        <f t="shared" si="263"/>
        <v/>
      </c>
      <c r="CS437" s="160" t="str">
        <f t="shared" si="264"/>
        <v/>
      </c>
      <c r="CT437" s="160" t="str">
        <f t="shared" si="265"/>
        <v/>
      </c>
      <c r="CU437" s="162" t="str">
        <f t="shared" si="266"/>
        <v/>
      </c>
      <c r="CV437" s="162" t="str">
        <f t="shared" si="267"/>
        <v/>
      </c>
      <c r="CW437" s="162" t="str">
        <f t="shared" si="268"/>
        <v/>
      </c>
      <c r="CX437" s="162" t="str">
        <f t="shared" si="269"/>
        <v/>
      </c>
      <c r="CY437" s="162" t="str">
        <f t="shared" si="270"/>
        <v/>
      </c>
      <c r="CZ437" s="162" t="str">
        <f t="shared" si="271"/>
        <v/>
      </c>
      <c r="DA437" s="163" t="str">
        <f t="shared" si="272"/>
        <v/>
      </c>
    </row>
    <row r="438" spans="1:105" ht="16.5" x14ac:dyDescent="0.3">
      <c r="A438" s="135"/>
      <c r="B438" s="136"/>
      <c r="C438" s="136"/>
      <c r="D438" s="137"/>
      <c r="E438" s="176"/>
      <c r="F438" s="182"/>
      <c r="G438" s="183"/>
      <c r="H438" s="183"/>
      <c r="I438" s="183"/>
      <c r="J438" s="183"/>
      <c r="K438" s="183"/>
      <c r="L438" s="183"/>
      <c r="M438" s="186"/>
      <c r="N438" s="182"/>
      <c r="O438" s="184"/>
      <c r="P438" s="178"/>
      <c r="Q438" s="118">
        <f t="shared" si="241"/>
        <v>0</v>
      </c>
      <c r="R438" s="3"/>
      <c r="S438" s="3"/>
      <c r="T438" s="4"/>
      <c r="U438" s="4"/>
      <c r="V438" s="99">
        <f t="shared" si="242"/>
        <v>0</v>
      </c>
      <c r="W438" s="161"/>
      <c r="X438" s="138"/>
      <c r="AH438" s="158" t="str">
        <f t="array" ref="AH438">IF(OR(AH$1=0, $A438=""),"",SQRT((_xlfn.XLOOKUP(AH$1,$Z$2:$Z$16,$AA$2:$AA$16)-$T438)^2+(_xlfn.XLOOKUP(AH$1,$Z$2:$Z$16,$AB$2:$AB$16)-$U438)^2+(_xlfn.XLOOKUP(AH$1,$Z$2:$Z$16,$AC$2:$AC$16-$V438)^2)))</f>
        <v/>
      </c>
      <c r="AI438" s="140" t="str">
        <f t="array" ref="AI438">IF(OR(AI$1=0, $A438=""),"",SQRT((_xlfn.XLOOKUP(AI$1,$Z$2:$Z$16,$AA$2:$AA$16)-$T438)^2+(_xlfn.XLOOKUP(AI$1,$Z$2:$Z$16,$AB$2:$AB$16)-$U438)^2+(_xlfn.XLOOKUP(AI$1,$Z$2:$Z$16,$AC$2:$AC$16-$V438)^2)))</f>
        <v/>
      </c>
      <c r="AJ438" s="140" t="str">
        <f t="array" ref="AJ438">IF(OR(AJ$1=0, $A438=""),"",SQRT((_xlfn.XLOOKUP(AJ$1,$Z$2:$Z$16,$AA$2:$AA$16)-$T438)^2+(_xlfn.XLOOKUP(AJ$1,$Z$2:$Z$16,$AB$2:$AB$16)-$U438)^2+(_xlfn.XLOOKUP(AJ$1,$Z$2:$Z$16,$AC$2:$AC$16-$V438)^2)))</f>
        <v/>
      </c>
      <c r="AK438" s="140" t="str">
        <f t="array" ref="AK438">IF(OR(AK$1=0, $A438=""),"",SQRT((_xlfn.XLOOKUP(AK$1,$Z$2:$Z$16,$AA$2:$AA$16)-$T438)^2+(_xlfn.XLOOKUP(AK$1,$Z$2:$Z$16,$AB$2:$AB$16)-$U438)^2+(_xlfn.XLOOKUP(AK$1,$Z$2:$Z$16,$AC$2:$AC$16-$V438)^2)))</f>
        <v/>
      </c>
      <c r="AL438" s="140" t="str">
        <f t="array" ref="AL438">IF(OR(AL$1=0, $A438=""),"",SQRT((_xlfn.XLOOKUP(AL$1,$Z$2:$Z$16,$AA$2:$AA$16)-$T438)^2+(_xlfn.XLOOKUP(AL$1,$Z$2:$Z$16,$AB$2:$AB$16)-$U438)^2+(_xlfn.XLOOKUP(AL$1,$Z$2:$Z$16,$AC$2:$AC$16-$V438)^2)))</f>
        <v/>
      </c>
      <c r="AM438" s="140" t="str">
        <f t="array" ref="AM438">IF(OR(AM$1=0, $A438=""),"",SQRT((_xlfn.XLOOKUP(AM$1,$Z$2:$Z$16,$AA$2:$AA$16)-$T438)^2+(_xlfn.XLOOKUP(AM$1,$Z$2:$Z$16,$AB$2:$AB$16)-$U438)^2+(_xlfn.XLOOKUP(AM$1,$Z$2:$Z$16,$AC$2:$AC$16-$V438)^2)))</f>
        <v/>
      </c>
      <c r="AN438" s="140" t="str">
        <f t="array" ref="AN438">IF(OR(AN$1=0, $A438=""),"",SQRT((_xlfn.XLOOKUP(AN$1,$Z$2:$Z$16,$AA$2:$AA$16)-$T438)^2+(_xlfn.XLOOKUP(AN$1,$Z$2:$Z$16,$AB$2:$AB$16)-$U438)^2+(_xlfn.XLOOKUP(AN$1,$Z$2:$Z$16,$AC$2:$AC$16-$V438)^2)))</f>
        <v/>
      </c>
      <c r="AO438" s="140" t="str">
        <f t="array" ref="AO438">IF(OR(AO$1=0, $A438=""),"",SQRT((_xlfn.XLOOKUP(AO$1,$Z$2:$Z$16,$AA$2:$AA$16)-$T438)^2+(_xlfn.XLOOKUP(AO$1,$Z$2:$Z$16,$AB$2:$AB$16)-$U438)^2+(_xlfn.XLOOKUP(AO$1,$Z$2:$Z$16,$AC$2:$AC$16-$V438)^2)))</f>
        <v/>
      </c>
      <c r="AP438" s="141" t="str">
        <f t="array" ref="AP438">IF(OR(AP$1=0, $A438=""),"",SQRT((_xlfn.XLOOKUP(AP$1,$Z$2:$Z$16,$AA$2:$AA$16)-$T438)^2+(_xlfn.XLOOKUP(AP$1,$Z$2:$Z$16,$AB$2:$AB$16)-$U438)^2+(_xlfn.XLOOKUP(AP$1,$Z$2:$Z$16,$AC$2:$AC$16-$V438)^2)))</f>
        <v/>
      </c>
      <c r="AQ438" s="141" t="str">
        <f t="array" ref="AQ438">IF(OR(AQ$1=0, $A438=""),"",SQRT((_xlfn.XLOOKUP(AQ$1,$Z$2:$Z$16,$AA$2:$AA$16)-$T438)^2+(_xlfn.XLOOKUP(AQ$1,$Z$2:$Z$16,$AB$2:$AB$16)-$U438)^2+(_xlfn.XLOOKUP(AQ$1,$Z$2:$Z$16,$AC$2:$AC$16-$V438)^2)))</f>
        <v/>
      </c>
      <c r="AR438" s="141" t="str">
        <f t="array" ref="AR438">IF(OR(AR$1=0, $A438=""),"",SQRT((_xlfn.XLOOKUP(AR$1,$Z$2:$Z$16,$AA$2:$AA$16)-$T438)^2+(_xlfn.XLOOKUP(AR$1,$Z$2:$Z$16,$AB$2:$AB$16)-$U438)^2+(_xlfn.XLOOKUP(AR$1,$Z$2:$Z$16,$AC$2:$AC$16-$V438)^2)))</f>
        <v/>
      </c>
      <c r="AS438" s="141" t="str">
        <f t="array" ref="AS438">IF(OR(AS$1=0, $A438=""),"",SQRT((_xlfn.XLOOKUP(AS$1,$Z$2:$Z$16,$AA$2:$AA$16)-$T438)^2+(_xlfn.XLOOKUP(AS$1,$Z$2:$Z$16,$AB$2:$AB$16)-$U438)^2+(_xlfn.XLOOKUP(AS$1,$Z$2:$Z$16,$AC$2:$AC$16-$V438)^2)))</f>
        <v/>
      </c>
      <c r="AT438" s="141" t="str">
        <f t="array" ref="AT438">IF(OR(AT$1=0, $A438=""),"",SQRT((_xlfn.XLOOKUP(AT$1,$Z$2:$Z$16,$AA$2:$AA$16)-$T438)^2+(_xlfn.XLOOKUP(AT$1,$Z$2:$Z$16,$AB$2:$AB$16)-$U438)^2+(_xlfn.XLOOKUP(AT$1,$Z$2:$Z$16,$AC$2:$AC$16-$V438)^2)))</f>
        <v/>
      </c>
      <c r="AU438" s="141" t="str">
        <f t="array" ref="AU438">IF(OR(AU$1=0, $A438=""),"",SQRT((_xlfn.XLOOKUP(AU$1,$Z$2:$Z$16,$AA$2:$AA$16)-$T438)^2+(_xlfn.XLOOKUP(AU$1,$Z$2:$Z$16,$AB$2:$AB$16)-$U438)^2+(_xlfn.XLOOKUP(AU$1,$Z$2:$Z$16,$AC$2:$AC$16-$V438)^2)))</f>
        <v/>
      </c>
      <c r="AV438" s="142" t="str">
        <f t="array" ref="AV438">IF(OR(AV$1=0, $A438=""),"",SQRT((_xlfn.XLOOKUP(AV$1,$Z$2:$Z$16,$AA$2:$AA$16)-$T438)^2+(_xlfn.XLOOKUP(AV$1,$Z$2:$Z$16,$AB$2:$AB$16)-$U438)^2+(_xlfn.XLOOKUP(AV$1,$Z$2:$Z$16,$AC$2:$AC$16-$V438)^2)))</f>
        <v/>
      </c>
      <c r="AW438" s="124"/>
      <c r="AX438" s="124"/>
      <c r="AY438" s="125">
        <f t="shared" si="243"/>
        <v>0</v>
      </c>
      <c r="AZ438" s="143">
        <f t="shared" si="244"/>
        <v>0</v>
      </c>
      <c r="BA438" s="143">
        <f t="shared" si="245"/>
        <v>0</v>
      </c>
      <c r="BB438" s="143">
        <f t="shared" si="246"/>
        <v>0</v>
      </c>
      <c r="BC438" s="143">
        <f t="shared" si="247"/>
        <v>0</v>
      </c>
      <c r="BD438" s="143">
        <f t="shared" si="248"/>
        <v>0</v>
      </c>
      <c r="BE438" s="143">
        <f t="shared" si="249"/>
        <v>0</v>
      </c>
      <c r="BF438" s="143">
        <f t="shared" si="250"/>
        <v>0</v>
      </c>
      <c r="BG438" s="144">
        <f t="shared" si="251"/>
        <v>0</v>
      </c>
      <c r="BH438" s="144">
        <f t="shared" si="252"/>
        <v>0</v>
      </c>
      <c r="BI438" s="144">
        <f t="shared" si="253"/>
        <v>0</v>
      </c>
      <c r="BJ438" s="144">
        <f t="shared" si="254"/>
        <v>0</v>
      </c>
      <c r="BK438" s="144">
        <f t="shared" si="255"/>
        <v>0</v>
      </c>
      <c r="BL438" s="144">
        <f t="shared" si="256"/>
        <v>0</v>
      </c>
      <c r="BM438" s="145">
        <f t="shared" si="257"/>
        <v>0</v>
      </c>
      <c r="BN438" s="124"/>
      <c r="BO438" s="124"/>
      <c r="BP438" s="124"/>
      <c r="BQ438" s="124"/>
      <c r="BR438" s="124"/>
      <c r="BS438" s="124"/>
      <c r="BT438" s="124"/>
      <c r="BU438" s="124"/>
      <c r="BV438" s="130"/>
      <c r="BW438" s="130"/>
      <c r="BX438" s="130"/>
      <c r="BY438" s="130"/>
      <c r="BZ438" s="130"/>
      <c r="CA438" s="130"/>
      <c r="CB438" s="130"/>
      <c r="CC438" s="130"/>
      <c r="CD438" s="130"/>
      <c r="CE438" s="130"/>
      <c r="CF438" s="130"/>
      <c r="CG438" s="130"/>
      <c r="CH438" s="130"/>
      <c r="CI438" s="130"/>
      <c r="CJ438" s="130"/>
      <c r="CM438" s="159">
        <f t="shared" si="258"/>
        <v>0</v>
      </c>
      <c r="CN438" s="160">
        <f t="shared" si="259"/>
        <v>0</v>
      </c>
      <c r="CO438" s="160">
        <f t="shared" si="260"/>
        <v>0</v>
      </c>
      <c r="CP438" s="160">
        <f t="shared" si="261"/>
        <v>0</v>
      </c>
      <c r="CQ438" s="160">
        <f t="shared" si="262"/>
        <v>0</v>
      </c>
      <c r="CR438" s="160" t="str">
        <f t="shared" si="263"/>
        <v/>
      </c>
      <c r="CS438" s="160" t="str">
        <f t="shared" si="264"/>
        <v/>
      </c>
      <c r="CT438" s="160" t="str">
        <f t="shared" si="265"/>
        <v/>
      </c>
      <c r="CU438" s="162" t="str">
        <f t="shared" si="266"/>
        <v/>
      </c>
      <c r="CV438" s="162" t="str">
        <f t="shared" si="267"/>
        <v/>
      </c>
      <c r="CW438" s="162" t="str">
        <f t="shared" si="268"/>
        <v/>
      </c>
      <c r="CX438" s="162" t="str">
        <f t="shared" si="269"/>
        <v/>
      </c>
      <c r="CY438" s="162" t="str">
        <f t="shared" si="270"/>
        <v/>
      </c>
      <c r="CZ438" s="162" t="str">
        <f t="shared" si="271"/>
        <v/>
      </c>
      <c r="DA438" s="163" t="str">
        <f t="shared" si="272"/>
        <v/>
      </c>
    </row>
    <row r="439" spans="1:105" ht="16.5" x14ac:dyDescent="0.3">
      <c r="A439" s="135"/>
      <c r="B439" s="136"/>
      <c r="C439" s="136"/>
      <c r="D439" s="137"/>
      <c r="E439" s="176"/>
      <c r="F439" s="182"/>
      <c r="G439" s="183"/>
      <c r="H439" s="183"/>
      <c r="I439" s="183"/>
      <c r="J439" s="183"/>
      <c r="K439" s="183"/>
      <c r="L439" s="183"/>
      <c r="M439" s="186"/>
      <c r="N439" s="182"/>
      <c r="O439" s="184"/>
      <c r="P439" s="178"/>
      <c r="Q439" s="118">
        <f t="shared" si="241"/>
        <v>0</v>
      </c>
      <c r="R439" s="3"/>
      <c r="S439" s="3"/>
      <c r="T439" s="4"/>
      <c r="U439" s="4"/>
      <c r="V439" s="99">
        <f t="shared" si="242"/>
        <v>0</v>
      </c>
      <c r="W439" s="161"/>
      <c r="X439" s="138"/>
      <c r="AH439" s="158" t="str">
        <f t="array" ref="AH439">IF(OR(AH$1=0, $A439=""),"",SQRT((_xlfn.XLOOKUP(AH$1,$Z$2:$Z$16,$AA$2:$AA$16)-$T439)^2+(_xlfn.XLOOKUP(AH$1,$Z$2:$Z$16,$AB$2:$AB$16)-$U439)^2+(_xlfn.XLOOKUP(AH$1,$Z$2:$Z$16,$AC$2:$AC$16-$V439)^2)))</f>
        <v/>
      </c>
      <c r="AI439" s="140" t="str">
        <f t="array" ref="AI439">IF(OR(AI$1=0, $A439=""),"",SQRT((_xlfn.XLOOKUP(AI$1,$Z$2:$Z$16,$AA$2:$AA$16)-$T439)^2+(_xlfn.XLOOKUP(AI$1,$Z$2:$Z$16,$AB$2:$AB$16)-$U439)^2+(_xlfn.XLOOKUP(AI$1,$Z$2:$Z$16,$AC$2:$AC$16-$V439)^2)))</f>
        <v/>
      </c>
      <c r="AJ439" s="140" t="str">
        <f t="array" ref="AJ439">IF(OR(AJ$1=0, $A439=""),"",SQRT((_xlfn.XLOOKUP(AJ$1,$Z$2:$Z$16,$AA$2:$AA$16)-$T439)^2+(_xlfn.XLOOKUP(AJ$1,$Z$2:$Z$16,$AB$2:$AB$16)-$U439)^2+(_xlfn.XLOOKUP(AJ$1,$Z$2:$Z$16,$AC$2:$AC$16-$V439)^2)))</f>
        <v/>
      </c>
      <c r="AK439" s="140" t="str">
        <f t="array" ref="AK439">IF(OR(AK$1=0, $A439=""),"",SQRT((_xlfn.XLOOKUP(AK$1,$Z$2:$Z$16,$AA$2:$AA$16)-$T439)^2+(_xlfn.XLOOKUP(AK$1,$Z$2:$Z$16,$AB$2:$AB$16)-$U439)^2+(_xlfn.XLOOKUP(AK$1,$Z$2:$Z$16,$AC$2:$AC$16-$V439)^2)))</f>
        <v/>
      </c>
      <c r="AL439" s="140" t="str">
        <f t="array" ref="AL439">IF(OR(AL$1=0, $A439=""),"",SQRT((_xlfn.XLOOKUP(AL$1,$Z$2:$Z$16,$AA$2:$AA$16)-$T439)^2+(_xlfn.XLOOKUP(AL$1,$Z$2:$Z$16,$AB$2:$AB$16)-$U439)^2+(_xlfn.XLOOKUP(AL$1,$Z$2:$Z$16,$AC$2:$AC$16-$V439)^2)))</f>
        <v/>
      </c>
      <c r="AM439" s="140" t="str">
        <f t="array" ref="AM439">IF(OR(AM$1=0, $A439=""),"",SQRT((_xlfn.XLOOKUP(AM$1,$Z$2:$Z$16,$AA$2:$AA$16)-$T439)^2+(_xlfn.XLOOKUP(AM$1,$Z$2:$Z$16,$AB$2:$AB$16)-$U439)^2+(_xlfn.XLOOKUP(AM$1,$Z$2:$Z$16,$AC$2:$AC$16-$V439)^2)))</f>
        <v/>
      </c>
      <c r="AN439" s="140" t="str">
        <f t="array" ref="AN439">IF(OR(AN$1=0, $A439=""),"",SQRT((_xlfn.XLOOKUP(AN$1,$Z$2:$Z$16,$AA$2:$AA$16)-$T439)^2+(_xlfn.XLOOKUP(AN$1,$Z$2:$Z$16,$AB$2:$AB$16)-$U439)^2+(_xlfn.XLOOKUP(AN$1,$Z$2:$Z$16,$AC$2:$AC$16-$V439)^2)))</f>
        <v/>
      </c>
      <c r="AO439" s="140" t="str">
        <f t="array" ref="AO439">IF(OR(AO$1=0, $A439=""),"",SQRT((_xlfn.XLOOKUP(AO$1,$Z$2:$Z$16,$AA$2:$AA$16)-$T439)^2+(_xlfn.XLOOKUP(AO$1,$Z$2:$Z$16,$AB$2:$AB$16)-$U439)^2+(_xlfn.XLOOKUP(AO$1,$Z$2:$Z$16,$AC$2:$AC$16-$V439)^2)))</f>
        <v/>
      </c>
      <c r="AP439" s="141" t="str">
        <f t="array" ref="AP439">IF(OR(AP$1=0, $A439=""),"",SQRT((_xlfn.XLOOKUP(AP$1,$Z$2:$Z$16,$AA$2:$AA$16)-$T439)^2+(_xlfn.XLOOKUP(AP$1,$Z$2:$Z$16,$AB$2:$AB$16)-$U439)^2+(_xlfn.XLOOKUP(AP$1,$Z$2:$Z$16,$AC$2:$AC$16-$V439)^2)))</f>
        <v/>
      </c>
      <c r="AQ439" s="141" t="str">
        <f t="array" ref="AQ439">IF(OR(AQ$1=0, $A439=""),"",SQRT((_xlfn.XLOOKUP(AQ$1,$Z$2:$Z$16,$AA$2:$AA$16)-$T439)^2+(_xlfn.XLOOKUP(AQ$1,$Z$2:$Z$16,$AB$2:$AB$16)-$U439)^2+(_xlfn.XLOOKUP(AQ$1,$Z$2:$Z$16,$AC$2:$AC$16-$V439)^2)))</f>
        <v/>
      </c>
      <c r="AR439" s="141" t="str">
        <f t="array" ref="AR439">IF(OR(AR$1=0, $A439=""),"",SQRT((_xlfn.XLOOKUP(AR$1,$Z$2:$Z$16,$AA$2:$AA$16)-$T439)^2+(_xlfn.XLOOKUP(AR$1,$Z$2:$Z$16,$AB$2:$AB$16)-$U439)^2+(_xlfn.XLOOKUP(AR$1,$Z$2:$Z$16,$AC$2:$AC$16-$V439)^2)))</f>
        <v/>
      </c>
      <c r="AS439" s="141" t="str">
        <f t="array" ref="AS439">IF(OR(AS$1=0, $A439=""),"",SQRT((_xlfn.XLOOKUP(AS$1,$Z$2:$Z$16,$AA$2:$AA$16)-$T439)^2+(_xlfn.XLOOKUP(AS$1,$Z$2:$Z$16,$AB$2:$AB$16)-$U439)^2+(_xlfn.XLOOKUP(AS$1,$Z$2:$Z$16,$AC$2:$AC$16-$V439)^2)))</f>
        <v/>
      </c>
      <c r="AT439" s="141" t="str">
        <f t="array" ref="AT439">IF(OR(AT$1=0, $A439=""),"",SQRT((_xlfn.XLOOKUP(AT$1,$Z$2:$Z$16,$AA$2:$AA$16)-$T439)^2+(_xlfn.XLOOKUP(AT$1,$Z$2:$Z$16,$AB$2:$AB$16)-$U439)^2+(_xlfn.XLOOKUP(AT$1,$Z$2:$Z$16,$AC$2:$AC$16-$V439)^2)))</f>
        <v/>
      </c>
      <c r="AU439" s="141" t="str">
        <f t="array" ref="AU439">IF(OR(AU$1=0, $A439=""),"",SQRT((_xlfn.XLOOKUP(AU$1,$Z$2:$Z$16,$AA$2:$AA$16)-$T439)^2+(_xlfn.XLOOKUP(AU$1,$Z$2:$Z$16,$AB$2:$AB$16)-$U439)^2+(_xlfn.XLOOKUP(AU$1,$Z$2:$Z$16,$AC$2:$AC$16-$V439)^2)))</f>
        <v/>
      </c>
      <c r="AV439" s="142" t="str">
        <f t="array" ref="AV439">IF(OR(AV$1=0, $A439=""),"",SQRT((_xlfn.XLOOKUP(AV$1,$Z$2:$Z$16,$AA$2:$AA$16)-$T439)^2+(_xlfn.XLOOKUP(AV$1,$Z$2:$Z$16,$AB$2:$AB$16)-$U439)^2+(_xlfn.XLOOKUP(AV$1,$Z$2:$Z$16,$AC$2:$AC$16-$V439)^2)))</f>
        <v/>
      </c>
      <c r="AW439" s="124"/>
      <c r="AX439" s="124"/>
      <c r="AY439" s="125">
        <f t="shared" si="243"/>
        <v>0</v>
      </c>
      <c r="AZ439" s="143">
        <f t="shared" si="244"/>
        <v>0</v>
      </c>
      <c r="BA439" s="143">
        <f t="shared" si="245"/>
        <v>0</v>
      </c>
      <c r="BB439" s="143">
        <f t="shared" si="246"/>
        <v>0</v>
      </c>
      <c r="BC439" s="143">
        <f t="shared" si="247"/>
        <v>0</v>
      </c>
      <c r="BD439" s="143">
        <f t="shared" si="248"/>
        <v>0</v>
      </c>
      <c r="BE439" s="143">
        <f t="shared" si="249"/>
        <v>0</v>
      </c>
      <c r="BF439" s="143">
        <f t="shared" si="250"/>
        <v>0</v>
      </c>
      <c r="BG439" s="144">
        <f t="shared" si="251"/>
        <v>0</v>
      </c>
      <c r="BH439" s="144">
        <f t="shared" si="252"/>
        <v>0</v>
      </c>
      <c r="BI439" s="144">
        <f t="shared" si="253"/>
        <v>0</v>
      </c>
      <c r="BJ439" s="144">
        <f t="shared" si="254"/>
        <v>0</v>
      </c>
      <c r="BK439" s="144">
        <f t="shared" si="255"/>
        <v>0</v>
      </c>
      <c r="BL439" s="144">
        <f t="shared" si="256"/>
        <v>0</v>
      </c>
      <c r="BM439" s="145">
        <f t="shared" si="257"/>
        <v>0</v>
      </c>
      <c r="BN439" s="124"/>
      <c r="BO439" s="124"/>
      <c r="BP439" s="124"/>
      <c r="BQ439" s="124"/>
      <c r="BR439" s="124"/>
      <c r="BS439" s="124"/>
      <c r="BT439" s="124"/>
      <c r="BU439" s="124"/>
      <c r="BV439" s="130"/>
      <c r="BW439" s="130"/>
      <c r="BX439" s="130"/>
      <c r="BY439" s="130"/>
      <c r="BZ439" s="130"/>
      <c r="CA439" s="130"/>
      <c r="CB439" s="130"/>
      <c r="CC439" s="130"/>
      <c r="CD439" s="130"/>
      <c r="CE439" s="130"/>
      <c r="CF439" s="130"/>
      <c r="CG439" s="130"/>
      <c r="CH439" s="130"/>
      <c r="CI439" s="130"/>
      <c r="CJ439" s="130"/>
      <c r="CM439" s="159">
        <f t="shared" si="258"/>
        <v>0</v>
      </c>
      <c r="CN439" s="160">
        <f t="shared" si="259"/>
        <v>0</v>
      </c>
      <c r="CO439" s="160">
        <f t="shared" si="260"/>
        <v>0</v>
      </c>
      <c r="CP439" s="160">
        <f t="shared" si="261"/>
        <v>0</v>
      </c>
      <c r="CQ439" s="160">
        <f t="shared" si="262"/>
        <v>0</v>
      </c>
      <c r="CR439" s="160" t="str">
        <f t="shared" si="263"/>
        <v/>
      </c>
      <c r="CS439" s="160" t="str">
        <f t="shared" si="264"/>
        <v/>
      </c>
      <c r="CT439" s="160" t="str">
        <f t="shared" si="265"/>
        <v/>
      </c>
      <c r="CU439" s="162" t="str">
        <f t="shared" si="266"/>
        <v/>
      </c>
      <c r="CV439" s="162" t="str">
        <f t="shared" si="267"/>
        <v/>
      </c>
      <c r="CW439" s="162" t="str">
        <f t="shared" si="268"/>
        <v/>
      </c>
      <c r="CX439" s="162" t="str">
        <f t="shared" si="269"/>
        <v/>
      </c>
      <c r="CY439" s="162" t="str">
        <f t="shared" si="270"/>
        <v/>
      </c>
      <c r="CZ439" s="162" t="str">
        <f t="shared" si="271"/>
        <v/>
      </c>
      <c r="DA439" s="163" t="str">
        <f t="shared" si="272"/>
        <v/>
      </c>
    </row>
    <row r="440" spans="1:105" ht="16.5" x14ac:dyDescent="0.3">
      <c r="A440" s="135"/>
      <c r="B440" s="136"/>
      <c r="C440" s="136"/>
      <c r="D440" s="137"/>
      <c r="E440" s="176"/>
      <c r="F440" s="182"/>
      <c r="G440" s="183"/>
      <c r="H440" s="183"/>
      <c r="I440" s="183"/>
      <c r="J440" s="183"/>
      <c r="K440" s="183"/>
      <c r="L440" s="183"/>
      <c r="M440" s="186"/>
      <c r="N440" s="182"/>
      <c r="O440" s="184"/>
      <c r="P440" s="178"/>
      <c r="Q440" s="118">
        <f t="shared" si="241"/>
        <v>0</v>
      </c>
      <c r="R440" s="3"/>
      <c r="S440" s="3"/>
      <c r="T440" s="4"/>
      <c r="U440" s="4"/>
      <c r="V440" s="99">
        <f t="shared" si="242"/>
        <v>0</v>
      </c>
      <c r="W440" s="161"/>
      <c r="X440" s="138"/>
      <c r="AH440" s="158" t="str">
        <f t="array" ref="AH440">IF(OR(AH$1=0, $A440=""),"",SQRT((_xlfn.XLOOKUP(AH$1,$Z$2:$Z$16,$AA$2:$AA$16)-$T440)^2+(_xlfn.XLOOKUP(AH$1,$Z$2:$Z$16,$AB$2:$AB$16)-$U440)^2+(_xlfn.XLOOKUP(AH$1,$Z$2:$Z$16,$AC$2:$AC$16-$V440)^2)))</f>
        <v/>
      </c>
      <c r="AI440" s="140" t="str">
        <f t="array" ref="AI440">IF(OR(AI$1=0, $A440=""),"",SQRT((_xlfn.XLOOKUP(AI$1,$Z$2:$Z$16,$AA$2:$AA$16)-$T440)^2+(_xlfn.XLOOKUP(AI$1,$Z$2:$Z$16,$AB$2:$AB$16)-$U440)^2+(_xlfn.XLOOKUP(AI$1,$Z$2:$Z$16,$AC$2:$AC$16-$V440)^2)))</f>
        <v/>
      </c>
      <c r="AJ440" s="140" t="str">
        <f t="array" ref="AJ440">IF(OR(AJ$1=0, $A440=""),"",SQRT((_xlfn.XLOOKUP(AJ$1,$Z$2:$Z$16,$AA$2:$AA$16)-$T440)^2+(_xlfn.XLOOKUP(AJ$1,$Z$2:$Z$16,$AB$2:$AB$16)-$U440)^2+(_xlfn.XLOOKUP(AJ$1,$Z$2:$Z$16,$AC$2:$AC$16-$V440)^2)))</f>
        <v/>
      </c>
      <c r="AK440" s="140" t="str">
        <f t="array" ref="AK440">IF(OR(AK$1=0, $A440=""),"",SQRT((_xlfn.XLOOKUP(AK$1,$Z$2:$Z$16,$AA$2:$AA$16)-$T440)^2+(_xlfn.XLOOKUP(AK$1,$Z$2:$Z$16,$AB$2:$AB$16)-$U440)^2+(_xlfn.XLOOKUP(AK$1,$Z$2:$Z$16,$AC$2:$AC$16-$V440)^2)))</f>
        <v/>
      </c>
      <c r="AL440" s="140" t="str">
        <f t="array" ref="AL440">IF(OR(AL$1=0, $A440=""),"",SQRT((_xlfn.XLOOKUP(AL$1,$Z$2:$Z$16,$AA$2:$AA$16)-$T440)^2+(_xlfn.XLOOKUP(AL$1,$Z$2:$Z$16,$AB$2:$AB$16)-$U440)^2+(_xlfn.XLOOKUP(AL$1,$Z$2:$Z$16,$AC$2:$AC$16-$V440)^2)))</f>
        <v/>
      </c>
      <c r="AM440" s="140" t="str">
        <f t="array" ref="AM440">IF(OR(AM$1=0, $A440=""),"",SQRT((_xlfn.XLOOKUP(AM$1,$Z$2:$Z$16,$AA$2:$AA$16)-$T440)^2+(_xlfn.XLOOKUP(AM$1,$Z$2:$Z$16,$AB$2:$AB$16)-$U440)^2+(_xlfn.XLOOKUP(AM$1,$Z$2:$Z$16,$AC$2:$AC$16-$V440)^2)))</f>
        <v/>
      </c>
      <c r="AN440" s="140" t="str">
        <f t="array" ref="AN440">IF(OR(AN$1=0, $A440=""),"",SQRT((_xlfn.XLOOKUP(AN$1,$Z$2:$Z$16,$AA$2:$AA$16)-$T440)^2+(_xlfn.XLOOKUP(AN$1,$Z$2:$Z$16,$AB$2:$AB$16)-$U440)^2+(_xlfn.XLOOKUP(AN$1,$Z$2:$Z$16,$AC$2:$AC$16-$V440)^2)))</f>
        <v/>
      </c>
      <c r="AO440" s="140" t="str">
        <f t="array" ref="AO440">IF(OR(AO$1=0, $A440=""),"",SQRT((_xlfn.XLOOKUP(AO$1,$Z$2:$Z$16,$AA$2:$AA$16)-$T440)^2+(_xlfn.XLOOKUP(AO$1,$Z$2:$Z$16,$AB$2:$AB$16)-$U440)^2+(_xlfn.XLOOKUP(AO$1,$Z$2:$Z$16,$AC$2:$AC$16-$V440)^2)))</f>
        <v/>
      </c>
      <c r="AP440" s="141" t="str">
        <f t="array" ref="AP440">IF(OR(AP$1=0, $A440=""),"",SQRT((_xlfn.XLOOKUP(AP$1,$Z$2:$Z$16,$AA$2:$AA$16)-$T440)^2+(_xlfn.XLOOKUP(AP$1,$Z$2:$Z$16,$AB$2:$AB$16)-$U440)^2+(_xlfn.XLOOKUP(AP$1,$Z$2:$Z$16,$AC$2:$AC$16-$V440)^2)))</f>
        <v/>
      </c>
      <c r="AQ440" s="141" t="str">
        <f t="array" ref="AQ440">IF(OR(AQ$1=0, $A440=""),"",SQRT((_xlfn.XLOOKUP(AQ$1,$Z$2:$Z$16,$AA$2:$AA$16)-$T440)^2+(_xlfn.XLOOKUP(AQ$1,$Z$2:$Z$16,$AB$2:$AB$16)-$U440)^2+(_xlfn.XLOOKUP(AQ$1,$Z$2:$Z$16,$AC$2:$AC$16-$V440)^2)))</f>
        <v/>
      </c>
      <c r="AR440" s="141" t="str">
        <f t="array" ref="AR440">IF(OR(AR$1=0, $A440=""),"",SQRT((_xlfn.XLOOKUP(AR$1,$Z$2:$Z$16,$AA$2:$AA$16)-$T440)^2+(_xlfn.XLOOKUP(AR$1,$Z$2:$Z$16,$AB$2:$AB$16)-$U440)^2+(_xlfn.XLOOKUP(AR$1,$Z$2:$Z$16,$AC$2:$AC$16-$V440)^2)))</f>
        <v/>
      </c>
      <c r="AS440" s="141" t="str">
        <f t="array" ref="AS440">IF(OR(AS$1=0, $A440=""),"",SQRT((_xlfn.XLOOKUP(AS$1,$Z$2:$Z$16,$AA$2:$AA$16)-$T440)^2+(_xlfn.XLOOKUP(AS$1,$Z$2:$Z$16,$AB$2:$AB$16)-$U440)^2+(_xlfn.XLOOKUP(AS$1,$Z$2:$Z$16,$AC$2:$AC$16-$V440)^2)))</f>
        <v/>
      </c>
      <c r="AT440" s="141" t="str">
        <f t="array" ref="AT440">IF(OR(AT$1=0, $A440=""),"",SQRT((_xlfn.XLOOKUP(AT$1,$Z$2:$Z$16,$AA$2:$AA$16)-$T440)^2+(_xlfn.XLOOKUP(AT$1,$Z$2:$Z$16,$AB$2:$AB$16)-$U440)^2+(_xlfn.XLOOKUP(AT$1,$Z$2:$Z$16,$AC$2:$AC$16-$V440)^2)))</f>
        <v/>
      </c>
      <c r="AU440" s="141" t="str">
        <f t="array" ref="AU440">IF(OR(AU$1=0, $A440=""),"",SQRT((_xlfn.XLOOKUP(AU$1,$Z$2:$Z$16,$AA$2:$AA$16)-$T440)^2+(_xlfn.XLOOKUP(AU$1,$Z$2:$Z$16,$AB$2:$AB$16)-$U440)^2+(_xlfn.XLOOKUP(AU$1,$Z$2:$Z$16,$AC$2:$AC$16-$V440)^2)))</f>
        <v/>
      </c>
      <c r="AV440" s="142" t="str">
        <f t="array" ref="AV440">IF(OR(AV$1=0, $A440=""),"",SQRT((_xlfn.XLOOKUP(AV$1,$Z$2:$Z$16,$AA$2:$AA$16)-$T440)^2+(_xlfn.XLOOKUP(AV$1,$Z$2:$Z$16,$AB$2:$AB$16)-$U440)^2+(_xlfn.XLOOKUP(AV$1,$Z$2:$Z$16,$AC$2:$AC$16-$V440)^2)))</f>
        <v/>
      </c>
      <c r="AW440" s="124"/>
      <c r="AX440" s="124"/>
      <c r="AY440" s="125">
        <f t="shared" si="243"/>
        <v>0</v>
      </c>
      <c r="AZ440" s="143">
        <f t="shared" si="244"/>
        <v>0</v>
      </c>
      <c r="BA440" s="143">
        <f t="shared" si="245"/>
        <v>0</v>
      </c>
      <c r="BB440" s="143">
        <f t="shared" si="246"/>
        <v>0</v>
      </c>
      <c r="BC440" s="143">
        <f t="shared" si="247"/>
        <v>0</v>
      </c>
      <c r="BD440" s="143">
        <f t="shared" si="248"/>
        <v>0</v>
      </c>
      <c r="BE440" s="143">
        <f t="shared" si="249"/>
        <v>0</v>
      </c>
      <c r="BF440" s="143">
        <f t="shared" si="250"/>
        <v>0</v>
      </c>
      <c r="BG440" s="144">
        <f t="shared" si="251"/>
        <v>0</v>
      </c>
      <c r="BH440" s="144">
        <f t="shared" si="252"/>
        <v>0</v>
      </c>
      <c r="BI440" s="144">
        <f t="shared" si="253"/>
        <v>0</v>
      </c>
      <c r="BJ440" s="144">
        <f t="shared" si="254"/>
        <v>0</v>
      </c>
      <c r="BK440" s="144">
        <f t="shared" si="255"/>
        <v>0</v>
      </c>
      <c r="BL440" s="144">
        <f t="shared" si="256"/>
        <v>0</v>
      </c>
      <c r="BM440" s="145">
        <f t="shared" si="257"/>
        <v>0</v>
      </c>
      <c r="BN440" s="124"/>
      <c r="BO440" s="124"/>
      <c r="BP440" s="124"/>
      <c r="BQ440" s="124"/>
      <c r="BR440" s="124"/>
      <c r="BS440" s="124"/>
      <c r="BT440" s="124"/>
      <c r="BU440" s="124"/>
      <c r="BV440" s="130"/>
      <c r="BW440" s="130"/>
      <c r="BX440" s="130"/>
      <c r="BY440" s="130"/>
      <c r="BZ440" s="130"/>
      <c r="CA440" s="130"/>
      <c r="CB440" s="130"/>
      <c r="CC440" s="130"/>
      <c r="CD440" s="130"/>
      <c r="CE440" s="130"/>
      <c r="CF440" s="130"/>
      <c r="CG440" s="130"/>
      <c r="CH440" s="130"/>
      <c r="CI440" s="130"/>
      <c r="CJ440" s="130"/>
      <c r="CM440" s="159">
        <f t="shared" si="258"/>
        <v>0</v>
      </c>
      <c r="CN440" s="160">
        <f t="shared" si="259"/>
        <v>0</v>
      </c>
      <c r="CO440" s="160">
        <f t="shared" si="260"/>
        <v>0</v>
      </c>
      <c r="CP440" s="160">
        <f t="shared" si="261"/>
        <v>0</v>
      </c>
      <c r="CQ440" s="160">
        <f t="shared" si="262"/>
        <v>0</v>
      </c>
      <c r="CR440" s="160" t="str">
        <f t="shared" si="263"/>
        <v/>
      </c>
      <c r="CS440" s="160" t="str">
        <f t="shared" si="264"/>
        <v/>
      </c>
      <c r="CT440" s="160" t="str">
        <f t="shared" si="265"/>
        <v/>
      </c>
      <c r="CU440" s="162" t="str">
        <f t="shared" si="266"/>
        <v/>
      </c>
      <c r="CV440" s="162" t="str">
        <f t="shared" si="267"/>
        <v/>
      </c>
      <c r="CW440" s="162" t="str">
        <f t="shared" si="268"/>
        <v/>
      </c>
      <c r="CX440" s="162" t="str">
        <f t="shared" si="269"/>
        <v/>
      </c>
      <c r="CY440" s="162" t="str">
        <f t="shared" si="270"/>
        <v/>
      </c>
      <c r="CZ440" s="162" t="str">
        <f t="shared" si="271"/>
        <v/>
      </c>
      <c r="DA440" s="163" t="str">
        <f t="shared" si="272"/>
        <v/>
      </c>
    </row>
    <row r="441" spans="1:105" ht="16.5" x14ac:dyDescent="0.3">
      <c r="A441" s="135"/>
      <c r="B441" s="136"/>
      <c r="C441" s="136"/>
      <c r="D441" s="137"/>
      <c r="E441" s="176"/>
      <c r="F441" s="182"/>
      <c r="G441" s="183"/>
      <c r="H441" s="183"/>
      <c r="I441" s="183"/>
      <c r="J441" s="183"/>
      <c r="K441" s="183"/>
      <c r="L441" s="183"/>
      <c r="M441" s="186"/>
      <c r="N441" s="182"/>
      <c r="O441" s="184"/>
      <c r="P441" s="178"/>
      <c r="Q441" s="118">
        <f t="shared" si="241"/>
        <v>0</v>
      </c>
      <c r="R441" s="3"/>
      <c r="S441" s="3"/>
      <c r="T441" s="4"/>
      <c r="U441" s="4"/>
      <c r="V441" s="99">
        <f t="shared" si="242"/>
        <v>0</v>
      </c>
      <c r="W441" s="161"/>
      <c r="X441" s="138"/>
      <c r="AH441" s="158" t="str">
        <f t="array" ref="AH441">IF(OR(AH$1=0, $A441=""),"",SQRT((_xlfn.XLOOKUP(AH$1,$Z$2:$Z$16,$AA$2:$AA$16)-$T441)^2+(_xlfn.XLOOKUP(AH$1,$Z$2:$Z$16,$AB$2:$AB$16)-$U441)^2+(_xlfn.XLOOKUP(AH$1,$Z$2:$Z$16,$AC$2:$AC$16-$V441)^2)))</f>
        <v/>
      </c>
      <c r="AI441" s="140" t="str">
        <f t="array" ref="AI441">IF(OR(AI$1=0, $A441=""),"",SQRT((_xlfn.XLOOKUP(AI$1,$Z$2:$Z$16,$AA$2:$AA$16)-$T441)^2+(_xlfn.XLOOKUP(AI$1,$Z$2:$Z$16,$AB$2:$AB$16)-$U441)^2+(_xlfn.XLOOKUP(AI$1,$Z$2:$Z$16,$AC$2:$AC$16-$V441)^2)))</f>
        <v/>
      </c>
      <c r="AJ441" s="140" t="str">
        <f t="array" ref="AJ441">IF(OR(AJ$1=0, $A441=""),"",SQRT((_xlfn.XLOOKUP(AJ$1,$Z$2:$Z$16,$AA$2:$AA$16)-$T441)^2+(_xlfn.XLOOKUP(AJ$1,$Z$2:$Z$16,$AB$2:$AB$16)-$U441)^2+(_xlfn.XLOOKUP(AJ$1,$Z$2:$Z$16,$AC$2:$AC$16-$V441)^2)))</f>
        <v/>
      </c>
      <c r="AK441" s="140" t="str">
        <f t="array" ref="AK441">IF(OR(AK$1=0, $A441=""),"",SQRT((_xlfn.XLOOKUP(AK$1,$Z$2:$Z$16,$AA$2:$AA$16)-$T441)^2+(_xlfn.XLOOKUP(AK$1,$Z$2:$Z$16,$AB$2:$AB$16)-$U441)^2+(_xlfn.XLOOKUP(AK$1,$Z$2:$Z$16,$AC$2:$AC$16-$V441)^2)))</f>
        <v/>
      </c>
      <c r="AL441" s="140" t="str">
        <f t="array" ref="AL441">IF(OR(AL$1=0, $A441=""),"",SQRT((_xlfn.XLOOKUP(AL$1,$Z$2:$Z$16,$AA$2:$AA$16)-$T441)^2+(_xlfn.XLOOKUP(AL$1,$Z$2:$Z$16,$AB$2:$AB$16)-$U441)^2+(_xlfn.XLOOKUP(AL$1,$Z$2:$Z$16,$AC$2:$AC$16-$V441)^2)))</f>
        <v/>
      </c>
      <c r="AM441" s="140" t="str">
        <f t="array" ref="AM441">IF(OR(AM$1=0, $A441=""),"",SQRT((_xlfn.XLOOKUP(AM$1,$Z$2:$Z$16,$AA$2:$AA$16)-$T441)^2+(_xlfn.XLOOKUP(AM$1,$Z$2:$Z$16,$AB$2:$AB$16)-$U441)^2+(_xlfn.XLOOKUP(AM$1,$Z$2:$Z$16,$AC$2:$AC$16-$V441)^2)))</f>
        <v/>
      </c>
      <c r="AN441" s="140" t="str">
        <f t="array" ref="AN441">IF(OR(AN$1=0, $A441=""),"",SQRT((_xlfn.XLOOKUP(AN$1,$Z$2:$Z$16,$AA$2:$AA$16)-$T441)^2+(_xlfn.XLOOKUP(AN$1,$Z$2:$Z$16,$AB$2:$AB$16)-$U441)^2+(_xlfn.XLOOKUP(AN$1,$Z$2:$Z$16,$AC$2:$AC$16-$V441)^2)))</f>
        <v/>
      </c>
      <c r="AO441" s="140" t="str">
        <f t="array" ref="AO441">IF(OR(AO$1=0, $A441=""),"",SQRT((_xlfn.XLOOKUP(AO$1,$Z$2:$Z$16,$AA$2:$AA$16)-$T441)^2+(_xlfn.XLOOKUP(AO$1,$Z$2:$Z$16,$AB$2:$AB$16)-$U441)^2+(_xlfn.XLOOKUP(AO$1,$Z$2:$Z$16,$AC$2:$AC$16-$V441)^2)))</f>
        <v/>
      </c>
      <c r="AP441" s="141" t="str">
        <f t="array" ref="AP441">IF(OR(AP$1=0, $A441=""),"",SQRT((_xlfn.XLOOKUP(AP$1,$Z$2:$Z$16,$AA$2:$AA$16)-$T441)^2+(_xlfn.XLOOKUP(AP$1,$Z$2:$Z$16,$AB$2:$AB$16)-$U441)^2+(_xlfn.XLOOKUP(AP$1,$Z$2:$Z$16,$AC$2:$AC$16-$V441)^2)))</f>
        <v/>
      </c>
      <c r="AQ441" s="141" t="str">
        <f t="array" ref="AQ441">IF(OR(AQ$1=0, $A441=""),"",SQRT((_xlfn.XLOOKUP(AQ$1,$Z$2:$Z$16,$AA$2:$AA$16)-$T441)^2+(_xlfn.XLOOKUP(AQ$1,$Z$2:$Z$16,$AB$2:$AB$16)-$U441)^2+(_xlfn.XLOOKUP(AQ$1,$Z$2:$Z$16,$AC$2:$AC$16-$V441)^2)))</f>
        <v/>
      </c>
      <c r="AR441" s="141" t="str">
        <f t="array" ref="AR441">IF(OR(AR$1=0, $A441=""),"",SQRT((_xlfn.XLOOKUP(AR$1,$Z$2:$Z$16,$AA$2:$AA$16)-$T441)^2+(_xlfn.XLOOKUP(AR$1,$Z$2:$Z$16,$AB$2:$AB$16)-$U441)^2+(_xlfn.XLOOKUP(AR$1,$Z$2:$Z$16,$AC$2:$AC$16-$V441)^2)))</f>
        <v/>
      </c>
      <c r="AS441" s="141" t="str">
        <f t="array" ref="AS441">IF(OR(AS$1=0, $A441=""),"",SQRT((_xlfn.XLOOKUP(AS$1,$Z$2:$Z$16,$AA$2:$AA$16)-$T441)^2+(_xlfn.XLOOKUP(AS$1,$Z$2:$Z$16,$AB$2:$AB$16)-$U441)^2+(_xlfn.XLOOKUP(AS$1,$Z$2:$Z$16,$AC$2:$AC$16-$V441)^2)))</f>
        <v/>
      </c>
      <c r="AT441" s="141" t="str">
        <f t="array" ref="AT441">IF(OR(AT$1=0, $A441=""),"",SQRT((_xlfn.XLOOKUP(AT$1,$Z$2:$Z$16,$AA$2:$AA$16)-$T441)^2+(_xlfn.XLOOKUP(AT$1,$Z$2:$Z$16,$AB$2:$AB$16)-$U441)^2+(_xlfn.XLOOKUP(AT$1,$Z$2:$Z$16,$AC$2:$AC$16-$V441)^2)))</f>
        <v/>
      </c>
      <c r="AU441" s="141" t="str">
        <f t="array" ref="AU441">IF(OR(AU$1=0, $A441=""),"",SQRT((_xlfn.XLOOKUP(AU$1,$Z$2:$Z$16,$AA$2:$AA$16)-$T441)^2+(_xlfn.XLOOKUP(AU$1,$Z$2:$Z$16,$AB$2:$AB$16)-$U441)^2+(_xlfn.XLOOKUP(AU$1,$Z$2:$Z$16,$AC$2:$AC$16-$V441)^2)))</f>
        <v/>
      </c>
      <c r="AV441" s="142" t="str">
        <f t="array" ref="AV441">IF(OR(AV$1=0, $A441=""),"",SQRT((_xlfn.XLOOKUP(AV$1,$Z$2:$Z$16,$AA$2:$AA$16)-$T441)^2+(_xlfn.XLOOKUP(AV$1,$Z$2:$Z$16,$AB$2:$AB$16)-$U441)^2+(_xlfn.XLOOKUP(AV$1,$Z$2:$Z$16,$AC$2:$AC$16-$V441)^2)))</f>
        <v/>
      </c>
      <c r="AW441" s="124"/>
      <c r="AX441" s="124"/>
      <c r="AY441" s="125">
        <f t="shared" si="243"/>
        <v>0</v>
      </c>
      <c r="AZ441" s="143">
        <f t="shared" si="244"/>
        <v>0</v>
      </c>
      <c r="BA441" s="143">
        <f t="shared" si="245"/>
        <v>0</v>
      </c>
      <c r="BB441" s="143">
        <f t="shared" si="246"/>
        <v>0</v>
      </c>
      <c r="BC441" s="143">
        <f t="shared" si="247"/>
        <v>0</v>
      </c>
      <c r="BD441" s="143">
        <f t="shared" si="248"/>
        <v>0</v>
      </c>
      <c r="BE441" s="143">
        <f t="shared" si="249"/>
        <v>0</v>
      </c>
      <c r="BF441" s="143">
        <f t="shared" si="250"/>
        <v>0</v>
      </c>
      <c r="BG441" s="144">
        <f t="shared" si="251"/>
        <v>0</v>
      </c>
      <c r="BH441" s="144">
        <f t="shared" si="252"/>
        <v>0</v>
      </c>
      <c r="BI441" s="144">
        <f t="shared" si="253"/>
        <v>0</v>
      </c>
      <c r="BJ441" s="144">
        <f t="shared" si="254"/>
        <v>0</v>
      </c>
      <c r="BK441" s="144">
        <f t="shared" si="255"/>
        <v>0</v>
      </c>
      <c r="BL441" s="144">
        <f t="shared" si="256"/>
        <v>0</v>
      </c>
      <c r="BM441" s="145">
        <f t="shared" si="257"/>
        <v>0</v>
      </c>
      <c r="BN441" s="124"/>
      <c r="BO441" s="124"/>
      <c r="BP441" s="124"/>
      <c r="BQ441" s="124"/>
      <c r="BR441" s="124"/>
      <c r="BS441" s="124"/>
      <c r="BT441" s="124"/>
      <c r="BU441" s="124"/>
      <c r="BV441" s="130"/>
      <c r="BW441" s="130"/>
      <c r="BX441" s="130"/>
      <c r="BY441" s="130"/>
      <c r="BZ441" s="130"/>
      <c r="CA441" s="130"/>
      <c r="CB441" s="130"/>
      <c r="CC441" s="130"/>
      <c r="CD441" s="130"/>
      <c r="CE441" s="130"/>
      <c r="CF441" s="130"/>
      <c r="CG441" s="130"/>
      <c r="CH441" s="130"/>
      <c r="CI441" s="130"/>
      <c r="CJ441" s="130"/>
      <c r="CM441" s="159">
        <f t="shared" si="258"/>
        <v>0</v>
      </c>
      <c r="CN441" s="160">
        <f t="shared" si="259"/>
        <v>0</v>
      </c>
      <c r="CO441" s="160">
        <f t="shared" si="260"/>
        <v>0</v>
      </c>
      <c r="CP441" s="160">
        <f t="shared" si="261"/>
        <v>0</v>
      </c>
      <c r="CQ441" s="160">
        <f t="shared" si="262"/>
        <v>0</v>
      </c>
      <c r="CR441" s="160" t="str">
        <f t="shared" si="263"/>
        <v/>
      </c>
      <c r="CS441" s="160" t="str">
        <f t="shared" si="264"/>
        <v/>
      </c>
      <c r="CT441" s="160" t="str">
        <f t="shared" si="265"/>
        <v/>
      </c>
      <c r="CU441" s="162" t="str">
        <f t="shared" si="266"/>
        <v/>
      </c>
      <c r="CV441" s="162" t="str">
        <f t="shared" si="267"/>
        <v/>
      </c>
      <c r="CW441" s="162" t="str">
        <f t="shared" si="268"/>
        <v/>
      </c>
      <c r="CX441" s="162" t="str">
        <f t="shared" si="269"/>
        <v/>
      </c>
      <c r="CY441" s="162" t="str">
        <f t="shared" si="270"/>
        <v/>
      </c>
      <c r="CZ441" s="162" t="str">
        <f t="shared" si="271"/>
        <v/>
      </c>
      <c r="DA441" s="163" t="str">
        <f t="shared" si="272"/>
        <v/>
      </c>
    </row>
    <row r="442" spans="1:105" ht="16.5" x14ac:dyDescent="0.3">
      <c r="A442" s="135"/>
      <c r="B442" s="136"/>
      <c r="C442" s="136"/>
      <c r="D442" s="137"/>
      <c r="E442" s="176"/>
      <c r="F442" s="182"/>
      <c r="G442" s="183"/>
      <c r="H442" s="183"/>
      <c r="I442" s="183"/>
      <c r="J442" s="183"/>
      <c r="K442" s="183"/>
      <c r="L442" s="183"/>
      <c r="M442" s="186"/>
      <c r="N442" s="182"/>
      <c r="O442" s="184"/>
      <c r="P442" s="178"/>
      <c r="Q442" s="118">
        <f t="shared" ref="Q442:Q505" si="273">IFERROR(10*LOG10(A442)+ROUND(IF(AND(A442&gt;0, O442&gt;0), N442+ABS(10*LOG10(P442/(4*PI()*CONVERT(O442,"ft", "m")^2))), N442),0), 0)</f>
        <v>0</v>
      </c>
      <c r="R442" s="3"/>
      <c r="S442" s="3"/>
      <c r="T442" s="4"/>
      <c r="U442" s="4"/>
      <c r="V442" s="99">
        <f t="shared" ref="V442:V505" si="274">SUM(W442:X442)</f>
        <v>0</v>
      </c>
      <c r="W442" s="161"/>
      <c r="X442" s="138"/>
      <c r="AH442" s="158" t="str">
        <f t="array" ref="AH442">IF(OR(AH$1=0, $A442=""),"",SQRT((_xlfn.XLOOKUP(AH$1,$Z$2:$Z$16,$AA$2:$AA$16)-$T442)^2+(_xlfn.XLOOKUP(AH$1,$Z$2:$Z$16,$AB$2:$AB$16)-$U442)^2+(_xlfn.XLOOKUP(AH$1,$Z$2:$Z$16,$AC$2:$AC$16-$V442)^2)))</f>
        <v/>
      </c>
      <c r="AI442" s="140" t="str">
        <f t="array" ref="AI442">IF(OR(AI$1=0, $A442=""),"",SQRT((_xlfn.XLOOKUP(AI$1,$Z$2:$Z$16,$AA$2:$AA$16)-$T442)^2+(_xlfn.XLOOKUP(AI$1,$Z$2:$Z$16,$AB$2:$AB$16)-$U442)^2+(_xlfn.XLOOKUP(AI$1,$Z$2:$Z$16,$AC$2:$AC$16-$V442)^2)))</f>
        <v/>
      </c>
      <c r="AJ442" s="140" t="str">
        <f t="array" ref="AJ442">IF(OR(AJ$1=0, $A442=""),"",SQRT((_xlfn.XLOOKUP(AJ$1,$Z$2:$Z$16,$AA$2:$AA$16)-$T442)^2+(_xlfn.XLOOKUP(AJ$1,$Z$2:$Z$16,$AB$2:$AB$16)-$U442)^2+(_xlfn.XLOOKUP(AJ$1,$Z$2:$Z$16,$AC$2:$AC$16-$V442)^2)))</f>
        <v/>
      </c>
      <c r="AK442" s="140" t="str">
        <f t="array" ref="AK442">IF(OR(AK$1=0, $A442=""),"",SQRT((_xlfn.XLOOKUP(AK$1,$Z$2:$Z$16,$AA$2:$AA$16)-$T442)^2+(_xlfn.XLOOKUP(AK$1,$Z$2:$Z$16,$AB$2:$AB$16)-$U442)^2+(_xlfn.XLOOKUP(AK$1,$Z$2:$Z$16,$AC$2:$AC$16-$V442)^2)))</f>
        <v/>
      </c>
      <c r="AL442" s="140" t="str">
        <f t="array" ref="AL442">IF(OR(AL$1=0, $A442=""),"",SQRT((_xlfn.XLOOKUP(AL$1,$Z$2:$Z$16,$AA$2:$AA$16)-$T442)^2+(_xlfn.XLOOKUP(AL$1,$Z$2:$Z$16,$AB$2:$AB$16)-$U442)^2+(_xlfn.XLOOKUP(AL$1,$Z$2:$Z$16,$AC$2:$AC$16-$V442)^2)))</f>
        <v/>
      </c>
      <c r="AM442" s="140" t="str">
        <f t="array" ref="AM442">IF(OR(AM$1=0, $A442=""),"",SQRT((_xlfn.XLOOKUP(AM$1,$Z$2:$Z$16,$AA$2:$AA$16)-$T442)^2+(_xlfn.XLOOKUP(AM$1,$Z$2:$Z$16,$AB$2:$AB$16)-$U442)^2+(_xlfn.XLOOKUP(AM$1,$Z$2:$Z$16,$AC$2:$AC$16-$V442)^2)))</f>
        <v/>
      </c>
      <c r="AN442" s="140" t="str">
        <f t="array" ref="AN442">IF(OR(AN$1=0, $A442=""),"",SQRT((_xlfn.XLOOKUP(AN$1,$Z$2:$Z$16,$AA$2:$AA$16)-$T442)^2+(_xlfn.XLOOKUP(AN$1,$Z$2:$Z$16,$AB$2:$AB$16)-$U442)^2+(_xlfn.XLOOKUP(AN$1,$Z$2:$Z$16,$AC$2:$AC$16-$V442)^2)))</f>
        <v/>
      </c>
      <c r="AO442" s="140" t="str">
        <f t="array" ref="AO442">IF(OR(AO$1=0, $A442=""),"",SQRT((_xlfn.XLOOKUP(AO$1,$Z$2:$Z$16,$AA$2:$AA$16)-$T442)^2+(_xlfn.XLOOKUP(AO$1,$Z$2:$Z$16,$AB$2:$AB$16)-$U442)^2+(_xlfn.XLOOKUP(AO$1,$Z$2:$Z$16,$AC$2:$AC$16-$V442)^2)))</f>
        <v/>
      </c>
      <c r="AP442" s="141" t="str">
        <f t="array" ref="AP442">IF(OR(AP$1=0, $A442=""),"",SQRT((_xlfn.XLOOKUP(AP$1,$Z$2:$Z$16,$AA$2:$AA$16)-$T442)^2+(_xlfn.XLOOKUP(AP$1,$Z$2:$Z$16,$AB$2:$AB$16)-$U442)^2+(_xlfn.XLOOKUP(AP$1,$Z$2:$Z$16,$AC$2:$AC$16-$V442)^2)))</f>
        <v/>
      </c>
      <c r="AQ442" s="141" t="str">
        <f t="array" ref="AQ442">IF(OR(AQ$1=0, $A442=""),"",SQRT((_xlfn.XLOOKUP(AQ$1,$Z$2:$Z$16,$AA$2:$AA$16)-$T442)^2+(_xlfn.XLOOKUP(AQ$1,$Z$2:$Z$16,$AB$2:$AB$16)-$U442)^2+(_xlfn.XLOOKUP(AQ$1,$Z$2:$Z$16,$AC$2:$AC$16-$V442)^2)))</f>
        <v/>
      </c>
      <c r="AR442" s="141" t="str">
        <f t="array" ref="AR442">IF(OR(AR$1=0, $A442=""),"",SQRT((_xlfn.XLOOKUP(AR$1,$Z$2:$Z$16,$AA$2:$AA$16)-$T442)^2+(_xlfn.XLOOKUP(AR$1,$Z$2:$Z$16,$AB$2:$AB$16)-$U442)^2+(_xlfn.XLOOKUP(AR$1,$Z$2:$Z$16,$AC$2:$AC$16-$V442)^2)))</f>
        <v/>
      </c>
      <c r="AS442" s="141" t="str">
        <f t="array" ref="AS442">IF(OR(AS$1=0, $A442=""),"",SQRT((_xlfn.XLOOKUP(AS$1,$Z$2:$Z$16,$AA$2:$AA$16)-$T442)^2+(_xlfn.XLOOKUP(AS$1,$Z$2:$Z$16,$AB$2:$AB$16)-$U442)^2+(_xlfn.XLOOKUP(AS$1,$Z$2:$Z$16,$AC$2:$AC$16-$V442)^2)))</f>
        <v/>
      </c>
      <c r="AT442" s="141" t="str">
        <f t="array" ref="AT442">IF(OR(AT$1=0, $A442=""),"",SQRT((_xlfn.XLOOKUP(AT$1,$Z$2:$Z$16,$AA$2:$AA$16)-$T442)^2+(_xlfn.XLOOKUP(AT$1,$Z$2:$Z$16,$AB$2:$AB$16)-$U442)^2+(_xlfn.XLOOKUP(AT$1,$Z$2:$Z$16,$AC$2:$AC$16-$V442)^2)))</f>
        <v/>
      </c>
      <c r="AU442" s="141" t="str">
        <f t="array" ref="AU442">IF(OR(AU$1=0, $A442=""),"",SQRT((_xlfn.XLOOKUP(AU$1,$Z$2:$Z$16,$AA$2:$AA$16)-$T442)^2+(_xlfn.XLOOKUP(AU$1,$Z$2:$Z$16,$AB$2:$AB$16)-$U442)^2+(_xlfn.XLOOKUP(AU$1,$Z$2:$Z$16,$AC$2:$AC$16-$V442)^2)))</f>
        <v/>
      </c>
      <c r="AV442" s="142" t="str">
        <f t="array" ref="AV442">IF(OR(AV$1=0, $A442=""),"",SQRT((_xlfn.XLOOKUP(AV$1,$Z$2:$Z$16,$AA$2:$AA$16)-$T442)^2+(_xlfn.XLOOKUP(AV$1,$Z$2:$Z$16,$AB$2:$AB$16)-$U442)^2+(_xlfn.XLOOKUP(AV$1,$Z$2:$Z$16,$AC$2:$AC$16-$V442)^2)))</f>
        <v/>
      </c>
      <c r="AW442" s="124"/>
      <c r="AX442" s="124"/>
      <c r="AY442" s="125">
        <f t="shared" ref="AY442:AY505" si="275">IFERROR(-ABS(10*LOG10(($R442/(4*PI()*CONVERT(AH442,"ft","m")^2)))),0)</f>
        <v>0</v>
      </c>
      <c r="AZ442" s="143">
        <f t="shared" ref="AZ442:AZ505" si="276">IFERROR(-ABS(10*LOG10(($R442/(4*PI()*CONVERT(AI442,"ft","m")^2)))),0)</f>
        <v>0</v>
      </c>
      <c r="BA442" s="143">
        <f t="shared" ref="BA442:BA505" si="277">IFERROR(-ABS(10*LOG10(($R442/(4*PI()*CONVERT(AJ442,"ft","m")^2)))),0)</f>
        <v>0</v>
      </c>
      <c r="BB442" s="143">
        <f t="shared" ref="BB442:BB505" si="278">IFERROR(-ABS(10*LOG10(($R442/(4*PI()*CONVERT(AK442,"ft","m")^2)))),0)</f>
        <v>0</v>
      </c>
      <c r="BC442" s="143">
        <f t="shared" ref="BC442:BC505" si="279">IFERROR(-ABS(10*LOG10(($R442/(4*PI()*CONVERT(AL442,"ft","m")^2)))),0)</f>
        <v>0</v>
      </c>
      <c r="BD442" s="143">
        <f t="shared" ref="BD442:BD505" si="280">IFERROR(-ABS(10*LOG10(($R442/(4*PI()*CONVERT(AM442,"ft","m")^2)))),0)</f>
        <v>0</v>
      </c>
      <c r="BE442" s="143">
        <f t="shared" ref="BE442:BE505" si="281">IFERROR(-ABS(10*LOG10(($R442/(4*PI()*CONVERT(AN442,"ft","m")^2)))),0)</f>
        <v>0</v>
      </c>
      <c r="BF442" s="143">
        <f t="shared" ref="BF442:BF505" si="282">IFERROR(-ABS(10*LOG10(($R442/(4*PI()*CONVERT(AO442,"ft","m")^2)))),0)</f>
        <v>0</v>
      </c>
      <c r="BG442" s="144">
        <f t="shared" ref="BG442:BG505" si="283">IFERROR(-ABS(10*LOG10(($R442/(4*PI()*CONVERT(AP442,"ft","m")^2)))),0)</f>
        <v>0</v>
      </c>
      <c r="BH442" s="144">
        <f t="shared" ref="BH442:BH505" si="284">IFERROR(-ABS(10*LOG10(($R442/(4*PI()*CONVERT(AQ442,"ft","m")^2)))),0)</f>
        <v>0</v>
      </c>
      <c r="BI442" s="144">
        <f t="shared" ref="BI442:BI505" si="285">IFERROR(-ABS(10*LOG10(($R442/(4*PI()*CONVERT(AR442,"ft","m")^2)))),0)</f>
        <v>0</v>
      </c>
      <c r="BJ442" s="144">
        <f t="shared" ref="BJ442:BJ505" si="286">IFERROR(-ABS(10*LOG10(($R442/(4*PI()*CONVERT(AS442,"ft","m")^2)))),0)</f>
        <v>0</v>
      </c>
      <c r="BK442" s="144">
        <f t="shared" ref="BK442:BK505" si="287">IFERROR(-ABS(10*LOG10(($R442/(4*PI()*CONVERT(AT442,"ft","m")^2)))),0)</f>
        <v>0</v>
      </c>
      <c r="BL442" s="144">
        <f t="shared" ref="BL442:BL505" si="288">IFERROR(-ABS(10*LOG10(($R442/(4*PI()*CONVERT(AU442,"ft","m")^2)))),0)</f>
        <v>0</v>
      </c>
      <c r="BM442" s="145">
        <f t="shared" ref="BM442:BM505" si="289">IFERROR(-ABS(10*LOG10(($R442/(4*PI()*CONVERT(AV442,"ft","m")^2)))),0)</f>
        <v>0</v>
      </c>
      <c r="BN442" s="124"/>
      <c r="BO442" s="124"/>
      <c r="BP442" s="124"/>
      <c r="BQ442" s="124"/>
      <c r="BR442" s="124"/>
      <c r="BS442" s="124"/>
      <c r="BT442" s="124"/>
      <c r="BU442" s="124"/>
      <c r="BV442" s="130"/>
      <c r="BW442" s="130"/>
      <c r="BX442" s="130"/>
      <c r="BY442" s="130"/>
      <c r="BZ442" s="130"/>
      <c r="CA442" s="130"/>
      <c r="CB442" s="130"/>
      <c r="CC442" s="130"/>
      <c r="CD442" s="130"/>
      <c r="CE442" s="130"/>
      <c r="CF442" s="130"/>
      <c r="CG442" s="130"/>
      <c r="CH442" s="130"/>
      <c r="CI442" s="130"/>
      <c r="CJ442" s="130"/>
      <c r="CM442" s="159">
        <f t="shared" ref="CM442:CM505" si="290">IF( CM$1= 0,"",$Q442-$S442+AY442-BV442)</f>
        <v>0</v>
      </c>
      <c r="CN442" s="160">
        <f t="shared" ref="CN442:CN505" si="291">IF( CN$1= 0,"",$Q442-$S442+AZ442-BW442)</f>
        <v>0</v>
      </c>
      <c r="CO442" s="160">
        <f t="shared" ref="CO442:CO505" si="292">IF( CO$1= 0,"",$Q442-$S442+BA442-BX442)</f>
        <v>0</v>
      </c>
      <c r="CP442" s="160">
        <f t="shared" ref="CP442:CP505" si="293">IF( CP$1= 0,"",$Q442-$S442+BB442-BY442)</f>
        <v>0</v>
      </c>
      <c r="CQ442" s="160">
        <f t="shared" ref="CQ442:CQ505" si="294">IF( CQ$1= 0,"",$Q442-$S442+BC442-BZ442)</f>
        <v>0</v>
      </c>
      <c r="CR442" s="160" t="str">
        <f t="shared" ref="CR442:CR505" si="295">IF( CR$1= 0,"",$Q442-$S442+BD442-CA442)</f>
        <v/>
      </c>
      <c r="CS442" s="160" t="str">
        <f t="shared" ref="CS442:CS505" si="296">IF( CS$1= 0,"",$Q442-$S442+BE442-CB442)</f>
        <v/>
      </c>
      <c r="CT442" s="160" t="str">
        <f t="shared" ref="CT442:CT505" si="297">IF( CT$1= 0,"",$Q442-$S442+BF442-CC442)</f>
        <v/>
      </c>
      <c r="CU442" s="162" t="str">
        <f t="shared" ref="CU442:CU505" si="298">IF( CU$1= 0,"",$Q442-$S442+BG442-CD442)</f>
        <v/>
      </c>
      <c r="CV442" s="162" t="str">
        <f t="shared" ref="CV442:CV505" si="299">IF( CV$1= 0,"",$Q442-$S442+BH442-CE442)</f>
        <v/>
      </c>
      <c r="CW442" s="162" t="str">
        <f t="shared" ref="CW442:CW505" si="300">IF( CW$1= 0,"",$Q442-$S442+BI442-CF442)</f>
        <v/>
      </c>
      <c r="CX442" s="162" t="str">
        <f t="shared" ref="CX442:CX505" si="301">IF( CX$1= 0,"",$Q442-$S442+BJ442-CG442)</f>
        <v/>
      </c>
      <c r="CY442" s="162" t="str">
        <f t="shared" ref="CY442:CY505" si="302">IF( CY$1= 0,"",$Q442-$S442+BK442-CH442)</f>
        <v/>
      </c>
      <c r="CZ442" s="162" t="str">
        <f t="shared" ref="CZ442:CZ505" si="303">IF( CZ$1= 0,"",$Q442-$S442+BL442-CI442)</f>
        <v/>
      </c>
      <c r="DA442" s="163" t="str">
        <f t="shared" ref="DA442:DA505" si="304">IF( DA$1= 0,"",$Q442-$S442+BM442-CJ442)</f>
        <v/>
      </c>
    </row>
    <row r="443" spans="1:105" ht="16.5" x14ac:dyDescent="0.3">
      <c r="A443" s="135"/>
      <c r="B443" s="136"/>
      <c r="C443" s="136"/>
      <c r="D443" s="137"/>
      <c r="E443" s="176"/>
      <c r="F443" s="182"/>
      <c r="G443" s="183"/>
      <c r="H443" s="183"/>
      <c r="I443" s="183"/>
      <c r="J443" s="183"/>
      <c r="K443" s="183"/>
      <c r="L443" s="183"/>
      <c r="M443" s="186"/>
      <c r="N443" s="182"/>
      <c r="O443" s="184"/>
      <c r="P443" s="178"/>
      <c r="Q443" s="118">
        <f t="shared" si="273"/>
        <v>0</v>
      </c>
      <c r="R443" s="3"/>
      <c r="S443" s="3"/>
      <c r="T443" s="4"/>
      <c r="U443" s="4"/>
      <c r="V443" s="99">
        <f t="shared" si="274"/>
        <v>0</v>
      </c>
      <c r="W443" s="161"/>
      <c r="X443" s="138"/>
      <c r="AH443" s="158" t="str">
        <f t="array" ref="AH443">IF(OR(AH$1=0, $A443=""),"",SQRT((_xlfn.XLOOKUP(AH$1,$Z$2:$Z$16,$AA$2:$AA$16)-$T443)^2+(_xlfn.XLOOKUP(AH$1,$Z$2:$Z$16,$AB$2:$AB$16)-$U443)^2+(_xlfn.XLOOKUP(AH$1,$Z$2:$Z$16,$AC$2:$AC$16-$V443)^2)))</f>
        <v/>
      </c>
      <c r="AI443" s="140" t="str">
        <f t="array" ref="AI443">IF(OR(AI$1=0, $A443=""),"",SQRT((_xlfn.XLOOKUP(AI$1,$Z$2:$Z$16,$AA$2:$AA$16)-$T443)^2+(_xlfn.XLOOKUP(AI$1,$Z$2:$Z$16,$AB$2:$AB$16)-$U443)^2+(_xlfn.XLOOKUP(AI$1,$Z$2:$Z$16,$AC$2:$AC$16-$V443)^2)))</f>
        <v/>
      </c>
      <c r="AJ443" s="140" t="str">
        <f t="array" ref="AJ443">IF(OR(AJ$1=0, $A443=""),"",SQRT((_xlfn.XLOOKUP(AJ$1,$Z$2:$Z$16,$AA$2:$AA$16)-$T443)^2+(_xlfn.XLOOKUP(AJ$1,$Z$2:$Z$16,$AB$2:$AB$16)-$U443)^2+(_xlfn.XLOOKUP(AJ$1,$Z$2:$Z$16,$AC$2:$AC$16-$V443)^2)))</f>
        <v/>
      </c>
      <c r="AK443" s="140" t="str">
        <f t="array" ref="AK443">IF(OR(AK$1=0, $A443=""),"",SQRT((_xlfn.XLOOKUP(AK$1,$Z$2:$Z$16,$AA$2:$AA$16)-$T443)^2+(_xlfn.XLOOKUP(AK$1,$Z$2:$Z$16,$AB$2:$AB$16)-$U443)^2+(_xlfn.XLOOKUP(AK$1,$Z$2:$Z$16,$AC$2:$AC$16-$V443)^2)))</f>
        <v/>
      </c>
      <c r="AL443" s="140" t="str">
        <f t="array" ref="AL443">IF(OR(AL$1=0, $A443=""),"",SQRT((_xlfn.XLOOKUP(AL$1,$Z$2:$Z$16,$AA$2:$AA$16)-$T443)^2+(_xlfn.XLOOKUP(AL$1,$Z$2:$Z$16,$AB$2:$AB$16)-$U443)^2+(_xlfn.XLOOKUP(AL$1,$Z$2:$Z$16,$AC$2:$AC$16-$V443)^2)))</f>
        <v/>
      </c>
      <c r="AM443" s="140" t="str">
        <f t="array" ref="AM443">IF(OR(AM$1=0, $A443=""),"",SQRT((_xlfn.XLOOKUP(AM$1,$Z$2:$Z$16,$AA$2:$AA$16)-$T443)^2+(_xlfn.XLOOKUP(AM$1,$Z$2:$Z$16,$AB$2:$AB$16)-$U443)^2+(_xlfn.XLOOKUP(AM$1,$Z$2:$Z$16,$AC$2:$AC$16-$V443)^2)))</f>
        <v/>
      </c>
      <c r="AN443" s="140" t="str">
        <f t="array" ref="AN443">IF(OR(AN$1=0, $A443=""),"",SQRT((_xlfn.XLOOKUP(AN$1,$Z$2:$Z$16,$AA$2:$AA$16)-$T443)^2+(_xlfn.XLOOKUP(AN$1,$Z$2:$Z$16,$AB$2:$AB$16)-$U443)^2+(_xlfn.XLOOKUP(AN$1,$Z$2:$Z$16,$AC$2:$AC$16-$V443)^2)))</f>
        <v/>
      </c>
      <c r="AO443" s="140" t="str">
        <f t="array" ref="AO443">IF(OR(AO$1=0, $A443=""),"",SQRT((_xlfn.XLOOKUP(AO$1,$Z$2:$Z$16,$AA$2:$AA$16)-$T443)^2+(_xlfn.XLOOKUP(AO$1,$Z$2:$Z$16,$AB$2:$AB$16)-$U443)^2+(_xlfn.XLOOKUP(AO$1,$Z$2:$Z$16,$AC$2:$AC$16-$V443)^2)))</f>
        <v/>
      </c>
      <c r="AP443" s="141" t="str">
        <f t="array" ref="AP443">IF(OR(AP$1=0, $A443=""),"",SQRT((_xlfn.XLOOKUP(AP$1,$Z$2:$Z$16,$AA$2:$AA$16)-$T443)^2+(_xlfn.XLOOKUP(AP$1,$Z$2:$Z$16,$AB$2:$AB$16)-$U443)^2+(_xlfn.XLOOKUP(AP$1,$Z$2:$Z$16,$AC$2:$AC$16-$V443)^2)))</f>
        <v/>
      </c>
      <c r="AQ443" s="141" t="str">
        <f t="array" ref="AQ443">IF(OR(AQ$1=0, $A443=""),"",SQRT((_xlfn.XLOOKUP(AQ$1,$Z$2:$Z$16,$AA$2:$AA$16)-$T443)^2+(_xlfn.XLOOKUP(AQ$1,$Z$2:$Z$16,$AB$2:$AB$16)-$U443)^2+(_xlfn.XLOOKUP(AQ$1,$Z$2:$Z$16,$AC$2:$AC$16-$V443)^2)))</f>
        <v/>
      </c>
      <c r="AR443" s="141" t="str">
        <f t="array" ref="AR443">IF(OR(AR$1=0, $A443=""),"",SQRT((_xlfn.XLOOKUP(AR$1,$Z$2:$Z$16,$AA$2:$AA$16)-$T443)^2+(_xlfn.XLOOKUP(AR$1,$Z$2:$Z$16,$AB$2:$AB$16)-$U443)^2+(_xlfn.XLOOKUP(AR$1,$Z$2:$Z$16,$AC$2:$AC$16-$V443)^2)))</f>
        <v/>
      </c>
      <c r="AS443" s="141" t="str">
        <f t="array" ref="AS443">IF(OR(AS$1=0, $A443=""),"",SQRT((_xlfn.XLOOKUP(AS$1,$Z$2:$Z$16,$AA$2:$AA$16)-$T443)^2+(_xlfn.XLOOKUP(AS$1,$Z$2:$Z$16,$AB$2:$AB$16)-$U443)^2+(_xlfn.XLOOKUP(AS$1,$Z$2:$Z$16,$AC$2:$AC$16-$V443)^2)))</f>
        <v/>
      </c>
      <c r="AT443" s="141" t="str">
        <f t="array" ref="AT443">IF(OR(AT$1=0, $A443=""),"",SQRT((_xlfn.XLOOKUP(AT$1,$Z$2:$Z$16,$AA$2:$AA$16)-$T443)^2+(_xlfn.XLOOKUP(AT$1,$Z$2:$Z$16,$AB$2:$AB$16)-$U443)^2+(_xlfn.XLOOKUP(AT$1,$Z$2:$Z$16,$AC$2:$AC$16-$V443)^2)))</f>
        <v/>
      </c>
      <c r="AU443" s="141" t="str">
        <f t="array" ref="AU443">IF(OR(AU$1=0, $A443=""),"",SQRT((_xlfn.XLOOKUP(AU$1,$Z$2:$Z$16,$AA$2:$AA$16)-$T443)^2+(_xlfn.XLOOKUP(AU$1,$Z$2:$Z$16,$AB$2:$AB$16)-$U443)^2+(_xlfn.XLOOKUP(AU$1,$Z$2:$Z$16,$AC$2:$AC$16-$V443)^2)))</f>
        <v/>
      </c>
      <c r="AV443" s="142" t="str">
        <f t="array" ref="AV443">IF(OR(AV$1=0, $A443=""),"",SQRT((_xlfn.XLOOKUP(AV$1,$Z$2:$Z$16,$AA$2:$AA$16)-$T443)^2+(_xlfn.XLOOKUP(AV$1,$Z$2:$Z$16,$AB$2:$AB$16)-$U443)^2+(_xlfn.XLOOKUP(AV$1,$Z$2:$Z$16,$AC$2:$AC$16-$V443)^2)))</f>
        <v/>
      </c>
      <c r="AW443" s="124"/>
      <c r="AX443" s="124"/>
      <c r="AY443" s="125">
        <f t="shared" si="275"/>
        <v>0</v>
      </c>
      <c r="AZ443" s="143">
        <f t="shared" si="276"/>
        <v>0</v>
      </c>
      <c r="BA443" s="143">
        <f t="shared" si="277"/>
        <v>0</v>
      </c>
      <c r="BB443" s="143">
        <f t="shared" si="278"/>
        <v>0</v>
      </c>
      <c r="BC443" s="143">
        <f t="shared" si="279"/>
        <v>0</v>
      </c>
      <c r="BD443" s="143">
        <f t="shared" si="280"/>
        <v>0</v>
      </c>
      <c r="BE443" s="143">
        <f t="shared" si="281"/>
        <v>0</v>
      </c>
      <c r="BF443" s="143">
        <f t="shared" si="282"/>
        <v>0</v>
      </c>
      <c r="BG443" s="144">
        <f t="shared" si="283"/>
        <v>0</v>
      </c>
      <c r="BH443" s="144">
        <f t="shared" si="284"/>
        <v>0</v>
      </c>
      <c r="BI443" s="144">
        <f t="shared" si="285"/>
        <v>0</v>
      </c>
      <c r="BJ443" s="144">
        <f t="shared" si="286"/>
        <v>0</v>
      </c>
      <c r="BK443" s="144">
        <f t="shared" si="287"/>
        <v>0</v>
      </c>
      <c r="BL443" s="144">
        <f t="shared" si="288"/>
        <v>0</v>
      </c>
      <c r="BM443" s="145">
        <f t="shared" si="289"/>
        <v>0</v>
      </c>
      <c r="BN443" s="124"/>
      <c r="BO443" s="124"/>
      <c r="BP443" s="124"/>
      <c r="BQ443" s="124"/>
      <c r="BR443" s="124"/>
      <c r="BS443" s="124"/>
      <c r="BT443" s="124"/>
      <c r="BU443" s="124"/>
      <c r="BV443" s="130"/>
      <c r="BW443" s="130"/>
      <c r="BX443" s="130"/>
      <c r="BY443" s="130"/>
      <c r="BZ443" s="130"/>
      <c r="CA443" s="130"/>
      <c r="CB443" s="130"/>
      <c r="CC443" s="130"/>
      <c r="CD443" s="130"/>
      <c r="CE443" s="130"/>
      <c r="CF443" s="130"/>
      <c r="CG443" s="130"/>
      <c r="CH443" s="130"/>
      <c r="CI443" s="130"/>
      <c r="CJ443" s="130"/>
      <c r="CM443" s="159">
        <f t="shared" si="290"/>
        <v>0</v>
      </c>
      <c r="CN443" s="160">
        <f t="shared" si="291"/>
        <v>0</v>
      </c>
      <c r="CO443" s="160">
        <f t="shared" si="292"/>
        <v>0</v>
      </c>
      <c r="CP443" s="160">
        <f t="shared" si="293"/>
        <v>0</v>
      </c>
      <c r="CQ443" s="160">
        <f t="shared" si="294"/>
        <v>0</v>
      </c>
      <c r="CR443" s="160" t="str">
        <f t="shared" si="295"/>
        <v/>
      </c>
      <c r="CS443" s="160" t="str">
        <f t="shared" si="296"/>
        <v/>
      </c>
      <c r="CT443" s="160" t="str">
        <f t="shared" si="297"/>
        <v/>
      </c>
      <c r="CU443" s="162" t="str">
        <f t="shared" si="298"/>
        <v/>
      </c>
      <c r="CV443" s="162" t="str">
        <f t="shared" si="299"/>
        <v/>
      </c>
      <c r="CW443" s="162" t="str">
        <f t="shared" si="300"/>
        <v/>
      </c>
      <c r="CX443" s="162" t="str">
        <f t="shared" si="301"/>
        <v/>
      </c>
      <c r="CY443" s="162" t="str">
        <f t="shared" si="302"/>
        <v/>
      </c>
      <c r="CZ443" s="162" t="str">
        <f t="shared" si="303"/>
        <v/>
      </c>
      <c r="DA443" s="163" t="str">
        <f t="shared" si="304"/>
        <v/>
      </c>
    </row>
    <row r="444" spans="1:105" ht="16.5" x14ac:dyDescent="0.3">
      <c r="A444" s="135"/>
      <c r="B444" s="136"/>
      <c r="C444" s="136"/>
      <c r="D444" s="137"/>
      <c r="E444" s="176"/>
      <c r="F444" s="182"/>
      <c r="G444" s="183"/>
      <c r="H444" s="183"/>
      <c r="I444" s="183"/>
      <c r="J444" s="183"/>
      <c r="K444" s="183"/>
      <c r="L444" s="183"/>
      <c r="M444" s="186"/>
      <c r="N444" s="182"/>
      <c r="O444" s="184"/>
      <c r="P444" s="178"/>
      <c r="Q444" s="118">
        <f t="shared" si="273"/>
        <v>0</v>
      </c>
      <c r="R444" s="3"/>
      <c r="S444" s="3"/>
      <c r="T444" s="4"/>
      <c r="U444" s="4"/>
      <c r="V444" s="99">
        <f t="shared" si="274"/>
        <v>0</v>
      </c>
      <c r="W444" s="161"/>
      <c r="X444" s="138"/>
      <c r="AH444" s="158" t="str">
        <f t="array" ref="AH444">IF(OR(AH$1=0, $A444=""),"",SQRT((_xlfn.XLOOKUP(AH$1,$Z$2:$Z$16,$AA$2:$AA$16)-$T444)^2+(_xlfn.XLOOKUP(AH$1,$Z$2:$Z$16,$AB$2:$AB$16)-$U444)^2+(_xlfn.XLOOKUP(AH$1,$Z$2:$Z$16,$AC$2:$AC$16-$V444)^2)))</f>
        <v/>
      </c>
      <c r="AI444" s="140" t="str">
        <f t="array" ref="AI444">IF(OR(AI$1=0, $A444=""),"",SQRT((_xlfn.XLOOKUP(AI$1,$Z$2:$Z$16,$AA$2:$AA$16)-$T444)^2+(_xlfn.XLOOKUP(AI$1,$Z$2:$Z$16,$AB$2:$AB$16)-$U444)^2+(_xlfn.XLOOKUP(AI$1,$Z$2:$Z$16,$AC$2:$AC$16-$V444)^2)))</f>
        <v/>
      </c>
      <c r="AJ444" s="140" t="str">
        <f t="array" ref="AJ444">IF(OR(AJ$1=0, $A444=""),"",SQRT((_xlfn.XLOOKUP(AJ$1,$Z$2:$Z$16,$AA$2:$AA$16)-$T444)^2+(_xlfn.XLOOKUP(AJ$1,$Z$2:$Z$16,$AB$2:$AB$16)-$U444)^2+(_xlfn.XLOOKUP(AJ$1,$Z$2:$Z$16,$AC$2:$AC$16-$V444)^2)))</f>
        <v/>
      </c>
      <c r="AK444" s="140" t="str">
        <f t="array" ref="AK444">IF(OR(AK$1=0, $A444=""),"",SQRT((_xlfn.XLOOKUP(AK$1,$Z$2:$Z$16,$AA$2:$AA$16)-$T444)^2+(_xlfn.XLOOKUP(AK$1,$Z$2:$Z$16,$AB$2:$AB$16)-$U444)^2+(_xlfn.XLOOKUP(AK$1,$Z$2:$Z$16,$AC$2:$AC$16-$V444)^2)))</f>
        <v/>
      </c>
      <c r="AL444" s="140" t="str">
        <f t="array" ref="AL444">IF(OR(AL$1=0, $A444=""),"",SQRT((_xlfn.XLOOKUP(AL$1,$Z$2:$Z$16,$AA$2:$AA$16)-$T444)^2+(_xlfn.XLOOKUP(AL$1,$Z$2:$Z$16,$AB$2:$AB$16)-$U444)^2+(_xlfn.XLOOKUP(AL$1,$Z$2:$Z$16,$AC$2:$AC$16-$V444)^2)))</f>
        <v/>
      </c>
      <c r="AM444" s="140" t="str">
        <f t="array" ref="AM444">IF(OR(AM$1=0, $A444=""),"",SQRT((_xlfn.XLOOKUP(AM$1,$Z$2:$Z$16,$AA$2:$AA$16)-$T444)^2+(_xlfn.XLOOKUP(AM$1,$Z$2:$Z$16,$AB$2:$AB$16)-$U444)^2+(_xlfn.XLOOKUP(AM$1,$Z$2:$Z$16,$AC$2:$AC$16-$V444)^2)))</f>
        <v/>
      </c>
      <c r="AN444" s="140" t="str">
        <f t="array" ref="AN444">IF(OR(AN$1=0, $A444=""),"",SQRT((_xlfn.XLOOKUP(AN$1,$Z$2:$Z$16,$AA$2:$AA$16)-$T444)^2+(_xlfn.XLOOKUP(AN$1,$Z$2:$Z$16,$AB$2:$AB$16)-$U444)^2+(_xlfn.XLOOKUP(AN$1,$Z$2:$Z$16,$AC$2:$AC$16-$V444)^2)))</f>
        <v/>
      </c>
      <c r="AO444" s="140" t="str">
        <f t="array" ref="AO444">IF(OR(AO$1=0, $A444=""),"",SQRT((_xlfn.XLOOKUP(AO$1,$Z$2:$Z$16,$AA$2:$AA$16)-$T444)^2+(_xlfn.XLOOKUP(AO$1,$Z$2:$Z$16,$AB$2:$AB$16)-$U444)^2+(_xlfn.XLOOKUP(AO$1,$Z$2:$Z$16,$AC$2:$AC$16-$V444)^2)))</f>
        <v/>
      </c>
      <c r="AP444" s="141" t="str">
        <f t="array" ref="AP444">IF(OR(AP$1=0, $A444=""),"",SQRT((_xlfn.XLOOKUP(AP$1,$Z$2:$Z$16,$AA$2:$AA$16)-$T444)^2+(_xlfn.XLOOKUP(AP$1,$Z$2:$Z$16,$AB$2:$AB$16)-$U444)^2+(_xlfn.XLOOKUP(AP$1,$Z$2:$Z$16,$AC$2:$AC$16-$V444)^2)))</f>
        <v/>
      </c>
      <c r="AQ444" s="141" t="str">
        <f t="array" ref="AQ444">IF(OR(AQ$1=0, $A444=""),"",SQRT((_xlfn.XLOOKUP(AQ$1,$Z$2:$Z$16,$AA$2:$AA$16)-$T444)^2+(_xlfn.XLOOKUP(AQ$1,$Z$2:$Z$16,$AB$2:$AB$16)-$U444)^2+(_xlfn.XLOOKUP(AQ$1,$Z$2:$Z$16,$AC$2:$AC$16-$V444)^2)))</f>
        <v/>
      </c>
      <c r="AR444" s="141" t="str">
        <f t="array" ref="AR444">IF(OR(AR$1=0, $A444=""),"",SQRT((_xlfn.XLOOKUP(AR$1,$Z$2:$Z$16,$AA$2:$AA$16)-$T444)^2+(_xlfn.XLOOKUP(AR$1,$Z$2:$Z$16,$AB$2:$AB$16)-$U444)^2+(_xlfn.XLOOKUP(AR$1,$Z$2:$Z$16,$AC$2:$AC$16-$V444)^2)))</f>
        <v/>
      </c>
      <c r="AS444" s="141" t="str">
        <f t="array" ref="AS444">IF(OR(AS$1=0, $A444=""),"",SQRT((_xlfn.XLOOKUP(AS$1,$Z$2:$Z$16,$AA$2:$AA$16)-$T444)^2+(_xlfn.XLOOKUP(AS$1,$Z$2:$Z$16,$AB$2:$AB$16)-$U444)^2+(_xlfn.XLOOKUP(AS$1,$Z$2:$Z$16,$AC$2:$AC$16-$V444)^2)))</f>
        <v/>
      </c>
      <c r="AT444" s="141" t="str">
        <f t="array" ref="AT444">IF(OR(AT$1=0, $A444=""),"",SQRT((_xlfn.XLOOKUP(AT$1,$Z$2:$Z$16,$AA$2:$AA$16)-$T444)^2+(_xlfn.XLOOKUP(AT$1,$Z$2:$Z$16,$AB$2:$AB$16)-$U444)^2+(_xlfn.XLOOKUP(AT$1,$Z$2:$Z$16,$AC$2:$AC$16-$V444)^2)))</f>
        <v/>
      </c>
      <c r="AU444" s="141" t="str">
        <f t="array" ref="AU444">IF(OR(AU$1=0, $A444=""),"",SQRT((_xlfn.XLOOKUP(AU$1,$Z$2:$Z$16,$AA$2:$AA$16)-$T444)^2+(_xlfn.XLOOKUP(AU$1,$Z$2:$Z$16,$AB$2:$AB$16)-$U444)^2+(_xlfn.XLOOKUP(AU$1,$Z$2:$Z$16,$AC$2:$AC$16-$V444)^2)))</f>
        <v/>
      </c>
      <c r="AV444" s="142" t="str">
        <f t="array" ref="AV444">IF(OR(AV$1=0, $A444=""),"",SQRT((_xlfn.XLOOKUP(AV$1,$Z$2:$Z$16,$AA$2:$AA$16)-$T444)^2+(_xlfn.XLOOKUP(AV$1,$Z$2:$Z$16,$AB$2:$AB$16)-$U444)^2+(_xlfn.XLOOKUP(AV$1,$Z$2:$Z$16,$AC$2:$AC$16-$V444)^2)))</f>
        <v/>
      </c>
      <c r="AW444" s="124"/>
      <c r="AX444" s="124"/>
      <c r="AY444" s="125">
        <f t="shared" si="275"/>
        <v>0</v>
      </c>
      <c r="AZ444" s="143">
        <f t="shared" si="276"/>
        <v>0</v>
      </c>
      <c r="BA444" s="143">
        <f t="shared" si="277"/>
        <v>0</v>
      </c>
      <c r="BB444" s="143">
        <f t="shared" si="278"/>
        <v>0</v>
      </c>
      <c r="BC444" s="143">
        <f t="shared" si="279"/>
        <v>0</v>
      </c>
      <c r="BD444" s="143">
        <f t="shared" si="280"/>
        <v>0</v>
      </c>
      <c r="BE444" s="143">
        <f t="shared" si="281"/>
        <v>0</v>
      </c>
      <c r="BF444" s="143">
        <f t="shared" si="282"/>
        <v>0</v>
      </c>
      <c r="BG444" s="144">
        <f t="shared" si="283"/>
        <v>0</v>
      </c>
      <c r="BH444" s="144">
        <f t="shared" si="284"/>
        <v>0</v>
      </c>
      <c r="BI444" s="144">
        <f t="shared" si="285"/>
        <v>0</v>
      </c>
      <c r="BJ444" s="144">
        <f t="shared" si="286"/>
        <v>0</v>
      </c>
      <c r="BK444" s="144">
        <f t="shared" si="287"/>
        <v>0</v>
      </c>
      <c r="BL444" s="144">
        <f t="shared" si="288"/>
        <v>0</v>
      </c>
      <c r="BM444" s="145">
        <f t="shared" si="289"/>
        <v>0</v>
      </c>
      <c r="BN444" s="124"/>
      <c r="BO444" s="124"/>
      <c r="BP444" s="124"/>
      <c r="BQ444" s="124"/>
      <c r="BR444" s="124"/>
      <c r="BS444" s="124"/>
      <c r="BT444" s="124"/>
      <c r="BU444" s="124"/>
      <c r="BV444" s="130"/>
      <c r="BW444" s="130"/>
      <c r="BX444" s="130"/>
      <c r="BY444" s="130"/>
      <c r="BZ444" s="130"/>
      <c r="CA444" s="130"/>
      <c r="CB444" s="130"/>
      <c r="CC444" s="130"/>
      <c r="CD444" s="130"/>
      <c r="CE444" s="130"/>
      <c r="CF444" s="130"/>
      <c r="CG444" s="130"/>
      <c r="CH444" s="130"/>
      <c r="CI444" s="130"/>
      <c r="CJ444" s="130"/>
      <c r="CM444" s="159">
        <f t="shared" si="290"/>
        <v>0</v>
      </c>
      <c r="CN444" s="160">
        <f t="shared" si="291"/>
        <v>0</v>
      </c>
      <c r="CO444" s="160">
        <f t="shared" si="292"/>
        <v>0</v>
      </c>
      <c r="CP444" s="160">
        <f t="shared" si="293"/>
        <v>0</v>
      </c>
      <c r="CQ444" s="160">
        <f t="shared" si="294"/>
        <v>0</v>
      </c>
      <c r="CR444" s="160" t="str">
        <f t="shared" si="295"/>
        <v/>
      </c>
      <c r="CS444" s="160" t="str">
        <f t="shared" si="296"/>
        <v/>
      </c>
      <c r="CT444" s="160" t="str">
        <f t="shared" si="297"/>
        <v/>
      </c>
      <c r="CU444" s="162" t="str">
        <f t="shared" si="298"/>
        <v/>
      </c>
      <c r="CV444" s="162" t="str">
        <f t="shared" si="299"/>
        <v/>
      </c>
      <c r="CW444" s="162" t="str">
        <f t="shared" si="300"/>
        <v/>
      </c>
      <c r="CX444" s="162" t="str">
        <f t="shared" si="301"/>
        <v/>
      </c>
      <c r="CY444" s="162" t="str">
        <f t="shared" si="302"/>
        <v/>
      </c>
      <c r="CZ444" s="162" t="str">
        <f t="shared" si="303"/>
        <v/>
      </c>
      <c r="DA444" s="163" t="str">
        <f t="shared" si="304"/>
        <v/>
      </c>
    </row>
    <row r="445" spans="1:105" ht="16.5" x14ac:dyDescent="0.3">
      <c r="A445" s="135"/>
      <c r="B445" s="136"/>
      <c r="C445" s="136"/>
      <c r="D445" s="137"/>
      <c r="E445" s="176"/>
      <c r="F445" s="182"/>
      <c r="G445" s="183"/>
      <c r="H445" s="183"/>
      <c r="I445" s="183"/>
      <c r="J445" s="183"/>
      <c r="K445" s="183"/>
      <c r="L445" s="183"/>
      <c r="M445" s="186"/>
      <c r="N445" s="182"/>
      <c r="O445" s="184"/>
      <c r="P445" s="178"/>
      <c r="Q445" s="118">
        <f t="shared" si="273"/>
        <v>0</v>
      </c>
      <c r="R445" s="3"/>
      <c r="S445" s="3"/>
      <c r="T445" s="4"/>
      <c r="U445" s="4"/>
      <c r="V445" s="99">
        <f t="shared" si="274"/>
        <v>0</v>
      </c>
      <c r="W445" s="161"/>
      <c r="X445" s="138"/>
      <c r="AH445" s="158" t="str">
        <f t="array" ref="AH445">IF(OR(AH$1=0, $A445=""),"",SQRT((_xlfn.XLOOKUP(AH$1,$Z$2:$Z$16,$AA$2:$AA$16)-$T445)^2+(_xlfn.XLOOKUP(AH$1,$Z$2:$Z$16,$AB$2:$AB$16)-$U445)^2+(_xlfn.XLOOKUP(AH$1,$Z$2:$Z$16,$AC$2:$AC$16-$V445)^2)))</f>
        <v/>
      </c>
      <c r="AI445" s="140" t="str">
        <f t="array" ref="AI445">IF(OR(AI$1=0, $A445=""),"",SQRT((_xlfn.XLOOKUP(AI$1,$Z$2:$Z$16,$AA$2:$AA$16)-$T445)^2+(_xlfn.XLOOKUP(AI$1,$Z$2:$Z$16,$AB$2:$AB$16)-$U445)^2+(_xlfn.XLOOKUP(AI$1,$Z$2:$Z$16,$AC$2:$AC$16-$V445)^2)))</f>
        <v/>
      </c>
      <c r="AJ445" s="140" t="str">
        <f t="array" ref="AJ445">IF(OR(AJ$1=0, $A445=""),"",SQRT((_xlfn.XLOOKUP(AJ$1,$Z$2:$Z$16,$AA$2:$AA$16)-$T445)^2+(_xlfn.XLOOKUP(AJ$1,$Z$2:$Z$16,$AB$2:$AB$16)-$U445)^2+(_xlfn.XLOOKUP(AJ$1,$Z$2:$Z$16,$AC$2:$AC$16-$V445)^2)))</f>
        <v/>
      </c>
      <c r="AK445" s="140" t="str">
        <f t="array" ref="AK445">IF(OR(AK$1=0, $A445=""),"",SQRT((_xlfn.XLOOKUP(AK$1,$Z$2:$Z$16,$AA$2:$AA$16)-$T445)^2+(_xlfn.XLOOKUP(AK$1,$Z$2:$Z$16,$AB$2:$AB$16)-$U445)^2+(_xlfn.XLOOKUP(AK$1,$Z$2:$Z$16,$AC$2:$AC$16-$V445)^2)))</f>
        <v/>
      </c>
      <c r="AL445" s="140" t="str">
        <f t="array" ref="AL445">IF(OR(AL$1=0, $A445=""),"",SQRT((_xlfn.XLOOKUP(AL$1,$Z$2:$Z$16,$AA$2:$AA$16)-$T445)^2+(_xlfn.XLOOKUP(AL$1,$Z$2:$Z$16,$AB$2:$AB$16)-$U445)^2+(_xlfn.XLOOKUP(AL$1,$Z$2:$Z$16,$AC$2:$AC$16-$V445)^2)))</f>
        <v/>
      </c>
      <c r="AM445" s="140" t="str">
        <f t="array" ref="AM445">IF(OR(AM$1=0, $A445=""),"",SQRT((_xlfn.XLOOKUP(AM$1,$Z$2:$Z$16,$AA$2:$AA$16)-$T445)^2+(_xlfn.XLOOKUP(AM$1,$Z$2:$Z$16,$AB$2:$AB$16)-$U445)^2+(_xlfn.XLOOKUP(AM$1,$Z$2:$Z$16,$AC$2:$AC$16-$V445)^2)))</f>
        <v/>
      </c>
      <c r="AN445" s="140" t="str">
        <f t="array" ref="AN445">IF(OR(AN$1=0, $A445=""),"",SQRT((_xlfn.XLOOKUP(AN$1,$Z$2:$Z$16,$AA$2:$AA$16)-$T445)^2+(_xlfn.XLOOKUP(AN$1,$Z$2:$Z$16,$AB$2:$AB$16)-$U445)^2+(_xlfn.XLOOKUP(AN$1,$Z$2:$Z$16,$AC$2:$AC$16-$V445)^2)))</f>
        <v/>
      </c>
      <c r="AO445" s="140" t="str">
        <f t="array" ref="AO445">IF(OR(AO$1=0, $A445=""),"",SQRT((_xlfn.XLOOKUP(AO$1,$Z$2:$Z$16,$AA$2:$AA$16)-$T445)^2+(_xlfn.XLOOKUP(AO$1,$Z$2:$Z$16,$AB$2:$AB$16)-$U445)^2+(_xlfn.XLOOKUP(AO$1,$Z$2:$Z$16,$AC$2:$AC$16-$V445)^2)))</f>
        <v/>
      </c>
      <c r="AP445" s="141" t="str">
        <f t="array" ref="AP445">IF(OR(AP$1=0, $A445=""),"",SQRT((_xlfn.XLOOKUP(AP$1,$Z$2:$Z$16,$AA$2:$AA$16)-$T445)^2+(_xlfn.XLOOKUP(AP$1,$Z$2:$Z$16,$AB$2:$AB$16)-$U445)^2+(_xlfn.XLOOKUP(AP$1,$Z$2:$Z$16,$AC$2:$AC$16-$V445)^2)))</f>
        <v/>
      </c>
      <c r="AQ445" s="141" t="str">
        <f t="array" ref="AQ445">IF(OR(AQ$1=0, $A445=""),"",SQRT((_xlfn.XLOOKUP(AQ$1,$Z$2:$Z$16,$AA$2:$AA$16)-$T445)^2+(_xlfn.XLOOKUP(AQ$1,$Z$2:$Z$16,$AB$2:$AB$16)-$U445)^2+(_xlfn.XLOOKUP(AQ$1,$Z$2:$Z$16,$AC$2:$AC$16-$V445)^2)))</f>
        <v/>
      </c>
      <c r="AR445" s="141" t="str">
        <f t="array" ref="AR445">IF(OR(AR$1=0, $A445=""),"",SQRT((_xlfn.XLOOKUP(AR$1,$Z$2:$Z$16,$AA$2:$AA$16)-$T445)^2+(_xlfn.XLOOKUP(AR$1,$Z$2:$Z$16,$AB$2:$AB$16)-$U445)^2+(_xlfn.XLOOKUP(AR$1,$Z$2:$Z$16,$AC$2:$AC$16-$V445)^2)))</f>
        <v/>
      </c>
      <c r="AS445" s="141" t="str">
        <f t="array" ref="AS445">IF(OR(AS$1=0, $A445=""),"",SQRT((_xlfn.XLOOKUP(AS$1,$Z$2:$Z$16,$AA$2:$AA$16)-$T445)^2+(_xlfn.XLOOKUP(AS$1,$Z$2:$Z$16,$AB$2:$AB$16)-$U445)^2+(_xlfn.XLOOKUP(AS$1,$Z$2:$Z$16,$AC$2:$AC$16-$V445)^2)))</f>
        <v/>
      </c>
      <c r="AT445" s="141" t="str">
        <f t="array" ref="AT445">IF(OR(AT$1=0, $A445=""),"",SQRT((_xlfn.XLOOKUP(AT$1,$Z$2:$Z$16,$AA$2:$AA$16)-$T445)^2+(_xlfn.XLOOKUP(AT$1,$Z$2:$Z$16,$AB$2:$AB$16)-$U445)^2+(_xlfn.XLOOKUP(AT$1,$Z$2:$Z$16,$AC$2:$AC$16-$V445)^2)))</f>
        <v/>
      </c>
      <c r="AU445" s="141" t="str">
        <f t="array" ref="AU445">IF(OR(AU$1=0, $A445=""),"",SQRT((_xlfn.XLOOKUP(AU$1,$Z$2:$Z$16,$AA$2:$AA$16)-$T445)^2+(_xlfn.XLOOKUP(AU$1,$Z$2:$Z$16,$AB$2:$AB$16)-$U445)^2+(_xlfn.XLOOKUP(AU$1,$Z$2:$Z$16,$AC$2:$AC$16-$V445)^2)))</f>
        <v/>
      </c>
      <c r="AV445" s="142" t="str">
        <f t="array" ref="AV445">IF(OR(AV$1=0, $A445=""),"",SQRT((_xlfn.XLOOKUP(AV$1,$Z$2:$Z$16,$AA$2:$AA$16)-$T445)^2+(_xlfn.XLOOKUP(AV$1,$Z$2:$Z$16,$AB$2:$AB$16)-$U445)^2+(_xlfn.XLOOKUP(AV$1,$Z$2:$Z$16,$AC$2:$AC$16-$V445)^2)))</f>
        <v/>
      </c>
      <c r="AW445" s="124"/>
      <c r="AX445" s="124"/>
      <c r="AY445" s="125">
        <f t="shared" si="275"/>
        <v>0</v>
      </c>
      <c r="AZ445" s="143">
        <f t="shared" si="276"/>
        <v>0</v>
      </c>
      <c r="BA445" s="143">
        <f t="shared" si="277"/>
        <v>0</v>
      </c>
      <c r="BB445" s="143">
        <f t="shared" si="278"/>
        <v>0</v>
      </c>
      <c r="BC445" s="143">
        <f t="shared" si="279"/>
        <v>0</v>
      </c>
      <c r="BD445" s="143">
        <f t="shared" si="280"/>
        <v>0</v>
      </c>
      <c r="BE445" s="143">
        <f t="shared" si="281"/>
        <v>0</v>
      </c>
      <c r="BF445" s="143">
        <f t="shared" si="282"/>
        <v>0</v>
      </c>
      <c r="BG445" s="144">
        <f t="shared" si="283"/>
        <v>0</v>
      </c>
      <c r="BH445" s="144">
        <f t="shared" si="284"/>
        <v>0</v>
      </c>
      <c r="BI445" s="144">
        <f t="shared" si="285"/>
        <v>0</v>
      </c>
      <c r="BJ445" s="144">
        <f t="shared" si="286"/>
        <v>0</v>
      </c>
      <c r="BK445" s="144">
        <f t="shared" si="287"/>
        <v>0</v>
      </c>
      <c r="BL445" s="144">
        <f t="shared" si="288"/>
        <v>0</v>
      </c>
      <c r="BM445" s="145">
        <f t="shared" si="289"/>
        <v>0</v>
      </c>
      <c r="BN445" s="124"/>
      <c r="BO445" s="124"/>
      <c r="BP445" s="124"/>
      <c r="BQ445" s="124"/>
      <c r="BR445" s="124"/>
      <c r="BS445" s="124"/>
      <c r="BT445" s="124"/>
      <c r="BU445" s="124"/>
      <c r="BV445" s="130"/>
      <c r="BW445" s="130"/>
      <c r="BX445" s="130"/>
      <c r="BY445" s="130"/>
      <c r="BZ445" s="130"/>
      <c r="CA445" s="130"/>
      <c r="CB445" s="130"/>
      <c r="CC445" s="130"/>
      <c r="CD445" s="130"/>
      <c r="CE445" s="130"/>
      <c r="CF445" s="130"/>
      <c r="CG445" s="130"/>
      <c r="CH445" s="130"/>
      <c r="CI445" s="130"/>
      <c r="CJ445" s="130"/>
      <c r="CM445" s="159">
        <f t="shared" si="290"/>
        <v>0</v>
      </c>
      <c r="CN445" s="160">
        <f t="shared" si="291"/>
        <v>0</v>
      </c>
      <c r="CO445" s="160">
        <f t="shared" si="292"/>
        <v>0</v>
      </c>
      <c r="CP445" s="160">
        <f t="shared" si="293"/>
        <v>0</v>
      </c>
      <c r="CQ445" s="160">
        <f t="shared" si="294"/>
        <v>0</v>
      </c>
      <c r="CR445" s="160" t="str">
        <f t="shared" si="295"/>
        <v/>
      </c>
      <c r="CS445" s="160" t="str">
        <f t="shared" si="296"/>
        <v/>
      </c>
      <c r="CT445" s="160" t="str">
        <f t="shared" si="297"/>
        <v/>
      </c>
      <c r="CU445" s="162" t="str">
        <f t="shared" si="298"/>
        <v/>
      </c>
      <c r="CV445" s="162" t="str">
        <f t="shared" si="299"/>
        <v/>
      </c>
      <c r="CW445" s="162" t="str">
        <f t="shared" si="300"/>
        <v/>
      </c>
      <c r="CX445" s="162" t="str">
        <f t="shared" si="301"/>
        <v/>
      </c>
      <c r="CY445" s="162" t="str">
        <f t="shared" si="302"/>
        <v/>
      </c>
      <c r="CZ445" s="162" t="str">
        <f t="shared" si="303"/>
        <v/>
      </c>
      <c r="DA445" s="163" t="str">
        <f t="shared" si="304"/>
        <v/>
      </c>
    </row>
    <row r="446" spans="1:105" ht="16.5" x14ac:dyDescent="0.3">
      <c r="A446" s="135"/>
      <c r="B446" s="136"/>
      <c r="C446" s="136"/>
      <c r="D446" s="137"/>
      <c r="E446" s="176"/>
      <c r="F446" s="182"/>
      <c r="G446" s="183"/>
      <c r="H446" s="183"/>
      <c r="I446" s="183"/>
      <c r="J446" s="183"/>
      <c r="K446" s="183"/>
      <c r="L446" s="183"/>
      <c r="M446" s="186"/>
      <c r="N446" s="182"/>
      <c r="O446" s="184"/>
      <c r="P446" s="178"/>
      <c r="Q446" s="118">
        <f t="shared" si="273"/>
        <v>0</v>
      </c>
      <c r="R446" s="3"/>
      <c r="S446" s="3"/>
      <c r="T446" s="4"/>
      <c r="U446" s="4"/>
      <c r="V446" s="99">
        <f t="shared" si="274"/>
        <v>0</v>
      </c>
      <c r="W446" s="161"/>
      <c r="X446" s="138"/>
      <c r="AH446" s="158" t="str">
        <f t="array" ref="AH446">IF(OR(AH$1=0, $A446=""),"",SQRT((_xlfn.XLOOKUP(AH$1,$Z$2:$Z$16,$AA$2:$AA$16)-$T446)^2+(_xlfn.XLOOKUP(AH$1,$Z$2:$Z$16,$AB$2:$AB$16)-$U446)^2+(_xlfn.XLOOKUP(AH$1,$Z$2:$Z$16,$AC$2:$AC$16-$V446)^2)))</f>
        <v/>
      </c>
      <c r="AI446" s="140" t="str">
        <f t="array" ref="AI446">IF(OR(AI$1=0, $A446=""),"",SQRT((_xlfn.XLOOKUP(AI$1,$Z$2:$Z$16,$AA$2:$AA$16)-$T446)^2+(_xlfn.XLOOKUP(AI$1,$Z$2:$Z$16,$AB$2:$AB$16)-$U446)^2+(_xlfn.XLOOKUP(AI$1,$Z$2:$Z$16,$AC$2:$AC$16-$V446)^2)))</f>
        <v/>
      </c>
      <c r="AJ446" s="140" t="str">
        <f t="array" ref="AJ446">IF(OR(AJ$1=0, $A446=""),"",SQRT((_xlfn.XLOOKUP(AJ$1,$Z$2:$Z$16,$AA$2:$AA$16)-$T446)^2+(_xlfn.XLOOKUP(AJ$1,$Z$2:$Z$16,$AB$2:$AB$16)-$U446)^2+(_xlfn.XLOOKUP(AJ$1,$Z$2:$Z$16,$AC$2:$AC$16-$V446)^2)))</f>
        <v/>
      </c>
      <c r="AK446" s="140" t="str">
        <f t="array" ref="AK446">IF(OR(AK$1=0, $A446=""),"",SQRT((_xlfn.XLOOKUP(AK$1,$Z$2:$Z$16,$AA$2:$AA$16)-$T446)^2+(_xlfn.XLOOKUP(AK$1,$Z$2:$Z$16,$AB$2:$AB$16)-$U446)^2+(_xlfn.XLOOKUP(AK$1,$Z$2:$Z$16,$AC$2:$AC$16-$V446)^2)))</f>
        <v/>
      </c>
      <c r="AL446" s="140" t="str">
        <f t="array" ref="AL446">IF(OR(AL$1=0, $A446=""),"",SQRT((_xlfn.XLOOKUP(AL$1,$Z$2:$Z$16,$AA$2:$AA$16)-$T446)^2+(_xlfn.XLOOKUP(AL$1,$Z$2:$Z$16,$AB$2:$AB$16)-$U446)^2+(_xlfn.XLOOKUP(AL$1,$Z$2:$Z$16,$AC$2:$AC$16-$V446)^2)))</f>
        <v/>
      </c>
      <c r="AM446" s="140" t="str">
        <f t="array" ref="AM446">IF(OR(AM$1=0, $A446=""),"",SQRT((_xlfn.XLOOKUP(AM$1,$Z$2:$Z$16,$AA$2:$AA$16)-$T446)^2+(_xlfn.XLOOKUP(AM$1,$Z$2:$Z$16,$AB$2:$AB$16)-$U446)^2+(_xlfn.XLOOKUP(AM$1,$Z$2:$Z$16,$AC$2:$AC$16-$V446)^2)))</f>
        <v/>
      </c>
      <c r="AN446" s="140" t="str">
        <f t="array" ref="AN446">IF(OR(AN$1=0, $A446=""),"",SQRT((_xlfn.XLOOKUP(AN$1,$Z$2:$Z$16,$AA$2:$AA$16)-$T446)^2+(_xlfn.XLOOKUP(AN$1,$Z$2:$Z$16,$AB$2:$AB$16)-$U446)^2+(_xlfn.XLOOKUP(AN$1,$Z$2:$Z$16,$AC$2:$AC$16-$V446)^2)))</f>
        <v/>
      </c>
      <c r="AO446" s="140" t="str">
        <f t="array" ref="AO446">IF(OR(AO$1=0, $A446=""),"",SQRT((_xlfn.XLOOKUP(AO$1,$Z$2:$Z$16,$AA$2:$AA$16)-$T446)^2+(_xlfn.XLOOKUP(AO$1,$Z$2:$Z$16,$AB$2:$AB$16)-$U446)^2+(_xlfn.XLOOKUP(AO$1,$Z$2:$Z$16,$AC$2:$AC$16-$V446)^2)))</f>
        <v/>
      </c>
      <c r="AP446" s="141" t="str">
        <f t="array" ref="AP446">IF(OR(AP$1=0, $A446=""),"",SQRT((_xlfn.XLOOKUP(AP$1,$Z$2:$Z$16,$AA$2:$AA$16)-$T446)^2+(_xlfn.XLOOKUP(AP$1,$Z$2:$Z$16,$AB$2:$AB$16)-$U446)^2+(_xlfn.XLOOKUP(AP$1,$Z$2:$Z$16,$AC$2:$AC$16-$V446)^2)))</f>
        <v/>
      </c>
      <c r="AQ446" s="141" t="str">
        <f t="array" ref="AQ446">IF(OR(AQ$1=0, $A446=""),"",SQRT((_xlfn.XLOOKUP(AQ$1,$Z$2:$Z$16,$AA$2:$AA$16)-$T446)^2+(_xlfn.XLOOKUP(AQ$1,$Z$2:$Z$16,$AB$2:$AB$16)-$U446)^2+(_xlfn.XLOOKUP(AQ$1,$Z$2:$Z$16,$AC$2:$AC$16-$V446)^2)))</f>
        <v/>
      </c>
      <c r="AR446" s="141" t="str">
        <f t="array" ref="AR446">IF(OR(AR$1=0, $A446=""),"",SQRT((_xlfn.XLOOKUP(AR$1,$Z$2:$Z$16,$AA$2:$AA$16)-$T446)^2+(_xlfn.XLOOKUP(AR$1,$Z$2:$Z$16,$AB$2:$AB$16)-$U446)^2+(_xlfn.XLOOKUP(AR$1,$Z$2:$Z$16,$AC$2:$AC$16-$V446)^2)))</f>
        <v/>
      </c>
      <c r="AS446" s="141" t="str">
        <f t="array" ref="AS446">IF(OR(AS$1=0, $A446=""),"",SQRT((_xlfn.XLOOKUP(AS$1,$Z$2:$Z$16,$AA$2:$AA$16)-$T446)^2+(_xlfn.XLOOKUP(AS$1,$Z$2:$Z$16,$AB$2:$AB$16)-$U446)^2+(_xlfn.XLOOKUP(AS$1,$Z$2:$Z$16,$AC$2:$AC$16-$V446)^2)))</f>
        <v/>
      </c>
      <c r="AT446" s="141" t="str">
        <f t="array" ref="AT446">IF(OR(AT$1=0, $A446=""),"",SQRT((_xlfn.XLOOKUP(AT$1,$Z$2:$Z$16,$AA$2:$AA$16)-$T446)^2+(_xlfn.XLOOKUP(AT$1,$Z$2:$Z$16,$AB$2:$AB$16)-$U446)^2+(_xlfn.XLOOKUP(AT$1,$Z$2:$Z$16,$AC$2:$AC$16-$V446)^2)))</f>
        <v/>
      </c>
      <c r="AU446" s="141" t="str">
        <f t="array" ref="AU446">IF(OR(AU$1=0, $A446=""),"",SQRT((_xlfn.XLOOKUP(AU$1,$Z$2:$Z$16,$AA$2:$AA$16)-$T446)^2+(_xlfn.XLOOKUP(AU$1,$Z$2:$Z$16,$AB$2:$AB$16)-$U446)^2+(_xlfn.XLOOKUP(AU$1,$Z$2:$Z$16,$AC$2:$AC$16-$V446)^2)))</f>
        <v/>
      </c>
      <c r="AV446" s="142" t="str">
        <f t="array" ref="AV446">IF(OR(AV$1=0, $A446=""),"",SQRT((_xlfn.XLOOKUP(AV$1,$Z$2:$Z$16,$AA$2:$AA$16)-$T446)^2+(_xlfn.XLOOKUP(AV$1,$Z$2:$Z$16,$AB$2:$AB$16)-$U446)^2+(_xlfn.XLOOKUP(AV$1,$Z$2:$Z$16,$AC$2:$AC$16-$V446)^2)))</f>
        <v/>
      </c>
      <c r="AW446" s="124"/>
      <c r="AX446" s="124"/>
      <c r="AY446" s="125">
        <f t="shared" si="275"/>
        <v>0</v>
      </c>
      <c r="AZ446" s="143">
        <f t="shared" si="276"/>
        <v>0</v>
      </c>
      <c r="BA446" s="143">
        <f t="shared" si="277"/>
        <v>0</v>
      </c>
      <c r="BB446" s="143">
        <f t="shared" si="278"/>
        <v>0</v>
      </c>
      <c r="BC446" s="143">
        <f t="shared" si="279"/>
        <v>0</v>
      </c>
      <c r="BD446" s="143">
        <f t="shared" si="280"/>
        <v>0</v>
      </c>
      <c r="BE446" s="143">
        <f t="shared" si="281"/>
        <v>0</v>
      </c>
      <c r="BF446" s="143">
        <f t="shared" si="282"/>
        <v>0</v>
      </c>
      <c r="BG446" s="144">
        <f t="shared" si="283"/>
        <v>0</v>
      </c>
      <c r="BH446" s="144">
        <f t="shared" si="284"/>
        <v>0</v>
      </c>
      <c r="BI446" s="144">
        <f t="shared" si="285"/>
        <v>0</v>
      </c>
      <c r="BJ446" s="144">
        <f t="shared" si="286"/>
        <v>0</v>
      </c>
      <c r="BK446" s="144">
        <f t="shared" si="287"/>
        <v>0</v>
      </c>
      <c r="BL446" s="144">
        <f t="shared" si="288"/>
        <v>0</v>
      </c>
      <c r="BM446" s="145">
        <f t="shared" si="289"/>
        <v>0</v>
      </c>
      <c r="BN446" s="124"/>
      <c r="BO446" s="124"/>
      <c r="BP446" s="124"/>
      <c r="BQ446" s="124"/>
      <c r="BR446" s="124"/>
      <c r="BS446" s="124"/>
      <c r="BT446" s="124"/>
      <c r="BU446" s="124"/>
      <c r="BV446" s="130"/>
      <c r="BW446" s="130"/>
      <c r="BX446" s="130"/>
      <c r="BY446" s="130"/>
      <c r="BZ446" s="130"/>
      <c r="CA446" s="130"/>
      <c r="CB446" s="130"/>
      <c r="CC446" s="130"/>
      <c r="CD446" s="130"/>
      <c r="CE446" s="130"/>
      <c r="CF446" s="130"/>
      <c r="CG446" s="130"/>
      <c r="CH446" s="130"/>
      <c r="CI446" s="130"/>
      <c r="CJ446" s="130"/>
      <c r="CM446" s="159">
        <f t="shared" si="290"/>
        <v>0</v>
      </c>
      <c r="CN446" s="160">
        <f t="shared" si="291"/>
        <v>0</v>
      </c>
      <c r="CO446" s="160">
        <f t="shared" si="292"/>
        <v>0</v>
      </c>
      <c r="CP446" s="160">
        <f t="shared" si="293"/>
        <v>0</v>
      </c>
      <c r="CQ446" s="160">
        <f t="shared" si="294"/>
        <v>0</v>
      </c>
      <c r="CR446" s="160" t="str">
        <f t="shared" si="295"/>
        <v/>
      </c>
      <c r="CS446" s="160" t="str">
        <f t="shared" si="296"/>
        <v/>
      </c>
      <c r="CT446" s="160" t="str">
        <f t="shared" si="297"/>
        <v/>
      </c>
      <c r="CU446" s="162" t="str">
        <f t="shared" si="298"/>
        <v/>
      </c>
      <c r="CV446" s="162" t="str">
        <f t="shared" si="299"/>
        <v/>
      </c>
      <c r="CW446" s="162" t="str">
        <f t="shared" si="300"/>
        <v/>
      </c>
      <c r="CX446" s="162" t="str">
        <f t="shared" si="301"/>
        <v/>
      </c>
      <c r="CY446" s="162" t="str">
        <f t="shared" si="302"/>
        <v/>
      </c>
      <c r="CZ446" s="162" t="str">
        <f t="shared" si="303"/>
        <v/>
      </c>
      <c r="DA446" s="163" t="str">
        <f t="shared" si="304"/>
        <v/>
      </c>
    </row>
    <row r="447" spans="1:105" ht="16.5" x14ac:dyDescent="0.3">
      <c r="A447" s="135"/>
      <c r="B447" s="136"/>
      <c r="C447" s="136"/>
      <c r="D447" s="137"/>
      <c r="E447" s="176"/>
      <c r="F447" s="182"/>
      <c r="G447" s="183"/>
      <c r="H447" s="183"/>
      <c r="I447" s="183"/>
      <c r="J447" s="183"/>
      <c r="K447" s="183"/>
      <c r="L447" s="183"/>
      <c r="M447" s="186"/>
      <c r="N447" s="182"/>
      <c r="O447" s="184"/>
      <c r="P447" s="178"/>
      <c r="Q447" s="118">
        <f t="shared" si="273"/>
        <v>0</v>
      </c>
      <c r="R447" s="3"/>
      <c r="S447" s="3"/>
      <c r="T447" s="4"/>
      <c r="U447" s="4"/>
      <c r="V447" s="99">
        <f t="shared" si="274"/>
        <v>0</v>
      </c>
      <c r="W447" s="161"/>
      <c r="X447" s="138"/>
      <c r="AH447" s="158" t="str">
        <f t="array" ref="AH447">IF(OR(AH$1=0, $A447=""),"",SQRT((_xlfn.XLOOKUP(AH$1,$Z$2:$Z$16,$AA$2:$AA$16)-$T447)^2+(_xlfn.XLOOKUP(AH$1,$Z$2:$Z$16,$AB$2:$AB$16)-$U447)^2+(_xlfn.XLOOKUP(AH$1,$Z$2:$Z$16,$AC$2:$AC$16-$V447)^2)))</f>
        <v/>
      </c>
      <c r="AI447" s="140" t="str">
        <f t="array" ref="AI447">IF(OR(AI$1=0, $A447=""),"",SQRT((_xlfn.XLOOKUP(AI$1,$Z$2:$Z$16,$AA$2:$AA$16)-$T447)^2+(_xlfn.XLOOKUP(AI$1,$Z$2:$Z$16,$AB$2:$AB$16)-$U447)^2+(_xlfn.XLOOKUP(AI$1,$Z$2:$Z$16,$AC$2:$AC$16-$V447)^2)))</f>
        <v/>
      </c>
      <c r="AJ447" s="140" t="str">
        <f t="array" ref="AJ447">IF(OR(AJ$1=0, $A447=""),"",SQRT((_xlfn.XLOOKUP(AJ$1,$Z$2:$Z$16,$AA$2:$AA$16)-$T447)^2+(_xlfn.XLOOKUP(AJ$1,$Z$2:$Z$16,$AB$2:$AB$16)-$U447)^2+(_xlfn.XLOOKUP(AJ$1,$Z$2:$Z$16,$AC$2:$AC$16-$V447)^2)))</f>
        <v/>
      </c>
      <c r="AK447" s="140" t="str">
        <f t="array" ref="AK447">IF(OR(AK$1=0, $A447=""),"",SQRT((_xlfn.XLOOKUP(AK$1,$Z$2:$Z$16,$AA$2:$AA$16)-$T447)^2+(_xlfn.XLOOKUP(AK$1,$Z$2:$Z$16,$AB$2:$AB$16)-$U447)^2+(_xlfn.XLOOKUP(AK$1,$Z$2:$Z$16,$AC$2:$AC$16-$V447)^2)))</f>
        <v/>
      </c>
      <c r="AL447" s="140" t="str">
        <f t="array" ref="AL447">IF(OR(AL$1=0, $A447=""),"",SQRT((_xlfn.XLOOKUP(AL$1,$Z$2:$Z$16,$AA$2:$AA$16)-$T447)^2+(_xlfn.XLOOKUP(AL$1,$Z$2:$Z$16,$AB$2:$AB$16)-$U447)^2+(_xlfn.XLOOKUP(AL$1,$Z$2:$Z$16,$AC$2:$AC$16-$V447)^2)))</f>
        <v/>
      </c>
      <c r="AM447" s="140" t="str">
        <f t="array" ref="AM447">IF(OR(AM$1=0, $A447=""),"",SQRT((_xlfn.XLOOKUP(AM$1,$Z$2:$Z$16,$AA$2:$AA$16)-$T447)^2+(_xlfn.XLOOKUP(AM$1,$Z$2:$Z$16,$AB$2:$AB$16)-$U447)^2+(_xlfn.XLOOKUP(AM$1,$Z$2:$Z$16,$AC$2:$AC$16-$V447)^2)))</f>
        <v/>
      </c>
      <c r="AN447" s="140" t="str">
        <f t="array" ref="AN447">IF(OR(AN$1=0, $A447=""),"",SQRT((_xlfn.XLOOKUP(AN$1,$Z$2:$Z$16,$AA$2:$AA$16)-$T447)^2+(_xlfn.XLOOKUP(AN$1,$Z$2:$Z$16,$AB$2:$AB$16)-$U447)^2+(_xlfn.XLOOKUP(AN$1,$Z$2:$Z$16,$AC$2:$AC$16-$V447)^2)))</f>
        <v/>
      </c>
      <c r="AO447" s="140" t="str">
        <f t="array" ref="AO447">IF(OR(AO$1=0, $A447=""),"",SQRT((_xlfn.XLOOKUP(AO$1,$Z$2:$Z$16,$AA$2:$AA$16)-$T447)^2+(_xlfn.XLOOKUP(AO$1,$Z$2:$Z$16,$AB$2:$AB$16)-$U447)^2+(_xlfn.XLOOKUP(AO$1,$Z$2:$Z$16,$AC$2:$AC$16-$V447)^2)))</f>
        <v/>
      </c>
      <c r="AP447" s="141" t="str">
        <f t="array" ref="AP447">IF(OR(AP$1=0, $A447=""),"",SQRT((_xlfn.XLOOKUP(AP$1,$Z$2:$Z$16,$AA$2:$AA$16)-$T447)^2+(_xlfn.XLOOKUP(AP$1,$Z$2:$Z$16,$AB$2:$AB$16)-$U447)^2+(_xlfn.XLOOKUP(AP$1,$Z$2:$Z$16,$AC$2:$AC$16-$V447)^2)))</f>
        <v/>
      </c>
      <c r="AQ447" s="141" t="str">
        <f t="array" ref="AQ447">IF(OR(AQ$1=0, $A447=""),"",SQRT((_xlfn.XLOOKUP(AQ$1,$Z$2:$Z$16,$AA$2:$AA$16)-$T447)^2+(_xlfn.XLOOKUP(AQ$1,$Z$2:$Z$16,$AB$2:$AB$16)-$U447)^2+(_xlfn.XLOOKUP(AQ$1,$Z$2:$Z$16,$AC$2:$AC$16-$V447)^2)))</f>
        <v/>
      </c>
      <c r="AR447" s="141" t="str">
        <f t="array" ref="AR447">IF(OR(AR$1=0, $A447=""),"",SQRT((_xlfn.XLOOKUP(AR$1,$Z$2:$Z$16,$AA$2:$AA$16)-$T447)^2+(_xlfn.XLOOKUP(AR$1,$Z$2:$Z$16,$AB$2:$AB$16)-$U447)^2+(_xlfn.XLOOKUP(AR$1,$Z$2:$Z$16,$AC$2:$AC$16-$V447)^2)))</f>
        <v/>
      </c>
      <c r="AS447" s="141" t="str">
        <f t="array" ref="AS447">IF(OR(AS$1=0, $A447=""),"",SQRT((_xlfn.XLOOKUP(AS$1,$Z$2:$Z$16,$AA$2:$AA$16)-$T447)^2+(_xlfn.XLOOKUP(AS$1,$Z$2:$Z$16,$AB$2:$AB$16)-$U447)^2+(_xlfn.XLOOKUP(AS$1,$Z$2:$Z$16,$AC$2:$AC$16-$V447)^2)))</f>
        <v/>
      </c>
      <c r="AT447" s="141" t="str">
        <f t="array" ref="AT447">IF(OR(AT$1=0, $A447=""),"",SQRT((_xlfn.XLOOKUP(AT$1,$Z$2:$Z$16,$AA$2:$AA$16)-$T447)^2+(_xlfn.XLOOKUP(AT$1,$Z$2:$Z$16,$AB$2:$AB$16)-$U447)^2+(_xlfn.XLOOKUP(AT$1,$Z$2:$Z$16,$AC$2:$AC$16-$V447)^2)))</f>
        <v/>
      </c>
      <c r="AU447" s="141" t="str">
        <f t="array" ref="AU447">IF(OR(AU$1=0, $A447=""),"",SQRT((_xlfn.XLOOKUP(AU$1,$Z$2:$Z$16,$AA$2:$AA$16)-$T447)^2+(_xlfn.XLOOKUP(AU$1,$Z$2:$Z$16,$AB$2:$AB$16)-$U447)^2+(_xlfn.XLOOKUP(AU$1,$Z$2:$Z$16,$AC$2:$AC$16-$V447)^2)))</f>
        <v/>
      </c>
      <c r="AV447" s="142" t="str">
        <f t="array" ref="AV447">IF(OR(AV$1=0, $A447=""),"",SQRT((_xlfn.XLOOKUP(AV$1,$Z$2:$Z$16,$AA$2:$AA$16)-$T447)^2+(_xlfn.XLOOKUP(AV$1,$Z$2:$Z$16,$AB$2:$AB$16)-$U447)^2+(_xlfn.XLOOKUP(AV$1,$Z$2:$Z$16,$AC$2:$AC$16-$V447)^2)))</f>
        <v/>
      </c>
      <c r="AW447" s="124"/>
      <c r="AX447" s="124"/>
      <c r="AY447" s="125">
        <f t="shared" si="275"/>
        <v>0</v>
      </c>
      <c r="AZ447" s="143">
        <f t="shared" si="276"/>
        <v>0</v>
      </c>
      <c r="BA447" s="143">
        <f t="shared" si="277"/>
        <v>0</v>
      </c>
      <c r="BB447" s="143">
        <f t="shared" si="278"/>
        <v>0</v>
      </c>
      <c r="BC447" s="143">
        <f t="shared" si="279"/>
        <v>0</v>
      </c>
      <c r="BD447" s="143">
        <f t="shared" si="280"/>
        <v>0</v>
      </c>
      <c r="BE447" s="143">
        <f t="shared" si="281"/>
        <v>0</v>
      </c>
      <c r="BF447" s="143">
        <f t="shared" si="282"/>
        <v>0</v>
      </c>
      <c r="BG447" s="144">
        <f t="shared" si="283"/>
        <v>0</v>
      </c>
      <c r="BH447" s="144">
        <f t="shared" si="284"/>
        <v>0</v>
      </c>
      <c r="BI447" s="144">
        <f t="shared" si="285"/>
        <v>0</v>
      </c>
      <c r="BJ447" s="144">
        <f t="shared" si="286"/>
        <v>0</v>
      </c>
      <c r="BK447" s="144">
        <f t="shared" si="287"/>
        <v>0</v>
      </c>
      <c r="BL447" s="144">
        <f t="shared" si="288"/>
        <v>0</v>
      </c>
      <c r="BM447" s="145">
        <f t="shared" si="289"/>
        <v>0</v>
      </c>
      <c r="BN447" s="124"/>
      <c r="BO447" s="124"/>
      <c r="BP447" s="124"/>
      <c r="BQ447" s="124"/>
      <c r="BR447" s="124"/>
      <c r="BS447" s="124"/>
      <c r="BT447" s="124"/>
      <c r="BU447" s="124"/>
      <c r="BV447" s="130"/>
      <c r="BW447" s="130"/>
      <c r="BX447" s="130"/>
      <c r="BY447" s="130"/>
      <c r="BZ447" s="130"/>
      <c r="CA447" s="130"/>
      <c r="CB447" s="130"/>
      <c r="CC447" s="130"/>
      <c r="CD447" s="130"/>
      <c r="CE447" s="130"/>
      <c r="CF447" s="130"/>
      <c r="CG447" s="130"/>
      <c r="CH447" s="130"/>
      <c r="CI447" s="130"/>
      <c r="CJ447" s="130"/>
      <c r="CM447" s="159">
        <f t="shared" si="290"/>
        <v>0</v>
      </c>
      <c r="CN447" s="160">
        <f t="shared" si="291"/>
        <v>0</v>
      </c>
      <c r="CO447" s="160">
        <f t="shared" si="292"/>
        <v>0</v>
      </c>
      <c r="CP447" s="160">
        <f t="shared" si="293"/>
        <v>0</v>
      </c>
      <c r="CQ447" s="160">
        <f t="shared" si="294"/>
        <v>0</v>
      </c>
      <c r="CR447" s="160" t="str">
        <f t="shared" si="295"/>
        <v/>
      </c>
      <c r="CS447" s="160" t="str">
        <f t="shared" si="296"/>
        <v/>
      </c>
      <c r="CT447" s="160" t="str">
        <f t="shared" si="297"/>
        <v/>
      </c>
      <c r="CU447" s="162" t="str">
        <f t="shared" si="298"/>
        <v/>
      </c>
      <c r="CV447" s="162" t="str">
        <f t="shared" si="299"/>
        <v/>
      </c>
      <c r="CW447" s="162" t="str">
        <f t="shared" si="300"/>
        <v/>
      </c>
      <c r="CX447" s="162" t="str">
        <f t="shared" si="301"/>
        <v/>
      </c>
      <c r="CY447" s="162" t="str">
        <f t="shared" si="302"/>
        <v/>
      </c>
      <c r="CZ447" s="162" t="str">
        <f t="shared" si="303"/>
        <v/>
      </c>
      <c r="DA447" s="163" t="str">
        <f t="shared" si="304"/>
        <v/>
      </c>
    </row>
    <row r="448" spans="1:105" ht="16.5" x14ac:dyDescent="0.3">
      <c r="A448" s="135"/>
      <c r="B448" s="136"/>
      <c r="C448" s="136"/>
      <c r="D448" s="137"/>
      <c r="E448" s="176"/>
      <c r="F448" s="182"/>
      <c r="G448" s="183"/>
      <c r="H448" s="183"/>
      <c r="I448" s="183"/>
      <c r="J448" s="183"/>
      <c r="K448" s="183"/>
      <c r="L448" s="183"/>
      <c r="M448" s="186"/>
      <c r="N448" s="182"/>
      <c r="O448" s="184"/>
      <c r="P448" s="178"/>
      <c r="Q448" s="118">
        <f t="shared" si="273"/>
        <v>0</v>
      </c>
      <c r="R448" s="3"/>
      <c r="S448" s="3"/>
      <c r="T448" s="4"/>
      <c r="U448" s="4"/>
      <c r="V448" s="99">
        <f t="shared" si="274"/>
        <v>0</v>
      </c>
      <c r="W448" s="161"/>
      <c r="X448" s="138"/>
      <c r="AH448" s="158" t="str">
        <f t="array" ref="AH448">IF(OR(AH$1=0, $A448=""),"",SQRT((_xlfn.XLOOKUP(AH$1,$Z$2:$Z$16,$AA$2:$AA$16)-$T448)^2+(_xlfn.XLOOKUP(AH$1,$Z$2:$Z$16,$AB$2:$AB$16)-$U448)^2+(_xlfn.XLOOKUP(AH$1,$Z$2:$Z$16,$AC$2:$AC$16-$V448)^2)))</f>
        <v/>
      </c>
      <c r="AI448" s="140" t="str">
        <f t="array" ref="AI448">IF(OR(AI$1=0, $A448=""),"",SQRT((_xlfn.XLOOKUP(AI$1,$Z$2:$Z$16,$AA$2:$AA$16)-$T448)^2+(_xlfn.XLOOKUP(AI$1,$Z$2:$Z$16,$AB$2:$AB$16)-$U448)^2+(_xlfn.XLOOKUP(AI$1,$Z$2:$Z$16,$AC$2:$AC$16-$V448)^2)))</f>
        <v/>
      </c>
      <c r="AJ448" s="140" t="str">
        <f t="array" ref="AJ448">IF(OR(AJ$1=0, $A448=""),"",SQRT((_xlfn.XLOOKUP(AJ$1,$Z$2:$Z$16,$AA$2:$AA$16)-$T448)^2+(_xlfn.XLOOKUP(AJ$1,$Z$2:$Z$16,$AB$2:$AB$16)-$U448)^2+(_xlfn.XLOOKUP(AJ$1,$Z$2:$Z$16,$AC$2:$AC$16-$V448)^2)))</f>
        <v/>
      </c>
      <c r="AK448" s="140" t="str">
        <f t="array" ref="AK448">IF(OR(AK$1=0, $A448=""),"",SQRT((_xlfn.XLOOKUP(AK$1,$Z$2:$Z$16,$AA$2:$AA$16)-$T448)^2+(_xlfn.XLOOKUP(AK$1,$Z$2:$Z$16,$AB$2:$AB$16)-$U448)^2+(_xlfn.XLOOKUP(AK$1,$Z$2:$Z$16,$AC$2:$AC$16-$V448)^2)))</f>
        <v/>
      </c>
      <c r="AL448" s="140" t="str">
        <f t="array" ref="AL448">IF(OR(AL$1=0, $A448=""),"",SQRT((_xlfn.XLOOKUP(AL$1,$Z$2:$Z$16,$AA$2:$AA$16)-$T448)^2+(_xlfn.XLOOKUP(AL$1,$Z$2:$Z$16,$AB$2:$AB$16)-$U448)^2+(_xlfn.XLOOKUP(AL$1,$Z$2:$Z$16,$AC$2:$AC$16-$V448)^2)))</f>
        <v/>
      </c>
      <c r="AM448" s="140" t="str">
        <f t="array" ref="AM448">IF(OR(AM$1=0, $A448=""),"",SQRT((_xlfn.XLOOKUP(AM$1,$Z$2:$Z$16,$AA$2:$AA$16)-$T448)^2+(_xlfn.XLOOKUP(AM$1,$Z$2:$Z$16,$AB$2:$AB$16)-$U448)^2+(_xlfn.XLOOKUP(AM$1,$Z$2:$Z$16,$AC$2:$AC$16-$V448)^2)))</f>
        <v/>
      </c>
      <c r="AN448" s="140" t="str">
        <f t="array" ref="AN448">IF(OR(AN$1=0, $A448=""),"",SQRT((_xlfn.XLOOKUP(AN$1,$Z$2:$Z$16,$AA$2:$AA$16)-$T448)^2+(_xlfn.XLOOKUP(AN$1,$Z$2:$Z$16,$AB$2:$AB$16)-$U448)^2+(_xlfn.XLOOKUP(AN$1,$Z$2:$Z$16,$AC$2:$AC$16-$V448)^2)))</f>
        <v/>
      </c>
      <c r="AO448" s="140" t="str">
        <f t="array" ref="AO448">IF(OR(AO$1=0, $A448=""),"",SQRT((_xlfn.XLOOKUP(AO$1,$Z$2:$Z$16,$AA$2:$AA$16)-$T448)^2+(_xlfn.XLOOKUP(AO$1,$Z$2:$Z$16,$AB$2:$AB$16)-$U448)^2+(_xlfn.XLOOKUP(AO$1,$Z$2:$Z$16,$AC$2:$AC$16-$V448)^2)))</f>
        <v/>
      </c>
      <c r="AP448" s="141" t="str">
        <f t="array" ref="AP448">IF(OR(AP$1=0, $A448=""),"",SQRT((_xlfn.XLOOKUP(AP$1,$Z$2:$Z$16,$AA$2:$AA$16)-$T448)^2+(_xlfn.XLOOKUP(AP$1,$Z$2:$Z$16,$AB$2:$AB$16)-$U448)^2+(_xlfn.XLOOKUP(AP$1,$Z$2:$Z$16,$AC$2:$AC$16-$V448)^2)))</f>
        <v/>
      </c>
      <c r="AQ448" s="141" t="str">
        <f t="array" ref="AQ448">IF(OR(AQ$1=0, $A448=""),"",SQRT((_xlfn.XLOOKUP(AQ$1,$Z$2:$Z$16,$AA$2:$AA$16)-$T448)^2+(_xlfn.XLOOKUP(AQ$1,$Z$2:$Z$16,$AB$2:$AB$16)-$U448)^2+(_xlfn.XLOOKUP(AQ$1,$Z$2:$Z$16,$AC$2:$AC$16-$V448)^2)))</f>
        <v/>
      </c>
      <c r="AR448" s="141" t="str">
        <f t="array" ref="AR448">IF(OR(AR$1=0, $A448=""),"",SQRT((_xlfn.XLOOKUP(AR$1,$Z$2:$Z$16,$AA$2:$AA$16)-$T448)^2+(_xlfn.XLOOKUP(AR$1,$Z$2:$Z$16,$AB$2:$AB$16)-$U448)^2+(_xlfn.XLOOKUP(AR$1,$Z$2:$Z$16,$AC$2:$AC$16-$V448)^2)))</f>
        <v/>
      </c>
      <c r="AS448" s="141" t="str">
        <f t="array" ref="AS448">IF(OR(AS$1=0, $A448=""),"",SQRT((_xlfn.XLOOKUP(AS$1,$Z$2:$Z$16,$AA$2:$AA$16)-$T448)^2+(_xlfn.XLOOKUP(AS$1,$Z$2:$Z$16,$AB$2:$AB$16)-$U448)^2+(_xlfn.XLOOKUP(AS$1,$Z$2:$Z$16,$AC$2:$AC$16-$V448)^2)))</f>
        <v/>
      </c>
      <c r="AT448" s="141" t="str">
        <f t="array" ref="AT448">IF(OR(AT$1=0, $A448=""),"",SQRT((_xlfn.XLOOKUP(AT$1,$Z$2:$Z$16,$AA$2:$AA$16)-$T448)^2+(_xlfn.XLOOKUP(AT$1,$Z$2:$Z$16,$AB$2:$AB$16)-$U448)^2+(_xlfn.XLOOKUP(AT$1,$Z$2:$Z$16,$AC$2:$AC$16-$V448)^2)))</f>
        <v/>
      </c>
      <c r="AU448" s="141" t="str">
        <f t="array" ref="AU448">IF(OR(AU$1=0, $A448=""),"",SQRT((_xlfn.XLOOKUP(AU$1,$Z$2:$Z$16,$AA$2:$AA$16)-$T448)^2+(_xlfn.XLOOKUP(AU$1,$Z$2:$Z$16,$AB$2:$AB$16)-$U448)^2+(_xlfn.XLOOKUP(AU$1,$Z$2:$Z$16,$AC$2:$AC$16-$V448)^2)))</f>
        <v/>
      </c>
      <c r="AV448" s="142" t="str">
        <f t="array" ref="AV448">IF(OR(AV$1=0, $A448=""),"",SQRT((_xlfn.XLOOKUP(AV$1,$Z$2:$Z$16,$AA$2:$AA$16)-$T448)^2+(_xlfn.XLOOKUP(AV$1,$Z$2:$Z$16,$AB$2:$AB$16)-$U448)^2+(_xlfn.XLOOKUP(AV$1,$Z$2:$Z$16,$AC$2:$AC$16-$V448)^2)))</f>
        <v/>
      </c>
      <c r="AW448" s="124"/>
      <c r="AX448" s="124"/>
      <c r="AY448" s="125">
        <f t="shared" si="275"/>
        <v>0</v>
      </c>
      <c r="AZ448" s="143">
        <f t="shared" si="276"/>
        <v>0</v>
      </c>
      <c r="BA448" s="143">
        <f t="shared" si="277"/>
        <v>0</v>
      </c>
      <c r="BB448" s="143">
        <f t="shared" si="278"/>
        <v>0</v>
      </c>
      <c r="BC448" s="143">
        <f t="shared" si="279"/>
        <v>0</v>
      </c>
      <c r="BD448" s="143">
        <f t="shared" si="280"/>
        <v>0</v>
      </c>
      <c r="BE448" s="143">
        <f t="shared" si="281"/>
        <v>0</v>
      </c>
      <c r="BF448" s="143">
        <f t="shared" si="282"/>
        <v>0</v>
      </c>
      <c r="BG448" s="144">
        <f t="shared" si="283"/>
        <v>0</v>
      </c>
      <c r="BH448" s="144">
        <f t="shared" si="284"/>
        <v>0</v>
      </c>
      <c r="BI448" s="144">
        <f t="shared" si="285"/>
        <v>0</v>
      </c>
      <c r="BJ448" s="144">
        <f t="shared" si="286"/>
        <v>0</v>
      </c>
      <c r="BK448" s="144">
        <f t="shared" si="287"/>
        <v>0</v>
      </c>
      <c r="BL448" s="144">
        <f t="shared" si="288"/>
        <v>0</v>
      </c>
      <c r="BM448" s="145">
        <f t="shared" si="289"/>
        <v>0</v>
      </c>
      <c r="BN448" s="124"/>
      <c r="BO448" s="124"/>
      <c r="BP448" s="124"/>
      <c r="BQ448" s="124"/>
      <c r="BR448" s="124"/>
      <c r="BS448" s="124"/>
      <c r="BT448" s="124"/>
      <c r="BU448" s="124"/>
      <c r="BV448" s="130"/>
      <c r="BW448" s="130"/>
      <c r="BX448" s="130"/>
      <c r="BY448" s="130"/>
      <c r="BZ448" s="130"/>
      <c r="CA448" s="130"/>
      <c r="CB448" s="130"/>
      <c r="CC448" s="130"/>
      <c r="CD448" s="130"/>
      <c r="CE448" s="130"/>
      <c r="CF448" s="130"/>
      <c r="CG448" s="130"/>
      <c r="CH448" s="130"/>
      <c r="CI448" s="130"/>
      <c r="CJ448" s="130"/>
      <c r="CM448" s="159">
        <f t="shared" si="290"/>
        <v>0</v>
      </c>
      <c r="CN448" s="160">
        <f t="shared" si="291"/>
        <v>0</v>
      </c>
      <c r="CO448" s="160">
        <f t="shared" si="292"/>
        <v>0</v>
      </c>
      <c r="CP448" s="160">
        <f t="shared" si="293"/>
        <v>0</v>
      </c>
      <c r="CQ448" s="160">
        <f t="shared" si="294"/>
        <v>0</v>
      </c>
      <c r="CR448" s="160" t="str">
        <f t="shared" si="295"/>
        <v/>
      </c>
      <c r="CS448" s="160" t="str">
        <f t="shared" si="296"/>
        <v/>
      </c>
      <c r="CT448" s="160" t="str">
        <f t="shared" si="297"/>
        <v/>
      </c>
      <c r="CU448" s="162" t="str">
        <f t="shared" si="298"/>
        <v/>
      </c>
      <c r="CV448" s="162" t="str">
        <f t="shared" si="299"/>
        <v/>
      </c>
      <c r="CW448" s="162" t="str">
        <f t="shared" si="300"/>
        <v/>
      </c>
      <c r="CX448" s="162" t="str">
        <f t="shared" si="301"/>
        <v/>
      </c>
      <c r="CY448" s="162" t="str">
        <f t="shared" si="302"/>
        <v/>
      </c>
      <c r="CZ448" s="162" t="str">
        <f t="shared" si="303"/>
        <v/>
      </c>
      <c r="DA448" s="163" t="str">
        <f t="shared" si="304"/>
        <v/>
      </c>
    </row>
    <row r="449" spans="1:105" ht="16.5" x14ac:dyDescent="0.3">
      <c r="A449" s="135"/>
      <c r="B449" s="136"/>
      <c r="C449" s="136"/>
      <c r="D449" s="137"/>
      <c r="E449" s="176"/>
      <c r="F449" s="182"/>
      <c r="G449" s="183"/>
      <c r="H449" s="183"/>
      <c r="I449" s="183"/>
      <c r="J449" s="183"/>
      <c r="K449" s="183"/>
      <c r="L449" s="183"/>
      <c r="M449" s="186"/>
      <c r="N449" s="182"/>
      <c r="O449" s="184"/>
      <c r="P449" s="178"/>
      <c r="Q449" s="118">
        <f t="shared" si="273"/>
        <v>0</v>
      </c>
      <c r="R449" s="3"/>
      <c r="S449" s="3"/>
      <c r="T449" s="4"/>
      <c r="U449" s="4"/>
      <c r="V449" s="99">
        <f t="shared" si="274"/>
        <v>0</v>
      </c>
      <c r="W449" s="161"/>
      <c r="X449" s="138"/>
      <c r="AH449" s="158" t="str">
        <f t="array" ref="AH449">IF(OR(AH$1=0, $A449=""),"",SQRT((_xlfn.XLOOKUP(AH$1,$Z$2:$Z$16,$AA$2:$AA$16)-$T449)^2+(_xlfn.XLOOKUP(AH$1,$Z$2:$Z$16,$AB$2:$AB$16)-$U449)^2+(_xlfn.XLOOKUP(AH$1,$Z$2:$Z$16,$AC$2:$AC$16-$V449)^2)))</f>
        <v/>
      </c>
      <c r="AI449" s="140" t="str">
        <f t="array" ref="AI449">IF(OR(AI$1=0, $A449=""),"",SQRT((_xlfn.XLOOKUP(AI$1,$Z$2:$Z$16,$AA$2:$AA$16)-$T449)^2+(_xlfn.XLOOKUP(AI$1,$Z$2:$Z$16,$AB$2:$AB$16)-$U449)^2+(_xlfn.XLOOKUP(AI$1,$Z$2:$Z$16,$AC$2:$AC$16-$V449)^2)))</f>
        <v/>
      </c>
      <c r="AJ449" s="140" t="str">
        <f t="array" ref="AJ449">IF(OR(AJ$1=0, $A449=""),"",SQRT((_xlfn.XLOOKUP(AJ$1,$Z$2:$Z$16,$AA$2:$AA$16)-$T449)^2+(_xlfn.XLOOKUP(AJ$1,$Z$2:$Z$16,$AB$2:$AB$16)-$U449)^2+(_xlfn.XLOOKUP(AJ$1,$Z$2:$Z$16,$AC$2:$AC$16-$V449)^2)))</f>
        <v/>
      </c>
      <c r="AK449" s="140" t="str">
        <f t="array" ref="AK449">IF(OR(AK$1=0, $A449=""),"",SQRT((_xlfn.XLOOKUP(AK$1,$Z$2:$Z$16,$AA$2:$AA$16)-$T449)^2+(_xlfn.XLOOKUP(AK$1,$Z$2:$Z$16,$AB$2:$AB$16)-$U449)^2+(_xlfn.XLOOKUP(AK$1,$Z$2:$Z$16,$AC$2:$AC$16-$V449)^2)))</f>
        <v/>
      </c>
      <c r="AL449" s="140" t="str">
        <f t="array" ref="AL449">IF(OR(AL$1=0, $A449=""),"",SQRT((_xlfn.XLOOKUP(AL$1,$Z$2:$Z$16,$AA$2:$AA$16)-$T449)^2+(_xlfn.XLOOKUP(AL$1,$Z$2:$Z$16,$AB$2:$AB$16)-$U449)^2+(_xlfn.XLOOKUP(AL$1,$Z$2:$Z$16,$AC$2:$AC$16-$V449)^2)))</f>
        <v/>
      </c>
      <c r="AM449" s="140" t="str">
        <f t="array" ref="AM449">IF(OR(AM$1=0, $A449=""),"",SQRT((_xlfn.XLOOKUP(AM$1,$Z$2:$Z$16,$AA$2:$AA$16)-$T449)^2+(_xlfn.XLOOKUP(AM$1,$Z$2:$Z$16,$AB$2:$AB$16)-$U449)^2+(_xlfn.XLOOKUP(AM$1,$Z$2:$Z$16,$AC$2:$AC$16-$V449)^2)))</f>
        <v/>
      </c>
      <c r="AN449" s="140" t="str">
        <f t="array" ref="AN449">IF(OR(AN$1=0, $A449=""),"",SQRT((_xlfn.XLOOKUP(AN$1,$Z$2:$Z$16,$AA$2:$AA$16)-$T449)^2+(_xlfn.XLOOKUP(AN$1,$Z$2:$Z$16,$AB$2:$AB$16)-$U449)^2+(_xlfn.XLOOKUP(AN$1,$Z$2:$Z$16,$AC$2:$AC$16-$V449)^2)))</f>
        <v/>
      </c>
      <c r="AO449" s="140" t="str">
        <f t="array" ref="AO449">IF(OR(AO$1=0, $A449=""),"",SQRT((_xlfn.XLOOKUP(AO$1,$Z$2:$Z$16,$AA$2:$AA$16)-$T449)^2+(_xlfn.XLOOKUP(AO$1,$Z$2:$Z$16,$AB$2:$AB$16)-$U449)^2+(_xlfn.XLOOKUP(AO$1,$Z$2:$Z$16,$AC$2:$AC$16-$V449)^2)))</f>
        <v/>
      </c>
      <c r="AP449" s="141" t="str">
        <f t="array" ref="AP449">IF(OR(AP$1=0, $A449=""),"",SQRT((_xlfn.XLOOKUP(AP$1,$Z$2:$Z$16,$AA$2:$AA$16)-$T449)^2+(_xlfn.XLOOKUP(AP$1,$Z$2:$Z$16,$AB$2:$AB$16)-$U449)^2+(_xlfn.XLOOKUP(AP$1,$Z$2:$Z$16,$AC$2:$AC$16-$V449)^2)))</f>
        <v/>
      </c>
      <c r="AQ449" s="141" t="str">
        <f t="array" ref="AQ449">IF(OR(AQ$1=0, $A449=""),"",SQRT((_xlfn.XLOOKUP(AQ$1,$Z$2:$Z$16,$AA$2:$AA$16)-$T449)^2+(_xlfn.XLOOKUP(AQ$1,$Z$2:$Z$16,$AB$2:$AB$16)-$U449)^2+(_xlfn.XLOOKUP(AQ$1,$Z$2:$Z$16,$AC$2:$AC$16-$V449)^2)))</f>
        <v/>
      </c>
      <c r="AR449" s="141" t="str">
        <f t="array" ref="AR449">IF(OR(AR$1=0, $A449=""),"",SQRT((_xlfn.XLOOKUP(AR$1,$Z$2:$Z$16,$AA$2:$AA$16)-$T449)^2+(_xlfn.XLOOKUP(AR$1,$Z$2:$Z$16,$AB$2:$AB$16)-$U449)^2+(_xlfn.XLOOKUP(AR$1,$Z$2:$Z$16,$AC$2:$AC$16-$V449)^2)))</f>
        <v/>
      </c>
      <c r="AS449" s="141" t="str">
        <f t="array" ref="AS449">IF(OR(AS$1=0, $A449=""),"",SQRT((_xlfn.XLOOKUP(AS$1,$Z$2:$Z$16,$AA$2:$AA$16)-$T449)^2+(_xlfn.XLOOKUP(AS$1,$Z$2:$Z$16,$AB$2:$AB$16)-$U449)^2+(_xlfn.XLOOKUP(AS$1,$Z$2:$Z$16,$AC$2:$AC$16-$V449)^2)))</f>
        <v/>
      </c>
      <c r="AT449" s="141" t="str">
        <f t="array" ref="AT449">IF(OR(AT$1=0, $A449=""),"",SQRT((_xlfn.XLOOKUP(AT$1,$Z$2:$Z$16,$AA$2:$AA$16)-$T449)^2+(_xlfn.XLOOKUP(AT$1,$Z$2:$Z$16,$AB$2:$AB$16)-$U449)^2+(_xlfn.XLOOKUP(AT$1,$Z$2:$Z$16,$AC$2:$AC$16-$V449)^2)))</f>
        <v/>
      </c>
      <c r="AU449" s="141" t="str">
        <f t="array" ref="AU449">IF(OR(AU$1=0, $A449=""),"",SQRT((_xlfn.XLOOKUP(AU$1,$Z$2:$Z$16,$AA$2:$AA$16)-$T449)^2+(_xlfn.XLOOKUP(AU$1,$Z$2:$Z$16,$AB$2:$AB$16)-$U449)^2+(_xlfn.XLOOKUP(AU$1,$Z$2:$Z$16,$AC$2:$AC$16-$V449)^2)))</f>
        <v/>
      </c>
      <c r="AV449" s="142" t="str">
        <f t="array" ref="AV449">IF(OR(AV$1=0, $A449=""),"",SQRT((_xlfn.XLOOKUP(AV$1,$Z$2:$Z$16,$AA$2:$AA$16)-$T449)^2+(_xlfn.XLOOKUP(AV$1,$Z$2:$Z$16,$AB$2:$AB$16)-$U449)^2+(_xlfn.XLOOKUP(AV$1,$Z$2:$Z$16,$AC$2:$AC$16-$V449)^2)))</f>
        <v/>
      </c>
      <c r="AW449" s="124"/>
      <c r="AX449" s="124"/>
      <c r="AY449" s="125">
        <f t="shared" si="275"/>
        <v>0</v>
      </c>
      <c r="AZ449" s="143">
        <f t="shared" si="276"/>
        <v>0</v>
      </c>
      <c r="BA449" s="143">
        <f t="shared" si="277"/>
        <v>0</v>
      </c>
      <c r="BB449" s="143">
        <f t="shared" si="278"/>
        <v>0</v>
      </c>
      <c r="BC449" s="143">
        <f t="shared" si="279"/>
        <v>0</v>
      </c>
      <c r="BD449" s="143">
        <f t="shared" si="280"/>
        <v>0</v>
      </c>
      <c r="BE449" s="143">
        <f t="shared" si="281"/>
        <v>0</v>
      </c>
      <c r="BF449" s="143">
        <f t="shared" si="282"/>
        <v>0</v>
      </c>
      <c r="BG449" s="144">
        <f t="shared" si="283"/>
        <v>0</v>
      </c>
      <c r="BH449" s="144">
        <f t="shared" si="284"/>
        <v>0</v>
      </c>
      <c r="BI449" s="144">
        <f t="shared" si="285"/>
        <v>0</v>
      </c>
      <c r="BJ449" s="144">
        <f t="shared" si="286"/>
        <v>0</v>
      </c>
      <c r="BK449" s="144">
        <f t="shared" si="287"/>
        <v>0</v>
      </c>
      <c r="BL449" s="144">
        <f t="shared" si="288"/>
        <v>0</v>
      </c>
      <c r="BM449" s="145">
        <f t="shared" si="289"/>
        <v>0</v>
      </c>
      <c r="BN449" s="124"/>
      <c r="BO449" s="124"/>
      <c r="BP449" s="124"/>
      <c r="BQ449" s="124"/>
      <c r="BR449" s="124"/>
      <c r="BS449" s="124"/>
      <c r="BT449" s="124"/>
      <c r="BU449" s="124"/>
      <c r="BV449" s="130"/>
      <c r="BW449" s="130"/>
      <c r="BX449" s="130"/>
      <c r="BY449" s="130"/>
      <c r="BZ449" s="130"/>
      <c r="CA449" s="130"/>
      <c r="CB449" s="130"/>
      <c r="CC449" s="130"/>
      <c r="CD449" s="130"/>
      <c r="CE449" s="130"/>
      <c r="CF449" s="130"/>
      <c r="CG449" s="130"/>
      <c r="CH449" s="130"/>
      <c r="CI449" s="130"/>
      <c r="CJ449" s="130"/>
      <c r="CM449" s="159">
        <f t="shared" si="290"/>
        <v>0</v>
      </c>
      <c r="CN449" s="160">
        <f t="shared" si="291"/>
        <v>0</v>
      </c>
      <c r="CO449" s="160">
        <f t="shared" si="292"/>
        <v>0</v>
      </c>
      <c r="CP449" s="160">
        <f t="shared" si="293"/>
        <v>0</v>
      </c>
      <c r="CQ449" s="160">
        <f t="shared" si="294"/>
        <v>0</v>
      </c>
      <c r="CR449" s="160" t="str">
        <f t="shared" si="295"/>
        <v/>
      </c>
      <c r="CS449" s="160" t="str">
        <f t="shared" si="296"/>
        <v/>
      </c>
      <c r="CT449" s="160" t="str">
        <f t="shared" si="297"/>
        <v/>
      </c>
      <c r="CU449" s="162" t="str">
        <f t="shared" si="298"/>
        <v/>
      </c>
      <c r="CV449" s="162" t="str">
        <f t="shared" si="299"/>
        <v/>
      </c>
      <c r="CW449" s="162" t="str">
        <f t="shared" si="300"/>
        <v/>
      </c>
      <c r="CX449" s="162" t="str">
        <f t="shared" si="301"/>
        <v/>
      </c>
      <c r="CY449" s="162" t="str">
        <f t="shared" si="302"/>
        <v/>
      </c>
      <c r="CZ449" s="162" t="str">
        <f t="shared" si="303"/>
        <v/>
      </c>
      <c r="DA449" s="163" t="str">
        <f t="shared" si="304"/>
        <v/>
      </c>
    </row>
    <row r="450" spans="1:105" ht="16.5" x14ac:dyDescent="0.3">
      <c r="A450" s="135"/>
      <c r="B450" s="136"/>
      <c r="C450" s="136"/>
      <c r="D450" s="137"/>
      <c r="E450" s="176"/>
      <c r="F450" s="182"/>
      <c r="G450" s="183"/>
      <c r="H450" s="183"/>
      <c r="I450" s="183"/>
      <c r="J450" s="183"/>
      <c r="K450" s="183"/>
      <c r="L450" s="183"/>
      <c r="M450" s="186"/>
      <c r="N450" s="182"/>
      <c r="O450" s="184"/>
      <c r="P450" s="178"/>
      <c r="Q450" s="118">
        <f t="shared" si="273"/>
        <v>0</v>
      </c>
      <c r="R450" s="3"/>
      <c r="S450" s="3"/>
      <c r="T450" s="4"/>
      <c r="U450" s="4"/>
      <c r="V450" s="99">
        <f t="shared" si="274"/>
        <v>0</v>
      </c>
      <c r="W450" s="161"/>
      <c r="X450" s="138"/>
      <c r="AH450" s="158" t="str">
        <f t="array" ref="AH450">IF(OR(AH$1=0, $A450=""),"",SQRT((_xlfn.XLOOKUP(AH$1,$Z$2:$Z$16,$AA$2:$AA$16)-$T450)^2+(_xlfn.XLOOKUP(AH$1,$Z$2:$Z$16,$AB$2:$AB$16)-$U450)^2+(_xlfn.XLOOKUP(AH$1,$Z$2:$Z$16,$AC$2:$AC$16-$V450)^2)))</f>
        <v/>
      </c>
      <c r="AI450" s="140" t="str">
        <f t="array" ref="AI450">IF(OR(AI$1=0, $A450=""),"",SQRT((_xlfn.XLOOKUP(AI$1,$Z$2:$Z$16,$AA$2:$AA$16)-$T450)^2+(_xlfn.XLOOKUP(AI$1,$Z$2:$Z$16,$AB$2:$AB$16)-$U450)^2+(_xlfn.XLOOKUP(AI$1,$Z$2:$Z$16,$AC$2:$AC$16-$V450)^2)))</f>
        <v/>
      </c>
      <c r="AJ450" s="140" t="str">
        <f t="array" ref="AJ450">IF(OR(AJ$1=0, $A450=""),"",SQRT((_xlfn.XLOOKUP(AJ$1,$Z$2:$Z$16,$AA$2:$AA$16)-$T450)^2+(_xlfn.XLOOKUP(AJ$1,$Z$2:$Z$16,$AB$2:$AB$16)-$U450)^2+(_xlfn.XLOOKUP(AJ$1,$Z$2:$Z$16,$AC$2:$AC$16-$V450)^2)))</f>
        <v/>
      </c>
      <c r="AK450" s="140" t="str">
        <f t="array" ref="AK450">IF(OR(AK$1=0, $A450=""),"",SQRT((_xlfn.XLOOKUP(AK$1,$Z$2:$Z$16,$AA$2:$AA$16)-$T450)^2+(_xlfn.XLOOKUP(AK$1,$Z$2:$Z$16,$AB$2:$AB$16)-$U450)^2+(_xlfn.XLOOKUP(AK$1,$Z$2:$Z$16,$AC$2:$AC$16-$V450)^2)))</f>
        <v/>
      </c>
      <c r="AL450" s="140" t="str">
        <f t="array" ref="AL450">IF(OR(AL$1=0, $A450=""),"",SQRT((_xlfn.XLOOKUP(AL$1,$Z$2:$Z$16,$AA$2:$AA$16)-$T450)^2+(_xlfn.XLOOKUP(AL$1,$Z$2:$Z$16,$AB$2:$AB$16)-$U450)^2+(_xlfn.XLOOKUP(AL$1,$Z$2:$Z$16,$AC$2:$AC$16-$V450)^2)))</f>
        <v/>
      </c>
      <c r="AM450" s="140" t="str">
        <f t="array" ref="AM450">IF(OR(AM$1=0, $A450=""),"",SQRT((_xlfn.XLOOKUP(AM$1,$Z$2:$Z$16,$AA$2:$AA$16)-$T450)^2+(_xlfn.XLOOKUP(AM$1,$Z$2:$Z$16,$AB$2:$AB$16)-$U450)^2+(_xlfn.XLOOKUP(AM$1,$Z$2:$Z$16,$AC$2:$AC$16-$V450)^2)))</f>
        <v/>
      </c>
      <c r="AN450" s="140" t="str">
        <f t="array" ref="AN450">IF(OR(AN$1=0, $A450=""),"",SQRT((_xlfn.XLOOKUP(AN$1,$Z$2:$Z$16,$AA$2:$AA$16)-$T450)^2+(_xlfn.XLOOKUP(AN$1,$Z$2:$Z$16,$AB$2:$AB$16)-$U450)^2+(_xlfn.XLOOKUP(AN$1,$Z$2:$Z$16,$AC$2:$AC$16-$V450)^2)))</f>
        <v/>
      </c>
      <c r="AO450" s="140" t="str">
        <f t="array" ref="AO450">IF(OR(AO$1=0, $A450=""),"",SQRT((_xlfn.XLOOKUP(AO$1,$Z$2:$Z$16,$AA$2:$AA$16)-$T450)^2+(_xlfn.XLOOKUP(AO$1,$Z$2:$Z$16,$AB$2:$AB$16)-$U450)^2+(_xlfn.XLOOKUP(AO$1,$Z$2:$Z$16,$AC$2:$AC$16-$V450)^2)))</f>
        <v/>
      </c>
      <c r="AP450" s="141" t="str">
        <f t="array" ref="AP450">IF(OR(AP$1=0, $A450=""),"",SQRT((_xlfn.XLOOKUP(AP$1,$Z$2:$Z$16,$AA$2:$AA$16)-$T450)^2+(_xlfn.XLOOKUP(AP$1,$Z$2:$Z$16,$AB$2:$AB$16)-$U450)^2+(_xlfn.XLOOKUP(AP$1,$Z$2:$Z$16,$AC$2:$AC$16-$V450)^2)))</f>
        <v/>
      </c>
      <c r="AQ450" s="141" t="str">
        <f t="array" ref="AQ450">IF(OR(AQ$1=0, $A450=""),"",SQRT((_xlfn.XLOOKUP(AQ$1,$Z$2:$Z$16,$AA$2:$AA$16)-$T450)^2+(_xlfn.XLOOKUP(AQ$1,$Z$2:$Z$16,$AB$2:$AB$16)-$U450)^2+(_xlfn.XLOOKUP(AQ$1,$Z$2:$Z$16,$AC$2:$AC$16-$V450)^2)))</f>
        <v/>
      </c>
      <c r="AR450" s="141" t="str">
        <f t="array" ref="AR450">IF(OR(AR$1=0, $A450=""),"",SQRT((_xlfn.XLOOKUP(AR$1,$Z$2:$Z$16,$AA$2:$AA$16)-$T450)^2+(_xlfn.XLOOKUP(AR$1,$Z$2:$Z$16,$AB$2:$AB$16)-$U450)^2+(_xlfn.XLOOKUP(AR$1,$Z$2:$Z$16,$AC$2:$AC$16-$V450)^2)))</f>
        <v/>
      </c>
      <c r="AS450" s="141" t="str">
        <f t="array" ref="AS450">IF(OR(AS$1=0, $A450=""),"",SQRT((_xlfn.XLOOKUP(AS$1,$Z$2:$Z$16,$AA$2:$AA$16)-$T450)^2+(_xlfn.XLOOKUP(AS$1,$Z$2:$Z$16,$AB$2:$AB$16)-$U450)^2+(_xlfn.XLOOKUP(AS$1,$Z$2:$Z$16,$AC$2:$AC$16-$V450)^2)))</f>
        <v/>
      </c>
      <c r="AT450" s="141" t="str">
        <f t="array" ref="AT450">IF(OR(AT$1=0, $A450=""),"",SQRT((_xlfn.XLOOKUP(AT$1,$Z$2:$Z$16,$AA$2:$AA$16)-$T450)^2+(_xlfn.XLOOKUP(AT$1,$Z$2:$Z$16,$AB$2:$AB$16)-$U450)^2+(_xlfn.XLOOKUP(AT$1,$Z$2:$Z$16,$AC$2:$AC$16-$V450)^2)))</f>
        <v/>
      </c>
      <c r="AU450" s="141" t="str">
        <f t="array" ref="AU450">IF(OR(AU$1=0, $A450=""),"",SQRT((_xlfn.XLOOKUP(AU$1,$Z$2:$Z$16,$AA$2:$AA$16)-$T450)^2+(_xlfn.XLOOKUP(AU$1,$Z$2:$Z$16,$AB$2:$AB$16)-$U450)^2+(_xlfn.XLOOKUP(AU$1,$Z$2:$Z$16,$AC$2:$AC$16-$V450)^2)))</f>
        <v/>
      </c>
      <c r="AV450" s="142" t="str">
        <f t="array" ref="AV450">IF(OR(AV$1=0, $A450=""),"",SQRT((_xlfn.XLOOKUP(AV$1,$Z$2:$Z$16,$AA$2:$AA$16)-$T450)^2+(_xlfn.XLOOKUP(AV$1,$Z$2:$Z$16,$AB$2:$AB$16)-$U450)^2+(_xlfn.XLOOKUP(AV$1,$Z$2:$Z$16,$AC$2:$AC$16-$V450)^2)))</f>
        <v/>
      </c>
      <c r="AW450" s="124"/>
      <c r="AX450" s="124"/>
      <c r="AY450" s="125">
        <f t="shared" si="275"/>
        <v>0</v>
      </c>
      <c r="AZ450" s="143">
        <f t="shared" si="276"/>
        <v>0</v>
      </c>
      <c r="BA450" s="143">
        <f t="shared" si="277"/>
        <v>0</v>
      </c>
      <c r="BB450" s="143">
        <f t="shared" si="278"/>
        <v>0</v>
      </c>
      <c r="BC450" s="143">
        <f t="shared" si="279"/>
        <v>0</v>
      </c>
      <c r="BD450" s="143">
        <f t="shared" si="280"/>
        <v>0</v>
      </c>
      <c r="BE450" s="143">
        <f t="shared" si="281"/>
        <v>0</v>
      </c>
      <c r="BF450" s="143">
        <f t="shared" si="282"/>
        <v>0</v>
      </c>
      <c r="BG450" s="144">
        <f t="shared" si="283"/>
        <v>0</v>
      </c>
      <c r="BH450" s="144">
        <f t="shared" si="284"/>
        <v>0</v>
      </c>
      <c r="BI450" s="144">
        <f t="shared" si="285"/>
        <v>0</v>
      </c>
      <c r="BJ450" s="144">
        <f t="shared" si="286"/>
        <v>0</v>
      </c>
      <c r="BK450" s="144">
        <f t="shared" si="287"/>
        <v>0</v>
      </c>
      <c r="BL450" s="144">
        <f t="shared" si="288"/>
        <v>0</v>
      </c>
      <c r="BM450" s="145">
        <f t="shared" si="289"/>
        <v>0</v>
      </c>
      <c r="BN450" s="124"/>
      <c r="BO450" s="124"/>
      <c r="BP450" s="124"/>
      <c r="BQ450" s="124"/>
      <c r="BR450" s="124"/>
      <c r="BS450" s="124"/>
      <c r="BT450" s="124"/>
      <c r="BU450" s="124"/>
      <c r="BV450" s="130"/>
      <c r="BW450" s="130"/>
      <c r="BX450" s="130"/>
      <c r="BY450" s="130"/>
      <c r="BZ450" s="130"/>
      <c r="CA450" s="130"/>
      <c r="CB450" s="130"/>
      <c r="CC450" s="130"/>
      <c r="CD450" s="130"/>
      <c r="CE450" s="130"/>
      <c r="CF450" s="130"/>
      <c r="CG450" s="130"/>
      <c r="CH450" s="130"/>
      <c r="CI450" s="130"/>
      <c r="CJ450" s="130"/>
      <c r="CM450" s="159">
        <f t="shared" si="290"/>
        <v>0</v>
      </c>
      <c r="CN450" s="160">
        <f t="shared" si="291"/>
        <v>0</v>
      </c>
      <c r="CO450" s="160">
        <f t="shared" si="292"/>
        <v>0</v>
      </c>
      <c r="CP450" s="160">
        <f t="shared" si="293"/>
        <v>0</v>
      </c>
      <c r="CQ450" s="160">
        <f t="shared" si="294"/>
        <v>0</v>
      </c>
      <c r="CR450" s="160" t="str">
        <f t="shared" si="295"/>
        <v/>
      </c>
      <c r="CS450" s="160" t="str">
        <f t="shared" si="296"/>
        <v/>
      </c>
      <c r="CT450" s="160" t="str">
        <f t="shared" si="297"/>
        <v/>
      </c>
      <c r="CU450" s="162" t="str">
        <f t="shared" si="298"/>
        <v/>
      </c>
      <c r="CV450" s="162" t="str">
        <f t="shared" si="299"/>
        <v/>
      </c>
      <c r="CW450" s="162" t="str">
        <f t="shared" si="300"/>
        <v/>
      </c>
      <c r="CX450" s="162" t="str">
        <f t="shared" si="301"/>
        <v/>
      </c>
      <c r="CY450" s="162" t="str">
        <f t="shared" si="302"/>
        <v/>
      </c>
      <c r="CZ450" s="162" t="str">
        <f t="shared" si="303"/>
        <v/>
      </c>
      <c r="DA450" s="163" t="str">
        <f t="shared" si="304"/>
        <v/>
      </c>
    </row>
    <row r="451" spans="1:105" ht="16.5" x14ac:dyDescent="0.3">
      <c r="A451" s="135"/>
      <c r="B451" s="136"/>
      <c r="C451" s="136"/>
      <c r="D451" s="137"/>
      <c r="E451" s="176"/>
      <c r="F451" s="182"/>
      <c r="G451" s="183"/>
      <c r="H451" s="183"/>
      <c r="I451" s="183"/>
      <c r="J451" s="183"/>
      <c r="K451" s="183"/>
      <c r="L451" s="183"/>
      <c r="M451" s="186"/>
      <c r="N451" s="182"/>
      <c r="O451" s="184"/>
      <c r="P451" s="178"/>
      <c r="Q451" s="118">
        <f t="shared" si="273"/>
        <v>0</v>
      </c>
      <c r="R451" s="3"/>
      <c r="S451" s="3"/>
      <c r="T451" s="4"/>
      <c r="U451" s="4"/>
      <c r="V451" s="99">
        <f t="shared" si="274"/>
        <v>0</v>
      </c>
      <c r="W451" s="161"/>
      <c r="X451" s="138"/>
      <c r="AH451" s="158" t="str">
        <f t="array" ref="AH451">IF(OR(AH$1=0, $A451=""),"",SQRT((_xlfn.XLOOKUP(AH$1,$Z$2:$Z$16,$AA$2:$AA$16)-$T451)^2+(_xlfn.XLOOKUP(AH$1,$Z$2:$Z$16,$AB$2:$AB$16)-$U451)^2+(_xlfn.XLOOKUP(AH$1,$Z$2:$Z$16,$AC$2:$AC$16-$V451)^2)))</f>
        <v/>
      </c>
      <c r="AI451" s="140" t="str">
        <f t="array" ref="AI451">IF(OR(AI$1=0, $A451=""),"",SQRT((_xlfn.XLOOKUP(AI$1,$Z$2:$Z$16,$AA$2:$AA$16)-$T451)^2+(_xlfn.XLOOKUP(AI$1,$Z$2:$Z$16,$AB$2:$AB$16)-$U451)^2+(_xlfn.XLOOKUP(AI$1,$Z$2:$Z$16,$AC$2:$AC$16-$V451)^2)))</f>
        <v/>
      </c>
      <c r="AJ451" s="140" t="str">
        <f t="array" ref="AJ451">IF(OR(AJ$1=0, $A451=""),"",SQRT((_xlfn.XLOOKUP(AJ$1,$Z$2:$Z$16,$AA$2:$AA$16)-$T451)^2+(_xlfn.XLOOKUP(AJ$1,$Z$2:$Z$16,$AB$2:$AB$16)-$U451)^2+(_xlfn.XLOOKUP(AJ$1,$Z$2:$Z$16,$AC$2:$AC$16-$V451)^2)))</f>
        <v/>
      </c>
      <c r="AK451" s="140" t="str">
        <f t="array" ref="AK451">IF(OR(AK$1=0, $A451=""),"",SQRT((_xlfn.XLOOKUP(AK$1,$Z$2:$Z$16,$AA$2:$AA$16)-$T451)^2+(_xlfn.XLOOKUP(AK$1,$Z$2:$Z$16,$AB$2:$AB$16)-$U451)^2+(_xlfn.XLOOKUP(AK$1,$Z$2:$Z$16,$AC$2:$AC$16-$V451)^2)))</f>
        <v/>
      </c>
      <c r="AL451" s="140" t="str">
        <f t="array" ref="AL451">IF(OR(AL$1=0, $A451=""),"",SQRT((_xlfn.XLOOKUP(AL$1,$Z$2:$Z$16,$AA$2:$AA$16)-$T451)^2+(_xlfn.XLOOKUP(AL$1,$Z$2:$Z$16,$AB$2:$AB$16)-$U451)^2+(_xlfn.XLOOKUP(AL$1,$Z$2:$Z$16,$AC$2:$AC$16-$V451)^2)))</f>
        <v/>
      </c>
      <c r="AM451" s="140" t="str">
        <f t="array" ref="AM451">IF(OR(AM$1=0, $A451=""),"",SQRT((_xlfn.XLOOKUP(AM$1,$Z$2:$Z$16,$AA$2:$AA$16)-$T451)^2+(_xlfn.XLOOKUP(AM$1,$Z$2:$Z$16,$AB$2:$AB$16)-$U451)^2+(_xlfn.XLOOKUP(AM$1,$Z$2:$Z$16,$AC$2:$AC$16-$V451)^2)))</f>
        <v/>
      </c>
      <c r="AN451" s="140" t="str">
        <f t="array" ref="AN451">IF(OR(AN$1=0, $A451=""),"",SQRT((_xlfn.XLOOKUP(AN$1,$Z$2:$Z$16,$AA$2:$AA$16)-$T451)^2+(_xlfn.XLOOKUP(AN$1,$Z$2:$Z$16,$AB$2:$AB$16)-$U451)^2+(_xlfn.XLOOKUP(AN$1,$Z$2:$Z$16,$AC$2:$AC$16-$V451)^2)))</f>
        <v/>
      </c>
      <c r="AO451" s="140" t="str">
        <f t="array" ref="AO451">IF(OR(AO$1=0, $A451=""),"",SQRT((_xlfn.XLOOKUP(AO$1,$Z$2:$Z$16,$AA$2:$AA$16)-$T451)^2+(_xlfn.XLOOKUP(AO$1,$Z$2:$Z$16,$AB$2:$AB$16)-$U451)^2+(_xlfn.XLOOKUP(AO$1,$Z$2:$Z$16,$AC$2:$AC$16-$V451)^2)))</f>
        <v/>
      </c>
      <c r="AP451" s="141" t="str">
        <f t="array" ref="AP451">IF(OR(AP$1=0, $A451=""),"",SQRT((_xlfn.XLOOKUP(AP$1,$Z$2:$Z$16,$AA$2:$AA$16)-$T451)^2+(_xlfn.XLOOKUP(AP$1,$Z$2:$Z$16,$AB$2:$AB$16)-$U451)^2+(_xlfn.XLOOKUP(AP$1,$Z$2:$Z$16,$AC$2:$AC$16-$V451)^2)))</f>
        <v/>
      </c>
      <c r="AQ451" s="141" t="str">
        <f t="array" ref="AQ451">IF(OR(AQ$1=0, $A451=""),"",SQRT((_xlfn.XLOOKUP(AQ$1,$Z$2:$Z$16,$AA$2:$AA$16)-$T451)^2+(_xlfn.XLOOKUP(AQ$1,$Z$2:$Z$16,$AB$2:$AB$16)-$U451)^2+(_xlfn.XLOOKUP(AQ$1,$Z$2:$Z$16,$AC$2:$AC$16-$V451)^2)))</f>
        <v/>
      </c>
      <c r="AR451" s="141" t="str">
        <f t="array" ref="AR451">IF(OR(AR$1=0, $A451=""),"",SQRT((_xlfn.XLOOKUP(AR$1,$Z$2:$Z$16,$AA$2:$AA$16)-$T451)^2+(_xlfn.XLOOKUP(AR$1,$Z$2:$Z$16,$AB$2:$AB$16)-$U451)^2+(_xlfn.XLOOKUP(AR$1,$Z$2:$Z$16,$AC$2:$AC$16-$V451)^2)))</f>
        <v/>
      </c>
      <c r="AS451" s="141" t="str">
        <f t="array" ref="AS451">IF(OR(AS$1=0, $A451=""),"",SQRT((_xlfn.XLOOKUP(AS$1,$Z$2:$Z$16,$AA$2:$AA$16)-$T451)^2+(_xlfn.XLOOKUP(AS$1,$Z$2:$Z$16,$AB$2:$AB$16)-$U451)^2+(_xlfn.XLOOKUP(AS$1,$Z$2:$Z$16,$AC$2:$AC$16-$V451)^2)))</f>
        <v/>
      </c>
      <c r="AT451" s="141" t="str">
        <f t="array" ref="AT451">IF(OR(AT$1=0, $A451=""),"",SQRT((_xlfn.XLOOKUP(AT$1,$Z$2:$Z$16,$AA$2:$AA$16)-$T451)^2+(_xlfn.XLOOKUP(AT$1,$Z$2:$Z$16,$AB$2:$AB$16)-$U451)^2+(_xlfn.XLOOKUP(AT$1,$Z$2:$Z$16,$AC$2:$AC$16-$V451)^2)))</f>
        <v/>
      </c>
      <c r="AU451" s="141" t="str">
        <f t="array" ref="AU451">IF(OR(AU$1=0, $A451=""),"",SQRT((_xlfn.XLOOKUP(AU$1,$Z$2:$Z$16,$AA$2:$AA$16)-$T451)^2+(_xlfn.XLOOKUP(AU$1,$Z$2:$Z$16,$AB$2:$AB$16)-$U451)^2+(_xlfn.XLOOKUP(AU$1,$Z$2:$Z$16,$AC$2:$AC$16-$V451)^2)))</f>
        <v/>
      </c>
      <c r="AV451" s="142" t="str">
        <f t="array" ref="AV451">IF(OR(AV$1=0, $A451=""),"",SQRT((_xlfn.XLOOKUP(AV$1,$Z$2:$Z$16,$AA$2:$AA$16)-$T451)^2+(_xlfn.XLOOKUP(AV$1,$Z$2:$Z$16,$AB$2:$AB$16)-$U451)^2+(_xlfn.XLOOKUP(AV$1,$Z$2:$Z$16,$AC$2:$AC$16-$V451)^2)))</f>
        <v/>
      </c>
      <c r="AW451" s="124"/>
      <c r="AX451" s="124"/>
      <c r="AY451" s="125">
        <f t="shared" si="275"/>
        <v>0</v>
      </c>
      <c r="AZ451" s="143">
        <f t="shared" si="276"/>
        <v>0</v>
      </c>
      <c r="BA451" s="143">
        <f t="shared" si="277"/>
        <v>0</v>
      </c>
      <c r="BB451" s="143">
        <f t="shared" si="278"/>
        <v>0</v>
      </c>
      <c r="BC451" s="143">
        <f t="shared" si="279"/>
        <v>0</v>
      </c>
      <c r="BD451" s="143">
        <f t="shared" si="280"/>
        <v>0</v>
      </c>
      <c r="BE451" s="143">
        <f t="shared" si="281"/>
        <v>0</v>
      </c>
      <c r="BF451" s="143">
        <f t="shared" si="282"/>
        <v>0</v>
      </c>
      <c r="BG451" s="144">
        <f t="shared" si="283"/>
        <v>0</v>
      </c>
      <c r="BH451" s="144">
        <f t="shared" si="284"/>
        <v>0</v>
      </c>
      <c r="BI451" s="144">
        <f t="shared" si="285"/>
        <v>0</v>
      </c>
      <c r="BJ451" s="144">
        <f t="shared" si="286"/>
        <v>0</v>
      </c>
      <c r="BK451" s="144">
        <f t="shared" si="287"/>
        <v>0</v>
      </c>
      <c r="BL451" s="144">
        <f t="shared" si="288"/>
        <v>0</v>
      </c>
      <c r="BM451" s="145">
        <f t="shared" si="289"/>
        <v>0</v>
      </c>
      <c r="BN451" s="124"/>
      <c r="BO451" s="124"/>
      <c r="BP451" s="124"/>
      <c r="BQ451" s="124"/>
      <c r="BR451" s="124"/>
      <c r="BS451" s="124"/>
      <c r="BT451" s="124"/>
      <c r="BU451" s="124"/>
      <c r="BV451" s="130"/>
      <c r="BW451" s="130"/>
      <c r="BX451" s="130"/>
      <c r="BY451" s="130"/>
      <c r="BZ451" s="130"/>
      <c r="CA451" s="130"/>
      <c r="CB451" s="130"/>
      <c r="CC451" s="130"/>
      <c r="CD451" s="130"/>
      <c r="CE451" s="130"/>
      <c r="CF451" s="130"/>
      <c r="CG451" s="130"/>
      <c r="CH451" s="130"/>
      <c r="CI451" s="130"/>
      <c r="CJ451" s="130"/>
      <c r="CM451" s="159">
        <f t="shared" si="290"/>
        <v>0</v>
      </c>
      <c r="CN451" s="160">
        <f t="shared" si="291"/>
        <v>0</v>
      </c>
      <c r="CO451" s="160">
        <f t="shared" si="292"/>
        <v>0</v>
      </c>
      <c r="CP451" s="160">
        <f t="shared" si="293"/>
        <v>0</v>
      </c>
      <c r="CQ451" s="160">
        <f t="shared" si="294"/>
        <v>0</v>
      </c>
      <c r="CR451" s="160" t="str">
        <f t="shared" si="295"/>
        <v/>
      </c>
      <c r="CS451" s="160" t="str">
        <f t="shared" si="296"/>
        <v/>
      </c>
      <c r="CT451" s="160" t="str">
        <f t="shared" si="297"/>
        <v/>
      </c>
      <c r="CU451" s="162" t="str">
        <f t="shared" si="298"/>
        <v/>
      </c>
      <c r="CV451" s="162" t="str">
        <f t="shared" si="299"/>
        <v/>
      </c>
      <c r="CW451" s="162" t="str">
        <f t="shared" si="300"/>
        <v/>
      </c>
      <c r="CX451" s="162" t="str">
        <f t="shared" si="301"/>
        <v/>
      </c>
      <c r="CY451" s="162" t="str">
        <f t="shared" si="302"/>
        <v/>
      </c>
      <c r="CZ451" s="162" t="str">
        <f t="shared" si="303"/>
        <v/>
      </c>
      <c r="DA451" s="163" t="str">
        <f t="shared" si="304"/>
        <v/>
      </c>
    </row>
    <row r="452" spans="1:105" ht="16.5" x14ac:dyDescent="0.3">
      <c r="A452" s="135"/>
      <c r="B452" s="136"/>
      <c r="C452" s="136"/>
      <c r="D452" s="137"/>
      <c r="E452" s="176"/>
      <c r="F452" s="182"/>
      <c r="G452" s="183"/>
      <c r="H452" s="183"/>
      <c r="I452" s="183"/>
      <c r="J452" s="183"/>
      <c r="K452" s="183"/>
      <c r="L452" s="183"/>
      <c r="M452" s="186"/>
      <c r="N452" s="182"/>
      <c r="O452" s="184"/>
      <c r="P452" s="178"/>
      <c r="Q452" s="118">
        <f t="shared" si="273"/>
        <v>0</v>
      </c>
      <c r="R452" s="3"/>
      <c r="S452" s="3"/>
      <c r="T452" s="4"/>
      <c r="U452" s="4"/>
      <c r="V452" s="99">
        <f t="shared" si="274"/>
        <v>0</v>
      </c>
      <c r="W452" s="161"/>
      <c r="X452" s="138"/>
      <c r="AH452" s="158" t="str">
        <f t="array" ref="AH452">IF(OR(AH$1=0, $A452=""),"",SQRT((_xlfn.XLOOKUP(AH$1,$Z$2:$Z$16,$AA$2:$AA$16)-$T452)^2+(_xlfn.XLOOKUP(AH$1,$Z$2:$Z$16,$AB$2:$AB$16)-$U452)^2+(_xlfn.XLOOKUP(AH$1,$Z$2:$Z$16,$AC$2:$AC$16-$V452)^2)))</f>
        <v/>
      </c>
      <c r="AI452" s="140" t="str">
        <f t="array" ref="AI452">IF(OR(AI$1=0, $A452=""),"",SQRT((_xlfn.XLOOKUP(AI$1,$Z$2:$Z$16,$AA$2:$AA$16)-$T452)^2+(_xlfn.XLOOKUP(AI$1,$Z$2:$Z$16,$AB$2:$AB$16)-$U452)^2+(_xlfn.XLOOKUP(AI$1,$Z$2:$Z$16,$AC$2:$AC$16-$V452)^2)))</f>
        <v/>
      </c>
      <c r="AJ452" s="140" t="str">
        <f t="array" ref="AJ452">IF(OR(AJ$1=0, $A452=""),"",SQRT((_xlfn.XLOOKUP(AJ$1,$Z$2:$Z$16,$AA$2:$AA$16)-$T452)^2+(_xlfn.XLOOKUP(AJ$1,$Z$2:$Z$16,$AB$2:$AB$16)-$U452)^2+(_xlfn.XLOOKUP(AJ$1,$Z$2:$Z$16,$AC$2:$AC$16-$V452)^2)))</f>
        <v/>
      </c>
      <c r="AK452" s="140" t="str">
        <f t="array" ref="AK452">IF(OR(AK$1=0, $A452=""),"",SQRT((_xlfn.XLOOKUP(AK$1,$Z$2:$Z$16,$AA$2:$AA$16)-$T452)^2+(_xlfn.XLOOKUP(AK$1,$Z$2:$Z$16,$AB$2:$AB$16)-$U452)^2+(_xlfn.XLOOKUP(AK$1,$Z$2:$Z$16,$AC$2:$AC$16-$V452)^2)))</f>
        <v/>
      </c>
      <c r="AL452" s="140" t="str">
        <f t="array" ref="AL452">IF(OR(AL$1=0, $A452=""),"",SQRT((_xlfn.XLOOKUP(AL$1,$Z$2:$Z$16,$AA$2:$AA$16)-$T452)^2+(_xlfn.XLOOKUP(AL$1,$Z$2:$Z$16,$AB$2:$AB$16)-$U452)^2+(_xlfn.XLOOKUP(AL$1,$Z$2:$Z$16,$AC$2:$AC$16-$V452)^2)))</f>
        <v/>
      </c>
      <c r="AM452" s="140" t="str">
        <f t="array" ref="AM452">IF(OR(AM$1=0, $A452=""),"",SQRT((_xlfn.XLOOKUP(AM$1,$Z$2:$Z$16,$AA$2:$AA$16)-$T452)^2+(_xlfn.XLOOKUP(AM$1,$Z$2:$Z$16,$AB$2:$AB$16)-$U452)^2+(_xlfn.XLOOKUP(AM$1,$Z$2:$Z$16,$AC$2:$AC$16-$V452)^2)))</f>
        <v/>
      </c>
      <c r="AN452" s="140" t="str">
        <f t="array" ref="AN452">IF(OR(AN$1=0, $A452=""),"",SQRT((_xlfn.XLOOKUP(AN$1,$Z$2:$Z$16,$AA$2:$AA$16)-$T452)^2+(_xlfn.XLOOKUP(AN$1,$Z$2:$Z$16,$AB$2:$AB$16)-$U452)^2+(_xlfn.XLOOKUP(AN$1,$Z$2:$Z$16,$AC$2:$AC$16-$V452)^2)))</f>
        <v/>
      </c>
      <c r="AO452" s="140" t="str">
        <f t="array" ref="AO452">IF(OR(AO$1=0, $A452=""),"",SQRT((_xlfn.XLOOKUP(AO$1,$Z$2:$Z$16,$AA$2:$AA$16)-$T452)^2+(_xlfn.XLOOKUP(AO$1,$Z$2:$Z$16,$AB$2:$AB$16)-$U452)^2+(_xlfn.XLOOKUP(AO$1,$Z$2:$Z$16,$AC$2:$AC$16-$V452)^2)))</f>
        <v/>
      </c>
      <c r="AP452" s="141" t="str">
        <f t="array" ref="AP452">IF(OR(AP$1=0, $A452=""),"",SQRT((_xlfn.XLOOKUP(AP$1,$Z$2:$Z$16,$AA$2:$AA$16)-$T452)^2+(_xlfn.XLOOKUP(AP$1,$Z$2:$Z$16,$AB$2:$AB$16)-$U452)^2+(_xlfn.XLOOKUP(AP$1,$Z$2:$Z$16,$AC$2:$AC$16-$V452)^2)))</f>
        <v/>
      </c>
      <c r="AQ452" s="141" t="str">
        <f t="array" ref="AQ452">IF(OR(AQ$1=0, $A452=""),"",SQRT((_xlfn.XLOOKUP(AQ$1,$Z$2:$Z$16,$AA$2:$AA$16)-$T452)^2+(_xlfn.XLOOKUP(AQ$1,$Z$2:$Z$16,$AB$2:$AB$16)-$U452)^2+(_xlfn.XLOOKUP(AQ$1,$Z$2:$Z$16,$AC$2:$AC$16-$V452)^2)))</f>
        <v/>
      </c>
      <c r="AR452" s="141" t="str">
        <f t="array" ref="AR452">IF(OR(AR$1=0, $A452=""),"",SQRT((_xlfn.XLOOKUP(AR$1,$Z$2:$Z$16,$AA$2:$AA$16)-$T452)^2+(_xlfn.XLOOKUP(AR$1,$Z$2:$Z$16,$AB$2:$AB$16)-$U452)^2+(_xlfn.XLOOKUP(AR$1,$Z$2:$Z$16,$AC$2:$AC$16-$V452)^2)))</f>
        <v/>
      </c>
      <c r="AS452" s="141" t="str">
        <f t="array" ref="AS452">IF(OR(AS$1=0, $A452=""),"",SQRT((_xlfn.XLOOKUP(AS$1,$Z$2:$Z$16,$AA$2:$AA$16)-$T452)^2+(_xlfn.XLOOKUP(AS$1,$Z$2:$Z$16,$AB$2:$AB$16)-$U452)^2+(_xlfn.XLOOKUP(AS$1,$Z$2:$Z$16,$AC$2:$AC$16-$V452)^2)))</f>
        <v/>
      </c>
      <c r="AT452" s="141" t="str">
        <f t="array" ref="AT452">IF(OR(AT$1=0, $A452=""),"",SQRT((_xlfn.XLOOKUP(AT$1,$Z$2:$Z$16,$AA$2:$AA$16)-$T452)^2+(_xlfn.XLOOKUP(AT$1,$Z$2:$Z$16,$AB$2:$AB$16)-$U452)^2+(_xlfn.XLOOKUP(AT$1,$Z$2:$Z$16,$AC$2:$AC$16-$V452)^2)))</f>
        <v/>
      </c>
      <c r="AU452" s="141" t="str">
        <f t="array" ref="AU452">IF(OR(AU$1=0, $A452=""),"",SQRT((_xlfn.XLOOKUP(AU$1,$Z$2:$Z$16,$AA$2:$AA$16)-$T452)^2+(_xlfn.XLOOKUP(AU$1,$Z$2:$Z$16,$AB$2:$AB$16)-$U452)^2+(_xlfn.XLOOKUP(AU$1,$Z$2:$Z$16,$AC$2:$AC$16-$V452)^2)))</f>
        <v/>
      </c>
      <c r="AV452" s="142" t="str">
        <f t="array" ref="AV452">IF(OR(AV$1=0, $A452=""),"",SQRT((_xlfn.XLOOKUP(AV$1,$Z$2:$Z$16,$AA$2:$AA$16)-$T452)^2+(_xlfn.XLOOKUP(AV$1,$Z$2:$Z$16,$AB$2:$AB$16)-$U452)^2+(_xlfn.XLOOKUP(AV$1,$Z$2:$Z$16,$AC$2:$AC$16-$V452)^2)))</f>
        <v/>
      </c>
      <c r="AW452" s="124"/>
      <c r="AX452" s="124"/>
      <c r="AY452" s="125">
        <f t="shared" si="275"/>
        <v>0</v>
      </c>
      <c r="AZ452" s="143">
        <f t="shared" si="276"/>
        <v>0</v>
      </c>
      <c r="BA452" s="143">
        <f t="shared" si="277"/>
        <v>0</v>
      </c>
      <c r="BB452" s="143">
        <f t="shared" si="278"/>
        <v>0</v>
      </c>
      <c r="BC452" s="143">
        <f t="shared" si="279"/>
        <v>0</v>
      </c>
      <c r="BD452" s="143">
        <f t="shared" si="280"/>
        <v>0</v>
      </c>
      <c r="BE452" s="143">
        <f t="shared" si="281"/>
        <v>0</v>
      </c>
      <c r="BF452" s="143">
        <f t="shared" si="282"/>
        <v>0</v>
      </c>
      <c r="BG452" s="144">
        <f t="shared" si="283"/>
        <v>0</v>
      </c>
      <c r="BH452" s="144">
        <f t="shared" si="284"/>
        <v>0</v>
      </c>
      <c r="BI452" s="144">
        <f t="shared" si="285"/>
        <v>0</v>
      </c>
      <c r="BJ452" s="144">
        <f t="shared" si="286"/>
        <v>0</v>
      </c>
      <c r="BK452" s="144">
        <f t="shared" si="287"/>
        <v>0</v>
      </c>
      <c r="BL452" s="144">
        <f t="shared" si="288"/>
        <v>0</v>
      </c>
      <c r="BM452" s="145">
        <f t="shared" si="289"/>
        <v>0</v>
      </c>
      <c r="BN452" s="124"/>
      <c r="BO452" s="124"/>
      <c r="BP452" s="124"/>
      <c r="BQ452" s="124"/>
      <c r="BR452" s="124"/>
      <c r="BS452" s="124"/>
      <c r="BT452" s="124"/>
      <c r="BU452" s="124"/>
      <c r="BV452" s="130"/>
      <c r="BW452" s="130"/>
      <c r="BX452" s="130"/>
      <c r="BY452" s="130"/>
      <c r="BZ452" s="130"/>
      <c r="CA452" s="130"/>
      <c r="CB452" s="130"/>
      <c r="CC452" s="130"/>
      <c r="CD452" s="130"/>
      <c r="CE452" s="130"/>
      <c r="CF452" s="130"/>
      <c r="CG452" s="130"/>
      <c r="CH452" s="130"/>
      <c r="CI452" s="130"/>
      <c r="CJ452" s="130"/>
      <c r="CM452" s="159">
        <f t="shared" si="290"/>
        <v>0</v>
      </c>
      <c r="CN452" s="160">
        <f t="shared" si="291"/>
        <v>0</v>
      </c>
      <c r="CO452" s="160">
        <f t="shared" si="292"/>
        <v>0</v>
      </c>
      <c r="CP452" s="160">
        <f t="shared" si="293"/>
        <v>0</v>
      </c>
      <c r="CQ452" s="160">
        <f t="shared" si="294"/>
        <v>0</v>
      </c>
      <c r="CR452" s="160" t="str">
        <f t="shared" si="295"/>
        <v/>
      </c>
      <c r="CS452" s="160" t="str">
        <f t="shared" si="296"/>
        <v/>
      </c>
      <c r="CT452" s="160" t="str">
        <f t="shared" si="297"/>
        <v/>
      </c>
      <c r="CU452" s="162" t="str">
        <f t="shared" si="298"/>
        <v/>
      </c>
      <c r="CV452" s="162" t="str">
        <f t="shared" si="299"/>
        <v/>
      </c>
      <c r="CW452" s="162" t="str">
        <f t="shared" si="300"/>
        <v/>
      </c>
      <c r="CX452" s="162" t="str">
        <f t="shared" si="301"/>
        <v/>
      </c>
      <c r="CY452" s="162" t="str">
        <f t="shared" si="302"/>
        <v/>
      </c>
      <c r="CZ452" s="162" t="str">
        <f t="shared" si="303"/>
        <v/>
      </c>
      <c r="DA452" s="163" t="str">
        <f t="shared" si="304"/>
        <v/>
      </c>
    </row>
    <row r="453" spans="1:105" ht="16.5" x14ac:dyDescent="0.3">
      <c r="A453" s="135"/>
      <c r="B453" s="136"/>
      <c r="C453" s="136"/>
      <c r="D453" s="137"/>
      <c r="E453" s="176"/>
      <c r="F453" s="182"/>
      <c r="G453" s="183"/>
      <c r="H453" s="183"/>
      <c r="I453" s="183"/>
      <c r="J453" s="183"/>
      <c r="K453" s="183"/>
      <c r="L453" s="183"/>
      <c r="M453" s="186"/>
      <c r="N453" s="182"/>
      <c r="O453" s="184"/>
      <c r="P453" s="178"/>
      <c r="Q453" s="118">
        <f t="shared" si="273"/>
        <v>0</v>
      </c>
      <c r="R453" s="3"/>
      <c r="S453" s="3"/>
      <c r="T453" s="4"/>
      <c r="U453" s="4"/>
      <c r="V453" s="99">
        <f t="shared" si="274"/>
        <v>0</v>
      </c>
      <c r="W453" s="161"/>
      <c r="X453" s="138"/>
      <c r="AH453" s="158" t="str">
        <f t="array" ref="AH453">IF(OR(AH$1=0, $A453=""),"",SQRT((_xlfn.XLOOKUP(AH$1,$Z$2:$Z$16,$AA$2:$AA$16)-$T453)^2+(_xlfn.XLOOKUP(AH$1,$Z$2:$Z$16,$AB$2:$AB$16)-$U453)^2+(_xlfn.XLOOKUP(AH$1,$Z$2:$Z$16,$AC$2:$AC$16-$V453)^2)))</f>
        <v/>
      </c>
      <c r="AI453" s="140" t="str">
        <f t="array" ref="AI453">IF(OR(AI$1=0, $A453=""),"",SQRT((_xlfn.XLOOKUP(AI$1,$Z$2:$Z$16,$AA$2:$AA$16)-$T453)^2+(_xlfn.XLOOKUP(AI$1,$Z$2:$Z$16,$AB$2:$AB$16)-$U453)^2+(_xlfn.XLOOKUP(AI$1,$Z$2:$Z$16,$AC$2:$AC$16-$V453)^2)))</f>
        <v/>
      </c>
      <c r="AJ453" s="140" t="str">
        <f t="array" ref="AJ453">IF(OR(AJ$1=0, $A453=""),"",SQRT((_xlfn.XLOOKUP(AJ$1,$Z$2:$Z$16,$AA$2:$AA$16)-$T453)^2+(_xlfn.XLOOKUP(AJ$1,$Z$2:$Z$16,$AB$2:$AB$16)-$U453)^2+(_xlfn.XLOOKUP(AJ$1,$Z$2:$Z$16,$AC$2:$AC$16-$V453)^2)))</f>
        <v/>
      </c>
      <c r="AK453" s="140" t="str">
        <f t="array" ref="AK453">IF(OR(AK$1=0, $A453=""),"",SQRT((_xlfn.XLOOKUP(AK$1,$Z$2:$Z$16,$AA$2:$AA$16)-$T453)^2+(_xlfn.XLOOKUP(AK$1,$Z$2:$Z$16,$AB$2:$AB$16)-$U453)^2+(_xlfn.XLOOKUP(AK$1,$Z$2:$Z$16,$AC$2:$AC$16-$V453)^2)))</f>
        <v/>
      </c>
      <c r="AL453" s="140" t="str">
        <f t="array" ref="AL453">IF(OR(AL$1=0, $A453=""),"",SQRT((_xlfn.XLOOKUP(AL$1,$Z$2:$Z$16,$AA$2:$AA$16)-$T453)^2+(_xlfn.XLOOKUP(AL$1,$Z$2:$Z$16,$AB$2:$AB$16)-$U453)^2+(_xlfn.XLOOKUP(AL$1,$Z$2:$Z$16,$AC$2:$AC$16-$V453)^2)))</f>
        <v/>
      </c>
      <c r="AM453" s="140" t="str">
        <f t="array" ref="AM453">IF(OR(AM$1=0, $A453=""),"",SQRT((_xlfn.XLOOKUP(AM$1,$Z$2:$Z$16,$AA$2:$AA$16)-$T453)^2+(_xlfn.XLOOKUP(AM$1,$Z$2:$Z$16,$AB$2:$AB$16)-$U453)^2+(_xlfn.XLOOKUP(AM$1,$Z$2:$Z$16,$AC$2:$AC$16-$V453)^2)))</f>
        <v/>
      </c>
      <c r="AN453" s="140" t="str">
        <f t="array" ref="AN453">IF(OR(AN$1=0, $A453=""),"",SQRT((_xlfn.XLOOKUP(AN$1,$Z$2:$Z$16,$AA$2:$AA$16)-$T453)^2+(_xlfn.XLOOKUP(AN$1,$Z$2:$Z$16,$AB$2:$AB$16)-$U453)^2+(_xlfn.XLOOKUP(AN$1,$Z$2:$Z$16,$AC$2:$AC$16-$V453)^2)))</f>
        <v/>
      </c>
      <c r="AO453" s="140" t="str">
        <f t="array" ref="AO453">IF(OR(AO$1=0, $A453=""),"",SQRT((_xlfn.XLOOKUP(AO$1,$Z$2:$Z$16,$AA$2:$AA$16)-$T453)^2+(_xlfn.XLOOKUP(AO$1,$Z$2:$Z$16,$AB$2:$AB$16)-$U453)^2+(_xlfn.XLOOKUP(AO$1,$Z$2:$Z$16,$AC$2:$AC$16-$V453)^2)))</f>
        <v/>
      </c>
      <c r="AP453" s="141" t="str">
        <f t="array" ref="AP453">IF(OR(AP$1=0, $A453=""),"",SQRT((_xlfn.XLOOKUP(AP$1,$Z$2:$Z$16,$AA$2:$AA$16)-$T453)^2+(_xlfn.XLOOKUP(AP$1,$Z$2:$Z$16,$AB$2:$AB$16)-$U453)^2+(_xlfn.XLOOKUP(AP$1,$Z$2:$Z$16,$AC$2:$AC$16-$V453)^2)))</f>
        <v/>
      </c>
      <c r="AQ453" s="141" t="str">
        <f t="array" ref="AQ453">IF(OR(AQ$1=0, $A453=""),"",SQRT((_xlfn.XLOOKUP(AQ$1,$Z$2:$Z$16,$AA$2:$AA$16)-$T453)^2+(_xlfn.XLOOKUP(AQ$1,$Z$2:$Z$16,$AB$2:$AB$16)-$U453)^2+(_xlfn.XLOOKUP(AQ$1,$Z$2:$Z$16,$AC$2:$AC$16-$V453)^2)))</f>
        <v/>
      </c>
      <c r="AR453" s="141" t="str">
        <f t="array" ref="AR453">IF(OR(AR$1=0, $A453=""),"",SQRT((_xlfn.XLOOKUP(AR$1,$Z$2:$Z$16,$AA$2:$AA$16)-$T453)^2+(_xlfn.XLOOKUP(AR$1,$Z$2:$Z$16,$AB$2:$AB$16)-$U453)^2+(_xlfn.XLOOKUP(AR$1,$Z$2:$Z$16,$AC$2:$AC$16-$V453)^2)))</f>
        <v/>
      </c>
      <c r="AS453" s="141" t="str">
        <f t="array" ref="AS453">IF(OR(AS$1=0, $A453=""),"",SQRT((_xlfn.XLOOKUP(AS$1,$Z$2:$Z$16,$AA$2:$AA$16)-$T453)^2+(_xlfn.XLOOKUP(AS$1,$Z$2:$Z$16,$AB$2:$AB$16)-$U453)^2+(_xlfn.XLOOKUP(AS$1,$Z$2:$Z$16,$AC$2:$AC$16-$V453)^2)))</f>
        <v/>
      </c>
      <c r="AT453" s="141" t="str">
        <f t="array" ref="AT453">IF(OR(AT$1=0, $A453=""),"",SQRT((_xlfn.XLOOKUP(AT$1,$Z$2:$Z$16,$AA$2:$AA$16)-$T453)^2+(_xlfn.XLOOKUP(AT$1,$Z$2:$Z$16,$AB$2:$AB$16)-$U453)^2+(_xlfn.XLOOKUP(AT$1,$Z$2:$Z$16,$AC$2:$AC$16-$V453)^2)))</f>
        <v/>
      </c>
      <c r="AU453" s="141" t="str">
        <f t="array" ref="AU453">IF(OR(AU$1=0, $A453=""),"",SQRT((_xlfn.XLOOKUP(AU$1,$Z$2:$Z$16,$AA$2:$AA$16)-$T453)^2+(_xlfn.XLOOKUP(AU$1,$Z$2:$Z$16,$AB$2:$AB$16)-$U453)^2+(_xlfn.XLOOKUP(AU$1,$Z$2:$Z$16,$AC$2:$AC$16-$V453)^2)))</f>
        <v/>
      </c>
      <c r="AV453" s="142" t="str">
        <f t="array" ref="AV453">IF(OR(AV$1=0, $A453=""),"",SQRT((_xlfn.XLOOKUP(AV$1,$Z$2:$Z$16,$AA$2:$AA$16)-$T453)^2+(_xlfn.XLOOKUP(AV$1,$Z$2:$Z$16,$AB$2:$AB$16)-$U453)^2+(_xlfn.XLOOKUP(AV$1,$Z$2:$Z$16,$AC$2:$AC$16-$V453)^2)))</f>
        <v/>
      </c>
      <c r="AW453" s="124"/>
      <c r="AX453" s="124"/>
      <c r="AY453" s="125">
        <f t="shared" si="275"/>
        <v>0</v>
      </c>
      <c r="AZ453" s="143">
        <f t="shared" si="276"/>
        <v>0</v>
      </c>
      <c r="BA453" s="143">
        <f t="shared" si="277"/>
        <v>0</v>
      </c>
      <c r="BB453" s="143">
        <f t="shared" si="278"/>
        <v>0</v>
      </c>
      <c r="BC453" s="143">
        <f t="shared" si="279"/>
        <v>0</v>
      </c>
      <c r="BD453" s="143">
        <f t="shared" si="280"/>
        <v>0</v>
      </c>
      <c r="BE453" s="143">
        <f t="shared" si="281"/>
        <v>0</v>
      </c>
      <c r="BF453" s="143">
        <f t="shared" si="282"/>
        <v>0</v>
      </c>
      <c r="BG453" s="144">
        <f t="shared" si="283"/>
        <v>0</v>
      </c>
      <c r="BH453" s="144">
        <f t="shared" si="284"/>
        <v>0</v>
      </c>
      <c r="BI453" s="144">
        <f t="shared" si="285"/>
        <v>0</v>
      </c>
      <c r="BJ453" s="144">
        <f t="shared" si="286"/>
        <v>0</v>
      </c>
      <c r="BK453" s="144">
        <f t="shared" si="287"/>
        <v>0</v>
      </c>
      <c r="BL453" s="144">
        <f t="shared" si="288"/>
        <v>0</v>
      </c>
      <c r="BM453" s="145">
        <f t="shared" si="289"/>
        <v>0</v>
      </c>
      <c r="BN453" s="124"/>
      <c r="BO453" s="124"/>
      <c r="BP453" s="124"/>
      <c r="BQ453" s="124"/>
      <c r="BR453" s="124"/>
      <c r="BS453" s="124"/>
      <c r="BT453" s="124"/>
      <c r="BU453" s="124"/>
      <c r="BV453" s="130"/>
      <c r="BW453" s="130"/>
      <c r="BX453" s="130"/>
      <c r="BY453" s="130"/>
      <c r="BZ453" s="130"/>
      <c r="CA453" s="130"/>
      <c r="CB453" s="130"/>
      <c r="CC453" s="130"/>
      <c r="CD453" s="130"/>
      <c r="CE453" s="130"/>
      <c r="CF453" s="130"/>
      <c r="CG453" s="130"/>
      <c r="CH453" s="130"/>
      <c r="CI453" s="130"/>
      <c r="CJ453" s="130"/>
      <c r="CM453" s="159">
        <f t="shared" si="290"/>
        <v>0</v>
      </c>
      <c r="CN453" s="160">
        <f t="shared" si="291"/>
        <v>0</v>
      </c>
      <c r="CO453" s="160">
        <f t="shared" si="292"/>
        <v>0</v>
      </c>
      <c r="CP453" s="160">
        <f t="shared" si="293"/>
        <v>0</v>
      </c>
      <c r="CQ453" s="160">
        <f t="shared" si="294"/>
        <v>0</v>
      </c>
      <c r="CR453" s="160" t="str">
        <f t="shared" si="295"/>
        <v/>
      </c>
      <c r="CS453" s="160" t="str">
        <f t="shared" si="296"/>
        <v/>
      </c>
      <c r="CT453" s="160" t="str">
        <f t="shared" si="297"/>
        <v/>
      </c>
      <c r="CU453" s="162" t="str">
        <f t="shared" si="298"/>
        <v/>
      </c>
      <c r="CV453" s="162" t="str">
        <f t="shared" si="299"/>
        <v/>
      </c>
      <c r="CW453" s="162" t="str">
        <f t="shared" si="300"/>
        <v/>
      </c>
      <c r="CX453" s="162" t="str">
        <f t="shared" si="301"/>
        <v/>
      </c>
      <c r="CY453" s="162" t="str">
        <f t="shared" si="302"/>
        <v/>
      </c>
      <c r="CZ453" s="162" t="str">
        <f t="shared" si="303"/>
        <v/>
      </c>
      <c r="DA453" s="163" t="str">
        <f t="shared" si="304"/>
        <v/>
      </c>
    </row>
    <row r="454" spans="1:105" ht="16.5" x14ac:dyDescent="0.3">
      <c r="A454" s="135"/>
      <c r="B454" s="136"/>
      <c r="C454" s="136"/>
      <c r="D454" s="137"/>
      <c r="E454" s="176"/>
      <c r="F454" s="182"/>
      <c r="G454" s="183"/>
      <c r="H454" s="183"/>
      <c r="I454" s="183"/>
      <c r="J454" s="183"/>
      <c r="K454" s="183"/>
      <c r="L454" s="183"/>
      <c r="M454" s="186"/>
      <c r="N454" s="182"/>
      <c r="O454" s="184"/>
      <c r="P454" s="178"/>
      <c r="Q454" s="118">
        <f t="shared" si="273"/>
        <v>0</v>
      </c>
      <c r="R454" s="3"/>
      <c r="S454" s="3"/>
      <c r="T454" s="4"/>
      <c r="U454" s="4"/>
      <c r="V454" s="99">
        <f t="shared" si="274"/>
        <v>0</v>
      </c>
      <c r="W454" s="161"/>
      <c r="X454" s="138"/>
      <c r="AH454" s="158" t="str">
        <f t="array" ref="AH454">IF(OR(AH$1=0, $A454=""),"",SQRT((_xlfn.XLOOKUP(AH$1,$Z$2:$Z$16,$AA$2:$AA$16)-$T454)^2+(_xlfn.XLOOKUP(AH$1,$Z$2:$Z$16,$AB$2:$AB$16)-$U454)^2+(_xlfn.XLOOKUP(AH$1,$Z$2:$Z$16,$AC$2:$AC$16-$V454)^2)))</f>
        <v/>
      </c>
      <c r="AI454" s="140" t="str">
        <f t="array" ref="AI454">IF(OR(AI$1=0, $A454=""),"",SQRT((_xlfn.XLOOKUP(AI$1,$Z$2:$Z$16,$AA$2:$AA$16)-$T454)^2+(_xlfn.XLOOKUP(AI$1,$Z$2:$Z$16,$AB$2:$AB$16)-$U454)^2+(_xlfn.XLOOKUP(AI$1,$Z$2:$Z$16,$AC$2:$AC$16-$V454)^2)))</f>
        <v/>
      </c>
      <c r="AJ454" s="140" t="str">
        <f t="array" ref="AJ454">IF(OR(AJ$1=0, $A454=""),"",SQRT((_xlfn.XLOOKUP(AJ$1,$Z$2:$Z$16,$AA$2:$AA$16)-$T454)^2+(_xlfn.XLOOKUP(AJ$1,$Z$2:$Z$16,$AB$2:$AB$16)-$U454)^2+(_xlfn.XLOOKUP(AJ$1,$Z$2:$Z$16,$AC$2:$AC$16-$V454)^2)))</f>
        <v/>
      </c>
      <c r="AK454" s="140" t="str">
        <f t="array" ref="AK454">IF(OR(AK$1=0, $A454=""),"",SQRT((_xlfn.XLOOKUP(AK$1,$Z$2:$Z$16,$AA$2:$AA$16)-$T454)^2+(_xlfn.XLOOKUP(AK$1,$Z$2:$Z$16,$AB$2:$AB$16)-$U454)^2+(_xlfn.XLOOKUP(AK$1,$Z$2:$Z$16,$AC$2:$AC$16-$V454)^2)))</f>
        <v/>
      </c>
      <c r="AL454" s="140" t="str">
        <f t="array" ref="AL454">IF(OR(AL$1=0, $A454=""),"",SQRT((_xlfn.XLOOKUP(AL$1,$Z$2:$Z$16,$AA$2:$AA$16)-$T454)^2+(_xlfn.XLOOKUP(AL$1,$Z$2:$Z$16,$AB$2:$AB$16)-$U454)^2+(_xlfn.XLOOKUP(AL$1,$Z$2:$Z$16,$AC$2:$AC$16-$V454)^2)))</f>
        <v/>
      </c>
      <c r="AM454" s="140" t="str">
        <f t="array" ref="AM454">IF(OR(AM$1=0, $A454=""),"",SQRT((_xlfn.XLOOKUP(AM$1,$Z$2:$Z$16,$AA$2:$AA$16)-$T454)^2+(_xlfn.XLOOKUP(AM$1,$Z$2:$Z$16,$AB$2:$AB$16)-$U454)^2+(_xlfn.XLOOKUP(AM$1,$Z$2:$Z$16,$AC$2:$AC$16-$V454)^2)))</f>
        <v/>
      </c>
      <c r="AN454" s="140" t="str">
        <f t="array" ref="AN454">IF(OR(AN$1=0, $A454=""),"",SQRT((_xlfn.XLOOKUP(AN$1,$Z$2:$Z$16,$AA$2:$AA$16)-$T454)^2+(_xlfn.XLOOKUP(AN$1,$Z$2:$Z$16,$AB$2:$AB$16)-$U454)^2+(_xlfn.XLOOKUP(AN$1,$Z$2:$Z$16,$AC$2:$AC$16-$V454)^2)))</f>
        <v/>
      </c>
      <c r="AO454" s="140" t="str">
        <f t="array" ref="AO454">IF(OR(AO$1=0, $A454=""),"",SQRT((_xlfn.XLOOKUP(AO$1,$Z$2:$Z$16,$AA$2:$AA$16)-$T454)^2+(_xlfn.XLOOKUP(AO$1,$Z$2:$Z$16,$AB$2:$AB$16)-$U454)^2+(_xlfn.XLOOKUP(AO$1,$Z$2:$Z$16,$AC$2:$AC$16-$V454)^2)))</f>
        <v/>
      </c>
      <c r="AP454" s="141" t="str">
        <f t="array" ref="AP454">IF(OR(AP$1=0, $A454=""),"",SQRT((_xlfn.XLOOKUP(AP$1,$Z$2:$Z$16,$AA$2:$AA$16)-$T454)^2+(_xlfn.XLOOKUP(AP$1,$Z$2:$Z$16,$AB$2:$AB$16)-$U454)^2+(_xlfn.XLOOKUP(AP$1,$Z$2:$Z$16,$AC$2:$AC$16-$V454)^2)))</f>
        <v/>
      </c>
      <c r="AQ454" s="141" t="str">
        <f t="array" ref="AQ454">IF(OR(AQ$1=0, $A454=""),"",SQRT((_xlfn.XLOOKUP(AQ$1,$Z$2:$Z$16,$AA$2:$AA$16)-$T454)^2+(_xlfn.XLOOKUP(AQ$1,$Z$2:$Z$16,$AB$2:$AB$16)-$U454)^2+(_xlfn.XLOOKUP(AQ$1,$Z$2:$Z$16,$AC$2:$AC$16-$V454)^2)))</f>
        <v/>
      </c>
      <c r="AR454" s="141" t="str">
        <f t="array" ref="AR454">IF(OR(AR$1=0, $A454=""),"",SQRT((_xlfn.XLOOKUP(AR$1,$Z$2:$Z$16,$AA$2:$AA$16)-$T454)^2+(_xlfn.XLOOKUP(AR$1,$Z$2:$Z$16,$AB$2:$AB$16)-$U454)^2+(_xlfn.XLOOKUP(AR$1,$Z$2:$Z$16,$AC$2:$AC$16-$V454)^2)))</f>
        <v/>
      </c>
      <c r="AS454" s="141" t="str">
        <f t="array" ref="AS454">IF(OR(AS$1=0, $A454=""),"",SQRT((_xlfn.XLOOKUP(AS$1,$Z$2:$Z$16,$AA$2:$AA$16)-$T454)^2+(_xlfn.XLOOKUP(AS$1,$Z$2:$Z$16,$AB$2:$AB$16)-$U454)^2+(_xlfn.XLOOKUP(AS$1,$Z$2:$Z$16,$AC$2:$AC$16-$V454)^2)))</f>
        <v/>
      </c>
      <c r="AT454" s="141" t="str">
        <f t="array" ref="AT454">IF(OR(AT$1=0, $A454=""),"",SQRT((_xlfn.XLOOKUP(AT$1,$Z$2:$Z$16,$AA$2:$AA$16)-$T454)^2+(_xlfn.XLOOKUP(AT$1,$Z$2:$Z$16,$AB$2:$AB$16)-$U454)^2+(_xlfn.XLOOKUP(AT$1,$Z$2:$Z$16,$AC$2:$AC$16-$V454)^2)))</f>
        <v/>
      </c>
      <c r="AU454" s="141" t="str">
        <f t="array" ref="AU454">IF(OR(AU$1=0, $A454=""),"",SQRT((_xlfn.XLOOKUP(AU$1,$Z$2:$Z$16,$AA$2:$AA$16)-$T454)^2+(_xlfn.XLOOKUP(AU$1,$Z$2:$Z$16,$AB$2:$AB$16)-$U454)^2+(_xlfn.XLOOKUP(AU$1,$Z$2:$Z$16,$AC$2:$AC$16-$V454)^2)))</f>
        <v/>
      </c>
      <c r="AV454" s="142" t="str">
        <f t="array" ref="AV454">IF(OR(AV$1=0, $A454=""),"",SQRT((_xlfn.XLOOKUP(AV$1,$Z$2:$Z$16,$AA$2:$AA$16)-$T454)^2+(_xlfn.XLOOKUP(AV$1,$Z$2:$Z$16,$AB$2:$AB$16)-$U454)^2+(_xlfn.XLOOKUP(AV$1,$Z$2:$Z$16,$AC$2:$AC$16-$V454)^2)))</f>
        <v/>
      </c>
      <c r="AW454" s="124"/>
      <c r="AX454" s="124"/>
      <c r="AY454" s="125">
        <f t="shared" si="275"/>
        <v>0</v>
      </c>
      <c r="AZ454" s="143">
        <f t="shared" si="276"/>
        <v>0</v>
      </c>
      <c r="BA454" s="143">
        <f t="shared" si="277"/>
        <v>0</v>
      </c>
      <c r="BB454" s="143">
        <f t="shared" si="278"/>
        <v>0</v>
      </c>
      <c r="BC454" s="143">
        <f t="shared" si="279"/>
        <v>0</v>
      </c>
      <c r="BD454" s="143">
        <f t="shared" si="280"/>
        <v>0</v>
      </c>
      <c r="BE454" s="143">
        <f t="shared" si="281"/>
        <v>0</v>
      </c>
      <c r="BF454" s="143">
        <f t="shared" si="282"/>
        <v>0</v>
      </c>
      <c r="BG454" s="144">
        <f t="shared" si="283"/>
        <v>0</v>
      </c>
      <c r="BH454" s="144">
        <f t="shared" si="284"/>
        <v>0</v>
      </c>
      <c r="BI454" s="144">
        <f t="shared" si="285"/>
        <v>0</v>
      </c>
      <c r="BJ454" s="144">
        <f t="shared" si="286"/>
        <v>0</v>
      </c>
      <c r="BK454" s="144">
        <f t="shared" si="287"/>
        <v>0</v>
      </c>
      <c r="BL454" s="144">
        <f t="shared" si="288"/>
        <v>0</v>
      </c>
      <c r="BM454" s="145">
        <f t="shared" si="289"/>
        <v>0</v>
      </c>
      <c r="BN454" s="124"/>
      <c r="BO454" s="124"/>
      <c r="BP454" s="124"/>
      <c r="BQ454" s="124"/>
      <c r="BR454" s="124"/>
      <c r="BS454" s="124"/>
      <c r="BT454" s="124"/>
      <c r="BU454" s="124"/>
      <c r="BV454" s="130"/>
      <c r="BW454" s="130"/>
      <c r="BX454" s="130"/>
      <c r="BY454" s="130"/>
      <c r="BZ454" s="130"/>
      <c r="CA454" s="130"/>
      <c r="CB454" s="130"/>
      <c r="CC454" s="130"/>
      <c r="CD454" s="130"/>
      <c r="CE454" s="130"/>
      <c r="CF454" s="130"/>
      <c r="CG454" s="130"/>
      <c r="CH454" s="130"/>
      <c r="CI454" s="130"/>
      <c r="CJ454" s="130"/>
      <c r="CM454" s="159">
        <f t="shared" si="290"/>
        <v>0</v>
      </c>
      <c r="CN454" s="160">
        <f t="shared" si="291"/>
        <v>0</v>
      </c>
      <c r="CO454" s="160">
        <f t="shared" si="292"/>
        <v>0</v>
      </c>
      <c r="CP454" s="160">
        <f t="shared" si="293"/>
        <v>0</v>
      </c>
      <c r="CQ454" s="160">
        <f t="shared" si="294"/>
        <v>0</v>
      </c>
      <c r="CR454" s="160" t="str">
        <f t="shared" si="295"/>
        <v/>
      </c>
      <c r="CS454" s="160" t="str">
        <f t="shared" si="296"/>
        <v/>
      </c>
      <c r="CT454" s="160" t="str">
        <f t="shared" si="297"/>
        <v/>
      </c>
      <c r="CU454" s="162" t="str">
        <f t="shared" si="298"/>
        <v/>
      </c>
      <c r="CV454" s="162" t="str">
        <f t="shared" si="299"/>
        <v/>
      </c>
      <c r="CW454" s="162" t="str">
        <f t="shared" si="300"/>
        <v/>
      </c>
      <c r="CX454" s="162" t="str">
        <f t="shared" si="301"/>
        <v/>
      </c>
      <c r="CY454" s="162" t="str">
        <f t="shared" si="302"/>
        <v/>
      </c>
      <c r="CZ454" s="162" t="str">
        <f t="shared" si="303"/>
        <v/>
      </c>
      <c r="DA454" s="163" t="str">
        <f t="shared" si="304"/>
        <v/>
      </c>
    </row>
    <row r="455" spans="1:105" ht="16.5" x14ac:dyDescent="0.3">
      <c r="A455" s="135"/>
      <c r="B455" s="136"/>
      <c r="C455" s="136"/>
      <c r="D455" s="137"/>
      <c r="E455" s="176"/>
      <c r="F455" s="182"/>
      <c r="G455" s="183"/>
      <c r="H455" s="183"/>
      <c r="I455" s="183"/>
      <c r="J455" s="183"/>
      <c r="K455" s="183"/>
      <c r="L455" s="183"/>
      <c r="M455" s="186"/>
      <c r="N455" s="182"/>
      <c r="O455" s="184"/>
      <c r="P455" s="178"/>
      <c r="Q455" s="118">
        <f t="shared" si="273"/>
        <v>0</v>
      </c>
      <c r="R455" s="3"/>
      <c r="S455" s="3"/>
      <c r="T455" s="4"/>
      <c r="U455" s="4"/>
      <c r="V455" s="99">
        <f t="shared" si="274"/>
        <v>0</v>
      </c>
      <c r="W455" s="161"/>
      <c r="X455" s="138"/>
      <c r="AH455" s="158" t="str">
        <f t="array" ref="AH455">IF(OR(AH$1=0, $A455=""),"",SQRT((_xlfn.XLOOKUP(AH$1,$Z$2:$Z$16,$AA$2:$AA$16)-$T455)^2+(_xlfn.XLOOKUP(AH$1,$Z$2:$Z$16,$AB$2:$AB$16)-$U455)^2+(_xlfn.XLOOKUP(AH$1,$Z$2:$Z$16,$AC$2:$AC$16-$V455)^2)))</f>
        <v/>
      </c>
      <c r="AI455" s="140" t="str">
        <f t="array" ref="AI455">IF(OR(AI$1=0, $A455=""),"",SQRT((_xlfn.XLOOKUP(AI$1,$Z$2:$Z$16,$AA$2:$AA$16)-$T455)^2+(_xlfn.XLOOKUP(AI$1,$Z$2:$Z$16,$AB$2:$AB$16)-$U455)^2+(_xlfn.XLOOKUP(AI$1,$Z$2:$Z$16,$AC$2:$AC$16-$V455)^2)))</f>
        <v/>
      </c>
      <c r="AJ455" s="140" t="str">
        <f t="array" ref="AJ455">IF(OR(AJ$1=0, $A455=""),"",SQRT((_xlfn.XLOOKUP(AJ$1,$Z$2:$Z$16,$AA$2:$AA$16)-$T455)^2+(_xlfn.XLOOKUP(AJ$1,$Z$2:$Z$16,$AB$2:$AB$16)-$U455)^2+(_xlfn.XLOOKUP(AJ$1,$Z$2:$Z$16,$AC$2:$AC$16-$V455)^2)))</f>
        <v/>
      </c>
      <c r="AK455" s="140" t="str">
        <f t="array" ref="AK455">IF(OR(AK$1=0, $A455=""),"",SQRT((_xlfn.XLOOKUP(AK$1,$Z$2:$Z$16,$AA$2:$AA$16)-$T455)^2+(_xlfn.XLOOKUP(AK$1,$Z$2:$Z$16,$AB$2:$AB$16)-$U455)^2+(_xlfn.XLOOKUP(AK$1,$Z$2:$Z$16,$AC$2:$AC$16-$V455)^2)))</f>
        <v/>
      </c>
      <c r="AL455" s="140" t="str">
        <f t="array" ref="AL455">IF(OR(AL$1=0, $A455=""),"",SQRT((_xlfn.XLOOKUP(AL$1,$Z$2:$Z$16,$AA$2:$AA$16)-$T455)^2+(_xlfn.XLOOKUP(AL$1,$Z$2:$Z$16,$AB$2:$AB$16)-$U455)^2+(_xlfn.XLOOKUP(AL$1,$Z$2:$Z$16,$AC$2:$AC$16-$V455)^2)))</f>
        <v/>
      </c>
      <c r="AM455" s="140" t="str">
        <f t="array" ref="AM455">IF(OR(AM$1=0, $A455=""),"",SQRT((_xlfn.XLOOKUP(AM$1,$Z$2:$Z$16,$AA$2:$AA$16)-$T455)^2+(_xlfn.XLOOKUP(AM$1,$Z$2:$Z$16,$AB$2:$AB$16)-$U455)^2+(_xlfn.XLOOKUP(AM$1,$Z$2:$Z$16,$AC$2:$AC$16-$V455)^2)))</f>
        <v/>
      </c>
      <c r="AN455" s="140" t="str">
        <f t="array" ref="AN455">IF(OR(AN$1=0, $A455=""),"",SQRT((_xlfn.XLOOKUP(AN$1,$Z$2:$Z$16,$AA$2:$AA$16)-$T455)^2+(_xlfn.XLOOKUP(AN$1,$Z$2:$Z$16,$AB$2:$AB$16)-$U455)^2+(_xlfn.XLOOKUP(AN$1,$Z$2:$Z$16,$AC$2:$AC$16-$V455)^2)))</f>
        <v/>
      </c>
      <c r="AO455" s="140" t="str">
        <f t="array" ref="AO455">IF(OR(AO$1=0, $A455=""),"",SQRT((_xlfn.XLOOKUP(AO$1,$Z$2:$Z$16,$AA$2:$AA$16)-$T455)^2+(_xlfn.XLOOKUP(AO$1,$Z$2:$Z$16,$AB$2:$AB$16)-$U455)^2+(_xlfn.XLOOKUP(AO$1,$Z$2:$Z$16,$AC$2:$AC$16-$V455)^2)))</f>
        <v/>
      </c>
      <c r="AP455" s="141" t="str">
        <f t="array" ref="AP455">IF(OR(AP$1=0, $A455=""),"",SQRT((_xlfn.XLOOKUP(AP$1,$Z$2:$Z$16,$AA$2:$AA$16)-$T455)^2+(_xlfn.XLOOKUP(AP$1,$Z$2:$Z$16,$AB$2:$AB$16)-$U455)^2+(_xlfn.XLOOKUP(AP$1,$Z$2:$Z$16,$AC$2:$AC$16-$V455)^2)))</f>
        <v/>
      </c>
      <c r="AQ455" s="141" t="str">
        <f t="array" ref="AQ455">IF(OR(AQ$1=0, $A455=""),"",SQRT((_xlfn.XLOOKUP(AQ$1,$Z$2:$Z$16,$AA$2:$AA$16)-$T455)^2+(_xlfn.XLOOKUP(AQ$1,$Z$2:$Z$16,$AB$2:$AB$16)-$U455)^2+(_xlfn.XLOOKUP(AQ$1,$Z$2:$Z$16,$AC$2:$AC$16-$V455)^2)))</f>
        <v/>
      </c>
      <c r="AR455" s="141" t="str">
        <f t="array" ref="AR455">IF(OR(AR$1=0, $A455=""),"",SQRT((_xlfn.XLOOKUP(AR$1,$Z$2:$Z$16,$AA$2:$AA$16)-$T455)^2+(_xlfn.XLOOKUP(AR$1,$Z$2:$Z$16,$AB$2:$AB$16)-$U455)^2+(_xlfn.XLOOKUP(AR$1,$Z$2:$Z$16,$AC$2:$AC$16-$V455)^2)))</f>
        <v/>
      </c>
      <c r="AS455" s="141" t="str">
        <f t="array" ref="AS455">IF(OR(AS$1=0, $A455=""),"",SQRT((_xlfn.XLOOKUP(AS$1,$Z$2:$Z$16,$AA$2:$AA$16)-$T455)^2+(_xlfn.XLOOKUP(AS$1,$Z$2:$Z$16,$AB$2:$AB$16)-$U455)^2+(_xlfn.XLOOKUP(AS$1,$Z$2:$Z$16,$AC$2:$AC$16-$V455)^2)))</f>
        <v/>
      </c>
      <c r="AT455" s="141" t="str">
        <f t="array" ref="AT455">IF(OR(AT$1=0, $A455=""),"",SQRT((_xlfn.XLOOKUP(AT$1,$Z$2:$Z$16,$AA$2:$AA$16)-$T455)^2+(_xlfn.XLOOKUP(AT$1,$Z$2:$Z$16,$AB$2:$AB$16)-$U455)^2+(_xlfn.XLOOKUP(AT$1,$Z$2:$Z$16,$AC$2:$AC$16-$V455)^2)))</f>
        <v/>
      </c>
      <c r="AU455" s="141" t="str">
        <f t="array" ref="AU455">IF(OR(AU$1=0, $A455=""),"",SQRT((_xlfn.XLOOKUP(AU$1,$Z$2:$Z$16,$AA$2:$AA$16)-$T455)^2+(_xlfn.XLOOKUP(AU$1,$Z$2:$Z$16,$AB$2:$AB$16)-$U455)^2+(_xlfn.XLOOKUP(AU$1,$Z$2:$Z$16,$AC$2:$AC$16-$V455)^2)))</f>
        <v/>
      </c>
      <c r="AV455" s="142" t="str">
        <f t="array" ref="AV455">IF(OR(AV$1=0, $A455=""),"",SQRT((_xlfn.XLOOKUP(AV$1,$Z$2:$Z$16,$AA$2:$AA$16)-$T455)^2+(_xlfn.XLOOKUP(AV$1,$Z$2:$Z$16,$AB$2:$AB$16)-$U455)^2+(_xlfn.XLOOKUP(AV$1,$Z$2:$Z$16,$AC$2:$AC$16-$V455)^2)))</f>
        <v/>
      </c>
      <c r="AW455" s="124"/>
      <c r="AX455" s="124"/>
      <c r="AY455" s="125">
        <f t="shared" si="275"/>
        <v>0</v>
      </c>
      <c r="AZ455" s="143">
        <f t="shared" si="276"/>
        <v>0</v>
      </c>
      <c r="BA455" s="143">
        <f t="shared" si="277"/>
        <v>0</v>
      </c>
      <c r="BB455" s="143">
        <f t="shared" si="278"/>
        <v>0</v>
      </c>
      <c r="BC455" s="143">
        <f t="shared" si="279"/>
        <v>0</v>
      </c>
      <c r="BD455" s="143">
        <f t="shared" si="280"/>
        <v>0</v>
      </c>
      <c r="BE455" s="143">
        <f t="shared" si="281"/>
        <v>0</v>
      </c>
      <c r="BF455" s="143">
        <f t="shared" si="282"/>
        <v>0</v>
      </c>
      <c r="BG455" s="144">
        <f t="shared" si="283"/>
        <v>0</v>
      </c>
      <c r="BH455" s="144">
        <f t="shared" si="284"/>
        <v>0</v>
      </c>
      <c r="BI455" s="144">
        <f t="shared" si="285"/>
        <v>0</v>
      </c>
      <c r="BJ455" s="144">
        <f t="shared" si="286"/>
        <v>0</v>
      </c>
      <c r="BK455" s="144">
        <f t="shared" si="287"/>
        <v>0</v>
      </c>
      <c r="BL455" s="144">
        <f t="shared" si="288"/>
        <v>0</v>
      </c>
      <c r="BM455" s="145">
        <f t="shared" si="289"/>
        <v>0</v>
      </c>
      <c r="BN455" s="124"/>
      <c r="BO455" s="124"/>
      <c r="BP455" s="124"/>
      <c r="BQ455" s="124"/>
      <c r="BR455" s="124"/>
      <c r="BS455" s="124"/>
      <c r="BT455" s="124"/>
      <c r="BU455" s="124"/>
      <c r="BV455" s="130"/>
      <c r="BW455" s="130"/>
      <c r="BX455" s="130"/>
      <c r="BY455" s="130"/>
      <c r="BZ455" s="130"/>
      <c r="CA455" s="130"/>
      <c r="CB455" s="130"/>
      <c r="CC455" s="130"/>
      <c r="CD455" s="130"/>
      <c r="CE455" s="130"/>
      <c r="CF455" s="130"/>
      <c r="CG455" s="130"/>
      <c r="CH455" s="130"/>
      <c r="CI455" s="130"/>
      <c r="CJ455" s="130"/>
      <c r="CM455" s="159">
        <f t="shared" si="290"/>
        <v>0</v>
      </c>
      <c r="CN455" s="160">
        <f t="shared" si="291"/>
        <v>0</v>
      </c>
      <c r="CO455" s="160">
        <f t="shared" si="292"/>
        <v>0</v>
      </c>
      <c r="CP455" s="160">
        <f t="shared" si="293"/>
        <v>0</v>
      </c>
      <c r="CQ455" s="160">
        <f t="shared" si="294"/>
        <v>0</v>
      </c>
      <c r="CR455" s="160" t="str">
        <f t="shared" si="295"/>
        <v/>
      </c>
      <c r="CS455" s="160" t="str">
        <f t="shared" si="296"/>
        <v/>
      </c>
      <c r="CT455" s="160" t="str">
        <f t="shared" si="297"/>
        <v/>
      </c>
      <c r="CU455" s="162" t="str">
        <f t="shared" si="298"/>
        <v/>
      </c>
      <c r="CV455" s="162" t="str">
        <f t="shared" si="299"/>
        <v/>
      </c>
      <c r="CW455" s="162" t="str">
        <f t="shared" si="300"/>
        <v/>
      </c>
      <c r="CX455" s="162" t="str">
        <f t="shared" si="301"/>
        <v/>
      </c>
      <c r="CY455" s="162" t="str">
        <f t="shared" si="302"/>
        <v/>
      </c>
      <c r="CZ455" s="162" t="str">
        <f t="shared" si="303"/>
        <v/>
      </c>
      <c r="DA455" s="163" t="str">
        <f t="shared" si="304"/>
        <v/>
      </c>
    </row>
    <row r="456" spans="1:105" ht="16.5" x14ac:dyDescent="0.3">
      <c r="A456" s="135"/>
      <c r="B456" s="136"/>
      <c r="C456" s="136"/>
      <c r="D456" s="137"/>
      <c r="E456" s="176"/>
      <c r="F456" s="182"/>
      <c r="G456" s="183"/>
      <c r="H456" s="183"/>
      <c r="I456" s="183"/>
      <c r="J456" s="183"/>
      <c r="K456" s="183"/>
      <c r="L456" s="183"/>
      <c r="M456" s="186"/>
      <c r="N456" s="182"/>
      <c r="O456" s="184"/>
      <c r="P456" s="178"/>
      <c r="Q456" s="118">
        <f t="shared" si="273"/>
        <v>0</v>
      </c>
      <c r="R456" s="3"/>
      <c r="S456" s="3"/>
      <c r="T456" s="4"/>
      <c r="U456" s="4"/>
      <c r="V456" s="99">
        <f t="shared" si="274"/>
        <v>0</v>
      </c>
      <c r="W456" s="161"/>
      <c r="X456" s="138"/>
      <c r="AH456" s="158" t="str">
        <f t="array" ref="AH456">IF(OR(AH$1=0, $A456=""),"",SQRT((_xlfn.XLOOKUP(AH$1,$Z$2:$Z$16,$AA$2:$AA$16)-$T456)^2+(_xlfn.XLOOKUP(AH$1,$Z$2:$Z$16,$AB$2:$AB$16)-$U456)^2+(_xlfn.XLOOKUP(AH$1,$Z$2:$Z$16,$AC$2:$AC$16-$V456)^2)))</f>
        <v/>
      </c>
      <c r="AI456" s="140" t="str">
        <f t="array" ref="AI456">IF(OR(AI$1=0, $A456=""),"",SQRT((_xlfn.XLOOKUP(AI$1,$Z$2:$Z$16,$AA$2:$AA$16)-$T456)^2+(_xlfn.XLOOKUP(AI$1,$Z$2:$Z$16,$AB$2:$AB$16)-$U456)^2+(_xlfn.XLOOKUP(AI$1,$Z$2:$Z$16,$AC$2:$AC$16-$V456)^2)))</f>
        <v/>
      </c>
      <c r="AJ456" s="140" t="str">
        <f t="array" ref="AJ456">IF(OR(AJ$1=0, $A456=""),"",SQRT((_xlfn.XLOOKUP(AJ$1,$Z$2:$Z$16,$AA$2:$AA$16)-$T456)^2+(_xlfn.XLOOKUP(AJ$1,$Z$2:$Z$16,$AB$2:$AB$16)-$U456)^2+(_xlfn.XLOOKUP(AJ$1,$Z$2:$Z$16,$AC$2:$AC$16-$V456)^2)))</f>
        <v/>
      </c>
      <c r="AK456" s="140" t="str">
        <f t="array" ref="AK456">IF(OR(AK$1=0, $A456=""),"",SQRT((_xlfn.XLOOKUP(AK$1,$Z$2:$Z$16,$AA$2:$AA$16)-$T456)^2+(_xlfn.XLOOKUP(AK$1,$Z$2:$Z$16,$AB$2:$AB$16)-$U456)^2+(_xlfn.XLOOKUP(AK$1,$Z$2:$Z$16,$AC$2:$AC$16-$V456)^2)))</f>
        <v/>
      </c>
      <c r="AL456" s="140" t="str">
        <f t="array" ref="AL456">IF(OR(AL$1=0, $A456=""),"",SQRT((_xlfn.XLOOKUP(AL$1,$Z$2:$Z$16,$AA$2:$AA$16)-$T456)^2+(_xlfn.XLOOKUP(AL$1,$Z$2:$Z$16,$AB$2:$AB$16)-$U456)^2+(_xlfn.XLOOKUP(AL$1,$Z$2:$Z$16,$AC$2:$AC$16-$V456)^2)))</f>
        <v/>
      </c>
      <c r="AM456" s="140" t="str">
        <f t="array" ref="AM456">IF(OR(AM$1=0, $A456=""),"",SQRT((_xlfn.XLOOKUP(AM$1,$Z$2:$Z$16,$AA$2:$AA$16)-$T456)^2+(_xlfn.XLOOKUP(AM$1,$Z$2:$Z$16,$AB$2:$AB$16)-$U456)^2+(_xlfn.XLOOKUP(AM$1,$Z$2:$Z$16,$AC$2:$AC$16-$V456)^2)))</f>
        <v/>
      </c>
      <c r="AN456" s="140" t="str">
        <f t="array" ref="AN456">IF(OR(AN$1=0, $A456=""),"",SQRT((_xlfn.XLOOKUP(AN$1,$Z$2:$Z$16,$AA$2:$AA$16)-$T456)^2+(_xlfn.XLOOKUP(AN$1,$Z$2:$Z$16,$AB$2:$AB$16)-$U456)^2+(_xlfn.XLOOKUP(AN$1,$Z$2:$Z$16,$AC$2:$AC$16-$V456)^2)))</f>
        <v/>
      </c>
      <c r="AO456" s="140" t="str">
        <f t="array" ref="AO456">IF(OR(AO$1=0, $A456=""),"",SQRT((_xlfn.XLOOKUP(AO$1,$Z$2:$Z$16,$AA$2:$AA$16)-$T456)^2+(_xlfn.XLOOKUP(AO$1,$Z$2:$Z$16,$AB$2:$AB$16)-$U456)^2+(_xlfn.XLOOKUP(AO$1,$Z$2:$Z$16,$AC$2:$AC$16-$V456)^2)))</f>
        <v/>
      </c>
      <c r="AP456" s="141" t="str">
        <f t="array" ref="AP456">IF(OR(AP$1=0, $A456=""),"",SQRT((_xlfn.XLOOKUP(AP$1,$Z$2:$Z$16,$AA$2:$AA$16)-$T456)^2+(_xlfn.XLOOKUP(AP$1,$Z$2:$Z$16,$AB$2:$AB$16)-$U456)^2+(_xlfn.XLOOKUP(AP$1,$Z$2:$Z$16,$AC$2:$AC$16-$V456)^2)))</f>
        <v/>
      </c>
      <c r="AQ456" s="141" t="str">
        <f t="array" ref="AQ456">IF(OR(AQ$1=0, $A456=""),"",SQRT((_xlfn.XLOOKUP(AQ$1,$Z$2:$Z$16,$AA$2:$AA$16)-$T456)^2+(_xlfn.XLOOKUP(AQ$1,$Z$2:$Z$16,$AB$2:$AB$16)-$U456)^2+(_xlfn.XLOOKUP(AQ$1,$Z$2:$Z$16,$AC$2:$AC$16-$V456)^2)))</f>
        <v/>
      </c>
      <c r="AR456" s="141" t="str">
        <f t="array" ref="AR456">IF(OR(AR$1=0, $A456=""),"",SQRT((_xlfn.XLOOKUP(AR$1,$Z$2:$Z$16,$AA$2:$AA$16)-$T456)^2+(_xlfn.XLOOKUP(AR$1,$Z$2:$Z$16,$AB$2:$AB$16)-$U456)^2+(_xlfn.XLOOKUP(AR$1,$Z$2:$Z$16,$AC$2:$AC$16-$V456)^2)))</f>
        <v/>
      </c>
      <c r="AS456" s="141" t="str">
        <f t="array" ref="AS456">IF(OR(AS$1=0, $A456=""),"",SQRT((_xlfn.XLOOKUP(AS$1,$Z$2:$Z$16,$AA$2:$AA$16)-$T456)^2+(_xlfn.XLOOKUP(AS$1,$Z$2:$Z$16,$AB$2:$AB$16)-$U456)^2+(_xlfn.XLOOKUP(AS$1,$Z$2:$Z$16,$AC$2:$AC$16-$V456)^2)))</f>
        <v/>
      </c>
      <c r="AT456" s="141" t="str">
        <f t="array" ref="AT456">IF(OR(AT$1=0, $A456=""),"",SQRT((_xlfn.XLOOKUP(AT$1,$Z$2:$Z$16,$AA$2:$AA$16)-$T456)^2+(_xlfn.XLOOKUP(AT$1,$Z$2:$Z$16,$AB$2:$AB$16)-$U456)^2+(_xlfn.XLOOKUP(AT$1,$Z$2:$Z$16,$AC$2:$AC$16-$V456)^2)))</f>
        <v/>
      </c>
      <c r="AU456" s="141" t="str">
        <f t="array" ref="AU456">IF(OR(AU$1=0, $A456=""),"",SQRT((_xlfn.XLOOKUP(AU$1,$Z$2:$Z$16,$AA$2:$AA$16)-$T456)^2+(_xlfn.XLOOKUP(AU$1,$Z$2:$Z$16,$AB$2:$AB$16)-$U456)^2+(_xlfn.XLOOKUP(AU$1,$Z$2:$Z$16,$AC$2:$AC$16-$V456)^2)))</f>
        <v/>
      </c>
      <c r="AV456" s="142" t="str">
        <f t="array" ref="AV456">IF(OR(AV$1=0, $A456=""),"",SQRT((_xlfn.XLOOKUP(AV$1,$Z$2:$Z$16,$AA$2:$AA$16)-$T456)^2+(_xlfn.XLOOKUP(AV$1,$Z$2:$Z$16,$AB$2:$AB$16)-$U456)^2+(_xlfn.XLOOKUP(AV$1,$Z$2:$Z$16,$AC$2:$AC$16-$V456)^2)))</f>
        <v/>
      </c>
      <c r="AW456" s="124"/>
      <c r="AX456" s="124"/>
      <c r="AY456" s="125">
        <f t="shared" si="275"/>
        <v>0</v>
      </c>
      <c r="AZ456" s="143">
        <f t="shared" si="276"/>
        <v>0</v>
      </c>
      <c r="BA456" s="143">
        <f t="shared" si="277"/>
        <v>0</v>
      </c>
      <c r="BB456" s="143">
        <f t="shared" si="278"/>
        <v>0</v>
      </c>
      <c r="BC456" s="143">
        <f t="shared" si="279"/>
        <v>0</v>
      </c>
      <c r="BD456" s="143">
        <f t="shared" si="280"/>
        <v>0</v>
      </c>
      <c r="BE456" s="143">
        <f t="shared" si="281"/>
        <v>0</v>
      </c>
      <c r="BF456" s="143">
        <f t="shared" si="282"/>
        <v>0</v>
      </c>
      <c r="BG456" s="144">
        <f t="shared" si="283"/>
        <v>0</v>
      </c>
      <c r="BH456" s="144">
        <f t="shared" si="284"/>
        <v>0</v>
      </c>
      <c r="BI456" s="144">
        <f t="shared" si="285"/>
        <v>0</v>
      </c>
      <c r="BJ456" s="144">
        <f t="shared" si="286"/>
        <v>0</v>
      </c>
      <c r="BK456" s="144">
        <f t="shared" si="287"/>
        <v>0</v>
      </c>
      <c r="BL456" s="144">
        <f t="shared" si="288"/>
        <v>0</v>
      </c>
      <c r="BM456" s="145">
        <f t="shared" si="289"/>
        <v>0</v>
      </c>
      <c r="BN456" s="124"/>
      <c r="BO456" s="124"/>
      <c r="BP456" s="124"/>
      <c r="BQ456" s="124"/>
      <c r="BR456" s="124"/>
      <c r="BS456" s="124"/>
      <c r="BT456" s="124"/>
      <c r="BU456" s="124"/>
      <c r="BV456" s="130"/>
      <c r="BW456" s="130"/>
      <c r="BX456" s="130"/>
      <c r="BY456" s="130"/>
      <c r="BZ456" s="130"/>
      <c r="CA456" s="130"/>
      <c r="CB456" s="130"/>
      <c r="CC456" s="130"/>
      <c r="CD456" s="130"/>
      <c r="CE456" s="130"/>
      <c r="CF456" s="130"/>
      <c r="CG456" s="130"/>
      <c r="CH456" s="130"/>
      <c r="CI456" s="130"/>
      <c r="CJ456" s="130"/>
      <c r="CM456" s="159">
        <f t="shared" si="290"/>
        <v>0</v>
      </c>
      <c r="CN456" s="160">
        <f t="shared" si="291"/>
        <v>0</v>
      </c>
      <c r="CO456" s="160">
        <f t="shared" si="292"/>
        <v>0</v>
      </c>
      <c r="CP456" s="160">
        <f t="shared" si="293"/>
        <v>0</v>
      </c>
      <c r="CQ456" s="160">
        <f t="shared" si="294"/>
        <v>0</v>
      </c>
      <c r="CR456" s="160" t="str">
        <f t="shared" si="295"/>
        <v/>
      </c>
      <c r="CS456" s="160" t="str">
        <f t="shared" si="296"/>
        <v/>
      </c>
      <c r="CT456" s="160" t="str">
        <f t="shared" si="297"/>
        <v/>
      </c>
      <c r="CU456" s="162" t="str">
        <f t="shared" si="298"/>
        <v/>
      </c>
      <c r="CV456" s="162" t="str">
        <f t="shared" si="299"/>
        <v/>
      </c>
      <c r="CW456" s="162" t="str">
        <f t="shared" si="300"/>
        <v/>
      </c>
      <c r="CX456" s="162" t="str">
        <f t="shared" si="301"/>
        <v/>
      </c>
      <c r="CY456" s="162" t="str">
        <f t="shared" si="302"/>
        <v/>
      </c>
      <c r="CZ456" s="162" t="str">
        <f t="shared" si="303"/>
        <v/>
      </c>
      <c r="DA456" s="163" t="str">
        <f t="shared" si="304"/>
        <v/>
      </c>
    </row>
    <row r="457" spans="1:105" ht="16.5" x14ac:dyDescent="0.3">
      <c r="A457" s="135"/>
      <c r="B457" s="136"/>
      <c r="C457" s="136"/>
      <c r="D457" s="137"/>
      <c r="E457" s="176"/>
      <c r="F457" s="182"/>
      <c r="G457" s="183"/>
      <c r="H457" s="183"/>
      <c r="I457" s="183"/>
      <c r="J457" s="183"/>
      <c r="K457" s="183"/>
      <c r="L457" s="183"/>
      <c r="M457" s="186"/>
      <c r="N457" s="182"/>
      <c r="O457" s="184"/>
      <c r="P457" s="178"/>
      <c r="Q457" s="118">
        <f t="shared" si="273"/>
        <v>0</v>
      </c>
      <c r="R457" s="3"/>
      <c r="S457" s="3"/>
      <c r="T457" s="4"/>
      <c r="U457" s="4"/>
      <c r="V457" s="99">
        <f t="shared" si="274"/>
        <v>0</v>
      </c>
      <c r="W457" s="161"/>
      <c r="X457" s="138"/>
      <c r="AH457" s="158" t="str">
        <f t="array" ref="AH457">IF(OR(AH$1=0, $A457=""),"",SQRT((_xlfn.XLOOKUP(AH$1,$Z$2:$Z$16,$AA$2:$AA$16)-$T457)^2+(_xlfn.XLOOKUP(AH$1,$Z$2:$Z$16,$AB$2:$AB$16)-$U457)^2+(_xlfn.XLOOKUP(AH$1,$Z$2:$Z$16,$AC$2:$AC$16-$V457)^2)))</f>
        <v/>
      </c>
      <c r="AI457" s="140" t="str">
        <f t="array" ref="AI457">IF(OR(AI$1=0, $A457=""),"",SQRT((_xlfn.XLOOKUP(AI$1,$Z$2:$Z$16,$AA$2:$AA$16)-$T457)^2+(_xlfn.XLOOKUP(AI$1,$Z$2:$Z$16,$AB$2:$AB$16)-$U457)^2+(_xlfn.XLOOKUP(AI$1,$Z$2:$Z$16,$AC$2:$AC$16-$V457)^2)))</f>
        <v/>
      </c>
      <c r="AJ457" s="140" t="str">
        <f t="array" ref="AJ457">IF(OR(AJ$1=0, $A457=""),"",SQRT((_xlfn.XLOOKUP(AJ$1,$Z$2:$Z$16,$AA$2:$AA$16)-$T457)^2+(_xlfn.XLOOKUP(AJ$1,$Z$2:$Z$16,$AB$2:$AB$16)-$U457)^2+(_xlfn.XLOOKUP(AJ$1,$Z$2:$Z$16,$AC$2:$AC$16-$V457)^2)))</f>
        <v/>
      </c>
      <c r="AK457" s="140" t="str">
        <f t="array" ref="AK457">IF(OR(AK$1=0, $A457=""),"",SQRT((_xlfn.XLOOKUP(AK$1,$Z$2:$Z$16,$AA$2:$AA$16)-$T457)^2+(_xlfn.XLOOKUP(AK$1,$Z$2:$Z$16,$AB$2:$AB$16)-$U457)^2+(_xlfn.XLOOKUP(AK$1,$Z$2:$Z$16,$AC$2:$AC$16-$V457)^2)))</f>
        <v/>
      </c>
      <c r="AL457" s="140" t="str">
        <f t="array" ref="AL457">IF(OR(AL$1=0, $A457=""),"",SQRT((_xlfn.XLOOKUP(AL$1,$Z$2:$Z$16,$AA$2:$AA$16)-$T457)^2+(_xlfn.XLOOKUP(AL$1,$Z$2:$Z$16,$AB$2:$AB$16)-$U457)^2+(_xlfn.XLOOKUP(AL$1,$Z$2:$Z$16,$AC$2:$AC$16-$V457)^2)))</f>
        <v/>
      </c>
      <c r="AM457" s="140" t="str">
        <f t="array" ref="AM457">IF(OR(AM$1=0, $A457=""),"",SQRT((_xlfn.XLOOKUP(AM$1,$Z$2:$Z$16,$AA$2:$AA$16)-$T457)^2+(_xlfn.XLOOKUP(AM$1,$Z$2:$Z$16,$AB$2:$AB$16)-$U457)^2+(_xlfn.XLOOKUP(AM$1,$Z$2:$Z$16,$AC$2:$AC$16-$V457)^2)))</f>
        <v/>
      </c>
      <c r="AN457" s="140" t="str">
        <f t="array" ref="AN457">IF(OR(AN$1=0, $A457=""),"",SQRT((_xlfn.XLOOKUP(AN$1,$Z$2:$Z$16,$AA$2:$AA$16)-$T457)^2+(_xlfn.XLOOKUP(AN$1,$Z$2:$Z$16,$AB$2:$AB$16)-$U457)^2+(_xlfn.XLOOKUP(AN$1,$Z$2:$Z$16,$AC$2:$AC$16-$V457)^2)))</f>
        <v/>
      </c>
      <c r="AO457" s="140" t="str">
        <f t="array" ref="AO457">IF(OR(AO$1=0, $A457=""),"",SQRT((_xlfn.XLOOKUP(AO$1,$Z$2:$Z$16,$AA$2:$AA$16)-$T457)^2+(_xlfn.XLOOKUP(AO$1,$Z$2:$Z$16,$AB$2:$AB$16)-$U457)^2+(_xlfn.XLOOKUP(AO$1,$Z$2:$Z$16,$AC$2:$AC$16-$V457)^2)))</f>
        <v/>
      </c>
      <c r="AP457" s="141" t="str">
        <f t="array" ref="AP457">IF(OR(AP$1=0, $A457=""),"",SQRT((_xlfn.XLOOKUP(AP$1,$Z$2:$Z$16,$AA$2:$AA$16)-$T457)^2+(_xlfn.XLOOKUP(AP$1,$Z$2:$Z$16,$AB$2:$AB$16)-$U457)^2+(_xlfn.XLOOKUP(AP$1,$Z$2:$Z$16,$AC$2:$AC$16-$V457)^2)))</f>
        <v/>
      </c>
      <c r="AQ457" s="141" t="str">
        <f t="array" ref="AQ457">IF(OR(AQ$1=0, $A457=""),"",SQRT((_xlfn.XLOOKUP(AQ$1,$Z$2:$Z$16,$AA$2:$AA$16)-$T457)^2+(_xlfn.XLOOKUP(AQ$1,$Z$2:$Z$16,$AB$2:$AB$16)-$U457)^2+(_xlfn.XLOOKUP(AQ$1,$Z$2:$Z$16,$AC$2:$AC$16-$V457)^2)))</f>
        <v/>
      </c>
      <c r="AR457" s="141" t="str">
        <f t="array" ref="AR457">IF(OR(AR$1=0, $A457=""),"",SQRT((_xlfn.XLOOKUP(AR$1,$Z$2:$Z$16,$AA$2:$AA$16)-$T457)^2+(_xlfn.XLOOKUP(AR$1,$Z$2:$Z$16,$AB$2:$AB$16)-$U457)^2+(_xlfn.XLOOKUP(AR$1,$Z$2:$Z$16,$AC$2:$AC$16-$V457)^2)))</f>
        <v/>
      </c>
      <c r="AS457" s="141" t="str">
        <f t="array" ref="AS457">IF(OR(AS$1=0, $A457=""),"",SQRT((_xlfn.XLOOKUP(AS$1,$Z$2:$Z$16,$AA$2:$AA$16)-$T457)^2+(_xlfn.XLOOKUP(AS$1,$Z$2:$Z$16,$AB$2:$AB$16)-$U457)^2+(_xlfn.XLOOKUP(AS$1,$Z$2:$Z$16,$AC$2:$AC$16-$V457)^2)))</f>
        <v/>
      </c>
      <c r="AT457" s="141" t="str">
        <f t="array" ref="AT457">IF(OR(AT$1=0, $A457=""),"",SQRT((_xlfn.XLOOKUP(AT$1,$Z$2:$Z$16,$AA$2:$AA$16)-$T457)^2+(_xlfn.XLOOKUP(AT$1,$Z$2:$Z$16,$AB$2:$AB$16)-$U457)^2+(_xlfn.XLOOKUP(AT$1,$Z$2:$Z$16,$AC$2:$AC$16-$V457)^2)))</f>
        <v/>
      </c>
      <c r="AU457" s="141" t="str">
        <f t="array" ref="AU457">IF(OR(AU$1=0, $A457=""),"",SQRT((_xlfn.XLOOKUP(AU$1,$Z$2:$Z$16,$AA$2:$AA$16)-$T457)^2+(_xlfn.XLOOKUP(AU$1,$Z$2:$Z$16,$AB$2:$AB$16)-$U457)^2+(_xlfn.XLOOKUP(AU$1,$Z$2:$Z$16,$AC$2:$AC$16-$V457)^2)))</f>
        <v/>
      </c>
      <c r="AV457" s="142" t="str">
        <f t="array" ref="AV457">IF(OR(AV$1=0, $A457=""),"",SQRT((_xlfn.XLOOKUP(AV$1,$Z$2:$Z$16,$AA$2:$AA$16)-$T457)^2+(_xlfn.XLOOKUP(AV$1,$Z$2:$Z$16,$AB$2:$AB$16)-$U457)^2+(_xlfn.XLOOKUP(AV$1,$Z$2:$Z$16,$AC$2:$AC$16-$V457)^2)))</f>
        <v/>
      </c>
      <c r="AW457" s="124"/>
      <c r="AX457" s="124"/>
      <c r="AY457" s="125">
        <f t="shared" si="275"/>
        <v>0</v>
      </c>
      <c r="AZ457" s="143">
        <f t="shared" si="276"/>
        <v>0</v>
      </c>
      <c r="BA457" s="143">
        <f t="shared" si="277"/>
        <v>0</v>
      </c>
      <c r="BB457" s="143">
        <f t="shared" si="278"/>
        <v>0</v>
      </c>
      <c r="BC457" s="143">
        <f t="shared" si="279"/>
        <v>0</v>
      </c>
      <c r="BD457" s="143">
        <f t="shared" si="280"/>
        <v>0</v>
      </c>
      <c r="BE457" s="143">
        <f t="shared" si="281"/>
        <v>0</v>
      </c>
      <c r="BF457" s="143">
        <f t="shared" si="282"/>
        <v>0</v>
      </c>
      <c r="BG457" s="144">
        <f t="shared" si="283"/>
        <v>0</v>
      </c>
      <c r="BH457" s="144">
        <f t="shared" si="284"/>
        <v>0</v>
      </c>
      <c r="BI457" s="144">
        <f t="shared" si="285"/>
        <v>0</v>
      </c>
      <c r="BJ457" s="144">
        <f t="shared" si="286"/>
        <v>0</v>
      </c>
      <c r="BK457" s="144">
        <f t="shared" si="287"/>
        <v>0</v>
      </c>
      <c r="BL457" s="144">
        <f t="shared" si="288"/>
        <v>0</v>
      </c>
      <c r="BM457" s="145">
        <f t="shared" si="289"/>
        <v>0</v>
      </c>
      <c r="BN457" s="124"/>
      <c r="BO457" s="124"/>
      <c r="BP457" s="124"/>
      <c r="BQ457" s="124"/>
      <c r="BR457" s="124"/>
      <c r="BS457" s="124"/>
      <c r="BT457" s="124"/>
      <c r="BU457" s="124"/>
      <c r="BV457" s="130"/>
      <c r="BW457" s="130"/>
      <c r="BX457" s="130"/>
      <c r="BY457" s="130"/>
      <c r="BZ457" s="130"/>
      <c r="CA457" s="130"/>
      <c r="CB457" s="130"/>
      <c r="CC457" s="130"/>
      <c r="CD457" s="130"/>
      <c r="CE457" s="130"/>
      <c r="CF457" s="130"/>
      <c r="CG457" s="130"/>
      <c r="CH457" s="130"/>
      <c r="CI457" s="130"/>
      <c r="CJ457" s="130"/>
      <c r="CM457" s="159">
        <f t="shared" si="290"/>
        <v>0</v>
      </c>
      <c r="CN457" s="160">
        <f t="shared" si="291"/>
        <v>0</v>
      </c>
      <c r="CO457" s="160">
        <f t="shared" si="292"/>
        <v>0</v>
      </c>
      <c r="CP457" s="160">
        <f t="shared" si="293"/>
        <v>0</v>
      </c>
      <c r="CQ457" s="160">
        <f t="shared" si="294"/>
        <v>0</v>
      </c>
      <c r="CR457" s="160" t="str">
        <f t="shared" si="295"/>
        <v/>
      </c>
      <c r="CS457" s="160" t="str">
        <f t="shared" si="296"/>
        <v/>
      </c>
      <c r="CT457" s="160" t="str">
        <f t="shared" si="297"/>
        <v/>
      </c>
      <c r="CU457" s="162" t="str">
        <f t="shared" si="298"/>
        <v/>
      </c>
      <c r="CV457" s="162" t="str">
        <f t="shared" si="299"/>
        <v/>
      </c>
      <c r="CW457" s="162" t="str">
        <f t="shared" si="300"/>
        <v/>
      </c>
      <c r="CX457" s="162" t="str">
        <f t="shared" si="301"/>
        <v/>
      </c>
      <c r="CY457" s="162" t="str">
        <f t="shared" si="302"/>
        <v/>
      </c>
      <c r="CZ457" s="162" t="str">
        <f t="shared" si="303"/>
        <v/>
      </c>
      <c r="DA457" s="163" t="str">
        <f t="shared" si="304"/>
        <v/>
      </c>
    </row>
    <row r="458" spans="1:105" ht="16.5" x14ac:dyDescent="0.3">
      <c r="A458" s="135"/>
      <c r="B458" s="136"/>
      <c r="C458" s="136"/>
      <c r="D458" s="137"/>
      <c r="E458" s="176"/>
      <c r="F458" s="182"/>
      <c r="G458" s="183"/>
      <c r="H458" s="183"/>
      <c r="I458" s="183"/>
      <c r="J458" s="183"/>
      <c r="K458" s="183"/>
      <c r="L458" s="183"/>
      <c r="M458" s="186"/>
      <c r="N458" s="182"/>
      <c r="O458" s="184"/>
      <c r="P458" s="178"/>
      <c r="Q458" s="118">
        <f t="shared" si="273"/>
        <v>0</v>
      </c>
      <c r="R458" s="3"/>
      <c r="S458" s="3"/>
      <c r="T458" s="4"/>
      <c r="U458" s="4"/>
      <c r="V458" s="99">
        <f t="shared" si="274"/>
        <v>0</v>
      </c>
      <c r="W458" s="161"/>
      <c r="X458" s="138"/>
      <c r="AH458" s="158" t="str">
        <f t="array" ref="AH458">IF(OR(AH$1=0, $A458=""),"",SQRT((_xlfn.XLOOKUP(AH$1,$Z$2:$Z$16,$AA$2:$AA$16)-$T458)^2+(_xlfn.XLOOKUP(AH$1,$Z$2:$Z$16,$AB$2:$AB$16)-$U458)^2+(_xlfn.XLOOKUP(AH$1,$Z$2:$Z$16,$AC$2:$AC$16-$V458)^2)))</f>
        <v/>
      </c>
      <c r="AI458" s="140" t="str">
        <f t="array" ref="AI458">IF(OR(AI$1=0, $A458=""),"",SQRT((_xlfn.XLOOKUP(AI$1,$Z$2:$Z$16,$AA$2:$AA$16)-$T458)^2+(_xlfn.XLOOKUP(AI$1,$Z$2:$Z$16,$AB$2:$AB$16)-$U458)^2+(_xlfn.XLOOKUP(AI$1,$Z$2:$Z$16,$AC$2:$AC$16-$V458)^2)))</f>
        <v/>
      </c>
      <c r="AJ458" s="140" t="str">
        <f t="array" ref="AJ458">IF(OR(AJ$1=0, $A458=""),"",SQRT((_xlfn.XLOOKUP(AJ$1,$Z$2:$Z$16,$AA$2:$AA$16)-$T458)^2+(_xlfn.XLOOKUP(AJ$1,$Z$2:$Z$16,$AB$2:$AB$16)-$U458)^2+(_xlfn.XLOOKUP(AJ$1,$Z$2:$Z$16,$AC$2:$AC$16-$V458)^2)))</f>
        <v/>
      </c>
      <c r="AK458" s="140" t="str">
        <f t="array" ref="AK458">IF(OR(AK$1=0, $A458=""),"",SQRT((_xlfn.XLOOKUP(AK$1,$Z$2:$Z$16,$AA$2:$AA$16)-$T458)^2+(_xlfn.XLOOKUP(AK$1,$Z$2:$Z$16,$AB$2:$AB$16)-$U458)^2+(_xlfn.XLOOKUP(AK$1,$Z$2:$Z$16,$AC$2:$AC$16-$V458)^2)))</f>
        <v/>
      </c>
      <c r="AL458" s="140" t="str">
        <f t="array" ref="AL458">IF(OR(AL$1=0, $A458=""),"",SQRT((_xlfn.XLOOKUP(AL$1,$Z$2:$Z$16,$AA$2:$AA$16)-$T458)^2+(_xlfn.XLOOKUP(AL$1,$Z$2:$Z$16,$AB$2:$AB$16)-$U458)^2+(_xlfn.XLOOKUP(AL$1,$Z$2:$Z$16,$AC$2:$AC$16-$V458)^2)))</f>
        <v/>
      </c>
      <c r="AM458" s="140" t="str">
        <f t="array" ref="AM458">IF(OR(AM$1=0, $A458=""),"",SQRT((_xlfn.XLOOKUP(AM$1,$Z$2:$Z$16,$AA$2:$AA$16)-$T458)^2+(_xlfn.XLOOKUP(AM$1,$Z$2:$Z$16,$AB$2:$AB$16)-$U458)^2+(_xlfn.XLOOKUP(AM$1,$Z$2:$Z$16,$AC$2:$AC$16-$V458)^2)))</f>
        <v/>
      </c>
      <c r="AN458" s="140" t="str">
        <f t="array" ref="AN458">IF(OR(AN$1=0, $A458=""),"",SQRT((_xlfn.XLOOKUP(AN$1,$Z$2:$Z$16,$AA$2:$AA$16)-$T458)^2+(_xlfn.XLOOKUP(AN$1,$Z$2:$Z$16,$AB$2:$AB$16)-$U458)^2+(_xlfn.XLOOKUP(AN$1,$Z$2:$Z$16,$AC$2:$AC$16-$V458)^2)))</f>
        <v/>
      </c>
      <c r="AO458" s="140" t="str">
        <f t="array" ref="AO458">IF(OR(AO$1=0, $A458=""),"",SQRT((_xlfn.XLOOKUP(AO$1,$Z$2:$Z$16,$AA$2:$AA$16)-$T458)^2+(_xlfn.XLOOKUP(AO$1,$Z$2:$Z$16,$AB$2:$AB$16)-$U458)^2+(_xlfn.XLOOKUP(AO$1,$Z$2:$Z$16,$AC$2:$AC$16-$V458)^2)))</f>
        <v/>
      </c>
      <c r="AP458" s="141" t="str">
        <f t="array" ref="AP458">IF(OR(AP$1=0, $A458=""),"",SQRT((_xlfn.XLOOKUP(AP$1,$Z$2:$Z$16,$AA$2:$AA$16)-$T458)^2+(_xlfn.XLOOKUP(AP$1,$Z$2:$Z$16,$AB$2:$AB$16)-$U458)^2+(_xlfn.XLOOKUP(AP$1,$Z$2:$Z$16,$AC$2:$AC$16-$V458)^2)))</f>
        <v/>
      </c>
      <c r="AQ458" s="141" t="str">
        <f t="array" ref="AQ458">IF(OR(AQ$1=0, $A458=""),"",SQRT((_xlfn.XLOOKUP(AQ$1,$Z$2:$Z$16,$AA$2:$AA$16)-$T458)^2+(_xlfn.XLOOKUP(AQ$1,$Z$2:$Z$16,$AB$2:$AB$16)-$U458)^2+(_xlfn.XLOOKUP(AQ$1,$Z$2:$Z$16,$AC$2:$AC$16-$V458)^2)))</f>
        <v/>
      </c>
      <c r="AR458" s="141" t="str">
        <f t="array" ref="AR458">IF(OR(AR$1=0, $A458=""),"",SQRT((_xlfn.XLOOKUP(AR$1,$Z$2:$Z$16,$AA$2:$AA$16)-$T458)^2+(_xlfn.XLOOKUP(AR$1,$Z$2:$Z$16,$AB$2:$AB$16)-$U458)^2+(_xlfn.XLOOKUP(AR$1,$Z$2:$Z$16,$AC$2:$AC$16-$V458)^2)))</f>
        <v/>
      </c>
      <c r="AS458" s="141" t="str">
        <f t="array" ref="AS458">IF(OR(AS$1=0, $A458=""),"",SQRT((_xlfn.XLOOKUP(AS$1,$Z$2:$Z$16,$AA$2:$AA$16)-$T458)^2+(_xlfn.XLOOKUP(AS$1,$Z$2:$Z$16,$AB$2:$AB$16)-$U458)^2+(_xlfn.XLOOKUP(AS$1,$Z$2:$Z$16,$AC$2:$AC$16-$V458)^2)))</f>
        <v/>
      </c>
      <c r="AT458" s="141" t="str">
        <f t="array" ref="AT458">IF(OR(AT$1=0, $A458=""),"",SQRT((_xlfn.XLOOKUP(AT$1,$Z$2:$Z$16,$AA$2:$AA$16)-$T458)^2+(_xlfn.XLOOKUP(AT$1,$Z$2:$Z$16,$AB$2:$AB$16)-$U458)^2+(_xlfn.XLOOKUP(AT$1,$Z$2:$Z$16,$AC$2:$AC$16-$V458)^2)))</f>
        <v/>
      </c>
      <c r="AU458" s="141" t="str">
        <f t="array" ref="AU458">IF(OR(AU$1=0, $A458=""),"",SQRT((_xlfn.XLOOKUP(AU$1,$Z$2:$Z$16,$AA$2:$AA$16)-$T458)^2+(_xlfn.XLOOKUP(AU$1,$Z$2:$Z$16,$AB$2:$AB$16)-$U458)^2+(_xlfn.XLOOKUP(AU$1,$Z$2:$Z$16,$AC$2:$AC$16-$V458)^2)))</f>
        <v/>
      </c>
      <c r="AV458" s="142" t="str">
        <f t="array" ref="AV458">IF(OR(AV$1=0, $A458=""),"",SQRT((_xlfn.XLOOKUP(AV$1,$Z$2:$Z$16,$AA$2:$AA$16)-$T458)^2+(_xlfn.XLOOKUP(AV$1,$Z$2:$Z$16,$AB$2:$AB$16)-$U458)^2+(_xlfn.XLOOKUP(AV$1,$Z$2:$Z$16,$AC$2:$AC$16-$V458)^2)))</f>
        <v/>
      </c>
      <c r="AW458" s="124"/>
      <c r="AX458" s="124"/>
      <c r="AY458" s="125">
        <f t="shared" si="275"/>
        <v>0</v>
      </c>
      <c r="AZ458" s="143">
        <f t="shared" si="276"/>
        <v>0</v>
      </c>
      <c r="BA458" s="143">
        <f t="shared" si="277"/>
        <v>0</v>
      </c>
      <c r="BB458" s="143">
        <f t="shared" si="278"/>
        <v>0</v>
      </c>
      <c r="BC458" s="143">
        <f t="shared" si="279"/>
        <v>0</v>
      </c>
      <c r="BD458" s="143">
        <f t="shared" si="280"/>
        <v>0</v>
      </c>
      <c r="BE458" s="143">
        <f t="shared" si="281"/>
        <v>0</v>
      </c>
      <c r="BF458" s="143">
        <f t="shared" si="282"/>
        <v>0</v>
      </c>
      <c r="BG458" s="144">
        <f t="shared" si="283"/>
        <v>0</v>
      </c>
      <c r="BH458" s="144">
        <f t="shared" si="284"/>
        <v>0</v>
      </c>
      <c r="BI458" s="144">
        <f t="shared" si="285"/>
        <v>0</v>
      </c>
      <c r="BJ458" s="144">
        <f t="shared" si="286"/>
        <v>0</v>
      </c>
      <c r="BK458" s="144">
        <f t="shared" si="287"/>
        <v>0</v>
      </c>
      <c r="BL458" s="144">
        <f t="shared" si="288"/>
        <v>0</v>
      </c>
      <c r="BM458" s="145">
        <f t="shared" si="289"/>
        <v>0</v>
      </c>
      <c r="BN458" s="124"/>
      <c r="BO458" s="124"/>
      <c r="BP458" s="124"/>
      <c r="BQ458" s="124"/>
      <c r="BR458" s="124"/>
      <c r="BS458" s="124"/>
      <c r="BT458" s="124"/>
      <c r="BU458" s="124"/>
      <c r="BV458" s="130"/>
      <c r="BW458" s="130"/>
      <c r="BX458" s="130"/>
      <c r="BY458" s="130"/>
      <c r="BZ458" s="130"/>
      <c r="CA458" s="130"/>
      <c r="CB458" s="130"/>
      <c r="CC458" s="130"/>
      <c r="CD458" s="130"/>
      <c r="CE458" s="130"/>
      <c r="CF458" s="130"/>
      <c r="CG458" s="130"/>
      <c r="CH458" s="130"/>
      <c r="CI458" s="130"/>
      <c r="CJ458" s="130"/>
      <c r="CM458" s="159">
        <f t="shared" si="290"/>
        <v>0</v>
      </c>
      <c r="CN458" s="160">
        <f t="shared" si="291"/>
        <v>0</v>
      </c>
      <c r="CO458" s="160">
        <f t="shared" si="292"/>
        <v>0</v>
      </c>
      <c r="CP458" s="160">
        <f t="shared" si="293"/>
        <v>0</v>
      </c>
      <c r="CQ458" s="160">
        <f t="shared" si="294"/>
        <v>0</v>
      </c>
      <c r="CR458" s="160" t="str">
        <f t="shared" si="295"/>
        <v/>
      </c>
      <c r="CS458" s="160" t="str">
        <f t="shared" si="296"/>
        <v/>
      </c>
      <c r="CT458" s="160" t="str">
        <f t="shared" si="297"/>
        <v/>
      </c>
      <c r="CU458" s="162" t="str">
        <f t="shared" si="298"/>
        <v/>
      </c>
      <c r="CV458" s="162" t="str">
        <f t="shared" si="299"/>
        <v/>
      </c>
      <c r="CW458" s="162" t="str">
        <f t="shared" si="300"/>
        <v/>
      </c>
      <c r="CX458" s="162" t="str">
        <f t="shared" si="301"/>
        <v/>
      </c>
      <c r="CY458" s="162" t="str">
        <f t="shared" si="302"/>
        <v/>
      </c>
      <c r="CZ458" s="162" t="str">
        <f t="shared" si="303"/>
        <v/>
      </c>
      <c r="DA458" s="163" t="str">
        <f t="shared" si="304"/>
        <v/>
      </c>
    </row>
    <row r="459" spans="1:105" ht="16.5" x14ac:dyDescent="0.3">
      <c r="A459" s="135"/>
      <c r="B459" s="136"/>
      <c r="C459" s="136"/>
      <c r="D459" s="137"/>
      <c r="E459" s="176"/>
      <c r="F459" s="182"/>
      <c r="G459" s="183"/>
      <c r="H459" s="183"/>
      <c r="I459" s="183"/>
      <c r="J459" s="183"/>
      <c r="K459" s="183"/>
      <c r="L459" s="183"/>
      <c r="M459" s="186"/>
      <c r="N459" s="182"/>
      <c r="O459" s="184"/>
      <c r="P459" s="178"/>
      <c r="Q459" s="118">
        <f t="shared" si="273"/>
        <v>0</v>
      </c>
      <c r="R459" s="3"/>
      <c r="S459" s="3"/>
      <c r="T459" s="4"/>
      <c r="U459" s="4"/>
      <c r="V459" s="99">
        <f t="shared" si="274"/>
        <v>0</v>
      </c>
      <c r="W459" s="161"/>
      <c r="X459" s="138"/>
      <c r="AH459" s="158" t="str">
        <f t="array" ref="AH459">IF(OR(AH$1=0, $A459=""),"",SQRT((_xlfn.XLOOKUP(AH$1,$Z$2:$Z$16,$AA$2:$AA$16)-$T459)^2+(_xlfn.XLOOKUP(AH$1,$Z$2:$Z$16,$AB$2:$AB$16)-$U459)^2+(_xlfn.XLOOKUP(AH$1,$Z$2:$Z$16,$AC$2:$AC$16-$V459)^2)))</f>
        <v/>
      </c>
      <c r="AI459" s="140" t="str">
        <f t="array" ref="AI459">IF(OR(AI$1=0, $A459=""),"",SQRT((_xlfn.XLOOKUP(AI$1,$Z$2:$Z$16,$AA$2:$AA$16)-$T459)^2+(_xlfn.XLOOKUP(AI$1,$Z$2:$Z$16,$AB$2:$AB$16)-$U459)^2+(_xlfn.XLOOKUP(AI$1,$Z$2:$Z$16,$AC$2:$AC$16-$V459)^2)))</f>
        <v/>
      </c>
      <c r="AJ459" s="140" t="str">
        <f t="array" ref="AJ459">IF(OR(AJ$1=0, $A459=""),"",SQRT((_xlfn.XLOOKUP(AJ$1,$Z$2:$Z$16,$AA$2:$AA$16)-$T459)^2+(_xlfn.XLOOKUP(AJ$1,$Z$2:$Z$16,$AB$2:$AB$16)-$U459)^2+(_xlfn.XLOOKUP(AJ$1,$Z$2:$Z$16,$AC$2:$AC$16-$V459)^2)))</f>
        <v/>
      </c>
      <c r="AK459" s="140" t="str">
        <f t="array" ref="AK459">IF(OR(AK$1=0, $A459=""),"",SQRT((_xlfn.XLOOKUP(AK$1,$Z$2:$Z$16,$AA$2:$AA$16)-$T459)^2+(_xlfn.XLOOKUP(AK$1,$Z$2:$Z$16,$AB$2:$AB$16)-$U459)^2+(_xlfn.XLOOKUP(AK$1,$Z$2:$Z$16,$AC$2:$AC$16-$V459)^2)))</f>
        <v/>
      </c>
      <c r="AL459" s="140" t="str">
        <f t="array" ref="AL459">IF(OR(AL$1=0, $A459=""),"",SQRT((_xlfn.XLOOKUP(AL$1,$Z$2:$Z$16,$AA$2:$AA$16)-$T459)^2+(_xlfn.XLOOKUP(AL$1,$Z$2:$Z$16,$AB$2:$AB$16)-$U459)^2+(_xlfn.XLOOKUP(AL$1,$Z$2:$Z$16,$AC$2:$AC$16-$V459)^2)))</f>
        <v/>
      </c>
      <c r="AM459" s="140" t="str">
        <f t="array" ref="AM459">IF(OR(AM$1=0, $A459=""),"",SQRT((_xlfn.XLOOKUP(AM$1,$Z$2:$Z$16,$AA$2:$AA$16)-$T459)^2+(_xlfn.XLOOKUP(AM$1,$Z$2:$Z$16,$AB$2:$AB$16)-$U459)^2+(_xlfn.XLOOKUP(AM$1,$Z$2:$Z$16,$AC$2:$AC$16-$V459)^2)))</f>
        <v/>
      </c>
      <c r="AN459" s="140" t="str">
        <f t="array" ref="AN459">IF(OR(AN$1=0, $A459=""),"",SQRT((_xlfn.XLOOKUP(AN$1,$Z$2:$Z$16,$AA$2:$AA$16)-$T459)^2+(_xlfn.XLOOKUP(AN$1,$Z$2:$Z$16,$AB$2:$AB$16)-$U459)^2+(_xlfn.XLOOKUP(AN$1,$Z$2:$Z$16,$AC$2:$AC$16-$V459)^2)))</f>
        <v/>
      </c>
      <c r="AO459" s="140" t="str">
        <f t="array" ref="AO459">IF(OR(AO$1=0, $A459=""),"",SQRT((_xlfn.XLOOKUP(AO$1,$Z$2:$Z$16,$AA$2:$AA$16)-$T459)^2+(_xlfn.XLOOKUP(AO$1,$Z$2:$Z$16,$AB$2:$AB$16)-$U459)^2+(_xlfn.XLOOKUP(AO$1,$Z$2:$Z$16,$AC$2:$AC$16-$V459)^2)))</f>
        <v/>
      </c>
      <c r="AP459" s="141" t="str">
        <f t="array" ref="AP459">IF(OR(AP$1=0, $A459=""),"",SQRT((_xlfn.XLOOKUP(AP$1,$Z$2:$Z$16,$AA$2:$AA$16)-$T459)^2+(_xlfn.XLOOKUP(AP$1,$Z$2:$Z$16,$AB$2:$AB$16)-$U459)^2+(_xlfn.XLOOKUP(AP$1,$Z$2:$Z$16,$AC$2:$AC$16-$V459)^2)))</f>
        <v/>
      </c>
      <c r="AQ459" s="141" t="str">
        <f t="array" ref="AQ459">IF(OR(AQ$1=0, $A459=""),"",SQRT((_xlfn.XLOOKUP(AQ$1,$Z$2:$Z$16,$AA$2:$AA$16)-$T459)^2+(_xlfn.XLOOKUP(AQ$1,$Z$2:$Z$16,$AB$2:$AB$16)-$U459)^2+(_xlfn.XLOOKUP(AQ$1,$Z$2:$Z$16,$AC$2:$AC$16-$V459)^2)))</f>
        <v/>
      </c>
      <c r="AR459" s="141" t="str">
        <f t="array" ref="AR459">IF(OR(AR$1=0, $A459=""),"",SQRT((_xlfn.XLOOKUP(AR$1,$Z$2:$Z$16,$AA$2:$AA$16)-$T459)^2+(_xlfn.XLOOKUP(AR$1,$Z$2:$Z$16,$AB$2:$AB$16)-$U459)^2+(_xlfn.XLOOKUP(AR$1,$Z$2:$Z$16,$AC$2:$AC$16-$V459)^2)))</f>
        <v/>
      </c>
      <c r="AS459" s="141" t="str">
        <f t="array" ref="AS459">IF(OR(AS$1=0, $A459=""),"",SQRT((_xlfn.XLOOKUP(AS$1,$Z$2:$Z$16,$AA$2:$AA$16)-$T459)^2+(_xlfn.XLOOKUP(AS$1,$Z$2:$Z$16,$AB$2:$AB$16)-$U459)^2+(_xlfn.XLOOKUP(AS$1,$Z$2:$Z$16,$AC$2:$AC$16-$V459)^2)))</f>
        <v/>
      </c>
      <c r="AT459" s="141" t="str">
        <f t="array" ref="AT459">IF(OR(AT$1=0, $A459=""),"",SQRT((_xlfn.XLOOKUP(AT$1,$Z$2:$Z$16,$AA$2:$AA$16)-$T459)^2+(_xlfn.XLOOKUP(AT$1,$Z$2:$Z$16,$AB$2:$AB$16)-$U459)^2+(_xlfn.XLOOKUP(AT$1,$Z$2:$Z$16,$AC$2:$AC$16-$V459)^2)))</f>
        <v/>
      </c>
      <c r="AU459" s="141" t="str">
        <f t="array" ref="AU459">IF(OR(AU$1=0, $A459=""),"",SQRT((_xlfn.XLOOKUP(AU$1,$Z$2:$Z$16,$AA$2:$AA$16)-$T459)^2+(_xlfn.XLOOKUP(AU$1,$Z$2:$Z$16,$AB$2:$AB$16)-$U459)^2+(_xlfn.XLOOKUP(AU$1,$Z$2:$Z$16,$AC$2:$AC$16-$V459)^2)))</f>
        <v/>
      </c>
      <c r="AV459" s="142" t="str">
        <f t="array" ref="AV459">IF(OR(AV$1=0, $A459=""),"",SQRT((_xlfn.XLOOKUP(AV$1,$Z$2:$Z$16,$AA$2:$AA$16)-$T459)^2+(_xlfn.XLOOKUP(AV$1,$Z$2:$Z$16,$AB$2:$AB$16)-$U459)^2+(_xlfn.XLOOKUP(AV$1,$Z$2:$Z$16,$AC$2:$AC$16-$V459)^2)))</f>
        <v/>
      </c>
      <c r="AW459" s="124"/>
      <c r="AX459" s="124"/>
      <c r="AY459" s="125">
        <f t="shared" si="275"/>
        <v>0</v>
      </c>
      <c r="AZ459" s="143">
        <f t="shared" si="276"/>
        <v>0</v>
      </c>
      <c r="BA459" s="143">
        <f t="shared" si="277"/>
        <v>0</v>
      </c>
      <c r="BB459" s="143">
        <f t="shared" si="278"/>
        <v>0</v>
      </c>
      <c r="BC459" s="143">
        <f t="shared" si="279"/>
        <v>0</v>
      </c>
      <c r="BD459" s="143">
        <f t="shared" si="280"/>
        <v>0</v>
      </c>
      <c r="BE459" s="143">
        <f t="shared" si="281"/>
        <v>0</v>
      </c>
      <c r="BF459" s="143">
        <f t="shared" si="282"/>
        <v>0</v>
      </c>
      <c r="BG459" s="144">
        <f t="shared" si="283"/>
        <v>0</v>
      </c>
      <c r="BH459" s="144">
        <f t="shared" si="284"/>
        <v>0</v>
      </c>
      <c r="BI459" s="144">
        <f t="shared" si="285"/>
        <v>0</v>
      </c>
      <c r="BJ459" s="144">
        <f t="shared" si="286"/>
        <v>0</v>
      </c>
      <c r="BK459" s="144">
        <f t="shared" si="287"/>
        <v>0</v>
      </c>
      <c r="BL459" s="144">
        <f t="shared" si="288"/>
        <v>0</v>
      </c>
      <c r="BM459" s="145">
        <f t="shared" si="289"/>
        <v>0</v>
      </c>
      <c r="BN459" s="124"/>
      <c r="BO459" s="124"/>
      <c r="BP459" s="124"/>
      <c r="BQ459" s="124"/>
      <c r="BR459" s="124"/>
      <c r="BS459" s="124"/>
      <c r="BT459" s="124"/>
      <c r="BU459" s="124"/>
      <c r="BV459" s="130"/>
      <c r="BW459" s="130"/>
      <c r="BX459" s="130"/>
      <c r="BY459" s="130"/>
      <c r="BZ459" s="130"/>
      <c r="CA459" s="130"/>
      <c r="CB459" s="130"/>
      <c r="CC459" s="130"/>
      <c r="CD459" s="130"/>
      <c r="CE459" s="130"/>
      <c r="CF459" s="130"/>
      <c r="CG459" s="130"/>
      <c r="CH459" s="130"/>
      <c r="CI459" s="130"/>
      <c r="CJ459" s="130"/>
      <c r="CM459" s="159">
        <f t="shared" si="290"/>
        <v>0</v>
      </c>
      <c r="CN459" s="160">
        <f t="shared" si="291"/>
        <v>0</v>
      </c>
      <c r="CO459" s="160">
        <f t="shared" si="292"/>
        <v>0</v>
      </c>
      <c r="CP459" s="160">
        <f t="shared" si="293"/>
        <v>0</v>
      </c>
      <c r="CQ459" s="160">
        <f t="shared" si="294"/>
        <v>0</v>
      </c>
      <c r="CR459" s="160" t="str">
        <f t="shared" si="295"/>
        <v/>
      </c>
      <c r="CS459" s="160" t="str">
        <f t="shared" si="296"/>
        <v/>
      </c>
      <c r="CT459" s="160" t="str">
        <f t="shared" si="297"/>
        <v/>
      </c>
      <c r="CU459" s="162" t="str">
        <f t="shared" si="298"/>
        <v/>
      </c>
      <c r="CV459" s="162" t="str">
        <f t="shared" si="299"/>
        <v/>
      </c>
      <c r="CW459" s="162" t="str">
        <f t="shared" si="300"/>
        <v/>
      </c>
      <c r="CX459" s="162" t="str">
        <f t="shared" si="301"/>
        <v/>
      </c>
      <c r="CY459" s="162" t="str">
        <f t="shared" si="302"/>
        <v/>
      </c>
      <c r="CZ459" s="162" t="str">
        <f t="shared" si="303"/>
        <v/>
      </c>
      <c r="DA459" s="163" t="str">
        <f t="shared" si="304"/>
        <v/>
      </c>
    </row>
    <row r="460" spans="1:105" ht="16.5" x14ac:dyDescent="0.3">
      <c r="A460" s="135"/>
      <c r="B460" s="136"/>
      <c r="C460" s="136"/>
      <c r="D460" s="137"/>
      <c r="E460" s="176"/>
      <c r="F460" s="182"/>
      <c r="G460" s="183"/>
      <c r="H460" s="183"/>
      <c r="I460" s="183"/>
      <c r="J460" s="183"/>
      <c r="K460" s="183"/>
      <c r="L460" s="183"/>
      <c r="M460" s="186"/>
      <c r="N460" s="182"/>
      <c r="O460" s="184"/>
      <c r="P460" s="178"/>
      <c r="Q460" s="118">
        <f t="shared" si="273"/>
        <v>0</v>
      </c>
      <c r="R460" s="3"/>
      <c r="S460" s="3"/>
      <c r="T460" s="4"/>
      <c r="U460" s="4"/>
      <c r="V460" s="99">
        <f t="shared" si="274"/>
        <v>0</v>
      </c>
      <c r="W460" s="161"/>
      <c r="X460" s="138"/>
      <c r="AH460" s="158" t="str">
        <f t="array" ref="AH460">IF(OR(AH$1=0, $A460=""),"",SQRT((_xlfn.XLOOKUP(AH$1,$Z$2:$Z$16,$AA$2:$AA$16)-$T460)^2+(_xlfn.XLOOKUP(AH$1,$Z$2:$Z$16,$AB$2:$AB$16)-$U460)^2+(_xlfn.XLOOKUP(AH$1,$Z$2:$Z$16,$AC$2:$AC$16-$V460)^2)))</f>
        <v/>
      </c>
      <c r="AI460" s="140" t="str">
        <f t="array" ref="AI460">IF(OR(AI$1=0, $A460=""),"",SQRT((_xlfn.XLOOKUP(AI$1,$Z$2:$Z$16,$AA$2:$AA$16)-$T460)^2+(_xlfn.XLOOKUP(AI$1,$Z$2:$Z$16,$AB$2:$AB$16)-$U460)^2+(_xlfn.XLOOKUP(AI$1,$Z$2:$Z$16,$AC$2:$AC$16-$V460)^2)))</f>
        <v/>
      </c>
      <c r="AJ460" s="140" t="str">
        <f t="array" ref="AJ460">IF(OR(AJ$1=0, $A460=""),"",SQRT((_xlfn.XLOOKUP(AJ$1,$Z$2:$Z$16,$AA$2:$AA$16)-$T460)^2+(_xlfn.XLOOKUP(AJ$1,$Z$2:$Z$16,$AB$2:$AB$16)-$U460)^2+(_xlfn.XLOOKUP(AJ$1,$Z$2:$Z$16,$AC$2:$AC$16-$V460)^2)))</f>
        <v/>
      </c>
      <c r="AK460" s="140" t="str">
        <f t="array" ref="AK460">IF(OR(AK$1=0, $A460=""),"",SQRT((_xlfn.XLOOKUP(AK$1,$Z$2:$Z$16,$AA$2:$AA$16)-$T460)^2+(_xlfn.XLOOKUP(AK$1,$Z$2:$Z$16,$AB$2:$AB$16)-$U460)^2+(_xlfn.XLOOKUP(AK$1,$Z$2:$Z$16,$AC$2:$AC$16-$V460)^2)))</f>
        <v/>
      </c>
      <c r="AL460" s="140" t="str">
        <f t="array" ref="AL460">IF(OR(AL$1=0, $A460=""),"",SQRT((_xlfn.XLOOKUP(AL$1,$Z$2:$Z$16,$AA$2:$AA$16)-$T460)^2+(_xlfn.XLOOKUP(AL$1,$Z$2:$Z$16,$AB$2:$AB$16)-$U460)^2+(_xlfn.XLOOKUP(AL$1,$Z$2:$Z$16,$AC$2:$AC$16-$V460)^2)))</f>
        <v/>
      </c>
      <c r="AM460" s="140" t="str">
        <f t="array" ref="AM460">IF(OR(AM$1=0, $A460=""),"",SQRT((_xlfn.XLOOKUP(AM$1,$Z$2:$Z$16,$AA$2:$AA$16)-$T460)^2+(_xlfn.XLOOKUP(AM$1,$Z$2:$Z$16,$AB$2:$AB$16)-$U460)^2+(_xlfn.XLOOKUP(AM$1,$Z$2:$Z$16,$AC$2:$AC$16-$V460)^2)))</f>
        <v/>
      </c>
      <c r="AN460" s="140" t="str">
        <f t="array" ref="AN460">IF(OR(AN$1=0, $A460=""),"",SQRT((_xlfn.XLOOKUP(AN$1,$Z$2:$Z$16,$AA$2:$AA$16)-$T460)^2+(_xlfn.XLOOKUP(AN$1,$Z$2:$Z$16,$AB$2:$AB$16)-$U460)^2+(_xlfn.XLOOKUP(AN$1,$Z$2:$Z$16,$AC$2:$AC$16-$V460)^2)))</f>
        <v/>
      </c>
      <c r="AO460" s="140" t="str">
        <f t="array" ref="AO460">IF(OR(AO$1=0, $A460=""),"",SQRT((_xlfn.XLOOKUP(AO$1,$Z$2:$Z$16,$AA$2:$AA$16)-$T460)^2+(_xlfn.XLOOKUP(AO$1,$Z$2:$Z$16,$AB$2:$AB$16)-$U460)^2+(_xlfn.XLOOKUP(AO$1,$Z$2:$Z$16,$AC$2:$AC$16-$V460)^2)))</f>
        <v/>
      </c>
      <c r="AP460" s="141" t="str">
        <f t="array" ref="AP460">IF(OR(AP$1=0, $A460=""),"",SQRT((_xlfn.XLOOKUP(AP$1,$Z$2:$Z$16,$AA$2:$AA$16)-$T460)^2+(_xlfn.XLOOKUP(AP$1,$Z$2:$Z$16,$AB$2:$AB$16)-$U460)^2+(_xlfn.XLOOKUP(AP$1,$Z$2:$Z$16,$AC$2:$AC$16-$V460)^2)))</f>
        <v/>
      </c>
      <c r="AQ460" s="141" t="str">
        <f t="array" ref="AQ460">IF(OR(AQ$1=0, $A460=""),"",SQRT((_xlfn.XLOOKUP(AQ$1,$Z$2:$Z$16,$AA$2:$AA$16)-$T460)^2+(_xlfn.XLOOKUP(AQ$1,$Z$2:$Z$16,$AB$2:$AB$16)-$U460)^2+(_xlfn.XLOOKUP(AQ$1,$Z$2:$Z$16,$AC$2:$AC$16-$V460)^2)))</f>
        <v/>
      </c>
      <c r="AR460" s="141" t="str">
        <f t="array" ref="AR460">IF(OR(AR$1=0, $A460=""),"",SQRT((_xlfn.XLOOKUP(AR$1,$Z$2:$Z$16,$AA$2:$AA$16)-$T460)^2+(_xlfn.XLOOKUP(AR$1,$Z$2:$Z$16,$AB$2:$AB$16)-$U460)^2+(_xlfn.XLOOKUP(AR$1,$Z$2:$Z$16,$AC$2:$AC$16-$V460)^2)))</f>
        <v/>
      </c>
      <c r="AS460" s="141" t="str">
        <f t="array" ref="AS460">IF(OR(AS$1=0, $A460=""),"",SQRT((_xlfn.XLOOKUP(AS$1,$Z$2:$Z$16,$AA$2:$AA$16)-$T460)^2+(_xlfn.XLOOKUP(AS$1,$Z$2:$Z$16,$AB$2:$AB$16)-$U460)^2+(_xlfn.XLOOKUP(AS$1,$Z$2:$Z$16,$AC$2:$AC$16-$V460)^2)))</f>
        <v/>
      </c>
      <c r="AT460" s="141" t="str">
        <f t="array" ref="AT460">IF(OR(AT$1=0, $A460=""),"",SQRT((_xlfn.XLOOKUP(AT$1,$Z$2:$Z$16,$AA$2:$AA$16)-$T460)^2+(_xlfn.XLOOKUP(AT$1,$Z$2:$Z$16,$AB$2:$AB$16)-$U460)^2+(_xlfn.XLOOKUP(AT$1,$Z$2:$Z$16,$AC$2:$AC$16-$V460)^2)))</f>
        <v/>
      </c>
      <c r="AU460" s="141" t="str">
        <f t="array" ref="AU460">IF(OR(AU$1=0, $A460=""),"",SQRT((_xlfn.XLOOKUP(AU$1,$Z$2:$Z$16,$AA$2:$AA$16)-$T460)^2+(_xlfn.XLOOKUP(AU$1,$Z$2:$Z$16,$AB$2:$AB$16)-$U460)^2+(_xlfn.XLOOKUP(AU$1,$Z$2:$Z$16,$AC$2:$AC$16-$V460)^2)))</f>
        <v/>
      </c>
      <c r="AV460" s="142" t="str">
        <f t="array" ref="AV460">IF(OR(AV$1=0, $A460=""),"",SQRT((_xlfn.XLOOKUP(AV$1,$Z$2:$Z$16,$AA$2:$AA$16)-$T460)^2+(_xlfn.XLOOKUP(AV$1,$Z$2:$Z$16,$AB$2:$AB$16)-$U460)^2+(_xlfn.XLOOKUP(AV$1,$Z$2:$Z$16,$AC$2:$AC$16-$V460)^2)))</f>
        <v/>
      </c>
      <c r="AW460" s="124"/>
      <c r="AX460" s="124"/>
      <c r="AY460" s="125">
        <f t="shared" si="275"/>
        <v>0</v>
      </c>
      <c r="AZ460" s="143">
        <f t="shared" si="276"/>
        <v>0</v>
      </c>
      <c r="BA460" s="143">
        <f t="shared" si="277"/>
        <v>0</v>
      </c>
      <c r="BB460" s="143">
        <f t="shared" si="278"/>
        <v>0</v>
      </c>
      <c r="BC460" s="143">
        <f t="shared" si="279"/>
        <v>0</v>
      </c>
      <c r="BD460" s="143">
        <f t="shared" si="280"/>
        <v>0</v>
      </c>
      <c r="BE460" s="143">
        <f t="shared" si="281"/>
        <v>0</v>
      </c>
      <c r="BF460" s="143">
        <f t="shared" si="282"/>
        <v>0</v>
      </c>
      <c r="BG460" s="144">
        <f t="shared" si="283"/>
        <v>0</v>
      </c>
      <c r="BH460" s="144">
        <f t="shared" si="284"/>
        <v>0</v>
      </c>
      <c r="BI460" s="144">
        <f t="shared" si="285"/>
        <v>0</v>
      </c>
      <c r="BJ460" s="144">
        <f t="shared" si="286"/>
        <v>0</v>
      </c>
      <c r="BK460" s="144">
        <f t="shared" si="287"/>
        <v>0</v>
      </c>
      <c r="BL460" s="144">
        <f t="shared" si="288"/>
        <v>0</v>
      </c>
      <c r="BM460" s="145">
        <f t="shared" si="289"/>
        <v>0</v>
      </c>
      <c r="BN460" s="124"/>
      <c r="BO460" s="124"/>
      <c r="BP460" s="124"/>
      <c r="BQ460" s="124"/>
      <c r="BR460" s="124"/>
      <c r="BS460" s="124"/>
      <c r="BT460" s="124"/>
      <c r="BU460" s="124"/>
      <c r="BV460" s="130"/>
      <c r="BW460" s="130"/>
      <c r="BX460" s="130"/>
      <c r="BY460" s="130"/>
      <c r="BZ460" s="130"/>
      <c r="CA460" s="130"/>
      <c r="CB460" s="130"/>
      <c r="CC460" s="130"/>
      <c r="CD460" s="130"/>
      <c r="CE460" s="130"/>
      <c r="CF460" s="130"/>
      <c r="CG460" s="130"/>
      <c r="CH460" s="130"/>
      <c r="CI460" s="130"/>
      <c r="CJ460" s="130"/>
      <c r="CM460" s="159">
        <f t="shared" si="290"/>
        <v>0</v>
      </c>
      <c r="CN460" s="160">
        <f t="shared" si="291"/>
        <v>0</v>
      </c>
      <c r="CO460" s="160">
        <f t="shared" si="292"/>
        <v>0</v>
      </c>
      <c r="CP460" s="160">
        <f t="shared" si="293"/>
        <v>0</v>
      </c>
      <c r="CQ460" s="160">
        <f t="shared" si="294"/>
        <v>0</v>
      </c>
      <c r="CR460" s="160" t="str">
        <f t="shared" si="295"/>
        <v/>
      </c>
      <c r="CS460" s="160" t="str">
        <f t="shared" si="296"/>
        <v/>
      </c>
      <c r="CT460" s="160" t="str">
        <f t="shared" si="297"/>
        <v/>
      </c>
      <c r="CU460" s="162" t="str">
        <f t="shared" si="298"/>
        <v/>
      </c>
      <c r="CV460" s="162" t="str">
        <f t="shared" si="299"/>
        <v/>
      </c>
      <c r="CW460" s="162" t="str">
        <f t="shared" si="300"/>
        <v/>
      </c>
      <c r="CX460" s="162" t="str">
        <f t="shared" si="301"/>
        <v/>
      </c>
      <c r="CY460" s="162" t="str">
        <f t="shared" si="302"/>
        <v/>
      </c>
      <c r="CZ460" s="162" t="str">
        <f t="shared" si="303"/>
        <v/>
      </c>
      <c r="DA460" s="163" t="str">
        <f t="shared" si="304"/>
        <v/>
      </c>
    </row>
    <row r="461" spans="1:105" ht="16.5" x14ac:dyDescent="0.3">
      <c r="A461" s="135"/>
      <c r="B461" s="136"/>
      <c r="C461" s="136"/>
      <c r="D461" s="137"/>
      <c r="E461" s="176"/>
      <c r="F461" s="182"/>
      <c r="G461" s="183"/>
      <c r="H461" s="183"/>
      <c r="I461" s="183"/>
      <c r="J461" s="183"/>
      <c r="K461" s="183"/>
      <c r="L461" s="183"/>
      <c r="M461" s="186"/>
      <c r="N461" s="182"/>
      <c r="O461" s="184"/>
      <c r="P461" s="178"/>
      <c r="Q461" s="118">
        <f t="shared" si="273"/>
        <v>0</v>
      </c>
      <c r="R461" s="3"/>
      <c r="S461" s="3"/>
      <c r="T461" s="4"/>
      <c r="U461" s="4"/>
      <c r="V461" s="99">
        <f t="shared" si="274"/>
        <v>0</v>
      </c>
      <c r="W461" s="161"/>
      <c r="X461" s="138"/>
      <c r="AH461" s="158" t="str">
        <f t="array" ref="AH461">IF(OR(AH$1=0, $A461=""),"",SQRT((_xlfn.XLOOKUP(AH$1,$Z$2:$Z$16,$AA$2:$AA$16)-$T461)^2+(_xlfn.XLOOKUP(AH$1,$Z$2:$Z$16,$AB$2:$AB$16)-$U461)^2+(_xlfn.XLOOKUP(AH$1,$Z$2:$Z$16,$AC$2:$AC$16-$V461)^2)))</f>
        <v/>
      </c>
      <c r="AI461" s="140" t="str">
        <f t="array" ref="AI461">IF(OR(AI$1=0, $A461=""),"",SQRT((_xlfn.XLOOKUP(AI$1,$Z$2:$Z$16,$AA$2:$AA$16)-$T461)^2+(_xlfn.XLOOKUP(AI$1,$Z$2:$Z$16,$AB$2:$AB$16)-$U461)^2+(_xlfn.XLOOKUP(AI$1,$Z$2:$Z$16,$AC$2:$AC$16-$V461)^2)))</f>
        <v/>
      </c>
      <c r="AJ461" s="140" t="str">
        <f t="array" ref="AJ461">IF(OR(AJ$1=0, $A461=""),"",SQRT((_xlfn.XLOOKUP(AJ$1,$Z$2:$Z$16,$AA$2:$AA$16)-$T461)^2+(_xlfn.XLOOKUP(AJ$1,$Z$2:$Z$16,$AB$2:$AB$16)-$U461)^2+(_xlfn.XLOOKUP(AJ$1,$Z$2:$Z$16,$AC$2:$AC$16-$V461)^2)))</f>
        <v/>
      </c>
      <c r="AK461" s="140" t="str">
        <f t="array" ref="AK461">IF(OR(AK$1=0, $A461=""),"",SQRT((_xlfn.XLOOKUP(AK$1,$Z$2:$Z$16,$AA$2:$AA$16)-$T461)^2+(_xlfn.XLOOKUP(AK$1,$Z$2:$Z$16,$AB$2:$AB$16)-$U461)^2+(_xlfn.XLOOKUP(AK$1,$Z$2:$Z$16,$AC$2:$AC$16-$V461)^2)))</f>
        <v/>
      </c>
      <c r="AL461" s="140" t="str">
        <f t="array" ref="AL461">IF(OR(AL$1=0, $A461=""),"",SQRT((_xlfn.XLOOKUP(AL$1,$Z$2:$Z$16,$AA$2:$AA$16)-$T461)^2+(_xlfn.XLOOKUP(AL$1,$Z$2:$Z$16,$AB$2:$AB$16)-$U461)^2+(_xlfn.XLOOKUP(AL$1,$Z$2:$Z$16,$AC$2:$AC$16-$V461)^2)))</f>
        <v/>
      </c>
      <c r="AM461" s="140" t="str">
        <f t="array" ref="AM461">IF(OR(AM$1=0, $A461=""),"",SQRT((_xlfn.XLOOKUP(AM$1,$Z$2:$Z$16,$AA$2:$AA$16)-$T461)^2+(_xlfn.XLOOKUP(AM$1,$Z$2:$Z$16,$AB$2:$AB$16)-$U461)^2+(_xlfn.XLOOKUP(AM$1,$Z$2:$Z$16,$AC$2:$AC$16-$V461)^2)))</f>
        <v/>
      </c>
      <c r="AN461" s="140" t="str">
        <f t="array" ref="AN461">IF(OR(AN$1=0, $A461=""),"",SQRT((_xlfn.XLOOKUP(AN$1,$Z$2:$Z$16,$AA$2:$AA$16)-$T461)^2+(_xlfn.XLOOKUP(AN$1,$Z$2:$Z$16,$AB$2:$AB$16)-$U461)^2+(_xlfn.XLOOKUP(AN$1,$Z$2:$Z$16,$AC$2:$AC$16-$V461)^2)))</f>
        <v/>
      </c>
      <c r="AO461" s="140" t="str">
        <f t="array" ref="AO461">IF(OR(AO$1=0, $A461=""),"",SQRT((_xlfn.XLOOKUP(AO$1,$Z$2:$Z$16,$AA$2:$AA$16)-$T461)^2+(_xlfn.XLOOKUP(AO$1,$Z$2:$Z$16,$AB$2:$AB$16)-$U461)^2+(_xlfn.XLOOKUP(AO$1,$Z$2:$Z$16,$AC$2:$AC$16-$V461)^2)))</f>
        <v/>
      </c>
      <c r="AP461" s="141" t="str">
        <f t="array" ref="AP461">IF(OR(AP$1=0, $A461=""),"",SQRT((_xlfn.XLOOKUP(AP$1,$Z$2:$Z$16,$AA$2:$AA$16)-$T461)^2+(_xlfn.XLOOKUP(AP$1,$Z$2:$Z$16,$AB$2:$AB$16)-$U461)^2+(_xlfn.XLOOKUP(AP$1,$Z$2:$Z$16,$AC$2:$AC$16-$V461)^2)))</f>
        <v/>
      </c>
      <c r="AQ461" s="141" t="str">
        <f t="array" ref="AQ461">IF(OR(AQ$1=0, $A461=""),"",SQRT((_xlfn.XLOOKUP(AQ$1,$Z$2:$Z$16,$AA$2:$AA$16)-$T461)^2+(_xlfn.XLOOKUP(AQ$1,$Z$2:$Z$16,$AB$2:$AB$16)-$U461)^2+(_xlfn.XLOOKUP(AQ$1,$Z$2:$Z$16,$AC$2:$AC$16-$V461)^2)))</f>
        <v/>
      </c>
      <c r="AR461" s="141" t="str">
        <f t="array" ref="AR461">IF(OR(AR$1=0, $A461=""),"",SQRT((_xlfn.XLOOKUP(AR$1,$Z$2:$Z$16,$AA$2:$AA$16)-$T461)^2+(_xlfn.XLOOKUP(AR$1,$Z$2:$Z$16,$AB$2:$AB$16)-$U461)^2+(_xlfn.XLOOKUP(AR$1,$Z$2:$Z$16,$AC$2:$AC$16-$V461)^2)))</f>
        <v/>
      </c>
      <c r="AS461" s="141" t="str">
        <f t="array" ref="AS461">IF(OR(AS$1=0, $A461=""),"",SQRT((_xlfn.XLOOKUP(AS$1,$Z$2:$Z$16,$AA$2:$AA$16)-$T461)^2+(_xlfn.XLOOKUP(AS$1,$Z$2:$Z$16,$AB$2:$AB$16)-$U461)^2+(_xlfn.XLOOKUP(AS$1,$Z$2:$Z$16,$AC$2:$AC$16-$V461)^2)))</f>
        <v/>
      </c>
      <c r="AT461" s="141" t="str">
        <f t="array" ref="AT461">IF(OR(AT$1=0, $A461=""),"",SQRT((_xlfn.XLOOKUP(AT$1,$Z$2:$Z$16,$AA$2:$AA$16)-$T461)^2+(_xlfn.XLOOKUP(AT$1,$Z$2:$Z$16,$AB$2:$AB$16)-$U461)^2+(_xlfn.XLOOKUP(AT$1,$Z$2:$Z$16,$AC$2:$AC$16-$V461)^2)))</f>
        <v/>
      </c>
      <c r="AU461" s="141" t="str">
        <f t="array" ref="AU461">IF(OR(AU$1=0, $A461=""),"",SQRT((_xlfn.XLOOKUP(AU$1,$Z$2:$Z$16,$AA$2:$AA$16)-$T461)^2+(_xlfn.XLOOKUP(AU$1,$Z$2:$Z$16,$AB$2:$AB$16)-$U461)^2+(_xlfn.XLOOKUP(AU$1,$Z$2:$Z$16,$AC$2:$AC$16-$V461)^2)))</f>
        <v/>
      </c>
      <c r="AV461" s="142" t="str">
        <f t="array" ref="AV461">IF(OR(AV$1=0, $A461=""),"",SQRT((_xlfn.XLOOKUP(AV$1,$Z$2:$Z$16,$AA$2:$AA$16)-$T461)^2+(_xlfn.XLOOKUP(AV$1,$Z$2:$Z$16,$AB$2:$AB$16)-$U461)^2+(_xlfn.XLOOKUP(AV$1,$Z$2:$Z$16,$AC$2:$AC$16-$V461)^2)))</f>
        <v/>
      </c>
      <c r="AW461" s="124"/>
      <c r="AX461" s="124"/>
      <c r="AY461" s="125">
        <f t="shared" si="275"/>
        <v>0</v>
      </c>
      <c r="AZ461" s="143">
        <f t="shared" si="276"/>
        <v>0</v>
      </c>
      <c r="BA461" s="143">
        <f t="shared" si="277"/>
        <v>0</v>
      </c>
      <c r="BB461" s="143">
        <f t="shared" si="278"/>
        <v>0</v>
      </c>
      <c r="BC461" s="143">
        <f t="shared" si="279"/>
        <v>0</v>
      </c>
      <c r="BD461" s="143">
        <f t="shared" si="280"/>
        <v>0</v>
      </c>
      <c r="BE461" s="143">
        <f t="shared" si="281"/>
        <v>0</v>
      </c>
      <c r="BF461" s="143">
        <f t="shared" si="282"/>
        <v>0</v>
      </c>
      <c r="BG461" s="144">
        <f t="shared" si="283"/>
        <v>0</v>
      </c>
      <c r="BH461" s="144">
        <f t="shared" si="284"/>
        <v>0</v>
      </c>
      <c r="BI461" s="144">
        <f t="shared" si="285"/>
        <v>0</v>
      </c>
      <c r="BJ461" s="144">
        <f t="shared" si="286"/>
        <v>0</v>
      </c>
      <c r="BK461" s="144">
        <f t="shared" si="287"/>
        <v>0</v>
      </c>
      <c r="BL461" s="144">
        <f t="shared" si="288"/>
        <v>0</v>
      </c>
      <c r="BM461" s="145">
        <f t="shared" si="289"/>
        <v>0</v>
      </c>
      <c r="BN461" s="124"/>
      <c r="BO461" s="124"/>
      <c r="BP461" s="124"/>
      <c r="BQ461" s="124"/>
      <c r="BR461" s="124"/>
      <c r="BS461" s="124"/>
      <c r="BT461" s="124"/>
      <c r="BU461" s="124"/>
      <c r="BV461" s="130"/>
      <c r="BW461" s="130"/>
      <c r="BX461" s="130"/>
      <c r="BY461" s="130"/>
      <c r="BZ461" s="130"/>
      <c r="CA461" s="130"/>
      <c r="CB461" s="130"/>
      <c r="CC461" s="130"/>
      <c r="CD461" s="130"/>
      <c r="CE461" s="130"/>
      <c r="CF461" s="130"/>
      <c r="CG461" s="130"/>
      <c r="CH461" s="130"/>
      <c r="CI461" s="130"/>
      <c r="CJ461" s="130"/>
      <c r="CM461" s="159">
        <f t="shared" si="290"/>
        <v>0</v>
      </c>
      <c r="CN461" s="160">
        <f t="shared" si="291"/>
        <v>0</v>
      </c>
      <c r="CO461" s="160">
        <f t="shared" si="292"/>
        <v>0</v>
      </c>
      <c r="CP461" s="160">
        <f t="shared" si="293"/>
        <v>0</v>
      </c>
      <c r="CQ461" s="160">
        <f t="shared" si="294"/>
        <v>0</v>
      </c>
      <c r="CR461" s="160" t="str">
        <f t="shared" si="295"/>
        <v/>
      </c>
      <c r="CS461" s="160" t="str">
        <f t="shared" si="296"/>
        <v/>
      </c>
      <c r="CT461" s="160" t="str">
        <f t="shared" si="297"/>
        <v/>
      </c>
      <c r="CU461" s="162" t="str">
        <f t="shared" si="298"/>
        <v/>
      </c>
      <c r="CV461" s="162" t="str">
        <f t="shared" si="299"/>
        <v/>
      </c>
      <c r="CW461" s="162" t="str">
        <f t="shared" si="300"/>
        <v/>
      </c>
      <c r="CX461" s="162" t="str">
        <f t="shared" si="301"/>
        <v/>
      </c>
      <c r="CY461" s="162" t="str">
        <f t="shared" si="302"/>
        <v/>
      </c>
      <c r="CZ461" s="162" t="str">
        <f t="shared" si="303"/>
        <v/>
      </c>
      <c r="DA461" s="163" t="str">
        <f t="shared" si="304"/>
        <v/>
      </c>
    </row>
    <row r="462" spans="1:105" ht="16.5" x14ac:dyDescent="0.3">
      <c r="A462" s="135"/>
      <c r="B462" s="136"/>
      <c r="C462" s="136"/>
      <c r="D462" s="137"/>
      <c r="E462" s="176"/>
      <c r="F462" s="182"/>
      <c r="G462" s="183"/>
      <c r="H462" s="183"/>
      <c r="I462" s="183"/>
      <c r="J462" s="183"/>
      <c r="K462" s="183"/>
      <c r="L462" s="183"/>
      <c r="M462" s="186"/>
      <c r="N462" s="182"/>
      <c r="O462" s="184"/>
      <c r="P462" s="178"/>
      <c r="Q462" s="118">
        <f t="shared" si="273"/>
        <v>0</v>
      </c>
      <c r="R462" s="3"/>
      <c r="S462" s="3"/>
      <c r="T462" s="4"/>
      <c r="U462" s="4"/>
      <c r="V462" s="99">
        <f t="shared" si="274"/>
        <v>0</v>
      </c>
      <c r="W462" s="161"/>
      <c r="X462" s="138"/>
      <c r="AH462" s="158" t="str">
        <f t="array" ref="AH462">IF(OR(AH$1=0, $A462=""),"",SQRT((_xlfn.XLOOKUP(AH$1,$Z$2:$Z$16,$AA$2:$AA$16)-$T462)^2+(_xlfn.XLOOKUP(AH$1,$Z$2:$Z$16,$AB$2:$AB$16)-$U462)^2+(_xlfn.XLOOKUP(AH$1,$Z$2:$Z$16,$AC$2:$AC$16-$V462)^2)))</f>
        <v/>
      </c>
      <c r="AI462" s="140" t="str">
        <f t="array" ref="AI462">IF(OR(AI$1=0, $A462=""),"",SQRT((_xlfn.XLOOKUP(AI$1,$Z$2:$Z$16,$AA$2:$AA$16)-$T462)^2+(_xlfn.XLOOKUP(AI$1,$Z$2:$Z$16,$AB$2:$AB$16)-$U462)^2+(_xlfn.XLOOKUP(AI$1,$Z$2:$Z$16,$AC$2:$AC$16-$V462)^2)))</f>
        <v/>
      </c>
      <c r="AJ462" s="140" t="str">
        <f t="array" ref="AJ462">IF(OR(AJ$1=0, $A462=""),"",SQRT((_xlfn.XLOOKUP(AJ$1,$Z$2:$Z$16,$AA$2:$AA$16)-$T462)^2+(_xlfn.XLOOKUP(AJ$1,$Z$2:$Z$16,$AB$2:$AB$16)-$U462)^2+(_xlfn.XLOOKUP(AJ$1,$Z$2:$Z$16,$AC$2:$AC$16-$V462)^2)))</f>
        <v/>
      </c>
      <c r="AK462" s="140" t="str">
        <f t="array" ref="AK462">IF(OR(AK$1=0, $A462=""),"",SQRT((_xlfn.XLOOKUP(AK$1,$Z$2:$Z$16,$AA$2:$AA$16)-$T462)^2+(_xlfn.XLOOKUP(AK$1,$Z$2:$Z$16,$AB$2:$AB$16)-$U462)^2+(_xlfn.XLOOKUP(AK$1,$Z$2:$Z$16,$AC$2:$AC$16-$V462)^2)))</f>
        <v/>
      </c>
      <c r="AL462" s="140" t="str">
        <f t="array" ref="AL462">IF(OR(AL$1=0, $A462=""),"",SQRT((_xlfn.XLOOKUP(AL$1,$Z$2:$Z$16,$AA$2:$AA$16)-$T462)^2+(_xlfn.XLOOKUP(AL$1,$Z$2:$Z$16,$AB$2:$AB$16)-$U462)^2+(_xlfn.XLOOKUP(AL$1,$Z$2:$Z$16,$AC$2:$AC$16-$V462)^2)))</f>
        <v/>
      </c>
      <c r="AM462" s="140" t="str">
        <f t="array" ref="AM462">IF(OR(AM$1=0, $A462=""),"",SQRT((_xlfn.XLOOKUP(AM$1,$Z$2:$Z$16,$AA$2:$AA$16)-$T462)^2+(_xlfn.XLOOKUP(AM$1,$Z$2:$Z$16,$AB$2:$AB$16)-$U462)^2+(_xlfn.XLOOKUP(AM$1,$Z$2:$Z$16,$AC$2:$AC$16-$V462)^2)))</f>
        <v/>
      </c>
      <c r="AN462" s="140" t="str">
        <f t="array" ref="AN462">IF(OR(AN$1=0, $A462=""),"",SQRT((_xlfn.XLOOKUP(AN$1,$Z$2:$Z$16,$AA$2:$AA$16)-$T462)^2+(_xlfn.XLOOKUP(AN$1,$Z$2:$Z$16,$AB$2:$AB$16)-$U462)^2+(_xlfn.XLOOKUP(AN$1,$Z$2:$Z$16,$AC$2:$AC$16-$V462)^2)))</f>
        <v/>
      </c>
      <c r="AO462" s="140" t="str">
        <f t="array" ref="AO462">IF(OR(AO$1=0, $A462=""),"",SQRT((_xlfn.XLOOKUP(AO$1,$Z$2:$Z$16,$AA$2:$AA$16)-$T462)^2+(_xlfn.XLOOKUP(AO$1,$Z$2:$Z$16,$AB$2:$AB$16)-$U462)^2+(_xlfn.XLOOKUP(AO$1,$Z$2:$Z$16,$AC$2:$AC$16-$V462)^2)))</f>
        <v/>
      </c>
      <c r="AP462" s="141" t="str">
        <f t="array" ref="AP462">IF(OR(AP$1=0, $A462=""),"",SQRT((_xlfn.XLOOKUP(AP$1,$Z$2:$Z$16,$AA$2:$AA$16)-$T462)^2+(_xlfn.XLOOKUP(AP$1,$Z$2:$Z$16,$AB$2:$AB$16)-$U462)^2+(_xlfn.XLOOKUP(AP$1,$Z$2:$Z$16,$AC$2:$AC$16-$V462)^2)))</f>
        <v/>
      </c>
      <c r="AQ462" s="141" t="str">
        <f t="array" ref="AQ462">IF(OR(AQ$1=0, $A462=""),"",SQRT((_xlfn.XLOOKUP(AQ$1,$Z$2:$Z$16,$AA$2:$AA$16)-$T462)^2+(_xlfn.XLOOKUP(AQ$1,$Z$2:$Z$16,$AB$2:$AB$16)-$U462)^2+(_xlfn.XLOOKUP(AQ$1,$Z$2:$Z$16,$AC$2:$AC$16-$V462)^2)))</f>
        <v/>
      </c>
      <c r="AR462" s="141" t="str">
        <f t="array" ref="AR462">IF(OR(AR$1=0, $A462=""),"",SQRT((_xlfn.XLOOKUP(AR$1,$Z$2:$Z$16,$AA$2:$AA$16)-$T462)^2+(_xlfn.XLOOKUP(AR$1,$Z$2:$Z$16,$AB$2:$AB$16)-$U462)^2+(_xlfn.XLOOKUP(AR$1,$Z$2:$Z$16,$AC$2:$AC$16-$V462)^2)))</f>
        <v/>
      </c>
      <c r="AS462" s="141" t="str">
        <f t="array" ref="AS462">IF(OR(AS$1=0, $A462=""),"",SQRT((_xlfn.XLOOKUP(AS$1,$Z$2:$Z$16,$AA$2:$AA$16)-$T462)^2+(_xlfn.XLOOKUP(AS$1,$Z$2:$Z$16,$AB$2:$AB$16)-$U462)^2+(_xlfn.XLOOKUP(AS$1,$Z$2:$Z$16,$AC$2:$AC$16-$V462)^2)))</f>
        <v/>
      </c>
      <c r="AT462" s="141" t="str">
        <f t="array" ref="AT462">IF(OR(AT$1=0, $A462=""),"",SQRT((_xlfn.XLOOKUP(AT$1,$Z$2:$Z$16,$AA$2:$AA$16)-$T462)^2+(_xlfn.XLOOKUP(AT$1,$Z$2:$Z$16,$AB$2:$AB$16)-$U462)^2+(_xlfn.XLOOKUP(AT$1,$Z$2:$Z$16,$AC$2:$AC$16-$V462)^2)))</f>
        <v/>
      </c>
      <c r="AU462" s="141" t="str">
        <f t="array" ref="AU462">IF(OR(AU$1=0, $A462=""),"",SQRT((_xlfn.XLOOKUP(AU$1,$Z$2:$Z$16,$AA$2:$AA$16)-$T462)^2+(_xlfn.XLOOKUP(AU$1,$Z$2:$Z$16,$AB$2:$AB$16)-$U462)^2+(_xlfn.XLOOKUP(AU$1,$Z$2:$Z$16,$AC$2:$AC$16-$V462)^2)))</f>
        <v/>
      </c>
      <c r="AV462" s="142" t="str">
        <f t="array" ref="AV462">IF(OR(AV$1=0, $A462=""),"",SQRT((_xlfn.XLOOKUP(AV$1,$Z$2:$Z$16,$AA$2:$AA$16)-$T462)^2+(_xlfn.XLOOKUP(AV$1,$Z$2:$Z$16,$AB$2:$AB$16)-$U462)^2+(_xlfn.XLOOKUP(AV$1,$Z$2:$Z$16,$AC$2:$AC$16-$V462)^2)))</f>
        <v/>
      </c>
      <c r="AW462" s="124"/>
      <c r="AX462" s="124"/>
      <c r="AY462" s="125">
        <f t="shared" si="275"/>
        <v>0</v>
      </c>
      <c r="AZ462" s="143">
        <f t="shared" si="276"/>
        <v>0</v>
      </c>
      <c r="BA462" s="143">
        <f t="shared" si="277"/>
        <v>0</v>
      </c>
      <c r="BB462" s="143">
        <f t="shared" si="278"/>
        <v>0</v>
      </c>
      <c r="BC462" s="143">
        <f t="shared" si="279"/>
        <v>0</v>
      </c>
      <c r="BD462" s="143">
        <f t="shared" si="280"/>
        <v>0</v>
      </c>
      <c r="BE462" s="143">
        <f t="shared" si="281"/>
        <v>0</v>
      </c>
      <c r="BF462" s="143">
        <f t="shared" si="282"/>
        <v>0</v>
      </c>
      <c r="BG462" s="144">
        <f t="shared" si="283"/>
        <v>0</v>
      </c>
      <c r="BH462" s="144">
        <f t="shared" si="284"/>
        <v>0</v>
      </c>
      <c r="BI462" s="144">
        <f t="shared" si="285"/>
        <v>0</v>
      </c>
      <c r="BJ462" s="144">
        <f t="shared" si="286"/>
        <v>0</v>
      </c>
      <c r="BK462" s="144">
        <f t="shared" si="287"/>
        <v>0</v>
      </c>
      <c r="BL462" s="144">
        <f t="shared" si="288"/>
        <v>0</v>
      </c>
      <c r="BM462" s="145">
        <f t="shared" si="289"/>
        <v>0</v>
      </c>
      <c r="BN462" s="124"/>
      <c r="BO462" s="124"/>
      <c r="BP462" s="124"/>
      <c r="BQ462" s="124"/>
      <c r="BR462" s="124"/>
      <c r="BS462" s="124"/>
      <c r="BT462" s="124"/>
      <c r="BU462" s="124"/>
      <c r="BV462" s="130"/>
      <c r="BW462" s="130"/>
      <c r="BX462" s="130"/>
      <c r="BY462" s="130"/>
      <c r="BZ462" s="130"/>
      <c r="CA462" s="130"/>
      <c r="CB462" s="130"/>
      <c r="CC462" s="130"/>
      <c r="CD462" s="130"/>
      <c r="CE462" s="130"/>
      <c r="CF462" s="130"/>
      <c r="CG462" s="130"/>
      <c r="CH462" s="130"/>
      <c r="CI462" s="130"/>
      <c r="CJ462" s="130"/>
      <c r="CM462" s="159">
        <f t="shared" si="290"/>
        <v>0</v>
      </c>
      <c r="CN462" s="160">
        <f t="shared" si="291"/>
        <v>0</v>
      </c>
      <c r="CO462" s="160">
        <f t="shared" si="292"/>
        <v>0</v>
      </c>
      <c r="CP462" s="160">
        <f t="shared" si="293"/>
        <v>0</v>
      </c>
      <c r="CQ462" s="160">
        <f t="shared" si="294"/>
        <v>0</v>
      </c>
      <c r="CR462" s="160" t="str">
        <f t="shared" si="295"/>
        <v/>
      </c>
      <c r="CS462" s="160" t="str">
        <f t="shared" si="296"/>
        <v/>
      </c>
      <c r="CT462" s="160" t="str">
        <f t="shared" si="297"/>
        <v/>
      </c>
      <c r="CU462" s="162" t="str">
        <f t="shared" si="298"/>
        <v/>
      </c>
      <c r="CV462" s="162" t="str">
        <f t="shared" si="299"/>
        <v/>
      </c>
      <c r="CW462" s="162" t="str">
        <f t="shared" si="300"/>
        <v/>
      </c>
      <c r="CX462" s="162" t="str">
        <f t="shared" si="301"/>
        <v/>
      </c>
      <c r="CY462" s="162" t="str">
        <f t="shared" si="302"/>
        <v/>
      </c>
      <c r="CZ462" s="162" t="str">
        <f t="shared" si="303"/>
        <v/>
      </c>
      <c r="DA462" s="163" t="str">
        <f t="shared" si="304"/>
        <v/>
      </c>
    </row>
    <row r="463" spans="1:105" ht="16.5" x14ac:dyDescent="0.3">
      <c r="A463" s="135"/>
      <c r="B463" s="136"/>
      <c r="C463" s="136"/>
      <c r="D463" s="137"/>
      <c r="E463" s="176"/>
      <c r="F463" s="182"/>
      <c r="G463" s="183"/>
      <c r="H463" s="183"/>
      <c r="I463" s="183"/>
      <c r="J463" s="183"/>
      <c r="K463" s="183"/>
      <c r="L463" s="183"/>
      <c r="M463" s="186"/>
      <c r="N463" s="182"/>
      <c r="O463" s="184"/>
      <c r="P463" s="178"/>
      <c r="Q463" s="118">
        <f t="shared" si="273"/>
        <v>0</v>
      </c>
      <c r="R463" s="3"/>
      <c r="S463" s="3"/>
      <c r="T463" s="4"/>
      <c r="U463" s="4"/>
      <c r="V463" s="99">
        <f t="shared" si="274"/>
        <v>0</v>
      </c>
      <c r="W463" s="161"/>
      <c r="X463" s="138"/>
      <c r="AH463" s="158" t="str">
        <f t="array" ref="AH463">IF(OR(AH$1=0, $A463=""),"",SQRT((_xlfn.XLOOKUP(AH$1,$Z$2:$Z$16,$AA$2:$AA$16)-$T463)^2+(_xlfn.XLOOKUP(AH$1,$Z$2:$Z$16,$AB$2:$AB$16)-$U463)^2+(_xlfn.XLOOKUP(AH$1,$Z$2:$Z$16,$AC$2:$AC$16-$V463)^2)))</f>
        <v/>
      </c>
      <c r="AI463" s="140" t="str">
        <f t="array" ref="AI463">IF(OR(AI$1=0, $A463=""),"",SQRT((_xlfn.XLOOKUP(AI$1,$Z$2:$Z$16,$AA$2:$AA$16)-$T463)^2+(_xlfn.XLOOKUP(AI$1,$Z$2:$Z$16,$AB$2:$AB$16)-$U463)^2+(_xlfn.XLOOKUP(AI$1,$Z$2:$Z$16,$AC$2:$AC$16-$V463)^2)))</f>
        <v/>
      </c>
      <c r="AJ463" s="140" t="str">
        <f t="array" ref="AJ463">IF(OR(AJ$1=0, $A463=""),"",SQRT((_xlfn.XLOOKUP(AJ$1,$Z$2:$Z$16,$AA$2:$AA$16)-$T463)^2+(_xlfn.XLOOKUP(AJ$1,$Z$2:$Z$16,$AB$2:$AB$16)-$U463)^2+(_xlfn.XLOOKUP(AJ$1,$Z$2:$Z$16,$AC$2:$AC$16-$V463)^2)))</f>
        <v/>
      </c>
      <c r="AK463" s="140" t="str">
        <f t="array" ref="AK463">IF(OR(AK$1=0, $A463=""),"",SQRT((_xlfn.XLOOKUP(AK$1,$Z$2:$Z$16,$AA$2:$AA$16)-$T463)^2+(_xlfn.XLOOKUP(AK$1,$Z$2:$Z$16,$AB$2:$AB$16)-$U463)^2+(_xlfn.XLOOKUP(AK$1,$Z$2:$Z$16,$AC$2:$AC$16-$V463)^2)))</f>
        <v/>
      </c>
      <c r="AL463" s="140" t="str">
        <f t="array" ref="AL463">IF(OR(AL$1=0, $A463=""),"",SQRT((_xlfn.XLOOKUP(AL$1,$Z$2:$Z$16,$AA$2:$AA$16)-$T463)^2+(_xlfn.XLOOKUP(AL$1,$Z$2:$Z$16,$AB$2:$AB$16)-$U463)^2+(_xlfn.XLOOKUP(AL$1,$Z$2:$Z$16,$AC$2:$AC$16-$V463)^2)))</f>
        <v/>
      </c>
      <c r="AM463" s="140" t="str">
        <f t="array" ref="AM463">IF(OR(AM$1=0, $A463=""),"",SQRT((_xlfn.XLOOKUP(AM$1,$Z$2:$Z$16,$AA$2:$AA$16)-$T463)^2+(_xlfn.XLOOKUP(AM$1,$Z$2:$Z$16,$AB$2:$AB$16)-$U463)^2+(_xlfn.XLOOKUP(AM$1,$Z$2:$Z$16,$AC$2:$AC$16-$V463)^2)))</f>
        <v/>
      </c>
      <c r="AN463" s="140" t="str">
        <f t="array" ref="AN463">IF(OR(AN$1=0, $A463=""),"",SQRT((_xlfn.XLOOKUP(AN$1,$Z$2:$Z$16,$AA$2:$AA$16)-$T463)^2+(_xlfn.XLOOKUP(AN$1,$Z$2:$Z$16,$AB$2:$AB$16)-$U463)^2+(_xlfn.XLOOKUP(AN$1,$Z$2:$Z$16,$AC$2:$AC$16-$V463)^2)))</f>
        <v/>
      </c>
      <c r="AO463" s="140" t="str">
        <f t="array" ref="AO463">IF(OR(AO$1=0, $A463=""),"",SQRT((_xlfn.XLOOKUP(AO$1,$Z$2:$Z$16,$AA$2:$AA$16)-$T463)^2+(_xlfn.XLOOKUP(AO$1,$Z$2:$Z$16,$AB$2:$AB$16)-$U463)^2+(_xlfn.XLOOKUP(AO$1,$Z$2:$Z$16,$AC$2:$AC$16-$V463)^2)))</f>
        <v/>
      </c>
      <c r="AP463" s="141" t="str">
        <f t="array" ref="AP463">IF(OR(AP$1=0, $A463=""),"",SQRT((_xlfn.XLOOKUP(AP$1,$Z$2:$Z$16,$AA$2:$AA$16)-$T463)^2+(_xlfn.XLOOKUP(AP$1,$Z$2:$Z$16,$AB$2:$AB$16)-$U463)^2+(_xlfn.XLOOKUP(AP$1,$Z$2:$Z$16,$AC$2:$AC$16-$V463)^2)))</f>
        <v/>
      </c>
      <c r="AQ463" s="141" t="str">
        <f t="array" ref="AQ463">IF(OR(AQ$1=0, $A463=""),"",SQRT((_xlfn.XLOOKUP(AQ$1,$Z$2:$Z$16,$AA$2:$AA$16)-$T463)^2+(_xlfn.XLOOKUP(AQ$1,$Z$2:$Z$16,$AB$2:$AB$16)-$U463)^2+(_xlfn.XLOOKUP(AQ$1,$Z$2:$Z$16,$AC$2:$AC$16-$V463)^2)))</f>
        <v/>
      </c>
      <c r="AR463" s="141" t="str">
        <f t="array" ref="AR463">IF(OR(AR$1=0, $A463=""),"",SQRT((_xlfn.XLOOKUP(AR$1,$Z$2:$Z$16,$AA$2:$AA$16)-$T463)^2+(_xlfn.XLOOKUP(AR$1,$Z$2:$Z$16,$AB$2:$AB$16)-$U463)^2+(_xlfn.XLOOKUP(AR$1,$Z$2:$Z$16,$AC$2:$AC$16-$V463)^2)))</f>
        <v/>
      </c>
      <c r="AS463" s="141" t="str">
        <f t="array" ref="AS463">IF(OR(AS$1=0, $A463=""),"",SQRT((_xlfn.XLOOKUP(AS$1,$Z$2:$Z$16,$AA$2:$AA$16)-$T463)^2+(_xlfn.XLOOKUP(AS$1,$Z$2:$Z$16,$AB$2:$AB$16)-$U463)^2+(_xlfn.XLOOKUP(AS$1,$Z$2:$Z$16,$AC$2:$AC$16-$V463)^2)))</f>
        <v/>
      </c>
      <c r="AT463" s="141" t="str">
        <f t="array" ref="AT463">IF(OR(AT$1=0, $A463=""),"",SQRT((_xlfn.XLOOKUP(AT$1,$Z$2:$Z$16,$AA$2:$AA$16)-$T463)^2+(_xlfn.XLOOKUP(AT$1,$Z$2:$Z$16,$AB$2:$AB$16)-$U463)^2+(_xlfn.XLOOKUP(AT$1,$Z$2:$Z$16,$AC$2:$AC$16-$V463)^2)))</f>
        <v/>
      </c>
      <c r="AU463" s="141" t="str">
        <f t="array" ref="AU463">IF(OR(AU$1=0, $A463=""),"",SQRT((_xlfn.XLOOKUP(AU$1,$Z$2:$Z$16,$AA$2:$AA$16)-$T463)^2+(_xlfn.XLOOKUP(AU$1,$Z$2:$Z$16,$AB$2:$AB$16)-$U463)^2+(_xlfn.XLOOKUP(AU$1,$Z$2:$Z$16,$AC$2:$AC$16-$V463)^2)))</f>
        <v/>
      </c>
      <c r="AV463" s="142" t="str">
        <f t="array" ref="AV463">IF(OR(AV$1=0, $A463=""),"",SQRT((_xlfn.XLOOKUP(AV$1,$Z$2:$Z$16,$AA$2:$AA$16)-$T463)^2+(_xlfn.XLOOKUP(AV$1,$Z$2:$Z$16,$AB$2:$AB$16)-$U463)^2+(_xlfn.XLOOKUP(AV$1,$Z$2:$Z$16,$AC$2:$AC$16-$V463)^2)))</f>
        <v/>
      </c>
      <c r="AW463" s="124"/>
      <c r="AX463" s="124"/>
      <c r="AY463" s="125">
        <f t="shared" si="275"/>
        <v>0</v>
      </c>
      <c r="AZ463" s="143">
        <f t="shared" si="276"/>
        <v>0</v>
      </c>
      <c r="BA463" s="143">
        <f t="shared" si="277"/>
        <v>0</v>
      </c>
      <c r="BB463" s="143">
        <f t="shared" si="278"/>
        <v>0</v>
      </c>
      <c r="BC463" s="143">
        <f t="shared" si="279"/>
        <v>0</v>
      </c>
      <c r="BD463" s="143">
        <f t="shared" si="280"/>
        <v>0</v>
      </c>
      <c r="BE463" s="143">
        <f t="shared" si="281"/>
        <v>0</v>
      </c>
      <c r="BF463" s="143">
        <f t="shared" si="282"/>
        <v>0</v>
      </c>
      <c r="BG463" s="144">
        <f t="shared" si="283"/>
        <v>0</v>
      </c>
      <c r="BH463" s="144">
        <f t="shared" si="284"/>
        <v>0</v>
      </c>
      <c r="BI463" s="144">
        <f t="shared" si="285"/>
        <v>0</v>
      </c>
      <c r="BJ463" s="144">
        <f t="shared" si="286"/>
        <v>0</v>
      </c>
      <c r="BK463" s="144">
        <f t="shared" si="287"/>
        <v>0</v>
      </c>
      <c r="BL463" s="144">
        <f t="shared" si="288"/>
        <v>0</v>
      </c>
      <c r="BM463" s="145">
        <f t="shared" si="289"/>
        <v>0</v>
      </c>
      <c r="BN463" s="124"/>
      <c r="BO463" s="124"/>
      <c r="BP463" s="124"/>
      <c r="BQ463" s="124"/>
      <c r="BR463" s="124"/>
      <c r="BS463" s="124"/>
      <c r="BT463" s="124"/>
      <c r="BU463" s="124"/>
      <c r="BV463" s="130"/>
      <c r="BW463" s="130"/>
      <c r="BX463" s="130"/>
      <c r="BY463" s="130"/>
      <c r="BZ463" s="130"/>
      <c r="CA463" s="130"/>
      <c r="CB463" s="130"/>
      <c r="CC463" s="130"/>
      <c r="CD463" s="130"/>
      <c r="CE463" s="130"/>
      <c r="CF463" s="130"/>
      <c r="CG463" s="130"/>
      <c r="CH463" s="130"/>
      <c r="CI463" s="130"/>
      <c r="CJ463" s="130"/>
      <c r="CM463" s="159">
        <f t="shared" si="290"/>
        <v>0</v>
      </c>
      <c r="CN463" s="160">
        <f t="shared" si="291"/>
        <v>0</v>
      </c>
      <c r="CO463" s="160">
        <f t="shared" si="292"/>
        <v>0</v>
      </c>
      <c r="CP463" s="160">
        <f t="shared" si="293"/>
        <v>0</v>
      </c>
      <c r="CQ463" s="160">
        <f t="shared" si="294"/>
        <v>0</v>
      </c>
      <c r="CR463" s="160" t="str">
        <f t="shared" si="295"/>
        <v/>
      </c>
      <c r="CS463" s="160" t="str">
        <f t="shared" si="296"/>
        <v/>
      </c>
      <c r="CT463" s="160" t="str">
        <f t="shared" si="297"/>
        <v/>
      </c>
      <c r="CU463" s="162" t="str">
        <f t="shared" si="298"/>
        <v/>
      </c>
      <c r="CV463" s="162" t="str">
        <f t="shared" si="299"/>
        <v/>
      </c>
      <c r="CW463" s="162" t="str">
        <f t="shared" si="300"/>
        <v/>
      </c>
      <c r="CX463" s="162" t="str">
        <f t="shared" si="301"/>
        <v/>
      </c>
      <c r="CY463" s="162" t="str">
        <f t="shared" si="302"/>
        <v/>
      </c>
      <c r="CZ463" s="162" t="str">
        <f t="shared" si="303"/>
        <v/>
      </c>
      <c r="DA463" s="163" t="str">
        <f t="shared" si="304"/>
        <v/>
      </c>
    </row>
    <row r="464" spans="1:105" ht="16.5" x14ac:dyDescent="0.3">
      <c r="A464" s="135"/>
      <c r="B464" s="136"/>
      <c r="C464" s="136"/>
      <c r="D464" s="137"/>
      <c r="E464" s="176"/>
      <c r="F464" s="182"/>
      <c r="G464" s="183"/>
      <c r="H464" s="183"/>
      <c r="I464" s="183"/>
      <c r="J464" s="183"/>
      <c r="K464" s="183"/>
      <c r="L464" s="183"/>
      <c r="M464" s="186"/>
      <c r="N464" s="182"/>
      <c r="O464" s="184"/>
      <c r="P464" s="178"/>
      <c r="Q464" s="118">
        <f t="shared" si="273"/>
        <v>0</v>
      </c>
      <c r="R464" s="3"/>
      <c r="S464" s="3"/>
      <c r="T464" s="4"/>
      <c r="U464" s="4"/>
      <c r="V464" s="99">
        <f t="shared" si="274"/>
        <v>0</v>
      </c>
      <c r="W464" s="161"/>
      <c r="X464" s="138"/>
      <c r="AH464" s="158" t="str">
        <f t="array" ref="AH464">IF(OR(AH$1=0, $A464=""),"",SQRT((_xlfn.XLOOKUP(AH$1,$Z$2:$Z$16,$AA$2:$AA$16)-$T464)^2+(_xlfn.XLOOKUP(AH$1,$Z$2:$Z$16,$AB$2:$AB$16)-$U464)^2+(_xlfn.XLOOKUP(AH$1,$Z$2:$Z$16,$AC$2:$AC$16-$V464)^2)))</f>
        <v/>
      </c>
      <c r="AI464" s="140" t="str">
        <f t="array" ref="AI464">IF(OR(AI$1=0, $A464=""),"",SQRT((_xlfn.XLOOKUP(AI$1,$Z$2:$Z$16,$AA$2:$AA$16)-$T464)^2+(_xlfn.XLOOKUP(AI$1,$Z$2:$Z$16,$AB$2:$AB$16)-$U464)^2+(_xlfn.XLOOKUP(AI$1,$Z$2:$Z$16,$AC$2:$AC$16-$V464)^2)))</f>
        <v/>
      </c>
      <c r="AJ464" s="140" t="str">
        <f t="array" ref="AJ464">IF(OR(AJ$1=0, $A464=""),"",SQRT((_xlfn.XLOOKUP(AJ$1,$Z$2:$Z$16,$AA$2:$AA$16)-$T464)^2+(_xlfn.XLOOKUP(AJ$1,$Z$2:$Z$16,$AB$2:$AB$16)-$U464)^2+(_xlfn.XLOOKUP(AJ$1,$Z$2:$Z$16,$AC$2:$AC$16-$V464)^2)))</f>
        <v/>
      </c>
      <c r="AK464" s="140" t="str">
        <f t="array" ref="AK464">IF(OR(AK$1=0, $A464=""),"",SQRT((_xlfn.XLOOKUP(AK$1,$Z$2:$Z$16,$AA$2:$AA$16)-$T464)^2+(_xlfn.XLOOKUP(AK$1,$Z$2:$Z$16,$AB$2:$AB$16)-$U464)^2+(_xlfn.XLOOKUP(AK$1,$Z$2:$Z$16,$AC$2:$AC$16-$V464)^2)))</f>
        <v/>
      </c>
      <c r="AL464" s="140" t="str">
        <f t="array" ref="AL464">IF(OR(AL$1=0, $A464=""),"",SQRT((_xlfn.XLOOKUP(AL$1,$Z$2:$Z$16,$AA$2:$AA$16)-$T464)^2+(_xlfn.XLOOKUP(AL$1,$Z$2:$Z$16,$AB$2:$AB$16)-$U464)^2+(_xlfn.XLOOKUP(AL$1,$Z$2:$Z$16,$AC$2:$AC$16-$V464)^2)))</f>
        <v/>
      </c>
      <c r="AM464" s="140" t="str">
        <f t="array" ref="AM464">IF(OR(AM$1=0, $A464=""),"",SQRT((_xlfn.XLOOKUP(AM$1,$Z$2:$Z$16,$AA$2:$AA$16)-$T464)^2+(_xlfn.XLOOKUP(AM$1,$Z$2:$Z$16,$AB$2:$AB$16)-$U464)^2+(_xlfn.XLOOKUP(AM$1,$Z$2:$Z$16,$AC$2:$AC$16-$V464)^2)))</f>
        <v/>
      </c>
      <c r="AN464" s="140" t="str">
        <f t="array" ref="AN464">IF(OR(AN$1=0, $A464=""),"",SQRT((_xlfn.XLOOKUP(AN$1,$Z$2:$Z$16,$AA$2:$AA$16)-$T464)^2+(_xlfn.XLOOKUP(AN$1,$Z$2:$Z$16,$AB$2:$AB$16)-$U464)^2+(_xlfn.XLOOKUP(AN$1,$Z$2:$Z$16,$AC$2:$AC$16-$V464)^2)))</f>
        <v/>
      </c>
      <c r="AO464" s="140" t="str">
        <f t="array" ref="AO464">IF(OR(AO$1=0, $A464=""),"",SQRT((_xlfn.XLOOKUP(AO$1,$Z$2:$Z$16,$AA$2:$AA$16)-$T464)^2+(_xlfn.XLOOKUP(AO$1,$Z$2:$Z$16,$AB$2:$AB$16)-$U464)^2+(_xlfn.XLOOKUP(AO$1,$Z$2:$Z$16,$AC$2:$AC$16-$V464)^2)))</f>
        <v/>
      </c>
      <c r="AP464" s="141" t="str">
        <f t="array" ref="AP464">IF(OR(AP$1=0, $A464=""),"",SQRT((_xlfn.XLOOKUP(AP$1,$Z$2:$Z$16,$AA$2:$AA$16)-$T464)^2+(_xlfn.XLOOKUP(AP$1,$Z$2:$Z$16,$AB$2:$AB$16)-$U464)^2+(_xlfn.XLOOKUP(AP$1,$Z$2:$Z$16,$AC$2:$AC$16-$V464)^2)))</f>
        <v/>
      </c>
      <c r="AQ464" s="141" t="str">
        <f t="array" ref="AQ464">IF(OR(AQ$1=0, $A464=""),"",SQRT((_xlfn.XLOOKUP(AQ$1,$Z$2:$Z$16,$AA$2:$AA$16)-$T464)^2+(_xlfn.XLOOKUP(AQ$1,$Z$2:$Z$16,$AB$2:$AB$16)-$U464)^2+(_xlfn.XLOOKUP(AQ$1,$Z$2:$Z$16,$AC$2:$AC$16-$V464)^2)))</f>
        <v/>
      </c>
      <c r="AR464" s="141" t="str">
        <f t="array" ref="AR464">IF(OR(AR$1=0, $A464=""),"",SQRT((_xlfn.XLOOKUP(AR$1,$Z$2:$Z$16,$AA$2:$AA$16)-$T464)^2+(_xlfn.XLOOKUP(AR$1,$Z$2:$Z$16,$AB$2:$AB$16)-$U464)^2+(_xlfn.XLOOKUP(AR$1,$Z$2:$Z$16,$AC$2:$AC$16-$V464)^2)))</f>
        <v/>
      </c>
      <c r="AS464" s="141" t="str">
        <f t="array" ref="AS464">IF(OR(AS$1=0, $A464=""),"",SQRT((_xlfn.XLOOKUP(AS$1,$Z$2:$Z$16,$AA$2:$AA$16)-$T464)^2+(_xlfn.XLOOKUP(AS$1,$Z$2:$Z$16,$AB$2:$AB$16)-$U464)^2+(_xlfn.XLOOKUP(AS$1,$Z$2:$Z$16,$AC$2:$AC$16-$V464)^2)))</f>
        <v/>
      </c>
      <c r="AT464" s="141" t="str">
        <f t="array" ref="AT464">IF(OR(AT$1=0, $A464=""),"",SQRT((_xlfn.XLOOKUP(AT$1,$Z$2:$Z$16,$AA$2:$AA$16)-$T464)^2+(_xlfn.XLOOKUP(AT$1,$Z$2:$Z$16,$AB$2:$AB$16)-$U464)^2+(_xlfn.XLOOKUP(AT$1,$Z$2:$Z$16,$AC$2:$AC$16-$V464)^2)))</f>
        <v/>
      </c>
      <c r="AU464" s="141" t="str">
        <f t="array" ref="AU464">IF(OR(AU$1=0, $A464=""),"",SQRT((_xlfn.XLOOKUP(AU$1,$Z$2:$Z$16,$AA$2:$AA$16)-$T464)^2+(_xlfn.XLOOKUP(AU$1,$Z$2:$Z$16,$AB$2:$AB$16)-$U464)^2+(_xlfn.XLOOKUP(AU$1,$Z$2:$Z$16,$AC$2:$AC$16-$V464)^2)))</f>
        <v/>
      </c>
      <c r="AV464" s="142" t="str">
        <f t="array" ref="AV464">IF(OR(AV$1=0, $A464=""),"",SQRT((_xlfn.XLOOKUP(AV$1,$Z$2:$Z$16,$AA$2:$AA$16)-$T464)^2+(_xlfn.XLOOKUP(AV$1,$Z$2:$Z$16,$AB$2:$AB$16)-$U464)^2+(_xlfn.XLOOKUP(AV$1,$Z$2:$Z$16,$AC$2:$AC$16-$V464)^2)))</f>
        <v/>
      </c>
      <c r="AW464" s="124"/>
      <c r="AX464" s="124"/>
      <c r="AY464" s="125">
        <f t="shared" si="275"/>
        <v>0</v>
      </c>
      <c r="AZ464" s="143">
        <f t="shared" si="276"/>
        <v>0</v>
      </c>
      <c r="BA464" s="143">
        <f t="shared" si="277"/>
        <v>0</v>
      </c>
      <c r="BB464" s="143">
        <f t="shared" si="278"/>
        <v>0</v>
      </c>
      <c r="BC464" s="143">
        <f t="shared" si="279"/>
        <v>0</v>
      </c>
      <c r="BD464" s="143">
        <f t="shared" si="280"/>
        <v>0</v>
      </c>
      <c r="BE464" s="143">
        <f t="shared" si="281"/>
        <v>0</v>
      </c>
      <c r="BF464" s="143">
        <f t="shared" si="282"/>
        <v>0</v>
      </c>
      <c r="BG464" s="144">
        <f t="shared" si="283"/>
        <v>0</v>
      </c>
      <c r="BH464" s="144">
        <f t="shared" si="284"/>
        <v>0</v>
      </c>
      <c r="BI464" s="144">
        <f t="shared" si="285"/>
        <v>0</v>
      </c>
      <c r="BJ464" s="144">
        <f t="shared" si="286"/>
        <v>0</v>
      </c>
      <c r="BK464" s="144">
        <f t="shared" si="287"/>
        <v>0</v>
      </c>
      <c r="BL464" s="144">
        <f t="shared" si="288"/>
        <v>0</v>
      </c>
      <c r="BM464" s="145">
        <f t="shared" si="289"/>
        <v>0</v>
      </c>
      <c r="BN464" s="124"/>
      <c r="BO464" s="124"/>
      <c r="BP464" s="124"/>
      <c r="BQ464" s="124"/>
      <c r="BR464" s="124"/>
      <c r="BS464" s="124"/>
      <c r="BT464" s="124"/>
      <c r="BU464" s="124"/>
      <c r="BV464" s="130"/>
      <c r="BW464" s="130"/>
      <c r="BX464" s="130"/>
      <c r="BY464" s="130"/>
      <c r="BZ464" s="130"/>
      <c r="CA464" s="130"/>
      <c r="CB464" s="130"/>
      <c r="CC464" s="130"/>
      <c r="CD464" s="130"/>
      <c r="CE464" s="130"/>
      <c r="CF464" s="130"/>
      <c r="CG464" s="130"/>
      <c r="CH464" s="130"/>
      <c r="CI464" s="130"/>
      <c r="CJ464" s="130"/>
      <c r="CM464" s="159">
        <f t="shared" si="290"/>
        <v>0</v>
      </c>
      <c r="CN464" s="160">
        <f t="shared" si="291"/>
        <v>0</v>
      </c>
      <c r="CO464" s="160">
        <f t="shared" si="292"/>
        <v>0</v>
      </c>
      <c r="CP464" s="160">
        <f t="shared" si="293"/>
        <v>0</v>
      </c>
      <c r="CQ464" s="160">
        <f t="shared" si="294"/>
        <v>0</v>
      </c>
      <c r="CR464" s="160" t="str">
        <f t="shared" si="295"/>
        <v/>
      </c>
      <c r="CS464" s="160" t="str">
        <f t="shared" si="296"/>
        <v/>
      </c>
      <c r="CT464" s="160" t="str">
        <f t="shared" si="297"/>
        <v/>
      </c>
      <c r="CU464" s="162" t="str">
        <f t="shared" si="298"/>
        <v/>
      </c>
      <c r="CV464" s="162" t="str">
        <f t="shared" si="299"/>
        <v/>
      </c>
      <c r="CW464" s="162" t="str">
        <f t="shared" si="300"/>
        <v/>
      </c>
      <c r="CX464" s="162" t="str">
        <f t="shared" si="301"/>
        <v/>
      </c>
      <c r="CY464" s="162" t="str">
        <f t="shared" si="302"/>
        <v/>
      </c>
      <c r="CZ464" s="162" t="str">
        <f t="shared" si="303"/>
        <v/>
      </c>
      <c r="DA464" s="163" t="str">
        <f t="shared" si="304"/>
        <v/>
      </c>
    </row>
    <row r="465" spans="1:105" ht="16.5" x14ac:dyDescent="0.3">
      <c r="A465" s="135"/>
      <c r="B465" s="136"/>
      <c r="C465" s="136"/>
      <c r="D465" s="137"/>
      <c r="E465" s="176"/>
      <c r="F465" s="182"/>
      <c r="G465" s="183"/>
      <c r="H465" s="183"/>
      <c r="I465" s="183"/>
      <c r="J465" s="183"/>
      <c r="K465" s="183"/>
      <c r="L465" s="183"/>
      <c r="M465" s="186"/>
      <c r="N465" s="182"/>
      <c r="O465" s="184"/>
      <c r="P465" s="178"/>
      <c r="Q465" s="118">
        <f t="shared" si="273"/>
        <v>0</v>
      </c>
      <c r="R465" s="3"/>
      <c r="S465" s="3"/>
      <c r="T465" s="4"/>
      <c r="U465" s="4"/>
      <c r="V465" s="99">
        <f t="shared" si="274"/>
        <v>0</v>
      </c>
      <c r="W465" s="161"/>
      <c r="X465" s="138"/>
      <c r="AH465" s="158" t="str">
        <f t="array" ref="AH465">IF(OR(AH$1=0, $A465=""),"",SQRT((_xlfn.XLOOKUP(AH$1,$Z$2:$Z$16,$AA$2:$AA$16)-$T465)^2+(_xlfn.XLOOKUP(AH$1,$Z$2:$Z$16,$AB$2:$AB$16)-$U465)^2+(_xlfn.XLOOKUP(AH$1,$Z$2:$Z$16,$AC$2:$AC$16-$V465)^2)))</f>
        <v/>
      </c>
      <c r="AI465" s="140" t="str">
        <f t="array" ref="AI465">IF(OR(AI$1=0, $A465=""),"",SQRT((_xlfn.XLOOKUP(AI$1,$Z$2:$Z$16,$AA$2:$AA$16)-$T465)^2+(_xlfn.XLOOKUP(AI$1,$Z$2:$Z$16,$AB$2:$AB$16)-$U465)^2+(_xlfn.XLOOKUP(AI$1,$Z$2:$Z$16,$AC$2:$AC$16-$V465)^2)))</f>
        <v/>
      </c>
      <c r="AJ465" s="140" t="str">
        <f t="array" ref="AJ465">IF(OR(AJ$1=0, $A465=""),"",SQRT((_xlfn.XLOOKUP(AJ$1,$Z$2:$Z$16,$AA$2:$AA$16)-$T465)^2+(_xlfn.XLOOKUP(AJ$1,$Z$2:$Z$16,$AB$2:$AB$16)-$U465)^2+(_xlfn.XLOOKUP(AJ$1,$Z$2:$Z$16,$AC$2:$AC$16-$V465)^2)))</f>
        <v/>
      </c>
      <c r="AK465" s="140" t="str">
        <f t="array" ref="AK465">IF(OR(AK$1=0, $A465=""),"",SQRT((_xlfn.XLOOKUP(AK$1,$Z$2:$Z$16,$AA$2:$AA$16)-$T465)^2+(_xlfn.XLOOKUP(AK$1,$Z$2:$Z$16,$AB$2:$AB$16)-$U465)^2+(_xlfn.XLOOKUP(AK$1,$Z$2:$Z$16,$AC$2:$AC$16-$V465)^2)))</f>
        <v/>
      </c>
      <c r="AL465" s="140" t="str">
        <f t="array" ref="AL465">IF(OR(AL$1=0, $A465=""),"",SQRT((_xlfn.XLOOKUP(AL$1,$Z$2:$Z$16,$AA$2:$AA$16)-$T465)^2+(_xlfn.XLOOKUP(AL$1,$Z$2:$Z$16,$AB$2:$AB$16)-$U465)^2+(_xlfn.XLOOKUP(AL$1,$Z$2:$Z$16,$AC$2:$AC$16-$V465)^2)))</f>
        <v/>
      </c>
      <c r="AM465" s="140" t="str">
        <f t="array" ref="AM465">IF(OR(AM$1=0, $A465=""),"",SQRT((_xlfn.XLOOKUP(AM$1,$Z$2:$Z$16,$AA$2:$AA$16)-$T465)^2+(_xlfn.XLOOKUP(AM$1,$Z$2:$Z$16,$AB$2:$AB$16)-$U465)^2+(_xlfn.XLOOKUP(AM$1,$Z$2:$Z$16,$AC$2:$AC$16-$V465)^2)))</f>
        <v/>
      </c>
      <c r="AN465" s="140" t="str">
        <f t="array" ref="AN465">IF(OR(AN$1=0, $A465=""),"",SQRT((_xlfn.XLOOKUP(AN$1,$Z$2:$Z$16,$AA$2:$AA$16)-$T465)^2+(_xlfn.XLOOKUP(AN$1,$Z$2:$Z$16,$AB$2:$AB$16)-$U465)^2+(_xlfn.XLOOKUP(AN$1,$Z$2:$Z$16,$AC$2:$AC$16-$V465)^2)))</f>
        <v/>
      </c>
      <c r="AO465" s="140" t="str">
        <f t="array" ref="AO465">IF(OR(AO$1=0, $A465=""),"",SQRT((_xlfn.XLOOKUP(AO$1,$Z$2:$Z$16,$AA$2:$AA$16)-$T465)^2+(_xlfn.XLOOKUP(AO$1,$Z$2:$Z$16,$AB$2:$AB$16)-$U465)^2+(_xlfn.XLOOKUP(AO$1,$Z$2:$Z$16,$AC$2:$AC$16-$V465)^2)))</f>
        <v/>
      </c>
      <c r="AP465" s="141" t="str">
        <f t="array" ref="AP465">IF(OR(AP$1=0, $A465=""),"",SQRT((_xlfn.XLOOKUP(AP$1,$Z$2:$Z$16,$AA$2:$AA$16)-$T465)^2+(_xlfn.XLOOKUP(AP$1,$Z$2:$Z$16,$AB$2:$AB$16)-$U465)^2+(_xlfn.XLOOKUP(AP$1,$Z$2:$Z$16,$AC$2:$AC$16-$V465)^2)))</f>
        <v/>
      </c>
      <c r="AQ465" s="141" t="str">
        <f t="array" ref="AQ465">IF(OR(AQ$1=0, $A465=""),"",SQRT((_xlfn.XLOOKUP(AQ$1,$Z$2:$Z$16,$AA$2:$AA$16)-$T465)^2+(_xlfn.XLOOKUP(AQ$1,$Z$2:$Z$16,$AB$2:$AB$16)-$U465)^2+(_xlfn.XLOOKUP(AQ$1,$Z$2:$Z$16,$AC$2:$AC$16-$V465)^2)))</f>
        <v/>
      </c>
      <c r="AR465" s="141" t="str">
        <f t="array" ref="AR465">IF(OR(AR$1=0, $A465=""),"",SQRT((_xlfn.XLOOKUP(AR$1,$Z$2:$Z$16,$AA$2:$AA$16)-$T465)^2+(_xlfn.XLOOKUP(AR$1,$Z$2:$Z$16,$AB$2:$AB$16)-$U465)^2+(_xlfn.XLOOKUP(AR$1,$Z$2:$Z$16,$AC$2:$AC$16-$V465)^2)))</f>
        <v/>
      </c>
      <c r="AS465" s="141" t="str">
        <f t="array" ref="AS465">IF(OR(AS$1=0, $A465=""),"",SQRT((_xlfn.XLOOKUP(AS$1,$Z$2:$Z$16,$AA$2:$AA$16)-$T465)^2+(_xlfn.XLOOKUP(AS$1,$Z$2:$Z$16,$AB$2:$AB$16)-$U465)^2+(_xlfn.XLOOKUP(AS$1,$Z$2:$Z$16,$AC$2:$AC$16-$V465)^2)))</f>
        <v/>
      </c>
      <c r="AT465" s="141" t="str">
        <f t="array" ref="AT465">IF(OR(AT$1=0, $A465=""),"",SQRT((_xlfn.XLOOKUP(AT$1,$Z$2:$Z$16,$AA$2:$AA$16)-$T465)^2+(_xlfn.XLOOKUP(AT$1,$Z$2:$Z$16,$AB$2:$AB$16)-$U465)^2+(_xlfn.XLOOKUP(AT$1,$Z$2:$Z$16,$AC$2:$AC$16-$V465)^2)))</f>
        <v/>
      </c>
      <c r="AU465" s="141" t="str">
        <f t="array" ref="AU465">IF(OR(AU$1=0, $A465=""),"",SQRT((_xlfn.XLOOKUP(AU$1,$Z$2:$Z$16,$AA$2:$AA$16)-$T465)^2+(_xlfn.XLOOKUP(AU$1,$Z$2:$Z$16,$AB$2:$AB$16)-$U465)^2+(_xlfn.XLOOKUP(AU$1,$Z$2:$Z$16,$AC$2:$AC$16-$V465)^2)))</f>
        <v/>
      </c>
      <c r="AV465" s="142" t="str">
        <f t="array" ref="AV465">IF(OR(AV$1=0, $A465=""),"",SQRT((_xlfn.XLOOKUP(AV$1,$Z$2:$Z$16,$AA$2:$AA$16)-$T465)^2+(_xlfn.XLOOKUP(AV$1,$Z$2:$Z$16,$AB$2:$AB$16)-$U465)^2+(_xlfn.XLOOKUP(AV$1,$Z$2:$Z$16,$AC$2:$AC$16-$V465)^2)))</f>
        <v/>
      </c>
      <c r="AW465" s="124"/>
      <c r="AX465" s="124"/>
      <c r="AY465" s="125">
        <f t="shared" si="275"/>
        <v>0</v>
      </c>
      <c r="AZ465" s="143">
        <f t="shared" si="276"/>
        <v>0</v>
      </c>
      <c r="BA465" s="143">
        <f t="shared" si="277"/>
        <v>0</v>
      </c>
      <c r="BB465" s="143">
        <f t="shared" si="278"/>
        <v>0</v>
      </c>
      <c r="BC465" s="143">
        <f t="shared" si="279"/>
        <v>0</v>
      </c>
      <c r="BD465" s="143">
        <f t="shared" si="280"/>
        <v>0</v>
      </c>
      <c r="BE465" s="143">
        <f t="shared" si="281"/>
        <v>0</v>
      </c>
      <c r="BF465" s="143">
        <f t="shared" si="282"/>
        <v>0</v>
      </c>
      <c r="BG465" s="144">
        <f t="shared" si="283"/>
        <v>0</v>
      </c>
      <c r="BH465" s="144">
        <f t="shared" si="284"/>
        <v>0</v>
      </c>
      <c r="BI465" s="144">
        <f t="shared" si="285"/>
        <v>0</v>
      </c>
      <c r="BJ465" s="144">
        <f t="shared" si="286"/>
        <v>0</v>
      </c>
      <c r="BK465" s="144">
        <f t="shared" si="287"/>
        <v>0</v>
      </c>
      <c r="BL465" s="144">
        <f t="shared" si="288"/>
        <v>0</v>
      </c>
      <c r="BM465" s="145">
        <f t="shared" si="289"/>
        <v>0</v>
      </c>
      <c r="BN465" s="124"/>
      <c r="BO465" s="124"/>
      <c r="BP465" s="124"/>
      <c r="BQ465" s="124"/>
      <c r="BR465" s="124"/>
      <c r="BS465" s="124"/>
      <c r="BT465" s="124"/>
      <c r="BU465" s="124"/>
      <c r="BV465" s="130"/>
      <c r="BW465" s="130"/>
      <c r="BX465" s="130"/>
      <c r="BY465" s="130"/>
      <c r="BZ465" s="130"/>
      <c r="CA465" s="130"/>
      <c r="CB465" s="130"/>
      <c r="CC465" s="130"/>
      <c r="CD465" s="130"/>
      <c r="CE465" s="130"/>
      <c r="CF465" s="130"/>
      <c r="CG465" s="130"/>
      <c r="CH465" s="130"/>
      <c r="CI465" s="130"/>
      <c r="CJ465" s="130"/>
      <c r="CM465" s="159">
        <f t="shared" si="290"/>
        <v>0</v>
      </c>
      <c r="CN465" s="160">
        <f t="shared" si="291"/>
        <v>0</v>
      </c>
      <c r="CO465" s="160">
        <f t="shared" si="292"/>
        <v>0</v>
      </c>
      <c r="CP465" s="160">
        <f t="shared" si="293"/>
        <v>0</v>
      </c>
      <c r="CQ465" s="160">
        <f t="shared" si="294"/>
        <v>0</v>
      </c>
      <c r="CR465" s="160" t="str">
        <f t="shared" si="295"/>
        <v/>
      </c>
      <c r="CS465" s="160" t="str">
        <f t="shared" si="296"/>
        <v/>
      </c>
      <c r="CT465" s="160" t="str">
        <f t="shared" si="297"/>
        <v/>
      </c>
      <c r="CU465" s="162" t="str">
        <f t="shared" si="298"/>
        <v/>
      </c>
      <c r="CV465" s="162" t="str">
        <f t="shared" si="299"/>
        <v/>
      </c>
      <c r="CW465" s="162" t="str">
        <f t="shared" si="300"/>
        <v/>
      </c>
      <c r="CX465" s="162" t="str">
        <f t="shared" si="301"/>
        <v/>
      </c>
      <c r="CY465" s="162" t="str">
        <f t="shared" si="302"/>
        <v/>
      </c>
      <c r="CZ465" s="162" t="str">
        <f t="shared" si="303"/>
        <v/>
      </c>
      <c r="DA465" s="163" t="str">
        <f t="shared" si="304"/>
        <v/>
      </c>
    </row>
    <row r="466" spans="1:105" ht="16.5" x14ac:dyDescent="0.3">
      <c r="A466" s="135"/>
      <c r="B466" s="136"/>
      <c r="C466" s="136"/>
      <c r="D466" s="137"/>
      <c r="E466" s="176"/>
      <c r="F466" s="182"/>
      <c r="G466" s="183"/>
      <c r="H466" s="183"/>
      <c r="I466" s="183"/>
      <c r="J466" s="183"/>
      <c r="K466" s="183"/>
      <c r="L466" s="183"/>
      <c r="M466" s="186"/>
      <c r="N466" s="182"/>
      <c r="O466" s="184"/>
      <c r="P466" s="178"/>
      <c r="Q466" s="118">
        <f t="shared" si="273"/>
        <v>0</v>
      </c>
      <c r="R466" s="3"/>
      <c r="S466" s="3"/>
      <c r="T466" s="4"/>
      <c r="U466" s="4"/>
      <c r="V466" s="99">
        <f t="shared" si="274"/>
        <v>0</v>
      </c>
      <c r="W466" s="161"/>
      <c r="X466" s="138"/>
      <c r="AH466" s="158" t="str">
        <f t="array" ref="AH466">IF(OR(AH$1=0, $A466=""),"",SQRT((_xlfn.XLOOKUP(AH$1,$Z$2:$Z$16,$AA$2:$AA$16)-$T466)^2+(_xlfn.XLOOKUP(AH$1,$Z$2:$Z$16,$AB$2:$AB$16)-$U466)^2+(_xlfn.XLOOKUP(AH$1,$Z$2:$Z$16,$AC$2:$AC$16-$V466)^2)))</f>
        <v/>
      </c>
      <c r="AI466" s="140" t="str">
        <f t="array" ref="AI466">IF(OR(AI$1=0, $A466=""),"",SQRT((_xlfn.XLOOKUP(AI$1,$Z$2:$Z$16,$AA$2:$AA$16)-$T466)^2+(_xlfn.XLOOKUP(AI$1,$Z$2:$Z$16,$AB$2:$AB$16)-$U466)^2+(_xlfn.XLOOKUP(AI$1,$Z$2:$Z$16,$AC$2:$AC$16-$V466)^2)))</f>
        <v/>
      </c>
      <c r="AJ466" s="140" t="str">
        <f t="array" ref="AJ466">IF(OR(AJ$1=0, $A466=""),"",SQRT((_xlfn.XLOOKUP(AJ$1,$Z$2:$Z$16,$AA$2:$AA$16)-$T466)^2+(_xlfn.XLOOKUP(AJ$1,$Z$2:$Z$16,$AB$2:$AB$16)-$U466)^2+(_xlfn.XLOOKUP(AJ$1,$Z$2:$Z$16,$AC$2:$AC$16-$V466)^2)))</f>
        <v/>
      </c>
      <c r="AK466" s="140" t="str">
        <f t="array" ref="AK466">IF(OR(AK$1=0, $A466=""),"",SQRT((_xlfn.XLOOKUP(AK$1,$Z$2:$Z$16,$AA$2:$AA$16)-$T466)^2+(_xlfn.XLOOKUP(AK$1,$Z$2:$Z$16,$AB$2:$AB$16)-$U466)^2+(_xlfn.XLOOKUP(AK$1,$Z$2:$Z$16,$AC$2:$AC$16-$V466)^2)))</f>
        <v/>
      </c>
      <c r="AL466" s="140" t="str">
        <f t="array" ref="AL466">IF(OR(AL$1=0, $A466=""),"",SQRT((_xlfn.XLOOKUP(AL$1,$Z$2:$Z$16,$AA$2:$AA$16)-$T466)^2+(_xlfn.XLOOKUP(AL$1,$Z$2:$Z$16,$AB$2:$AB$16)-$U466)^2+(_xlfn.XLOOKUP(AL$1,$Z$2:$Z$16,$AC$2:$AC$16-$V466)^2)))</f>
        <v/>
      </c>
      <c r="AM466" s="140" t="str">
        <f t="array" ref="AM466">IF(OR(AM$1=0, $A466=""),"",SQRT((_xlfn.XLOOKUP(AM$1,$Z$2:$Z$16,$AA$2:$AA$16)-$T466)^2+(_xlfn.XLOOKUP(AM$1,$Z$2:$Z$16,$AB$2:$AB$16)-$U466)^2+(_xlfn.XLOOKUP(AM$1,$Z$2:$Z$16,$AC$2:$AC$16-$V466)^2)))</f>
        <v/>
      </c>
      <c r="AN466" s="140" t="str">
        <f t="array" ref="AN466">IF(OR(AN$1=0, $A466=""),"",SQRT((_xlfn.XLOOKUP(AN$1,$Z$2:$Z$16,$AA$2:$AA$16)-$T466)^2+(_xlfn.XLOOKUP(AN$1,$Z$2:$Z$16,$AB$2:$AB$16)-$U466)^2+(_xlfn.XLOOKUP(AN$1,$Z$2:$Z$16,$AC$2:$AC$16-$V466)^2)))</f>
        <v/>
      </c>
      <c r="AO466" s="140" t="str">
        <f t="array" ref="AO466">IF(OR(AO$1=0, $A466=""),"",SQRT((_xlfn.XLOOKUP(AO$1,$Z$2:$Z$16,$AA$2:$AA$16)-$T466)^2+(_xlfn.XLOOKUP(AO$1,$Z$2:$Z$16,$AB$2:$AB$16)-$U466)^2+(_xlfn.XLOOKUP(AO$1,$Z$2:$Z$16,$AC$2:$AC$16-$V466)^2)))</f>
        <v/>
      </c>
      <c r="AP466" s="141" t="str">
        <f t="array" ref="AP466">IF(OR(AP$1=0, $A466=""),"",SQRT((_xlfn.XLOOKUP(AP$1,$Z$2:$Z$16,$AA$2:$AA$16)-$T466)^2+(_xlfn.XLOOKUP(AP$1,$Z$2:$Z$16,$AB$2:$AB$16)-$U466)^2+(_xlfn.XLOOKUP(AP$1,$Z$2:$Z$16,$AC$2:$AC$16-$V466)^2)))</f>
        <v/>
      </c>
      <c r="AQ466" s="141" t="str">
        <f t="array" ref="AQ466">IF(OR(AQ$1=0, $A466=""),"",SQRT((_xlfn.XLOOKUP(AQ$1,$Z$2:$Z$16,$AA$2:$AA$16)-$T466)^2+(_xlfn.XLOOKUP(AQ$1,$Z$2:$Z$16,$AB$2:$AB$16)-$U466)^2+(_xlfn.XLOOKUP(AQ$1,$Z$2:$Z$16,$AC$2:$AC$16-$V466)^2)))</f>
        <v/>
      </c>
      <c r="AR466" s="141" t="str">
        <f t="array" ref="AR466">IF(OR(AR$1=0, $A466=""),"",SQRT((_xlfn.XLOOKUP(AR$1,$Z$2:$Z$16,$AA$2:$AA$16)-$T466)^2+(_xlfn.XLOOKUP(AR$1,$Z$2:$Z$16,$AB$2:$AB$16)-$U466)^2+(_xlfn.XLOOKUP(AR$1,$Z$2:$Z$16,$AC$2:$AC$16-$V466)^2)))</f>
        <v/>
      </c>
      <c r="AS466" s="141" t="str">
        <f t="array" ref="AS466">IF(OR(AS$1=0, $A466=""),"",SQRT((_xlfn.XLOOKUP(AS$1,$Z$2:$Z$16,$AA$2:$AA$16)-$T466)^2+(_xlfn.XLOOKUP(AS$1,$Z$2:$Z$16,$AB$2:$AB$16)-$U466)^2+(_xlfn.XLOOKUP(AS$1,$Z$2:$Z$16,$AC$2:$AC$16-$V466)^2)))</f>
        <v/>
      </c>
      <c r="AT466" s="141" t="str">
        <f t="array" ref="AT466">IF(OR(AT$1=0, $A466=""),"",SQRT((_xlfn.XLOOKUP(AT$1,$Z$2:$Z$16,$AA$2:$AA$16)-$T466)^2+(_xlfn.XLOOKUP(AT$1,$Z$2:$Z$16,$AB$2:$AB$16)-$U466)^2+(_xlfn.XLOOKUP(AT$1,$Z$2:$Z$16,$AC$2:$AC$16-$V466)^2)))</f>
        <v/>
      </c>
      <c r="AU466" s="141" t="str">
        <f t="array" ref="AU466">IF(OR(AU$1=0, $A466=""),"",SQRT((_xlfn.XLOOKUP(AU$1,$Z$2:$Z$16,$AA$2:$AA$16)-$T466)^2+(_xlfn.XLOOKUP(AU$1,$Z$2:$Z$16,$AB$2:$AB$16)-$U466)^2+(_xlfn.XLOOKUP(AU$1,$Z$2:$Z$16,$AC$2:$AC$16-$V466)^2)))</f>
        <v/>
      </c>
      <c r="AV466" s="142" t="str">
        <f t="array" ref="AV466">IF(OR(AV$1=0, $A466=""),"",SQRT((_xlfn.XLOOKUP(AV$1,$Z$2:$Z$16,$AA$2:$AA$16)-$T466)^2+(_xlfn.XLOOKUP(AV$1,$Z$2:$Z$16,$AB$2:$AB$16)-$U466)^2+(_xlfn.XLOOKUP(AV$1,$Z$2:$Z$16,$AC$2:$AC$16-$V466)^2)))</f>
        <v/>
      </c>
      <c r="AW466" s="124"/>
      <c r="AX466" s="124"/>
      <c r="AY466" s="125">
        <f t="shared" si="275"/>
        <v>0</v>
      </c>
      <c r="AZ466" s="143">
        <f t="shared" si="276"/>
        <v>0</v>
      </c>
      <c r="BA466" s="143">
        <f t="shared" si="277"/>
        <v>0</v>
      </c>
      <c r="BB466" s="143">
        <f t="shared" si="278"/>
        <v>0</v>
      </c>
      <c r="BC466" s="143">
        <f t="shared" si="279"/>
        <v>0</v>
      </c>
      <c r="BD466" s="143">
        <f t="shared" si="280"/>
        <v>0</v>
      </c>
      <c r="BE466" s="143">
        <f t="shared" si="281"/>
        <v>0</v>
      </c>
      <c r="BF466" s="143">
        <f t="shared" si="282"/>
        <v>0</v>
      </c>
      <c r="BG466" s="144">
        <f t="shared" si="283"/>
        <v>0</v>
      </c>
      <c r="BH466" s="144">
        <f t="shared" si="284"/>
        <v>0</v>
      </c>
      <c r="BI466" s="144">
        <f t="shared" si="285"/>
        <v>0</v>
      </c>
      <c r="BJ466" s="144">
        <f t="shared" si="286"/>
        <v>0</v>
      </c>
      <c r="BK466" s="144">
        <f t="shared" si="287"/>
        <v>0</v>
      </c>
      <c r="BL466" s="144">
        <f t="shared" si="288"/>
        <v>0</v>
      </c>
      <c r="BM466" s="145">
        <f t="shared" si="289"/>
        <v>0</v>
      </c>
      <c r="BN466" s="124"/>
      <c r="BO466" s="124"/>
      <c r="BP466" s="124"/>
      <c r="BQ466" s="124"/>
      <c r="BR466" s="124"/>
      <c r="BS466" s="124"/>
      <c r="BT466" s="124"/>
      <c r="BU466" s="124"/>
      <c r="BV466" s="130"/>
      <c r="BW466" s="130"/>
      <c r="BX466" s="130"/>
      <c r="BY466" s="130"/>
      <c r="BZ466" s="130"/>
      <c r="CA466" s="130"/>
      <c r="CB466" s="130"/>
      <c r="CC466" s="130"/>
      <c r="CD466" s="130"/>
      <c r="CE466" s="130"/>
      <c r="CF466" s="130"/>
      <c r="CG466" s="130"/>
      <c r="CH466" s="130"/>
      <c r="CI466" s="130"/>
      <c r="CJ466" s="130"/>
      <c r="CM466" s="159">
        <f t="shared" si="290"/>
        <v>0</v>
      </c>
      <c r="CN466" s="160">
        <f t="shared" si="291"/>
        <v>0</v>
      </c>
      <c r="CO466" s="160">
        <f t="shared" si="292"/>
        <v>0</v>
      </c>
      <c r="CP466" s="160">
        <f t="shared" si="293"/>
        <v>0</v>
      </c>
      <c r="CQ466" s="160">
        <f t="shared" si="294"/>
        <v>0</v>
      </c>
      <c r="CR466" s="160" t="str">
        <f t="shared" si="295"/>
        <v/>
      </c>
      <c r="CS466" s="160" t="str">
        <f t="shared" si="296"/>
        <v/>
      </c>
      <c r="CT466" s="160" t="str">
        <f t="shared" si="297"/>
        <v/>
      </c>
      <c r="CU466" s="162" t="str">
        <f t="shared" si="298"/>
        <v/>
      </c>
      <c r="CV466" s="162" t="str">
        <f t="shared" si="299"/>
        <v/>
      </c>
      <c r="CW466" s="162" t="str">
        <f t="shared" si="300"/>
        <v/>
      </c>
      <c r="CX466" s="162" t="str">
        <f t="shared" si="301"/>
        <v/>
      </c>
      <c r="CY466" s="162" t="str">
        <f t="shared" si="302"/>
        <v/>
      </c>
      <c r="CZ466" s="162" t="str">
        <f t="shared" si="303"/>
        <v/>
      </c>
      <c r="DA466" s="163" t="str">
        <f t="shared" si="304"/>
        <v/>
      </c>
    </row>
    <row r="467" spans="1:105" ht="16.5" x14ac:dyDescent="0.3">
      <c r="A467" s="135"/>
      <c r="B467" s="136"/>
      <c r="C467" s="136"/>
      <c r="D467" s="137"/>
      <c r="E467" s="176"/>
      <c r="F467" s="182"/>
      <c r="G467" s="183"/>
      <c r="H467" s="183"/>
      <c r="I467" s="183"/>
      <c r="J467" s="183"/>
      <c r="K467" s="183"/>
      <c r="L467" s="183"/>
      <c r="M467" s="186"/>
      <c r="N467" s="182"/>
      <c r="O467" s="184"/>
      <c r="P467" s="178"/>
      <c r="Q467" s="118">
        <f t="shared" si="273"/>
        <v>0</v>
      </c>
      <c r="R467" s="3"/>
      <c r="S467" s="3"/>
      <c r="T467" s="4"/>
      <c r="U467" s="4"/>
      <c r="V467" s="99">
        <f t="shared" si="274"/>
        <v>0</v>
      </c>
      <c r="W467" s="161"/>
      <c r="X467" s="138"/>
      <c r="AH467" s="158" t="str">
        <f t="array" ref="AH467">IF(OR(AH$1=0, $A467=""),"",SQRT((_xlfn.XLOOKUP(AH$1,$Z$2:$Z$16,$AA$2:$AA$16)-$T467)^2+(_xlfn.XLOOKUP(AH$1,$Z$2:$Z$16,$AB$2:$AB$16)-$U467)^2+(_xlfn.XLOOKUP(AH$1,$Z$2:$Z$16,$AC$2:$AC$16-$V467)^2)))</f>
        <v/>
      </c>
      <c r="AI467" s="140" t="str">
        <f t="array" ref="AI467">IF(OR(AI$1=0, $A467=""),"",SQRT((_xlfn.XLOOKUP(AI$1,$Z$2:$Z$16,$AA$2:$AA$16)-$T467)^2+(_xlfn.XLOOKUP(AI$1,$Z$2:$Z$16,$AB$2:$AB$16)-$U467)^2+(_xlfn.XLOOKUP(AI$1,$Z$2:$Z$16,$AC$2:$AC$16-$V467)^2)))</f>
        <v/>
      </c>
      <c r="AJ467" s="140" t="str">
        <f t="array" ref="AJ467">IF(OR(AJ$1=0, $A467=""),"",SQRT((_xlfn.XLOOKUP(AJ$1,$Z$2:$Z$16,$AA$2:$AA$16)-$T467)^2+(_xlfn.XLOOKUP(AJ$1,$Z$2:$Z$16,$AB$2:$AB$16)-$U467)^2+(_xlfn.XLOOKUP(AJ$1,$Z$2:$Z$16,$AC$2:$AC$16-$V467)^2)))</f>
        <v/>
      </c>
      <c r="AK467" s="140" t="str">
        <f t="array" ref="AK467">IF(OR(AK$1=0, $A467=""),"",SQRT((_xlfn.XLOOKUP(AK$1,$Z$2:$Z$16,$AA$2:$AA$16)-$T467)^2+(_xlfn.XLOOKUP(AK$1,$Z$2:$Z$16,$AB$2:$AB$16)-$U467)^2+(_xlfn.XLOOKUP(AK$1,$Z$2:$Z$16,$AC$2:$AC$16-$V467)^2)))</f>
        <v/>
      </c>
      <c r="AL467" s="140" t="str">
        <f t="array" ref="AL467">IF(OR(AL$1=0, $A467=""),"",SQRT((_xlfn.XLOOKUP(AL$1,$Z$2:$Z$16,$AA$2:$AA$16)-$T467)^2+(_xlfn.XLOOKUP(AL$1,$Z$2:$Z$16,$AB$2:$AB$16)-$U467)^2+(_xlfn.XLOOKUP(AL$1,$Z$2:$Z$16,$AC$2:$AC$16-$V467)^2)))</f>
        <v/>
      </c>
      <c r="AM467" s="140" t="str">
        <f t="array" ref="AM467">IF(OR(AM$1=0, $A467=""),"",SQRT((_xlfn.XLOOKUP(AM$1,$Z$2:$Z$16,$AA$2:$AA$16)-$T467)^2+(_xlfn.XLOOKUP(AM$1,$Z$2:$Z$16,$AB$2:$AB$16)-$U467)^2+(_xlfn.XLOOKUP(AM$1,$Z$2:$Z$16,$AC$2:$AC$16-$V467)^2)))</f>
        <v/>
      </c>
      <c r="AN467" s="140" t="str">
        <f t="array" ref="AN467">IF(OR(AN$1=0, $A467=""),"",SQRT((_xlfn.XLOOKUP(AN$1,$Z$2:$Z$16,$AA$2:$AA$16)-$T467)^2+(_xlfn.XLOOKUP(AN$1,$Z$2:$Z$16,$AB$2:$AB$16)-$U467)^2+(_xlfn.XLOOKUP(AN$1,$Z$2:$Z$16,$AC$2:$AC$16-$V467)^2)))</f>
        <v/>
      </c>
      <c r="AO467" s="140" t="str">
        <f t="array" ref="AO467">IF(OR(AO$1=0, $A467=""),"",SQRT((_xlfn.XLOOKUP(AO$1,$Z$2:$Z$16,$AA$2:$AA$16)-$T467)^2+(_xlfn.XLOOKUP(AO$1,$Z$2:$Z$16,$AB$2:$AB$16)-$U467)^2+(_xlfn.XLOOKUP(AO$1,$Z$2:$Z$16,$AC$2:$AC$16-$V467)^2)))</f>
        <v/>
      </c>
      <c r="AP467" s="141" t="str">
        <f t="array" ref="AP467">IF(OR(AP$1=0, $A467=""),"",SQRT((_xlfn.XLOOKUP(AP$1,$Z$2:$Z$16,$AA$2:$AA$16)-$T467)^2+(_xlfn.XLOOKUP(AP$1,$Z$2:$Z$16,$AB$2:$AB$16)-$U467)^2+(_xlfn.XLOOKUP(AP$1,$Z$2:$Z$16,$AC$2:$AC$16-$V467)^2)))</f>
        <v/>
      </c>
      <c r="AQ467" s="141" t="str">
        <f t="array" ref="AQ467">IF(OR(AQ$1=0, $A467=""),"",SQRT((_xlfn.XLOOKUP(AQ$1,$Z$2:$Z$16,$AA$2:$AA$16)-$T467)^2+(_xlfn.XLOOKUP(AQ$1,$Z$2:$Z$16,$AB$2:$AB$16)-$U467)^2+(_xlfn.XLOOKUP(AQ$1,$Z$2:$Z$16,$AC$2:$AC$16-$V467)^2)))</f>
        <v/>
      </c>
      <c r="AR467" s="141" t="str">
        <f t="array" ref="AR467">IF(OR(AR$1=0, $A467=""),"",SQRT((_xlfn.XLOOKUP(AR$1,$Z$2:$Z$16,$AA$2:$AA$16)-$T467)^2+(_xlfn.XLOOKUP(AR$1,$Z$2:$Z$16,$AB$2:$AB$16)-$U467)^2+(_xlfn.XLOOKUP(AR$1,$Z$2:$Z$16,$AC$2:$AC$16-$V467)^2)))</f>
        <v/>
      </c>
      <c r="AS467" s="141" t="str">
        <f t="array" ref="AS467">IF(OR(AS$1=0, $A467=""),"",SQRT((_xlfn.XLOOKUP(AS$1,$Z$2:$Z$16,$AA$2:$AA$16)-$T467)^2+(_xlfn.XLOOKUP(AS$1,$Z$2:$Z$16,$AB$2:$AB$16)-$U467)^2+(_xlfn.XLOOKUP(AS$1,$Z$2:$Z$16,$AC$2:$AC$16-$V467)^2)))</f>
        <v/>
      </c>
      <c r="AT467" s="141" t="str">
        <f t="array" ref="AT467">IF(OR(AT$1=0, $A467=""),"",SQRT((_xlfn.XLOOKUP(AT$1,$Z$2:$Z$16,$AA$2:$AA$16)-$T467)^2+(_xlfn.XLOOKUP(AT$1,$Z$2:$Z$16,$AB$2:$AB$16)-$U467)^2+(_xlfn.XLOOKUP(AT$1,$Z$2:$Z$16,$AC$2:$AC$16-$V467)^2)))</f>
        <v/>
      </c>
      <c r="AU467" s="141" t="str">
        <f t="array" ref="AU467">IF(OR(AU$1=0, $A467=""),"",SQRT((_xlfn.XLOOKUP(AU$1,$Z$2:$Z$16,$AA$2:$AA$16)-$T467)^2+(_xlfn.XLOOKUP(AU$1,$Z$2:$Z$16,$AB$2:$AB$16)-$U467)^2+(_xlfn.XLOOKUP(AU$1,$Z$2:$Z$16,$AC$2:$AC$16-$V467)^2)))</f>
        <v/>
      </c>
      <c r="AV467" s="142" t="str">
        <f t="array" ref="AV467">IF(OR(AV$1=0, $A467=""),"",SQRT((_xlfn.XLOOKUP(AV$1,$Z$2:$Z$16,$AA$2:$AA$16)-$T467)^2+(_xlfn.XLOOKUP(AV$1,$Z$2:$Z$16,$AB$2:$AB$16)-$U467)^2+(_xlfn.XLOOKUP(AV$1,$Z$2:$Z$16,$AC$2:$AC$16-$V467)^2)))</f>
        <v/>
      </c>
      <c r="AW467" s="124"/>
      <c r="AX467" s="124"/>
      <c r="AY467" s="125">
        <f t="shared" si="275"/>
        <v>0</v>
      </c>
      <c r="AZ467" s="143">
        <f t="shared" si="276"/>
        <v>0</v>
      </c>
      <c r="BA467" s="143">
        <f t="shared" si="277"/>
        <v>0</v>
      </c>
      <c r="BB467" s="143">
        <f t="shared" si="278"/>
        <v>0</v>
      </c>
      <c r="BC467" s="143">
        <f t="shared" si="279"/>
        <v>0</v>
      </c>
      <c r="BD467" s="143">
        <f t="shared" si="280"/>
        <v>0</v>
      </c>
      <c r="BE467" s="143">
        <f t="shared" si="281"/>
        <v>0</v>
      </c>
      <c r="BF467" s="143">
        <f t="shared" si="282"/>
        <v>0</v>
      </c>
      <c r="BG467" s="144">
        <f t="shared" si="283"/>
        <v>0</v>
      </c>
      <c r="BH467" s="144">
        <f t="shared" si="284"/>
        <v>0</v>
      </c>
      <c r="BI467" s="144">
        <f t="shared" si="285"/>
        <v>0</v>
      </c>
      <c r="BJ467" s="144">
        <f t="shared" si="286"/>
        <v>0</v>
      </c>
      <c r="BK467" s="144">
        <f t="shared" si="287"/>
        <v>0</v>
      </c>
      <c r="BL467" s="144">
        <f t="shared" si="288"/>
        <v>0</v>
      </c>
      <c r="BM467" s="145">
        <f t="shared" si="289"/>
        <v>0</v>
      </c>
      <c r="BN467" s="124"/>
      <c r="BO467" s="124"/>
      <c r="BP467" s="124"/>
      <c r="BQ467" s="124"/>
      <c r="BR467" s="124"/>
      <c r="BS467" s="124"/>
      <c r="BT467" s="124"/>
      <c r="BU467" s="124"/>
      <c r="BV467" s="130"/>
      <c r="BW467" s="130"/>
      <c r="BX467" s="130"/>
      <c r="BY467" s="130"/>
      <c r="BZ467" s="130"/>
      <c r="CA467" s="130"/>
      <c r="CB467" s="130"/>
      <c r="CC467" s="130"/>
      <c r="CD467" s="130"/>
      <c r="CE467" s="130"/>
      <c r="CF467" s="130"/>
      <c r="CG467" s="130"/>
      <c r="CH467" s="130"/>
      <c r="CI467" s="130"/>
      <c r="CJ467" s="130"/>
      <c r="CM467" s="159">
        <f t="shared" si="290"/>
        <v>0</v>
      </c>
      <c r="CN467" s="160">
        <f t="shared" si="291"/>
        <v>0</v>
      </c>
      <c r="CO467" s="160">
        <f t="shared" si="292"/>
        <v>0</v>
      </c>
      <c r="CP467" s="160">
        <f t="shared" si="293"/>
        <v>0</v>
      </c>
      <c r="CQ467" s="160">
        <f t="shared" si="294"/>
        <v>0</v>
      </c>
      <c r="CR467" s="160" t="str">
        <f t="shared" si="295"/>
        <v/>
      </c>
      <c r="CS467" s="160" t="str">
        <f t="shared" si="296"/>
        <v/>
      </c>
      <c r="CT467" s="160" t="str">
        <f t="shared" si="297"/>
        <v/>
      </c>
      <c r="CU467" s="162" t="str">
        <f t="shared" si="298"/>
        <v/>
      </c>
      <c r="CV467" s="162" t="str">
        <f t="shared" si="299"/>
        <v/>
      </c>
      <c r="CW467" s="162" t="str">
        <f t="shared" si="300"/>
        <v/>
      </c>
      <c r="CX467" s="162" t="str">
        <f t="shared" si="301"/>
        <v/>
      </c>
      <c r="CY467" s="162" t="str">
        <f t="shared" si="302"/>
        <v/>
      </c>
      <c r="CZ467" s="162" t="str">
        <f t="shared" si="303"/>
        <v/>
      </c>
      <c r="DA467" s="163" t="str">
        <f t="shared" si="304"/>
        <v/>
      </c>
    </row>
    <row r="468" spans="1:105" ht="16.5" x14ac:dyDescent="0.3">
      <c r="A468" s="135"/>
      <c r="B468" s="136"/>
      <c r="C468" s="136"/>
      <c r="D468" s="137"/>
      <c r="E468" s="176"/>
      <c r="F468" s="182"/>
      <c r="G468" s="183"/>
      <c r="H468" s="183"/>
      <c r="I468" s="183"/>
      <c r="J468" s="183"/>
      <c r="K468" s="183"/>
      <c r="L468" s="183"/>
      <c r="M468" s="186"/>
      <c r="N468" s="182"/>
      <c r="O468" s="184"/>
      <c r="P468" s="178"/>
      <c r="Q468" s="118">
        <f t="shared" si="273"/>
        <v>0</v>
      </c>
      <c r="R468" s="3"/>
      <c r="S468" s="3"/>
      <c r="T468" s="4"/>
      <c r="U468" s="4"/>
      <c r="V468" s="99">
        <f t="shared" si="274"/>
        <v>0</v>
      </c>
      <c r="W468" s="161"/>
      <c r="X468" s="138"/>
      <c r="AH468" s="158" t="str">
        <f t="array" ref="AH468">IF(OR(AH$1=0, $A468=""),"",SQRT((_xlfn.XLOOKUP(AH$1,$Z$2:$Z$16,$AA$2:$AA$16)-$T468)^2+(_xlfn.XLOOKUP(AH$1,$Z$2:$Z$16,$AB$2:$AB$16)-$U468)^2+(_xlfn.XLOOKUP(AH$1,$Z$2:$Z$16,$AC$2:$AC$16-$V468)^2)))</f>
        <v/>
      </c>
      <c r="AI468" s="140" t="str">
        <f t="array" ref="AI468">IF(OR(AI$1=0, $A468=""),"",SQRT((_xlfn.XLOOKUP(AI$1,$Z$2:$Z$16,$AA$2:$AA$16)-$T468)^2+(_xlfn.XLOOKUP(AI$1,$Z$2:$Z$16,$AB$2:$AB$16)-$U468)^2+(_xlfn.XLOOKUP(AI$1,$Z$2:$Z$16,$AC$2:$AC$16-$V468)^2)))</f>
        <v/>
      </c>
      <c r="AJ468" s="140" t="str">
        <f t="array" ref="AJ468">IF(OR(AJ$1=0, $A468=""),"",SQRT((_xlfn.XLOOKUP(AJ$1,$Z$2:$Z$16,$AA$2:$AA$16)-$T468)^2+(_xlfn.XLOOKUP(AJ$1,$Z$2:$Z$16,$AB$2:$AB$16)-$U468)^2+(_xlfn.XLOOKUP(AJ$1,$Z$2:$Z$16,$AC$2:$AC$16-$V468)^2)))</f>
        <v/>
      </c>
      <c r="AK468" s="140" t="str">
        <f t="array" ref="AK468">IF(OR(AK$1=0, $A468=""),"",SQRT((_xlfn.XLOOKUP(AK$1,$Z$2:$Z$16,$AA$2:$AA$16)-$T468)^2+(_xlfn.XLOOKUP(AK$1,$Z$2:$Z$16,$AB$2:$AB$16)-$U468)^2+(_xlfn.XLOOKUP(AK$1,$Z$2:$Z$16,$AC$2:$AC$16-$V468)^2)))</f>
        <v/>
      </c>
      <c r="AL468" s="140" t="str">
        <f t="array" ref="AL468">IF(OR(AL$1=0, $A468=""),"",SQRT((_xlfn.XLOOKUP(AL$1,$Z$2:$Z$16,$AA$2:$AA$16)-$T468)^2+(_xlfn.XLOOKUP(AL$1,$Z$2:$Z$16,$AB$2:$AB$16)-$U468)^2+(_xlfn.XLOOKUP(AL$1,$Z$2:$Z$16,$AC$2:$AC$16-$V468)^2)))</f>
        <v/>
      </c>
      <c r="AM468" s="140" t="str">
        <f t="array" ref="AM468">IF(OR(AM$1=0, $A468=""),"",SQRT((_xlfn.XLOOKUP(AM$1,$Z$2:$Z$16,$AA$2:$AA$16)-$T468)^2+(_xlfn.XLOOKUP(AM$1,$Z$2:$Z$16,$AB$2:$AB$16)-$U468)^2+(_xlfn.XLOOKUP(AM$1,$Z$2:$Z$16,$AC$2:$AC$16-$V468)^2)))</f>
        <v/>
      </c>
      <c r="AN468" s="140" t="str">
        <f t="array" ref="AN468">IF(OR(AN$1=0, $A468=""),"",SQRT((_xlfn.XLOOKUP(AN$1,$Z$2:$Z$16,$AA$2:$AA$16)-$T468)^2+(_xlfn.XLOOKUP(AN$1,$Z$2:$Z$16,$AB$2:$AB$16)-$U468)^2+(_xlfn.XLOOKUP(AN$1,$Z$2:$Z$16,$AC$2:$AC$16-$V468)^2)))</f>
        <v/>
      </c>
      <c r="AO468" s="140" t="str">
        <f t="array" ref="AO468">IF(OR(AO$1=0, $A468=""),"",SQRT((_xlfn.XLOOKUP(AO$1,$Z$2:$Z$16,$AA$2:$AA$16)-$T468)^2+(_xlfn.XLOOKUP(AO$1,$Z$2:$Z$16,$AB$2:$AB$16)-$U468)^2+(_xlfn.XLOOKUP(AO$1,$Z$2:$Z$16,$AC$2:$AC$16-$V468)^2)))</f>
        <v/>
      </c>
      <c r="AP468" s="141" t="str">
        <f t="array" ref="AP468">IF(OR(AP$1=0, $A468=""),"",SQRT((_xlfn.XLOOKUP(AP$1,$Z$2:$Z$16,$AA$2:$AA$16)-$T468)^2+(_xlfn.XLOOKUP(AP$1,$Z$2:$Z$16,$AB$2:$AB$16)-$U468)^2+(_xlfn.XLOOKUP(AP$1,$Z$2:$Z$16,$AC$2:$AC$16-$V468)^2)))</f>
        <v/>
      </c>
      <c r="AQ468" s="141" t="str">
        <f t="array" ref="AQ468">IF(OR(AQ$1=0, $A468=""),"",SQRT((_xlfn.XLOOKUP(AQ$1,$Z$2:$Z$16,$AA$2:$AA$16)-$T468)^2+(_xlfn.XLOOKUP(AQ$1,$Z$2:$Z$16,$AB$2:$AB$16)-$U468)^2+(_xlfn.XLOOKUP(AQ$1,$Z$2:$Z$16,$AC$2:$AC$16-$V468)^2)))</f>
        <v/>
      </c>
      <c r="AR468" s="141" t="str">
        <f t="array" ref="AR468">IF(OR(AR$1=0, $A468=""),"",SQRT((_xlfn.XLOOKUP(AR$1,$Z$2:$Z$16,$AA$2:$AA$16)-$T468)^2+(_xlfn.XLOOKUP(AR$1,$Z$2:$Z$16,$AB$2:$AB$16)-$U468)^2+(_xlfn.XLOOKUP(AR$1,$Z$2:$Z$16,$AC$2:$AC$16-$V468)^2)))</f>
        <v/>
      </c>
      <c r="AS468" s="141" t="str">
        <f t="array" ref="AS468">IF(OR(AS$1=0, $A468=""),"",SQRT((_xlfn.XLOOKUP(AS$1,$Z$2:$Z$16,$AA$2:$AA$16)-$T468)^2+(_xlfn.XLOOKUP(AS$1,$Z$2:$Z$16,$AB$2:$AB$16)-$U468)^2+(_xlfn.XLOOKUP(AS$1,$Z$2:$Z$16,$AC$2:$AC$16-$V468)^2)))</f>
        <v/>
      </c>
      <c r="AT468" s="141" t="str">
        <f t="array" ref="AT468">IF(OR(AT$1=0, $A468=""),"",SQRT((_xlfn.XLOOKUP(AT$1,$Z$2:$Z$16,$AA$2:$AA$16)-$T468)^2+(_xlfn.XLOOKUP(AT$1,$Z$2:$Z$16,$AB$2:$AB$16)-$U468)^2+(_xlfn.XLOOKUP(AT$1,$Z$2:$Z$16,$AC$2:$AC$16-$V468)^2)))</f>
        <v/>
      </c>
      <c r="AU468" s="141" t="str">
        <f t="array" ref="AU468">IF(OR(AU$1=0, $A468=""),"",SQRT((_xlfn.XLOOKUP(AU$1,$Z$2:$Z$16,$AA$2:$AA$16)-$T468)^2+(_xlfn.XLOOKUP(AU$1,$Z$2:$Z$16,$AB$2:$AB$16)-$U468)^2+(_xlfn.XLOOKUP(AU$1,$Z$2:$Z$16,$AC$2:$AC$16-$V468)^2)))</f>
        <v/>
      </c>
      <c r="AV468" s="142" t="str">
        <f t="array" ref="AV468">IF(OR(AV$1=0, $A468=""),"",SQRT((_xlfn.XLOOKUP(AV$1,$Z$2:$Z$16,$AA$2:$AA$16)-$T468)^2+(_xlfn.XLOOKUP(AV$1,$Z$2:$Z$16,$AB$2:$AB$16)-$U468)^2+(_xlfn.XLOOKUP(AV$1,$Z$2:$Z$16,$AC$2:$AC$16-$V468)^2)))</f>
        <v/>
      </c>
      <c r="AW468" s="124"/>
      <c r="AX468" s="124"/>
      <c r="AY468" s="125">
        <f t="shared" si="275"/>
        <v>0</v>
      </c>
      <c r="AZ468" s="143">
        <f t="shared" si="276"/>
        <v>0</v>
      </c>
      <c r="BA468" s="143">
        <f t="shared" si="277"/>
        <v>0</v>
      </c>
      <c r="BB468" s="143">
        <f t="shared" si="278"/>
        <v>0</v>
      </c>
      <c r="BC468" s="143">
        <f t="shared" si="279"/>
        <v>0</v>
      </c>
      <c r="BD468" s="143">
        <f t="shared" si="280"/>
        <v>0</v>
      </c>
      <c r="BE468" s="143">
        <f t="shared" si="281"/>
        <v>0</v>
      </c>
      <c r="BF468" s="143">
        <f t="shared" si="282"/>
        <v>0</v>
      </c>
      <c r="BG468" s="144">
        <f t="shared" si="283"/>
        <v>0</v>
      </c>
      <c r="BH468" s="144">
        <f t="shared" si="284"/>
        <v>0</v>
      </c>
      <c r="BI468" s="144">
        <f t="shared" si="285"/>
        <v>0</v>
      </c>
      <c r="BJ468" s="144">
        <f t="shared" si="286"/>
        <v>0</v>
      </c>
      <c r="BK468" s="144">
        <f t="shared" si="287"/>
        <v>0</v>
      </c>
      <c r="BL468" s="144">
        <f t="shared" si="288"/>
        <v>0</v>
      </c>
      <c r="BM468" s="145">
        <f t="shared" si="289"/>
        <v>0</v>
      </c>
      <c r="BN468" s="124"/>
      <c r="BO468" s="124"/>
      <c r="BP468" s="124"/>
      <c r="BQ468" s="124"/>
      <c r="BR468" s="124"/>
      <c r="BS468" s="124"/>
      <c r="BT468" s="124"/>
      <c r="BU468" s="124"/>
      <c r="BV468" s="130"/>
      <c r="BW468" s="130"/>
      <c r="BX468" s="130"/>
      <c r="BY468" s="130"/>
      <c r="BZ468" s="130"/>
      <c r="CA468" s="130"/>
      <c r="CB468" s="130"/>
      <c r="CC468" s="130"/>
      <c r="CD468" s="130"/>
      <c r="CE468" s="130"/>
      <c r="CF468" s="130"/>
      <c r="CG468" s="130"/>
      <c r="CH468" s="130"/>
      <c r="CI468" s="130"/>
      <c r="CJ468" s="130"/>
      <c r="CM468" s="159">
        <f t="shared" si="290"/>
        <v>0</v>
      </c>
      <c r="CN468" s="160">
        <f t="shared" si="291"/>
        <v>0</v>
      </c>
      <c r="CO468" s="160">
        <f t="shared" si="292"/>
        <v>0</v>
      </c>
      <c r="CP468" s="160">
        <f t="shared" si="293"/>
        <v>0</v>
      </c>
      <c r="CQ468" s="160">
        <f t="shared" si="294"/>
        <v>0</v>
      </c>
      <c r="CR468" s="160" t="str">
        <f t="shared" si="295"/>
        <v/>
      </c>
      <c r="CS468" s="160" t="str">
        <f t="shared" si="296"/>
        <v/>
      </c>
      <c r="CT468" s="160" t="str">
        <f t="shared" si="297"/>
        <v/>
      </c>
      <c r="CU468" s="162" t="str">
        <f t="shared" si="298"/>
        <v/>
      </c>
      <c r="CV468" s="162" t="str">
        <f t="shared" si="299"/>
        <v/>
      </c>
      <c r="CW468" s="162" t="str">
        <f t="shared" si="300"/>
        <v/>
      </c>
      <c r="CX468" s="162" t="str">
        <f t="shared" si="301"/>
        <v/>
      </c>
      <c r="CY468" s="162" t="str">
        <f t="shared" si="302"/>
        <v/>
      </c>
      <c r="CZ468" s="162" t="str">
        <f t="shared" si="303"/>
        <v/>
      </c>
      <c r="DA468" s="163" t="str">
        <f t="shared" si="304"/>
        <v/>
      </c>
    </row>
    <row r="469" spans="1:105" ht="16.5" x14ac:dyDescent="0.3">
      <c r="A469" s="135"/>
      <c r="B469" s="136"/>
      <c r="C469" s="136"/>
      <c r="D469" s="137"/>
      <c r="E469" s="176"/>
      <c r="F469" s="182"/>
      <c r="G469" s="183"/>
      <c r="H469" s="183"/>
      <c r="I469" s="183"/>
      <c r="J469" s="183"/>
      <c r="K469" s="183"/>
      <c r="L469" s="183"/>
      <c r="M469" s="186"/>
      <c r="N469" s="182"/>
      <c r="O469" s="184"/>
      <c r="P469" s="178"/>
      <c r="Q469" s="118">
        <f t="shared" si="273"/>
        <v>0</v>
      </c>
      <c r="R469" s="3"/>
      <c r="S469" s="3"/>
      <c r="T469" s="4"/>
      <c r="U469" s="4"/>
      <c r="V469" s="99">
        <f t="shared" si="274"/>
        <v>0</v>
      </c>
      <c r="W469" s="161"/>
      <c r="X469" s="138"/>
      <c r="AH469" s="158" t="str">
        <f t="array" ref="AH469">IF(OR(AH$1=0, $A469=""),"",SQRT((_xlfn.XLOOKUP(AH$1,$Z$2:$Z$16,$AA$2:$AA$16)-$T469)^2+(_xlfn.XLOOKUP(AH$1,$Z$2:$Z$16,$AB$2:$AB$16)-$U469)^2+(_xlfn.XLOOKUP(AH$1,$Z$2:$Z$16,$AC$2:$AC$16-$V469)^2)))</f>
        <v/>
      </c>
      <c r="AI469" s="140" t="str">
        <f t="array" ref="AI469">IF(OR(AI$1=0, $A469=""),"",SQRT((_xlfn.XLOOKUP(AI$1,$Z$2:$Z$16,$AA$2:$AA$16)-$T469)^2+(_xlfn.XLOOKUP(AI$1,$Z$2:$Z$16,$AB$2:$AB$16)-$U469)^2+(_xlfn.XLOOKUP(AI$1,$Z$2:$Z$16,$AC$2:$AC$16-$V469)^2)))</f>
        <v/>
      </c>
      <c r="AJ469" s="140" t="str">
        <f t="array" ref="AJ469">IF(OR(AJ$1=0, $A469=""),"",SQRT((_xlfn.XLOOKUP(AJ$1,$Z$2:$Z$16,$AA$2:$AA$16)-$T469)^2+(_xlfn.XLOOKUP(AJ$1,$Z$2:$Z$16,$AB$2:$AB$16)-$U469)^2+(_xlfn.XLOOKUP(AJ$1,$Z$2:$Z$16,$AC$2:$AC$16-$V469)^2)))</f>
        <v/>
      </c>
      <c r="AK469" s="140" t="str">
        <f t="array" ref="AK469">IF(OR(AK$1=0, $A469=""),"",SQRT((_xlfn.XLOOKUP(AK$1,$Z$2:$Z$16,$AA$2:$AA$16)-$T469)^2+(_xlfn.XLOOKUP(AK$1,$Z$2:$Z$16,$AB$2:$AB$16)-$U469)^2+(_xlfn.XLOOKUP(AK$1,$Z$2:$Z$16,$AC$2:$AC$16-$V469)^2)))</f>
        <v/>
      </c>
      <c r="AL469" s="140" t="str">
        <f t="array" ref="AL469">IF(OR(AL$1=0, $A469=""),"",SQRT((_xlfn.XLOOKUP(AL$1,$Z$2:$Z$16,$AA$2:$AA$16)-$T469)^2+(_xlfn.XLOOKUP(AL$1,$Z$2:$Z$16,$AB$2:$AB$16)-$U469)^2+(_xlfn.XLOOKUP(AL$1,$Z$2:$Z$16,$AC$2:$AC$16-$V469)^2)))</f>
        <v/>
      </c>
      <c r="AM469" s="140" t="str">
        <f t="array" ref="AM469">IF(OR(AM$1=0, $A469=""),"",SQRT((_xlfn.XLOOKUP(AM$1,$Z$2:$Z$16,$AA$2:$AA$16)-$T469)^2+(_xlfn.XLOOKUP(AM$1,$Z$2:$Z$16,$AB$2:$AB$16)-$U469)^2+(_xlfn.XLOOKUP(AM$1,$Z$2:$Z$16,$AC$2:$AC$16-$V469)^2)))</f>
        <v/>
      </c>
      <c r="AN469" s="140" t="str">
        <f t="array" ref="AN469">IF(OR(AN$1=0, $A469=""),"",SQRT((_xlfn.XLOOKUP(AN$1,$Z$2:$Z$16,$AA$2:$AA$16)-$T469)^2+(_xlfn.XLOOKUP(AN$1,$Z$2:$Z$16,$AB$2:$AB$16)-$U469)^2+(_xlfn.XLOOKUP(AN$1,$Z$2:$Z$16,$AC$2:$AC$16-$V469)^2)))</f>
        <v/>
      </c>
      <c r="AO469" s="140" t="str">
        <f t="array" ref="AO469">IF(OR(AO$1=0, $A469=""),"",SQRT((_xlfn.XLOOKUP(AO$1,$Z$2:$Z$16,$AA$2:$AA$16)-$T469)^2+(_xlfn.XLOOKUP(AO$1,$Z$2:$Z$16,$AB$2:$AB$16)-$U469)^2+(_xlfn.XLOOKUP(AO$1,$Z$2:$Z$16,$AC$2:$AC$16-$V469)^2)))</f>
        <v/>
      </c>
      <c r="AP469" s="141" t="str">
        <f t="array" ref="AP469">IF(OR(AP$1=0, $A469=""),"",SQRT((_xlfn.XLOOKUP(AP$1,$Z$2:$Z$16,$AA$2:$AA$16)-$T469)^2+(_xlfn.XLOOKUP(AP$1,$Z$2:$Z$16,$AB$2:$AB$16)-$U469)^2+(_xlfn.XLOOKUP(AP$1,$Z$2:$Z$16,$AC$2:$AC$16-$V469)^2)))</f>
        <v/>
      </c>
      <c r="AQ469" s="141" t="str">
        <f t="array" ref="AQ469">IF(OR(AQ$1=0, $A469=""),"",SQRT((_xlfn.XLOOKUP(AQ$1,$Z$2:$Z$16,$AA$2:$AA$16)-$T469)^2+(_xlfn.XLOOKUP(AQ$1,$Z$2:$Z$16,$AB$2:$AB$16)-$U469)^2+(_xlfn.XLOOKUP(AQ$1,$Z$2:$Z$16,$AC$2:$AC$16-$V469)^2)))</f>
        <v/>
      </c>
      <c r="AR469" s="141" t="str">
        <f t="array" ref="AR469">IF(OR(AR$1=0, $A469=""),"",SQRT((_xlfn.XLOOKUP(AR$1,$Z$2:$Z$16,$AA$2:$AA$16)-$T469)^2+(_xlfn.XLOOKUP(AR$1,$Z$2:$Z$16,$AB$2:$AB$16)-$U469)^2+(_xlfn.XLOOKUP(AR$1,$Z$2:$Z$16,$AC$2:$AC$16-$V469)^2)))</f>
        <v/>
      </c>
      <c r="AS469" s="141" t="str">
        <f t="array" ref="AS469">IF(OR(AS$1=0, $A469=""),"",SQRT((_xlfn.XLOOKUP(AS$1,$Z$2:$Z$16,$AA$2:$AA$16)-$T469)^2+(_xlfn.XLOOKUP(AS$1,$Z$2:$Z$16,$AB$2:$AB$16)-$U469)^2+(_xlfn.XLOOKUP(AS$1,$Z$2:$Z$16,$AC$2:$AC$16-$V469)^2)))</f>
        <v/>
      </c>
      <c r="AT469" s="141" t="str">
        <f t="array" ref="AT469">IF(OR(AT$1=0, $A469=""),"",SQRT((_xlfn.XLOOKUP(AT$1,$Z$2:$Z$16,$AA$2:$AA$16)-$T469)^2+(_xlfn.XLOOKUP(AT$1,$Z$2:$Z$16,$AB$2:$AB$16)-$U469)^2+(_xlfn.XLOOKUP(AT$1,$Z$2:$Z$16,$AC$2:$AC$16-$V469)^2)))</f>
        <v/>
      </c>
      <c r="AU469" s="141" t="str">
        <f t="array" ref="AU469">IF(OR(AU$1=0, $A469=""),"",SQRT((_xlfn.XLOOKUP(AU$1,$Z$2:$Z$16,$AA$2:$AA$16)-$T469)^2+(_xlfn.XLOOKUP(AU$1,$Z$2:$Z$16,$AB$2:$AB$16)-$U469)^2+(_xlfn.XLOOKUP(AU$1,$Z$2:$Z$16,$AC$2:$AC$16-$V469)^2)))</f>
        <v/>
      </c>
      <c r="AV469" s="142" t="str">
        <f t="array" ref="AV469">IF(OR(AV$1=0, $A469=""),"",SQRT((_xlfn.XLOOKUP(AV$1,$Z$2:$Z$16,$AA$2:$AA$16)-$T469)^2+(_xlfn.XLOOKUP(AV$1,$Z$2:$Z$16,$AB$2:$AB$16)-$U469)^2+(_xlfn.XLOOKUP(AV$1,$Z$2:$Z$16,$AC$2:$AC$16-$V469)^2)))</f>
        <v/>
      </c>
      <c r="AW469" s="124"/>
      <c r="AX469" s="124"/>
      <c r="AY469" s="125">
        <f t="shared" si="275"/>
        <v>0</v>
      </c>
      <c r="AZ469" s="143">
        <f t="shared" si="276"/>
        <v>0</v>
      </c>
      <c r="BA469" s="143">
        <f t="shared" si="277"/>
        <v>0</v>
      </c>
      <c r="BB469" s="143">
        <f t="shared" si="278"/>
        <v>0</v>
      </c>
      <c r="BC469" s="143">
        <f t="shared" si="279"/>
        <v>0</v>
      </c>
      <c r="BD469" s="143">
        <f t="shared" si="280"/>
        <v>0</v>
      </c>
      <c r="BE469" s="143">
        <f t="shared" si="281"/>
        <v>0</v>
      </c>
      <c r="BF469" s="143">
        <f t="shared" si="282"/>
        <v>0</v>
      </c>
      <c r="BG469" s="144">
        <f t="shared" si="283"/>
        <v>0</v>
      </c>
      <c r="BH469" s="144">
        <f t="shared" si="284"/>
        <v>0</v>
      </c>
      <c r="BI469" s="144">
        <f t="shared" si="285"/>
        <v>0</v>
      </c>
      <c r="BJ469" s="144">
        <f t="shared" si="286"/>
        <v>0</v>
      </c>
      <c r="BK469" s="144">
        <f t="shared" si="287"/>
        <v>0</v>
      </c>
      <c r="BL469" s="144">
        <f t="shared" si="288"/>
        <v>0</v>
      </c>
      <c r="BM469" s="145">
        <f t="shared" si="289"/>
        <v>0</v>
      </c>
      <c r="BN469" s="124"/>
      <c r="BO469" s="124"/>
      <c r="BP469" s="124"/>
      <c r="BQ469" s="124"/>
      <c r="BR469" s="124"/>
      <c r="BS469" s="124"/>
      <c r="BT469" s="124"/>
      <c r="BU469" s="124"/>
      <c r="BV469" s="130"/>
      <c r="BW469" s="130"/>
      <c r="BX469" s="130"/>
      <c r="BY469" s="130"/>
      <c r="BZ469" s="130"/>
      <c r="CA469" s="130"/>
      <c r="CB469" s="130"/>
      <c r="CC469" s="130"/>
      <c r="CD469" s="130"/>
      <c r="CE469" s="130"/>
      <c r="CF469" s="130"/>
      <c r="CG469" s="130"/>
      <c r="CH469" s="130"/>
      <c r="CI469" s="130"/>
      <c r="CJ469" s="130"/>
      <c r="CM469" s="159">
        <f t="shared" si="290"/>
        <v>0</v>
      </c>
      <c r="CN469" s="160">
        <f t="shared" si="291"/>
        <v>0</v>
      </c>
      <c r="CO469" s="160">
        <f t="shared" si="292"/>
        <v>0</v>
      </c>
      <c r="CP469" s="160">
        <f t="shared" si="293"/>
        <v>0</v>
      </c>
      <c r="CQ469" s="160">
        <f t="shared" si="294"/>
        <v>0</v>
      </c>
      <c r="CR469" s="160" t="str">
        <f t="shared" si="295"/>
        <v/>
      </c>
      <c r="CS469" s="160" t="str">
        <f t="shared" si="296"/>
        <v/>
      </c>
      <c r="CT469" s="160" t="str">
        <f t="shared" si="297"/>
        <v/>
      </c>
      <c r="CU469" s="162" t="str">
        <f t="shared" si="298"/>
        <v/>
      </c>
      <c r="CV469" s="162" t="str">
        <f t="shared" si="299"/>
        <v/>
      </c>
      <c r="CW469" s="162" t="str">
        <f t="shared" si="300"/>
        <v/>
      </c>
      <c r="CX469" s="162" t="str">
        <f t="shared" si="301"/>
        <v/>
      </c>
      <c r="CY469" s="162" t="str">
        <f t="shared" si="302"/>
        <v/>
      </c>
      <c r="CZ469" s="162" t="str">
        <f t="shared" si="303"/>
        <v/>
      </c>
      <c r="DA469" s="163" t="str">
        <f t="shared" si="304"/>
        <v/>
      </c>
    </row>
    <row r="470" spans="1:105" ht="16.5" x14ac:dyDescent="0.3">
      <c r="A470" s="135"/>
      <c r="B470" s="136"/>
      <c r="C470" s="136"/>
      <c r="D470" s="137"/>
      <c r="E470" s="176"/>
      <c r="F470" s="182"/>
      <c r="G470" s="183"/>
      <c r="H470" s="183"/>
      <c r="I470" s="183"/>
      <c r="J470" s="183"/>
      <c r="K470" s="183"/>
      <c r="L470" s="183"/>
      <c r="M470" s="186"/>
      <c r="N470" s="182"/>
      <c r="O470" s="184"/>
      <c r="P470" s="178"/>
      <c r="Q470" s="118">
        <f t="shared" si="273"/>
        <v>0</v>
      </c>
      <c r="R470" s="3"/>
      <c r="S470" s="3"/>
      <c r="T470" s="4"/>
      <c r="U470" s="4"/>
      <c r="V470" s="99">
        <f t="shared" si="274"/>
        <v>0</v>
      </c>
      <c r="W470" s="161"/>
      <c r="X470" s="138"/>
      <c r="AH470" s="158" t="str">
        <f t="array" ref="AH470">IF(OR(AH$1=0, $A470=""),"",SQRT((_xlfn.XLOOKUP(AH$1,$Z$2:$Z$16,$AA$2:$AA$16)-$T470)^2+(_xlfn.XLOOKUP(AH$1,$Z$2:$Z$16,$AB$2:$AB$16)-$U470)^2+(_xlfn.XLOOKUP(AH$1,$Z$2:$Z$16,$AC$2:$AC$16-$V470)^2)))</f>
        <v/>
      </c>
      <c r="AI470" s="140" t="str">
        <f t="array" ref="AI470">IF(OR(AI$1=0, $A470=""),"",SQRT((_xlfn.XLOOKUP(AI$1,$Z$2:$Z$16,$AA$2:$AA$16)-$T470)^2+(_xlfn.XLOOKUP(AI$1,$Z$2:$Z$16,$AB$2:$AB$16)-$U470)^2+(_xlfn.XLOOKUP(AI$1,$Z$2:$Z$16,$AC$2:$AC$16-$V470)^2)))</f>
        <v/>
      </c>
      <c r="AJ470" s="140" t="str">
        <f t="array" ref="AJ470">IF(OR(AJ$1=0, $A470=""),"",SQRT((_xlfn.XLOOKUP(AJ$1,$Z$2:$Z$16,$AA$2:$AA$16)-$T470)^2+(_xlfn.XLOOKUP(AJ$1,$Z$2:$Z$16,$AB$2:$AB$16)-$U470)^2+(_xlfn.XLOOKUP(AJ$1,$Z$2:$Z$16,$AC$2:$AC$16-$V470)^2)))</f>
        <v/>
      </c>
      <c r="AK470" s="140" t="str">
        <f t="array" ref="AK470">IF(OR(AK$1=0, $A470=""),"",SQRT((_xlfn.XLOOKUP(AK$1,$Z$2:$Z$16,$AA$2:$AA$16)-$T470)^2+(_xlfn.XLOOKUP(AK$1,$Z$2:$Z$16,$AB$2:$AB$16)-$U470)^2+(_xlfn.XLOOKUP(AK$1,$Z$2:$Z$16,$AC$2:$AC$16-$V470)^2)))</f>
        <v/>
      </c>
      <c r="AL470" s="140" t="str">
        <f t="array" ref="AL470">IF(OR(AL$1=0, $A470=""),"",SQRT((_xlfn.XLOOKUP(AL$1,$Z$2:$Z$16,$AA$2:$AA$16)-$T470)^2+(_xlfn.XLOOKUP(AL$1,$Z$2:$Z$16,$AB$2:$AB$16)-$U470)^2+(_xlfn.XLOOKUP(AL$1,$Z$2:$Z$16,$AC$2:$AC$16-$V470)^2)))</f>
        <v/>
      </c>
      <c r="AM470" s="140" t="str">
        <f t="array" ref="AM470">IF(OR(AM$1=0, $A470=""),"",SQRT((_xlfn.XLOOKUP(AM$1,$Z$2:$Z$16,$AA$2:$AA$16)-$T470)^2+(_xlfn.XLOOKUP(AM$1,$Z$2:$Z$16,$AB$2:$AB$16)-$U470)^2+(_xlfn.XLOOKUP(AM$1,$Z$2:$Z$16,$AC$2:$AC$16-$V470)^2)))</f>
        <v/>
      </c>
      <c r="AN470" s="140" t="str">
        <f t="array" ref="AN470">IF(OR(AN$1=0, $A470=""),"",SQRT((_xlfn.XLOOKUP(AN$1,$Z$2:$Z$16,$AA$2:$AA$16)-$T470)^2+(_xlfn.XLOOKUP(AN$1,$Z$2:$Z$16,$AB$2:$AB$16)-$U470)^2+(_xlfn.XLOOKUP(AN$1,$Z$2:$Z$16,$AC$2:$AC$16-$V470)^2)))</f>
        <v/>
      </c>
      <c r="AO470" s="140" t="str">
        <f t="array" ref="AO470">IF(OR(AO$1=0, $A470=""),"",SQRT((_xlfn.XLOOKUP(AO$1,$Z$2:$Z$16,$AA$2:$AA$16)-$T470)^2+(_xlfn.XLOOKUP(AO$1,$Z$2:$Z$16,$AB$2:$AB$16)-$U470)^2+(_xlfn.XLOOKUP(AO$1,$Z$2:$Z$16,$AC$2:$AC$16-$V470)^2)))</f>
        <v/>
      </c>
      <c r="AP470" s="141" t="str">
        <f t="array" ref="AP470">IF(OR(AP$1=0, $A470=""),"",SQRT((_xlfn.XLOOKUP(AP$1,$Z$2:$Z$16,$AA$2:$AA$16)-$T470)^2+(_xlfn.XLOOKUP(AP$1,$Z$2:$Z$16,$AB$2:$AB$16)-$U470)^2+(_xlfn.XLOOKUP(AP$1,$Z$2:$Z$16,$AC$2:$AC$16-$V470)^2)))</f>
        <v/>
      </c>
      <c r="AQ470" s="141" t="str">
        <f t="array" ref="AQ470">IF(OR(AQ$1=0, $A470=""),"",SQRT((_xlfn.XLOOKUP(AQ$1,$Z$2:$Z$16,$AA$2:$AA$16)-$T470)^2+(_xlfn.XLOOKUP(AQ$1,$Z$2:$Z$16,$AB$2:$AB$16)-$U470)^2+(_xlfn.XLOOKUP(AQ$1,$Z$2:$Z$16,$AC$2:$AC$16-$V470)^2)))</f>
        <v/>
      </c>
      <c r="AR470" s="141" t="str">
        <f t="array" ref="AR470">IF(OR(AR$1=0, $A470=""),"",SQRT((_xlfn.XLOOKUP(AR$1,$Z$2:$Z$16,$AA$2:$AA$16)-$T470)^2+(_xlfn.XLOOKUP(AR$1,$Z$2:$Z$16,$AB$2:$AB$16)-$U470)^2+(_xlfn.XLOOKUP(AR$1,$Z$2:$Z$16,$AC$2:$AC$16-$V470)^2)))</f>
        <v/>
      </c>
      <c r="AS470" s="141" t="str">
        <f t="array" ref="AS470">IF(OR(AS$1=0, $A470=""),"",SQRT((_xlfn.XLOOKUP(AS$1,$Z$2:$Z$16,$AA$2:$AA$16)-$T470)^2+(_xlfn.XLOOKUP(AS$1,$Z$2:$Z$16,$AB$2:$AB$16)-$U470)^2+(_xlfn.XLOOKUP(AS$1,$Z$2:$Z$16,$AC$2:$AC$16-$V470)^2)))</f>
        <v/>
      </c>
      <c r="AT470" s="141" t="str">
        <f t="array" ref="AT470">IF(OR(AT$1=0, $A470=""),"",SQRT((_xlfn.XLOOKUP(AT$1,$Z$2:$Z$16,$AA$2:$AA$16)-$T470)^2+(_xlfn.XLOOKUP(AT$1,$Z$2:$Z$16,$AB$2:$AB$16)-$U470)^2+(_xlfn.XLOOKUP(AT$1,$Z$2:$Z$16,$AC$2:$AC$16-$V470)^2)))</f>
        <v/>
      </c>
      <c r="AU470" s="141" t="str">
        <f t="array" ref="AU470">IF(OR(AU$1=0, $A470=""),"",SQRT((_xlfn.XLOOKUP(AU$1,$Z$2:$Z$16,$AA$2:$AA$16)-$T470)^2+(_xlfn.XLOOKUP(AU$1,$Z$2:$Z$16,$AB$2:$AB$16)-$U470)^2+(_xlfn.XLOOKUP(AU$1,$Z$2:$Z$16,$AC$2:$AC$16-$V470)^2)))</f>
        <v/>
      </c>
      <c r="AV470" s="142" t="str">
        <f t="array" ref="AV470">IF(OR(AV$1=0, $A470=""),"",SQRT((_xlfn.XLOOKUP(AV$1,$Z$2:$Z$16,$AA$2:$AA$16)-$T470)^2+(_xlfn.XLOOKUP(AV$1,$Z$2:$Z$16,$AB$2:$AB$16)-$U470)^2+(_xlfn.XLOOKUP(AV$1,$Z$2:$Z$16,$AC$2:$AC$16-$V470)^2)))</f>
        <v/>
      </c>
      <c r="AW470" s="124"/>
      <c r="AX470" s="124"/>
      <c r="AY470" s="125">
        <f t="shared" si="275"/>
        <v>0</v>
      </c>
      <c r="AZ470" s="143">
        <f t="shared" si="276"/>
        <v>0</v>
      </c>
      <c r="BA470" s="143">
        <f t="shared" si="277"/>
        <v>0</v>
      </c>
      <c r="BB470" s="143">
        <f t="shared" si="278"/>
        <v>0</v>
      </c>
      <c r="BC470" s="143">
        <f t="shared" si="279"/>
        <v>0</v>
      </c>
      <c r="BD470" s="143">
        <f t="shared" si="280"/>
        <v>0</v>
      </c>
      <c r="BE470" s="143">
        <f t="shared" si="281"/>
        <v>0</v>
      </c>
      <c r="BF470" s="143">
        <f t="shared" si="282"/>
        <v>0</v>
      </c>
      <c r="BG470" s="144">
        <f t="shared" si="283"/>
        <v>0</v>
      </c>
      <c r="BH470" s="144">
        <f t="shared" si="284"/>
        <v>0</v>
      </c>
      <c r="BI470" s="144">
        <f t="shared" si="285"/>
        <v>0</v>
      </c>
      <c r="BJ470" s="144">
        <f t="shared" si="286"/>
        <v>0</v>
      </c>
      <c r="BK470" s="144">
        <f t="shared" si="287"/>
        <v>0</v>
      </c>
      <c r="BL470" s="144">
        <f t="shared" si="288"/>
        <v>0</v>
      </c>
      <c r="BM470" s="145">
        <f t="shared" si="289"/>
        <v>0</v>
      </c>
      <c r="BN470" s="124"/>
      <c r="BO470" s="124"/>
      <c r="BP470" s="124"/>
      <c r="BQ470" s="124"/>
      <c r="BR470" s="124"/>
      <c r="BS470" s="124"/>
      <c r="BT470" s="124"/>
      <c r="BU470" s="124"/>
      <c r="BV470" s="130"/>
      <c r="BW470" s="130"/>
      <c r="BX470" s="130"/>
      <c r="BY470" s="130"/>
      <c r="BZ470" s="130"/>
      <c r="CA470" s="130"/>
      <c r="CB470" s="130"/>
      <c r="CC470" s="130"/>
      <c r="CD470" s="130"/>
      <c r="CE470" s="130"/>
      <c r="CF470" s="130"/>
      <c r="CG470" s="130"/>
      <c r="CH470" s="130"/>
      <c r="CI470" s="130"/>
      <c r="CJ470" s="130"/>
      <c r="CM470" s="159">
        <f t="shared" si="290"/>
        <v>0</v>
      </c>
      <c r="CN470" s="160">
        <f t="shared" si="291"/>
        <v>0</v>
      </c>
      <c r="CO470" s="160">
        <f t="shared" si="292"/>
        <v>0</v>
      </c>
      <c r="CP470" s="160">
        <f t="shared" si="293"/>
        <v>0</v>
      </c>
      <c r="CQ470" s="160">
        <f t="shared" si="294"/>
        <v>0</v>
      </c>
      <c r="CR470" s="160" t="str">
        <f t="shared" si="295"/>
        <v/>
      </c>
      <c r="CS470" s="160" t="str">
        <f t="shared" si="296"/>
        <v/>
      </c>
      <c r="CT470" s="160" t="str">
        <f t="shared" si="297"/>
        <v/>
      </c>
      <c r="CU470" s="162" t="str">
        <f t="shared" si="298"/>
        <v/>
      </c>
      <c r="CV470" s="162" t="str">
        <f t="shared" si="299"/>
        <v/>
      </c>
      <c r="CW470" s="162" t="str">
        <f t="shared" si="300"/>
        <v/>
      </c>
      <c r="CX470" s="162" t="str">
        <f t="shared" si="301"/>
        <v/>
      </c>
      <c r="CY470" s="162" t="str">
        <f t="shared" si="302"/>
        <v/>
      </c>
      <c r="CZ470" s="162" t="str">
        <f t="shared" si="303"/>
        <v/>
      </c>
      <c r="DA470" s="163" t="str">
        <f t="shared" si="304"/>
        <v/>
      </c>
    </row>
    <row r="471" spans="1:105" ht="16.5" x14ac:dyDescent="0.3">
      <c r="A471" s="135"/>
      <c r="B471" s="136"/>
      <c r="C471" s="136"/>
      <c r="D471" s="137"/>
      <c r="E471" s="176"/>
      <c r="F471" s="182"/>
      <c r="G471" s="183"/>
      <c r="H471" s="183"/>
      <c r="I471" s="183"/>
      <c r="J471" s="183"/>
      <c r="K471" s="183"/>
      <c r="L471" s="183"/>
      <c r="M471" s="186"/>
      <c r="N471" s="182"/>
      <c r="O471" s="184"/>
      <c r="P471" s="178"/>
      <c r="Q471" s="118">
        <f t="shared" si="273"/>
        <v>0</v>
      </c>
      <c r="R471" s="3"/>
      <c r="S471" s="3"/>
      <c r="T471" s="4"/>
      <c r="U471" s="4"/>
      <c r="V471" s="99">
        <f t="shared" si="274"/>
        <v>0</v>
      </c>
      <c r="W471" s="161"/>
      <c r="X471" s="138"/>
      <c r="AH471" s="158" t="str">
        <f t="array" ref="AH471">IF(OR(AH$1=0, $A471=""),"",SQRT((_xlfn.XLOOKUP(AH$1,$Z$2:$Z$16,$AA$2:$AA$16)-$T471)^2+(_xlfn.XLOOKUP(AH$1,$Z$2:$Z$16,$AB$2:$AB$16)-$U471)^2+(_xlfn.XLOOKUP(AH$1,$Z$2:$Z$16,$AC$2:$AC$16-$V471)^2)))</f>
        <v/>
      </c>
      <c r="AI471" s="140" t="str">
        <f t="array" ref="AI471">IF(OR(AI$1=0, $A471=""),"",SQRT((_xlfn.XLOOKUP(AI$1,$Z$2:$Z$16,$AA$2:$AA$16)-$T471)^2+(_xlfn.XLOOKUP(AI$1,$Z$2:$Z$16,$AB$2:$AB$16)-$U471)^2+(_xlfn.XLOOKUP(AI$1,$Z$2:$Z$16,$AC$2:$AC$16-$V471)^2)))</f>
        <v/>
      </c>
      <c r="AJ471" s="140" t="str">
        <f t="array" ref="AJ471">IF(OR(AJ$1=0, $A471=""),"",SQRT((_xlfn.XLOOKUP(AJ$1,$Z$2:$Z$16,$AA$2:$AA$16)-$T471)^2+(_xlfn.XLOOKUP(AJ$1,$Z$2:$Z$16,$AB$2:$AB$16)-$U471)^2+(_xlfn.XLOOKUP(AJ$1,$Z$2:$Z$16,$AC$2:$AC$16-$V471)^2)))</f>
        <v/>
      </c>
      <c r="AK471" s="140" t="str">
        <f t="array" ref="AK471">IF(OR(AK$1=0, $A471=""),"",SQRT((_xlfn.XLOOKUP(AK$1,$Z$2:$Z$16,$AA$2:$AA$16)-$T471)^2+(_xlfn.XLOOKUP(AK$1,$Z$2:$Z$16,$AB$2:$AB$16)-$U471)^2+(_xlfn.XLOOKUP(AK$1,$Z$2:$Z$16,$AC$2:$AC$16-$V471)^2)))</f>
        <v/>
      </c>
      <c r="AL471" s="140" t="str">
        <f t="array" ref="AL471">IF(OR(AL$1=0, $A471=""),"",SQRT((_xlfn.XLOOKUP(AL$1,$Z$2:$Z$16,$AA$2:$AA$16)-$T471)^2+(_xlfn.XLOOKUP(AL$1,$Z$2:$Z$16,$AB$2:$AB$16)-$U471)^2+(_xlfn.XLOOKUP(AL$1,$Z$2:$Z$16,$AC$2:$AC$16-$V471)^2)))</f>
        <v/>
      </c>
      <c r="AM471" s="140" t="str">
        <f t="array" ref="AM471">IF(OR(AM$1=0, $A471=""),"",SQRT((_xlfn.XLOOKUP(AM$1,$Z$2:$Z$16,$AA$2:$AA$16)-$T471)^2+(_xlfn.XLOOKUP(AM$1,$Z$2:$Z$16,$AB$2:$AB$16)-$U471)^2+(_xlfn.XLOOKUP(AM$1,$Z$2:$Z$16,$AC$2:$AC$16-$V471)^2)))</f>
        <v/>
      </c>
      <c r="AN471" s="140" t="str">
        <f t="array" ref="AN471">IF(OR(AN$1=0, $A471=""),"",SQRT((_xlfn.XLOOKUP(AN$1,$Z$2:$Z$16,$AA$2:$AA$16)-$T471)^2+(_xlfn.XLOOKUP(AN$1,$Z$2:$Z$16,$AB$2:$AB$16)-$U471)^2+(_xlfn.XLOOKUP(AN$1,$Z$2:$Z$16,$AC$2:$AC$16-$V471)^2)))</f>
        <v/>
      </c>
      <c r="AO471" s="140" t="str">
        <f t="array" ref="AO471">IF(OR(AO$1=0, $A471=""),"",SQRT((_xlfn.XLOOKUP(AO$1,$Z$2:$Z$16,$AA$2:$AA$16)-$T471)^2+(_xlfn.XLOOKUP(AO$1,$Z$2:$Z$16,$AB$2:$AB$16)-$U471)^2+(_xlfn.XLOOKUP(AO$1,$Z$2:$Z$16,$AC$2:$AC$16-$V471)^2)))</f>
        <v/>
      </c>
      <c r="AP471" s="141" t="str">
        <f t="array" ref="AP471">IF(OR(AP$1=0, $A471=""),"",SQRT((_xlfn.XLOOKUP(AP$1,$Z$2:$Z$16,$AA$2:$AA$16)-$T471)^2+(_xlfn.XLOOKUP(AP$1,$Z$2:$Z$16,$AB$2:$AB$16)-$U471)^2+(_xlfn.XLOOKUP(AP$1,$Z$2:$Z$16,$AC$2:$AC$16-$V471)^2)))</f>
        <v/>
      </c>
      <c r="AQ471" s="141" t="str">
        <f t="array" ref="AQ471">IF(OR(AQ$1=0, $A471=""),"",SQRT((_xlfn.XLOOKUP(AQ$1,$Z$2:$Z$16,$AA$2:$AA$16)-$T471)^2+(_xlfn.XLOOKUP(AQ$1,$Z$2:$Z$16,$AB$2:$AB$16)-$U471)^2+(_xlfn.XLOOKUP(AQ$1,$Z$2:$Z$16,$AC$2:$AC$16-$V471)^2)))</f>
        <v/>
      </c>
      <c r="AR471" s="141" t="str">
        <f t="array" ref="AR471">IF(OR(AR$1=0, $A471=""),"",SQRT((_xlfn.XLOOKUP(AR$1,$Z$2:$Z$16,$AA$2:$AA$16)-$T471)^2+(_xlfn.XLOOKUP(AR$1,$Z$2:$Z$16,$AB$2:$AB$16)-$U471)^2+(_xlfn.XLOOKUP(AR$1,$Z$2:$Z$16,$AC$2:$AC$16-$V471)^2)))</f>
        <v/>
      </c>
      <c r="AS471" s="141" t="str">
        <f t="array" ref="AS471">IF(OR(AS$1=0, $A471=""),"",SQRT((_xlfn.XLOOKUP(AS$1,$Z$2:$Z$16,$AA$2:$AA$16)-$T471)^2+(_xlfn.XLOOKUP(AS$1,$Z$2:$Z$16,$AB$2:$AB$16)-$U471)^2+(_xlfn.XLOOKUP(AS$1,$Z$2:$Z$16,$AC$2:$AC$16-$V471)^2)))</f>
        <v/>
      </c>
      <c r="AT471" s="141" t="str">
        <f t="array" ref="AT471">IF(OR(AT$1=0, $A471=""),"",SQRT((_xlfn.XLOOKUP(AT$1,$Z$2:$Z$16,$AA$2:$AA$16)-$T471)^2+(_xlfn.XLOOKUP(AT$1,$Z$2:$Z$16,$AB$2:$AB$16)-$U471)^2+(_xlfn.XLOOKUP(AT$1,$Z$2:$Z$16,$AC$2:$AC$16-$V471)^2)))</f>
        <v/>
      </c>
      <c r="AU471" s="141" t="str">
        <f t="array" ref="AU471">IF(OR(AU$1=0, $A471=""),"",SQRT((_xlfn.XLOOKUP(AU$1,$Z$2:$Z$16,$AA$2:$AA$16)-$T471)^2+(_xlfn.XLOOKUP(AU$1,$Z$2:$Z$16,$AB$2:$AB$16)-$U471)^2+(_xlfn.XLOOKUP(AU$1,$Z$2:$Z$16,$AC$2:$AC$16-$V471)^2)))</f>
        <v/>
      </c>
      <c r="AV471" s="142" t="str">
        <f t="array" ref="AV471">IF(OR(AV$1=0, $A471=""),"",SQRT((_xlfn.XLOOKUP(AV$1,$Z$2:$Z$16,$AA$2:$AA$16)-$T471)^2+(_xlfn.XLOOKUP(AV$1,$Z$2:$Z$16,$AB$2:$AB$16)-$U471)^2+(_xlfn.XLOOKUP(AV$1,$Z$2:$Z$16,$AC$2:$AC$16-$V471)^2)))</f>
        <v/>
      </c>
      <c r="AW471" s="124"/>
      <c r="AX471" s="124"/>
      <c r="AY471" s="125">
        <f t="shared" si="275"/>
        <v>0</v>
      </c>
      <c r="AZ471" s="143">
        <f t="shared" si="276"/>
        <v>0</v>
      </c>
      <c r="BA471" s="143">
        <f t="shared" si="277"/>
        <v>0</v>
      </c>
      <c r="BB471" s="143">
        <f t="shared" si="278"/>
        <v>0</v>
      </c>
      <c r="BC471" s="143">
        <f t="shared" si="279"/>
        <v>0</v>
      </c>
      <c r="BD471" s="143">
        <f t="shared" si="280"/>
        <v>0</v>
      </c>
      <c r="BE471" s="143">
        <f t="shared" si="281"/>
        <v>0</v>
      </c>
      <c r="BF471" s="143">
        <f t="shared" si="282"/>
        <v>0</v>
      </c>
      <c r="BG471" s="144">
        <f t="shared" si="283"/>
        <v>0</v>
      </c>
      <c r="BH471" s="144">
        <f t="shared" si="284"/>
        <v>0</v>
      </c>
      <c r="BI471" s="144">
        <f t="shared" si="285"/>
        <v>0</v>
      </c>
      <c r="BJ471" s="144">
        <f t="shared" si="286"/>
        <v>0</v>
      </c>
      <c r="BK471" s="144">
        <f t="shared" si="287"/>
        <v>0</v>
      </c>
      <c r="BL471" s="144">
        <f t="shared" si="288"/>
        <v>0</v>
      </c>
      <c r="BM471" s="145">
        <f t="shared" si="289"/>
        <v>0</v>
      </c>
      <c r="BN471" s="124"/>
      <c r="BO471" s="124"/>
      <c r="BP471" s="124"/>
      <c r="BQ471" s="124"/>
      <c r="BR471" s="124"/>
      <c r="BS471" s="124"/>
      <c r="BT471" s="124"/>
      <c r="BU471" s="124"/>
      <c r="BV471" s="130"/>
      <c r="BW471" s="130"/>
      <c r="BX471" s="130"/>
      <c r="BY471" s="130"/>
      <c r="BZ471" s="130"/>
      <c r="CA471" s="130"/>
      <c r="CB471" s="130"/>
      <c r="CC471" s="130"/>
      <c r="CD471" s="130"/>
      <c r="CE471" s="130"/>
      <c r="CF471" s="130"/>
      <c r="CG471" s="130"/>
      <c r="CH471" s="130"/>
      <c r="CI471" s="130"/>
      <c r="CJ471" s="130"/>
      <c r="CM471" s="159">
        <f t="shared" si="290"/>
        <v>0</v>
      </c>
      <c r="CN471" s="160">
        <f t="shared" si="291"/>
        <v>0</v>
      </c>
      <c r="CO471" s="160">
        <f t="shared" si="292"/>
        <v>0</v>
      </c>
      <c r="CP471" s="160">
        <f t="shared" si="293"/>
        <v>0</v>
      </c>
      <c r="CQ471" s="160">
        <f t="shared" si="294"/>
        <v>0</v>
      </c>
      <c r="CR471" s="160" t="str">
        <f t="shared" si="295"/>
        <v/>
      </c>
      <c r="CS471" s="160" t="str">
        <f t="shared" si="296"/>
        <v/>
      </c>
      <c r="CT471" s="160" t="str">
        <f t="shared" si="297"/>
        <v/>
      </c>
      <c r="CU471" s="162" t="str">
        <f t="shared" si="298"/>
        <v/>
      </c>
      <c r="CV471" s="162" t="str">
        <f t="shared" si="299"/>
        <v/>
      </c>
      <c r="CW471" s="162" t="str">
        <f t="shared" si="300"/>
        <v/>
      </c>
      <c r="CX471" s="162" t="str">
        <f t="shared" si="301"/>
        <v/>
      </c>
      <c r="CY471" s="162" t="str">
        <f t="shared" si="302"/>
        <v/>
      </c>
      <c r="CZ471" s="162" t="str">
        <f t="shared" si="303"/>
        <v/>
      </c>
      <c r="DA471" s="163" t="str">
        <f t="shared" si="304"/>
        <v/>
      </c>
    </row>
    <row r="472" spans="1:105" ht="16.5" x14ac:dyDescent="0.3">
      <c r="A472" s="135"/>
      <c r="B472" s="136"/>
      <c r="C472" s="136"/>
      <c r="D472" s="137"/>
      <c r="E472" s="176"/>
      <c r="F472" s="182"/>
      <c r="G472" s="183"/>
      <c r="H472" s="183"/>
      <c r="I472" s="183"/>
      <c r="J472" s="183"/>
      <c r="K472" s="183"/>
      <c r="L472" s="183"/>
      <c r="M472" s="186"/>
      <c r="N472" s="182"/>
      <c r="O472" s="184"/>
      <c r="P472" s="178"/>
      <c r="Q472" s="118">
        <f t="shared" si="273"/>
        <v>0</v>
      </c>
      <c r="R472" s="3"/>
      <c r="S472" s="3"/>
      <c r="T472" s="4"/>
      <c r="U472" s="4"/>
      <c r="V472" s="99">
        <f t="shared" si="274"/>
        <v>0</v>
      </c>
      <c r="W472" s="161"/>
      <c r="X472" s="138"/>
      <c r="AH472" s="158" t="str">
        <f t="array" ref="AH472">IF(OR(AH$1=0, $A472=""),"",SQRT((_xlfn.XLOOKUP(AH$1,$Z$2:$Z$16,$AA$2:$AA$16)-$T472)^2+(_xlfn.XLOOKUP(AH$1,$Z$2:$Z$16,$AB$2:$AB$16)-$U472)^2+(_xlfn.XLOOKUP(AH$1,$Z$2:$Z$16,$AC$2:$AC$16-$V472)^2)))</f>
        <v/>
      </c>
      <c r="AI472" s="140" t="str">
        <f t="array" ref="AI472">IF(OR(AI$1=0, $A472=""),"",SQRT((_xlfn.XLOOKUP(AI$1,$Z$2:$Z$16,$AA$2:$AA$16)-$T472)^2+(_xlfn.XLOOKUP(AI$1,$Z$2:$Z$16,$AB$2:$AB$16)-$U472)^2+(_xlfn.XLOOKUP(AI$1,$Z$2:$Z$16,$AC$2:$AC$16-$V472)^2)))</f>
        <v/>
      </c>
      <c r="AJ472" s="140" t="str">
        <f t="array" ref="AJ472">IF(OR(AJ$1=0, $A472=""),"",SQRT((_xlfn.XLOOKUP(AJ$1,$Z$2:$Z$16,$AA$2:$AA$16)-$T472)^2+(_xlfn.XLOOKUP(AJ$1,$Z$2:$Z$16,$AB$2:$AB$16)-$U472)^2+(_xlfn.XLOOKUP(AJ$1,$Z$2:$Z$16,$AC$2:$AC$16-$V472)^2)))</f>
        <v/>
      </c>
      <c r="AK472" s="140" t="str">
        <f t="array" ref="AK472">IF(OR(AK$1=0, $A472=""),"",SQRT((_xlfn.XLOOKUP(AK$1,$Z$2:$Z$16,$AA$2:$AA$16)-$T472)^2+(_xlfn.XLOOKUP(AK$1,$Z$2:$Z$16,$AB$2:$AB$16)-$U472)^2+(_xlfn.XLOOKUP(AK$1,$Z$2:$Z$16,$AC$2:$AC$16-$V472)^2)))</f>
        <v/>
      </c>
      <c r="AL472" s="140" t="str">
        <f t="array" ref="AL472">IF(OR(AL$1=0, $A472=""),"",SQRT((_xlfn.XLOOKUP(AL$1,$Z$2:$Z$16,$AA$2:$AA$16)-$T472)^2+(_xlfn.XLOOKUP(AL$1,$Z$2:$Z$16,$AB$2:$AB$16)-$U472)^2+(_xlfn.XLOOKUP(AL$1,$Z$2:$Z$16,$AC$2:$AC$16-$V472)^2)))</f>
        <v/>
      </c>
      <c r="AM472" s="140" t="str">
        <f t="array" ref="AM472">IF(OR(AM$1=0, $A472=""),"",SQRT((_xlfn.XLOOKUP(AM$1,$Z$2:$Z$16,$AA$2:$AA$16)-$T472)^2+(_xlfn.XLOOKUP(AM$1,$Z$2:$Z$16,$AB$2:$AB$16)-$U472)^2+(_xlfn.XLOOKUP(AM$1,$Z$2:$Z$16,$AC$2:$AC$16-$V472)^2)))</f>
        <v/>
      </c>
      <c r="AN472" s="140" t="str">
        <f t="array" ref="AN472">IF(OR(AN$1=0, $A472=""),"",SQRT((_xlfn.XLOOKUP(AN$1,$Z$2:$Z$16,$AA$2:$AA$16)-$T472)^2+(_xlfn.XLOOKUP(AN$1,$Z$2:$Z$16,$AB$2:$AB$16)-$U472)^2+(_xlfn.XLOOKUP(AN$1,$Z$2:$Z$16,$AC$2:$AC$16-$V472)^2)))</f>
        <v/>
      </c>
      <c r="AO472" s="140" t="str">
        <f t="array" ref="AO472">IF(OR(AO$1=0, $A472=""),"",SQRT((_xlfn.XLOOKUP(AO$1,$Z$2:$Z$16,$AA$2:$AA$16)-$T472)^2+(_xlfn.XLOOKUP(AO$1,$Z$2:$Z$16,$AB$2:$AB$16)-$U472)^2+(_xlfn.XLOOKUP(AO$1,$Z$2:$Z$16,$AC$2:$AC$16-$V472)^2)))</f>
        <v/>
      </c>
      <c r="AP472" s="141" t="str">
        <f t="array" ref="AP472">IF(OR(AP$1=0, $A472=""),"",SQRT((_xlfn.XLOOKUP(AP$1,$Z$2:$Z$16,$AA$2:$AA$16)-$T472)^2+(_xlfn.XLOOKUP(AP$1,$Z$2:$Z$16,$AB$2:$AB$16)-$U472)^2+(_xlfn.XLOOKUP(AP$1,$Z$2:$Z$16,$AC$2:$AC$16-$V472)^2)))</f>
        <v/>
      </c>
      <c r="AQ472" s="141" t="str">
        <f t="array" ref="AQ472">IF(OR(AQ$1=0, $A472=""),"",SQRT((_xlfn.XLOOKUP(AQ$1,$Z$2:$Z$16,$AA$2:$AA$16)-$T472)^2+(_xlfn.XLOOKUP(AQ$1,$Z$2:$Z$16,$AB$2:$AB$16)-$U472)^2+(_xlfn.XLOOKUP(AQ$1,$Z$2:$Z$16,$AC$2:$AC$16-$V472)^2)))</f>
        <v/>
      </c>
      <c r="AR472" s="141" t="str">
        <f t="array" ref="AR472">IF(OR(AR$1=0, $A472=""),"",SQRT((_xlfn.XLOOKUP(AR$1,$Z$2:$Z$16,$AA$2:$AA$16)-$T472)^2+(_xlfn.XLOOKUP(AR$1,$Z$2:$Z$16,$AB$2:$AB$16)-$U472)^2+(_xlfn.XLOOKUP(AR$1,$Z$2:$Z$16,$AC$2:$AC$16-$V472)^2)))</f>
        <v/>
      </c>
      <c r="AS472" s="141" t="str">
        <f t="array" ref="AS472">IF(OR(AS$1=0, $A472=""),"",SQRT((_xlfn.XLOOKUP(AS$1,$Z$2:$Z$16,$AA$2:$AA$16)-$T472)^2+(_xlfn.XLOOKUP(AS$1,$Z$2:$Z$16,$AB$2:$AB$16)-$U472)^2+(_xlfn.XLOOKUP(AS$1,$Z$2:$Z$16,$AC$2:$AC$16-$V472)^2)))</f>
        <v/>
      </c>
      <c r="AT472" s="141" t="str">
        <f t="array" ref="AT472">IF(OR(AT$1=0, $A472=""),"",SQRT((_xlfn.XLOOKUP(AT$1,$Z$2:$Z$16,$AA$2:$AA$16)-$T472)^2+(_xlfn.XLOOKUP(AT$1,$Z$2:$Z$16,$AB$2:$AB$16)-$U472)^2+(_xlfn.XLOOKUP(AT$1,$Z$2:$Z$16,$AC$2:$AC$16-$V472)^2)))</f>
        <v/>
      </c>
      <c r="AU472" s="141" t="str">
        <f t="array" ref="AU472">IF(OR(AU$1=0, $A472=""),"",SQRT((_xlfn.XLOOKUP(AU$1,$Z$2:$Z$16,$AA$2:$AA$16)-$T472)^2+(_xlfn.XLOOKUP(AU$1,$Z$2:$Z$16,$AB$2:$AB$16)-$U472)^2+(_xlfn.XLOOKUP(AU$1,$Z$2:$Z$16,$AC$2:$AC$16-$V472)^2)))</f>
        <v/>
      </c>
      <c r="AV472" s="142" t="str">
        <f t="array" ref="AV472">IF(OR(AV$1=0, $A472=""),"",SQRT((_xlfn.XLOOKUP(AV$1,$Z$2:$Z$16,$AA$2:$AA$16)-$T472)^2+(_xlfn.XLOOKUP(AV$1,$Z$2:$Z$16,$AB$2:$AB$16)-$U472)^2+(_xlfn.XLOOKUP(AV$1,$Z$2:$Z$16,$AC$2:$AC$16-$V472)^2)))</f>
        <v/>
      </c>
      <c r="AW472" s="124"/>
      <c r="AX472" s="124"/>
      <c r="AY472" s="125">
        <f t="shared" si="275"/>
        <v>0</v>
      </c>
      <c r="AZ472" s="143">
        <f t="shared" si="276"/>
        <v>0</v>
      </c>
      <c r="BA472" s="143">
        <f t="shared" si="277"/>
        <v>0</v>
      </c>
      <c r="BB472" s="143">
        <f t="shared" si="278"/>
        <v>0</v>
      </c>
      <c r="BC472" s="143">
        <f t="shared" si="279"/>
        <v>0</v>
      </c>
      <c r="BD472" s="143">
        <f t="shared" si="280"/>
        <v>0</v>
      </c>
      <c r="BE472" s="143">
        <f t="shared" si="281"/>
        <v>0</v>
      </c>
      <c r="BF472" s="143">
        <f t="shared" si="282"/>
        <v>0</v>
      </c>
      <c r="BG472" s="144">
        <f t="shared" si="283"/>
        <v>0</v>
      </c>
      <c r="BH472" s="144">
        <f t="shared" si="284"/>
        <v>0</v>
      </c>
      <c r="BI472" s="144">
        <f t="shared" si="285"/>
        <v>0</v>
      </c>
      <c r="BJ472" s="144">
        <f t="shared" si="286"/>
        <v>0</v>
      </c>
      <c r="BK472" s="144">
        <f t="shared" si="287"/>
        <v>0</v>
      </c>
      <c r="BL472" s="144">
        <f t="shared" si="288"/>
        <v>0</v>
      </c>
      <c r="BM472" s="145">
        <f t="shared" si="289"/>
        <v>0</v>
      </c>
      <c r="BN472" s="124"/>
      <c r="BO472" s="124"/>
      <c r="BP472" s="124"/>
      <c r="BQ472" s="124"/>
      <c r="BR472" s="124"/>
      <c r="BS472" s="124"/>
      <c r="BT472" s="124"/>
      <c r="BU472" s="124"/>
      <c r="BV472" s="130"/>
      <c r="BW472" s="130"/>
      <c r="BX472" s="130"/>
      <c r="BY472" s="130"/>
      <c r="BZ472" s="130"/>
      <c r="CA472" s="130"/>
      <c r="CB472" s="130"/>
      <c r="CC472" s="130"/>
      <c r="CD472" s="130"/>
      <c r="CE472" s="130"/>
      <c r="CF472" s="130"/>
      <c r="CG472" s="130"/>
      <c r="CH472" s="130"/>
      <c r="CI472" s="130"/>
      <c r="CJ472" s="130"/>
      <c r="CM472" s="159">
        <f t="shared" si="290"/>
        <v>0</v>
      </c>
      <c r="CN472" s="160">
        <f t="shared" si="291"/>
        <v>0</v>
      </c>
      <c r="CO472" s="160">
        <f t="shared" si="292"/>
        <v>0</v>
      </c>
      <c r="CP472" s="160">
        <f t="shared" si="293"/>
        <v>0</v>
      </c>
      <c r="CQ472" s="160">
        <f t="shared" si="294"/>
        <v>0</v>
      </c>
      <c r="CR472" s="160" t="str">
        <f t="shared" si="295"/>
        <v/>
      </c>
      <c r="CS472" s="160" t="str">
        <f t="shared" si="296"/>
        <v/>
      </c>
      <c r="CT472" s="160" t="str">
        <f t="shared" si="297"/>
        <v/>
      </c>
      <c r="CU472" s="162" t="str">
        <f t="shared" si="298"/>
        <v/>
      </c>
      <c r="CV472" s="162" t="str">
        <f t="shared" si="299"/>
        <v/>
      </c>
      <c r="CW472" s="162" t="str">
        <f t="shared" si="300"/>
        <v/>
      </c>
      <c r="CX472" s="162" t="str">
        <f t="shared" si="301"/>
        <v/>
      </c>
      <c r="CY472" s="162" t="str">
        <f t="shared" si="302"/>
        <v/>
      </c>
      <c r="CZ472" s="162" t="str">
        <f t="shared" si="303"/>
        <v/>
      </c>
      <c r="DA472" s="163" t="str">
        <f t="shared" si="304"/>
        <v/>
      </c>
    </row>
    <row r="473" spans="1:105" ht="16.5" x14ac:dyDescent="0.3">
      <c r="A473" s="135"/>
      <c r="B473" s="136"/>
      <c r="C473" s="136"/>
      <c r="D473" s="137"/>
      <c r="E473" s="176"/>
      <c r="F473" s="182"/>
      <c r="G473" s="183"/>
      <c r="H473" s="183"/>
      <c r="I473" s="183"/>
      <c r="J473" s="183"/>
      <c r="K473" s="183"/>
      <c r="L473" s="183"/>
      <c r="M473" s="186"/>
      <c r="N473" s="182"/>
      <c r="O473" s="184"/>
      <c r="P473" s="178"/>
      <c r="Q473" s="118">
        <f t="shared" si="273"/>
        <v>0</v>
      </c>
      <c r="R473" s="3"/>
      <c r="S473" s="3"/>
      <c r="T473" s="4"/>
      <c r="U473" s="4"/>
      <c r="V473" s="99">
        <f t="shared" si="274"/>
        <v>0</v>
      </c>
      <c r="W473" s="161"/>
      <c r="X473" s="138"/>
      <c r="AH473" s="158" t="str">
        <f t="array" ref="AH473">IF(OR(AH$1=0, $A473=""),"",SQRT((_xlfn.XLOOKUP(AH$1,$Z$2:$Z$16,$AA$2:$AA$16)-$T473)^2+(_xlfn.XLOOKUP(AH$1,$Z$2:$Z$16,$AB$2:$AB$16)-$U473)^2+(_xlfn.XLOOKUP(AH$1,$Z$2:$Z$16,$AC$2:$AC$16-$V473)^2)))</f>
        <v/>
      </c>
      <c r="AI473" s="140" t="str">
        <f t="array" ref="AI473">IF(OR(AI$1=0, $A473=""),"",SQRT((_xlfn.XLOOKUP(AI$1,$Z$2:$Z$16,$AA$2:$AA$16)-$T473)^2+(_xlfn.XLOOKUP(AI$1,$Z$2:$Z$16,$AB$2:$AB$16)-$U473)^2+(_xlfn.XLOOKUP(AI$1,$Z$2:$Z$16,$AC$2:$AC$16-$V473)^2)))</f>
        <v/>
      </c>
      <c r="AJ473" s="140" t="str">
        <f t="array" ref="AJ473">IF(OR(AJ$1=0, $A473=""),"",SQRT((_xlfn.XLOOKUP(AJ$1,$Z$2:$Z$16,$AA$2:$AA$16)-$T473)^2+(_xlfn.XLOOKUP(AJ$1,$Z$2:$Z$16,$AB$2:$AB$16)-$U473)^2+(_xlfn.XLOOKUP(AJ$1,$Z$2:$Z$16,$AC$2:$AC$16-$V473)^2)))</f>
        <v/>
      </c>
      <c r="AK473" s="140" t="str">
        <f t="array" ref="AK473">IF(OR(AK$1=0, $A473=""),"",SQRT((_xlfn.XLOOKUP(AK$1,$Z$2:$Z$16,$AA$2:$AA$16)-$T473)^2+(_xlfn.XLOOKUP(AK$1,$Z$2:$Z$16,$AB$2:$AB$16)-$U473)^2+(_xlfn.XLOOKUP(AK$1,$Z$2:$Z$16,$AC$2:$AC$16-$V473)^2)))</f>
        <v/>
      </c>
      <c r="AL473" s="140" t="str">
        <f t="array" ref="AL473">IF(OR(AL$1=0, $A473=""),"",SQRT((_xlfn.XLOOKUP(AL$1,$Z$2:$Z$16,$AA$2:$AA$16)-$T473)^2+(_xlfn.XLOOKUP(AL$1,$Z$2:$Z$16,$AB$2:$AB$16)-$U473)^2+(_xlfn.XLOOKUP(AL$1,$Z$2:$Z$16,$AC$2:$AC$16-$V473)^2)))</f>
        <v/>
      </c>
      <c r="AM473" s="140" t="str">
        <f t="array" ref="AM473">IF(OR(AM$1=0, $A473=""),"",SQRT((_xlfn.XLOOKUP(AM$1,$Z$2:$Z$16,$AA$2:$AA$16)-$T473)^2+(_xlfn.XLOOKUP(AM$1,$Z$2:$Z$16,$AB$2:$AB$16)-$U473)^2+(_xlfn.XLOOKUP(AM$1,$Z$2:$Z$16,$AC$2:$AC$16-$V473)^2)))</f>
        <v/>
      </c>
      <c r="AN473" s="140" t="str">
        <f t="array" ref="AN473">IF(OR(AN$1=0, $A473=""),"",SQRT((_xlfn.XLOOKUP(AN$1,$Z$2:$Z$16,$AA$2:$AA$16)-$T473)^2+(_xlfn.XLOOKUP(AN$1,$Z$2:$Z$16,$AB$2:$AB$16)-$U473)^2+(_xlfn.XLOOKUP(AN$1,$Z$2:$Z$16,$AC$2:$AC$16-$V473)^2)))</f>
        <v/>
      </c>
      <c r="AO473" s="140" t="str">
        <f t="array" ref="AO473">IF(OR(AO$1=0, $A473=""),"",SQRT((_xlfn.XLOOKUP(AO$1,$Z$2:$Z$16,$AA$2:$AA$16)-$T473)^2+(_xlfn.XLOOKUP(AO$1,$Z$2:$Z$16,$AB$2:$AB$16)-$U473)^2+(_xlfn.XLOOKUP(AO$1,$Z$2:$Z$16,$AC$2:$AC$16-$V473)^2)))</f>
        <v/>
      </c>
      <c r="AP473" s="141" t="str">
        <f t="array" ref="AP473">IF(OR(AP$1=0, $A473=""),"",SQRT((_xlfn.XLOOKUP(AP$1,$Z$2:$Z$16,$AA$2:$AA$16)-$T473)^2+(_xlfn.XLOOKUP(AP$1,$Z$2:$Z$16,$AB$2:$AB$16)-$U473)^2+(_xlfn.XLOOKUP(AP$1,$Z$2:$Z$16,$AC$2:$AC$16-$V473)^2)))</f>
        <v/>
      </c>
      <c r="AQ473" s="141" t="str">
        <f t="array" ref="AQ473">IF(OR(AQ$1=0, $A473=""),"",SQRT((_xlfn.XLOOKUP(AQ$1,$Z$2:$Z$16,$AA$2:$AA$16)-$T473)^2+(_xlfn.XLOOKUP(AQ$1,$Z$2:$Z$16,$AB$2:$AB$16)-$U473)^2+(_xlfn.XLOOKUP(AQ$1,$Z$2:$Z$16,$AC$2:$AC$16-$V473)^2)))</f>
        <v/>
      </c>
      <c r="AR473" s="141" t="str">
        <f t="array" ref="AR473">IF(OR(AR$1=0, $A473=""),"",SQRT((_xlfn.XLOOKUP(AR$1,$Z$2:$Z$16,$AA$2:$AA$16)-$T473)^2+(_xlfn.XLOOKUP(AR$1,$Z$2:$Z$16,$AB$2:$AB$16)-$U473)^2+(_xlfn.XLOOKUP(AR$1,$Z$2:$Z$16,$AC$2:$AC$16-$V473)^2)))</f>
        <v/>
      </c>
      <c r="AS473" s="141" t="str">
        <f t="array" ref="AS473">IF(OR(AS$1=0, $A473=""),"",SQRT((_xlfn.XLOOKUP(AS$1,$Z$2:$Z$16,$AA$2:$AA$16)-$T473)^2+(_xlfn.XLOOKUP(AS$1,$Z$2:$Z$16,$AB$2:$AB$16)-$U473)^2+(_xlfn.XLOOKUP(AS$1,$Z$2:$Z$16,$AC$2:$AC$16-$V473)^2)))</f>
        <v/>
      </c>
      <c r="AT473" s="141" t="str">
        <f t="array" ref="AT473">IF(OR(AT$1=0, $A473=""),"",SQRT((_xlfn.XLOOKUP(AT$1,$Z$2:$Z$16,$AA$2:$AA$16)-$T473)^2+(_xlfn.XLOOKUP(AT$1,$Z$2:$Z$16,$AB$2:$AB$16)-$U473)^2+(_xlfn.XLOOKUP(AT$1,$Z$2:$Z$16,$AC$2:$AC$16-$V473)^2)))</f>
        <v/>
      </c>
      <c r="AU473" s="141" t="str">
        <f t="array" ref="AU473">IF(OR(AU$1=0, $A473=""),"",SQRT((_xlfn.XLOOKUP(AU$1,$Z$2:$Z$16,$AA$2:$AA$16)-$T473)^2+(_xlfn.XLOOKUP(AU$1,$Z$2:$Z$16,$AB$2:$AB$16)-$U473)^2+(_xlfn.XLOOKUP(AU$1,$Z$2:$Z$16,$AC$2:$AC$16-$V473)^2)))</f>
        <v/>
      </c>
      <c r="AV473" s="142" t="str">
        <f t="array" ref="AV473">IF(OR(AV$1=0, $A473=""),"",SQRT((_xlfn.XLOOKUP(AV$1,$Z$2:$Z$16,$AA$2:$AA$16)-$T473)^2+(_xlfn.XLOOKUP(AV$1,$Z$2:$Z$16,$AB$2:$AB$16)-$U473)^2+(_xlfn.XLOOKUP(AV$1,$Z$2:$Z$16,$AC$2:$AC$16-$V473)^2)))</f>
        <v/>
      </c>
      <c r="AW473" s="124"/>
      <c r="AX473" s="124"/>
      <c r="AY473" s="125">
        <f t="shared" si="275"/>
        <v>0</v>
      </c>
      <c r="AZ473" s="143">
        <f t="shared" si="276"/>
        <v>0</v>
      </c>
      <c r="BA473" s="143">
        <f t="shared" si="277"/>
        <v>0</v>
      </c>
      <c r="BB473" s="143">
        <f t="shared" si="278"/>
        <v>0</v>
      </c>
      <c r="BC473" s="143">
        <f t="shared" si="279"/>
        <v>0</v>
      </c>
      <c r="BD473" s="143">
        <f t="shared" si="280"/>
        <v>0</v>
      </c>
      <c r="BE473" s="143">
        <f t="shared" si="281"/>
        <v>0</v>
      </c>
      <c r="BF473" s="143">
        <f t="shared" si="282"/>
        <v>0</v>
      </c>
      <c r="BG473" s="144">
        <f t="shared" si="283"/>
        <v>0</v>
      </c>
      <c r="BH473" s="144">
        <f t="shared" si="284"/>
        <v>0</v>
      </c>
      <c r="BI473" s="144">
        <f t="shared" si="285"/>
        <v>0</v>
      </c>
      <c r="BJ473" s="144">
        <f t="shared" si="286"/>
        <v>0</v>
      </c>
      <c r="BK473" s="144">
        <f t="shared" si="287"/>
        <v>0</v>
      </c>
      <c r="BL473" s="144">
        <f t="shared" si="288"/>
        <v>0</v>
      </c>
      <c r="BM473" s="145">
        <f t="shared" si="289"/>
        <v>0</v>
      </c>
      <c r="BN473" s="124"/>
      <c r="BO473" s="124"/>
      <c r="BP473" s="124"/>
      <c r="BQ473" s="124"/>
      <c r="BR473" s="124"/>
      <c r="BS473" s="124"/>
      <c r="BT473" s="124"/>
      <c r="BU473" s="124"/>
      <c r="BV473" s="130"/>
      <c r="BW473" s="130"/>
      <c r="BX473" s="130"/>
      <c r="BY473" s="130"/>
      <c r="BZ473" s="130"/>
      <c r="CA473" s="130"/>
      <c r="CB473" s="130"/>
      <c r="CC473" s="130"/>
      <c r="CD473" s="130"/>
      <c r="CE473" s="130"/>
      <c r="CF473" s="130"/>
      <c r="CG473" s="130"/>
      <c r="CH473" s="130"/>
      <c r="CI473" s="130"/>
      <c r="CJ473" s="130"/>
      <c r="CM473" s="159">
        <f t="shared" si="290"/>
        <v>0</v>
      </c>
      <c r="CN473" s="160">
        <f t="shared" si="291"/>
        <v>0</v>
      </c>
      <c r="CO473" s="160">
        <f t="shared" si="292"/>
        <v>0</v>
      </c>
      <c r="CP473" s="160">
        <f t="shared" si="293"/>
        <v>0</v>
      </c>
      <c r="CQ473" s="160">
        <f t="shared" si="294"/>
        <v>0</v>
      </c>
      <c r="CR473" s="160" t="str">
        <f t="shared" si="295"/>
        <v/>
      </c>
      <c r="CS473" s="160" t="str">
        <f t="shared" si="296"/>
        <v/>
      </c>
      <c r="CT473" s="160" t="str">
        <f t="shared" si="297"/>
        <v/>
      </c>
      <c r="CU473" s="162" t="str">
        <f t="shared" si="298"/>
        <v/>
      </c>
      <c r="CV473" s="162" t="str">
        <f t="shared" si="299"/>
        <v/>
      </c>
      <c r="CW473" s="162" t="str">
        <f t="shared" si="300"/>
        <v/>
      </c>
      <c r="CX473" s="162" t="str">
        <f t="shared" si="301"/>
        <v/>
      </c>
      <c r="CY473" s="162" t="str">
        <f t="shared" si="302"/>
        <v/>
      </c>
      <c r="CZ473" s="162" t="str">
        <f t="shared" si="303"/>
        <v/>
      </c>
      <c r="DA473" s="163" t="str">
        <f t="shared" si="304"/>
        <v/>
      </c>
    </row>
    <row r="474" spans="1:105" ht="16.5" x14ac:dyDescent="0.3">
      <c r="A474" s="135"/>
      <c r="B474" s="136"/>
      <c r="C474" s="136"/>
      <c r="D474" s="137"/>
      <c r="E474" s="176"/>
      <c r="F474" s="182"/>
      <c r="G474" s="183"/>
      <c r="H474" s="183"/>
      <c r="I474" s="183"/>
      <c r="J474" s="183"/>
      <c r="K474" s="183"/>
      <c r="L474" s="183"/>
      <c r="M474" s="186"/>
      <c r="N474" s="182"/>
      <c r="O474" s="184"/>
      <c r="P474" s="178"/>
      <c r="Q474" s="118">
        <f t="shared" si="273"/>
        <v>0</v>
      </c>
      <c r="R474" s="3"/>
      <c r="S474" s="3"/>
      <c r="T474" s="4"/>
      <c r="U474" s="4"/>
      <c r="V474" s="99">
        <f t="shared" si="274"/>
        <v>0</v>
      </c>
      <c r="W474" s="161"/>
      <c r="X474" s="138"/>
      <c r="AH474" s="158" t="str">
        <f t="array" ref="AH474">IF(OR(AH$1=0, $A474=""),"",SQRT((_xlfn.XLOOKUP(AH$1,$Z$2:$Z$16,$AA$2:$AA$16)-$T474)^2+(_xlfn.XLOOKUP(AH$1,$Z$2:$Z$16,$AB$2:$AB$16)-$U474)^2+(_xlfn.XLOOKUP(AH$1,$Z$2:$Z$16,$AC$2:$AC$16-$V474)^2)))</f>
        <v/>
      </c>
      <c r="AI474" s="140" t="str">
        <f t="array" ref="AI474">IF(OR(AI$1=0, $A474=""),"",SQRT((_xlfn.XLOOKUP(AI$1,$Z$2:$Z$16,$AA$2:$AA$16)-$T474)^2+(_xlfn.XLOOKUP(AI$1,$Z$2:$Z$16,$AB$2:$AB$16)-$U474)^2+(_xlfn.XLOOKUP(AI$1,$Z$2:$Z$16,$AC$2:$AC$16-$V474)^2)))</f>
        <v/>
      </c>
      <c r="AJ474" s="140" t="str">
        <f t="array" ref="AJ474">IF(OR(AJ$1=0, $A474=""),"",SQRT((_xlfn.XLOOKUP(AJ$1,$Z$2:$Z$16,$AA$2:$AA$16)-$T474)^2+(_xlfn.XLOOKUP(AJ$1,$Z$2:$Z$16,$AB$2:$AB$16)-$U474)^2+(_xlfn.XLOOKUP(AJ$1,$Z$2:$Z$16,$AC$2:$AC$16-$V474)^2)))</f>
        <v/>
      </c>
      <c r="AK474" s="140" t="str">
        <f t="array" ref="AK474">IF(OR(AK$1=0, $A474=""),"",SQRT((_xlfn.XLOOKUP(AK$1,$Z$2:$Z$16,$AA$2:$AA$16)-$T474)^2+(_xlfn.XLOOKUP(AK$1,$Z$2:$Z$16,$AB$2:$AB$16)-$U474)^2+(_xlfn.XLOOKUP(AK$1,$Z$2:$Z$16,$AC$2:$AC$16-$V474)^2)))</f>
        <v/>
      </c>
      <c r="AL474" s="140" t="str">
        <f t="array" ref="AL474">IF(OR(AL$1=0, $A474=""),"",SQRT((_xlfn.XLOOKUP(AL$1,$Z$2:$Z$16,$AA$2:$AA$16)-$T474)^2+(_xlfn.XLOOKUP(AL$1,$Z$2:$Z$16,$AB$2:$AB$16)-$U474)^2+(_xlfn.XLOOKUP(AL$1,$Z$2:$Z$16,$AC$2:$AC$16-$V474)^2)))</f>
        <v/>
      </c>
      <c r="AM474" s="140" t="str">
        <f t="array" ref="AM474">IF(OR(AM$1=0, $A474=""),"",SQRT((_xlfn.XLOOKUP(AM$1,$Z$2:$Z$16,$AA$2:$AA$16)-$T474)^2+(_xlfn.XLOOKUP(AM$1,$Z$2:$Z$16,$AB$2:$AB$16)-$U474)^2+(_xlfn.XLOOKUP(AM$1,$Z$2:$Z$16,$AC$2:$AC$16-$V474)^2)))</f>
        <v/>
      </c>
      <c r="AN474" s="140" t="str">
        <f t="array" ref="AN474">IF(OR(AN$1=0, $A474=""),"",SQRT((_xlfn.XLOOKUP(AN$1,$Z$2:$Z$16,$AA$2:$AA$16)-$T474)^2+(_xlfn.XLOOKUP(AN$1,$Z$2:$Z$16,$AB$2:$AB$16)-$U474)^2+(_xlfn.XLOOKUP(AN$1,$Z$2:$Z$16,$AC$2:$AC$16-$V474)^2)))</f>
        <v/>
      </c>
      <c r="AO474" s="140" t="str">
        <f t="array" ref="AO474">IF(OR(AO$1=0, $A474=""),"",SQRT((_xlfn.XLOOKUP(AO$1,$Z$2:$Z$16,$AA$2:$AA$16)-$T474)^2+(_xlfn.XLOOKUP(AO$1,$Z$2:$Z$16,$AB$2:$AB$16)-$U474)^2+(_xlfn.XLOOKUP(AO$1,$Z$2:$Z$16,$AC$2:$AC$16-$V474)^2)))</f>
        <v/>
      </c>
      <c r="AP474" s="141" t="str">
        <f t="array" ref="AP474">IF(OR(AP$1=0, $A474=""),"",SQRT((_xlfn.XLOOKUP(AP$1,$Z$2:$Z$16,$AA$2:$AA$16)-$T474)^2+(_xlfn.XLOOKUP(AP$1,$Z$2:$Z$16,$AB$2:$AB$16)-$U474)^2+(_xlfn.XLOOKUP(AP$1,$Z$2:$Z$16,$AC$2:$AC$16-$V474)^2)))</f>
        <v/>
      </c>
      <c r="AQ474" s="141" t="str">
        <f t="array" ref="AQ474">IF(OR(AQ$1=0, $A474=""),"",SQRT((_xlfn.XLOOKUP(AQ$1,$Z$2:$Z$16,$AA$2:$AA$16)-$T474)^2+(_xlfn.XLOOKUP(AQ$1,$Z$2:$Z$16,$AB$2:$AB$16)-$U474)^2+(_xlfn.XLOOKUP(AQ$1,$Z$2:$Z$16,$AC$2:$AC$16-$V474)^2)))</f>
        <v/>
      </c>
      <c r="AR474" s="141" t="str">
        <f t="array" ref="AR474">IF(OR(AR$1=0, $A474=""),"",SQRT((_xlfn.XLOOKUP(AR$1,$Z$2:$Z$16,$AA$2:$AA$16)-$T474)^2+(_xlfn.XLOOKUP(AR$1,$Z$2:$Z$16,$AB$2:$AB$16)-$U474)^2+(_xlfn.XLOOKUP(AR$1,$Z$2:$Z$16,$AC$2:$AC$16-$V474)^2)))</f>
        <v/>
      </c>
      <c r="AS474" s="141" t="str">
        <f t="array" ref="AS474">IF(OR(AS$1=0, $A474=""),"",SQRT((_xlfn.XLOOKUP(AS$1,$Z$2:$Z$16,$AA$2:$AA$16)-$T474)^2+(_xlfn.XLOOKUP(AS$1,$Z$2:$Z$16,$AB$2:$AB$16)-$U474)^2+(_xlfn.XLOOKUP(AS$1,$Z$2:$Z$16,$AC$2:$AC$16-$V474)^2)))</f>
        <v/>
      </c>
      <c r="AT474" s="141" t="str">
        <f t="array" ref="AT474">IF(OR(AT$1=0, $A474=""),"",SQRT((_xlfn.XLOOKUP(AT$1,$Z$2:$Z$16,$AA$2:$AA$16)-$T474)^2+(_xlfn.XLOOKUP(AT$1,$Z$2:$Z$16,$AB$2:$AB$16)-$U474)^2+(_xlfn.XLOOKUP(AT$1,$Z$2:$Z$16,$AC$2:$AC$16-$V474)^2)))</f>
        <v/>
      </c>
      <c r="AU474" s="141" t="str">
        <f t="array" ref="AU474">IF(OR(AU$1=0, $A474=""),"",SQRT((_xlfn.XLOOKUP(AU$1,$Z$2:$Z$16,$AA$2:$AA$16)-$T474)^2+(_xlfn.XLOOKUP(AU$1,$Z$2:$Z$16,$AB$2:$AB$16)-$U474)^2+(_xlfn.XLOOKUP(AU$1,$Z$2:$Z$16,$AC$2:$AC$16-$V474)^2)))</f>
        <v/>
      </c>
      <c r="AV474" s="142" t="str">
        <f t="array" ref="AV474">IF(OR(AV$1=0, $A474=""),"",SQRT((_xlfn.XLOOKUP(AV$1,$Z$2:$Z$16,$AA$2:$AA$16)-$T474)^2+(_xlfn.XLOOKUP(AV$1,$Z$2:$Z$16,$AB$2:$AB$16)-$U474)^2+(_xlfn.XLOOKUP(AV$1,$Z$2:$Z$16,$AC$2:$AC$16-$V474)^2)))</f>
        <v/>
      </c>
      <c r="AW474" s="124"/>
      <c r="AX474" s="124"/>
      <c r="AY474" s="125">
        <f t="shared" si="275"/>
        <v>0</v>
      </c>
      <c r="AZ474" s="143">
        <f t="shared" si="276"/>
        <v>0</v>
      </c>
      <c r="BA474" s="143">
        <f t="shared" si="277"/>
        <v>0</v>
      </c>
      <c r="BB474" s="143">
        <f t="shared" si="278"/>
        <v>0</v>
      </c>
      <c r="BC474" s="143">
        <f t="shared" si="279"/>
        <v>0</v>
      </c>
      <c r="BD474" s="143">
        <f t="shared" si="280"/>
        <v>0</v>
      </c>
      <c r="BE474" s="143">
        <f t="shared" si="281"/>
        <v>0</v>
      </c>
      <c r="BF474" s="143">
        <f t="shared" si="282"/>
        <v>0</v>
      </c>
      <c r="BG474" s="144">
        <f t="shared" si="283"/>
        <v>0</v>
      </c>
      <c r="BH474" s="144">
        <f t="shared" si="284"/>
        <v>0</v>
      </c>
      <c r="BI474" s="144">
        <f t="shared" si="285"/>
        <v>0</v>
      </c>
      <c r="BJ474" s="144">
        <f t="shared" si="286"/>
        <v>0</v>
      </c>
      <c r="BK474" s="144">
        <f t="shared" si="287"/>
        <v>0</v>
      </c>
      <c r="BL474" s="144">
        <f t="shared" si="288"/>
        <v>0</v>
      </c>
      <c r="BM474" s="145">
        <f t="shared" si="289"/>
        <v>0</v>
      </c>
      <c r="BN474" s="124"/>
      <c r="BO474" s="124"/>
      <c r="BP474" s="124"/>
      <c r="BQ474" s="124"/>
      <c r="BR474" s="124"/>
      <c r="BS474" s="124"/>
      <c r="BT474" s="124"/>
      <c r="BU474" s="124"/>
      <c r="BV474" s="130"/>
      <c r="BW474" s="130"/>
      <c r="BX474" s="130"/>
      <c r="BY474" s="130"/>
      <c r="BZ474" s="130"/>
      <c r="CA474" s="130"/>
      <c r="CB474" s="130"/>
      <c r="CC474" s="130"/>
      <c r="CD474" s="130"/>
      <c r="CE474" s="130"/>
      <c r="CF474" s="130"/>
      <c r="CG474" s="130"/>
      <c r="CH474" s="130"/>
      <c r="CI474" s="130"/>
      <c r="CJ474" s="130"/>
      <c r="CM474" s="159">
        <f t="shared" si="290"/>
        <v>0</v>
      </c>
      <c r="CN474" s="160">
        <f t="shared" si="291"/>
        <v>0</v>
      </c>
      <c r="CO474" s="160">
        <f t="shared" si="292"/>
        <v>0</v>
      </c>
      <c r="CP474" s="160">
        <f t="shared" si="293"/>
        <v>0</v>
      </c>
      <c r="CQ474" s="160">
        <f t="shared" si="294"/>
        <v>0</v>
      </c>
      <c r="CR474" s="160" t="str">
        <f t="shared" si="295"/>
        <v/>
      </c>
      <c r="CS474" s="160" t="str">
        <f t="shared" si="296"/>
        <v/>
      </c>
      <c r="CT474" s="160" t="str">
        <f t="shared" si="297"/>
        <v/>
      </c>
      <c r="CU474" s="162" t="str">
        <f t="shared" si="298"/>
        <v/>
      </c>
      <c r="CV474" s="162" t="str">
        <f t="shared" si="299"/>
        <v/>
      </c>
      <c r="CW474" s="162" t="str">
        <f t="shared" si="300"/>
        <v/>
      </c>
      <c r="CX474" s="162" t="str">
        <f t="shared" si="301"/>
        <v/>
      </c>
      <c r="CY474" s="162" t="str">
        <f t="shared" si="302"/>
        <v/>
      </c>
      <c r="CZ474" s="162" t="str">
        <f t="shared" si="303"/>
        <v/>
      </c>
      <c r="DA474" s="163" t="str">
        <f t="shared" si="304"/>
        <v/>
      </c>
    </row>
    <row r="475" spans="1:105" ht="16.5" x14ac:dyDescent="0.3">
      <c r="A475" s="135"/>
      <c r="B475" s="136"/>
      <c r="C475" s="136"/>
      <c r="D475" s="137"/>
      <c r="E475" s="176"/>
      <c r="F475" s="182"/>
      <c r="G475" s="183"/>
      <c r="H475" s="183"/>
      <c r="I475" s="183"/>
      <c r="J475" s="183"/>
      <c r="K475" s="183"/>
      <c r="L475" s="183"/>
      <c r="M475" s="186"/>
      <c r="N475" s="182"/>
      <c r="O475" s="184"/>
      <c r="P475" s="178"/>
      <c r="Q475" s="118">
        <f t="shared" si="273"/>
        <v>0</v>
      </c>
      <c r="R475" s="3"/>
      <c r="S475" s="3"/>
      <c r="T475" s="4"/>
      <c r="U475" s="4"/>
      <c r="V475" s="99">
        <f t="shared" si="274"/>
        <v>0</v>
      </c>
      <c r="W475" s="161"/>
      <c r="X475" s="138"/>
      <c r="AH475" s="158" t="str">
        <f t="array" ref="AH475">IF(OR(AH$1=0, $A475=""),"",SQRT((_xlfn.XLOOKUP(AH$1,$Z$2:$Z$16,$AA$2:$AA$16)-$T475)^2+(_xlfn.XLOOKUP(AH$1,$Z$2:$Z$16,$AB$2:$AB$16)-$U475)^2+(_xlfn.XLOOKUP(AH$1,$Z$2:$Z$16,$AC$2:$AC$16-$V475)^2)))</f>
        <v/>
      </c>
      <c r="AI475" s="140" t="str">
        <f t="array" ref="AI475">IF(OR(AI$1=0, $A475=""),"",SQRT((_xlfn.XLOOKUP(AI$1,$Z$2:$Z$16,$AA$2:$AA$16)-$T475)^2+(_xlfn.XLOOKUP(AI$1,$Z$2:$Z$16,$AB$2:$AB$16)-$U475)^2+(_xlfn.XLOOKUP(AI$1,$Z$2:$Z$16,$AC$2:$AC$16-$V475)^2)))</f>
        <v/>
      </c>
      <c r="AJ475" s="140" t="str">
        <f t="array" ref="AJ475">IF(OR(AJ$1=0, $A475=""),"",SQRT((_xlfn.XLOOKUP(AJ$1,$Z$2:$Z$16,$AA$2:$AA$16)-$T475)^2+(_xlfn.XLOOKUP(AJ$1,$Z$2:$Z$16,$AB$2:$AB$16)-$U475)^2+(_xlfn.XLOOKUP(AJ$1,$Z$2:$Z$16,$AC$2:$AC$16-$V475)^2)))</f>
        <v/>
      </c>
      <c r="AK475" s="140" t="str">
        <f t="array" ref="AK475">IF(OR(AK$1=0, $A475=""),"",SQRT((_xlfn.XLOOKUP(AK$1,$Z$2:$Z$16,$AA$2:$AA$16)-$T475)^2+(_xlfn.XLOOKUP(AK$1,$Z$2:$Z$16,$AB$2:$AB$16)-$U475)^2+(_xlfn.XLOOKUP(AK$1,$Z$2:$Z$16,$AC$2:$AC$16-$V475)^2)))</f>
        <v/>
      </c>
      <c r="AL475" s="140" t="str">
        <f t="array" ref="AL475">IF(OR(AL$1=0, $A475=""),"",SQRT((_xlfn.XLOOKUP(AL$1,$Z$2:$Z$16,$AA$2:$AA$16)-$T475)^2+(_xlfn.XLOOKUP(AL$1,$Z$2:$Z$16,$AB$2:$AB$16)-$U475)^2+(_xlfn.XLOOKUP(AL$1,$Z$2:$Z$16,$AC$2:$AC$16-$V475)^2)))</f>
        <v/>
      </c>
      <c r="AM475" s="140" t="str">
        <f t="array" ref="AM475">IF(OR(AM$1=0, $A475=""),"",SQRT((_xlfn.XLOOKUP(AM$1,$Z$2:$Z$16,$AA$2:$AA$16)-$T475)^2+(_xlfn.XLOOKUP(AM$1,$Z$2:$Z$16,$AB$2:$AB$16)-$U475)^2+(_xlfn.XLOOKUP(AM$1,$Z$2:$Z$16,$AC$2:$AC$16-$V475)^2)))</f>
        <v/>
      </c>
      <c r="AN475" s="140" t="str">
        <f t="array" ref="AN475">IF(OR(AN$1=0, $A475=""),"",SQRT((_xlfn.XLOOKUP(AN$1,$Z$2:$Z$16,$AA$2:$AA$16)-$T475)^2+(_xlfn.XLOOKUP(AN$1,$Z$2:$Z$16,$AB$2:$AB$16)-$U475)^2+(_xlfn.XLOOKUP(AN$1,$Z$2:$Z$16,$AC$2:$AC$16-$V475)^2)))</f>
        <v/>
      </c>
      <c r="AO475" s="140" t="str">
        <f t="array" ref="AO475">IF(OR(AO$1=0, $A475=""),"",SQRT((_xlfn.XLOOKUP(AO$1,$Z$2:$Z$16,$AA$2:$AA$16)-$T475)^2+(_xlfn.XLOOKUP(AO$1,$Z$2:$Z$16,$AB$2:$AB$16)-$U475)^2+(_xlfn.XLOOKUP(AO$1,$Z$2:$Z$16,$AC$2:$AC$16-$V475)^2)))</f>
        <v/>
      </c>
      <c r="AP475" s="141" t="str">
        <f t="array" ref="AP475">IF(OR(AP$1=0, $A475=""),"",SQRT((_xlfn.XLOOKUP(AP$1,$Z$2:$Z$16,$AA$2:$AA$16)-$T475)^2+(_xlfn.XLOOKUP(AP$1,$Z$2:$Z$16,$AB$2:$AB$16)-$U475)^2+(_xlfn.XLOOKUP(AP$1,$Z$2:$Z$16,$AC$2:$AC$16-$V475)^2)))</f>
        <v/>
      </c>
      <c r="AQ475" s="141" t="str">
        <f t="array" ref="AQ475">IF(OR(AQ$1=0, $A475=""),"",SQRT((_xlfn.XLOOKUP(AQ$1,$Z$2:$Z$16,$AA$2:$AA$16)-$T475)^2+(_xlfn.XLOOKUP(AQ$1,$Z$2:$Z$16,$AB$2:$AB$16)-$U475)^2+(_xlfn.XLOOKUP(AQ$1,$Z$2:$Z$16,$AC$2:$AC$16-$V475)^2)))</f>
        <v/>
      </c>
      <c r="AR475" s="141" t="str">
        <f t="array" ref="AR475">IF(OR(AR$1=0, $A475=""),"",SQRT((_xlfn.XLOOKUP(AR$1,$Z$2:$Z$16,$AA$2:$AA$16)-$T475)^2+(_xlfn.XLOOKUP(AR$1,$Z$2:$Z$16,$AB$2:$AB$16)-$U475)^2+(_xlfn.XLOOKUP(AR$1,$Z$2:$Z$16,$AC$2:$AC$16-$V475)^2)))</f>
        <v/>
      </c>
      <c r="AS475" s="141" t="str">
        <f t="array" ref="AS475">IF(OR(AS$1=0, $A475=""),"",SQRT((_xlfn.XLOOKUP(AS$1,$Z$2:$Z$16,$AA$2:$AA$16)-$T475)^2+(_xlfn.XLOOKUP(AS$1,$Z$2:$Z$16,$AB$2:$AB$16)-$U475)^2+(_xlfn.XLOOKUP(AS$1,$Z$2:$Z$16,$AC$2:$AC$16-$V475)^2)))</f>
        <v/>
      </c>
      <c r="AT475" s="141" t="str">
        <f t="array" ref="AT475">IF(OR(AT$1=0, $A475=""),"",SQRT((_xlfn.XLOOKUP(AT$1,$Z$2:$Z$16,$AA$2:$AA$16)-$T475)^2+(_xlfn.XLOOKUP(AT$1,$Z$2:$Z$16,$AB$2:$AB$16)-$U475)^2+(_xlfn.XLOOKUP(AT$1,$Z$2:$Z$16,$AC$2:$AC$16-$V475)^2)))</f>
        <v/>
      </c>
      <c r="AU475" s="141" t="str">
        <f t="array" ref="AU475">IF(OR(AU$1=0, $A475=""),"",SQRT((_xlfn.XLOOKUP(AU$1,$Z$2:$Z$16,$AA$2:$AA$16)-$T475)^2+(_xlfn.XLOOKUP(AU$1,$Z$2:$Z$16,$AB$2:$AB$16)-$U475)^2+(_xlfn.XLOOKUP(AU$1,$Z$2:$Z$16,$AC$2:$AC$16-$V475)^2)))</f>
        <v/>
      </c>
      <c r="AV475" s="142" t="str">
        <f t="array" ref="AV475">IF(OR(AV$1=0, $A475=""),"",SQRT((_xlfn.XLOOKUP(AV$1,$Z$2:$Z$16,$AA$2:$AA$16)-$T475)^2+(_xlfn.XLOOKUP(AV$1,$Z$2:$Z$16,$AB$2:$AB$16)-$U475)^2+(_xlfn.XLOOKUP(AV$1,$Z$2:$Z$16,$AC$2:$AC$16-$V475)^2)))</f>
        <v/>
      </c>
      <c r="AW475" s="124"/>
      <c r="AX475" s="124"/>
      <c r="AY475" s="125">
        <f t="shared" si="275"/>
        <v>0</v>
      </c>
      <c r="AZ475" s="143">
        <f t="shared" si="276"/>
        <v>0</v>
      </c>
      <c r="BA475" s="143">
        <f t="shared" si="277"/>
        <v>0</v>
      </c>
      <c r="BB475" s="143">
        <f t="shared" si="278"/>
        <v>0</v>
      </c>
      <c r="BC475" s="143">
        <f t="shared" si="279"/>
        <v>0</v>
      </c>
      <c r="BD475" s="143">
        <f t="shared" si="280"/>
        <v>0</v>
      </c>
      <c r="BE475" s="143">
        <f t="shared" si="281"/>
        <v>0</v>
      </c>
      <c r="BF475" s="143">
        <f t="shared" si="282"/>
        <v>0</v>
      </c>
      <c r="BG475" s="144">
        <f t="shared" si="283"/>
        <v>0</v>
      </c>
      <c r="BH475" s="144">
        <f t="shared" si="284"/>
        <v>0</v>
      </c>
      <c r="BI475" s="144">
        <f t="shared" si="285"/>
        <v>0</v>
      </c>
      <c r="BJ475" s="144">
        <f t="shared" si="286"/>
        <v>0</v>
      </c>
      <c r="BK475" s="144">
        <f t="shared" si="287"/>
        <v>0</v>
      </c>
      <c r="BL475" s="144">
        <f t="shared" si="288"/>
        <v>0</v>
      </c>
      <c r="BM475" s="145">
        <f t="shared" si="289"/>
        <v>0</v>
      </c>
      <c r="BN475" s="124"/>
      <c r="BO475" s="124"/>
      <c r="BP475" s="124"/>
      <c r="BQ475" s="124"/>
      <c r="BR475" s="124"/>
      <c r="BS475" s="124"/>
      <c r="BT475" s="124"/>
      <c r="BU475" s="124"/>
      <c r="BV475" s="130"/>
      <c r="BW475" s="130"/>
      <c r="BX475" s="130"/>
      <c r="BY475" s="130"/>
      <c r="BZ475" s="130"/>
      <c r="CA475" s="130"/>
      <c r="CB475" s="130"/>
      <c r="CC475" s="130"/>
      <c r="CD475" s="130"/>
      <c r="CE475" s="130"/>
      <c r="CF475" s="130"/>
      <c r="CG475" s="130"/>
      <c r="CH475" s="130"/>
      <c r="CI475" s="130"/>
      <c r="CJ475" s="130"/>
      <c r="CM475" s="159">
        <f t="shared" si="290"/>
        <v>0</v>
      </c>
      <c r="CN475" s="160">
        <f t="shared" si="291"/>
        <v>0</v>
      </c>
      <c r="CO475" s="160">
        <f t="shared" si="292"/>
        <v>0</v>
      </c>
      <c r="CP475" s="160">
        <f t="shared" si="293"/>
        <v>0</v>
      </c>
      <c r="CQ475" s="160">
        <f t="shared" si="294"/>
        <v>0</v>
      </c>
      <c r="CR475" s="160" t="str">
        <f t="shared" si="295"/>
        <v/>
      </c>
      <c r="CS475" s="160" t="str">
        <f t="shared" si="296"/>
        <v/>
      </c>
      <c r="CT475" s="160" t="str">
        <f t="shared" si="297"/>
        <v/>
      </c>
      <c r="CU475" s="162" t="str">
        <f t="shared" si="298"/>
        <v/>
      </c>
      <c r="CV475" s="162" t="str">
        <f t="shared" si="299"/>
        <v/>
      </c>
      <c r="CW475" s="162" t="str">
        <f t="shared" si="300"/>
        <v/>
      </c>
      <c r="CX475" s="162" t="str">
        <f t="shared" si="301"/>
        <v/>
      </c>
      <c r="CY475" s="162" t="str">
        <f t="shared" si="302"/>
        <v/>
      </c>
      <c r="CZ475" s="162" t="str">
        <f t="shared" si="303"/>
        <v/>
      </c>
      <c r="DA475" s="163" t="str">
        <f t="shared" si="304"/>
        <v/>
      </c>
    </row>
    <row r="476" spans="1:105" ht="16.5" x14ac:dyDescent="0.3">
      <c r="A476" s="135"/>
      <c r="B476" s="136"/>
      <c r="C476" s="136"/>
      <c r="D476" s="137"/>
      <c r="E476" s="176"/>
      <c r="F476" s="182"/>
      <c r="G476" s="183"/>
      <c r="H476" s="183"/>
      <c r="I476" s="183"/>
      <c r="J476" s="183"/>
      <c r="K476" s="183"/>
      <c r="L476" s="183"/>
      <c r="M476" s="186"/>
      <c r="N476" s="182"/>
      <c r="O476" s="184"/>
      <c r="P476" s="178"/>
      <c r="Q476" s="118">
        <f t="shared" si="273"/>
        <v>0</v>
      </c>
      <c r="R476" s="3"/>
      <c r="S476" s="3"/>
      <c r="T476" s="4"/>
      <c r="U476" s="4"/>
      <c r="V476" s="99">
        <f t="shared" si="274"/>
        <v>0</v>
      </c>
      <c r="W476" s="161"/>
      <c r="X476" s="138"/>
      <c r="AH476" s="158" t="str">
        <f t="array" ref="AH476">IF(OR(AH$1=0, $A476=""),"",SQRT((_xlfn.XLOOKUP(AH$1,$Z$2:$Z$16,$AA$2:$AA$16)-$T476)^2+(_xlfn.XLOOKUP(AH$1,$Z$2:$Z$16,$AB$2:$AB$16)-$U476)^2+(_xlfn.XLOOKUP(AH$1,$Z$2:$Z$16,$AC$2:$AC$16-$V476)^2)))</f>
        <v/>
      </c>
      <c r="AI476" s="140" t="str">
        <f t="array" ref="AI476">IF(OR(AI$1=0, $A476=""),"",SQRT((_xlfn.XLOOKUP(AI$1,$Z$2:$Z$16,$AA$2:$AA$16)-$T476)^2+(_xlfn.XLOOKUP(AI$1,$Z$2:$Z$16,$AB$2:$AB$16)-$U476)^2+(_xlfn.XLOOKUP(AI$1,$Z$2:$Z$16,$AC$2:$AC$16-$V476)^2)))</f>
        <v/>
      </c>
      <c r="AJ476" s="140" t="str">
        <f t="array" ref="AJ476">IF(OR(AJ$1=0, $A476=""),"",SQRT((_xlfn.XLOOKUP(AJ$1,$Z$2:$Z$16,$AA$2:$AA$16)-$T476)^2+(_xlfn.XLOOKUP(AJ$1,$Z$2:$Z$16,$AB$2:$AB$16)-$U476)^2+(_xlfn.XLOOKUP(AJ$1,$Z$2:$Z$16,$AC$2:$AC$16-$V476)^2)))</f>
        <v/>
      </c>
      <c r="AK476" s="140" t="str">
        <f t="array" ref="AK476">IF(OR(AK$1=0, $A476=""),"",SQRT((_xlfn.XLOOKUP(AK$1,$Z$2:$Z$16,$AA$2:$AA$16)-$T476)^2+(_xlfn.XLOOKUP(AK$1,$Z$2:$Z$16,$AB$2:$AB$16)-$U476)^2+(_xlfn.XLOOKUP(AK$1,$Z$2:$Z$16,$AC$2:$AC$16-$V476)^2)))</f>
        <v/>
      </c>
      <c r="AL476" s="140" t="str">
        <f t="array" ref="AL476">IF(OR(AL$1=0, $A476=""),"",SQRT((_xlfn.XLOOKUP(AL$1,$Z$2:$Z$16,$AA$2:$AA$16)-$T476)^2+(_xlfn.XLOOKUP(AL$1,$Z$2:$Z$16,$AB$2:$AB$16)-$U476)^2+(_xlfn.XLOOKUP(AL$1,$Z$2:$Z$16,$AC$2:$AC$16-$V476)^2)))</f>
        <v/>
      </c>
      <c r="AM476" s="140" t="str">
        <f t="array" ref="AM476">IF(OR(AM$1=0, $A476=""),"",SQRT((_xlfn.XLOOKUP(AM$1,$Z$2:$Z$16,$AA$2:$AA$16)-$T476)^2+(_xlfn.XLOOKUP(AM$1,$Z$2:$Z$16,$AB$2:$AB$16)-$U476)^2+(_xlfn.XLOOKUP(AM$1,$Z$2:$Z$16,$AC$2:$AC$16-$V476)^2)))</f>
        <v/>
      </c>
      <c r="AN476" s="140" t="str">
        <f t="array" ref="AN476">IF(OR(AN$1=0, $A476=""),"",SQRT((_xlfn.XLOOKUP(AN$1,$Z$2:$Z$16,$AA$2:$AA$16)-$T476)^2+(_xlfn.XLOOKUP(AN$1,$Z$2:$Z$16,$AB$2:$AB$16)-$U476)^2+(_xlfn.XLOOKUP(AN$1,$Z$2:$Z$16,$AC$2:$AC$16-$V476)^2)))</f>
        <v/>
      </c>
      <c r="AO476" s="140" t="str">
        <f t="array" ref="AO476">IF(OR(AO$1=0, $A476=""),"",SQRT((_xlfn.XLOOKUP(AO$1,$Z$2:$Z$16,$AA$2:$AA$16)-$T476)^2+(_xlfn.XLOOKUP(AO$1,$Z$2:$Z$16,$AB$2:$AB$16)-$U476)^2+(_xlfn.XLOOKUP(AO$1,$Z$2:$Z$16,$AC$2:$AC$16-$V476)^2)))</f>
        <v/>
      </c>
      <c r="AP476" s="141" t="str">
        <f t="array" ref="AP476">IF(OR(AP$1=0, $A476=""),"",SQRT((_xlfn.XLOOKUP(AP$1,$Z$2:$Z$16,$AA$2:$AA$16)-$T476)^2+(_xlfn.XLOOKUP(AP$1,$Z$2:$Z$16,$AB$2:$AB$16)-$U476)^2+(_xlfn.XLOOKUP(AP$1,$Z$2:$Z$16,$AC$2:$AC$16-$V476)^2)))</f>
        <v/>
      </c>
      <c r="AQ476" s="141" t="str">
        <f t="array" ref="AQ476">IF(OR(AQ$1=0, $A476=""),"",SQRT((_xlfn.XLOOKUP(AQ$1,$Z$2:$Z$16,$AA$2:$AA$16)-$T476)^2+(_xlfn.XLOOKUP(AQ$1,$Z$2:$Z$16,$AB$2:$AB$16)-$U476)^2+(_xlfn.XLOOKUP(AQ$1,$Z$2:$Z$16,$AC$2:$AC$16-$V476)^2)))</f>
        <v/>
      </c>
      <c r="AR476" s="141" t="str">
        <f t="array" ref="AR476">IF(OR(AR$1=0, $A476=""),"",SQRT((_xlfn.XLOOKUP(AR$1,$Z$2:$Z$16,$AA$2:$AA$16)-$T476)^2+(_xlfn.XLOOKUP(AR$1,$Z$2:$Z$16,$AB$2:$AB$16)-$U476)^2+(_xlfn.XLOOKUP(AR$1,$Z$2:$Z$16,$AC$2:$AC$16-$V476)^2)))</f>
        <v/>
      </c>
      <c r="AS476" s="141" t="str">
        <f t="array" ref="AS476">IF(OR(AS$1=0, $A476=""),"",SQRT((_xlfn.XLOOKUP(AS$1,$Z$2:$Z$16,$AA$2:$AA$16)-$T476)^2+(_xlfn.XLOOKUP(AS$1,$Z$2:$Z$16,$AB$2:$AB$16)-$U476)^2+(_xlfn.XLOOKUP(AS$1,$Z$2:$Z$16,$AC$2:$AC$16-$V476)^2)))</f>
        <v/>
      </c>
      <c r="AT476" s="141" t="str">
        <f t="array" ref="AT476">IF(OR(AT$1=0, $A476=""),"",SQRT((_xlfn.XLOOKUP(AT$1,$Z$2:$Z$16,$AA$2:$AA$16)-$T476)^2+(_xlfn.XLOOKUP(AT$1,$Z$2:$Z$16,$AB$2:$AB$16)-$U476)^2+(_xlfn.XLOOKUP(AT$1,$Z$2:$Z$16,$AC$2:$AC$16-$V476)^2)))</f>
        <v/>
      </c>
      <c r="AU476" s="141" t="str">
        <f t="array" ref="AU476">IF(OR(AU$1=0, $A476=""),"",SQRT((_xlfn.XLOOKUP(AU$1,$Z$2:$Z$16,$AA$2:$AA$16)-$T476)^2+(_xlfn.XLOOKUP(AU$1,$Z$2:$Z$16,$AB$2:$AB$16)-$U476)^2+(_xlfn.XLOOKUP(AU$1,$Z$2:$Z$16,$AC$2:$AC$16-$V476)^2)))</f>
        <v/>
      </c>
      <c r="AV476" s="142" t="str">
        <f t="array" ref="AV476">IF(OR(AV$1=0, $A476=""),"",SQRT((_xlfn.XLOOKUP(AV$1,$Z$2:$Z$16,$AA$2:$AA$16)-$T476)^2+(_xlfn.XLOOKUP(AV$1,$Z$2:$Z$16,$AB$2:$AB$16)-$U476)^2+(_xlfn.XLOOKUP(AV$1,$Z$2:$Z$16,$AC$2:$AC$16-$V476)^2)))</f>
        <v/>
      </c>
      <c r="AW476" s="124"/>
      <c r="AX476" s="124"/>
      <c r="AY476" s="125">
        <f t="shared" si="275"/>
        <v>0</v>
      </c>
      <c r="AZ476" s="143">
        <f t="shared" si="276"/>
        <v>0</v>
      </c>
      <c r="BA476" s="143">
        <f t="shared" si="277"/>
        <v>0</v>
      </c>
      <c r="BB476" s="143">
        <f t="shared" si="278"/>
        <v>0</v>
      </c>
      <c r="BC476" s="143">
        <f t="shared" si="279"/>
        <v>0</v>
      </c>
      <c r="BD476" s="143">
        <f t="shared" si="280"/>
        <v>0</v>
      </c>
      <c r="BE476" s="143">
        <f t="shared" si="281"/>
        <v>0</v>
      </c>
      <c r="BF476" s="143">
        <f t="shared" si="282"/>
        <v>0</v>
      </c>
      <c r="BG476" s="144">
        <f t="shared" si="283"/>
        <v>0</v>
      </c>
      <c r="BH476" s="144">
        <f t="shared" si="284"/>
        <v>0</v>
      </c>
      <c r="BI476" s="144">
        <f t="shared" si="285"/>
        <v>0</v>
      </c>
      <c r="BJ476" s="144">
        <f t="shared" si="286"/>
        <v>0</v>
      </c>
      <c r="BK476" s="144">
        <f t="shared" si="287"/>
        <v>0</v>
      </c>
      <c r="BL476" s="144">
        <f t="shared" si="288"/>
        <v>0</v>
      </c>
      <c r="BM476" s="145">
        <f t="shared" si="289"/>
        <v>0</v>
      </c>
      <c r="BN476" s="124"/>
      <c r="BO476" s="124"/>
      <c r="BP476" s="124"/>
      <c r="BQ476" s="124"/>
      <c r="BR476" s="124"/>
      <c r="BS476" s="124"/>
      <c r="BT476" s="124"/>
      <c r="BU476" s="124"/>
      <c r="BV476" s="130"/>
      <c r="BW476" s="130"/>
      <c r="BX476" s="130"/>
      <c r="BY476" s="130"/>
      <c r="BZ476" s="130"/>
      <c r="CA476" s="130"/>
      <c r="CB476" s="130"/>
      <c r="CC476" s="130"/>
      <c r="CD476" s="130"/>
      <c r="CE476" s="130"/>
      <c r="CF476" s="130"/>
      <c r="CG476" s="130"/>
      <c r="CH476" s="130"/>
      <c r="CI476" s="130"/>
      <c r="CJ476" s="130"/>
      <c r="CM476" s="159">
        <f t="shared" si="290"/>
        <v>0</v>
      </c>
      <c r="CN476" s="160">
        <f t="shared" si="291"/>
        <v>0</v>
      </c>
      <c r="CO476" s="160">
        <f t="shared" si="292"/>
        <v>0</v>
      </c>
      <c r="CP476" s="160">
        <f t="shared" si="293"/>
        <v>0</v>
      </c>
      <c r="CQ476" s="160">
        <f t="shared" si="294"/>
        <v>0</v>
      </c>
      <c r="CR476" s="160" t="str">
        <f t="shared" si="295"/>
        <v/>
      </c>
      <c r="CS476" s="160" t="str">
        <f t="shared" si="296"/>
        <v/>
      </c>
      <c r="CT476" s="160" t="str">
        <f t="shared" si="297"/>
        <v/>
      </c>
      <c r="CU476" s="162" t="str">
        <f t="shared" si="298"/>
        <v/>
      </c>
      <c r="CV476" s="162" t="str">
        <f t="shared" si="299"/>
        <v/>
      </c>
      <c r="CW476" s="162" t="str">
        <f t="shared" si="300"/>
        <v/>
      </c>
      <c r="CX476" s="162" t="str">
        <f t="shared" si="301"/>
        <v/>
      </c>
      <c r="CY476" s="162" t="str">
        <f t="shared" si="302"/>
        <v/>
      </c>
      <c r="CZ476" s="162" t="str">
        <f t="shared" si="303"/>
        <v/>
      </c>
      <c r="DA476" s="163" t="str">
        <f t="shared" si="304"/>
        <v/>
      </c>
    </row>
    <row r="477" spans="1:105" ht="16.5" x14ac:dyDescent="0.3">
      <c r="A477" s="135"/>
      <c r="B477" s="136"/>
      <c r="C477" s="136"/>
      <c r="D477" s="137"/>
      <c r="E477" s="176"/>
      <c r="F477" s="182"/>
      <c r="G477" s="183"/>
      <c r="H477" s="183"/>
      <c r="I477" s="183"/>
      <c r="J477" s="183"/>
      <c r="K477" s="183"/>
      <c r="L477" s="183"/>
      <c r="M477" s="186"/>
      <c r="N477" s="182"/>
      <c r="O477" s="184"/>
      <c r="P477" s="178"/>
      <c r="Q477" s="118">
        <f t="shared" si="273"/>
        <v>0</v>
      </c>
      <c r="R477" s="3"/>
      <c r="S477" s="3"/>
      <c r="T477" s="4"/>
      <c r="U477" s="4"/>
      <c r="V477" s="99">
        <f t="shared" si="274"/>
        <v>0</v>
      </c>
      <c r="W477" s="161"/>
      <c r="X477" s="138"/>
      <c r="AH477" s="158" t="str">
        <f t="array" ref="AH477">IF(OR(AH$1=0, $A477=""),"",SQRT((_xlfn.XLOOKUP(AH$1,$Z$2:$Z$16,$AA$2:$AA$16)-$T477)^2+(_xlfn.XLOOKUP(AH$1,$Z$2:$Z$16,$AB$2:$AB$16)-$U477)^2+(_xlfn.XLOOKUP(AH$1,$Z$2:$Z$16,$AC$2:$AC$16-$V477)^2)))</f>
        <v/>
      </c>
      <c r="AI477" s="140" t="str">
        <f t="array" ref="AI477">IF(OR(AI$1=0, $A477=""),"",SQRT((_xlfn.XLOOKUP(AI$1,$Z$2:$Z$16,$AA$2:$AA$16)-$T477)^2+(_xlfn.XLOOKUP(AI$1,$Z$2:$Z$16,$AB$2:$AB$16)-$U477)^2+(_xlfn.XLOOKUP(AI$1,$Z$2:$Z$16,$AC$2:$AC$16-$V477)^2)))</f>
        <v/>
      </c>
      <c r="AJ477" s="140" t="str">
        <f t="array" ref="AJ477">IF(OR(AJ$1=0, $A477=""),"",SQRT((_xlfn.XLOOKUP(AJ$1,$Z$2:$Z$16,$AA$2:$AA$16)-$T477)^2+(_xlfn.XLOOKUP(AJ$1,$Z$2:$Z$16,$AB$2:$AB$16)-$U477)^2+(_xlfn.XLOOKUP(AJ$1,$Z$2:$Z$16,$AC$2:$AC$16-$V477)^2)))</f>
        <v/>
      </c>
      <c r="AK477" s="140" t="str">
        <f t="array" ref="AK477">IF(OR(AK$1=0, $A477=""),"",SQRT((_xlfn.XLOOKUP(AK$1,$Z$2:$Z$16,$AA$2:$AA$16)-$T477)^2+(_xlfn.XLOOKUP(AK$1,$Z$2:$Z$16,$AB$2:$AB$16)-$U477)^2+(_xlfn.XLOOKUP(AK$1,$Z$2:$Z$16,$AC$2:$AC$16-$V477)^2)))</f>
        <v/>
      </c>
      <c r="AL477" s="140" t="str">
        <f t="array" ref="AL477">IF(OR(AL$1=0, $A477=""),"",SQRT((_xlfn.XLOOKUP(AL$1,$Z$2:$Z$16,$AA$2:$AA$16)-$T477)^2+(_xlfn.XLOOKUP(AL$1,$Z$2:$Z$16,$AB$2:$AB$16)-$U477)^2+(_xlfn.XLOOKUP(AL$1,$Z$2:$Z$16,$AC$2:$AC$16-$V477)^2)))</f>
        <v/>
      </c>
      <c r="AM477" s="140" t="str">
        <f t="array" ref="AM477">IF(OR(AM$1=0, $A477=""),"",SQRT((_xlfn.XLOOKUP(AM$1,$Z$2:$Z$16,$AA$2:$AA$16)-$T477)^2+(_xlfn.XLOOKUP(AM$1,$Z$2:$Z$16,$AB$2:$AB$16)-$U477)^2+(_xlfn.XLOOKUP(AM$1,$Z$2:$Z$16,$AC$2:$AC$16-$V477)^2)))</f>
        <v/>
      </c>
      <c r="AN477" s="140" t="str">
        <f t="array" ref="AN477">IF(OR(AN$1=0, $A477=""),"",SQRT((_xlfn.XLOOKUP(AN$1,$Z$2:$Z$16,$AA$2:$AA$16)-$T477)^2+(_xlfn.XLOOKUP(AN$1,$Z$2:$Z$16,$AB$2:$AB$16)-$U477)^2+(_xlfn.XLOOKUP(AN$1,$Z$2:$Z$16,$AC$2:$AC$16-$V477)^2)))</f>
        <v/>
      </c>
      <c r="AO477" s="140" t="str">
        <f t="array" ref="AO477">IF(OR(AO$1=0, $A477=""),"",SQRT((_xlfn.XLOOKUP(AO$1,$Z$2:$Z$16,$AA$2:$AA$16)-$T477)^2+(_xlfn.XLOOKUP(AO$1,$Z$2:$Z$16,$AB$2:$AB$16)-$U477)^2+(_xlfn.XLOOKUP(AO$1,$Z$2:$Z$16,$AC$2:$AC$16-$V477)^2)))</f>
        <v/>
      </c>
      <c r="AP477" s="141" t="str">
        <f t="array" ref="AP477">IF(OR(AP$1=0, $A477=""),"",SQRT((_xlfn.XLOOKUP(AP$1,$Z$2:$Z$16,$AA$2:$AA$16)-$T477)^2+(_xlfn.XLOOKUP(AP$1,$Z$2:$Z$16,$AB$2:$AB$16)-$U477)^2+(_xlfn.XLOOKUP(AP$1,$Z$2:$Z$16,$AC$2:$AC$16-$V477)^2)))</f>
        <v/>
      </c>
      <c r="AQ477" s="141" t="str">
        <f t="array" ref="AQ477">IF(OR(AQ$1=0, $A477=""),"",SQRT((_xlfn.XLOOKUP(AQ$1,$Z$2:$Z$16,$AA$2:$AA$16)-$T477)^2+(_xlfn.XLOOKUP(AQ$1,$Z$2:$Z$16,$AB$2:$AB$16)-$U477)^2+(_xlfn.XLOOKUP(AQ$1,$Z$2:$Z$16,$AC$2:$AC$16-$V477)^2)))</f>
        <v/>
      </c>
      <c r="AR477" s="141" t="str">
        <f t="array" ref="AR477">IF(OR(AR$1=0, $A477=""),"",SQRT((_xlfn.XLOOKUP(AR$1,$Z$2:$Z$16,$AA$2:$AA$16)-$T477)^2+(_xlfn.XLOOKUP(AR$1,$Z$2:$Z$16,$AB$2:$AB$16)-$U477)^2+(_xlfn.XLOOKUP(AR$1,$Z$2:$Z$16,$AC$2:$AC$16-$V477)^2)))</f>
        <v/>
      </c>
      <c r="AS477" s="141" t="str">
        <f t="array" ref="AS477">IF(OR(AS$1=0, $A477=""),"",SQRT((_xlfn.XLOOKUP(AS$1,$Z$2:$Z$16,$AA$2:$AA$16)-$T477)^2+(_xlfn.XLOOKUP(AS$1,$Z$2:$Z$16,$AB$2:$AB$16)-$U477)^2+(_xlfn.XLOOKUP(AS$1,$Z$2:$Z$16,$AC$2:$AC$16-$V477)^2)))</f>
        <v/>
      </c>
      <c r="AT477" s="141" t="str">
        <f t="array" ref="AT477">IF(OR(AT$1=0, $A477=""),"",SQRT((_xlfn.XLOOKUP(AT$1,$Z$2:$Z$16,$AA$2:$AA$16)-$T477)^2+(_xlfn.XLOOKUP(AT$1,$Z$2:$Z$16,$AB$2:$AB$16)-$U477)^2+(_xlfn.XLOOKUP(AT$1,$Z$2:$Z$16,$AC$2:$AC$16-$V477)^2)))</f>
        <v/>
      </c>
      <c r="AU477" s="141" t="str">
        <f t="array" ref="AU477">IF(OR(AU$1=0, $A477=""),"",SQRT((_xlfn.XLOOKUP(AU$1,$Z$2:$Z$16,$AA$2:$AA$16)-$T477)^2+(_xlfn.XLOOKUP(AU$1,$Z$2:$Z$16,$AB$2:$AB$16)-$U477)^2+(_xlfn.XLOOKUP(AU$1,$Z$2:$Z$16,$AC$2:$AC$16-$V477)^2)))</f>
        <v/>
      </c>
      <c r="AV477" s="142" t="str">
        <f t="array" ref="AV477">IF(OR(AV$1=0, $A477=""),"",SQRT((_xlfn.XLOOKUP(AV$1,$Z$2:$Z$16,$AA$2:$AA$16)-$T477)^2+(_xlfn.XLOOKUP(AV$1,$Z$2:$Z$16,$AB$2:$AB$16)-$U477)^2+(_xlfn.XLOOKUP(AV$1,$Z$2:$Z$16,$AC$2:$AC$16-$V477)^2)))</f>
        <v/>
      </c>
      <c r="AW477" s="124"/>
      <c r="AX477" s="124"/>
      <c r="AY477" s="125">
        <f t="shared" si="275"/>
        <v>0</v>
      </c>
      <c r="AZ477" s="143">
        <f t="shared" si="276"/>
        <v>0</v>
      </c>
      <c r="BA477" s="143">
        <f t="shared" si="277"/>
        <v>0</v>
      </c>
      <c r="BB477" s="143">
        <f t="shared" si="278"/>
        <v>0</v>
      </c>
      <c r="BC477" s="143">
        <f t="shared" si="279"/>
        <v>0</v>
      </c>
      <c r="BD477" s="143">
        <f t="shared" si="280"/>
        <v>0</v>
      </c>
      <c r="BE477" s="143">
        <f t="shared" si="281"/>
        <v>0</v>
      </c>
      <c r="BF477" s="143">
        <f t="shared" si="282"/>
        <v>0</v>
      </c>
      <c r="BG477" s="144">
        <f t="shared" si="283"/>
        <v>0</v>
      </c>
      <c r="BH477" s="144">
        <f t="shared" si="284"/>
        <v>0</v>
      </c>
      <c r="BI477" s="144">
        <f t="shared" si="285"/>
        <v>0</v>
      </c>
      <c r="BJ477" s="144">
        <f t="shared" si="286"/>
        <v>0</v>
      </c>
      <c r="BK477" s="144">
        <f t="shared" si="287"/>
        <v>0</v>
      </c>
      <c r="BL477" s="144">
        <f t="shared" si="288"/>
        <v>0</v>
      </c>
      <c r="BM477" s="145">
        <f t="shared" si="289"/>
        <v>0</v>
      </c>
      <c r="BN477" s="124"/>
      <c r="BO477" s="124"/>
      <c r="BP477" s="124"/>
      <c r="BQ477" s="124"/>
      <c r="BR477" s="124"/>
      <c r="BS477" s="124"/>
      <c r="BT477" s="124"/>
      <c r="BU477" s="124"/>
      <c r="BV477" s="130"/>
      <c r="BW477" s="130"/>
      <c r="BX477" s="130"/>
      <c r="BY477" s="130"/>
      <c r="BZ477" s="130"/>
      <c r="CA477" s="130"/>
      <c r="CB477" s="130"/>
      <c r="CC477" s="130"/>
      <c r="CD477" s="130"/>
      <c r="CE477" s="130"/>
      <c r="CF477" s="130"/>
      <c r="CG477" s="130"/>
      <c r="CH477" s="130"/>
      <c r="CI477" s="130"/>
      <c r="CJ477" s="130"/>
      <c r="CM477" s="159">
        <f t="shared" si="290"/>
        <v>0</v>
      </c>
      <c r="CN477" s="160">
        <f t="shared" si="291"/>
        <v>0</v>
      </c>
      <c r="CO477" s="160">
        <f t="shared" si="292"/>
        <v>0</v>
      </c>
      <c r="CP477" s="160">
        <f t="shared" si="293"/>
        <v>0</v>
      </c>
      <c r="CQ477" s="160">
        <f t="shared" si="294"/>
        <v>0</v>
      </c>
      <c r="CR477" s="160" t="str">
        <f t="shared" si="295"/>
        <v/>
      </c>
      <c r="CS477" s="160" t="str">
        <f t="shared" si="296"/>
        <v/>
      </c>
      <c r="CT477" s="160" t="str">
        <f t="shared" si="297"/>
        <v/>
      </c>
      <c r="CU477" s="162" t="str">
        <f t="shared" si="298"/>
        <v/>
      </c>
      <c r="CV477" s="162" t="str">
        <f t="shared" si="299"/>
        <v/>
      </c>
      <c r="CW477" s="162" t="str">
        <f t="shared" si="300"/>
        <v/>
      </c>
      <c r="CX477" s="162" t="str">
        <f t="shared" si="301"/>
        <v/>
      </c>
      <c r="CY477" s="162" t="str">
        <f t="shared" si="302"/>
        <v/>
      </c>
      <c r="CZ477" s="162" t="str">
        <f t="shared" si="303"/>
        <v/>
      </c>
      <c r="DA477" s="163" t="str">
        <f t="shared" si="304"/>
        <v/>
      </c>
    </row>
    <row r="478" spans="1:105" ht="16.5" x14ac:dyDescent="0.3">
      <c r="A478" s="135"/>
      <c r="B478" s="136"/>
      <c r="C478" s="136"/>
      <c r="D478" s="137"/>
      <c r="E478" s="176"/>
      <c r="F478" s="182"/>
      <c r="G478" s="183"/>
      <c r="H478" s="183"/>
      <c r="I478" s="183"/>
      <c r="J478" s="183"/>
      <c r="K478" s="183"/>
      <c r="L478" s="183"/>
      <c r="M478" s="186"/>
      <c r="N478" s="182"/>
      <c r="O478" s="184"/>
      <c r="P478" s="178"/>
      <c r="Q478" s="118">
        <f t="shared" si="273"/>
        <v>0</v>
      </c>
      <c r="R478" s="3"/>
      <c r="S478" s="3"/>
      <c r="T478" s="4"/>
      <c r="U478" s="4"/>
      <c r="V478" s="99">
        <f t="shared" si="274"/>
        <v>0</v>
      </c>
      <c r="W478" s="161"/>
      <c r="X478" s="138"/>
      <c r="AH478" s="158" t="str">
        <f t="array" ref="AH478">IF(OR(AH$1=0, $A478=""),"",SQRT((_xlfn.XLOOKUP(AH$1,$Z$2:$Z$16,$AA$2:$AA$16)-$T478)^2+(_xlfn.XLOOKUP(AH$1,$Z$2:$Z$16,$AB$2:$AB$16)-$U478)^2+(_xlfn.XLOOKUP(AH$1,$Z$2:$Z$16,$AC$2:$AC$16-$V478)^2)))</f>
        <v/>
      </c>
      <c r="AI478" s="140" t="str">
        <f t="array" ref="AI478">IF(OR(AI$1=0, $A478=""),"",SQRT((_xlfn.XLOOKUP(AI$1,$Z$2:$Z$16,$AA$2:$AA$16)-$T478)^2+(_xlfn.XLOOKUP(AI$1,$Z$2:$Z$16,$AB$2:$AB$16)-$U478)^2+(_xlfn.XLOOKUP(AI$1,$Z$2:$Z$16,$AC$2:$AC$16-$V478)^2)))</f>
        <v/>
      </c>
      <c r="AJ478" s="140" t="str">
        <f t="array" ref="AJ478">IF(OR(AJ$1=0, $A478=""),"",SQRT((_xlfn.XLOOKUP(AJ$1,$Z$2:$Z$16,$AA$2:$AA$16)-$T478)^2+(_xlfn.XLOOKUP(AJ$1,$Z$2:$Z$16,$AB$2:$AB$16)-$U478)^2+(_xlfn.XLOOKUP(AJ$1,$Z$2:$Z$16,$AC$2:$AC$16-$V478)^2)))</f>
        <v/>
      </c>
      <c r="AK478" s="140" t="str">
        <f t="array" ref="AK478">IF(OR(AK$1=0, $A478=""),"",SQRT((_xlfn.XLOOKUP(AK$1,$Z$2:$Z$16,$AA$2:$AA$16)-$T478)^2+(_xlfn.XLOOKUP(AK$1,$Z$2:$Z$16,$AB$2:$AB$16)-$U478)^2+(_xlfn.XLOOKUP(AK$1,$Z$2:$Z$16,$AC$2:$AC$16-$V478)^2)))</f>
        <v/>
      </c>
      <c r="AL478" s="140" t="str">
        <f t="array" ref="AL478">IF(OR(AL$1=0, $A478=""),"",SQRT((_xlfn.XLOOKUP(AL$1,$Z$2:$Z$16,$AA$2:$AA$16)-$T478)^2+(_xlfn.XLOOKUP(AL$1,$Z$2:$Z$16,$AB$2:$AB$16)-$U478)^2+(_xlfn.XLOOKUP(AL$1,$Z$2:$Z$16,$AC$2:$AC$16-$V478)^2)))</f>
        <v/>
      </c>
      <c r="AM478" s="140" t="str">
        <f t="array" ref="AM478">IF(OR(AM$1=0, $A478=""),"",SQRT((_xlfn.XLOOKUP(AM$1,$Z$2:$Z$16,$AA$2:$AA$16)-$T478)^2+(_xlfn.XLOOKUP(AM$1,$Z$2:$Z$16,$AB$2:$AB$16)-$U478)^2+(_xlfn.XLOOKUP(AM$1,$Z$2:$Z$16,$AC$2:$AC$16-$V478)^2)))</f>
        <v/>
      </c>
      <c r="AN478" s="140" t="str">
        <f t="array" ref="AN478">IF(OR(AN$1=0, $A478=""),"",SQRT((_xlfn.XLOOKUP(AN$1,$Z$2:$Z$16,$AA$2:$AA$16)-$T478)^2+(_xlfn.XLOOKUP(AN$1,$Z$2:$Z$16,$AB$2:$AB$16)-$U478)^2+(_xlfn.XLOOKUP(AN$1,$Z$2:$Z$16,$AC$2:$AC$16-$V478)^2)))</f>
        <v/>
      </c>
      <c r="AO478" s="140" t="str">
        <f t="array" ref="AO478">IF(OR(AO$1=0, $A478=""),"",SQRT((_xlfn.XLOOKUP(AO$1,$Z$2:$Z$16,$AA$2:$AA$16)-$T478)^2+(_xlfn.XLOOKUP(AO$1,$Z$2:$Z$16,$AB$2:$AB$16)-$U478)^2+(_xlfn.XLOOKUP(AO$1,$Z$2:$Z$16,$AC$2:$AC$16-$V478)^2)))</f>
        <v/>
      </c>
      <c r="AP478" s="141" t="str">
        <f t="array" ref="AP478">IF(OR(AP$1=0, $A478=""),"",SQRT((_xlfn.XLOOKUP(AP$1,$Z$2:$Z$16,$AA$2:$AA$16)-$T478)^2+(_xlfn.XLOOKUP(AP$1,$Z$2:$Z$16,$AB$2:$AB$16)-$U478)^2+(_xlfn.XLOOKUP(AP$1,$Z$2:$Z$16,$AC$2:$AC$16-$V478)^2)))</f>
        <v/>
      </c>
      <c r="AQ478" s="141" t="str">
        <f t="array" ref="AQ478">IF(OR(AQ$1=0, $A478=""),"",SQRT((_xlfn.XLOOKUP(AQ$1,$Z$2:$Z$16,$AA$2:$AA$16)-$T478)^2+(_xlfn.XLOOKUP(AQ$1,$Z$2:$Z$16,$AB$2:$AB$16)-$U478)^2+(_xlfn.XLOOKUP(AQ$1,$Z$2:$Z$16,$AC$2:$AC$16-$V478)^2)))</f>
        <v/>
      </c>
      <c r="AR478" s="141" t="str">
        <f t="array" ref="AR478">IF(OR(AR$1=0, $A478=""),"",SQRT((_xlfn.XLOOKUP(AR$1,$Z$2:$Z$16,$AA$2:$AA$16)-$T478)^2+(_xlfn.XLOOKUP(AR$1,$Z$2:$Z$16,$AB$2:$AB$16)-$U478)^2+(_xlfn.XLOOKUP(AR$1,$Z$2:$Z$16,$AC$2:$AC$16-$V478)^2)))</f>
        <v/>
      </c>
      <c r="AS478" s="141" t="str">
        <f t="array" ref="AS478">IF(OR(AS$1=0, $A478=""),"",SQRT((_xlfn.XLOOKUP(AS$1,$Z$2:$Z$16,$AA$2:$AA$16)-$T478)^2+(_xlfn.XLOOKUP(AS$1,$Z$2:$Z$16,$AB$2:$AB$16)-$U478)^2+(_xlfn.XLOOKUP(AS$1,$Z$2:$Z$16,$AC$2:$AC$16-$V478)^2)))</f>
        <v/>
      </c>
      <c r="AT478" s="141" t="str">
        <f t="array" ref="AT478">IF(OR(AT$1=0, $A478=""),"",SQRT((_xlfn.XLOOKUP(AT$1,$Z$2:$Z$16,$AA$2:$AA$16)-$T478)^2+(_xlfn.XLOOKUP(AT$1,$Z$2:$Z$16,$AB$2:$AB$16)-$U478)^2+(_xlfn.XLOOKUP(AT$1,$Z$2:$Z$16,$AC$2:$AC$16-$V478)^2)))</f>
        <v/>
      </c>
      <c r="AU478" s="141" t="str">
        <f t="array" ref="AU478">IF(OR(AU$1=0, $A478=""),"",SQRT((_xlfn.XLOOKUP(AU$1,$Z$2:$Z$16,$AA$2:$AA$16)-$T478)^2+(_xlfn.XLOOKUP(AU$1,$Z$2:$Z$16,$AB$2:$AB$16)-$U478)^2+(_xlfn.XLOOKUP(AU$1,$Z$2:$Z$16,$AC$2:$AC$16-$V478)^2)))</f>
        <v/>
      </c>
      <c r="AV478" s="142" t="str">
        <f t="array" ref="AV478">IF(OR(AV$1=0, $A478=""),"",SQRT((_xlfn.XLOOKUP(AV$1,$Z$2:$Z$16,$AA$2:$AA$16)-$T478)^2+(_xlfn.XLOOKUP(AV$1,$Z$2:$Z$16,$AB$2:$AB$16)-$U478)^2+(_xlfn.XLOOKUP(AV$1,$Z$2:$Z$16,$AC$2:$AC$16-$V478)^2)))</f>
        <v/>
      </c>
      <c r="AW478" s="124"/>
      <c r="AX478" s="124"/>
      <c r="AY478" s="125">
        <f t="shared" si="275"/>
        <v>0</v>
      </c>
      <c r="AZ478" s="143">
        <f t="shared" si="276"/>
        <v>0</v>
      </c>
      <c r="BA478" s="143">
        <f t="shared" si="277"/>
        <v>0</v>
      </c>
      <c r="BB478" s="143">
        <f t="shared" si="278"/>
        <v>0</v>
      </c>
      <c r="BC478" s="143">
        <f t="shared" si="279"/>
        <v>0</v>
      </c>
      <c r="BD478" s="143">
        <f t="shared" si="280"/>
        <v>0</v>
      </c>
      <c r="BE478" s="143">
        <f t="shared" si="281"/>
        <v>0</v>
      </c>
      <c r="BF478" s="143">
        <f t="shared" si="282"/>
        <v>0</v>
      </c>
      <c r="BG478" s="144">
        <f t="shared" si="283"/>
        <v>0</v>
      </c>
      <c r="BH478" s="144">
        <f t="shared" si="284"/>
        <v>0</v>
      </c>
      <c r="BI478" s="144">
        <f t="shared" si="285"/>
        <v>0</v>
      </c>
      <c r="BJ478" s="144">
        <f t="shared" si="286"/>
        <v>0</v>
      </c>
      <c r="BK478" s="144">
        <f t="shared" si="287"/>
        <v>0</v>
      </c>
      <c r="BL478" s="144">
        <f t="shared" si="288"/>
        <v>0</v>
      </c>
      <c r="BM478" s="145">
        <f t="shared" si="289"/>
        <v>0</v>
      </c>
      <c r="BN478" s="124"/>
      <c r="BO478" s="124"/>
      <c r="BP478" s="124"/>
      <c r="BQ478" s="124"/>
      <c r="BR478" s="124"/>
      <c r="BS478" s="124"/>
      <c r="BT478" s="124"/>
      <c r="BU478" s="124"/>
      <c r="BV478" s="130"/>
      <c r="BW478" s="130"/>
      <c r="BX478" s="130"/>
      <c r="BY478" s="130"/>
      <c r="BZ478" s="130"/>
      <c r="CA478" s="130"/>
      <c r="CB478" s="130"/>
      <c r="CC478" s="130"/>
      <c r="CD478" s="130"/>
      <c r="CE478" s="130"/>
      <c r="CF478" s="130"/>
      <c r="CG478" s="130"/>
      <c r="CH478" s="130"/>
      <c r="CI478" s="130"/>
      <c r="CJ478" s="130"/>
      <c r="CM478" s="159">
        <f t="shared" si="290"/>
        <v>0</v>
      </c>
      <c r="CN478" s="160">
        <f t="shared" si="291"/>
        <v>0</v>
      </c>
      <c r="CO478" s="160">
        <f t="shared" si="292"/>
        <v>0</v>
      </c>
      <c r="CP478" s="160">
        <f t="shared" si="293"/>
        <v>0</v>
      </c>
      <c r="CQ478" s="160">
        <f t="shared" si="294"/>
        <v>0</v>
      </c>
      <c r="CR478" s="160" t="str">
        <f t="shared" si="295"/>
        <v/>
      </c>
      <c r="CS478" s="160" t="str">
        <f t="shared" si="296"/>
        <v/>
      </c>
      <c r="CT478" s="160" t="str">
        <f t="shared" si="297"/>
        <v/>
      </c>
      <c r="CU478" s="162" t="str">
        <f t="shared" si="298"/>
        <v/>
      </c>
      <c r="CV478" s="162" t="str">
        <f t="shared" si="299"/>
        <v/>
      </c>
      <c r="CW478" s="162" t="str">
        <f t="shared" si="300"/>
        <v/>
      </c>
      <c r="CX478" s="162" t="str">
        <f t="shared" si="301"/>
        <v/>
      </c>
      <c r="CY478" s="162" t="str">
        <f t="shared" si="302"/>
        <v/>
      </c>
      <c r="CZ478" s="162" t="str">
        <f t="shared" si="303"/>
        <v/>
      </c>
      <c r="DA478" s="163" t="str">
        <f t="shared" si="304"/>
        <v/>
      </c>
    </row>
    <row r="479" spans="1:105" ht="16.5" x14ac:dyDescent="0.3">
      <c r="A479" s="135"/>
      <c r="B479" s="136"/>
      <c r="C479" s="136"/>
      <c r="D479" s="137"/>
      <c r="E479" s="176"/>
      <c r="F479" s="182"/>
      <c r="G479" s="183"/>
      <c r="H479" s="183"/>
      <c r="I479" s="183"/>
      <c r="J479" s="183"/>
      <c r="K479" s="183"/>
      <c r="L479" s="183"/>
      <c r="M479" s="186"/>
      <c r="N479" s="182"/>
      <c r="O479" s="184"/>
      <c r="P479" s="178"/>
      <c r="Q479" s="118">
        <f t="shared" si="273"/>
        <v>0</v>
      </c>
      <c r="R479" s="3"/>
      <c r="S479" s="3"/>
      <c r="T479" s="4"/>
      <c r="U479" s="4"/>
      <c r="V479" s="99">
        <f t="shared" si="274"/>
        <v>0</v>
      </c>
      <c r="W479" s="161"/>
      <c r="X479" s="138"/>
      <c r="AH479" s="158" t="str">
        <f t="array" ref="AH479">IF(OR(AH$1=0, $A479=""),"",SQRT((_xlfn.XLOOKUP(AH$1,$Z$2:$Z$16,$AA$2:$AA$16)-$T479)^2+(_xlfn.XLOOKUP(AH$1,$Z$2:$Z$16,$AB$2:$AB$16)-$U479)^2+(_xlfn.XLOOKUP(AH$1,$Z$2:$Z$16,$AC$2:$AC$16-$V479)^2)))</f>
        <v/>
      </c>
      <c r="AI479" s="140" t="str">
        <f t="array" ref="AI479">IF(OR(AI$1=0, $A479=""),"",SQRT((_xlfn.XLOOKUP(AI$1,$Z$2:$Z$16,$AA$2:$AA$16)-$T479)^2+(_xlfn.XLOOKUP(AI$1,$Z$2:$Z$16,$AB$2:$AB$16)-$U479)^2+(_xlfn.XLOOKUP(AI$1,$Z$2:$Z$16,$AC$2:$AC$16-$V479)^2)))</f>
        <v/>
      </c>
      <c r="AJ479" s="140" t="str">
        <f t="array" ref="AJ479">IF(OR(AJ$1=0, $A479=""),"",SQRT((_xlfn.XLOOKUP(AJ$1,$Z$2:$Z$16,$AA$2:$AA$16)-$T479)^2+(_xlfn.XLOOKUP(AJ$1,$Z$2:$Z$16,$AB$2:$AB$16)-$U479)^2+(_xlfn.XLOOKUP(AJ$1,$Z$2:$Z$16,$AC$2:$AC$16-$V479)^2)))</f>
        <v/>
      </c>
      <c r="AK479" s="140" t="str">
        <f t="array" ref="AK479">IF(OR(AK$1=0, $A479=""),"",SQRT((_xlfn.XLOOKUP(AK$1,$Z$2:$Z$16,$AA$2:$AA$16)-$T479)^2+(_xlfn.XLOOKUP(AK$1,$Z$2:$Z$16,$AB$2:$AB$16)-$U479)^2+(_xlfn.XLOOKUP(AK$1,$Z$2:$Z$16,$AC$2:$AC$16-$V479)^2)))</f>
        <v/>
      </c>
      <c r="AL479" s="140" t="str">
        <f t="array" ref="AL479">IF(OR(AL$1=0, $A479=""),"",SQRT((_xlfn.XLOOKUP(AL$1,$Z$2:$Z$16,$AA$2:$AA$16)-$T479)^2+(_xlfn.XLOOKUP(AL$1,$Z$2:$Z$16,$AB$2:$AB$16)-$U479)^2+(_xlfn.XLOOKUP(AL$1,$Z$2:$Z$16,$AC$2:$AC$16-$V479)^2)))</f>
        <v/>
      </c>
      <c r="AM479" s="140" t="str">
        <f t="array" ref="AM479">IF(OR(AM$1=0, $A479=""),"",SQRT((_xlfn.XLOOKUP(AM$1,$Z$2:$Z$16,$AA$2:$AA$16)-$T479)^2+(_xlfn.XLOOKUP(AM$1,$Z$2:$Z$16,$AB$2:$AB$16)-$U479)^2+(_xlfn.XLOOKUP(AM$1,$Z$2:$Z$16,$AC$2:$AC$16-$V479)^2)))</f>
        <v/>
      </c>
      <c r="AN479" s="140" t="str">
        <f t="array" ref="AN479">IF(OR(AN$1=0, $A479=""),"",SQRT((_xlfn.XLOOKUP(AN$1,$Z$2:$Z$16,$AA$2:$AA$16)-$T479)^2+(_xlfn.XLOOKUP(AN$1,$Z$2:$Z$16,$AB$2:$AB$16)-$U479)^2+(_xlfn.XLOOKUP(AN$1,$Z$2:$Z$16,$AC$2:$AC$16-$V479)^2)))</f>
        <v/>
      </c>
      <c r="AO479" s="140" t="str">
        <f t="array" ref="AO479">IF(OR(AO$1=0, $A479=""),"",SQRT((_xlfn.XLOOKUP(AO$1,$Z$2:$Z$16,$AA$2:$AA$16)-$T479)^2+(_xlfn.XLOOKUP(AO$1,$Z$2:$Z$16,$AB$2:$AB$16)-$U479)^2+(_xlfn.XLOOKUP(AO$1,$Z$2:$Z$16,$AC$2:$AC$16-$V479)^2)))</f>
        <v/>
      </c>
      <c r="AP479" s="141" t="str">
        <f t="array" ref="AP479">IF(OR(AP$1=0, $A479=""),"",SQRT((_xlfn.XLOOKUP(AP$1,$Z$2:$Z$16,$AA$2:$AA$16)-$T479)^2+(_xlfn.XLOOKUP(AP$1,$Z$2:$Z$16,$AB$2:$AB$16)-$U479)^2+(_xlfn.XLOOKUP(AP$1,$Z$2:$Z$16,$AC$2:$AC$16-$V479)^2)))</f>
        <v/>
      </c>
      <c r="AQ479" s="141" t="str">
        <f t="array" ref="AQ479">IF(OR(AQ$1=0, $A479=""),"",SQRT((_xlfn.XLOOKUP(AQ$1,$Z$2:$Z$16,$AA$2:$AA$16)-$T479)^2+(_xlfn.XLOOKUP(AQ$1,$Z$2:$Z$16,$AB$2:$AB$16)-$U479)^2+(_xlfn.XLOOKUP(AQ$1,$Z$2:$Z$16,$AC$2:$AC$16-$V479)^2)))</f>
        <v/>
      </c>
      <c r="AR479" s="141" t="str">
        <f t="array" ref="AR479">IF(OR(AR$1=0, $A479=""),"",SQRT((_xlfn.XLOOKUP(AR$1,$Z$2:$Z$16,$AA$2:$AA$16)-$T479)^2+(_xlfn.XLOOKUP(AR$1,$Z$2:$Z$16,$AB$2:$AB$16)-$U479)^2+(_xlfn.XLOOKUP(AR$1,$Z$2:$Z$16,$AC$2:$AC$16-$V479)^2)))</f>
        <v/>
      </c>
      <c r="AS479" s="141" t="str">
        <f t="array" ref="AS479">IF(OR(AS$1=0, $A479=""),"",SQRT((_xlfn.XLOOKUP(AS$1,$Z$2:$Z$16,$AA$2:$AA$16)-$T479)^2+(_xlfn.XLOOKUP(AS$1,$Z$2:$Z$16,$AB$2:$AB$16)-$U479)^2+(_xlfn.XLOOKUP(AS$1,$Z$2:$Z$16,$AC$2:$AC$16-$V479)^2)))</f>
        <v/>
      </c>
      <c r="AT479" s="141" t="str">
        <f t="array" ref="AT479">IF(OR(AT$1=0, $A479=""),"",SQRT((_xlfn.XLOOKUP(AT$1,$Z$2:$Z$16,$AA$2:$AA$16)-$T479)^2+(_xlfn.XLOOKUP(AT$1,$Z$2:$Z$16,$AB$2:$AB$16)-$U479)^2+(_xlfn.XLOOKUP(AT$1,$Z$2:$Z$16,$AC$2:$AC$16-$V479)^2)))</f>
        <v/>
      </c>
      <c r="AU479" s="141" t="str">
        <f t="array" ref="AU479">IF(OR(AU$1=0, $A479=""),"",SQRT((_xlfn.XLOOKUP(AU$1,$Z$2:$Z$16,$AA$2:$AA$16)-$T479)^2+(_xlfn.XLOOKUP(AU$1,$Z$2:$Z$16,$AB$2:$AB$16)-$U479)^2+(_xlfn.XLOOKUP(AU$1,$Z$2:$Z$16,$AC$2:$AC$16-$V479)^2)))</f>
        <v/>
      </c>
      <c r="AV479" s="142" t="str">
        <f t="array" ref="AV479">IF(OR(AV$1=0, $A479=""),"",SQRT((_xlfn.XLOOKUP(AV$1,$Z$2:$Z$16,$AA$2:$AA$16)-$T479)^2+(_xlfn.XLOOKUP(AV$1,$Z$2:$Z$16,$AB$2:$AB$16)-$U479)^2+(_xlfn.XLOOKUP(AV$1,$Z$2:$Z$16,$AC$2:$AC$16-$V479)^2)))</f>
        <v/>
      </c>
      <c r="AW479" s="124"/>
      <c r="AX479" s="124"/>
      <c r="AY479" s="125">
        <f t="shared" si="275"/>
        <v>0</v>
      </c>
      <c r="AZ479" s="143">
        <f t="shared" si="276"/>
        <v>0</v>
      </c>
      <c r="BA479" s="143">
        <f t="shared" si="277"/>
        <v>0</v>
      </c>
      <c r="BB479" s="143">
        <f t="shared" si="278"/>
        <v>0</v>
      </c>
      <c r="BC479" s="143">
        <f t="shared" si="279"/>
        <v>0</v>
      </c>
      <c r="BD479" s="143">
        <f t="shared" si="280"/>
        <v>0</v>
      </c>
      <c r="BE479" s="143">
        <f t="shared" si="281"/>
        <v>0</v>
      </c>
      <c r="BF479" s="143">
        <f t="shared" si="282"/>
        <v>0</v>
      </c>
      <c r="BG479" s="144">
        <f t="shared" si="283"/>
        <v>0</v>
      </c>
      <c r="BH479" s="144">
        <f t="shared" si="284"/>
        <v>0</v>
      </c>
      <c r="BI479" s="144">
        <f t="shared" si="285"/>
        <v>0</v>
      </c>
      <c r="BJ479" s="144">
        <f t="shared" si="286"/>
        <v>0</v>
      </c>
      <c r="BK479" s="144">
        <f t="shared" si="287"/>
        <v>0</v>
      </c>
      <c r="BL479" s="144">
        <f t="shared" si="288"/>
        <v>0</v>
      </c>
      <c r="BM479" s="145">
        <f t="shared" si="289"/>
        <v>0</v>
      </c>
      <c r="BN479" s="124"/>
      <c r="BO479" s="124"/>
      <c r="BP479" s="124"/>
      <c r="BQ479" s="124"/>
      <c r="BR479" s="124"/>
      <c r="BS479" s="124"/>
      <c r="BT479" s="124"/>
      <c r="BU479" s="124"/>
      <c r="BV479" s="130"/>
      <c r="BW479" s="130"/>
      <c r="BX479" s="130"/>
      <c r="BY479" s="130"/>
      <c r="BZ479" s="130"/>
      <c r="CA479" s="130"/>
      <c r="CB479" s="130"/>
      <c r="CC479" s="130"/>
      <c r="CD479" s="130"/>
      <c r="CE479" s="130"/>
      <c r="CF479" s="130"/>
      <c r="CG479" s="130"/>
      <c r="CH479" s="130"/>
      <c r="CI479" s="130"/>
      <c r="CJ479" s="130"/>
      <c r="CM479" s="159">
        <f t="shared" si="290"/>
        <v>0</v>
      </c>
      <c r="CN479" s="160">
        <f t="shared" si="291"/>
        <v>0</v>
      </c>
      <c r="CO479" s="160">
        <f t="shared" si="292"/>
        <v>0</v>
      </c>
      <c r="CP479" s="160">
        <f t="shared" si="293"/>
        <v>0</v>
      </c>
      <c r="CQ479" s="160">
        <f t="shared" si="294"/>
        <v>0</v>
      </c>
      <c r="CR479" s="160" t="str">
        <f t="shared" si="295"/>
        <v/>
      </c>
      <c r="CS479" s="160" t="str">
        <f t="shared" si="296"/>
        <v/>
      </c>
      <c r="CT479" s="160" t="str">
        <f t="shared" si="297"/>
        <v/>
      </c>
      <c r="CU479" s="162" t="str">
        <f t="shared" si="298"/>
        <v/>
      </c>
      <c r="CV479" s="162" t="str">
        <f t="shared" si="299"/>
        <v/>
      </c>
      <c r="CW479" s="162" t="str">
        <f t="shared" si="300"/>
        <v/>
      </c>
      <c r="CX479" s="162" t="str">
        <f t="shared" si="301"/>
        <v/>
      </c>
      <c r="CY479" s="162" t="str">
        <f t="shared" si="302"/>
        <v/>
      </c>
      <c r="CZ479" s="162" t="str">
        <f t="shared" si="303"/>
        <v/>
      </c>
      <c r="DA479" s="163" t="str">
        <f t="shared" si="304"/>
        <v/>
      </c>
    </row>
    <row r="480" spans="1:105" ht="16.5" x14ac:dyDescent="0.3">
      <c r="A480" s="135"/>
      <c r="B480" s="136"/>
      <c r="C480" s="136"/>
      <c r="D480" s="137"/>
      <c r="E480" s="176"/>
      <c r="F480" s="182"/>
      <c r="G480" s="183"/>
      <c r="H480" s="183"/>
      <c r="I480" s="183"/>
      <c r="J480" s="183"/>
      <c r="K480" s="183"/>
      <c r="L480" s="183"/>
      <c r="M480" s="186"/>
      <c r="N480" s="182"/>
      <c r="O480" s="184"/>
      <c r="P480" s="178"/>
      <c r="Q480" s="118">
        <f t="shared" si="273"/>
        <v>0</v>
      </c>
      <c r="R480" s="3"/>
      <c r="S480" s="3"/>
      <c r="T480" s="4"/>
      <c r="U480" s="4"/>
      <c r="V480" s="99">
        <f t="shared" si="274"/>
        <v>0</v>
      </c>
      <c r="W480" s="161"/>
      <c r="X480" s="138"/>
      <c r="AH480" s="158" t="str">
        <f t="array" ref="AH480">IF(OR(AH$1=0, $A480=""),"",SQRT((_xlfn.XLOOKUP(AH$1,$Z$2:$Z$16,$AA$2:$AA$16)-$T480)^2+(_xlfn.XLOOKUP(AH$1,$Z$2:$Z$16,$AB$2:$AB$16)-$U480)^2+(_xlfn.XLOOKUP(AH$1,$Z$2:$Z$16,$AC$2:$AC$16-$V480)^2)))</f>
        <v/>
      </c>
      <c r="AI480" s="140" t="str">
        <f t="array" ref="AI480">IF(OR(AI$1=0, $A480=""),"",SQRT((_xlfn.XLOOKUP(AI$1,$Z$2:$Z$16,$AA$2:$AA$16)-$T480)^2+(_xlfn.XLOOKUP(AI$1,$Z$2:$Z$16,$AB$2:$AB$16)-$U480)^2+(_xlfn.XLOOKUP(AI$1,$Z$2:$Z$16,$AC$2:$AC$16-$V480)^2)))</f>
        <v/>
      </c>
      <c r="AJ480" s="140" t="str">
        <f t="array" ref="AJ480">IF(OR(AJ$1=0, $A480=""),"",SQRT((_xlfn.XLOOKUP(AJ$1,$Z$2:$Z$16,$AA$2:$AA$16)-$T480)^2+(_xlfn.XLOOKUP(AJ$1,$Z$2:$Z$16,$AB$2:$AB$16)-$U480)^2+(_xlfn.XLOOKUP(AJ$1,$Z$2:$Z$16,$AC$2:$AC$16-$V480)^2)))</f>
        <v/>
      </c>
      <c r="AK480" s="140" t="str">
        <f t="array" ref="AK480">IF(OR(AK$1=0, $A480=""),"",SQRT((_xlfn.XLOOKUP(AK$1,$Z$2:$Z$16,$AA$2:$AA$16)-$T480)^2+(_xlfn.XLOOKUP(AK$1,$Z$2:$Z$16,$AB$2:$AB$16)-$U480)^2+(_xlfn.XLOOKUP(AK$1,$Z$2:$Z$16,$AC$2:$AC$16-$V480)^2)))</f>
        <v/>
      </c>
      <c r="AL480" s="140" t="str">
        <f t="array" ref="AL480">IF(OR(AL$1=0, $A480=""),"",SQRT((_xlfn.XLOOKUP(AL$1,$Z$2:$Z$16,$AA$2:$AA$16)-$T480)^2+(_xlfn.XLOOKUP(AL$1,$Z$2:$Z$16,$AB$2:$AB$16)-$U480)^2+(_xlfn.XLOOKUP(AL$1,$Z$2:$Z$16,$AC$2:$AC$16-$V480)^2)))</f>
        <v/>
      </c>
      <c r="AM480" s="140" t="str">
        <f t="array" ref="AM480">IF(OR(AM$1=0, $A480=""),"",SQRT((_xlfn.XLOOKUP(AM$1,$Z$2:$Z$16,$AA$2:$AA$16)-$T480)^2+(_xlfn.XLOOKUP(AM$1,$Z$2:$Z$16,$AB$2:$AB$16)-$U480)^2+(_xlfn.XLOOKUP(AM$1,$Z$2:$Z$16,$AC$2:$AC$16-$V480)^2)))</f>
        <v/>
      </c>
      <c r="AN480" s="140" t="str">
        <f t="array" ref="AN480">IF(OR(AN$1=0, $A480=""),"",SQRT((_xlfn.XLOOKUP(AN$1,$Z$2:$Z$16,$AA$2:$AA$16)-$T480)^2+(_xlfn.XLOOKUP(AN$1,$Z$2:$Z$16,$AB$2:$AB$16)-$U480)^2+(_xlfn.XLOOKUP(AN$1,$Z$2:$Z$16,$AC$2:$AC$16-$V480)^2)))</f>
        <v/>
      </c>
      <c r="AO480" s="140" t="str">
        <f t="array" ref="AO480">IF(OR(AO$1=0, $A480=""),"",SQRT((_xlfn.XLOOKUP(AO$1,$Z$2:$Z$16,$AA$2:$AA$16)-$T480)^2+(_xlfn.XLOOKUP(AO$1,$Z$2:$Z$16,$AB$2:$AB$16)-$U480)^2+(_xlfn.XLOOKUP(AO$1,$Z$2:$Z$16,$AC$2:$AC$16-$V480)^2)))</f>
        <v/>
      </c>
      <c r="AP480" s="141" t="str">
        <f t="array" ref="AP480">IF(OR(AP$1=0, $A480=""),"",SQRT((_xlfn.XLOOKUP(AP$1,$Z$2:$Z$16,$AA$2:$AA$16)-$T480)^2+(_xlfn.XLOOKUP(AP$1,$Z$2:$Z$16,$AB$2:$AB$16)-$U480)^2+(_xlfn.XLOOKUP(AP$1,$Z$2:$Z$16,$AC$2:$AC$16-$V480)^2)))</f>
        <v/>
      </c>
      <c r="AQ480" s="141" t="str">
        <f t="array" ref="AQ480">IF(OR(AQ$1=0, $A480=""),"",SQRT((_xlfn.XLOOKUP(AQ$1,$Z$2:$Z$16,$AA$2:$AA$16)-$T480)^2+(_xlfn.XLOOKUP(AQ$1,$Z$2:$Z$16,$AB$2:$AB$16)-$U480)^2+(_xlfn.XLOOKUP(AQ$1,$Z$2:$Z$16,$AC$2:$AC$16-$V480)^2)))</f>
        <v/>
      </c>
      <c r="AR480" s="141" t="str">
        <f t="array" ref="AR480">IF(OR(AR$1=0, $A480=""),"",SQRT((_xlfn.XLOOKUP(AR$1,$Z$2:$Z$16,$AA$2:$AA$16)-$T480)^2+(_xlfn.XLOOKUP(AR$1,$Z$2:$Z$16,$AB$2:$AB$16)-$U480)^2+(_xlfn.XLOOKUP(AR$1,$Z$2:$Z$16,$AC$2:$AC$16-$V480)^2)))</f>
        <v/>
      </c>
      <c r="AS480" s="141" t="str">
        <f t="array" ref="AS480">IF(OR(AS$1=0, $A480=""),"",SQRT((_xlfn.XLOOKUP(AS$1,$Z$2:$Z$16,$AA$2:$AA$16)-$T480)^2+(_xlfn.XLOOKUP(AS$1,$Z$2:$Z$16,$AB$2:$AB$16)-$U480)^2+(_xlfn.XLOOKUP(AS$1,$Z$2:$Z$16,$AC$2:$AC$16-$V480)^2)))</f>
        <v/>
      </c>
      <c r="AT480" s="141" t="str">
        <f t="array" ref="AT480">IF(OR(AT$1=0, $A480=""),"",SQRT((_xlfn.XLOOKUP(AT$1,$Z$2:$Z$16,$AA$2:$AA$16)-$T480)^2+(_xlfn.XLOOKUP(AT$1,$Z$2:$Z$16,$AB$2:$AB$16)-$U480)^2+(_xlfn.XLOOKUP(AT$1,$Z$2:$Z$16,$AC$2:$AC$16-$V480)^2)))</f>
        <v/>
      </c>
      <c r="AU480" s="141" t="str">
        <f t="array" ref="AU480">IF(OR(AU$1=0, $A480=""),"",SQRT((_xlfn.XLOOKUP(AU$1,$Z$2:$Z$16,$AA$2:$AA$16)-$T480)^2+(_xlfn.XLOOKUP(AU$1,$Z$2:$Z$16,$AB$2:$AB$16)-$U480)^2+(_xlfn.XLOOKUP(AU$1,$Z$2:$Z$16,$AC$2:$AC$16-$V480)^2)))</f>
        <v/>
      </c>
      <c r="AV480" s="142" t="str">
        <f t="array" ref="AV480">IF(OR(AV$1=0, $A480=""),"",SQRT((_xlfn.XLOOKUP(AV$1,$Z$2:$Z$16,$AA$2:$AA$16)-$T480)^2+(_xlfn.XLOOKUP(AV$1,$Z$2:$Z$16,$AB$2:$AB$16)-$U480)^2+(_xlfn.XLOOKUP(AV$1,$Z$2:$Z$16,$AC$2:$AC$16-$V480)^2)))</f>
        <v/>
      </c>
      <c r="AW480" s="124"/>
      <c r="AX480" s="124"/>
      <c r="AY480" s="125">
        <f t="shared" si="275"/>
        <v>0</v>
      </c>
      <c r="AZ480" s="143">
        <f t="shared" si="276"/>
        <v>0</v>
      </c>
      <c r="BA480" s="143">
        <f t="shared" si="277"/>
        <v>0</v>
      </c>
      <c r="BB480" s="143">
        <f t="shared" si="278"/>
        <v>0</v>
      </c>
      <c r="BC480" s="143">
        <f t="shared" si="279"/>
        <v>0</v>
      </c>
      <c r="BD480" s="143">
        <f t="shared" si="280"/>
        <v>0</v>
      </c>
      <c r="BE480" s="143">
        <f t="shared" si="281"/>
        <v>0</v>
      </c>
      <c r="BF480" s="143">
        <f t="shared" si="282"/>
        <v>0</v>
      </c>
      <c r="BG480" s="144">
        <f t="shared" si="283"/>
        <v>0</v>
      </c>
      <c r="BH480" s="144">
        <f t="shared" si="284"/>
        <v>0</v>
      </c>
      <c r="BI480" s="144">
        <f t="shared" si="285"/>
        <v>0</v>
      </c>
      <c r="BJ480" s="144">
        <f t="shared" si="286"/>
        <v>0</v>
      </c>
      <c r="BK480" s="144">
        <f t="shared" si="287"/>
        <v>0</v>
      </c>
      <c r="BL480" s="144">
        <f t="shared" si="288"/>
        <v>0</v>
      </c>
      <c r="BM480" s="145">
        <f t="shared" si="289"/>
        <v>0</v>
      </c>
      <c r="BN480" s="124"/>
      <c r="BO480" s="124"/>
      <c r="BP480" s="124"/>
      <c r="BQ480" s="124"/>
      <c r="BR480" s="124"/>
      <c r="BS480" s="124"/>
      <c r="BT480" s="124"/>
      <c r="BU480" s="124"/>
      <c r="BV480" s="130"/>
      <c r="BW480" s="130"/>
      <c r="BX480" s="130"/>
      <c r="BY480" s="130"/>
      <c r="BZ480" s="130"/>
      <c r="CA480" s="130"/>
      <c r="CB480" s="130"/>
      <c r="CC480" s="130"/>
      <c r="CD480" s="130"/>
      <c r="CE480" s="130"/>
      <c r="CF480" s="130"/>
      <c r="CG480" s="130"/>
      <c r="CH480" s="130"/>
      <c r="CI480" s="130"/>
      <c r="CJ480" s="130"/>
      <c r="CM480" s="159">
        <f t="shared" si="290"/>
        <v>0</v>
      </c>
      <c r="CN480" s="160">
        <f t="shared" si="291"/>
        <v>0</v>
      </c>
      <c r="CO480" s="160">
        <f t="shared" si="292"/>
        <v>0</v>
      </c>
      <c r="CP480" s="160">
        <f t="shared" si="293"/>
        <v>0</v>
      </c>
      <c r="CQ480" s="160">
        <f t="shared" si="294"/>
        <v>0</v>
      </c>
      <c r="CR480" s="160" t="str">
        <f t="shared" si="295"/>
        <v/>
      </c>
      <c r="CS480" s="160" t="str">
        <f t="shared" si="296"/>
        <v/>
      </c>
      <c r="CT480" s="160" t="str">
        <f t="shared" si="297"/>
        <v/>
      </c>
      <c r="CU480" s="162" t="str">
        <f t="shared" si="298"/>
        <v/>
      </c>
      <c r="CV480" s="162" t="str">
        <f t="shared" si="299"/>
        <v/>
      </c>
      <c r="CW480" s="162" t="str">
        <f t="shared" si="300"/>
        <v/>
      </c>
      <c r="CX480" s="162" t="str">
        <f t="shared" si="301"/>
        <v/>
      </c>
      <c r="CY480" s="162" t="str">
        <f t="shared" si="302"/>
        <v/>
      </c>
      <c r="CZ480" s="162" t="str">
        <f t="shared" si="303"/>
        <v/>
      </c>
      <c r="DA480" s="163" t="str">
        <f t="shared" si="304"/>
        <v/>
      </c>
    </row>
    <row r="481" spans="1:105" ht="16.5" x14ac:dyDescent="0.3">
      <c r="A481" s="135"/>
      <c r="B481" s="136"/>
      <c r="C481" s="136"/>
      <c r="D481" s="137"/>
      <c r="E481" s="176"/>
      <c r="F481" s="182"/>
      <c r="G481" s="183"/>
      <c r="H481" s="183"/>
      <c r="I481" s="183"/>
      <c r="J481" s="183"/>
      <c r="K481" s="183"/>
      <c r="L481" s="183"/>
      <c r="M481" s="186"/>
      <c r="N481" s="182"/>
      <c r="O481" s="184"/>
      <c r="P481" s="178"/>
      <c r="Q481" s="118">
        <f t="shared" si="273"/>
        <v>0</v>
      </c>
      <c r="R481" s="3"/>
      <c r="S481" s="3"/>
      <c r="T481" s="4"/>
      <c r="U481" s="4"/>
      <c r="V481" s="99">
        <f t="shared" si="274"/>
        <v>0</v>
      </c>
      <c r="W481" s="161"/>
      <c r="X481" s="138"/>
      <c r="AH481" s="158" t="str">
        <f t="array" ref="AH481">IF(OR(AH$1=0, $A481=""),"",SQRT((_xlfn.XLOOKUP(AH$1,$Z$2:$Z$16,$AA$2:$AA$16)-$T481)^2+(_xlfn.XLOOKUP(AH$1,$Z$2:$Z$16,$AB$2:$AB$16)-$U481)^2+(_xlfn.XLOOKUP(AH$1,$Z$2:$Z$16,$AC$2:$AC$16-$V481)^2)))</f>
        <v/>
      </c>
      <c r="AI481" s="140" t="str">
        <f t="array" ref="AI481">IF(OR(AI$1=0, $A481=""),"",SQRT((_xlfn.XLOOKUP(AI$1,$Z$2:$Z$16,$AA$2:$AA$16)-$T481)^2+(_xlfn.XLOOKUP(AI$1,$Z$2:$Z$16,$AB$2:$AB$16)-$U481)^2+(_xlfn.XLOOKUP(AI$1,$Z$2:$Z$16,$AC$2:$AC$16-$V481)^2)))</f>
        <v/>
      </c>
      <c r="AJ481" s="140" t="str">
        <f t="array" ref="AJ481">IF(OR(AJ$1=0, $A481=""),"",SQRT((_xlfn.XLOOKUP(AJ$1,$Z$2:$Z$16,$AA$2:$AA$16)-$T481)^2+(_xlfn.XLOOKUP(AJ$1,$Z$2:$Z$16,$AB$2:$AB$16)-$U481)^2+(_xlfn.XLOOKUP(AJ$1,$Z$2:$Z$16,$AC$2:$AC$16-$V481)^2)))</f>
        <v/>
      </c>
      <c r="AK481" s="140" t="str">
        <f t="array" ref="AK481">IF(OR(AK$1=0, $A481=""),"",SQRT((_xlfn.XLOOKUP(AK$1,$Z$2:$Z$16,$AA$2:$AA$16)-$T481)^2+(_xlfn.XLOOKUP(AK$1,$Z$2:$Z$16,$AB$2:$AB$16)-$U481)^2+(_xlfn.XLOOKUP(AK$1,$Z$2:$Z$16,$AC$2:$AC$16-$V481)^2)))</f>
        <v/>
      </c>
      <c r="AL481" s="140" t="str">
        <f t="array" ref="AL481">IF(OR(AL$1=0, $A481=""),"",SQRT((_xlfn.XLOOKUP(AL$1,$Z$2:$Z$16,$AA$2:$AA$16)-$T481)^2+(_xlfn.XLOOKUP(AL$1,$Z$2:$Z$16,$AB$2:$AB$16)-$U481)^2+(_xlfn.XLOOKUP(AL$1,$Z$2:$Z$16,$AC$2:$AC$16-$V481)^2)))</f>
        <v/>
      </c>
      <c r="AM481" s="140" t="str">
        <f t="array" ref="AM481">IF(OR(AM$1=0, $A481=""),"",SQRT((_xlfn.XLOOKUP(AM$1,$Z$2:$Z$16,$AA$2:$AA$16)-$T481)^2+(_xlfn.XLOOKUP(AM$1,$Z$2:$Z$16,$AB$2:$AB$16)-$U481)^2+(_xlfn.XLOOKUP(AM$1,$Z$2:$Z$16,$AC$2:$AC$16-$V481)^2)))</f>
        <v/>
      </c>
      <c r="AN481" s="140" t="str">
        <f t="array" ref="AN481">IF(OR(AN$1=0, $A481=""),"",SQRT((_xlfn.XLOOKUP(AN$1,$Z$2:$Z$16,$AA$2:$AA$16)-$T481)^2+(_xlfn.XLOOKUP(AN$1,$Z$2:$Z$16,$AB$2:$AB$16)-$U481)^2+(_xlfn.XLOOKUP(AN$1,$Z$2:$Z$16,$AC$2:$AC$16-$V481)^2)))</f>
        <v/>
      </c>
      <c r="AO481" s="140" t="str">
        <f t="array" ref="AO481">IF(OR(AO$1=0, $A481=""),"",SQRT((_xlfn.XLOOKUP(AO$1,$Z$2:$Z$16,$AA$2:$AA$16)-$T481)^2+(_xlfn.XLOOKUP(AO$1,$Z$2:$Z$16,$AB$2:$AB$16)-$U481)^2+(_xlfn.XLOOKUP(AO$1,$Z$2:$Z$16,$AC$2:$AC$16-$V481)^2)))</f>
        <v/>
      </c>
      <c r="AP481" s="141" t="str">
        <f t="array" ref="AP481">IF(OR(AP$1=0, $A481=""),"",SQRT((_xlfn.XLOOKUP(AP$1,$Z$2:$Z$16,$AA$2:$AA$16)-$T481)^2+(_xlfn.XLOOKUP(AP$1,$Z$2:$Z$16,$AB$2:$AB$16)-$U481)^2+(_xlfn.XLOOKUP(AP$1,$Z$2:$Z$16,$AC$2:$AC$16-$V481)^2)))</f>
        <v/>
      </c>
      <c r="AQ481" s="141" t="str">
        <f t="array" ref="AQ481">IF(OR(AQ$1=0, $A481=""),"",SQRT((_xlfn.XLOOKUP(AQ$1,$Z$2:$Z$16,$AA$2:$AA$16)-$T481)^2+(_xlfn.XLOOKUP(AQ$1,$Z$2:$Z$16,$AB$2:$AB$16)-$U481)^2+(_xlfn.XLOOKUP(AQ$1,$Z$2:$Z$16,$AC$2:$AC$16-$V481)^2)))</f>
        <v/>
      </c>
      <c r="AR481" s="141" t="str">
        <f t="array" ref="AR481">IF(OR(AR$1=0, $A481=""),"",SQRT((_xlfn.XLOOKUP(AR$1,$Z$2:$Z$16,$AA$2:$AA$16)-$T481)^2+(_xlfn.XLOOKUP(AR$1,$Z$2:$Z$16,$AB$2:$AB$16)-$U481)^2+(_xlfn.XLOOKUP(AR$1,$Z$2:$Z$16,$AC$2:$AC$16-$V481)^2)))</f>
        <v/>
      </c>
      <c r="AS481" s="141" t="str">
        <f t="array" ref="AS481">IF(OR(AS$1=0, $A481=""),"",SQRT((_xlfn.XLOOKUP(AS$1,$Z$2:$Z$16,$AA$2:$AA$16)-$T481)^2+(_xlfn.XLOOKUP(AS$1,$Z$2:$Z$16,$AB$2:$AB$16)-$U481)^2+(_xlfn.XLOOKUP(AS$1,$Z$2:$Z$16,$AC$2:$AC$16-$V481)^2)))</f>
        <v/>
      </c>
      <c r="AT481" s="141" t="str">
        <f t="array" ref="AT481">IF(OR(AT$1=0, $A481=""),"",SQRT((_xlfn.XLOOKUP(AT$1,$Z$2:$Z$16,$AA$2:$AA$16)-$T481)^2+(_xlfn.XLOOKUP(AT$1,$Z$2:$Z$16,$AB$2:$AB$16)-$U481)^2+(_xlfn.XLOOKUP(AT$1,$Z$2:$Z$16,$AC$2:$AC$16-$V481)^2)))</f>
        <v/>
      </c>
      <c r="AU481" s="141" t="str">
        <f t="array" ref="AU481">IF(OR(AU$1=0, $A481=""),"",SQRT((_xlfn.XLOOKUP(AU$1,$Z$2:$Z$16,$AA$2:$AA$16)-$T481)^2+(_xlfn.XLOOKUP(AU$1,$Z$2:$Z$16,$AB$2:$AB$16)-$U481)^2+(_xlfn.XLOOKUP(AU$1,$Z$2:$Z$16,$AC$2:$AC$16-$V481)^2)))</f>
        <v/>
      </c>
      <c r="AV481" s="142" t="str">
        <f t="array" ref="AV481">IF(OR(AV$1=0, $A481=""),"",SQRT((_xlfn.XLOOKUP(AV$1,$Z$2:$Z$16,$AA$2:$AA$16)-$T481)^2+(_xlfn.XLOOKUP(AV$1,$Z$2:$Z$16,$AB$2:$AB$16)-$U481)^2+(_xlfn.XLOOKUP(AV$1,$Z$2:$Z$16,$AC$2:$AC$16-$V481)^2)))</f>
        <v/>
      </c>
      <c r="AW481" s="124"/>
      <c r="AX481" s="124"/>
      <c r="AY481" s="125">
        <f t="shared" si="275"/>
        <v>0</v>
      </c>
      <c r="AZ481" s="143">
        <f t="shared" si="276"/>
        <v>0</v>
      </c>
      <c r="BA481" s="143">
        <f t="shared" si="277"/>
        <v>0</v>
      </c>
      <c r="BB481" s="143">
        <f t="shared" si="278"/>
        <v>0</v>
      </c>
      <c r="BC481" s="143">
        <f t="shared" si="279"/>
        <v>0</v>
      </c>
      <c r="BD481" s="143">
        <f t="shared" si="280"/>
        <v>0</v>
      </c>
      <c r="BE481" s="143">
        <f t="shared" si="281"/>
        <v>0</v>
      </c>
      <c r="BF481" s="143">
        <f t="shared" si="282"/>
        <v>0</v>
      </c>
      <c r="BG481" s="144">
        <f t="shared" si="283"/>
        <v>0</v>
      </c>
      <c r="BH481" s="144">
        <f t="shared" si="284"/>
        <v>0</v>
      </c>
      <c r="BI481" s="144">
        <f t="shared" si="285"/>
        <v>0</v>
      </c>
      <c r="BJ481" s="144">
        <f t="shared" si="286"/>
        <v>0</v>
      </c>
      <c r="BK481" s="144">
        <f t="shared" si="287"/>
        <v>0</v>
      </c>
      <c r="BL481" s="144">
        <f t="shared" si="288"/>
        <v>0</v>
      </c>
      <c r="BM481" s="145">
        <f t="shared" si="289"/>
        <v>0</v>
      </c>
      <c r="BN481" s="124"/>
      <c r="BO481" s="124"/>
      <c r="BP481" s="124"/>
      <c r="BQ481" s="124"/>
      <c r="BR481" s="124"/>
      <c r="BS481" s="124"/>
      <c r="BT481" s="124"/>
      <c r="BU481" s="124"/>
      <c r="BV481" s="130"/>
      <c r="BW481" s="130"/>
      <c r="BX481" s="130"/>
      <c r="BY481" s="130"/>
      <c r="BZ481" s="130"/>
      <c r="CA481" s="130"/>
      <c r="CB481" s="130"/>
      <c r="CC481" s="130"/>
      <c r="CD481" s="130"/>
      <c r="CE481" s="130"/>
      <c r="CF481" s="130"/>
      <c r="CG481" s="130"/>
      <c r="CH481" s="130"/>
      <c r="CI481" s="130"/>
      <c r="CJ481" s="130"/>
      <c r="CM481" s="159">
        <f t="shared" si="290"/>
        <v>0</v>
      </c>
      <c r="CN481" s="160">
        <f t="shared" si="291"/>
        <v>0</v>
      </c>
      <c r="CO481" s="160">
        <f t="shared" si="292"/>
        <v>0</v>
      </c>
      <c r="CP481" s="160">
        <f t="shared" si="293"/>
        <v>0</v>
      </c>
      <c r="CQ481" s="160">
        <f t="shared" si="294"/>
        <v>0</v>
      </c>
      <c r="CR481" s="160" t="str">
        <f t="shared" si="295"/>
        <v/>
      </c>
      <c r="CS481" s="160" t="str">
        <f t="shared" si="296"/>
        <v/>
      </c>
      <c r="CT481" s="160" t="str">
        <f t="shared" si="297"/>
        <v/>
      </c>
      <c r="CU481" s="162" t="str">
        <f t="shared" si="298"/>
        <v/>
      </c>
      <c r="CV481" s="162" t="str">
        <f t="shared" si="299"/>
        <v/>
      </c>
      <c r="CW481" s="162" t="str">
        <f t="shared" si="300"/>
        <v/>
      </c>
      <c r="CX481" s="162" t="str">
        <f t="shared" si="301"/>
        <v/>
      </c>
      <c r="CY481" s="162" t="str">
        <f t="shared" si="302"/>
        <v/>
      </c>
      <c r="CZ481" s="162" t="str">
        <f t="shared" si="303"/>
        <v/>
      </c>
      <c r="DA481" s="163" t="str">
        <f t="shared" si="304"/>
        <v/>
      </c>
    </row>
    <row r="482" spans="1:105" ht="16.5" x14ac:dyDescent="0.3">
      <c r="A482" s="135"/>
      <c r="B482" s="136"/>
      <c r="C482" s="136"/>
      <c r="D482" s="137"/>
      <c r="E482" s="176"/>
      <c r="F482" s="182"/>
      <c r="G482" s="183"/>
      <c r="H482" s="183"/>
      <c r="I482" s="183"/>
      <c r="J482" s="183"/>
      <c r="K482" s="183"/>
      <c r="L482" s="183"/>
      <c r="M482" s="186"/>
      <c r="N482" s="182"/>
      <c r="O482" s="184"/>
      <c r="P482" s="178"/>
      <c r="Q482" s="118">
        <f t="shared" si="273"/>
        <v>0</v>
      </c>
      <c r="R482" s="3"/>
      <c r="S482" s="3"/>
      <c r="T482" s="4"/>
      <c r="U482" s="4"/>
      <c r="V482" s="99">
        <f t="shared" si="274"/>
        <v>0</v>
      </c>
      <c r="W482" s="161"/>
      <c r="X482" s="138"/>
      <c r="AH482" s="158" t="str">
        <f t="array" ref="AH482">IF(OR(AH$1=0, $A482=""),"",SQRT((_xlfn.XLOOKUP(AH$1,$Z$2:$Z$16,$AA$2:$AA$16)-$T482)^2+(_xlfn.XLOOKUP(AH$1,$Z$2:$Z$16,$AB$2:$AB$16)-$U482)^2+(_xlfn.XLOOKUP(AH$1,$Z$2:$Z$16,$AC$2:$AC$16-$V482)^2)))</f>
        <v/>
      </c>
      <c r="AI482" s="140" t="str">
        <f t="array" ref="AI482">IF(OR(AI$1=0, $A482=""),"",SQRT((_xlfn.XLOOKUP(AI$1,$Z$2:$Z$16,$AA$2:$AA$16)-$T482)^2+(_xlfn.XLOOKUP(AI$1,$Z$2:$Z$16,$AB$2:$AB$16)-$U482)^2+(_xlfn.XLOOKUP(AI$1,$Z$2:$Z$16,$AC$2:$AC$16-$V482)^2)))</f>
        <v/>
      </c>
      <c r="AJ482" s="140" t="str">
        <f t="array" ref="AJ482">IF(OR(AJ$1=0, $A482=""),"",SQRT((_xlfn.XLOOKUP(AJ$1,$Z$2:$Z$16,$AA$2:$AA$16)-$T482)^2+(_xlfn.XLOOKUP(AJ$1,$Z$2:$Z$16,$AB$2:$AB$16)-$U482)^2+(_xlfn.XLOOKUP(AJ$1,$Z$2:$Z$16,$AC$2:$AC$16-$V482)^2)))</f>
        <v/>
      </c>
      <c r="AK482" s="140" t="str">
        <f t="array" ref="AK482">IF(OR(AK$1=0, $A482=""),"",SQRT((_xlfn.XLOOKUP(AK$1,$Z$2:$Z$16,$AA$2:$AA$16)-$T482)^2+(_xlfn.XLOOKUP(AK$1,$Z$2:$Z$16,$AB$2:$AB$16)-$U482)^2+(_xlfn.XLOOKUP(AK$1,$Z$2:$Z$16,$AC$2:$AC$16-$V482)^2)))</f>
        <v/>
      </c>
      <c r="AL482" s="140" t="str">
        <f t="array" ref="AL482">IF(OR(AL$1=0, $A482=""),"",SQRT((_xlfn.XLOOKUP(AL$1,$Z$2:$Z$16,$AA$2:$AA$16)-$T482)^2+(_xlfn.XLOOKUP(AL$1,$Z$2:$Z$16,$AB$2:$AB$16)-$U482)^2+(_xlfn.XLOOKUP(AL$1,$Z$2:$Z$16,$AC$2:$AC$16-$V482)^2)))</f>
        <v/>
      </c>
      <c r="AM482" s="140" t="str">
        <f t="array" ref="AM482">IF(OR(AM$1=0, $A482=""),"",SQRT((_xlfn.XLOOKUP(AM$1,$Z$2:$Z$16,$AA$2:$AA$16)-$T482)^2+(_xlfn.XLOOKUP(AM$1,$Z$2:$Z$16,$AB$2:$AB$16)-$U482)^2+(_xlfn.XLOOKUP(AM$1,$Z$2:$Z$16,$AC$2:$AC$16-$V482)^2)))</f>
        <v/>
      </c>
      <c r="AN482" s="140" t="str">
        <f t="array" ref="AN482">IF(OR(AN$1=0, $A482=""),"",SQRT((_xlfn.XLOOKUP(AN$1,$Z$2:$Z$16,$AA$2:$AA$16)-$T482)^2+(_xlfn.XLOOKUP(AN$1,$Z$2:$Z$16,$AB$2:$AB$16)-$U482)^2+(_xlfn.XLOOKUP(AN$1,$Z$2:$Z$16,$AC$2:$AC$16-$V482)^2)))</f>
        <v/>
      </c>
      <c r="AO482" s="140" t="str">
        <f t="array" ref="AO482">IF(OR(AO$1=0, $A482=""),"",SQRT((_xlfn.XLOOKUP(AO$1,$Z$2:$Z$16,$AA$2:$AA$16)-$T482)^2+(_xlfn.XLOOKUP(AO$1,$Z$2:$Z$16,$AB$2:$AB$16)-$U482)^2+(_xlfn.XLOOKUP(AO$1,$Z$2:$Z$16,$AC$2:$AC$16-$V482)^2)))</f>
        <v/>
      </c>
      <c r="AP482" s="141" t="str">
        <f t="array" ref="AP482">IF(OR(AP$1=0, $A482=""),"",SQRT((_xlfn.XLOOKUP(AP$1,$Z$2:$Z$16,$AA$2:$AA$16)-$T482)^2+(_xlfn.XLOOKUP(AP$1,$Z$2:$Z$16,$AB$2:$AB$16)-$U482)^2+(_xlfn.XLOOKUP(AP$1,$Z$2:$Z$16,$AC$2:$AC$16-$V482)^2)))</f>
        <v/>
      </c>
      <c r="AQ482" s="141" t="str">
        <f t="array" ref="AQ482">IF(OR(AQ$1=0, $A482=""),"",SQRT((_xlfn.XLOOKUP(AQ$1,$Z$2:$Z$16,$AA$2:$AA$16)-$T482)^2+(_xlfn.XLOOKUP(AQ$1,$Z$2:$Z$16,$AB$2:$AB$16)-$U482)^2+(_xlfn.XLOOKUP(AQ$1,$Z$2:$Z$16,$AC$2:$AC$16-$V482)^2)))</f>
        <v/>
      </c>
      <c r="AR482" s="141" t="str">
        <f t="array" ref="AR482">IF(OR(AR$1=0, $A482=""),"",SQRT((_xlfn.XLOOKUP(AR$1,$Z$2:$Z$16,$AA$2:$AA$16)-$T482)^2+(_xlfn.XLOOKUP(AR$1,$Z$2:$Z$16,$AB$2:$AB$16)-$U482)^2+(_xlfn.XLOOKUP(AR$1,$Z$2:$Z$16,$AC$2:$AC$16-$V482)^2)))</f>
        <v/>
      </c>
      <c r="AS482" s="141" t="str">
        <f t="array" ref="AS482">IF(OR(AS$1=0, $A482=""),"",SQRT((_xlfn.XLOOKUP(AS$1,$Z$2:$Z$16,$AA$2:$AA$16)-$T482)^2+(_xlfn.XLOOKUP(AS$1,$Z$2:$Z$16,$AB$2:$AB$16)-$U482)^2+(_xlfn.XLOOKUP(AS$1,$Z$2:$Z$16,$AC$2:$AC$16-$V482)^2)))</f>
        <v/>
      </c>
      <c r="AT482" s="141" t="str">
        <f t="array" ref="AT482">IF(OR(AT$1=0, $A482=""),"",SQRT((_xlfn.XLOOKUP(AT$1,$Z$2:$Z$16,$AA$2:$AA$16)-$T482)^2+(_xlfn.XLOOKUP(AT$1,$Z$2:$Z$16,$AB$2:$AB$16)-$U482)^2+(_xlfn.XLOOKUP(AT$1,$Z$2:$Z$16,$AC$2:$AC$16-$V482)^2)))</f>
        <v/>
      </c>
      <c r="AU482" s="141" t="str">
        <f t="array" ref="AU482">IF(OR(AU$1=0, $A482=""),"",SQRT((_xlfn.XLOOKUP(AU$1,$Z$2:$Z$16,$AA$2:$AA$16)-$T482)^2+(_xlfn.XLOOKUP(AU$1,$Z$2:$Z$16,$AB$2:$AB$16)-$U482)^2+(_xlfn.XLOOKUP(AU$1,$Z$2:$Z$16,$AC$2:$AC$16-$V482)^2)))</f>
        <v/>
      </c>
      <c r="AV482" s="142" t="str">
        <f t="array" ref="AV482">IF(OR(AV$1=0, $A482=""),"",SQRT((_xlfn.XLOOKUP(AV$1,$Z$2:$Z$16,$AA$2:$AA$16)-$T482)^2+(_xlfn.XLOOKUP(AV$1,$Z$2:$Z$16,$AB$2:$AB$16)-$U482)^2+(_xlfn.XLOOKUP(AV$1,$Z$2:$Z$16,$AC$2:$AC$16-$V482)^2)))</f>
        <v/>
      </c>
      <c r="AW482" s="124"/>
      <c r="AX482" s="124"/>
      <c r="AY482" s="125">
        <f t="shared" si="275"/>
        <v>0</v>
      </c>
      <c r="AZ482" s="143">
        <f t="shared" si="276"/>
        <v>0</v>
      </c>
      <c r="BA482" s="143">
        <f t="shared" si="277"/>
        <v>0</v>
      </c>
      <c r="BB482" s="143">
        <f t="shared" si="278"/>
        <v>0</v>
      </c>
      <c r="BC482" s="143">
        <f t="shared" si="279"/>
        <v>0</v>
      </c>
      <c r="BD482" s="143">
        <f t="shared" si="280"/>
        <v>0</v>
      </c>
      <c r="BE482" s="143">
        <f t="shared" si="281"/>
        <v>0</v>
      </c>
      <c r="BF482" s="143">
        <f t="shared" si="282"/>
        <v>0</v>
      </c>
      <c r="BG482" s="144">
        <f t="shared" si="283"/>
        <v>0</v>
      </c>
      <c r="BH482" s="144">
        <f t="shared" si="284"/>
        <v>0</v>
      </c>
      <c r="BI482" s="144">
        <f t="shared" si="285"/>
        <v>0</v>
      </c>
      <c r="BJ482" s="144">
        <f t="shared" si="286"/>
        <v>0</v>
      </c>
      <c r="BK482" s="144">
        <f t="shared" si="287"/>
        <v>0</v>
      </c>
      <c r="BL482" s="144">
        <f t="shared" si="288"/>
        <v>0</v>
      </c>
      <c r="BM482" s="145">
        <f t="shared" si="289"/>
        <v>0</v>
      </c>
      <c r="BN482" s="124"/>
      <c r="BO482" s="124"/>
      <c r="BP482" s="124"/>
      <c r="BQ482" s="124"/>
      <c r="BR482" s="124"/>
      <c r="BS482" s="124"/>
      <c r="BT482" s="124"/>
      <c r="BU482" s="124"/>
      <c r="BV482" s="130"/>
      <c r="BW482" s="130"/>
      <c r="BX482" s="130"/>
      <c r="BY482" s="130"/>
      <c r="BZ482" s="130"/>
      <c r="CA482" s="130"/>
      <c r="CB482" s="130"/>
      <c r="CC482" s="130"/>
      <c r="CD482" s="130"/>
      <c r="CE482" s="130"/>
      <c r="CF482" s="130"/>
      <c r="CG482" s="130"/>
      <c r="CH482" s="130"/>
      <c r="CI482" s="130"/>
      <c r="CJ482" s="130"/>
      <c r="CM482" s="159">
        <f t="shared" si="290"/>
        <v>0</v>
      </c>
      <c r="CN482" s="160">
        <f t="shared" si="291"/>
        <v>0</v>
      </c>
      <c r="CO482" s="160">
        <f t="shared" si="292"/>
        <v>0</v>
      </c>
      <c r="CP482" s="160">
        <f t="shared" si="293"/>
        <v>0</v>
      </c>
      <c r="CQ482" s="160">
        <f t="shared" si="294"/>
        <v>0</v>
      </c>
      <c r="CR482" s="160" t="str">
        <f t="shared" si="295"/>
        <v/>
      </c>
      <c r="CS482" s="160" t="str">
        <f t="shared" si="296"/>
        <v/>
      </c>
      <c r="CT482" s="160" t="str">
        <f t="shared" si="297"/>
        <v/>
      </c>
      <c r="CU482" s="162" t="str">
        <f t="shared" si="298"/>
        <v/>
      </c>
      <c r="CV482" s="162" t="str">
        <f t="shared" si="299"/>
        <v/>
      </c>
      <c r="CW482" s="162" t="str">
        <f t="shared" si="300"/>
        <v/>
      </c>
      <c r="CX482" s="162" t="str">
        <f t="shared" si="301"/>
        <v/>
      </c>
      <c r="CY482" s="162" t="str">
        <f t="shared" si="302"/>
        <v/>
      </c>
      <c r="CZ482" s="162" t="str">
        <f t="shared" si="303"/>
        <v/>
      </c>
      <c r="DA482" s="163" t="str">
        <f t="shared" si="304"/>
        <v/>
      </c>
    </row>
    <row r="483" spans="1:105" ht="16.5" x14ac:dyDescent="0.3">
      <c r="A483" s="135"/>
      <c r="B483" s="136"/>
      <c r="C483" s="136"/>
      <c r="D483" s="137"/>
      <c r="E483" s="176"/>
      <c r="F483" s="182"/>
      <c r="G483" s="183"/>
      <c r="H483" s="183"/>
      <c r="I483" s="183"/>
      <c r="J483" s="183"/>
      <c r="K483" s="183"/>
      <c r="L483" s="183"/>
      <c r="M483" s="186"/>
      <c r="N483" s="182"/>
      <c r="O483" s="184"/>
      <c r="P483" s="178"/>
      <c r="Q483" s="118">
        <f t="shared" si="273"/>
        <v>0</v>
      </c>
      <c r="R483" s="3"/>
      <c r="S483" s="3"/>
      <c r="T483" s="4"/>
      <c r="U483" s="4"/>
      <c r="V483" s="99">
        <f t="shared" si="274"/>
        <v>0</v>
      </c>
      <c r="W483" s="161"/>
      <c r="X483" s="138"/>
      <c r="AH483" s="158" t="str">
        <f t="array" ref="AH483">IF(OR(AH$1=0, $A483=""),"",SQRT((_xlfn.XLOOKUP(AH$1,$Z$2:$Z$16,$AA$2:$AA$16)-$T483)^2+(_xlfn.XLOOKUP(AH$1,$Z$2:$Z$16,$AB$2:$AB$16)-$U483)^2+(_xlfn.XLOOKUP(AH$1,$Z$2:$Z$16,$AC$2:$AC$16-$V483)^2)))</f>
        <v/>
      </c>
      <c r="AI483" s="140" t="str">
        <f t="array" ref="AI483">IF(OR(AI$1=0, $A483=""),"",SQRT((_xlfn.XLOOKUP(AI$1,$Z$2:$Z$16,$AA$2:$AA$16)-$T483)^2+(_xlfn.XLOOKUP(AI$1,$Z$2:$Z$16,$AB$2:$AB$16)-$U483)^2+(_xlfn.XLOOKUP(AI$1,$Z$2:$Z$16,$AC$2:$AC$16-$V483)^2)))</f>
        <v/>
      </c>
      <c r="AJ483" s="140" t="str">
        <f t="array" ref="AJ483">IF(OR(AJ$1=0, $A483=""),"",SQRT((_xlfn.XLOOKUP(AJ$1,$Z$2:$Z$16,$AA$2:$AA$16)-$T483)^2+(_xlfn.XLOOKUP(AJ$1,$Z$2:$Z$16,$AB$2:$AB$16)-$U483)^2+(_xlfn.XLOOKUP(AJ$1,$Z$2:$Z$16,$AC$2:$AC$16-$V483)^2)))</f>
        <v/>
      </c>
      <c r="AK483" s="140" t="str">
        <f t="array" ref="AK483">IF(OR(AK$1=0, $A483=""),"",SQRT((_xlfn.XLOOKUP(AK$1,$Z$2:$Z$16,$AA$2:$AA$16)-$T483)^2+(_xlfn.XLOOKUP(AK$1,$Z$2:$Z$16,$AB$2:$AB$16)-$U483)^2+(_xlfn.XLOOKUP(AK$1,$Z$2:$Z$16,$AC$2:$AC$16-$V483)^2)))</f>
        <v/>
      </c>
      <c r="AL483" s="140" t="str">
        <f t="array" ref="AL483">IF(OR(AL$1=0, $A483=""),"",SQRT((_xlfn.XLOOKUP(AL$1,$Z$2:$Z$16,$AA$2:$AA$16)-$T483)^2+(_xlfn.XLOOKUP(AL$1,$Z$2:$Z$16,$AB$2:$AB$16)-$U483)^2+(_xlfn.XLOOKUP(AL$1,$Z$2:$Z$16,$AC$2:$AC$16-$V483)^2)))</f>
        <v/>
      </c>
      <c r="AM483" s="140" t="str">
        <f t="array" ref="AM483">IF(OR(AM$1=0, $A483=""),"",SQRT((_xlfn.XLOOKUP(AM$1,$Z$2:$Z$16,$AA$2:$AA$16)-$T483)^2+(_xlfn.XLOOKUP(AM$1,$Z$2:$Z$16,$AB$2:$AB$16)-$U483)^2+(_xlfn.XLOOKUP(AM$1,$Z$2:$Z$16,$AC$2:$AC$16-$V483)^2)))</f>
        <v/>
      </c>
      <c r="AN483" s="140" t="str">
        <f t="array" ref="AN483">IF(OR(AN$1=0, $A483=""),"",SQRT((_xlfn.XLOOKUP(AN$1,$Z$2:$Z$16,$AA$2:$AA$16)-$T483)^2+(_xlfn.XLOOKUP(AN$1,$Z$2:$Z$16,$AB$2:$AB$16)-$U483)^2+(_xlfn.XLOOKUP(AN$1,$Z$2:$Z$16,$AC$2:$AC$16-$V483)^2)))</f>
        <v/>
      </c>
      <c r="AO483" s="140" t="str">
        <f t="array" ref="AO483">IF(OR(AO$1=0, $A483=""),"",SQRT((_xlfn.XLOOKUP(AO$1,$Z$2:$Z$16,$AA$2:$AA$16)-$T483)^2+(_xlfn.XLOOKUP(AO$1,$Z$2:$Z$16,$AB$2:$AB$16)-$U483)^2+(_xlfn.XLOOKUP(AO$1,$Z$2:$Z$16,$AC$2:$AC$16-$V483)^2)))</f>
        <v/>
      </c>
      <c r="AP483" s="141" t="str">
        <f t="array" ref="AP483">IF(OR(AP$1=0, $A483=""),"",SQRT((_xlfn.XLOOKUP(AP$1,$Z$2:$Z$16,$AA$2:$AA$16)-$T483)^2+(_xlfn.XLOOKUP(AP$1,$Z$2:$Z$16,$AB$2:$AB$16)-$U483)^2+(_xlfn.XLOOKUP(AP$1,$Z$2:$Z$16,$AC$2:$AC$16-$V483)^2)))</f>
        <v/>
      </c>
      <c r="AQ483" s="141" t="str">
        <f t="array" ref="AQ483">IF(OR(AQ$1=0, $A483=""),"",SQRT((_xlfn.XLOOKUP(AQ$1,$Z$2:$Z$16,$AA$2:$AA$16)-$T483)^2+(_xlfn.XLOOKUP(AQ$1,$Z$2:$Z$16,$AB$2:$AB$16)-$U483)^2+(_xlfn.XLOOKUP(AQ$1,$Z$2:$Z$16,$AC$2:$AC$16-$V483)^2)))</f>
        <v/>
      </c>
      <c r="AR483" s="141" t="str">
        <f t="array" ref="AR483">IF(OR(AR$1=0, $A483=""),"",SQRT((_xlfn.XLOOKUP(AR$1,$Z$2:$Z$16,$AA$2:$AA$16)-$T483)^2+(_xlfn.XLOOKUP(AR$1,$Z$2:$Z$16,$AB$2:$AB$16)-$U483)^2+(_xlfn.XLOOKUP(AR$1,$Z$2:$Z$16,$AC$2:$AC$16-$V483)^2)))</f>
        <v/>
      </c>
      <c r="AS483" s="141" t="str">
        <f t="array" ref="AS483">IF(OR(AS$1=0, $A483=""),"",SQRT((_xlfn.XLOOKUP(AS$1,$Z$2:$Z$16,$AA$2:$AA$16)-$T483)^2+(_xlfn.XLOOKUP(AS$1,$Z$2:$Z$16,$AB$2:$AB$16)-$U483)^2+(_xlfn.XLOOKUP(AS$1,$Z$2:$Z$16,$AC$2:$AC$16-$V483)^2)))</f>
        <v/>
      </c>
      <c r="AT483" s="141" t="str">
        <f t="array" ref="AT483">IF(OR(AT$1=0, $A483=""),"",SQRT((_xlfn.XLOOKUP(AT$1,$Z$2:$Z$16,$AA$2:$AA$16)-$T483)^2+(_xlfn.XLOOKUP(AT$1,$Z$2:$Z$16,$AB$2:$AB$16)-$U483)^2+(_xlfn.XLOOKUP(AT$1,$Z$2:$Z$16,$AC$2:$AC$16-$V483)^2)))</f>
        <v/>
      </c>
      <c r="AU483" s="141" t="str">
        <f t="array" ref="AU483">IF(OR(AU$1=0, $A483=""),"",SQRT((_xlfn.XLOOKUP(AU$1,$Z$2:$Z$16,$AA$2:$AA$16)-$T483)^2+(_xlfn.XLOOKUP(AU$1,$Z$2:$Z$16,$AB$2:$AB$16)-$U483)^2+(_xlfn.XLOOKUP(AU$1,$Z$2:$Z$16,$AC$2:$AC$16-$V483)^2)))</f>
        <v/>
      </c>
      <c r="AV483" s="142" t="str">
        <f t="array" ref="AV483">IF(OR(AV$1=0, $A483=""),"",SQRT((_xlfn.XLOOKUP(AV$1,$Z$2:$Z$16,$AA$2:$AA$16)-$T483)^2+(_xlfn.XLOOKUP(AV$1,$Z$2:$Z$16,$AB$2:$AB$16)-$U483)^2+(_xlfn.XLOOKUP(AV$1,$Z$2:$Z$16,$AC$2:$AC$16-$V483)^2)))</f>
        <v/>
      </c>
      <c r="AW483" s="124"/>
      <c r="AX483" s="124"/>
      <c r="AY483" s="125">
        <f t="shared" si="275"/>
        <v>0</v>
      </c>
      <c r="AZ483" s="143">
        <f t="shared" si="276"/>
        <v>0</v>
      </c>
      <c r="BA483" s="143">
        <f t="shared" si="277"/>
        <v>0</v>
      </c>
      <c r="BB483" s="143">
        <f t="shared" si="278"/>
        <v>0</v>
      </c>
      <c r="BC483" s="143">
        <f t="shared" si="279"/>
        <v>0</v>
      </c>
      <c r="BD483" s="143">
        <f t="shared" si="280"/>
        <v>0</v>
      </c>
      <c r="BE483" s="143">
        <f t="shared" si="281"/>
        <v>0</v>
      </c>
      <c r="BF483" s="143">
        <f t="shared" si="282"/>
        <v>0</v>
      </c>
      <c r="BG483" s="144">
        <f t="shared" si="283"/>
        <v>0</v>
      </c>
      <c r="BH483" s="144">
        <f t="shared" si="284"/>
        <v>0</v>
      </c>
      <c r="BI483" s="144">
        <f t="shared" si="285"/>
        <v>0</v>
      </c>
      <c r="BJ483" s="144">
        <f t="shared" si="286"/>
        <v>0</v>
      </c>
      <c r="BK483" s="144">
        <f t="shared" si="287"/>
        <v>0</v>
      </c>
      <c r="BL483" s="144">
        <f t="shared" si="288"/>
        <v>0</v>
      </c>
      <c r="BM483" s="145">
        <f t="shared" si="289"/>
        <v>0</v>
      </c>
      <c r="BN483" s="124"/>
      <c r="BO483" s="124"/>
      <c r="BP483" s="124"/>
      <c r="BQ483" s="124"/>
      <c r="BR483" s="124"/>
      <c r="BS483" s="124"/>
      <c r="BT483" s="124"/>
      <c r="BU483" s="124"/>
      <c r="BV483" s="130"/>
      <c r="BW483" s="130"/>
      <c r="BX483" s="130"/>
      <c r="BY483" s="130"/>
      <c r="BZ483" s="130"/>
      <c r="CA483" s="130"/>
      <c r="CB483" s="130"/>
      <c r="CC483" s="130"/>
      <c r="CD483" s="130"/>
      <c r="CE483" s="130"/>
      <c r="CF483" s="130"/>
      <c r="CG483" s="130"/>
      <c r="CH483" s="130"/>
      <c r="CI483" s="130"/>
      <c r="CJ483" s="130"/>
      <c r="CM483" s="159">
        <f t="shared" si="290"/>
        <v>0</v>
      </c>
      <c r="CN483" s="160">
        <f t="shared" si="291"/>
        <v>0</v>
      </c>
      <c r="CO483" s="160">
        <f t="shared" si="292"/>
        <v>0</v>
      </c>
      <c r="CP483" s="160">
        <f t="shared" si="293"/>
        <v>0</v>
      </c>
      <c r="CQ483" s="160">
        <f t="shared" si="294"/>
        <v>0</v>
      </c>
      <c r="CR483" s="160" t="str">
        <f t="shared" si="295"/>
        <v/>
      </c>
      <c r="CS483" s="160" t="str">
        <f t="shared" si="296"/>
        <v/>
      </c>
      <c r="CT483" s="160" t="str">
        <f t="shared" si="297"/>
        <v/>
      </c>
      <c r="CU483" s="162" t="str">
        <f t="shared" si="298"/>
        <v/>
      </c>
      <c r="CV483" s="162" t="str">
        <f t="shared" si="299"/>
        <v/>
      </c>
      <c r="CW483" s="162" t="str">
        <f t="shared" si="300"/>
        <v/>
      </c>
      <c r="CX483" s="162" t="str">
        <f t="shared" si="301"/>
        <v/>
      </c>
      <c r="CY483" s="162" t="str">
        <f t="shared" si="302"/>
        <v/>
      </c>
      <c r="CZ483" s="162" t="str">
        <f t="shared" si="303"/>
        <v/>
      </c>
      <c r="DA483" s="163" t="str">
        <f t="shared" si="304"/>
        <v/>
      </c>
    </row>
    <row r="484" spans="1:105" ht="16.5" x14ac:dyDescent="0.3">
      <c r="A484" s="135"/>
      <c r="B484" s="136"/>
      <c r="C484" s="136"/>
      <c r="D484" s="137"/>
      <c r="E484" s="176"/>
      <c r="F484" s="182"/>
      <c r="G484" s="183"/>
      <c r="H484" s="183"/>
      <c r="I484" s="183"/>
      <c r="J484" s="183"/>
      <c r="K484" s="183"/>
      <c r="L484" s="183"/>
      <c r="M484" s="186"/>
      <c r="N484" s="182"/>
      <c r="O484" s="184"/>
      <c r="P484" s="178"/>
      <c r="Q484" s="118">
        <f t="shared" si="273"/>
        <v>0</v>
      </c>
      <c r="R484" s="3"/>
      <c r="S484" s="3"/>
      <c r="T484" s="4"/>
      <c r="U484" s="4"/>
      <c r="V484" s="99">
        <f t="shared" si="274"/>
        <v>0</v>
      </c>
      <c r="W484" s="161"/>
      <c r="X484" s="138"/>
      <c r="AH484" s="158" t="str">
        <f t="array" ref="AH484">IF(OR(AH$1=0, $A484=""),"",SQRT((_xlfn.XLOOKUP(AH$1,$Z$2:$Z$16,$AA$2:$AA$16)-$T484)^2+(_xlfn.XLOOKUP(AH$1,$Z$2:$Z$16,$AB$2:$AB$16)-$U484)^2+(_xlfn.XLOOKUP(AH$1,$Z$2:$Z$16,$AC$2:$AC$16-$V484)^2)))</f>
        <v/>
      </c>
      <c r="AI484" s="140" t="str">
        <f t="array" ref="AI484">IF(OR(AI$1=0, $A484=""),"",SQRT((_xlfn.XLOOKUP(AI$1,$Z$2:$Z$16,$AA$2:$AA$16)-$T484)^2+(_xlfn.XLOOKUP(AI$1,$Z$2:$Z$16,$AB$2:$AB$16)-$U484)^2+(_xlfn.XLOOKUP(AI$1,$Z$2:$Z$16,$AC$2:$AC$16-$V484)^2)))</f>
        <v/>
      </c>
      <c r="AJ484" s="140" t="str">
        <f t="array" ref="AJ484">IF(OR(AJ$1=0, $A484=""),"",SQRT((_xlfn.XLOOKUP(AJ$1,$Z$2:$Z$16,$AA$2:$AA$16)-$T484)^2+(_xlfn.XLOOKUP(AJ$1,$Z$2:$Z$16,$AB$2:$AB$16)-$U484)^2+(_xlfn.XLOOKUP(AJ$1,$Z$2:$Z$16,$AC$2:$AC$16-$V484)^2)))</f>
        <v/>
      </c>
      <c r="AK484" s="140" t="str">
        <f t="array" ref="AK484">IF(OR(AK$1=0, $A484=""),"",SQRT((_xlfn.XLOOKUP(AK$1,$Z$2:$Z$16,$AA$2:$AA$16)-$T484)^2+(_xlfn.XLOOKUP(AK$1,$Z$2:$Z$16,$AB$2:$AB$16)-$U484)^2+(_xlfn.XLOOKUP(AK$1,$Z$2:$Z$16,$AC$2:$AC$16-$V484)^2)))</f>
        <v/>
      </c>
      <c r="AL484" s="140" t="str">
        <f t="array" ref="AL484">IF(OR(AL$1=0, $A484=""),"",SQRT((_xlfn.XLOOKUP(AL$1,$Z$2:$Z$16,$AA$2:$AA$16)-$T484)^2+(_xlfn.XLOOKUP(AL$1,$Z$2:$Z$16,$AB$2:$AB$16)-$U484)^2+(_xlfn.XLOOKUP(AL$1,$Z$2:$Z$16,$AC$2:$AC$16-$V484)^2)))</f>
        <v/>
      </c>
      <c r="AM484" s="140" t="str">
        <f t="array" ref="AM484">IF(OR(AM$1=0, $A484=""),"",SQRT((_xlfn.XLOOKUP(AM$1,$Z$2:$Z$16,$AA$2:$AA$16)-$T484)^2+(_xlfn.XLOOKUP(AM$1,$Z$2:$Z$16,$AB$2:$AB$16)-$U484)^2+(_xlfn.XLOOKUP(AM$1,$Z$2:$Z$16,$AC$2:$AC$16-$V484)^2)))</f>
        <v/>
      </c>
      <c r="AN484" s="140" t="str">
        <f t="array" ref="AN484">IF(OR(AN$1=0, $A484=""),"",SQRT((_xlfn.XLOOKUP(AN$1,$Z$2:$Z$16,$AA$2:$AA$16)-$T484)^2+(_xlfn.XLOOKUP(AN$1,$Z$2:$Z$16,$AB$2:$AB$16)-$U484)^2+(_xlfn.XLOOKUP(AN$1,$Z$2:$Z$16,$AC$2:$AC$16-$V484)^2)))</f>
        <v/>
      </c>
      <c r="AO484" s="140" t="str">
        <f t="array" ref="AO484">IF(OR(AO$1=0, $A484=""),"",SQRT((_xlfn.XLOOKUP(AO$1,$Z$2:$Z$16,$AA$2:$AA$16)-$T484)^2+(_xlfn.XLOOKUP(AO$1,$Z$2:$Z$16,$AB$2:$AB$16)-$U484)^2+(_xlfn.XLOOKUP(AO$1,$Z$2:$Z$16,$AC$2:$AC$16-$V484)^2)))</f>
        <v/>
      </c>
      <c r="AP484" s="141" t="str">
        <f t="array" ref="AP484">IF(OR(AP$1=0, $A484=""),"",SQRT((_xlfn.XLOOKUP(AP$1,$Z$2:$Z$16,$AA$2:$AA$16)-$T484)^2+(_xlfn.XLOOKUP(AP$1,$Z$2:$Z$16,$AB$2:$AB$16)-$U484)^2+(_xlfn.XLOOKUP(AP$1,$Z$2:$Z$16,$AC$2:$AC$16-$V484)^2)))</f>
        <v/>
      </c>
      <c r="AQ484" s="141" t="str">
        <f t="array" ref="AQ484">IF(OR(AQ$1=0, $A484=""),"",SQRT((_xlfn.XLOOKUP(AQ$1,$Z$2:$Z$16,$AA$2:$AA$16)-$T484)^2+(_xlfn.XLOOKUP(AQ$1,$Z$2:$Z$16,$AB$2:$AB$16)-$U484)^2+(_xlfn.XLOOKUP(AQ$1,$Z$2:$Z$16,$AC$2:$AC$16-$V484)^2)))</f>
        <v/>
      </c>
      <c r="AR484" s="141" t="str">
        <f t="array" ref="AR484">IF(OR(AR$1=0, $A484=""),"",SQRT((_xlfn.XLOOKUP(AR$1,$Z$2:$Z$16,$AA$2:$AA$16)-$T484)^2+(_xlfn.XLOOKUP(AR$1,$Z$2:$Z$16,$AB$2:$AB$16)-$U484)^2+(_xlfn.XLOOKUP(AR$1,$Z$2:$Z$16,$AC$2:$AC$16-$V484)^2)))</f>
        <v/>
      </c>
      <c r="AS484" s="141" t="str">
        <f t="array" ref="AS484">IF(OR(AS$1=0, $A484=""),"",SQRT((_xlfn.XLOOKUP(AS$1,$Z$2:$Z$16,$AA$2:$AA$16)-$T484)^2+(_xlfn.XLOOKUP(AS$1,$Z$2:$Z$16,$AB$2:$AB$16)-$U484)^2+(_xlfn.XLOOKUP(AS$1,$Z$2:$Z$16,$AC$2:$AC$16-$V484)^2)))</f>
        <v/>
      </c>
      <c r="AT484" s="141" t="str">
        <f t="array" ref="AT484">IF(OR(AT$1=0, $A484=""),"",SQRT((_xlfn.XLOOKUP(AT$1,$Z$2:$Z$16,$AA$2:$AA$16)-$T484)^2+(_xlfn.XLOOKUP(AT$1,$Z$2:$Z$16,$AB$2:$AB$16)-$U484)^2+(_xlfn.XLOOKUP(AT$1,$Z$2:$Z$16,$AC$2:$AC$16-$V484)^2)))</f>
        <v/>
      </c>
      <c r="AU484" s="141" t="str">
        <f t="array" ref="AU484">IF(OR(AU$1=0, $A484=""),"",SQRT((_xlfn.XLOOKUP(AU$1,$Z$2:$Z$16,$AA$2:$AA$16)-$T484)^2+(_xlfn.XLOOKUP(AU$1,$Z$2:$Z$16,$AB$2:$AB$16)-$U484)^2+(_xlfn.XLOOKUP(AU$1,$Z$2:$Z$16,$AC$2:$AC$16-$V484)^2)))</f>
        <v/>
      </c>
      <c r="AV484" s="142" t="str">
        <f t="array" ref="AV484">IF(OR(AV$1=0, $A484=""),"",SQRT((_xlfn.XLOOKUP(AV$1,$Z$2:$Z$16,$AA$2:$AA$16)-$T484)^2+(_xlfn.XLOOKUP(AV$1,$Z$2:$Z$16,$AB$2:$AB$16)-$U484)^2+(_xlfn.XLOOKUP(AV$1,$Z$2:$Z$16,$AC$2:$AC$16-$V484)^2)))</f>
        <v/>
      </c>
      <c r="AW484" s="124"/>
      <c r="AX484" s="124"/>
      <c r="AY484" s="125">
        <f t="shared" si="275"/>
        <v>0</v>
      </c>
      <c r="AZ484" s="143">
        <f t="shared" si="276"/>
        <v>0</v>
      </c>
      <c r="BA484" s="143">
        <f t="shared" si="277"/>
        <v>0</v>
      </c>
      <c r="BB484" s="143">
        <f t="shared" si="278"/>
        <v>0</v>
      </c>
      <c r="BC484" s="143">
        <f t="shared" si="279"/>
        <v>0</v>
      </c>
      <c r="BD484" s="143">
        <f t="shared" si="280"/>
        <v>0</v>
      </c>
      <c r="BE484" s="143">
        <f t="shared" si="281"/>
        <v>0</v>
      </c>
      <c r="BF484" s="143">
        <f t="shared" si="282"/>
        <v>0</v>
      </c>
      <c r="BG484" s="144">
        <f t="shared" si="283"/>
        <v>0</v>
      </c>
      <c r="BH484" s="144">
        <f t="shared" si="284"/>
        <v>0</v>
      </c>
      <c r="BI484" s="144">
        <f t="shared" si="285"/>
        <v>0</v>
      </c>
      <c r="BJ484" s="144">
        <f t="shared" si="286"/>
        <v>0</v>
      </c>
      <c r="BK484" s="144">
        <f t="shared" si="287"/>
        <v>0</v>
      </c>
      <c r="BL484" s="144">
        <f t="shared" si="288"/>
        <v>0</v>
      </c>
      <c r="BM484" s="145">
        <f t="shared" si="289"/>
        <v>0</v>
      </c>
      <c r="BN484" s="124"/>
      <c r="BO484" s="124"/>
      <c r="BP484" s="124"/>
      <c r="BQ484" s="124"/>
      <c r="BR484" s="124"/>
      <c r="BS484" s="124"/>
      <c r="BT484" s="124"/>
      <c r="BU484" s="124"/>
      <c r="BV484" s="130"/>
      <c r="BW484" s="130"/>
      <c r="BX484" s="130"/>
      <c r="BY484" s="130"/>
      <c r="BZ484" s="130"/>
      <c r="CA484" s="130"/>
      <c r="CB484" s="130"/>
      <c r="CC484" s="130"/>
      <c r="CD484" s="130"/>
      <c r="CE484" s="130"/>
      <c r="CF484" s="130"/>
      <c r="CG484" s="130"/>
      <c r="CH484" s="130"/>
      <c r="CI484" s="130"/>
      <c r="CJ484" s="130"/>
      <c r="CM484" s="159">
        <f t="shared" si="290"/>
        <v>0</v>
      </c>
      <c r="CN484" s="160">
        <f t="shared" si="291"/>
        <v>0</v>
      </c>
      <c r="CO484" s="160">
        <f t="shared" si="292"/>
        <v>0</v>
      </c>
      <c r="CP484" s="160">
        <f t="shared" si="293"/>
        <v>0</v>
      </c>
      <c r="CQ484" s="160">
        <f t="shared" si="294"/>
        <v>0</v>
      </c>
      <c r="CR484" s="160" t="str">
        <f t="shared" si="295"/>
        <v/>
      </c>
      <c r="CS484" s="160" t="str">
        <f t="shared" si="296"/>
        <v/>
      </c>
      <c r="CT484" s="160" t="str">
        <f t="shared" si="297"/>
        <v/>
      </c>
      <c r="CU484" s="162" t="str">
        <f t="shared" si="298"/>
        <v/>
      </c>
      <c r="CV484" s="162" t="str">
        <f t="shared" si="299"/>
        <v/>
      </c>
      <c r="CW484" s="162" t="str">
        <f t="shared" si="300"/>
        <v/>
      </c>
      <c r="CX484" s="162" t="str">
        <f t="shared" si="301"/>
        <v/>
      </c>
      <c r="CY484" s="162" t="str">
        <f t="shared" si="302"/>
        <v/>
      </c>
      <c r="CZ484" s="162" t="str">
        <f t="shared" si="303"/>
        <v/>
      </c>
      <c r="DA484" s="163" t="str">
        <f t="shared" si="304"/>
        <v/>
      </c>
    </row>
    <row r="485" spans="1:105" ht="16.5" x14ac:dyDescent="0.3">
      <c r="A485" s="135"/>
      <c r="B485" s="136"/>
      <c r="C485" s="136"/>
      <c r="D485" s="137"/>
      <c r="E485" s="176"/>
      <c r="F485" s="182"/>
      <c r="G485" s="183"/>
      <c r="H485" s="183"/>
      <c r="I485" s="183"/>
      <c r="J485" s="183"/>
      <c r="K485" s="183"/>
      <c r="L485" s="183"/>
      <c r="M485" s="186"/>
      <c r="N485" s="182"/>
      <c r="O485" s="184"/>
      <c r="P485" s="178"/>
      <c r="Q485" s="118">
        <f t="shared" si="273"/>
        <v>0</v>
      </c>
      <c r="R485" s="3"/>
      <c r="S485" s="3"/>
      <c r="T485" s="4"/>
      <c r="U485" s="4"/>
      <c r="V485" s="99">
        <f t="shared" si="274"/>
        <v>0</v>
      </c>
      <c r="W485" s="161"/>
      <c r="X485" s="138"/>
      <c r="AH485" s="158" t="str">
        <f t="array" ref="AH485">IF(OR(AH$1=0, $A485=""),"",SQRT((_xlfn.XLOOKUP(AH$1,$Z$2:$Z$16,$AA$2:$AA$16)-$T485)^2+(_xlfn.XLOOKUP(AH$1,$Z$2:$Z$16,$AB$2:$AB$16)-$U485)^2+(_xlfn.XLOOKUP(AH$1,$Z$2:$Z$16,$AC$2:$AC$16-$V485)^2)))</f>
        <v/>
      </c>
      <c r="AI485" s="140" t="str">
        <f t="array" ref="AI485">IF(OR(AI$1=0, $A485=""),"",SQRT((_xlfn.XLOOKUP(AI$1,$Z$2:$Z$16,$AA$2:$AA$16)-$T485)^2+(_xlfn.XLOOKUP(AI$1,$Z$2:$Z$16,$AB$2:$AB$16)-$U485)^2+(_xlfn.XLOOKUP(AI$1,$Z$2:$Z$16,$AC$2:$AC$16-$V485)^2)))</f>
        <v/>
      </c>
      <c r="AJ485" s="140" t="str">
        <f t="array" ref="AJ485">IF(OR(AJ$1=0, $A485=""),"",SQRT((_xlfn.XLOOKUP(AJ$1,$Z$2:$Z$16,$AA$2:$AA$16)-$T485)^2+(_xlfn.XLOOKUP(AJ$1,$Z$2:$Z$16,$AB$2:$AB$16)-$U485)^2+(_xlfn.XLOOKUP(AJ$1,$Z$2:$Z$16,$AC$2:$AC$16-$V485)^2)))</f>
        <v/>
      </c>
      <c r="AK485" s="140" t="str">
        <f t="array" ref="AK485">IF(OR(AK$1=0, $A485=""),"",SQRT((_xlfn.XLOOKUP(AK$1,$Z$2:$Z$16,$AA$2:$AA$16)-$T485)^2+(_xlfn.XLOOKUP(AK$1,$Z$2:$Z$16,$AB$2:$AB$16)-$U485)^2+(_xlfn.XLOOKUP(AK$1,$Z$2:$Z$16,$AC$2:$AC$16-$V485)^2)))</f>
        <v/>
      </c>
      <c r="AL485" s="140" t="str">
        <f t="array" ref="AL485">IF(OR(AL$1=0, $A485=""),"",SQRT((_xlfn.XLOOKUP(AL$1,$Z$2:$Z$16,$AA$2:$AA$16)-$T485)^2+(_xlfn.XLOOKUP(AL$1,$Z$2:$Z$16,$AB$2:$AB$16)-$U485)^2+(_xlfn.XLOOKUP(AL$1,$Z$2:$Z$16,$AC$2:$AC$16-$V485)^2)))</f>
        <v/>
      </c>
      <c r="AM485" s="140" t="str">
        <f t="array" ref="AM485">IF(OR(AM$1=0, $A485=""),"",SQRT((_xlfn.XLOOKUP(AM$1,$Z$2:$Z$16,$AA$2:$AA$16)-$T485)^2+(_xlfn.XLOOKUP(AM$1,$Z$2:$Z$16,$AB$2:$AB$16)-$U485)^2+(_xlfn.XLOOKUP(AM$1,$Z$2:$Z$16,$AC$2:$AC$16-$V485)^2)))</f>
        <v/>
      </c>
      <c r="AN485" s="140" t="str">
        <f t="array" ref="AN485">IF(OR(AN$1=0, $A485=""),"",SQRT((_xlfn.XLOOKUP(AN$1,$Z$2:$Z$16,$AA$2:$AA$16)-$T485)^2+(_xlfn.XLOOKUP(AN$1,$Z$2:$Z$16,$AB$2:$AB$16)-$U485)^2+(_xlfn.XLOOKUP(AN$1,$Z$2:$Z$16,$AC$2:$AC$16-$V485)^2)))</f>
        <v/>
      </c>
      <c r="AO485" s="140" t="str">
        <f t="array" ref="AO485">IF(OR(AO$1=0, $A485=""),"",SQRT((_xlfn.XLOOKUP(AO$1,$Z$2:$Z$16,$AA$2:$AA$16)-$T485)^2+(_xlfn.XLOOKUP(AO$1,$Z$2:$Z$16,$AB$2:$AB$16)-$U485)^2+(_xlfn.XLOOKUP(AO$1,$Z$2:$Z$16,$AC$2:$AC$16-$V485)^2)))</f>
        <v/>
      </c>
      <c r="AP485" s="141" t="str">
        <f t="array" ref="AP485">IF(OR(AP$1=0, $A485=""),"",SQRT((_xlfn.XLOOKUP(AP$1,$Z$2:$Z$16,$AA$2:$AA$16)-$T485)^2+(_xlfn.XLOOKUP(AP$1,$Z$2:$Z$16,$AB$2:$AB$16)-$U485)^2+(_xlfn.XLOOKUP(AP$1,$Z$2:$Z$16,$AC$2:$AC$16-$V485)^2)))</f>
        <v/>
      </c>
      <c r="AQ485" s="141" t="str">
        <f t="array" ref="AQ485">IF(OR(AQ$1=0, $A485=""),"",SQRT((_xlfn.XLOOKUP(AQ$1,$Z$2:$Z$16,$AA$2:$AA$16)-$T485)^2+(_xlfn.XLOOKUP(AQ$1,$Z$2:$Z$16,$AB$2:$AB$16)-$U485)^2+(_xlfn.XLOOKUP(AQ$1,$Z$2:$Z$16,$AC$2:$AC$16-$V485)^2)))</f>
        <v/>
      </c>
      <c r="AR485" s="141" t="str">
        <f t="array" ref="AR485">IF(OR(AR$1=0, $A485=""),"",SQRT((_xlfn.XLOOKUP(AR$1,$Z$2:$Z$16,$AA$2:$AA$16)-$T485)^2+(_xlfn.XLOOKUP(AR$1,$Z$2:$Z$16,$AB$2:$AB$16)-$U485)^2+(_xlfn.XLOOKUP(AR$1,$Z$2:$Z$16,$AC$2:$AC$16-$V485)^2)))</f>
        <v/>
      </c>
      <c r="AS485" s="141" t="str">
        <f t="array" ref="AS485">IF(OR(AS$1=0, $A485=""),"",SQRT((_xlfn.XLOOKUP(AS$1,$Z$2:$Z$16,$AA$2:$AA$16)-$T485)^2+(_xlfn.XLOOKUP(AS$1,$Z$2:$Z$16,$AB$2:$AB$16)-$U485)^2+(_xlfn.XLOOKUP(AS$1,$Z$2:$Z$16,$AC$2:$AC$16-$V485)^2)))</f>
        <v/>
      </c>
      <c r="AT485" s="141" t="str">
        <f t="array" ref="AT485">IF(OR(AT$1=0, $A485=""),"",SQRT((_xlfn.XLOOKUP(AT$1,$Z$2:$Z$16,$AA$2:$AA$16)-$T485)^2+(_xlfn.XLOOKUP(AT$1,$Z$2:$Z$16,$AB$2:$AB$16)-$U485)^2+(_xlfn.XLOOKUP(AT$1,$Z$2:$Z$16,$AC$2:$AC$16-$V485)^2)))</f>
        <v/>
      </c>
      <c r="AU485" s="141" t="str">
        <f t="array" ref="AU485">IF(OR(AU$1=0, $A485=""),"",SQRT((_xlfn.XLOOKUP(AU$1,$Z$2:$Z$16,$AA$2:$AA$16)-$T485)^2+(_xlfn.XLOOKUP(AU$1,$Z$2:$Z$16,$AB$2:$AB$16)-$U485)^2+(_xlfn.XLOOKUP(AU$1,$Z$2:$Z$16,$AC$2:$AC$16-$V485)^2)))</f>
        <v/>
      </c>
      <c r="AV485" s="142" t="str">
        <f t="array" ref="AV485">IF(OR(AV$1=0, $A485=""),"",SQRT((_xlfn.XLOOKUP(AV$1,$Z$2:$Z$16,$AA$2:$AA$16)-$T485)^2+(_xlfn.XLOOKUP(AV$1,$Z$2:$Z$16,$AB$2:$AB$16)-$U485)^2+(_xlfn.XLOOKUP(AV$1,$Z$2:$Z$16,$AC$2:$AC$16-$V485)^2)))</f>
        <v/>
      </c>
      <c r="AW485" s="124"/>
      <c r="AX485" s="124"/>
      <c r="AY485" s="125">
        <f t="shared" si="275"/>
        <v>0</v>
      </c>
      <c r="AZ485" s="143">
        <f t="shared" si="276"/>
        <v>0</v>
      </c>
      <c r="BA485" s="143">
        <f t="shared" si="277"/>
        <v>0</v>
      </c>
      <c r="BB485" s="143">
        <f t="shared" si="278"/>
        <v>0</v>
      </c>
      <c r="BC485" s="143">
        <f t="shared" si="279"/>
        <v>0</v>
      </c>
      <c r="BD485" s="143">
        <f t="shared" si="280"/>
        <v>0</v>
      </c>
      <c r="BE485" s="143">
        <f t="shared" si="281"/>
        <v>0</v>
      </c>
      <c r="BF485" s="143">
        <f t="shared" si="282"/>
        <v>0</v>
      </c>
      <c r="BG485" s="144">
        <f t="shared" si="283"/>
        <v>0</v>
      </c>
      <c r="BH485" s="144">
        <f t="shared" si="284"/>
        <v>0</v>
      </c>
      <c r="BI485" s="144">
        <f t="shared" si="285"/>
        <v>0</v>
      </c>
      <c r="BJ485" s="144">
        <f t="shared" si="286"/>
        <v>0</v>
      </c>
      <c r="BK485" s="144">
        <f t="shared" si="287"/>
        <v>0</v>
      </c>
      <c r="BL485" s="144">
        <f t="shared" si="288"/>
        <v>0</v>
      </c>
      <c r="BM485" s="145">
        <f t="shared" si="289"/>
        <v>0</v>
      </c>
      <c r="BN485" s="124"/>
      <c r="BO485" s="124"/>
      <c r="BP485" s="124"/>
      <c r="BQ485" s="124"/>
      <c r="BR485" s="124"/>
      <c r="BS485" s="124"/>
      <c r="BT485" s="124"/>
      <c r="BU485" s="124"/>
      <c r="BV485" s="130"/>
      <c r="BW485" s="130"/>
      <c r="BX485" s="130"/>
      <c r="BY485" s="130"/>
      <c r="BZ485" s="130"/>
      <c r="CA485" s="130"/>
      <c r="CB485" s="130"/>
      <c r="CC485" s="130"/>
      <c r="CD485" s="130"/>
      <c r="CE485" s="130"/>
      <c r="CF485" s="130"/>
      <c r="CG485" s="130"/>
      <c r="CH485" s="130"/>
      <c r="CI485" s="130"/>
      <c r="CJ485" s="130"/>
      <c r="CM485" s="159">
        <f t="shared" si="290"/>
        <v>0</v>
      </c>
      <c r="CN485" s="160">
        <f t="shared" si="291"/>
        <v>0</v>
      </c>
      <c r="CO485" s="160">
        <f t="shared" si="292"/>
        <v>0</v>
      </c>
      <c r="CP485" s="160">
        <f t="shared" si="293"/>
        <v>0</v>
      </c>
      <c r="CQ485" s="160">
        <f t="shared" si="294"/>
        <v>0</v>
      </c>
      <c r="CR485" s="160" t="str">
        <f t="shared" si="295"/>
        <v/>
      </c>
      <c r="CS485" s="160" t="str">
        <f t="shared" si="296"/>
        <v/>
      </c>
      <c r="CT485" s="160" t="str">
        <f t="shared" si="297"/>
        <v/>
      </c>
      <c r="CU485" s="162" t="str">
        <f t="shared" si="298"/>
        <v/>
      </c>
      <c r="CV485" s="162" t="str">
        <f t="shared" si="299"/>
        <v/>
      </c>
      <c r="CW485" s="162" t="str">
        <f t="shared" si="300"/>
        <v/>
      </c>
      <c r="CX485" s="162" t="str">
        <f t="shared" si="301"/>
        <v/>
      </c>
      <c r="CY485" s="162" t="str">
        <f t="shared" si="302"/>
        <v/>
      </c>
      <c r="CZ485" s="162" t="str">
        <f t="shared" si="303"/>
        <v/>
      </c>
      <c r="DA485" s="163" t="str">
        <f t="shared" si="304"/>
        <v/>
      </c>
    </row>
    <row r="486" spans="1:105" ht="16.5" x14ac:dyDescent="0.3">
      <c r="A486" s="135"/>
      <c r="B486" s="136"/>
      <c r="C486" s="136"/>
      <c r="D486" s="137"/>
      <c r="E486" s="176"/>
      <c r="F486" s="182"/>
      <c r="G486" s="183"/>
      <c r="H486" s="183"/>
      <c r="I486" s="183"/>
      <c r="J486" s="183"/>
      <c r="K486" s="183"/>
      <c r="L486" s="183"/>
      <c r="M486" s="186"/>
      <c r="N486" s="182"/>
      <c r="O486" s="184"/>
      <c r="P486" s="178"/>
      <c r="Q486" s="118">
        <f t="shared" si="273"/>
        <v>0</v>
      </c>
      <c r="R486" s="3"/>
      <c r="S486" s="3"/>
      <c r="T486" s="4"/>
      <c r="U486" s="4"/>
      <c r="V486" s="99">
        <f t="shared" si="274"/>
        <v>0</v>
      </c>
      <c r="W486" s="161"/>
      <c r="X486" s="138"/>
      <c r="AH486" s="158" t="str">
        <f t="array" ref="AH486">IF(OR(AH$1=0, $A486=""),"",SQRT((_xlfn.XLOOKUP(AH$1,$Z$2:$Z$16,$AA$2:$AA$16)-$T486)^2+(_xlfn.XLOOKUP(AH$1,$Z$2:$Z$16,$AB$2:$AB$16)-$U486)^2+(_xlfn.XLOOKUP(AH$1,$Z$2:$Z$16,$AC$2:$AC$16-$V486)^2)))</f>
        <v/>
      </c>
      <c r="AI486" s="140" t="str">
        <f t="array" ref="AI486">IF(OR(AI$1=0, $A486=""),"",SQRT((_xlfn.XLOOKUP(AI$1,$Z$2:$Z$16,$AA$2:$AA$16)-$T486)^2+(_xlfn.XLOOKUP(AI$1,$Z$2:$Z$16,$AB$2:$AB$16)-$U486)^2+(_xlfn.XLOOKUP(AI$1,$Z$2:$Z$16,$AC$2:$AC$16-$V486)^2)))</f>
        <v/>
      </c>
      <c r="AJ486" s="140" t="str">
        <f t="array" ref="AJ486">IF(OR(AJ$1=0, $A486=""),"",SQRT((_xlfn.XLOOKUP(AJ$1,$Z$2:$Z$16,$AA$2:$AA$16)-$T486)^2+(_xlfn.XLOOKUP(AJ$1,$Z$2:$Z$16,$AB$2:$AB$16)-$U486)^2+(_xlfn.XLOOKUP(AJ$1,$Z$2:$Z$16,$AC$2:$AC$16-$V486)^2)))</f>
        <v/>
      </c>
      <c r="AK486" s="140" t="str">
        <f t="array" ref="AK486">IF(OR(AK$1=0, $A486=""),"",SQRT((_xlfn.XLOOKUP(AK$1,$Z$2:$Z$16,$AA$2:$AA$16)-$T486)^2+(_xlfn.XLOOKUP(AK$1,$Z$2:$Z$16,$AB$2:$AB$16)-$U486)^2+(_xlfn.XLOOKUP(AK$1,$Z$2:$Z$16,$AC$2:$AC$16-$V486)^2)))</f>
        <v/>
      </c>
      <c r="AL486" s="140" t="str">
        <f t="array" ref="AL486">IF(OR(AL$1=0, $A486=""),"",SQRT((_xlfn.XLOOKUP(AL$1,$Z$2:$Z$16,$AA$2:$AA$16)-$T486)^2+(_xlfn.XLOOKUP(AL$1,$Z$2:$Z$16,$AB$2:$AB$16)-$U486)^2+(_xlfn.XLOOKUP(AL$1,$Z$2:$Z$16,$AC$2:$AC$16-$V486)^2)))</f>
        <v/>
      </c>
      <c r="AM486" s="140" t="str">
        <f t="array" ref="AM486">IF(OR(AM$1=0, $A486=""),"",SQRT((_xlfn.XLOOKUP(AM$1,$Z$2:$Z$16,$AA$2:$AA$16)-$T486)^2+(_xlfn.XLOOKUP(AM$1,$Z$2:$Z$16,$AB$2:$AB$16)-$U486)^2+(_xlfn.XLOOKUP(AM$1,$Z$2:$Z$16,$AC$2:$AC$16-$V486)^2)))</f>
        <v/>
      </c>
      <c r="AN486" s="140" t="str">
        <f t="array" ref="AN486">IF(OR(AN$1=0, $A486=""),"",SQRT((_xlfn.XLOOKUP(AN$1,$Z$2:$Z$16,$AA$2:$AA$16)-$T486)^2+(_xlfn.XLOOKUP(AN$1,$Z$2:$Z$16,$AB$2:$AB$16)-$U486)^2+(_xlfn.XLOOKUP(AN$1,$Z$2:$Z$16,$AC$2:$AC$16-$V486)^2)))</f>
        <v/>
      </c>
      <c r="AO486" s="140" t="str">
        <f t="array" ref="AO486">IF(OR(AO$1=0, $A486=""),"",SQRT((_xlfn.XLOOKUP(AO$1,$Z$2:$Z$16,$AA$2:$AA$16)-$T486)^2+(_xlfn.XLOOKUP(AO$1,$Z$2:$Z$16,$AB$2:$AB$16)-$U486)^2+(_xlfn.XLOOKUP(AO$1,$Z$2:$Z$16,$AC$2:$AC$16-$V486)^2)))</f>
        <v/>
      </c>
      <c r="AP486" s="141" t="str">
        <f t="array" ref="AP486">IF(OR(AP$1=0, $A486=""),"",SQRT((_xlfn.XLOOKUP(AP$1,$Z$2:$Z$16,$AA$2:$AA$16)-$T486)^2+(_xlfn.XLOOKUP(AP$1,$Z$2:$Z$16,$AB$2:$AB$16)-$U486)^2+(_xlfn.XLOOKUP(AP$1,$Z$2:$Z$16,$AC$2:$AC$16-$V486)^2)))</f>
        <v/>
      </c>
      <c r="AQ486" s="141" t="str">
        <f t="array" ref="AQ486">IF(OR(AQ$1=0, $A486=""),"",SQRT((_xlfn.XLOOKUP(AQ$1,$Z$2:$Z$16,$AA$2:$AA$16)-$T486)^2+(_xlfn.XLOOKUP(AQ$1,$Z$2:$Z$16,$AB$2:$AB$16)-$U486)^2+(_xlfn.XLOOKUP(AQ$1,$Z$2:$Z$16,$AC$2:$AC$16-$V486)^2)))</f>
        <v/>
      </c>
      <c r="AR486" s="141" t="str">
        <f t="array" ref="AR486">IF(OR(AR$1=0, $A486=""),"",SQRT((_xlfn.XLOOKUP(AR$1,$Z$2:$Z$16,$AA$2:$AA$16)-$T486)^2+(_xlfn.XLOOKUP(AR$1,$Z$2:$Z$16,$AB$2:$AB$16)-$U486)^2+(_xlfn.XLOOKUP(AR$1,$Z$2:$Z$16,$AC$2:$AC$16-$V486)^2)))</f>
        <v/>
      </c>
      <c r="AS486" s="141" t="str">
        <f t="array" ref="AS486">IF(OR(AS$1=0, $A486=""),"",SQRT((_xlfn.XLOOKUP(AS$1,$Z$2:$Z$16,$AA$2:$AA$16)-$T486)^2+(_xlfn.XLOOKUP(AS$1,$Z$2:$Z$16,$AB$2:$AB$16)-$U486)^2+(_xlfn.XLOOKUP(AS$1,$Z$2:$Z$16,$AC$2:$AC$16-$V486)^2)))</f>
        <v/>
      </c>
      <c r="AT486" s="141" t="str">
        <f t="array" ref="AT486">IF(OR(AT$1=0, $A486=""),"",SQRT((_xlfn.XLOOKUP(AT$1,$Z$2:$Z$16,$AA$2:$AA$16)-$T486)^2+(_xlfn.XLOOKUP(AT$1,$Z$2:$Z$16,$AB$2:$AB$16)-$U486)^2+(_xlfn.XLOOKUP(AT$1,$Z$2:$Z$16,$AC$2:$AC$16-$V486)^2)))</f>
        <v/>
      </c>
      <c r="AU486" s="141" t="str">
        <f t="array" ref="AU486">IF(OR(AU$1=0, $A486=""),"",SQRT((_xlfn.XLOOKUP(AU$1,$Z$2:$Z$16,$AA$2:$AA$16)-$T486)^2+(_xlfn.XLOOKUP(AU$1,$Z$2:$Z$16,$AB$2:$AB$16)-$U486)^2+(_xlfn.XLOOKUP(AU$1,$Z$2:$Z$16,$AC$2:$AC$16-$V486)^2)))</f>
        <v/>
      </c>
      <c r="AV486" s="142" t="str">
        <f t="array" ref="AV486">IF(OR(AV$1=0, $A486=""),"",SQRT((_xlfn.XLOOKUP(AV$1,$Z$2:$Z$16,$AA$2:$AA$16)-$T486)^2+(_xlfn.XLOOKUP(AV$1,$Z$2:$Z$16,$AB$2:$AB$16)-$U486)^2+(_xlfn.XLOOKUP(AV$1,$Z$2:$Z$16,$AC$2:$AC$16-$V486)^2)))</f>
        <v/>
      </c>
      <c r="AW486" s="124"/>
      <c r="AX486" s="124"/>
      <c r="AY486" s="125">
        <f t="shared" si="275"/>
        <v>0</v>
      </c>
      <c r="AZ486" s="143">
        <f t="shared" si="276"/>
        <v>0</v>
      </c>
      <c r="BA486" s="143">
        <f t="shared" si="277"/>
        <v>0</v>
      </c>
      <c r="BB486" s="143">
        <f t="shared" si="278"/>
        <v>0</v>
      </c>
      <c r="BC486" s="143">
        <f t="shared" si="279"/>
        <v>0</v>
      </c>
      <c r="BD486" s="143">
        <f t="shared" si="280"/>
        <v>0</v>
      </c>
      <c r="BE486" s="143">
        <f t="shared" si="281"/>
        <v>0</v>
      </c>
      <c r="BF486" s="143">
        <f t="shared" si="282"/>
        <v>0</v>
      </c>
      <c r="BG486" s="144">
        <f t="shared" si="283"/>
        <v>0</v>
      </c>
      <c r="BH486" s="144">
        <f t="shared" si="284"/>
        <v>0</v>
      </c>
      <c r="BI486" s="144">
        <f t="shared" si="285"/>
        <v>0</v>
      </c>
      <c r="BJ486" s="144">
        <f t="shared" si="286"/>
        <v>0</v>
      </c>
      <c r="BK486" s="144">
        <f t="shared" si="287"/>
        <v>0</v>
      </c>
      <c r="BL486" s="144">
        <f t="shared" si="288"/>
        <v>0</v>
      </c>
      <c r="BM486" s="145">
        <f t="shared" si="289"/>
        <v>0</v>
      </c>
      <c r="BN486" s="124"/>
      <c r="BO486" s="124"/>
      <c r="BP486" s="124"/>
      <c r="BQ486" s="124"/>
      <c r="BR486" s="124"/>
      <c r="BS486" s="124"/>
      <c r="BT486" s="124"/>
      <c r="BU486" s="124"/>
      <c r="BV486" s="130"/>
      <c r="BW486" s="130"/>
      <c r="BX486" s="130"/>
      <c r="BY486" s="130"/>
      <c r="BZ486" s="130"/>
      <c r="CA486" s="130"/>
      <c r="CB486" s="130"/>
      <c r="CC486" s="130"/>
      <c r="CD486" s="130"/>
      <c r="CE486" s="130"/>
      <c r="CF486" s="130"/>
      <c r="CG486" s="130"/>
      <c r="CH486" s="130"/>
      <c r="CI486" s="130"/>
      <c r="CJ486" s="130"/>
      <c r="CM486" s="159">
        <f t="shared" si="290"/>
        <v>0</v>
      </c>
      <c r="CN486" s="160">
        <f t="shared" si="291"/>
        <v>0</v>
      </c>
      <c r="CO486" s="160">
        <f t="shared" si="292"/>
        <v>0</v>
      </c>
      <c r="CP486" s="160">
        <f t="shared" si="293"/>
        <v>0</v>
      </c>
      <c r="CQ486" s="160">
        <f t="shared" si="294"/>
        <v>0</v>
      </c>
      <c r="CR486" s="160" t="str">
        <f t="shared" si="295"/>
        <v/>
      </c>
      <c r="CS486" s="160" t="str">
        <f t="shared" si="296"/>
        <v/>
      </c>
      <c r="CT486" s="160" t="str">
        <f t="shared" si="297"/>
        <v/>
      </c>
      <c r="CU486" s="162" t="str">
        <f t="shared" si="298"/>
        <v/>
      </c>
      <c r="CV486" s="162" t="str">
        <f t="shared" si="299"/>
        <v/>
      </c>
      <c r="CW486" s="162" t="str">
        <f t="shared" si="300"/>
        <v/>
      </c>
      <c r="CX486" s="162" t="str">
        <f t="shared" si="301"/>
        <v/>
      </c>
      <c r="CY486" s="162" t="str">
        <f t="shared" si="302"/>
        <v/>
      </c>
      <c r="CZ486" s="162" t="str">
        <f t="shared" si="303"/>
        <v/>
      </c>
      <c r="DA486" s="163" t="str">
        <f t="shared" si="304"/>
        <v/>
      </c>
    </row>
    <row r="487" spans="1:105" ht="16.5" x14ac:dyDescent="0.3">
      <c r="A487" s="135"/>
      <c r="B487" s="136"/>
      <c r="C487" s="136"/>
      <c r="D487" s="137"/>
      <c r="E487" s="176"/>
      <c r="F487" s="182"/>
      <c r="G487" s="183"/>
      <c r="H487" s="183"/>
      <c r="I487" s="183"/>
      <c r="J487" s="183"/>
      <c r="K487" s="183"/>
      <c r="L487" s="183"/>
      <c r="M487" s="186"/>
      <c r="N487" s="182"/>
      <c r="O487" s="184"/>
      <c r="P487" s="178"/>
      <c r="Q487" s="118">
        <f t="shared" si="273"/>
        <v>0</v>
      </c>
      <c r="R487" s="3"/>
      <c r="S487" s="3"/>
      <c r="T487" s="4"/>
      <c r="U487" s="4"/>
      <c r="V487" s="99">
        <f t="shared" si="274"/>
        <v>0</v>
      </c>
      <c r="W487" s="161"/>
      <c r="X487" s="138"/>
      <c r="AH487" s="158" t="str">
        <f t="array" ref="AH487">IF(OR(AH$1=0, $A487=""),"",SQRT((_xlfn.XLOOKUP(AH$1,$Z$2:$Z$16,$AA$2:$AA$16)-$T487)^2+(_xlfn.XLOOKUP(AH$1,$Z$2:$Z$16,$AB$2:$AB$16)-$U487)^2+(_xlfn.XLOOKUP(AH$1,$Z$2:$Z$16,$AC$2:$AC$16-$V487)^2)))</f>
        <v/>
      </c>
      <c r="AI487" s="140" t="str">
        <f t="array" ref="AI487">IF(OR(AI$1=0, $A487=""),"",SQRT((_xlfn.XLOOKUP(AI$1,$Z$2:$Z$16,$AA$2:$AA$16)-$T487)^2+(_xlfn.XLOOKUP(AI$1,$Z$2:$Z$16,$AB$2:$AB$16)-$U487)^2+(_xlfn.XLOOKUP(AI$1,$Z$2:$Z$16,$AC$2:$AC$16-$V487)^2)))</f>
        <v/>
      </c>
      <c r="AJ487" s="140" t="str">
        <f t="array" ref="AJ487">IF(OR(AJ$1=0, $A487=""),"",SQRT((_xlfn.XLOOKUP(AJ$1,$Z$2:$Z$16,$AA$2:$AA$16)-$T487)^2+(_xlfn.XLOOKUP(AJ$1,$Z$2:$Z$16,$AB$2:$AB$16)-$U487)^2+(_xlfn.XLOOKUP(AJ$1,$Z$2:$Z$16,$AC$2:$AC$16-$V487)^2)))</f>
        <v/>
      </c>
      <c r="AK487" s="140" t="str">
        <f t="array" ref="AK487">IF(OR(AK$1=0, $A487=""),"",SQRT((_xlfn.XLOOKUP(AK$1,$Z$2:$Z$16,$AA$2:$AA$16)-$T487)^2+(_xlfn.XLOOKUP(AK$1,$Z$2:$Z$16,$AB$2:$AB$16)-$U487)^2+(_xlfn.XLOOKUP(AK$1,$Z$2:$Z$16,$AC$2:$AC$16-$V487)^2)))</f>
        <v/>
      </c>
      <c r="AL487" s="140" t="str">
        <f t="array" ref="AL487">IF(OR(AL$1=0, $A487=""),"",SQRT((_xlfn.XLOOKUP(AL$1,$Z$2:$Z$16,$AA$2:$AA$16)-$T487)^2+(_xlfn.XLOOKUP(AL$1,$Z$2:$Z$16,$AB$2:$AB$16)-$U487)^2+(_xlfn.XLOOKUP(AL$1,$Z$2:$Z$16,$AC$2:$AC$16-$V487)^2)))</f>
        <v/>
      </c>
      <c r="AM487" s="140" t="str">
        <f t="array" ref="AM487">IF(OR(AM$1=0, $A487=""),"",SQRT((_xlfn.XLOOKUP(AM$1,$Z$2:$Z$16,$AA$2:$AA$16)-$T487)^2+(_xlfn.XLOOKUP(AM$1,$Z$2:$Z$16,$AB$2:$AB$16)-$U487)^2+(_xlfn.XLOOKUP(AM$1,$Z$2:$Z$16,$AC$2:$AC$16-$V487)^2)))</f>
        <v/>
      </c>
      <c r="AN487" s="140" t="str">
        <f t="array" ref="AN487">IF(OR(AN$1=0, $A487=""),"",SQRT((_xlfn.XLOOKUP(AN$1,$Z$2:$Z$16,$AA$2:$AA$16)-$T487)^2+(_xlfn.XLOOKUP(AN$1,$Z$2:$Z$16,$AB$2:$AB$16)-$U487)^2+(_xlfn.XLOOKUP(AN$1,$Z$2:$Z$16,$AC$2:$AC$16-$V487)^2)))</f>
        <v/>
      </c>
      <c r="AO487" s="140" t="str">
        <f t="array" ref="AO487">IF(OR(AO$1=0, $A487=""),"",SQRT((_xlfn.XLOOKUP(AO$1,$Z$2:$Z$16,$AA$2:$AA$16)-$T487)^2+(_xlfn.XLOOKUP(AO$1,$Z$2:$Z$16,$AB$2:$AB$16)-$U487)^2+(_xlfn.XLOOKUP(AO$1,$Z$2:$Z$16,$AC$2:$AC$16-$V487)^2)))</f>
        <v/>
      </c>
      <c r="AP487" s="141" t="str">
        <f t="array" ref="AP487">IF(OR(AP$1=0, $A487=""),"",SQRT((_xlfn.XLOOKUP(AP$1,$Z$2:$Z$16,$AA$2:$AA$16)-$T487)^2+(_xlfn.XLOOKUP(AP$1,$Z$2:$Z$16,$AB$2:$AB$16)-$U487)^2+(_xlfn.XLOOKUP(AP$1,$Z$2:$Z$16,$AC$2:$AC$16-$V487)^2)))</f>
        <v/>
      </c>
      <c r="AQ487" s="141" t="str">
        <f t="array" ref="AQ487">IF(OR(AQ$1=0, $A487=""),"",SQRT((_xlfn.XLOOKUP(AQ$1,$Z$2:$Z$16,$AA$2:$AA$16)-$T487)^2+(_xlfn.XLOOKUP(AQ$1,$Z$2:$Z$16,$AB$2:$AB$16)-$U487)^2+(_xlfn.XLOOKUP(AQ$1,$Z$2:$Z$16,$AC$2:$AC$16-$V487)^2)))</f>
        <v/>
      </c>
      <c r="AR487" s="141" t="str">
        <f t="array" ref="AR487">IF(OR(AR$1=0, $A487=""),"",SQRT((_xlfn.XLOOKUP(AR$1,$Z$2:$Z$16,$AA$2:$AA$16)-$T487)^2+(_xlfn.XLOOKUP(AR$1,$Z$2:$Z$16,$AB$2:$AB$16)-$U487)^2+(_xlfn.XLOOKUP(AR$1,$Z$2:$Z$16,$AC$2:$AC$16-$V487)^2)))</f>
        <v/>
      </c>
      <c r="AS487" s="141" t="str">
        <f t="array" ref="AS487">IF(OR(AS$1=0, $A487=""),"",SQRT((_xlfn.XLOOKUP(AS$1,$Z$2:$Z$16,$AA$2:$AA$16)-$T487)^2+(_xlfn.XLOOKUP(AS$1,$Z$2:$Z$16,$AB$2:$AB$16)-$U487)^2+(_xlfn.XLOOKUP(AS$1,$Z$2:$Z$16,$AC$2:$AC$16-$V487)^2)))</f>
        <v/>
      </c>
      <c r="AT487" s="141" t="str">
        <f t="array" ref="AT487">IF(OR(AT$1=0, $A487=""),"",SQRT((_xlfn.XLOOKUP(AT$1,$Z$2:$Z$16,$AA$2:$AA$16)-$T487)^2+(_xlfn.XLOOKUP(AT$1,$Z$2:$Z$16,$AB$2:$AB$16)-$U487)^2+(_xlfn.XLOOKUP(AT$1,$Z$2:$Z$16,$AC$2:$AC$16-$V487)^2)))</f>
        <v/>
      </c>
      <c r="AU487" s="141" t="str">
        <f t="array" ref="AU487">IF(OR(AU$1=0, $A487=""),"",SQRT((_xlfn.XLOOKUP(AU$1,$Z$2:$Z$16,$AA$2:$AA$16)-$T487)^2+(_xlfn.XLOOKUP(AU$1,$Z$2:$Z$16,$AB$2:$AB$16)-$U487)^2+(_xlfn.XLOOKUP(AU$1,$Z$2:$Z$16,$AC$2:$AC$16-$V487)^2)))</f>
        <v/>
      </c>
      <c r="AV487" s="142" t="str">
        <f t="array" ref="AV487">IF(OR(AV$1=0, $A487=""),"",SQRT((_xlfn.XLOOKUP(AV$1,$Z$2:$Z$16,$AA$2:$AA$16)-$T487)^2+(_xlfn.XLOOKUP(AV$1,$Z$2:$Z$16,$AB$2:$AB$16)-$U487)^2+(_xlfn.XLOOKUP(AV$1,$Z$2:$Z$16,$AC$2:$AC$16-$V487)^2)))</f>
        <v/>
      </c>
      <c r="AW487" s="124"/>
      <c r="AX487" s="124"/>
      <c r="AY487" s="125">
        <f t="shared" si="275"/>
        <v>0</v>
      </c>
      <c r="AZ487" s="143">
        <f t="shared" si="276"/>
        <v>0</v>
      </c>
      <c r="BA487" s="143">
        <f t="shared" si="277"/>
        <v>0</v>
      </c>
      <c r="BB487" s="143">
        <f t="shared" si="278"/>
        <v>0</v>
      </c>
      <c r="BC487" s="143">
        <f t="shared" si="279"/>
        <v>0</v>
      </c>
      <c r="BD487" s="143">
        <f t="shared" si="280"/>
        <v>0</v>
      </c>
      <c r="BE487" s="143">
        <f t="shared" si="281"/>
        <v>0</v>
      </c>
      <c r="BF487" s="143">
        <f t="shared" si="282"/>
        <v>0</v>
      </c>
      <c r="BG487" s="144">
        <f t="shared" si="283"/>
        <v>0</v>
      </c>
      <c r="BH487" s="144">
        <f t="shared" si="284"/>
        <v>0</v>
      </c>
      <c r="BI487" s="144">
        <f t="shared" si="285"/>
        <v>0</v>
      </c>
      <c r="BJ487" s="144">
        <f t="shared" si="286"/>
        <v>0</v>
      </c>
      <c r="BK487" s="144">
        <f t="shared" si="287"/>
        <v>0</v>
      </c>
      <c r="BL487" s="144">
        <f t="shared" si="288"/>
        <v>0</v>
      </c>
      <c r="BM487" s="145">
        <f t="shared" si="289"/>
        <v>0</v>
      </c>
      <c r="BN487" s="124"/>
      <c r="BO487" s="124"/>
      <c r="BP487" s="124"/>
      <c r="BQ487" s="124"/>
      <c r="BR487" s="124"/>
      <c r="BS487" s="124"/>
      <c r="BT487" s="124"/>
      <c r="BU487" s="124"/>
      <c r="BV487" s="130"/>
      <c r="BW487" s="130"/>
      <c r="BX487" s="130"/>
      <c r="BY487" s="130"/>
      <c r="BZ487" s="130"/>
      <c r="CA487" s="130"/>
      <c r="CB487" s="130"/>
      <c r="CC487" s="130"/>
      <c r="CD487" s="130"/>
      <c r="CE487" s="130"/>
      <c r="CF487" s="130"/>
      <c r="CG487" s="130"/>
      <c r="CH487" s="130"/>
      <c r="CI487" s="130"/>
      <c r="CJ487" s="130"/>
      <c r="CM487" s="159">
        <f t="shared" si="290"/>
        <v>0</v>
      </c>
      <c r="CN487" s="160">
        <f t="shared" si="291"/>
        <v>0</v>
      </c>
      <c r="CO487" s="160">
        <f t="shared" si="292"/>
        <v>0</v>
      </c>
      <c r="CP487" s="160">
        <f t="shared" si="293"/>
        <v>0</v>
      </c>
      <c r="CQ487" s="160">
        <f t="shared" si="294"/>
        <v>0</v>
      </c>
      <c r="CR487" s="160" t="str">
        <f t="shared" si="295"/>
        <v/>
      </c>
      <c r="CS487" s="160" t="str">
        <f t="shared" si="296"/>
        <v/>
      </c>
      <c r="CT487" s="160" t="str">
        <f t="shared" si="297"/>
        <v/>
      </c>
      <c r="CU487" s="162" t="str">
        <f t="shared" si="298"/>
        <v/>
      </c>
      <c r="CV487" s="162" t="str">
        <f t="shared" si="299"/>
        <v/>
      </c>
      <c r="CW487" s="162" t="str">
        <f t="shared" si="300"/>
        <v/>
      </c>
      <c r="CX487" s="162" t="str">
        <f t="shared" si="301"/>
        <v/>
      </c>
      <c r="CY487" s="162" t="str">
        <f t="shared" si="302"/>
        <v/>
      </c>
      <c r="CZ487" s="162" t="str">
        <f t="shared" si="303"/>
        <v/>
      </c>
      <c r="DA487" s="163" t="str">
        <f t="shared" si="304"/>
        <v/>
      </c>
    </row>
    <row r="488" spans="1:105" ht="16.5" x14ac:dyDescent="0.3">
      <c r="A488" s="135"/>
      <c r="B488" s="136"/>
      <c r="C488" s="136"/>
      <c r="D488" s="137"/>
      <c r="E488" s="176"/>
      <c r="F488" s="182"/>
      <c r="G488" s="183"/>
      <c r="H488" s="183"/>
      <c r="I488" s="183"/>
      <c r="J488" s="183"/>
      <c r="K488" s="183"/>
      <c r="L488" s="183"/>
      <c r="M488" s="186"/>
      <c r="N488" s="182"/>
      <c r="O488" s="184"/>
      <c r="P488" s="178"/>
      <c r="Q488" s="118">
        <f t="shared" si="273"/>
        <v>0</v>
      </c>
      <c r="R488" s="3"/>
      <c r="S488" s="3"/>
      <c r="T488" s="4"/>
      <c r="U488" s="4"/>
      <c r="V488" s="99">
        <f t="shared" si="274"/>
        <v>0</v>
      </c>
      <c r="W488" s="161"/>
      <c r="X488" s="138"/>
      <c r="AH488" s="158" t="str">
        <f t="array" ref="AH488">IF(OR(AH$1=0, $A488=""),"",SQRT((_xlfn.XLOOKUP(AH$1,$Z$2:$Z$16,$AA$2:$AA$16)-$T488)^2+(_xlfn.XLOOKUP(AH$1,$Z$2:$Z$16,$AB$2:$AB$16)-$U488)^2+(_xlfn.XLOOKUP(AH$1,$Z$2:$Z$16,$AC$2:$AC$16-$V488)^2)))</f>
        <v/>
      </c>
      <c r="AI488" s="140" t="str">
        <f t="array" ref="AI488">IF(OR(AI$1=0, $A488=""),"",SQRT((_xlfn.XLOOKUP(AI$1,$Z$2:$Z$16,$AA$2:$AA$16)-$T488)^2+(_xlfn.XLOOKUP(AI$1,$Z$2:$Z$16,$AB$2:$AB$16)-$U488)^2+(_xlfn.XLOOKUP(AI$1,$Z$2:$Z$16,$AC$2:$AC$16-$V488)^2)))</f>
        <v/>
      </c>
      <c r="AJ488" s="140" t="str">
        <f t="array" ref="AJ488">IF(OR(AJ$1=0, $A488=""),"",SQRT((_xlfn.XLOOKUP(AJ$1,$Z$2:$Z$16,$AA$2:$AA$16)-$T488)^2+(_xlfn.XLOOKUP(AJ$1,$Z$2:$Z$16,$AB$2:$AB$16)-$U488)^2+(_xlfn.XLOOKUP(AJ$1,$Z$2:$Z$16,$AC$2:$AC$16-$V488)^2)))</f>
        <v/>
      </c>
      <c r="AK488" s="140" t="str">
        <f t="array" ref="AK488">IF(OR(AK$1=0, $A488=""),"",SQRT((_xlfn.XLOOKUP(AK$1,$Z$2:$Z$16,$AA$2:$AA$16)-$T488)^2+(_xlfn.XLOOKUP(AK$1,$Z$2:$Z$16,$AB$2:$AB$16)-$U488)^2+(_xlfn.XLOOKUP(AK$1,$Z$2:$Z$16,$AC$2:$AC$16-$V488)^2)))</f>
        <v/>
      </c>
      <c r="AL488" s="140" t="str">
        <f t="array" ref="AL488">IF(OR(AL$1=0, $A488=""),"",SQRT((_xlfn.XLOOKUP(AL$1,$Z$2:$Z$16,$AA$2:$AA$16)-$T488)^2+(_xlfn.XLOOKUP(AL$1,$Z$2:$Z$16,$AB$2:$AB$16)-$U488)^2+(_xlfn.XLOOKUP(AL$1,$Z$2:$Z$16,$AC$2:$AC$16-$V488)^2)))</f>
        <v/>
      </c>
      <c r="AM488" s="140" t="str">
        <f t="array" ref="AM488">IF(OR(AM$1=0, $A488=""),"",SQRT((_xlfn.XLOOKUP(AM$1,$Z$2:$Z$16,$AA$2:$AA$16)-$T488)^2+(_xlfn.XLOOKUP(AM$1,$Z$2:$Z$16,$AB$2:$AB$16)-$U488)^2+(_xlfn.XLOOKUP(AM$1,$Z$2:$Z$16,$AC$2:$AC$16-$V488)^2)))</f>
        <v/>
      </c>
      <c r="AN488" s="140" t="str">
        <f t="array" ref="AN488">IF(OR(AN$1=0, $A488=""),"",SQRT((_xlfn.XLOOKUP(AN$1,$Z$2:$Z$16,$AA$2:$AA$16)-$T488)^2+(_xlfn.XLOOKUP(AN$1,$Z$2:$Z$16,$AB$2:$AB$16)-$U488)^2+(_xlfn.XLOOKUP(AN$1,$Z$2:$Z$16,$AC$2:$AC$16-$V488)^2)))</f>
        <v/>
      </c>
      <c r="AO488" s="140" t="str">
        <f t="array" ref="AO488">IF(OR(AO$1=0, $A488=""),"",SQRT((_xlfn.XLOOKUP(AO$1,$Z$2:$Z$16,$AA$2:$AA$16)-$T488)^2+(_xlfn.XLOOKUP(AO$1,$Z$2:$Z$16,$AB$2:$AB$16)-$U488)^2+(_xlfn.XLOOKUP(AO$1,$Z$2:$Z$16,$AC$2:$AC$16-$V488)^2)))</f>
        <v/>
      </c>
      <c r="AP488" s="141" t="str">
        <f t="array" ref="AP488">IF(OR(AP$1=0, $A488=""),"",SQRT((_xlfn.XLOOKUP(AP$1,$Z$2:$Z$16,$AA$2:$AA$16)-$T488)^2+(_xlfn.XLOOKUP(AP$1,$Z$2:$Z$16,$AB$2:$AB$16)-$U488)^2+(_xlfn.XLOOKUP(AP$1,$Z$2:$Z$16,$AC$2:$AC$16-$V488)^2)))</f>
        <v/>
      </c>
      <c r="AQ488" s="141" t="str">
        <f t="array" ref="AQ488">IF(OR(AQ$1=0, $A488=""),"",SQRT((_xlfn.XLOOKUP(AQ$1,$Z$2:$Z$16,$AA$2:$AA$16)-$T488)^2+(_xlfn.XLOOKUP(AQ$1,$Z$2:$Z$16,$AB$2:$AB$16)-$U488)^2+(_xlfn.XLOOKUP(AQ$1,$Z$2:$Z$16,$AC$2:$AC$16-$V488)^2)))</f>
        <v/>
      </c>
      <c r="AR488" s="141" t="str">
        <f t="array" ref="AR488">IF(OR(AR$1=0, $A488=""),"",SQRT((_xlfn.XLOOKUP(AR$1,$Z$2:$Z$16,$AA$2:$AA$16)-$T488)^2+(_xlfn.XLOOKUP(AR$1,$Z$2:$Z$16,$AB$2:$AB$16)-$U488)^2+(_xlfn.XLOOKUP(AR$1,$Z$2:$Z$16,$AC$2:$AC$16-$V488)^2)))</f>
        <v/>
      </c>
      <c r="AS488" s="141" t="str">
        <f t="array" ref="AS488">IF(OR(AS$1=0, $A488=""),"",SQRT((_xlfn.XLOOKUP(AS$1,$Z$2:$Z$16,$AA$2:$AA$16)-$T488)^2+(_xlfn.XLOOKUP(AS$1,$Z$2:$Z$16,$AB$2:$AB$16)-$U488)^2+(_xlfn.XLOOKUP(AS$1,$Z$2:$Z$16,$AC$2:$AC$16-$V488)^2)))</f>
        <v/>
      </c>
      <c r="AT488" s="141" t="str">
        <f t="array" ref="AT488">IF(OR(AT$1=0, $A488=""),"",SQRT((_xlfn.XLOOKUP(AT$1,$Z$2:$Z$16,$AA$2:$AA$16)-$T488)^2+(_xlfn.XLOOKUP(AT$1,$Z$2:$Z$16,$AB$2:$AB$16)-$U488)^2+(_xlfn.XLOOKUP(AT$1,$Z$2:$Z$16,$AC$2:$AC$16-$V488)^2)))</f>
        <v/>
      </c>
      <c r="AU488" s="141" t="str">
        <f t="array" ref="AU488">IF(OR(AU$1=0, $A488=""),"",SQRT((_xlfn.XLOOKUP(AU$1,$Z$2:$Z$16,$AA$2:$AA$16)-$T488)^2+(_xlfn.XLOOKUP(AU$1,$Z$2:$Z$16,$AB$2:$AB$16)-$U488)^2+(_xlfn.XLOOKUP(AU$1,$Z$2:$Z$16,$AC$2:$AC$16-$V488)^2)))</f>
        <v/>
      </c>
      <c r="AV488" s="142" t="str">
        <f t="array" ref="AV488">IF(OR(AV$1=0, $A488=""),"",SQRT((_xlfn.XLOOKUP(AV$1,$Z$2:$Z$16,$AA$2:$AA$16)-$T488)^2+(_xlfn.XLOOKUP(AV$1,$Z$2:$Z$16,$AB$2:$AB$16)-$U488)^2+(_xlfn.XLOOKUP(AV$1,$Z$2:$Z$16,$AC$2:$AC$16-$V488)^2)))</f>
        <v/>
      </c>
      <c r="AW488" s="124"/>
      <c r="AX488" s="124"/>
      <c r="AY488" s="125">
        <f t="shared" si="275"/>
        <v>0</v>
      </c>
      <c r="AZ488" s="143">
        <f t="shared" si="276"/>
        <v>0</v>
      </c>
      <c r="BA488" s="143">
        <f t="shared" si="277"/>
        <v>0</v>
      </c>
      <c r="BB488" s="143">
        <f t="shared" si="278"/>
        <v>0</v>
      </c>
      <c r="BC488" s="143">
        <f t="shared" si="279"/>
        <v>0</v>
      </c>
      <c r="BD488" s="143">
        <f t="shared" si="280"/>
        <v>0</v>
      </c>
      <c r="BE488" s="143">
        <f t="shared" si="281"/>
        <v>0</v>
      </c>
      <c r="BF488" s="143">
        <f t="shared" si="282"/>
        <v>0</v>
      </c>
      <c r="BG488" s="144">
        <f t="shared" si="283"/>
        <v>0</v>
      </c>
      <c r="BH488" s="144">
        <f t="shared" si="284"/>
        <v>0</v>
      </c>
      <c r="BI488" s="144">
        <f t="shared" si="285"/>
        <v>0</v>
      </c>
      <c r="BJ488" s="144">
        <f t="shared" si="286"/>
        <v>0</v>
      </c>
      <c r="BK488" s="144">
        <f t="shared" si="287"/>
        <v>0</v>
      </c>
      <c r="BL488" s="144">
        <f t="shared" si="288"/>
        <v>0</v>
      </c>
      <c r="BM488" s="145">
        <f t="shared" si="289"/>
        <v>0</v>
      </c>
      <c r="BN488" s="124"/>
      <c r="BO488" s="124"/>
      <c r="BP488" s="124"/>
      <c r="BQ488" s="124"/>
      <c r="BR488" s="124"/>
      <c r="BS488" s="124"/>
      <c r="BT488" s="124"/>
      <c r="BU488" s="124"/>
      <c r="BV488" s="130"/>
      <c r="BW488" s="130"/>
      <c r="BX488" s="130"/>
      <c r="BY488" s="130"/>
      <c r="BZ488" s="130"/>
      <c r="CA488" s="130"/>
      <c r="CB488" s="130"/>
      <c r="CC488" s="130"/>
      <c r="CD488" s="130"/>
      <c r="CE488" s="130"/>
      <c r="CF488" s="130"/>
      <c r="CG488" s="130"/>
      <c r="CH488" s="130"/>
      <c r="CI488" s="130"/>
      <c r="CJ488" s="130"/>
      <c r="CM488" s="159">
        <f t="shared" si="290"/>
        <v>0</v>
      </c>
      <c r="CN488" s="160">
        <f t="shared" si="291"/>
        <v>0</v>
      </c>
      <c r="CO488" s="160">
        <f t="shared" si="292"/>
        <v>0</v>
      </c>
      <c r="CP488" s="160">
        <f t="shared" si="293"/>
        <v>0</v>
      </c>
      <c r="CQ488" s="160">
        <f t="shared" si="294"/>
        <v>0</v>
      </c>
      <c r="CR488" s="160" t="str">
        <f t="shared" si="295"/>
        <v/>
      </c>
      <c r="CS488" s="160" t="str">
        <f t="shared" si="296"/>
        <v/>
      </c>
      <c r="CT488" s="160" t="str">
        <f t="shared" si="297"/>
        <v/>
      </c>
      <c r="CU488" s="162" t="str">
        <f t="shared" si="298"/>
        <v/>
      </c>
      <c r="CV488" s="162" t="str">
        <f t="shared" si="299"/>
        <v/>
      </c>
      <c r="CW488" s="162" t="str">
        <f t="shared" si="300"/>
        <v/>
      </c>
      <c r="CX488" s="162" t="str">
        <f t="shared" si="301"/>
        <v/>
      </c>
      <c r="CY488" s="162" t="str">
        <f t="shared" si="302"/>
        <v/>
      </c>
      <c r="CZ488" s="162" t="str">
        <f t="shared" si="303"/>
        <v/>
      </c>
      <c r="DA488" s="163" t="str">
        <f t="shared" si="304"/>
        <v/>
      </c>
    </row>
    <row r="489" spans="1:105" ht="16.5" x14ac:dyDescent="0.3">
      <c r="A489" s="135"/>
      <c r="B489" s="136"/>
      <c r="C489" s="136"/>
      <c r="D489" s="137"/>
      <c r="E489" s="176"/>
      <c r="F489" s="182"/>
      <c r="G489" s="183"/>
      <c r="H489" s="183"/>
      <c r="I489" s="183"/>
      <c r="J489" s="183"/>
      <c r="K489" s="183"/>
      <c r="L489" s="183"/>
      <c r="M489" s="186"/>
      <c r="N489" s="182"/>
      <c r="O489" s="184"/>
      <c r="P489" s="178"/>
      <c r="Q489" s="118">
        <f t="shared" si="273"/>
        <v>0</v>
      </c>
      <c r="R489" s="3"/>
      <c r="S489" s="3"/>
      <c r="T489" s="4"/>
      <c r="U489" s="4"/>
      <c r="V489" s="99">
        <f t="shared" si="274"/>
        <v>0</v>
      </c>
      <c r="W489" s="161"/>
      <c r="X489" s="138"/>
      <c r="AH489" s="158" t="str">
        <f t="array" ref="AH489">IF(OR(AH$1=0, $A489=""),"",SQRT((_xlfn.XLOOKUP(AH$1,$Z$2:$Z$16,$AA$2:$AA$16)-$T489)^2+(_xlfn.XLOOKUP(AH$1,$Z$2:$Z$16,$AB$2:$AB$16)-$U489)^2+(_xlfn.XLOOKUP(AH$1,$Z$2:$Z$16,$AC$2:$AC$16-$V489)^2)))</f>
        <v/>
      </c>
      <c r="AI489" s="140" t="str">
        <f t="array" ref="AI489">IF(OR(AI$1=0, $A489=""),"",SQRT((_xlfn.XLOOKUP(AI$1,$Z$2:$Z$16,$AA$2:$AA$16)-$T489)^2+(_xlfn.XLOOKUP(AI$1,$Z$2:$Z$16,$AB$2:$AB$16)-$U489)^2+(_xlfn.XLOOKUP(AI$1,$Z$2:$Z$16,$AC$2:$AC$16-$V489)^2)))</f>
        <v/>
      </c>
      <c r="AJ489" s="140" t="str">
        <f t="array" ref="AJ489">IF(OR(AJ$1=0, $A489=""),"",SQRT((_xlfn.XLOOKUP(AJ$1,$Z$2:$Z$16,$AA$2:$AA$16)-$T489)^2+(_xlfn.XLOOKUP(AJ$1,$Z$2:$Z$16,$AB$2:$AB$16)-$U489)^2+(_xlfn.XLOOKUP(AJ$1,$Z$2:$Z$16,$AC$2:$AC$16-$V489)^2)))</f>
        <v/>
      </c>
      <c r="AK489" s="140" t="str">
        <f t="array" ref="AK489">IF(OR(AK$1=0, $A489=""),"",SQRT((_xlfn.XLOOKUP(AK$1,$Z$2:$Z$16,$AA$2:$AA$16)-$T489)^2+(_xlfn.XLOOKUP(AK$1,$Z$2:$Z$16,$AB$2:$AB$16)-$U489)^2+(_xlfn.XLOOKUP(AK$1,$Z$2:$Z$16,$AC$2:$AC$16-$V489)^2)))</f>
        <v/>
      </c>
      <c r="AL489" s="140" t="str">
        <f t="array" ref="AL489">IF(OR(AL$1=0, $A489=""),"",SQRT((_xlfn.XLOOKUP(AL$1,$Z$2:$Z$16,$AA$2:$AA$16)-$T489)^2+(_xlfn.XLOOKUP(AL$1,$Z$2:$Z$16,$AB$2:$AB$16)-$U489)^2+(_xlfn.XLOOKUP(AL$1,$Z$2:$Z$16,$AC$2:$AC$16-$V489)^2)))</f>
        <v/>
      </c>
      <c r="AM489" s="140" t="str">
        <f t="array" ref="AM489">IF(OR(AM$1=0, $A489=""),"",SQRT((_xlfn.XLOOKUP(AM$1,$Z$2:$Z$16,$AA$2:$AA$16)-$T489)^2+(_xlfn.XLOOKUP(AM$1,$Z$2:$Z$16,$AB$2:$AB$16)-$U489)^2+(_xlfn.XLOOKUP(AM$1,$Z$2:$Z$16,$AC$2:$AC$16-$V489)^2)))</f>
        <v/>
      </c>
      <c r="AN489" s="140" t="str">
        <f t="array" ref="AN489">IF(OR(AN$1=0, $A489=""),"",SQRT((_xlfn.XLOOKUP(AN$1,$Z$2:$Z$16,$AA$2:$AA$16)-$T489)^2+(_xlfn.XLOOKUP(AN$1,$Z$2:$Z$16,$AB$2:$AB$16)-$U489)^2+(_xlfn.XLOOKUP(AN$1,$Z$2:$Z$16,$AC$2:$AC$16-$V489)^2)))</f>
        <v/>
      </c>
      <c r="AO489" s="140" t="str">
        <f t="array" ref="AO489">IF(OR(AO$1=0, $A489=""),"",SQRT((_xlfn.XLOOKUP(AO$1,$Z$2:$Z$16,$AA$2:$AA$16)-$T489)^2+(_xlfn.XLOOKUP(AO$1,$Z$2:$Z$16,$AB$2:$AB$16)-$U489)^2+(_xlfn.XLOOKUP(AO$1,$Z$2:$Z$16,$AC$2:$AC$16-$V489)^2)))</f>
        <v/>
      </c>
      <c r="AP489" s="141" t="str">
        <f t="array" ref="AP489">IF(OR(AP$1=0, $A489=""),"",SQRT((_xlfn.XLOOKUP(AP$1,$Z$2:$Z$16,$AA$2:$AA$16)-$T489)^2+(_xlfn.XLOOKUP(AP$1,$Z$2:$Z$16,$AB$2:$AB$16)-$U489)^2+(_xlfn.XLOOKUP(AP$1,$Z$2:$Z$16,$AC$2:$AC$16-$V489)^2)))</f>
        <v/>
      </c>
      <c r="AQ489" s="141" t="str">
        <f t="array" ref="AQ489">IF(OR(AQ$1=0, $A489=""),"",SQRT((_xlfn.XLOOKUP(AQ$1,$Z$2:$Z$16,$AA$2:$AA$16)-$T489)^2+(_xlfn.XLOOKUP(AQ$1,$Z$2:$Z$16,$AB$2:$AB$16)-$U489)^2+(_xlfn.XLOOKUP(AQ$1,$Z$2:$Z$16,$AC$2:$AC$16-$V489)^2)))</f>
        <v/>
      </c>
      <c r="AR489" s="141" t="str">
        <f t="array" ref="AR489">IF(OR(AR$1=0, $A489=""),"",SQRT((_xlfn.XLOOKUP(AR$1,$Z$2:$Z$16,$AA$2:$AA$16)-$T489)^2+(_xlfn.XLOOKUP(AR$1,$Z$2:$Z$16,$AB$2:$AB$16)-$U489)^2+(_xlfn.XLOOKUP(AR$1,$Z$2:$Z$16,$AC$2:$AC$16-$V489)^2)))</f>
        <v/>
      </c>
      <c r="AS489" s="141" t="str">
        <f t="array" ref="AS489">IF(OR(AS$1=0, $A489=""),"",SQRT((_xlfn.XLOOKUP(AS$1,$Z$2:$Z$16,$AA$2:$AA$16)-$T489)^2+(_xlfn.XLOOKUP(AS$1,$Z$2:$Z$16,$AB$2:$AB$16)-$U489)^2+(_xlfn.XLOOKUP(AS$1,$Z$2:$Z$16,$AC$2:$AC$16-$V489)^2)))</f>
        <v/>
      </c>
      <c r="AT489" s="141" t="str">
        <f t="array" ref="AT489">IF(OR(AT$1=0, $A489=""),"",SQRT((_xlfn.XLOOKUP(AT$1,$Z$2:$Z$16,$AA$2:$AA$16)-$T489)^2+(_xlfn.XLOOKUP(AT$1,$Z$2:$Z$16,$AB$2:$AB$16)-$U489)^2+(_xlfn.XLOOKUP(AT$1,$Z$2:$Z$16,$AC$2:$AC$16-$V489)^2)))</f>
        <v/>
      </c>
      <c r="AU489" s="141" t="str">
        <f t="array" ref="AU489">IF(OR(AU$1=0, $A489=""),"",SQRT((_xlfn.XLOOKUP(AU$1,$Z$2:$Z$16,$AA$2:$AA$16)-$T489)^2+(_xlfn.XLOOKUP(AU$1,$Z$2:$Z$16,$AB$2:$AB$16)-$U489)^2+(_xlfn.XLOOKUP(AU$1,$Z$2:$Z$16,$AC$2:$AC$16-$V489)^2)))</f>
        <v/>
      </c>
      <c r="AV489" s="142" t="str">
        <f t="array" ref="AV489">IF(OR(AV$1=0, $A489=""),"",SQRT((_xlfn.XLOOKUP(AV$1,$Z$2:$Z$16,$AA$2:$AA$16)-$T489)^2+(_xlfn.XLOOKUP(AV$1,$Z$2:$Z$16,$AB$2:$AB$16)-$U489)^2+(_xlfn.XLOOKUP(AV$1,$Z$2:$Z$16,$AC$2:$AC$16-$V489)^2)))</f>
        <v/>
      </c>
      <c r="AW489" s="124"/>
      <c r="AX489" s="124"/>
      <c r="AY489" s="125">
        <f t="shared" si="275"/>
        <v>0</v>
      </c>
      <c r="AZ489" s="143">
        <f t="shared" si="276"/>
        <v>0</v>
      </c>
      <c r="BA489" s="143">
        <f t="shared" si="277"/>
        <v>0</v>
      </c>
      <c r="BB489" s="143">
        <f t="shared" si="278"/>
        <v>0</v>
      </c>
      <c r="BC489" s="143">
        <f t="shared" si="279"/>
        <v>0</v>
      </c>
      <c r="BD489" s="143">
        <f t="shared" si="280"/>
        <v>0</v>
      </c>
      <c r="BE489" s="143">
        <f t="shared" si="281"/>
        <v>0</v>
      </c>
      <c r="BF489" s="143">
        <f t="shared" si="282"/>
        <v>0</v>
      </c>
      <c r="BG489" s="144">
        <f t="shared" si="283"/>
        <v>0</v>
      </c>
      <c r="BH489" s="144">
        <f t="shared" si="284"/>
        <v>0</v>
      </c>
      <c r="BI489" s="144">
        <f t="shared" si="285"/>
        <v>0</v>
      </c>
      <c r="BJ489" s="144">
        <f t="shared" si="286"/>
        <v>0</v>
      </c>
      <c r="BK489" s="144">
        <f t="shared" si="287"/>
        <v>0</v>
      </c>
      <c r="BL489" s="144">
        <f t="shared" si="288"/>
        <v>0</v>
      </c>
      <c r="BM489" s="145">
        <f t="shared" si="289"/>
        <v>0</v>
      </c>
      <c r="BN489" s="124"/>
      <c r="BO489" s="124"/>
      <c r="BP489" s="124"/>
      <c r="BQ489" s="124"/>
      <c r="BR489" s="124"/>
      <c r="BS489" s="124"/>
      <c r="BT489" s="124"/>
      <c r="BU489" s="124"/>
      <c r="BV489" s="130"/>
      <c r="BW489" s="130"/>
      <c r="BX489" s="130"/>
      <c r="BY489" s="130"/>
      <c r="BZ489" s="130"/>
      <c r="CA489" s="130"/>
      <c r="CB489" s="130"/>
      <c r="CC489" s="130"/>
      <c r="CD489" s="130"/>
      <c r="CE489" s="130"/>
      <c r="CF489" s="130"/>
      <c r="CG489" s="130"/>
      <c r="CH489" s="130"/>
      <c r="CI489" s="130"/>
      <c r="CJ489" s="130"/>
      <c r="CM489" s="159">
        <f t="shared" si="290"/>
        <v>0</v>
      </c>
      <c r="CN489" s="160">
        <f t="shared" si="291"/>
        <v>0</v>
      </c>
      <c r="CO489" s="160">
        <f t="shared" si="292"/>
        <v>0</v>
      </c>
      <c r="CP489" s="160">
        <f t="shared" si="293"/>
        <v>0</v>
      </c>
      <c r="CQ489" s="160">
        <f t="shared" si="294"/>
        <v>0</v>
      </c>
      <c r="CR489" s="160" t="str">
        <f t="shared" si="295"/>
        <v/>
      </c>
      <c r="CS489" s="160" t="str">
        <f t="shared" si="296"/>
        <v/>
      </c>
      <c r="CT489" s="160" t="str">
        <f t="shared" si="297"/>
        <v/>
      </c>
      <c r="CU489" s="162" t="str">
        <f t="shared" si="298"/>
        <v/>
      </c>
      <c r="CV489" s="162" t="str">
        <f t="shared" si="299"/>
        <v/>
      </c>
      <c r="CW489" s="162" t="str">
        <f t="shared" si="300"/>
        <v/>
      </c>
      <c r="CX489" s="162" t="str">
        <f t="shared" si="301"/>
        <v/>
      </c>
      <c r="CY489" s="162" t="str">
        <f t="shared" si="302"/>
        <v/>
      </c>
      <c r="CZ489" s="162" t="str">
        <f t="shared" si="303"/>
        <v/>
      </c>
      <c r="DA489" s="163" t="str">
        <f t="shared" si="304"/>
        <v/>
      </c>
    </row>
    <row r="490" spans="1:105" ht="16.5" x14ac:dyDescent="0.3">
      <c r="A490" s="135"/>
      <c r="B490" s="136"/>
      <c r="C490" s="136"/>
      <c r="D490" s="137"/>
      <c r="E490" s="176"/>
      <c r="F490" s="182"/>
      <c r="G490" s="183"/>
      <c r="H490" s="183"/>
      <c r="I490" s="183"/>
      <c r="J490" s="183"/>
      <c r="K490" s="183"/>
      <c r="L490" s="183"/>
      <c r="M490" s="186"/>
      <c r="N490" s="182"/>
      <c r="O490" s="184"/>
      <c r="P490" s="178"/>
      <c r="Q490" s="118">
        <f t="shared" si="273"/>
        <v>0</v>
      </c>
      <c r="R490" s="3"/>
      <c r="S490" s="3"/>
      <c r="T490" s="4"/>
      <c r="U490" s="4"/>
      <c r="V490" s="99">
        <f t="shared" si="274"/>
        <v>0</v>
      </c>
      <c r="W490" s="161"/>
      <c r="X490" s="138"/>
      <c r="AH490" s="158" t="str">
        <f t="array" ref="AH490">IF(OR(AH$1=0, $A490=""),"",SQRT((_xlfn.XLOOKUP(AH$1,$Z$2:$Z$16,$AA$2:$AA$16)-$T490)^2+(_xlfn.XLOOKUP(AH$1,$Z$2:$Z$16,$AB$2:$AB$16)-$U490)^2+(_xlfn.XLOOKUP(AH$1,$Z$2:$Z$16,$AC$2:$AC$16-$V490)^2)))</f>
        <v/>
      </c>
      <c r="AI490" s="140" t="str">
        <f t="array" ref="AI490">IF(OR(AI$1=0, $A490=""),"",SQRT((_xlfn.XLOOKUP(AI$1,$Z$2:$Z$16,$AA$2:$AA$16)-$T490)^2+(_xlfn.XLOOKUP(AI$1,$Z$2:$Z$16,$AB$2:$AB$16)-$U490)^2+(_xlfn.XLOOKUP(AI$1,$Z$2:$Z$16,$AC$2:$AC$16-$V490)^2)))</f>
        <v/>
      </c>
      <c r="AJ490" s="140" t="str">
        <f t="array" ref="AJ490">IF(OR(AJ$1=0, $A490=""),"",SQRT((_xlfn.XLOOKUP(AJ$1,$Z$2:$Z$16,$AA$2:$AA$16)-$T490)^2+(_xlfn.XLOOKUP(AJ$1,$Z$2:$Z$16,$AB$2:$AB$16)-$U490)^2+(_xlfn.XLOOKUP(AJ$1,$Z$2:$Z$16,$AC$2:$AC$16-$V490)^2)))</f>
        <v/>
      </c>
      <c r="AK490" s="140" t="str">
        <f t="array" ref="AK490">IF(OR(AK$1=0, $A490=""),"",SQRT((_xlfn.XLOOKUP(AK$1,$Z$2:$Z$16,$AA$2:$AA$16)-$T490)^2+(_xlfn.XLOOKUP(AK$1,$Z$2:$Z$16,$AB$2:$AB$16)-$U490)^2+(_xlfn.XLOOKUP(AK$1,$Z$2:$Z$16,$AC$2:$AC$16-$V490)^2)))</f>
        <v/>
      </c>
      <c r="AL490" s="140" t="str">
        <f t="array" ref="AL490">IF(OR(AL$1=0, $A490=""),"",SQRT((_xlfn.XLOOKUP(AL$1,$Z$2:$Z$16,$AA$2:$AA$16)-$T490)^2+(_xlfn.XLOOKUP(AL$1,$Z$2:$Z$16,$AB$2:$AB$16)-$U490)^2+(_xlfn.XLOOKUP(AL$1,$Z$2:$Z$16,$AC$2:$AC$16-$V490)^2)))</f>
        <v/>
      </c>
      <c r="AM490" s="140" t="str">
        <f t="array" ref="AM490">IF(OR(AM$1=0, $A490=""),"",SQRT((_xlfn.XLOOKUP(AM$1,$Z$2:$Z$16,$AA$2:$AA$16)-$T490)^2+(_xlfn.XLOOKUP(AM$1,$Z$2:$Z$16,$AB$2:$AB$16)-$U490)^2+(_xlfn.XLOOKUP(AM$1,$Z$2:$Z$16,$AC$2:$AC$16-$V490)^2)))</f>
        <v/>
      </c>
      <c r="AN490" s="140" t="str">
        <f t="array" ref="AN490">IF(OR(AN$1=0, $A490=""),"",SQRT((_xlfn.XLOOKUP(AN$1,$Z$2:$Z$16,$AA$2:$AA$16)-$T490)^2+(_xlfn.XLOOKUP(AN$1,$Z$2:$Z$16,$AB$2:$AB$16)-$U490)^2+(_xlfn.XLOOKUP(AN$1,$Z$2:$Z$16,$AC$2:$AC$16-$V490)^2)))</f>
        <v/>
      </c>
      <c r="AO490" s="140" t="str">
        <f t="array" ref="AO490">IF(OR(AO$1=0, $A490=""),"",SQRT((_xlfn.XLOOKUP(AO$1,$Z$2:$Z$16,$AA$2:$AA$16)-$T490)^2+(_xlfn.XLOOKUP(AO$1,$Z$2:$Z$16,$AB$2:$AB$16)-$U490)^2+(_xlfn.XLOOKUP(AO$1,$Z$2:$Z$16,$AC$2:$AC$16-$V490)^2)))</f>
        <v/>
      </c>
      <c r="AP490" s="141" t="str">
        <f t="array" ref="AP490">IF(OR(AP$1=0, $A490=""),"",SQRT((_xlfn.XLOOKUP(AP$1,$Z$2:$Z$16,$AA$2:$AA$16)-$T490)^2+(_xlfn.XLOOKUP(AP$1,$Z$2:$Z$16,$AB$2:$AB$16)-$U490)^2+(_xlfn.XLOOKUP(AP$1,$Z$2:$Z$16,$AC$2:$AC$16-$V490)^2)))</f>
        <v/>
      </c>
      <c r="AQ490" s="141" t="str">
        <f t="array" ref="AQ490">IF(OR(AQ$1=0, $A490=""),"",SQRT((_xlfn.XLOOKUP(AQ$1,$Z$2:$Z$16,$AA$2:$AA$16)-$T490)^2+(_xlfn.XLOOKUP(AQ$1,$Z$2:$Z$16,$AB$2:$AB$16)-$U490)^2+(_xlfn.XLOOKUP(AQ$1,$Z$2:$Z$16,$AC$2:$AC$16-$V490)^2)))</f>
        <v/>
      </c>
      <c r="AR490" s="141" t="str">
        <f t="array" ref="AR490">IF(OR(AR$1=0, $A490=""),"",SQRT((_xlfn.XLOOKUP(AR$1,$Z$2:$Z$16,$AA$2:$AA$16)-$T490)^2+(_xlfn.XLOOKUP(AR$1,$Z$2:$Z$16,$AB$2:$AB$16)-$U490)^2+(_xlfn.XLOOKUP(AR$1,$Z$2:$Z$16,$AC$2:$AC$16-$V490)^2)))</f>
        <v/>
      </c>
      <c r="AS490" s="141" t="str">
        <f t="array" ref="AS490">IF(OR(AS$1=0, $A490=""),"",SQRT((_xlfn.XLOOKUP(AS$1,$Z$2:$Z$16,$AA$2:$AA$16)-$T490)^2+(_xlfn.XLOOKUP(AS$1,$Z$2:$Z$16,$AB$2:$AB$16)-$U490)^2+(_xlfn.XLOOKUP(AS$1,$Z$2:$Z$16,$AC$2:$AC$16-$V490)^2)))</f>
        <v/>
      </c>
      <c r="AT490" s="141" t="str">
        <f t="array" ref="AT490">IF(OR(AT$1=0, $A490=""),"",SQRT((_xlfn.XLOOKUP(AT$1,$Z$2:$Z$16,$AA$2:$AA$16)-$T490)^2+(_xlfn.XLOOKUP(AT$1,$Z$2:$Z$16,$AB$2:$AB$16)-$U490)^2+(_xlfn.XLOOKUP(AT$1,$Z$2:$Z$16,$AC$2:$AC$16-$V490)^2)))</f>
        <v/>
      </c>
      <c r="AU490" s="141" t="str">
        <f t="array" ref="AU490">IF(OR(AU$1=0, $A490=""),"",SQRT((_xlfn.XLOOKUP(AU$1,$Z$2:$Z$16,$AA$2:$AA$16)-$T490)^2+(_xlfn.XLOOKUP(AU$1,$Z$2:$Z$16,$AB$2:$AB$16)-$U490)^2+(_xlfn.XLOOKUP(AU$1,$Z$2:$Z$16,$AC$2:$AC$16-$V490)^2)))</f>
        <v/>
      </c>
      <c r="AV490" s="142" t="str">
        <f t="array" ref="AV490">IF(OR(AV$1=0, $A490=""),"",SQRT((_xlfn.XLOOKUP(AV$1,$Z$2:$Z$16,$AA$2:$AA$16)-$T490)^2+(_xlfn.XLOOKUP(AV$1,$Z$2:$Z$16,$AB$2:$AB$16)-$U490)^2+(_xlfn.XLOOKUP(AV$1,$Z$2:$Z$16,$AC$2:$AC$16-$V490)^2)))</f>
        <v/>
      </c>
      <c r="AW490" s="124"/>
      <c r="AX490" s="124"/>
      <c r="AY490" s="125">
        <f t="shared" si="275"/>
        <v>0</v>
      </c>
      <c r="AZ490" s="143">
        <f t="shared" si="276"/>
        <v>0</v>
      </c>
      <c r="BA490" s="143">
        <f t="shared" si="277"/>
        <v>0</v>
      </c>
      <c r="BB490" s="143">
        <f t="shared" si="278"/>
        <v>0</v>
      </c>
      <c r="BC490" s="143">
        <f t="shared" si="279"/>
        <v>0</v>
      </c>
      <c r="BD490" s="143">
        <f t="shared" si="280"/>
        <v>0</v>
      </c>
      <c r="BE490" s="143">
        <f t="shared" si="281"/>
        <v>0</v>
      </c>
      <c r="BF490" s="143">
        <f t="shared" si="282"/>
        <v>0</v>
      </c>
      <c r="BG490" s="144">
        <f t="shared" si="283"/>
        <v>0</v>
      </c>
      <c r="BH490" s="144">
        <f t="shared" si="284"/>
        <v>0</v>
      </c>
      <c r="BI490" s="144">
        <f t="shared" si="285"/>
        <v>0</v>
      </c>
      <c r="BJ490" s="144">
        <f t="shared" si="286"/>
        <v>0</v>
      </c>
      <c r="BK490" s="144">
        <f t="shared" si="287"/>
        <v>0</v>
      </c>
      <c r="BL490" s="144">
        <f t="shared" si="288"/>
        <v>0</v>
      </c>
      <c r="BM490" s="145">
        <f t="shared" si="289"/>
        <v>0</v>
      </c>
      <c r="BN490" s="124"/>
      <c r="BO490" s="124"/>
      <c r="BP490" s="124"/>
      <c r="BQ490" s="124"/>
      <c r="BR490" s="124"/>
      <c r="BS490" s="124"/>
      <c r="BT490" s="124"/>
      <c r="BU490" s="124"/>
      <c r="BV490" s="130"/>
      <c r="BW490" s="130"/>
      <c r="BX490" s="130"/>
      <c r="BY490" s="130"/>
      <c r="BZ490" s="130"/>
      <c r="CA490" s="130"/>
      <c r="CB490" s="130"/>
      <c r="CC490" s="130"/>
      <c r="CD490" s="130"/>
      <c r="CE490" s="130"/>
      <c r="CF490" s="130"/>
      <c r="CG490" s="130"/>
      <c r="CH490" s="130"/>
      <c r="CI490" s="130"/>
      <c r="CJ490" s="130"/>
      <c r="CM490" s="159">
        <f t="shared" si="290"/>
        <v>0</v>
      </c>
      <c r="CN490" s="160">
        <f t="shared" si="291"/>
        <v>0</v>
      </c>
      <c r="CO490" s="160">
        <f t="shared" si="292"/>
        <v>0</v>
      </c>
      <c r="CP490" s="160">
        <f t="shared" si="293"/>
        <v>0</v>
      </c>
      <c r="CQ490" s="160">
        <f t="shared" si="294"/>
        <v>0</v>
      </c>
      <c r="CR490" s="160" t="str">
        <f t="shared" si="295"/>
        <v/>
      </c>
      <c r="CS490" s="160" t="str">
        <f t="shared" si="296"/>
        <v/>
      </c>
      <c r="CT490" s="160" t="str">
        <f t="shared" si="297"/>
        <v/>
      </c>
      <c r="CU490" s="162" t="str">
        <f t="shared" si="298"/>
        <v/>
      </c>
      <c r="CV490" s="162" t="str">
        <f t="shared" si="299"/>
        <v/>
      </c>
      <c r="CW490" s="162" t="str">
        <f t="shared" si="300"/>
        <v/>
      </c>
      <c r="CX490" s="162" t="str">
        <f t="shared" si="301"/>
        <v/>
      </c>
      <c r="CY490" s="162" t="str">
        <f t="shared" si="302"/>
        <v/>
      </c>
      <c r="CZ490" s="162" t="str">
        <f t="shared" si="303"/>
        <v/>
      </c>
      <c r="DA490" s="163" t="str">
        <f t="shared" si="304"/>
        <v/>
      </c>
    </row>
    <row r="491" spans="1:105" ht="16.5" x14ac:dyDescent="0.3">
      <c r="A491" s="135"/>
      <c r="B491" s="136"/>
      <c r="C491" s="136"/>
      <c r="D491" s="137"/>
      <c r="E491" s="176"/>
      <c r="F491" s="182"/>
      <c r="G491" s="183"/>
      <c r="H491" s="183"/>
      <c r="I491" s="183"/>
      <c r="J491" s="183"/>
      <c r="K491" s="183"/>
      <c r="L491" s="183"/>
      <c r="M491" s="186"/>
      <c r="N491" s="182"/>
      <c r="O491" s="184"/>
      <c r="P491" s="178"/>
      <c r="Q491" s="118">
        <f t="shared" si="273"/>
        <v>0</v>
      </c>
      <c r="R491" s="3"/>
      <c r="S491" s="3"/>
      <c r="T491" s="4"/>
      <c r="U491" s="4"/>
      <c r="V491" s="99">
        <f t="shared" si="274"/>
        <v>0</v>
      </c>
      <c r="W491" s="161"/>
      <c r="X491" s="138"/>
      <c r="AH491" s="158" t="str">
        <f t="array" ref="AH491">IF(OR(AH$1=0, $A491=""),"",SQRT((_xlfn.XLOOKUP(AH$1,$Z$2:$Z$16,$AA$2:$AA$16)-$T491)^2+(_xlfn.XLOOKUP(AH$1,$Z$2:$Z$16,$AB$2:$AB$16)-$U491)^2+(_xlfn.XLOOKUP(AH$1,$Z$2:$Z$16,$AC$2:$AC$16-$V491)^2)))</f>
        <v/>
      </c>
      <c r="AI491" s="140" t="str">
        <f t="array" ref="AI491">IF(OR(AI$1=0, $A491=""),"",SQRT((_xlfn.XLOOKUP(AI$1,$Z$2:$Z$16,$AA$2:$AA$16)-$T491)^2+(_xlfn.XLOOKUP(AI$1,$Z$2:$Z$16,$AB$2:$AB$16)-$U491)^2+(_xlfn.XLOOKUP(AI$1,$Z$2:$Z$16,$AC$2:$AC$16-$V491)^2)))</f>
        <v/>
      </c>
      <c r="AJ491" s="140" t="str">
        <f t="array" ref="AJ491">IF(OR(AJ$1=0, $A491=""),"",SQRT((_xlfn.XLOOKUP(AJ$1,$Z$2:$Z$16,$AA$2:$AA$16)-$T491)^2+(_xlfn.XLOOKUP(AJ$1,$Z$2:$Z$16,$AB$2:$AB$16)-$U491)^2+(_xlfn.XLOOKUP(AJ$1,$Z$2:$Z$16,$AC$2:$AC$16-$V491)^2)))</f>
        <v/>
      </c>
      <c r="AK491" s="140" t="str">
        <f t="array" ref="AK491">IF(OR(AK$1=0, $A491=""),"",SQRT((_xlfn.XLOOKUP(AK$1,$Z$2:$Z$16,$AA$2:$AA$16)-$T491)^2+(_xlfn.XLOOKUP(AK$1,$Z$2:$Z$16,$AB$2:$AB$16)-$U491)^2+(_xlfn.XLOOKUP(AK$1,$Z$2:$Z$16,$AC$2:$AC$16-$V491)^2)))</f>
        <v/>
      </c>
      <c r="AL491" s="140" t="str">
        <f t="array" ref="AL491">IF(OR(AL$1=0, $A491=""),"",SQRT((_xlfn.XLOOKUP(AL$1,$Z$2:$Z$16,$AA$2:$AA$16)-$T491)^2+(_xlfn.XLOOKUP(AL$1,$Z$2:$Z$16,$AB$2:$AB$16)-$U491)^2+(_xlfn.XLOOKUP(AL$1,$Z$2:$Z$16,$AC$2:$AC$16-$V491)^2)))</f>
        <v/>
      </c>
      <c r="AM491" s="140" t="str">
        <f t="array" ref="AM491">IF(OR(AM$1=0, $A491=""),"",SQRT((_xlfn.XLOOKUP(AM$1,$Z$2:$Z$16,$AA$2:$AA$16)-$T491)^2+(_xlfn.XLOOKUP(AM$1,$Z$2:$Z$16,$AB$2:$AB$16)-$U491)^2+(_xlfn.XLOOKUP(AM$1,$Z$2:$Z$16,$AC$2:$AC$16-$V491)^2)))</f>
        <v/>
      </c>
      <c r="AN491" s="140" t="str">
        <f t="array" ref="AN491">IF(OR(AN$1=0, $A491=""),"",SQRT((_xlfn.XLOOKUP(AN$1,$Z$2:$Z$16,$AA$2:$AA$16)-$T491)^2+(_xlfn.XLOOKUP(AN$1,$Z$2:$Z$16,$AB$2:$AB$16)-$U491)^2+(_xlfn.XLOOKUP(AN$1,$Z$2:$Z$16,$AC$2:$AC$16-$V491)^2)))</f>
        <v/>
      </c>
      <c r="AO491" s="140" t="str">
        <f t="array" ref="AO491">IF(OR(AO$1=0, $A491=""),"",SQRT((_xlfn.XLOOKUP(AO$1,$Z$2:$Z$16,$AA$2:$AA$16)-$T491)^2+(_xlfn.XLOOKUP(AO$1,$Z$2:$Z$16,$AB$2:$AB$16)-$U491)^2+(_xlfn.XLOOKUP(AO$1,$Z$2:$Z$16,$AC$2:$AC$16-$V491)^2)))</f>
        <v/>
      </c>
      <c r="AP491" s="141" t="str">
        <f t="array" ref="AP491">IF(OR(AP$1=0, $A491=""),"",SQRT((_xlfn.XLOOKUP(AP$1,$Z$2:$Z$16,$AA$2:$AA$16)-$T491)^2+(_xlfn.XLOOKUP(AP$1,$Z$2:$Z$16,$AB$2:$AB$16)-$U491)^2+(_xlfn.XLOOKUP(AP$1,$Z$2:$Z$16,$AC$2:$AC$16-$V491)^2)))</f>
        <v/>
      </c>
      <c r="AQ491" s="141" t="str">
        <f t="array" ref="AQ491">IF(OR(AQ$1=0, $A491=""),"",SQRT((_xlfn.XLOOKUP(AQ$1,$Z$2:$Z$16,$AA$2:$AA$16)-$T491)^2+(_xlfn.XLOOKUP(AQ$1,$Z$2:$Z$16,$AB$2:$AB$16)-$U491)^2+(_xlfn.XLOOKUP(AQ$1,$Z$2:$Z$16,$AC$2:$AC$16-$V491)^2)))</f>
        <v/>
      </c>
      <c r="AR491" s="141" t="str">
        <f t="array" ref="AR491">IF(OR(AR$1=0, $A491=""),"",SQRT((_xlfn.XLOOKUP(AR$1,$Z$2:$Z$16,$AA$2:$AA$16)-$T491)^2+(_xlfn.XLOOKUP(AR$1,$Z$2:$Z$16,$AB$2:$AB$16)-$U491)^2+(_xlfn.XLOOKUP(AR$1,$Z$2:$Z$16,$AC$2:$AC$16-$V491)^2)))</f>
        <v/>
      </c>
      <c r="AS491" s="141" t="str">
        <f t="array" ref="AS491">IF(OR(AS$1=0, $A491=""),"",SQRT((_xlfn.XLOOKUP(AS$1,$Z$2:$Z$16,$AA$2:$AA$16)-$T491)^2+(_xlfn.XLOOKUP(AS$1,$Z$2:$Z$16,$AB$2:$AB$16)-$U491)^2+(_xlfn.XLOOKUP(AS$1,$Z$2:$Z$16,$AC$2:$AC$16-$V491)^2)))</f>
        <v/>
      </c>
      <c r="AT491" s="141" t="str">
        <f t="array" ref="AT491">IF(OR(AT$1=0, $A491=""),"",SQRT((_xlfn.XLOOKUP(AT$1,$Z$2:$Z$16,$AA$2:$AA$16)-$T491)^2+(_xlfn.XLOOKUP(AT$1,$Z$2:$Z$16,$AB$2:$AB$16)-$U491)^2+(_xlfn.XLOOKUP(AT$1,$Z$2:$Z$16,$AC$2:$AC$16-$V491)^2)))</f>
        <v/>
      </c>
      <c r="AU491" s="141" t="str">
        <f t="array" ref="AU491">IF(OR(AU$1=0, $A491=""),"",SQRT((_xlfn.XLOOKUP(AU$1,$Z$2:$Z$16,$AA$2:$AA$16)-$T491)^2+(_xlfn.XLOOKUP(AU$1,$Z$2:$Z$16,$AB$2:$AB$16)-$U491)^2+(_xlfn.XLOOKUP(AU$1,$Z$2:$Z$16,$AC$2:$AC$16-$V491)^2)))</f>
        <v/>
      </c>
      <c r="AV491" s="142" t="str">
        <f t="array" ref="AV491">IF(OR(AV$1=0, $A491=""),"",SQRT((_xlfn.XLOOKUP(AV$1,$Z$2:$Z$16,$AA$2:$AA$16)-$T491)^2+(_xlfn.XLOOKUP(AV$1,$Z$2:$Z$16,$AB$2:$AB$16)-$U491)^2+(_xlfn.XLOOKUP(AV$1,$Z$2:$Z$16,$AC$2:$AC$16-$V491)^2)))</f>
        <v/>
      </c>
      <c r="AW491" s="124"/>
      <c r="AX491" s="124"/>
      <c r="AY491" s="125">
        <f t="shared" si="275"/>
        <v>0</v>
      </c>
      <c r="AZ491" s="143">
        <f t="shared" si="276"/>
        <v>0</v>
      </c>
      <c r="BA491" s="143">
        <f t="shared" si="277"/>
        <v>0</v>
      </c>
      <c r="BB491" s="143">
        <f t="shared" si="278"/>
        <v>0</v>
      </c>
      <c r="BC491" s="143">
        <f t="shared" si="279"/>
        <v>0</v>
      </c>
      <c r="BD491" s="143">
        <f t="shared" si="280"/>
        <v>0</v>
      </c>
      <c r="BE491" s="143">
        <f t="shared" si="281"/>
        <v>0</v>
      </c>
      <c r="BF491" s="143">
        <f t="shared" si="282"/>
        <v>0</v>
      </c>
      <c r="BG491" s="144">
        <f t="shared" si="283"/>
        <v>0</v>
      </c>
      <c r="BH491" s="144">
        <f t="shared" si="284"/>
        <v>0</v>
      </c>
      <c r="BI491" s="144">
        <f t="shared" si="285"/>
        <v>0</v>
      </c>
      <c r="BJ491" s="144">
        <f t="shared" si="286"/>
        <v>0</v>
      </c>
      <c r="BK491" s="144">
        <f t="shared" si="287"/>
        <v>0</v>
      </c>
      <c r="BL491" s="144">
        <f t="shared" si="288"/>
        <v>0</v>
      </c>
      <c r="BM491" s="145">
        <f t="shared" si="289"/>
        <v>0</v>
      </c>
      <c r="BN491" s="124"/>
      <c r="BO491" s="124"/>
      <c r="BP491" s="124"/>
      <c r="BQ491" s="124"/>
      <c r="BR491" s="124"/>
      <c r="BS491" s="124"/>
      <c r="BT491" s="124"/>
      <c r="BU491" s="124"/>
      <c r="BV491" s="130"/>
      <c r="BW491" s="130"/>
      <c r="BX491" s="130"/>
      <c r="BY491" s="130"/>
      <c r="BZ491" s="130"/>
      <c r="CA491" s="130"/>
      <c r="CB491" s="130"/>
      <c r="CC491" s="130"/>
      <c r="CD491" s="130"/>
      <c r="CE491" s="130"/>
      <c r="CF491" s="130"/>
      <c r="CG491" s="130"/>
      <c r="CH491" s="130"/>
      <c r="CI491" s="130"/>
      <c r="CJ491" s="130"/>
      <c r="CM491" s="159">
        <f t="shared" si="290"/>
        <v>0</v>
      </c>
      <c r="CN491" s="160">
        <f t="shared" si="291"/>
        <v>0</v>
      </c>
      <c r="CO491" s="160">
        <f t="shared" si="292"/>
        <v>0</v>
      </c>
      <c r="CP491" s="160">
        <f t="shared" si="293"/>
        <v>0</v>
      </c>
      <c r="CQ491" s="160">
        <f t="shared" si="294"/>
        <v>0</v>
      </c>
      <c r="CR491" s="160" t="str">
        <f t="shared" si="295"/>
        <v/>
      </c>
      <c r="CS491" s="160" t="str">
        <f t="shared" si="296"/>
        <v/>
      </c>
      <c r="CT491" s="160" t="str">
        <f t="shared" si="297"/>
        <v/>
      </c>
      <c r="CU491" s="162" t="str">
        <f t="shared" si="298"/>
        <v/>
      </c>
      <c r="CV491" s="162" t="str">
        <f t="shared" si="299"/>
        <v/>
      </c>
      <c r="CW491" s="162" t="str">
        <f t="shared" si="300"/>
        <v/>
      </c>
      <c r="CX491" s="162" t="str">
        <f t="shared" si="301"/>
        <v/>
      </c>
      <c r="CY491" s="162" t="str">
        <f t="shared" si="302"/>
        <v/>
      </c>
      <c r="CZ491" s="162" t="str">
        <f t="shared" si="303"/>
        <v/>
      </c>
      <c r="DA491" s="163" t="str">
        <f t="shared" si="304"/>
        <v/>
      </c>
    </row>
    <row r="492" spans="1:105" ht="16.5" x14ac:dyDescent="0.3">
      <c r="A492" s="135"/>
      <c r="B492" s="136"/>
      <c r="C492" s="136"/>
      <c r="D492" s="137"/>
      <c r="E492" s="176"/>
      <c r="F492" s="182"/>
      <c r="G492" s="183"/>
      <c r="H492" s="183"/>
      <c r="I492" s="183"/>
      <c r="J492" s="183"/>
      <c r="K492" s="183"/>
      <c r="L492" s="183"/>
      <c r="M492" s="186"/>
      <c r="N492" s="182"/>
      <c r="O492" s="184"/>
      <c r="P492" s="178"/>
      <c r="Q492" s="118">
        <f t="shared" si="273"/>
        <v>0</v>
      </c>
      <c r="R492" s="3"/>
      <c r="S492" s="3"/>
      <c r="T492" s="4"/>
      <c r="U492" s="4"/>
      <c r="V492" s="99">
        <f t="shared" si="274"/>
        <v>0</v>
      </c>
      <c r="W492" s="161"/>
      <c r="X492" s="138"/>
      <c r="AH492" s="158" t="str">
        <f t="array" ref="AH492">IF(OR(AH$1=0, $A492=""),"",SQRT((_xlfn.XLOOKUP(AH$1,$Z$2:$Z$16,$AA$2:$AA$16)-$T492)^2+(_xlfn.XLOOKUP(AH$1,$Z$2:$Z$16,$AB$2:$AB$16)-$U492)^2+(_xlfn.XLOOKUP(AH$1,$Z$2:$Z$16,$AC$2:$AC$16-$V492)^2)))</f>
        <v/>
      </c>
      <c r="AI492" s="140" t="str">
        <f t="array" ref="AI492">IF(OR(AI$1=0, $A492=""),"",SQRT((_xlfn.XLOOKUP(AI$1,$Z$2:$Z$16,$AA$2:$AA$16)-$T492)^2+(_xlfn.XLOOKUP(AI$1,$Z$2:$Z$16,$AB$2:$AB$16)-$U492)^2+(_xlfn.XLOOKUP(AI$1,$Z$2:$Z$16,$AC$2:$AC$16-$V492)^2)))</f>
        <v/>
      </c>
      <c r="AJ492" s="140" t="str">
        <f t="array" ref="AJ492">IF(OR(AJ$1=0, $A492=""),"",SQRT((_xlfn.XLOOKUP(AJ$1,$Z$2:$Z$16,$AA$2:$AA$16)-$T492)^2+(_xlfn.XLOOKUP(AJ$1,$Z$2:$Z$16,$AB$2:$AB$16)-$U492)^2+(_xlfn.XLOOKUP(AJ$1,$Z$2:$Z$16,$AC$2:$AC$16-$V492)^2)))</f>
        <v/>
      </c>
      <c r="AK492" s="140" t="str">
        <f t="array" ref="AK492">IF(OR(AK$1=0, $A492=""),"",SQRT((_xlfn.XLOOKUP(AK$1,$Z$2:$Z$16,$AA$2:$AA$16)-$T492)^2+(_xlfn.XLOOKUP(AK$1,$Z$2:$Z$16,$AB$2:$AB$16)-$U492)^2+(_xlfn.XLOOKUP(AK$1,$Z$2:$Z$16,$AC$2:$AC$16-$V492)^2)))</f>
        <v/>
      </c>
      <c r="AL492" s="140" t="str">
        <f t="array" ref="AL492">IF(OR(AL$1=0, $A492=""),"",SQRT((_xlfn.XLOOKUP(AL$1,$Z$2:$Z$16,$AA$2:$AA$16)-$T492)^2+(_xlfn.XLOOKUP(AL$1,$Z$2:$Z$16,$AB$2:$AB$16)-$U492)^2+(_xlfn.XLOOKUP(AL$1,$Z$2:$Z$16,$AC$2:$AC$16-$V492)^2)))</f>
        <v/>
      </c>
      <c r="AM492" s="140" t="str">
        <f t="array" ref="AM492">IF(OR(AM$1=0, $A492=""),"",SQRT((_xlfn.XLOOKUP(AM$1,$Z$2:$Z$16,$AA$2:$AA$16)-$T492)^2+(_xlfn.XLOOKUP(AM$1,$Z$2:$Z$16,$AB$2:$AB$16)-$U492)^2+(_xlfn.XLOOKUP(AM$1,$Z$2:$Z$16,$AC$2:$AC$16-$V492)^2)))</f>
        <v/>
      </c>
      <c r="AN492" s="140" t="str">
        <f t="array" ref="AN492">IF(OR(AN$1=0, $A492=""),"",SQRT((_xlfn.XLOOKUP(AN$1,$Z$2:$Z$16,$AA$2:$AA$16)-$T492)^2+(_xlfn.XLOOKUP(AN$1,$Z$2:$Z$16,$AB$2:$AB$16)-$U492)^2+(_xlfn.XLOOKUP(AN$1,$Z$2:$Z$16,$AC$2:$AC$16-$V492)^2)))</f>
        <v/>
      </c>
      <c r="AO492" s="140" t="str">
        <f t="array" ref="AO492">IF(OR(AO$1=0, $A492=""),"",SQRT((_xlfn.XLOOKUP(AO$1,$Z$2:$Z$16,$AA$2:$AA$16)-$T492)^2+(_xlfn.XLOOKUP(AO$1,$Z$2:$Z$16,$AB$2:$AB$16)-$U492)^2+(_xlfn.XLOOKUP(AO$1,$Z$2:$Z$16,$AC$2:$AC$16-$V492)^2)))</f>
        <v/>
      </c>
      <c r="AP492" s="141" t="str">
        <f t="array" ref="AP492">IF(OR(AP$1=0, $A492=""),"",SQRT((_xlfn.XLOOKUP(AP$1,$Z$2:$Z$16,$AA$2:$AA$16)-$T492)^2+(_xlfn.XLOOKUP(AP$1,$Z$2:$Z$16,$AB$2:$AB$16)-$U492)^2+(_xlfn.XLOOKUP(AP$1,$Z$2:$Z$16,$AC$2:$AC$16-$V492)^2)))</f>
        <v/>
      </c>
      <c r="AQ492" s="141" t="str">
        <f t="array" ref="AQ492">IF(OR(AQ$1=0, $A492=""),"",SQRT((_xlfn.XLOOKUP(AQ$1,$Z$2:$Z$16,$AA$2:$AA$16)-$T492)^2+(_xlfn.XLOOKUP(AQ$1,$Z$2:$Z$16,$AB$2:$AB$16)-$U492)^2+(_xlfn.XLOOKUP(AQ$1,$Z$2:$Z$16,$AC$2:$AC$16-$V492)^2)))</f>
        <v/>
      </c>
      <c r="AR492" s="141" t="str">
        <f t="array" ref="AR492">IF(OR(AR$1=0, $A492=""),"",SQRT((_xlfn.XLOOKUP(AR$1,$Z$2:$Z$16,$AA$2:$AA$16)-$T492)^2+(_xlfn.XLOOKUP(AR$1,$Z$2:$Z$16,$AB$2:$AB$16)-$U492)^2+(_xlfn.XLOOKUP(AR$1,$Z$2:$Z$16,$AC$2:$AC$16-$V492)^2)))</f>
        <v/>
      </c>
      <c r="AS492" s="141" t="str">
        <f t="array" ref="AS492">IF(OR(AS$1=0, $A492=""),"",SQRT((_xlfn.XLOOKUP(AS$1,$Z$2:$Z$16,$AA$2:$AA$16)-$T492)^2+(_xlfn.XLOOKUP(AS$1,$Z$2:$Z$16,$AB$2:$AB$16)-$U492)^2+(_xlfn.XLOOKUP(AS$1,$Z$2:$Z$16,$AC$2:$AC$16-$V492)^2)))</f>
        <v/>
      </c>
      <c r="AT492" s="141" t="str">
        <f t="array" ref="AT492">IF(OR(AT$1=0, $A492=""),"",SQRT((_xlfn.XLOOKUP(AT$1,$Z$2:$Z$16,$AA$2:$AA$16)-$T492)^2+(_xlfn.XLOOKUP(AT$1,$Z$2:$Z$16,$AB$2:$AB$16)-$U492)^2+(_xlfn.XLOOKUP(AT$1,$Z$2:$Z$16,$AC$2:$AC$16-$V492)^2)))</f>
        <v/>
      </c>
      <c r="AU492" s="141" t="str">
        <f t="array" ref="AU492">IF(OR(AU$1=0, $A492=""),"",SQRT((_xlfn.XLOOKUP(AU$1,$Z$2:$Z$16,$AA$2:$AA$16)-$T492)^2+(_xlfn.XLOOKUP(AU$1,$Z$2:$Z$16,$AB$2:$AB$16)-$U492)^2+(_xlfn.XLOOKUP(AU$1,$Z$2:$Z$16,$AC$2:$AC$16-$V492)^2)))</f>
        <v/>
      </c>
      <c r="AV492" s="142" t="str">
        <f t="array" ref="AV492">IF(OR(AV$1=0, $A492=""),"",SQRT((_xlfn.XLOOKUP(AV$1,$Z$2:$Z$16,$AA$2:$AA$16)-$T492)^2+(_xlfn.XLOOKUP(AV$1,$Z$2:$Z$16,$AB$2:$AB$16)-$U492)^2+(_xlfn.XLOOKUP(AV$1,$Z$2:$Z$16,$AC$2:$AC$16-$V492)^2)))</f>
        <v/>
      </c>
      <c r="AW492" s="124"/>
      <c r="AX492" s="124"/>
      <c r="AY492" s="125">
        <f t="shared" si="275"/>
        <v>0</v>
      </c>
      <c r="AZ492" s="143">
        <f t="shared" si="276"/>
        <v>0</v>
      </c>
      <c r="BA492" s="143">
        <f t="shared" si="277"/>
        <v>0</v>
      </c>
      <c r="BB492" s="143">
        <f t="shared" si="278"/>
        <v>0</v>
      </c>
      <c r="BC492" s="143">
        <f t="shared" si="279"/>
        <v>0</v>
      </c>
      <c r="BD492" s="143">
        <f t="shared" si="280"/>
        <v>0</v>
      </c>
      <c r="BE492" s="143">
        <f t="shared" si="281"/>
        <v>0</v>
      </c>
      <c r="BF492" s="143">
        <f t="shared" si="282"/>
        <v>0</v>
      </c>
      <c r="BG492" s="144">
        <f t="shared" si="283"/>
        <v>0</v>
      </c>
      <c r="BH492" s="144">
        <f t="shared" si="284"/>
        <v>0</v>
      </c>
      <c r="BI492" s="144">
        <f t="shared" si="285"/>
        <v>0</v>
      </c>
      <c r="BJ492" s="144">
        <f t="shared" si="286"/>
        <v>0</v>
      </c>
      <c r="BK492" s="144">
        <f t="shared" si="287"/>
        <v>0</v>
      </c>
      <c r="BL492" s="144">
        <f t="shared" si="288"/>
        <v>0</v>
      </c>
      <c r="BM492" s="145">
        <f t="shared" si="289"/>
        <v>0</v>
      </c>
      <c r="BN492" s="124"/>
      <c r="BO492" s="124"/>
      <c r="BP492" s="124"/>
      <c r="BQ492" s="124"/>
      <c r="BR492" s="124"/>
      <c r="BS492" s="124"/>
      <c r="BT492" s="124"/>
      <c r="BU492" s="124"/>
      <c r="BV492" s="130"/>
      <c r="BW492" s="130"/>
      <c r="BX492" s="130"/>
      <c r="BY492" s="130"/>
      <c r="BZ492" s="130"/>
      <c r="CA492" s="130"/>
      <c r="CB492" s="130"/>
      <c r="CC492" s="130"/>
      <c r="CD492" s="130"/>
      <c r="CE492" s="130"/>
      <c r="CF492" s="130"/>
      <c r="CG492" s="130"/>
      <c r="CH492" s="130"/>
      <c r="CI492" s="130"/>
      <c r="CJ492" s="130"/>
      <c r="CM492" s="159">
        <f t="shared" si="290"/>
        <v>0</v>
      </c>
      <c r="CN492" s="160">
        <f t="shared" si="291"/>
        <v>0</v>
      </c>
      <c r="CO492" s="160">
        <f t="shared" si="292"/>
        <v>0</v>
      </c>
      <c r="CP492" s="160">
        <f t="shared" si="293"/>
        <v>0</v>
      </c>
      <c r="CQ492" s="160">
        <f t="shared" si="294"/>
        <v>0</v>
      </c>
      <c r="CR492" s="160" t="str">
        <f t="shared" si="295"/>
        <v/>
      </c>
      <c r="CS492" s="160" t="str">
        <f t="shared" si="296"/>
        <v/>
      </c>
      <c r="CT492" s="160" t="str">
        <f t="shared" si="297"/>
        <v/>
      </c>
      <c r="CU492" s="162" t="str">
        <f t="shared" si="298"/>
        <v/>
      </c>
      <c r="CV492" s="162" t="str">
        <f t="shared" si="299"/>
        <v/>
      </c>
      <c r="CW492" s="162" t="str">
        <f t="shared" si="300"/>
        <v/>
      </c>
      <c r="CX492" s="162" t="str">
        <f t="shared" si="301"/>
        <v/>
      </c>
      <c r="CY492" s="162" t="str">
        <f t="shared" si="302"/>
        <v/>
      </c>
      <c r="CZ492" s="162" t="str">
        <f t="shared" si="303"/>
        <v/>
      </c>
      <c r="DA492" s="163" t="str">
        <f t="shared" si="304"/>
        <v/>
      </c>
    </row>
    <row r="493" spans="1:105" ht="16.5" x14ac:dyDescent="0.3">
      <c r="A493" s="135"/>
      <c r="B493" s="136"/>
      <c r="C493" s="136"/>
      <c r="D493" s="137"/>
      <c r="E493" s="176"/>
      <c r="F493" s="182"/>
      <c r="G493" s="183"/>
      <c r="H493" s="183"/>
      <c r="I493" s="183"/>
      <c r="J493" s="183"/>
      <c r="K493" s="183"/>
      <c r="L493" s="183"/>
      <c r="M493" s="186"/>
      <c r="N493" s="182"/>
      <c r="O493" s="184"/>
      <c r="P493" s="178"/>
      <c r="Q493" s="118">
        <f t="shared" si="273"/>
        <v>0</v>
      </c>
      <c r="R493" s="3"/>
      <c r="S493" s="3"/>
      <c r="T493" s="4"/>
      <c r="U493" s="4"/>
      <c r="V493" s="99">
        <f t="shared" si="274"/>
        <v>0</v>
      </c>
      <c r="W493" s="161"/>
      <c r="X493" s="138"/>
      <c r="AH493" s="158" t="str">
        <f t="array" ref="AH493">IF(OR(AH$1=0, $A493=""),"",SQRT((_xlfn.XLOOKUP(AH$1,$Z$2:$Z$16,$AA$2:$AA$16)-$T493)^2+(_xlfn.XLOOKUP(AH$1,$Z$2:$Z$16,$AB$2:$AB$16)-$U493)^2+(_xlfn.XLOOKUP(AH$1,$Z$2:$Z$16,$AC$2:$AC$16-$V493)^2)))</f>
        <v/>
      </c>
      <c r="AI493" s="140" t="str">
        <f t="array" ref="AI493">IF(OR(AI$1=0, $A493=""),"",SQRT((_xlfn.XLOOKUP(AI$1,$Z$2:$Z$16,$AA$2:$AA$16)-$T493)^2+(_xlfn.XLOOKUP(AI$1,$Z$2:$Z$16,$AB$2:$AB$16)-$U493)^2+(_xlfn.XLOOKUP(AI$1,$Z$2:$Z$16,$AC$2:$AC$16-$V493)^2)))</f>
        <v/>
      </c>
      <c r="AJ493" s="140" t="str">
        <f t="array" ref="AJ493">IF(OR(AJ$1=0, $A493=""),"",SQRT((_xlfn.XLOOKUP(AJ$1,$Z$2:$Z$16,$AA$2:$AA$16)-$T493)^2+(_xlfn.XLOOKUP(AJ$1,$Z$2:$Z$16,$AB$2:$AB$16)-$U493)^2+(_xlfn.XLOOKUP(AJ$1,$Z$2:$Z$16,$AC$2:$AC$16-$V493)^2)))</f>
        <v/>
      </c>
      <c r="AK493" s="140" t="str">
        <f t="array" ref="AK493">IF(OR(AK$1=0, $A493=""),"",SQRT((_xlfn.XLOOKUP(AK$1,$Z$2:$Z$16,$AA$2:$AA$16)-$T493)^2+(_xlfn.XLOOKUP(AK$1,$Z$2:$Z$16,$AB$2:$AB$16)-$U493)^2+(_xlfn.XLOOKUP(AK$1,$Z$2:$Z$16,$AC$2:$AC$16-$V493)^2)))</f>
        <v/>
      </c>
      <c r="AL493" s="140" t="str">
        <f t="array" ref="AL493">IF(OR(AL$1=0, $A493=""),"",SQRT((_xlfn.XLOOKUP(AL$1,$Z$2:$Z$16,$AA$2:$AA$16)-$T493)^2+(_xlfn.XLOOKUP(AL$1,$Z$2:$Z$16,$AB$2:$AB$16)-$U493)^2+(_xlfn.XLOOKUP(AL$1,$Z$2:$Z$16,$AC$2:$AC$16-$V493)^2)))</f>
        <v/>
      </c>
      <c r="AM493" s="140" t="str">
        <f t="array" ref="AM493">IF(OR(AM$1=0, $A493=""),"",SQRT((_xlfn.XLOOKUP(AM$1,$Z$2:$Z$16,$AA$2:$AA$16)-$T493)^2+(_xlfn.XLOOKUP(AM$1,$Z$2:$Z$16,$AB$2:$AB$16)-$U493)^2+(_xlfn.XLOOKUP(AM$1,$Z$2:$Z$16,$AC$2:$AC$16-$V493)^2)))</f>
        <v/>
      </c>
      <c r="AN493" s="140" t="str">
        <f t="array" ref="AN493">IF(OR(AN$1=0, $A493=""),"",SQRT((_xlfn.XLOOKUP(AN$1,$Z$2:$Z$16,$AA$2:$AA$16)-$T493)^2+(_xlfn.XLOOKUP(AN$1,$Z$2:$Z$16,$AB$2:$AB$16)-$U493)^2+(_xlfn.XLOOKUP(AN$1,$Z$2:$Z$16,$AC$2:$AC$16-$V493)^2)))</f>
        <v/>
      </c>
      <c r="AO493" s="140" t="str">
        <f t="array" ref="AO493">IF(OR(AO$1=0, $A493=""),"",SQRT((_xlfn.XLOOKUP(AO$1,$Z$2:$Z$16,$AA$2:$AA$16)-$T493)^2+(_xlfn.XLOOKUP(AO$1,$Z$2:$Z$16,$AB$2:$AB$16)-$U493)^2+(_xlfn.XLOOKUP(AO$1,$Z$2:$Z$16,$AC$2:$AC$16-$V493)^2)))</f>
        <v/>
      </c>
      <c r="AP493" s="141" t="str">
        <f t="array" ref="AP493">IF(OR(AP$1=0, $A493=""),"",SQRT((_xlfn.XLOOKUP(AP$1,$Z$2:$Z$16,$AA$2:$AA$16)-$T493)^2+(_xlfn.XLOOKUP(AP$1,$Z$2:$Z$16,$AB$2:$AB$16)-$U493)^2+(_xlfn.XLOOKUP(AP$1,$Z$2:$Z$16,$AC$2:$AC$16-$V493)^2)))</f>
        <v/>
      </c>
      <c r="AQ493" s="141" t="str">
        <f t="array" ref="AQ493">IF(OR(AQ$1=0, $A493=""),"",SQRT((_xlfn.XLOOKUP(AQ$1,$Z$2:$Z$16,$AA$2:$AA$16)-$T493)^2+(_xlfn.XLOOKUP(AQ$1,$Z$2:$Z$16,$AB$2:$AB$16)-$U493)^2+(_xlfn.XLOOKUP(AQ$1,$Z$2:$Z$16,$AC$2:$AC$16-$V493)^2)))</f>
        <v/>
      </c>
      <c r="AR493" s="141" t="str">
        <f t="array" ref="AR493">IF(OR(AR$1=0, $A493=""),"",SQRT((_xlfn.XLOOKUP(AR$1,$Z$2:$Z$16,$AA$2:$AA$16)-$T493)^2+(_xlfn.XLOOKUP(AR$1,$Z$2:$Z$16,$AB$2:$AB$16)-$U493)^2+(_xlfn.XLOOKUP(AR$1,$Z$2:$Z$16,$AC$2:$AC$16-$V493)^2)))</f>
        <v/>
      </c>
      <c r="AS493" s="141" t="str">
        <f t="array" ref="AS493">IF(OR(AS$1=0, $A493=""),"",SQRT((_xlfn.XLOOKUP(AS$1,$Z$2:$Z$16,$AA$2:$AA$16)-$T493)^2+(_xlfn.XLOOKUP(AS$1,$Z$2:$Z$16,$AB$2:$AB$16)-$U493)^2+(_xlfn.XLOOKUP(AS$1,$Z$2:$Z$16,$AC$2:$AC$16-$V493)^2)))</f>
        <v/>
      </c>
      <c r="AT493" s="141" t="str">
        <f t="array" ref="AT493">IF(OR(AT$1=0, $A493=""),"",SQRT((_xlfn.XLOOKUP(AT$1,$Z$2:$Z$16,$AA$2:$AA$16)-$T493)^2+(_xlfn.XLOOKUP(AT$1,$Z$2:$Z$16,$AB$2:$AB$16)-$U493)^2+(_xlfn.XLOOKUP(AT$1,$Z$2:$Z$16,$AC$2:$AC$16-$V493)^2)))</f>
        <v/>
      </c>
      <c r="AU493" s="141" t="str">
        <f t="array" ref="AU493">IF(OR(AU$1=0, $A493=""),"",SQRT((_xlfn.XLOOKUP(AU$1,$Z$2:$Z$16,$AA$2:$AA$16)-$T493)^2+(_xlfn.XLOOKUP(AU$1,$Z$2:$Z$16,$AB$2:$AB$16)-$U493)^2+(_xlfn.XLOOKUP(AU$1,$Z$2:$Z$16,$AC$2:$AC$16-$V493)^2)))</f>
        <v/>
      </c>
      <c r="AV493" s="142" t="str">
        <f t="array" ref="AV493">IF(OR(AV$1=0, $A493=""),"",SQRT((_xlfn.XLOOKUP(AV$1,$Z$2:$Z$16,$AA$2:$AA$16)-$T493)^2+(_xlfn.XLOOKUP(AV$1,$Z$2:$Z$16,$AB$2:$AB$16)-$U493)^2+(_xlfn.XLOOKUP(AV$1,$Z$2:$Z$16,$AC$2:$AC$16-$V493)^2)))</f>
        <v/>
      </c>
      <c r="AW493" s="124"/>
      <c r="AX493" s="124"/>
      <c r="AY493" s="125">
        <f t="shared" si="275"/>
        <v>0</v>
      </c>
      <c r="AZ493" s="143">
        <f t="shared" si="276"/>
        <v>0</v>
      </c>
      <c r="BA493" s="143">
        <f t="shared" si="277"/>
        <v>0</v>
      </c>
      <c r="BB493" s="143">
        <f t="shared" si="278"/>
        <v>0</v>
      </c>
      <c r="BC493" s="143">
        <f t="shared" si="279"/>
        <v>0</v>
      </c>
      <c r="BD493" s="143">
        <f t="shared" si="280"/>
        <v>0</v>
      </c>
      <c r="BE493" s="143">
        <f t="shared" si="281"/>
        <v>0</v>
      </c>
      <c r="BF493" s="143">
        <f t="shared" si="282"/>
        <v>0</v>
      </c>
      <c r="BG493" s="144">
        <f t="shared" si="283"/>
        <v>0</v>
      </c>
      <c r="BH493" s="144">
        <f t="shared" si="284"/>
        <v>0</v>
      </c>
      <c r="BI493" s="144">
        <f t="shared" si="285"/>
        <v>0</v>
      </c>
      <c r="BJ493" s="144">
        <f t="shared" si="286"/>
        <v>0</v>
      </c>
      <c r="BK493" s="144">
        <f t="shared" si="287"/>
        <v>0</v>
      </c>
      <c r="BL493" s="144">
        <f t="shared" si="288"/>
        <v>0</v>
      </c>
      <c r="BM493" s="145">
        <f t="shared" si="289"/>
        <v>0</v>
      </c>
      <c r="BN493" s="124"/>
      <c r="BO493" s="124"/>
      <c r="BP493" s="124"/>
      <c r="BQ493" s="124"/>
      <c r="BR493" s="124"/>
      <c r="BS493" s="124"/>
      <c r="BT493" s="124"/>
      <c r="BU493" s="124"/>
      <c r="BV493" s="130"/>
      <c r="BW493" s="130"/>
      <c r="BX493" s="130"/>
      <c r="BY493" s="130"/>
      <c r="BZ493" s="130"/>
      <c r="CA493" s="130"/>
      <c r="CB493" s="130"/>
      <c r="CC493" s="130"/>
      <c r="CD493" s="130"/>
      <c r="CE493" s="130"/>
      <c r="CF493" s="130"/>
      <c r="CG493" s="130"/>
      <c r="CH493" s="130"/>
      <c r="CI493" s="130"/>
      <c r="CJ493" s="130"/>
      <c r="CM493" s="159">
        <f t="shared" si="290"/>
        <v>0</v>
      </c>
      <c r="CN493" s="160">
        <f t="shared" si="291"/>
        <v>0</v>
      </c>
      <c r="CO493" s="160">
        <f t="shared" si="292"/>
        <v>0</v>
      </c>
      <c r="CP493" s="160">
        <f t="shared" si="293"/>
        <v>0</v>
      </c>
      <c r="CQ493" s="160">
        <f t="shared" si="294"/>
        <v>0</v>
      </c>
      <c r="CR493" s="160" t="str">
        <f t="shared" si="295"/>
        <v/>
      </c>
      <c r="CS493" s="160" t="str">
        <f t="shared" si="296"/>
        <v/>
      </c>
      <c r="CT493" s="160" t="str">
        <f t="shared" si="297"/>
        <v/>
      </c>
      <c r="CU493" s="162" t="str">
        <f t="shared" si="298"/>
        <v/>
      </c>
      <c r="CV493" s="162" t="str">
        <f t="shared" si="299"/>
        <v/>
      </c>
      <c r="CW493" s="162" t="str">
        <f t="shared" si="300"/>
        <v/>
      </c>
      <c r="CX493" s="162" t="str">
        <f t="shared" si="301"/>
        <v/>
      </c>
      <c r="CY493" s="162" t="str">
        <f t="shared" si="302"/>
        <v/>
      </c>
      <c r="CZ493" s="162" t="str">
        <f t="shared" si="303"/>
        <v/>
      </c>
      <c r="DA493" s="163" t="str">
        <f t="shared" si="304"/>
        <v/>
      </c>
    </row>
    <row r="494" spans="1:105" ht="16.5" x14ac:dyDescent="0.3">
      <c r="A494" s="135"/>
      <c r="B494" s="136"/>
      <c r="C494" s="136"/>
      <c r="D494" s="137"/>
      <c r="E494" s="176"/>
      <c r="F494" s="182"/>
      <c r="G494" s="183"/>
      <c r="H494" s="183"/>
      <c r="I494" s="183"/>
      <c r="J494" s="183"/>
      <c r="K494" s="183"/>
      <c r="L494" s="183"/>
      <c r="M494" s="186"/>
      <c r="N494" s="182"/>
      <c r="O494" s="184"/>
      <c r="P494" s="178"/>
      <c r="Q494" s="118">
        <f t="shared" si="273"/>
        <v>0</v>
      </c>
      <c r="R494" s="3"/>
      <c r="S494" s="3"/>
      <c r="T494" s="4"/>
      <c r="U494" s="4"/>
      <c r="V494" s="99">
        <f t="shared" si="274"/>
        <v>0</v>
      </c>
      <c r="W494" s="161"/>
      <c r="X494" s="138"/>
      <c r="AH494" s="158" t="str">
        <f t="array" ref="AH494">IF(OR(AH$1=0, $A494=""),"",SQRT((_xlfn.XLOOKUP(AH$1,$Z$2:$Z$16,$AA$2:$AA$16)-$T494)^2+(_xlfn.XLOOKUP(AH$1,$Z$2:$Z$16,$AB$2:$AB$16)-$U494)^2+(_xlfn.XLOOKUP(AH$1,$Z$2:$Z$16,$AC$2:$AC$16-$V494)^2)))</f>
        <v/>
      </c>
      <c r="AI494" s="140" t="str">
        <f t="array" ref="AI494">IF(OR(AI$1=0, $A494=""),"",SQRT((_xlfn.XLOOKUP(AI$1,$Z$2:$Z$16,$AA$2:$AA$16)-$T494)^2+(_xlfn.XLOOKUP(AI$1,$Z$2:$Z$16,$AB$2:$AB$16)-$U494)^2+(_xlfn.XLOOKUP(AI$1,$Z$2:$Z$16,$AC$2:$AC$16-$V494)^2)))</f>
        <v/>
      </c>
      <c r="AJ494" s="140" t="str">
        <f t="array" ref="AJ494">IF(OR(AJ$1=0, $A494=""),"",SQRT((_xlfn.XLOOKUP(AJ$1,$Z$2:$Z$16,$AA$2:$AA$16)-$T494)^2+(_xlfn.XLOOKUP(AJ$1,$Z$2:$Z$16,$AB$2:$AB$16)-$U494)^2+(_xlfn.XLOOKUP(AJ$1,$Z$2:$Z$16,$AC$2:$AC$16-$V494)^2)))</f>
        <v/>
      </c>
      <c r="AK494" s="140" t="str">
        <f t="array" ref="AK494">IF(OR(AK$1=0, $A494=""),"",SQRT((_xlfn.XLOOKUP(AK$1,$Z$2:$Z$16,$AA$2:$AA$16)-$T494)^2+(_xlfn.XLOOKUP(AK$1,$Z$2:$Z$16,$AB$2:$AB$16)-$U494)^2+(_xlfn.XLOOKUP(AK$1,$Z$2:$Z$16,$AC$2:$AC$16-$V494)^2)))</f>
        <v/>
      </c>
      <c r="AL494" s="140" t="str">
        <f t="array" ref="AL494">IF(OR(AL$1=0, $A494=""),"",SQRT((_xlfn.XLOOKUP(AL$1,$Z$2:$Z$16,$AA$2:$AA$16)-$T494)^2+(_xlfn.XLOOKUP(AL$1,$Z$2:$Z$16,$AB$2:$AB$16)-$U494)^2+(_xlfn.XLOOKUP(AL$1,$Z$2:$Z$16,$AC$2:$AC$16-$V494)^2)))</f>
        <v/>
      </c>
      <c r="AM494" s="140" t="str">
        <f t="array" ref="AM494">IF(OR(AM$1=0, $A494=""),"",SQRT((_xlfn.XLOOKUP(AM$1,$Z$2:$Z$16,$AA$2:$AA$16)-$T494)^2+(_xlfn.XLOOKUP(AM$1,$Z$2:$Z$16,$AB$2:$AB$16)-$U494)^2+(_xlfn.XLOOKUP(AM$1,$Z$2:$Z$16,$AC$2:$AC$16-$V494)^2)))</f>
        <v/>
      </c>
      <c r="AN494" s="140" t="str">
        <f t="array" ref="AN494">IF(OR(AN$1=0, $A494=""),"",SQRT((_xlfn.XLOOKUP(AN$1,$Z$2:$Z$16,$AA$2:$AA$16)-$T494)^2+(_xlfn.XLOOKUP(AN$1,$Z$2:$Z$16,$AB$2:$AB$16)-$U494)^2+(_xlfn.XLOOKUP(AN$1,$Z$2:$Z$16,$AC$2:$AC$16-$V494)^2)))</f>
        <v/>
      </c>
      <c r="AO494" s="140" t="str">
        <f t="array" ref="AO494">IF(OR(AO$1=0, $A494=""),"",SQRT((_xlfn.XLOOKUP(AO$1,$Z$2:$Z$16,$AA$2:$AA$16)-$T494)^2+(_xlfn.XLOOKUP(AO$1,$Z$2:$Z$16,$AB$2:$AB$16)-$U494)^2+(_xlfn.XLOOKUP(AO$1,$Z$2:$Z$16,$AC$2:$AC$16-$V494)^2)))</f>
        <v/>
      </c>
      <c r="AP494" s="141" t="str">
        <f t="array" ref="AP494">IF(OR(AP$1=0, $A494=""),"",SQRT((_xlfn.XLOOKUP(AP$1,$Z$2:$Z$16,$AA$2:$AA$16)-$T494)^2+(_xlfn.XLOOKUP(AP$1,$Z$2:$Z$16,$AB$2:$AB$16)-$U494)^2+(_xlfn.XLOOKUP(AP$1,$Z$2:$Z$16,$AC$2:$AC$16-$V494)^2)))</f>
        <v/>
      </c>
      <c r="AQ494" s="141" t="str">
        <f t="array" ref="AQ494">IF(OR(AQ$1=0, $A494=""),"",SQRT((_xlfn.XLOOKUP(AQ$1,$Z$2:$Z$16,$AA$2:$AA$16)-$T494)^2+(_xlfn.XLOOKUP(AQ$1,$Z$2:$Z$16,$AB$2:$AB$16)-$U494)^2+(_xlfn.XLOOKUP(AQ$1,$Z$2:$Z$16,$AC$2:$AC$16-$V494)^2)))</f>
        <v/>
      </c>
      <c r="AR494" s="141" t="str">
        <f t="array" ref="AR494">IF(OR(AR$1=0, $A494=""),"",SQRT((_xlfn.XLOOKUP(AR$1,$Z$2:$Z$16,$AA$2:$AA$16)-$T494)^2+(_xlfn.XLOOKUP(AR$1,$Z$2:$Z$16,$AB$2:$AB$16)-$U494)^2+(_xlfn.XLOOKUP(AR$1,$Z$2:$Z$16,$AC$2:$AC$16-$V494)^2)))</f>
        <v/>
      </c>
      <c r="AS494" s="141" t="str">
        <f t="array" ref="AS494">IF(OR(AS$1=0, $A494=""),"",SQRT((_xlfn.XLOOKUP(AS$1,$Z$2:$Z$16,$AA$2:$AA$16)-$T494)^2+(_xlfn.XLOOKUP(AS$1,$Z$2:$Z$16,$AB$2:$AB$16)-$U494)^2+(_xlfn.XLOOKUP(AS$1,$Z$2:$Z$16,$AC$2:$AC$16-$V494)^2)))</f>
        <v/>
      </c>
      <c r="AT494" s="141" t="str">
        <f t="array" ref="AT494">IF(OR(AT$1=0, $A494=""),"",SQRT((_xlfn.XLOOKUP(AT$1,$Z$2:$Z$16,$AA$2:$AA$16)-$T494)^2+(_xlfn.XLOOKUP(AT$1,$Z$2:$Z$16,$AB$2:$AB$16)-$U494)^2+(_xlfn.XLOOKUP(AT$1,$Z$2:$Z$16,$AC$2:$AC$16-$V494)^2)))</f>
        <v/>
      </c>
      <c r="AU494" s="141" t="str">
        <f t="array" ref="AU494">IF(OR(AU$1=0, $A494=""),"",SQRT((_xlfn.XLOOKUP(AU$1,$Z$2:$Z$16,$AA$2:$AA$16)-$T494)^2+(_xlfn.XLOOKUP(AU$1,$Z$2:$Z$16,$AB$2:$AB$16)-$U494)^2+(_xlfn.XLOOKUP(AU$1,$Z$2:$Z$16,$AC$2:$AC$16-$V494)^2)))</f>
        <v/>
      </c>
      <c r="AV494" s="142" t="str">
        <f t="array" ref="AV494">IF(OR(AV$1=0, $A494=""),"",SQRT((_xlfn.XLOOKUP(AV$1,$Z$2:$Z$16,$AA$2:$AA$16)-$T494)^2+(_xlfn.XLOOKUP(AV$1,$Z$2:$Z$16,$AB$2:$AB$16)-$U494)^2+(_xlfn.XLOOKUP(AV$1,$Z$2:$Z$16,$AC$2:$AC$16-$V494)^2)))</f>
        <v/>
      </c>
      <c r="AW494" s="124"/>
      <c r="AX494" s="124"/>
      <c r="AY494" s="125">
        <f t="shared" si="275"/>
        <v>0</v>
      </c>
      <c r="AZ494" s="143">
        <f t="shared" si="276"/>
        <v>0</v>
      </c>
      <c r="BA494" s="143">
        <f t="shared" si="277"/>
        <v>0</v>
      </c>
      <c r="BB494" s="143">
        <f t="shared" si="278"/>
        <v>0</v>
      </c>
      <c r="BC494" s="143">
        <f t="shared" si="279"/>
        <v>0</v>
      </c>
      <c r="BD494" s="143">
        <f t="shared" si="280"/>
        <v>0</v>
      </c>
      <c r="BE494" s="143">
        <f t="shared" si="281"/>
        <v>0</v>
      </c>
      <c r="BF494" s="143">
        <f t="shared" si="282"/>
        <v>0</v>
      </c>
      <c r="BG494" s="144">
        <f t="shared" si="283"/>
        <v>0</v>
      </c>
      <c r="BH494" s="144">
        <f t="shared" si="284"/>
        <v>0</v>
      </c>
      <c r="BI494" s="144">
        <f t="shared" si="285"/>
        <v>0</v>
      </c>
      <c r="BJ494" s="144">
        <f t="shared" si="286"/>
        <v>0</v>
      </c>
      <c r="BK494" s="144">
        <f t="shared" si="287"/>
        <v>0</v>
      </c>
      <c r="BL494" s="144">
        <f t="shared" si="288"/>
        <v>0</v>
      </c>
      <c r="BM494" s="145">
        <f t="shared" si="289"/>
        <v>0</v>
      </c>
      <c r="BN494" s="124"/>
      <c r="BO494" s="124"/>
      <c r="BP494" s="124"/>
      <c r="BQ494" s="124"/>
      <c r="BR494" s="124"/>
      <c r="BS494" s="124"/>
      <c r="BT494" s="124"/>
      <c r="BU494" s="124"/>
      <c r="BV494" s="130"/>
      <c r="BW494" s="130"/>
      <c r="BX494" s="130"/>
      <c r="BY494" s="130"/>
      <c r="BZ494" s="130"/>
      <c r="CA494" s="130"/>
      <c r="CB494" s="130"/>
      <c r="CC494" s="130"/>
      <c r="CD494" s="130"/>
      <c r="CE494" s="130"/>
      <c r="CF494" s="130"/>
      <c r="CG494" s="130"/>
      <c r="CH494" s="130"/>
      <c r="CI494" s="130"/>
      <c r="CJ494" s="130"/>
      <c r="CM494" s="159">
        <f t="shared" si="290"/>
        <v>0</v>
      </c>
      <c r="CN494" s="160">
        <f t="shared" si="291"/>
        <v>0</v>
      </c>
      <c r="CO494" s="160">
        <f t="shared" si="292"/>
        <v>0</v>
      </c>
      <c r="CP494" s="160">
        <f t="shared" si="293"/>
        <v>0</v>
      </c>
      <c r="CQ494" s="160">
        <f t="shared" si="294"/>
        <v>0</v>
      </c>
      <c r="CR494" s="160" t="str">
        <f t="shared" si="295"/>
        <v/>
      </c>
      <c r="CS494" s="160" t="str">
        <f t="shared" si="296"/>
        <v/>
      </c>
      <c r="CT494" s="160" t="str">
        <f t="shared" si="297"/>
        <v/>
      </c>
      <c r="CU494" s="162" t="str">
        <f t="shared" si="298"/>
        <v/>
      </c>
      <c r="CV494" s="162" t="str">
        <f t="shared" si="299"/>
        <v/>
      </c>
      <c r="CW494" s="162" t="str">
        <f t="shared" si="300"/>
        <v/>
      </c>
      <c r="CX494" s="162" t="str">
        <f t="shared" si="301"/>
        <v/>
      </c>
      <c r="CY494" s="162" t="str">
        <f t="shared" si="302"/>
        <v/>
      </c>
      <c r="CZ494" s="162" t="str">
        <f t="shared" si="303"/>
        <v/>
      </c>
      <c r="DA494" s="163" t="str">
        <f t="shared" si="304"/>
        <v/>
      </c>
    </row>
    <row r="495" spans="1:105" ht="16.5" x14ac:dyDescent="0.3">
      <c r="A495" s="135"/>
      <c r="B495" s="136"/>
      <c r="C495" s="136"/>
      <c r="D495" s="137"/>
      <c r="E495" s="176"/>
      <c r="F495" s="182"/>
      <c r="G495" s="183"/>
      <c r="H495" s="183"/>
      <c r="I495" s="183"/>
      <c r="J495" s="183"/>
      <c r="K495" s="183"/>
      <c r="L495" s="183"/>
      <c r="M495" s="186"/>
      <c r="N495" s="182"/>
      <c r="O495" s="184"/>
      <c r="P495" s="178"/>
      <c r="Q495" s="118">
        <f t="shared" si="273"/>
        <v>0</v>
      </c>
      <c r="R495" s="3"/>
      <c r="S495" s="3"/>
      <c r="T495" s="4"/>
      <c r="U495" s="4"/>
      <c r="V495" s="99">
        <f t="shared" si="274"/>
        <v>0</v>
      </c>
      <c r="W495" s="161"/>
      <c r="X495" s="138"/>
      <c r="AH495" s="158" t="str">
        <f t="array" ref="AH495">IF(OR(AH$1=0, $A495=""),"",SQRT((_xlfn.XLOOKUP(AH$1,$Z$2:$Z$16,$AA$2:$AA$16)-$T495)^2+(_xlfn.XLOOKUP(AH$1,$Z$2:$Z$16,$AB$2:$AB$16)-$U495)^2+(_xlfn.XLOOKUP(AH$1,$Z$2:$Z$16,$AC$2:$AC$16-$V495)^2)))</f>
        <v/>
      </c>
      <c r="AI495" s="140" t="str">
        <f t="array" ref="AI495">IF(OR(AI$1=0, $A495=""),"",SQRT((_xlfn.XLOOKUP(AI$1,$Z$2:$Z$16,$AA$2:$AA$16)-$T495)^2+(_xlfn.XLOOKUP(AI$1,$Z$2:$Z$16,$AB$2:$AB$16)-$U495)^2+(_xlfn.XLOOKUP(AI$1,$Z$2:$Z$16,$AC$2:$AC$16-$V495)^2)))</f>
        <v/>
      </c>
      <c r="AJ495" s="140" t="str">
        <f t="array" ref="AJ495">IF(OR(AJ$1=0, $A495=""),"",SQRT((_xlfn.XLOOKUP(AJ$1,$Z$2:$Z$16,$AA$2:$AA$16)-$T495)^2+(_xlfn.XLOOKUP(AJ$1,$Z$2:$Z$16,$AB$2:$AB$16)-$U495)^2+(_xlfn.XLOOKUP(AJ$1,$Z$2:$Z$16,$AC$2:$AC$16-$V495)^2)))</f>
        <v/>
      </c>
      <c r="AK495" s="140" t="str">
        <f t="array" ref="AK495">IF(OR(AK$1=0, $A495=""),"",SQRT((_xlfn.XLOOKUP(AK$1,$Z$2:$Z$16,$AA$2:$AA$16)-$T495)^2+(_xlfn.XLOOKUP(AK$1,$Z$2:$Z$16,$AB$2:$AB$16)-$U495)^2+(_xlfn.XLOOKUP(AK$1,$Z$2:$Z$16,$AC$2:$AC$16-$V495)^2)))</f>
        <v/>
      </c>
      <c r="AL495" s="140" t="str">
        <f t="array" ref="AL495">IF(OR(AL$1=0, $A495=""),"",SQRT((_xlfn.XLOOKUP(AL$1,$Z$2:$Z$16,$AA$2:$AA$16)-$T495)^2+(_xlfn.XLOOKUP(AL$1,$Z$2:$Z$16,$AB$2:$AB$16)-$U495)^2+(_xlfn.XLOOKUP(AL$1,$Z$2:$Z$16,$AC$2:$AC$16-$V495)^2)))</f>
        <v/>
      </c>
      <c r="AM495" s="140" t="str">
        <f t="array" ref="AM495">IF(OR(AM$1=0, $A495=""),"",SQRT((_xlfn.XLOOKUP(AM$1,$Z$2:$Z$16,$AA$2:$AA$16)-$T495)^2+(_xlfn.XLOOKUP(AM$1,$Z$2:$Z$16,$AB$2:$AB$16)-$U495)^2+(_xlfn.XLOOKUP(AM$1,$Z$2:$Z$16,$AC$2:$AC$16-$V495)^2)))</f>
        <v/>
      </c>
      <c r="AN495" s="140" t="str">
        <f t="array" ref="AN495">IF(OR(AN$1=0, $A495=""),"",SQRT((_xlfn.XLOOKUP(AN$1,$Z$2:$Z$16,$AA$2:$AA$16)-$T495)^2+(_xlfn.XLOOKUP(AN$1,$Z$2:$Z$16,$AB$2:$AB$16)-$U495)^2+(_xlfn.XLOOKUP(AN$1,$Z$2:$Z$16,$AC$2:$AC$16-$V495)^2)))</f>
        <v/>
      </c>
      <c r="AO495" s="140" t="str">
        <f t="array" ref="AO495">IF(OR(AO$1=0, $A495=""),"",SQRT((_xlfn.XLOOKUP(AO$1,$Z$2:$Z$16,$AA$2:$AA$16)-$T495)^2+(_xlfn.XLOOKUP(AO$1,$Z$2:$Z$16,$AB$2:$AB$16)-$U495)^2+(_xlfn.XLOOKUP(AO$1,$Z$2:$Z$16,$AC$2:$AC$16-$V495)^2)))</f>
        <v/>
      </c>
      <c r="AP495" s="141" t="str">
        <f t="array" ref="AP495">IF(OR(AP$1=0, $A495=""),"",SQRT((_xlfn.XLOOKUP(AP$1,$Z$2:$Z$16,$AA$2:$AA$16)-$T495)^2+(_xlfn.XLOOKUP(AP$1,$Z$2:$Z$16,$AB$2:$AB$16)-$U495)^2+(_xlfn.XLOOKUP(AP$1,$Z$2:$Z$16,$AC$2:$AC$16-$V495)^2)))</f>
        <v/>
      </c>
      <c r="AQ495" s="141" t="str">
        <f t="array" ref="AQ495">IF(OR(AQ$1=0, $A495=""),"",SQRT((_xlfn.XLOOKUP(AQ$1,$Z$2:$Z$16,$AA$2:$AA$16)-$T495)^2+(_xlfn.XLOOKUP(AQ$1,$Z$2:$Z$16,$AB$2:$AB$16)-$U495)^2+(_xlfn.XLOOKUP(AQ$1,$Z$2:$Z$16,$AC$2:$AC$16-$V495)^2)))</f>
        <v/>
      </c>
      <c r="AR495" s="141" t="str">
        <f t="array" ref="AR495">IF(OR(AR$1=0, $A495=""),"",SQRT((_xlfn.XLOOKUP(AR$1,$Z$2:$Z$16,$AA$2:$AA$16)-$T495)^2+(_xlfn.XLOOKUP(AR$1,$Z$2:$Z$16,$AB$2:$AB$16)-$U495)^2+(_xlfn.XLOOKUP(AR$1,$Z$2:$Z$16,$AC$2:$AC$16-$V495)^2)))</f>
        <v/>
      </c>
      <c r="AS495" s="141" t="str">
        <f t="array" ref="AS495">IF(OR(AS$1=0, $A495=""),"",SQRT((_xlfn.XLOOKUP(AS$1,$Z$2:$Z$16,$AA$2:$AA$16)-$T495)^2+(_xlfn.XLOOKUP(AS$1,$Z$2:$Z$16,$AB$2:$AB$16)-$U495)^2+(_xlfn.XLOOKUP(AS$1,$Z$2:$Z$16,$AC$2:$AC$16-$V495)^2)))</f>
        <v/>
      </c>
      <c r="AT495" s="141" t="str">
        <f t="array" ref="AT495">IF(OR(AT$1=0, $A495=""),"",SQRT((_xlfn.XLOOKUP(AT$1,$Z$2:$Z$16,$AA$2:$AA$16)-$T495)^2+(_xlfn.XLOOKUP(AT$1,$Z$2:$Z$16,$AB$2:$AB$16)-$U495)^2+(_xlfn.XLOOKUP(AT$1,$Z$2:$Z$16,$AC$2:$AC$16-$V495)^2)))</f>
        <v/>
      </c>
      <c r="AU495" s="141" t="str">
        <f t="array" ref="AU495">IF(OR(AU$1=0, $A495=""),"",SQRT((_xlfn.XLOOKUP(AU$1,$Z$2:$Z$16,$AA$2:$AA$16)-$T495)^2+(_xlfn.XLOOKUP(AU$1,$Z$2:$Z$16,$AB$2:$AB$16)-$U495)^2+(_xlfn.XLOOKUP(AU$1,$Z$2:$Z$16,$AC$2:$AC$16-$V495)^2)))</f>
        <v/>
      </c>
      <c r="AV495" s="142" t="str">
        <f t="array" ref="AV495">IF(OR(AV$1=0, $A495=""),"",SQRT((_xlfn.XLOOKUP(AV$1,$Z$2:$Z$16,$AA$2:$AA$16)-$T495)^2+(_xlfn.XLOOKUP(AV$1,$Z$2:$Z$16,$AB$2:$AB$16)-$U495)^2+(_xlfn.XLOOKUP(AV$1,$Z$2:$Z$16,$AC$2:$AC$16-$V495)^2)))</f>
        <v/>
      </c>
      <c r="AW495" s="124"/>
      <c r="AX495" s="124"/>
      <c r="AY495" s="125">
        <f t="shared" si="275"/>
        <v>0</v>
      </c>
      <c r="AZ495" s="143">
        <f t="shared" si="276"/>
        <v>0</v>
      </c>
      <c r="BA495" s="143">
        <f t="shared" si="277"/>
        <v>0</v>
      </c>
      <c r="BB495" s="143">
        <f t="shared" si="278"/>
        <v>0</v>
      </c>
      <c r="BC495" s="143">
        <f t="shared" si="279"/>
        <v>0</v>
      </c>
      <c r="BD495" s="143">
        <f t="shared" si="280"/>
        <v>0</v>
      </c>
      <c r="BE495" s="143">
        <f t="shared" si="281"/>
        <v>0</v>
      </c>
      <c r="BF495" s="143">
        <f t="shared" si="282"/>
        <v>0</v>
      </c>
      <c r="BG495" s="144">
        <f t="shared" si="283"/>
        <v>0</v>
      </c>
      <c r="BH495" s="144">
        <f t="shared" si="284"/>
        <v>0</v>
      </c>
      <c r="BI495" s="144">
        <f t="shared" si="285"/>
        <v>0</v>
      </c>
      <c r="BJ495" s="144">
        <f t="shared" si="286"/>
        <v>0</v>
      </c>
      <c r="BK495" s="144">
        <f t="shared" si="287"/>
        <v>0</v>
      </c>
      <c r="BL495" s="144">
        <f t="shared" si="288"/>
        <v>0</v>
      </c>
      <c r="BM495" s="145">
        <f t="shared" si="289"/>
        <v>0</v>
      </c>
      <c r="BN495" s="124"/>
      <c r="BO495" s="124"/>
      <c r="BP495" s="124"/>
      <c r="BQ495" s="124"/>
      <c r="BR495" s="124"/>
      <c r="BS495" s="124"/>
      <c r="BT495" s="124"/>
      <c r="BU495" s="124"/>
      <c r="BV495" s="130"/>
      <c r="BW495" s="130"/>
      <c r="BX495" s="130"/>
      <c r="BY495" s="130"/>
      <c r="BZ495" s="130"/>
      <c r="CA495" s="130"/>
      <c r="CB495" s="130"/>
      <c r="CC495" s="130"/>
      <c r="CD495" s="130"/>
      <c r="CE495" s="130"/>
      <c r="CF495" s="130"/>
      <c r="CG495" s="130"/>
      <c r="CH495" s="130"/>
      <c r="CI495" s="130"/>
      <c r="CJ495" s="130"/>
      <c r="CM495" s="159">
        <f t="shared" si="290"/>
        <v>0</v>
      </c>
      <c r="CN495" s="160">
        <f t="shared" si="291"/>
        <v>0</v>
      </c>
      <c r="CO495" s="160">
        <f t="shared" si="292"/>
        <v>0</v>
      </c>
      <c r="CP495" s="160">
        <f t="shared" si="293"/>
        <v>0</v>
      </c>
      <c r="CQ495" s="160">
        <f t="shared" si="294"/>
        <v>0</v>
      </c>
      <c r="CR495" s="160" t="str">
        <f t="shared" si="295"/>
        <v/>
      </c>
      <c r="CS495" s="160" t="str">
        <f t="shared" si="296"/>
        <v/>
      </c>
      <c r="CT495" s="160" t="str">
        <f t="shared" si="297"/>
        <v/>
      </c>
      <c r="CU495" s="162" t="str">
        <f t="shared" si="298"/>
        <v/>
      </c>
      <c r="CV495" s="162" t="str">
        <f t="shared" si="299"/>
        <v/>
      </c>
      <c r="CW495" s="162" t="str">
        <f t="shared" si="300"/>
        <v/>
      </c>
      <c r="CX495" s="162" t="str">
        <f t="shared" si="301"/>
        <v/>
      </c>
      <c r="CY495" s="162" t="str">
        <f t="shared" si="302"/>
        <v/>
      </c>
      <c r="CZ495" s="162" t="str">
        <f t="shared" si="303"/>
        <v/>
      </c>
      <c r="DA495" s="163" t="str">
        <f t="shared" si="304"/>
        <v/>
      </c>
    </row>
    <row r="496" spans="1:105" ht="16.5" x14ac:dyDescent="0.3">
      <c r="A496" s="135"/>
      <c r="B496" s="136"/>
      <c r="C496" s="136"/>
      <c r="D496" s="137"/>
      <c r="E496" s="176"/>
      <c r="F496" s="182"/>
      <c r="G496" s="183"/>
      <c r="H496" s="183"/>
      <c r="I496" s="183"/>
      <c r="J496" s="183"/>
      <c r="K496" s="183"/>
      <c r="L496" s="183"/>
      <c r="M496" s="186"/>
      <c r="N496" s="182"/>
      <c r="O496" s="184"/>
      <c r="P496" s="178"/>
      <c r="Q496" s="118">
        <f t="shared" si="273"/>
        <v>0</v>
      </c>
      <c r="R496" s="3"/>
      <c r="S496" s="3"/>
      <c r="T496" s="4"/>
      <c r="U496" s="4"/>
      <c r="V496" s="99">
        <f t="shared" si="274"/>
        <v>0</v>
      </c>
      <c r="W496" s="161"/>
      <c r="X496" s="138"/>
      <c r="AH496" s="158" t="str">
        <f t="array" ref="AH496">IF(OR(AH$1=0, $A496=""),"",SQRT((_xlfn.XLOOKUP(AH$1,$Z$2:$Z$16,$AA$2:$AA$16)-$T496)^2+(_xlfn.XLOOKUP(AH$1,$Z$2:$Z$16,$AB$2:$AB$16)-$U496)^2+(_xlfn.XLOOKUP(AH$1,$Z$2:$Z$16,$AC$2:$AC$16-$V496)^2)))</f>
        <v/>
      </c>
      <c r="AI496" s="140" t="str">
        <f t="array" ref="AI496">IF(OR(AI$1=0, $A496=""),"",SQRT((_xlfn.XLOOKUP(AI$1,$Z$2:$Z$16,$AA$2:$AA$16)-$T496)^2+(_xlfn.XLOOKUP(AI$1,$Z$2:$Z$16,$AB$2:$AB$16)-$U496)^2+(_xlfn.XLOOKUP(AI$1,$Z$2:$Z$16,$AC$2:$AC$16-$V496)^2)))</f>
        <v/>
      </c>
      <c r="AJ496" s="140" t="str">
        <f t="array" ref="AJ496">IF(OR(AJ$1=0, $A496=""),"",SQRT((_xlfn.XLOOKUP(AJ$1,$Z$2:$Z$16,$AA$2:$AA$16)-$T496)^2+(_xlfn.XLOOKUP(AJ$1,$Z$2:$Z$16,$AB$2:$AB$16)-$U496)^2+(_xlfn.XLOOKUP(AJ$1,$Z$2:$Z$16,$AC$2:$AC$16-$V496)^2)))</f>
        <v/>
      </c>
      <c r="AK496" s="140" t="str">
        <f t="array" ref="AK496">IF(OR(AK$1=0, $A496=""),"",SQRT((_xlfn.XLOOKUP(AK$1,$Z$2:$Z$16,$AA$2:$AA$16)-$T496)^2+(_xlfn.XLOOKUP(AK$1,$Z$2:$Z$16,$AB$2:$AB$16)-$U496)^2+(_xlfn.XLOOKUP(AK$1,$Z$2:$Z$16,$AC$2:$AC$16-$V496)^2)))</f>
        <v/>
      </c>
      <c r="AL496" s="140" t="str">
        <f t="array" ref="AL496">IF(OR(AL$1=0, $A496=""),"",SQRT((_xlfn.XLOOKUP(AL$1,$Z$2:$Z$16,$AA$2:$AA$16)-$T496)^2+(_xlfn.XLOOKUP(AL$1,$Z$2:$Z$16,$AB$2:$AB$16)-$U496)^2+(_xlfn.XLOOKUP(AL$1,$Z$2:$Z$16,$AC$2:$AC$16-$V496)^2)))</f>
        <v/>
      </c>
      <c r="AM496" s="140" t="str">
        <f t="array" ref="AM496">IF(OR(AM$1=0, $A496=""),"",SQRT((_xlfn.XLOOKUP(AM$1,$Z$2:$Z$16,$AA$2:$AA$16)-$T496)^2+(_xlfn.XLOOKUP(AM$1,$Z$2:$Z$16,$AB$2:$AB$16)-$U496)^2+(_xlfn.XLOOKUP(AM$1,$Z$2:$Z$16,$AC$2:$AC$16-$V496)^2)))</f>
        <v/>
      </c>
      <c r="AN496" s="140" t="str">
        <f t="array" ref="AN496">IF(OR(AN$1=0, $A496=""),"",SQRT((_xlfn.XLOOKUP(AN$1,$Z$2:$Z$16,$AA$2:$AA$16)-$T496)^2+(_xlfn.XLOOKUP(AN$1,$Z$2:$Z$16,$AB$2:$AB$16)-$U496)^2+(_xlfn.XLOOKUP(AN$1,$Z$2:$Z$16,$AC$2:$AC$16-$V496)^2)))</f>
        <v/>
      </c>
      <c r="AO496" s="140" t="str">
        <f t="array" ref="AO496">IF(OR(AO$1=0, $A496=""),"",SQRT((_xlfn.XLOOKUP(AO$1,$Z$2:$Z$16,$AA$2:$AA$16)-$T496)^2+(_xlfn.XLOOKUP(AO$1,$Z$2:$Z$16,$AB$2:$AB$16)-$U496)^2+(_xlfn.XLOOKUP(AO$1,$Z$2:$Z$16,$AC$2:$AC$16-$V496)^2)))</f>
        <v/>
      </c>
      <c r="AP496" s="141" t="str">
        <f t="array" ref="AP496">IF(OR(AP$1=0, $A496=""),"",SQRT((_xlfn.XLOOKUP(AP$1,$Z$2:$Z$16,$AA$2:$AA$16)-$T496)^2+(_xlfn.XLOOKUP(AP$1,$Z$2:$Z$16,$AB$2:$AB$16)-$U496)^2+(_xlfn.XLOOKUP(AP$1,$Z$2:$Z$16,$AC$2:$AC$16-$V496)^2)))</f>
        <v/>
      </c>
      <c r="AQ496" s="141" t="str">
        <f t="array" ref="AQ496">IF(OR(AQ$1=0, $A496=""),"",SQRT((_xlfn.XLOOKUP(AQ$1,$Z$2:$Z$16,$AA$2:$AA$16)-$T496)^2+(_xlfn.XLOOKUP(AQ$1,$Z$2:$Z$16,$AB$2:$AB$16)-$U496)^2+(_xlfn.XLOOKUP(AQ$1,$Z$2:$Z$16,$AC$2:$AC$16-$V496)^2)))</f>
        <v/>
      </c>
      <c r="AR496" s="141" t="str">
        <f t="array" ref="AR496">IF(OR(AR$1=0, $A496=""),"",SQRT((_xlfn.XLOOKUP(AR$1,$Z$2:$Z$16,$AA$2:$AA$16)-$T496)^2+(_xlfn.XLOOKUP(AR$1,$Z$2:$Z$16,$AB$2:$AB$16)-$U496)^2+(_xlfn.XLOOKUP(AR$1,$Z$2:$Z$16,$AC$2:$AC$16-$V496)^2)))</f>
        <v/>
      </c>
      <c r="AS496" s="141" t="str">
        <f t="array" ref="AS496">IF(OR(AS$1=0, $A496=""),"",SQRT((_xlfn.XLOOKUP(AS$1,$Z$2:$Z$16,$AA$2:$AA$16)-$T496)^2+(_xlfn.XLOOKUP(AS$1,$Z$2:$Z$16,$AB$2:$AB$16)-$U496)^2+(_xlfn.XLOOKUP(AS$1,$Z$2:$Z$16,$AC$2:$AC$16-$V496)^2)))</f>
        <v/>
      </c>
      <c r="AT496" s="141" t="str">
        <f t="array" ref="AT496">IF(OR(AT$1=0, $A496=""),"",SQRT((_xlfn.XLOOKUP(AT$1,$Z$2:$Z$16,$AA$2:$AA$16)-$T496)^2+(_xlfn.XLOOKUP(AT$1,$Z$2:$Z$16,$AB$2:$AB$16)-$U496)^2+(_xlfn.XLOOKUP(AT$1,$Z$2:$Z$16,$AC$2:$AC$16-$V496)^2)))</f>
        <v/>
      </c>
      <c r="AU496" s="141" t="str">
        <f t="array" ref="AU496">IF(OR(AU$1=0, $A496=""),"",SQRT((_xlfn.XLOOKUP(AU$1,$Z$2:$Z$16,$AA$2:$AA$16)-$T496)^2+(_xlfn.XLOOKUP(AU$1,$Z$2:$Z$16,$AB$2:$AB$16)-$U496)^2+(_xlfn.XLOOKUP(AU$1,$Z$2:$Z$16,$AC$2:$AC$16-$V496)^2)))</f>
        <v/>
      </c>
      <c r="AV496" s="142" t="str">
        <f t="array" ref="AV496">IF(OR(AV$1=0, $A496=""),"",SQRT((_xlfn.XLOOKUP(AV$1,$Z$2:$Z$16,$AA$2:$AA$16)-$T496)^2+(_xlfn.XLOOKUP(AV$1,$Z$2:$Z$16,$AB$2:$AB$16)-$U496)^2+(_xlfn.XLOOKUP(AV$1,$Z$2:$Z$16,$AC$2:$AC$16-$V496)^2)))</f>
        <v/>
      </c>
      <c r="AW496" s="124"/>
      <c r="AX496" s="124"/>
      <c r="AY496" s="125">
        <f t="shared" si="275"/>
        <v>0</v>
      </c>
      <c r="AZ496" s="143">
        <f t="shared" si="276"/>
        <v>0</v>
      </c>
      <c r="BA496" s="143">
        <f t="shared" si="277"/>
        <v>0</v>
      </c>
      <c r="BB496" s="143">
        <f t="shared" si="278"/>
        <v>0</v>
      </c>
      <c r="BC496" s="143">
        <f t="shared" si="279"/>
        <v>0</v>
      </c>
      <c r="BD496" s="143">
        <f t="shared" si="280"/>
        <v>0</v>
      </c>
      <c r="BE496" s="143">
        <f t="shared" si="281"/>
        <v>0</v>
      </c>
      <c r="BF496" s="143">
        <f t="shared" si="282"/>
        <v>0</v>
      </c>
      <c r="BG496" s="144">
        <f t="shared" si="283"/>
        <v>0</v>
      </c>
      <c r="BH496" s="144">
        <f t="shared" si="284"/>
        <v>0</v>
      </c>
      <c r="BI496" s="144">
        <f t="shared" si="285"/>
        <v>0</v>
      </c>
      <c r="BJ496" s="144">
        <f t="shared" si="286"/>
        <v>0</v>
      </c>
      <c r="BK496" s="144">
        <f t="shared" si="287"/>
        <v>0</v>
      </c>
      <c r="BL496" s="144">
        <f t="shared" si="288"/>
        <v>0</v>
      </c>
      <c r="BM496" s="145">
        <f t="shared" si="289"/>
        <v>0</v>
      </c>
      <c r="BN496" s="124"/>
      <c r="BO496" s="124"/>
      <c r="BP496" s="124"/>
      <c r="BQ496" s="124"/>
      <c r="BR496" s="124"/>
      <c r="BS496" s="124"/>
      <c r="BT496" s="124"/>
      <c r="BU496" s="124"/>
      <c r="BV496" s="130"/>
      <c r="BW496" s="130"/>
      <c r="BX496" s="130"/>
      <c r="BY496" s="130"/>
      <c r="BZ496" s="130"/>
      <c r="CA496" s="130"/>
      <c r="CB496" s="130"/>
      <c r="CC496" s="130"/>
      <c r="CD496" s="130"/>
      <c r="CE496" s="130"/>
      <c r="CF496" s="130"/>
      <c r="CG496" s="130"/>
      <c r="CH496" s="130"/>
      <c r="CI496" s="130"/>
      <c r="CJ496" s="130"/>
      <c r="CM496" s="159">
        <f t="shared" si="290"/>
        <v>0</v>
      </c>
      <c r="CN496" s="160">
        <f t="shared" si="291"/>
        <v>0</v>
      </c>
      <c r="CO496" s="160">
        <f t="shared" si="292"/>
        <v>0</v>
      </c>
      <c r="CP496" s="160">
        <f t="shared" si="293"/>
        <v>0</v>
      </c>
      <c r="CQ496" s="160">
        <f t="shared" si="294"/>
        <v>0</v>
      </c>
      <c r="CR496" s="160" t="str">
        <f t="shared" si="295"/>
        <v/>
      </c>
      <c r="CS496" s="160" t="str">
        <f t="shared" si="296"/>
        <v/>
      </c>
      <c r="CT496" s="160" t="str">
        <f t="shared" si="297"/>
        <v/>
      </c>
      <c r="CU496" s="162" t="str">
        <f t="shared" si="298"/>
        <v/>
      </c>
      <c r="CV496" s="162" t="str">
        <f t="shared" si="299"/>
        <v/>
      </c>
      <c r="CW496" s="162" t="str">
        <f t="shared" si="300"/>
        <v/>
      </c>
      <c r="CX496" s="162" t="str">
        <f t="shared" si="301"/>
        <v/>
      </c>
      <c r="CY496" s="162" t="str">
        <f t="shared" si="302"/>
        <v/>
      </c>
      <c r="CZ496" s="162" t="str">
        <f t="shared" si="303"/>
        <v/>
      </c>
      <c r="DA496" s="163" t="str">
        <f t="shared" si="304"/>
        <v/>
      </c>
    </row>
    <row r="497" spans="1:105" ht="16.5" x14ac:dyDescent="0.3">
      <c r="A497" s="135"/>
      <c r="B497" s="136"/>
      <c r="C497" s="136"/>
      <c r="D497" s="137"/>
      <c r="E497" s="176"/>
      <c r="F497" s="182"/>
      <c r="G497" s="183"/>
      <c r="H497" s="183"/>
      <c r="I497" s="183"/>
      <c r="J497" s="183"/>
      <c r="K497" s="183"/>
      <c r="L497" s="183"/>
      <c r="M497" s="186"/>
      <c r="N497" s="182"/>
      <c r="O497" s="184"/>
      <c r="P497" s="178"/>
      <c r="Q497" s="118">
        <f t="shared" si="273"/>
        <v>0</v>
      </c>
      <c r="R497" s="3"/>
      <c r="S497" s="3"/>
      <c r="T497" s="4"/>
      <c r="U497" s="4"/>
      <c r="V497" s="99">
        <f t="shared" si="274"/>
        <v>0</v>
      </c>
      <c r="W497" s="161"/>
      <c r="X497" s="138"/>
      <c r="AH497" s="158" t="str">
        <f t="array" ref="AH497">IF(OR(AH$1=0, $A497=""),"",SQRT((_xlfn.XLOOKUP(AH$1,$Z$2:$Z$16,$AA$2:$AA$16)-$T497)^2+(_xlfn.XLOOKUP(AH$1,$Z$2:$Z$16,$AB$2:$AB$16)-$U497)^2+(_xlfn.XLOOKUP(AH$1,$Z$2:$Z$16,$AC$2:$AC$16-$V497)^2)))</f>
        <v/>
      </c>
      <c r="AI497" s="140" t="str">
        <f t="array" ref="AI497">IF(OR(AI$1=0, $A497=""),"",SQRT((_xlfn.XLOOKUP(AI$1,$Z$2:$Z$16,$AA$2:$AA$16)-$T497)^2+(_xlfn.XLOOKUP(AI$1,$Z$2:$Z$16,$AB$2:$AB$16)-$U497)^2+(_xlfn.XLOOKUP(AI$1,$Z$2:$Z$16,$AC$2:$AC$16-$V497)^2)))</f>
        <v/>
      </c>
      <c r="AJ497" s="140" t="str">
        <f t="array" ref="AJ497">IF(OR(AJ$1=0, $A497=""),"",SQRT((_xlfn.XLOOKUP(AJ$1,$Z$2:$Z$16,$AA$2:$AA$16)-$T497)^2+(_xlfn.XLOOKUP(AJ$1,$Z$2:$Z$16,$AB$2:$AB$16)-$U497)^2+(_xlfn.XLOOKUP(AJ$1,$Z$2:$Z$16,$AC$2:$AC$16-$V497)^2)))</f>
        <v/>
      </c>
      <c r="AK497" s="140" t="str">
        <f t="array" ref="AK497">IF(OR(AK$1=0, $A497=""),"",SQRT((_xlfn.XLOOKUP(AK$1,$Z$2:$Z$16,$AA$2:$AA$16)-$T497)^2+(_xlfn.XLOOKUP(AK$1,$Z$2:$Z$16,$AB$2:$AB$16)-$U497)^2+(_xlfn.XLOOKUP(AK$1,$Z$2:$Z$16,$AC$2:$AC$16-$V497)^2)))</f>
        <v/>
      </c>
      <c r="AL497" s="140" t="str">
        <f t="array" ref="AL497">IF(OR(AL$1=0, $A497=""),"",SQRT((_xlfn.XLOOKUP(AL$1,$Z$2:$Z$16,$AA$2:$AA$16)-$T497)^2+(_xlfn.XLOOKUP(AL$1,$Z$2:$Z$16,$AB$2:$AB$16)-$U497)^2+(_xlfn.XLOOKUP(AL$1,$Z$2:$Z$16,$AC$2:$AC$16-$V497)^2)))</f>
        <v/>
      </c>
      <c r="AM497" s="140" t="str">
        <f t="array" ref="AM497">IF(OR(AM$1=0, $A497=""),"",SQRT((_xlfn.XLOOKUP(AM$1,$Z$2:$Z$16,$AA$2:$AA$16)-$T497)^2+(_xlfn.XLOOKUP(AM$1,$Z$2:$Z$16,$AB$2:$AB$16)-$U497)^2+(_xlfn.XLOOKUP(AM$1,$Z$2:$Z$16,$AC$2:$AC$16-$V497)^2)))</f>
        <v/>
      </c>
      <c r="AN497" s="140" t="str">
        <f t="array" ref="AN497">IF(OR(AN$1=0, $A497=""),"",SQRT((_xlfn.XLOOKUP(AN$1,$Z$2:$Z$16,$AA$2:$AA$16)-$T497)^2+(_xlfn.XLOOKUP(AN$1,$Z$2:$Z$16,$AB$2:$AB$16)-$U497)^2+(_xlfn.XLOOKUP(AN$1,$Z$2:$Z$16,$AC$2:$AC$16-$V497)^2)))</f>
        <v/>
      </c>
      <c r="AO497" s="140" t="str">
        <f t="array" ref="AO497">IF(OR(AO$1=0, $A497=""),"",SQRT((_xlfn.XLOOKUP(AO$1,$Z$2:$Z$16,$AA$2:$AA$16)-$T497)^2+(_xlfn.XLOOKUP(AO$1,$Z$2:$Z$16,$AB$2:$AB$16)-$U497)^2+(_xlfn.XLOOKUP(AO$1,$Z$2:$Z$16,$AC$2:$AC$16-$V497)^2)))</f>
        <v/>
      </c>
      <c r="AP497" s="141" t="str">
        <f t="array" ref="AP497">IF(OR(AP$1=0, $A497=""),"",SQRT((_xlfn.XLOOKUP(AP$1,$Z$2:$Z$16,$AA$2:$AA$16)-$T497)^2+(_xlfn.XLOOKUP(AP$1,$Z$2:$Z$16,$AB$2:$AB$16)-$U497)^2+(_xlfn.XLOOKUP(AP$1,$Z$2:$Z$16,$AC$2:$AC$16-$V497)^2)))</f>
        <v/>
      </c>
      <c r="AQ497" s="141" t="str">
        <f t="array" ref="AQ497">IF(OR(AQ$1=0, $A497=""),"",SQRT((_xlfn.XLOOKUP(AQ$1,$Z$2:$Z$16,$AA$2:$AA$16)-$T497)^2+(_xlfn.XLOOKUP(AQ$1,$Z$2:$Z$16,$AB$2:$AB$16)-$U497)^2+(_xlfn.XLOOKUP(AQ$1,$Z$2:$Z$16,$AC$2:$AC$16-$V497)^2)))</f>
        <v/>
      </c>
      <c r="AR497" s="141" t="str">
        <f t="array" ref="AR497">IF(OR(AR$1=0, $A497=""),"",SQRT((_xlfn.XLOOKUP(AR$1,$Z$2:$Z$16,$AA$2:$AA$16)-$T497)^2+(_xlfn.XLOOKUP(AR$1,$Z$2:$Z$16,$AB$2:$AB$16)-$U497)^2+(_xlfn.XLOOKUP(AR$1,$Z$2:$Z$16,$AC$2:$AC$16-$V497)^2)))</f>
        <v/>
      </c>
      <c r="AS497" s="141" t="str">
        <f t="array" ref="AS497">IF(OR(AS$1=0, $A497=""),"",SQRT((_xlfn.XLOOKUP(AS$1,$Z$2:$Z$16,$AA$2:$AA$16)-$T497)^2+(_xlfn.XLOOKUP(AS$1,$Z$2:$Z$16,$AB$2:$AB$16)-$U497)^2+(_xlfn.XLOOKUP(AS$1,$Z$2:$Z$16,$AC$2:$AC$16-$V497)^2)))</f>
        <v/>
      </c>
      <c r="AT497" s="141" t="str">
        <f t="array" ref="AT497">IF(OR(AT$1=0, $A497=""),"",SQRT((_xlfn.XLOOKUP(AT$1,$Z$2:$Z$16,$AA$2:$AA$16)-$T497)^2+(_xlfn.XLOOKUP(AT$1,$Z$2:$Z$16,$AB$2:$AB$16)-$U497)^2+(_xlfn.XLOOKUP(AT$1,$Z$2:$Z$16,$AC$2:$AC$16-$V497)^2)))</f>
        <v/>
      </c>
      <c r="AU497" s="141" t="str">
        <f t="array" ref="AU497">IF(OR(AU$1=0, $A497=""),"",SQRT((_xlfn.XLOOKUP(AU$1,$Z$2:$Z$16,$AA$2:$AA$16)-$T497)^2+(_xlfn.XLOOKUP(AU$1,$Z$2:$Z$16,$AB$2:$AB$16)-$U497)^2+(_xlfn.XLOOKUP(AU$1,$Z$2:$Z$16,$AC$2:$AC$16-$V497)^2)))</f>
        <v/>
      </c>
      <c r="AV497" s="142" t="str">
        <f t="array" ref="AV497">IF(OR(AV$1=0, $A497=""),"",SQRT((_xlfn.XLOOKUP(AV$1,$Z$2:$Z$16,$AA$2:$AA$16)-$T497)^2+(_xlfn.XLOOKUP(AV$1,$Z$2:$Z$16,$AB$2:$AB$16)-$U497)^2+(_xlfn.XLOOKUP(AV$1,$Z$2:$Z$16,$AC$2:$AC$16-$V497)^2)))</f>
        <v/>
      </c>
      <c r="AW497" s="124"/>
      <c r="AX497" s="124"/>
      <c r="AY497" s="125">
        <f t="shared" si="275"/>
        <v>0</v>
      </c>
      <c r="AZ497" s="143">
        <f t="shared" si="276"/>
        <v>0</v>
      </c>
      <c r="BA497" s="143">
        <f t="shared" si="277"/>
        <v>0</v>
      </c>
      <c r="BB497" s="143">
        <f t="shared" si="278"/>
        <v>0</v>
      </c>
      <c r="BC497" s="143">
        <f t="shared" si="279"/>
        <v>0</v>
      </c>
      <c r="BD497" s="143">
        <f t="shared" si="280"/>
        <v>0</v>
      </c>
      <c r="BE497" s="143">
        <f t="shared" si="281"/>
        <v>0</v>
      </c>
      <c r="BF497" s="143">
        <f t="shared" si="282"/>
        <v>0</v>
      </c>
      <c r="BG497" s="144">
        <f t="shared" si="283"/>
        <v>0</v>
      </c>
      <c r="BH497" s="144">
        <f t="shared" si="284"/>
        <v>0</v>
      </c>
      <c r="BI497" s="144">
        <f t="shared" si="285"/>
        <v>0</v>
      </c>
      <c r="BJ497" s="144">
        <f t="shared" si="286"/>
        <v>0</v>
      </c>
      <c r="BK497" s="144">
        <f t="shared" si="287"/>
        <v>0</v>
      </c>
      <c r="BL497" s="144">
        <f t="shared" si="288"/>
        <v>0</v>
      </c>
      <c r="BM497" s="145">
        <f t="shared" si="289"/>
        <v>0</v>
      </c>
      <c r="BN497" s="124"/>
      <c r="BO497" s="124"/>
      <c r="BP497" s="124"/>
      <c r="BQ497" s="124"/>
      <c r="BR497" s="124"/>
      <c r="BS497" s="124"/>
      <c r="BT497" s="124"/>
      <c r="BU497" s="124"/>
      <c r="BV497" s="130"/>
      <c r="BW497" s="130"/>
      <c r="BX497" s="130"/>
      <c r="BY497" s="130"/>
      <c r="BZ497" s="130"/>
      <c r="CA497" s="130"/>
      <c r="CB497" s="130"/>
      <c r="CC497" s="130"/>
      <c r="CD497" s="130"/>
      <c r="CE497" s="130"/>
      <c r="CF497" s="130"/>
      <c r="CG497" s="130"/>
      <c r="CH497" s="130"/>
      <c r="CI497" s="130"/>
      <c r="CJ497" s="130"/>
      <c r="CM497" s="159">
        <f t="shared" si="290"/>
        <v>0</v>
      </c>
      <c r="CN497" s="160">
        <f t="shared" si="291"/>
        <v>0</v>
      </c>
      <c r="CO497" s="160">
        <f t="shared" si="292"/>
        <v>0</v>
      </c>
      <c r="CP497" s="160">
        <f t="shared" si="293"/>
        <v>0</v>
      </c>
      <c r="CQ497" s="160">
        <f t="shared" si="294"/>
        <v>0</v>
      </c>
      <c r="CR497" s="160" t="str">
        <f t="shared" si="295"/>
        <v/>
      </c>
      <c r="CS497" s="160" t="str">
        <f t="shared" si="296"/>
        <v/>
      </c>
      <c r="CT497" s="160" t="str">
        <f t="shared" si="297"/>
        <v/>
      </c>
      <c r="CU497" s="162" t="str">
        <f t="shared" si="298"/>
        <v/>
      </c>
      <c r="CV497" s="162" t="str">
        <f t="shared" si="299"/>
        <v/>
      </c>
      <c r="CW497" s="162" t="str">
        <f t="shared" si="300"/>
        <v/>
      </c>
      <c r="CX497" s="162" t="str">
        <f t="shared" si="301"/>
        <v/>
      </c>
      <c r="CY497" s="162" t="str">
        <f t="shared" si="302"/>
        <v/>
      </c>
      <c r="CZ497" s="162" t="str">
        <f t="shared" si="303"/>
        <v/>
      </c>
      <c r="DA497" s="163" t="str">
        <f t="shared" si="304"/>
        <v/>
      </c>
    </row>
    <row r="498" spans="1:105" ht="16.5" x14ac:dyDescent="0.3">
      <c r="A498" s="135"/>
      <c r="B498" s="136"/>
      <c r="C498" s="136"/>
      <c r="D498" s="137"/>
      <c r="E498" s="176"/>
      <c r="F498" s="182"/>
      <c r="G498" s="183"/>
      <c r="H498" s="183"/>
      <c r="I498" s="183"/>
      <c r="J498" s="183"/>
      <c r="K498" s="183"/>
      <c r="L498" s="183"/>
      <c r="M498" s="186"/>
      <c r="N498" s="182"/>
      <c r="O498" s="184"/>
      <c r="P498" s="178"/>
      <c r="Q498" s="118">
        <f t="shared" si="273"/>
        <v>0</v>
      </c>
      <c r="R498" s="3"/>
      <c r="S498" s="3"/>
      <c r="T498" s="4"/>
      <c r="U498" s="4"/>
      <c r="V498" s="99">
        <f t="shared" si="274"/>
        <v>0</v>
      </c>
      <c r="W498" s="161"/>
      <c r="X498" s="138"/>
      <c r="AH498" s="158" t="str">
        <f t="array" ref="AH498">IF(OR(AH$1=0, $A498=""),"",SQRT((_xlfn.XLOOKUP(AH$1,$Z$2:$Z$16,$AA$2:$AA$16)-$T498)^2+(_xlfn.XLOOKUP(AH$1,$Z$2:$Z$16,$AB$2:$AB$16)-$U498)^2+(_xlfn.XLOOKUP(AH$1,$Z$2:$Z$16,$AC$2:$AC$16-$V498)^2)))</f>
        <v/>
      </c>
      <c r="AI498" s="140" t="str">
        <f t="array" ref="AI498">IF(OR(AI$1=0, $A498=""),"",SQRT((_xlfn.XLOOKUP(AI$1,$Z$2:$Z$16,$AA$2:$AA$16)-$T498)^2+(_xlfn.XLOOKUP(AI$1,$Z$2:$Z$16,$AB$2:$AB$16)-$U498)^2+(_xlfn.XLOOKUP(AI$1,$Z$2:$Z$16,$AC$2:$AC$16-$V498)^2)))</f>
        <v/>
      </c>
      <c r="AJ498" s="140" t="str">
        <f t="array" ref="AJ498">IF(OR(AJ$1=0, $A498=""),"",SQRT((_xlfn.XLOOKUP(AJ$1,$Z$2:$Z$16,$AA$2:$AA$16)-$T498)^2+(_xlfn.XLOOKUP(AJ$1,$Z$2:$Z$16,$AB$2:$AB$16)-$U498)^2+(_xlfn.XLOOKUP(AJ$1,$Z$2:$Z$16,$AC$2:$AC$16-$V498)^2)))</f>
        <v/>
      </c>
      <c r="AK498" s="140" t="str">
        <f t="array" ref="AK498">IF(OR(AK$1=0, $A498=""),"",SQRT((_xlfn.XLOOKUP(AK$1,$Z$2:$Z$16,$AA$2:$AA$16)-$T498)^2+(_xlfn.XLOOKUP(AK$1,$Z$2:$Z$16,$AB$2:$AB$16)-$U498)^2+(_xlfn.XLOOKUP(AK$1,$Z$2:$Z$16,$AC$2:$AC$16-$V498)^2)))</f>
        <v/>
      </c>
      <c r="AL498" s="140" t="str">
        <f t="array" ref="AL498">IF(OR(AL$1=0, $A498=""),"",SQRT((_xlfn.XLOOKUP(AL$1,$Z$2:$Z$16,$AA$2:$AA$16)-$T498)^2+(_xlfn.XLOOKUP(AL$1,$Z$2:$Z$16,$AB$2:$AB$16)-$U498)^2+(_xlfn.XLOOKUP(AL$1,$Z$2:$Z$16,$AC$2:$AC$16-$V498)^2)))</f>
        <v/>
      </c>
      <c r="AM498" s="140" t="str">
        <f t="array" ref="AM498">IF(OR(AM$1=0, $A498=""),"",SQRT((_xlfn.XLOOKUP(AM$1,$Z$2:$Z$16,$AA$2:$AA$16)-$T498)^2+(_xlfn.XLOOKUP(AM$1,$Z$2:$Z$16,$AB$2:$AB$16)-$U498)^2+(_xlfn.XLOOKUP(AM$1,$Z$2:$Z$16,$AC$2:$AC$16-$V498)^2)))</f>
        <v/>
      </c>
      <c r="AN498" s="140" t="str">
        <f t="array" ref="AN498">IF(OR(AN$1=0, $A498=""),"",SQRT((_xlfn.XLOOKUP(AN$1,$Z$2:$Z$16,$AA$2:$AA$16)-$T498)^2+(_xlfn.XLOOKUP(AN$1,$Z$2:$Z$16,$AB$2:$AB$16)-$U498)^2+(_xlfn.XLOOKUP(AN$1,$Z$2:$Z$16,$AC$2:$AC$16-$V498)^2)))</f>
        <v/>
      </c>
      <c r="AO498" s="140" t="str">
        <f t="array" ref="AO498">IF(OR(AO$1=0, $A498=""),"",SQRT((_xlfn.XLOOKUP(AO$1,$Z$2:$Z$16,$AA$2:$AA$16)-$T498)^2+(_xlfn.XLOOKUP(AO$1,$Z$2:$Z$16,$AB$2:$AB$16)-$U498)^2+(_xlfn.XLOOKUP(AO$1,$Z$2:$Z$16,$AC$2:$AC$16-$V498)^2)))</f>
        <v/>
      </c>
      <c r="AP498" s="141" t="str">
        <f t="array" ref="AP498">IF(OR(AP$1=0, $A498=""),"",SQRT((_xlfn.XLOOKUP(AP$1,$Z$2:$Z$16,$AA$2:$AA$16)-$T498)^2+(_xlfn.XLOOKUP(AP$1,$Z$2:$Z$16,$AB$2:$AB$16)-$U498)^2+(_xlfn.XLOOKUP(AP$1,$Z$2:$Z$16,$AC$2:$AC$16-$V498)^2)))</f>
        <v/>
      </c>
      <c r="AQ498" s="141" t="str">
        <f t="array" ref="AQ498">IF(OR(AQ$1=0, $A498=""),"",SQRT((_xlfn.XLOOKUP(AQ$1,$Z$2:$Z$16,$AA$2:$AA$16)-$T498)^2+(_xlfn.XLOOKUP(AQ$1,$Z$2:$Z$16,$AB$2:$AB$16)-$U498)^2+(_xlfn.XLOOKUP(AQ$1,$Z$2:$Z$16,$AC$2:$AC$16-$V498)^2)))</f>
        <v/>
      </c>
      <c r="AR498" s="141" t="str">
        <f t="array" ref="AR498">IF(OR(AR$1=0, $A498=""),"",SQRT((_xlfn.XLOOKUP(AR$1,$Z$2:$Z$16,$AA$2:$AA$16)-$T498)^2+(_xlfn.XLOOKUP(AR$1,$Z$2:$Z$16,$AB$2:$AB$16)-$U498)^2+(_xlfn.XLOOKUP(AR$1,$Z$2:$Z$16,$AC$2:$AC$16-$V498)^2)))</f>
        <v/>
      </c>
      <c r="AS498" s="141" t="str">
        <f t="array" ref="AS498">IF(OR(AS$1=0, $A498=""),"",SQRT((_xlfn.XLOOKUP(AS$1,$Z$2:$Z$16,$AA$2:$AA$16)-$T498)^2+(_xlfn.XLOOKUP(AS$1,$Z$2:$Z$16,$AB$2:$AB$16)-$U498)^2+(_xlfn.XLOOKUP(AS$1,$Z$2:$Z$16,$AC$2:$AC$16-$V498)^2)))</f>
        <v/>
      </c>
      <c r="AT498" s="141" t="str">
        <f t="array" ref="AT498">IF(OR(AT$1=0, $A498=""),"",SQRT((_xlfn.XLOOKUP(AT$1,$Z$2:$Z$16,$AA$2:$AA$16)-$T498)^2+(_xlfn.XLOOKUP(AT$1,$Z$2:$Z$16,$AB$2:$AB$16)-$U498)^2+(_xlfn.XLOOKUP(AT$1,$Z$2:$Z$16,$AC$2:$AC$16-$V498)^2)))</f>
        <v/>
      </c>
      <c r="AU498" s="141" t="str">
        <f t="array" ref="AU498">IF(OR(AU$1=0, $A498=""),"",SQRT((_xlfn.XLOOKUP(AU$1,$Z$2:$Z$16,$AA$2:$AA$16)-$T498)^2+(_xlfn.XLOOKUP(AU$1,$Z$2:$Z$16,$AB$2:$AB$16)-$U498)^2+(_xlfn.XLOOKUP(AU$1,$Z$2:$Z$16,$AC$2:$AC$16-$V498)^2)))</f>
        <v/>
      </c>
      <c r="AV498" s="142" t="str">
        <f t="array" ref="AV498">IF(OR(AV$1=0, $A498=""),"",SQRT((_xlfn.XLOOKUP(AV$1,$Z$2:$Z$16,$AA$2:$AA$16)-$T498)^2+(_xlfn.XLOOKUP(AV$1,$Z$2:$Z$16,$AB$2:$AB$16)-$U498)^2+(_xlfn.XLOOKUP(AV$1,$Z$2:$Z$16,$AC$2:$AC$16-$V498)^2)))</f>
        <v/>
      </c>
      <c r="AW498" s="124"/>
      <c r="AX498" s="124"/>
      <c r="AY498" s="125">
        <f t="shared" si="275"/>
        <v>0</v>
      </c>
      <c r="AZ498" s="143">
        <f t="shared" si="276"/>
        <v>0</v>
      </c>
      <c r="BA498" s="143">
        <f t="shared" si="277"/>
        <v>0</v>
      </c>
      <c r="BB498" s="143">
        <f t="shared" si="278"/>
        <v>0</v>
      </c>
      <c r="BC498" s="143">
        <f t="shared" si="279"/>
        <v>0</v>
      </c>
      <c r="BD498" s="143">
        <f t="shared" si="280"/>
        <v>0</v>
      </c>
      <c r="BE498" s="143">
        <f t="shared" si="281"/>
        <v>0</v>
      </c>
      <c r="BF498" s="143">
        <f t="shared" si="282"/>
        <v>0</v>
      </c>
      <c r="BG498" s="144">
        <f t="shared" si="283"/>
        <v>0</v>
      </c>
      <c r="BH498" s="144">
        <f t="shared" si="284"/>
        <v>0</v>
      </c>
      <c r="BI498" s="144">
        <f t="shared" si="285"/>
        <v>0</v>
      </c>
      <c r="BJ498" s="144">
        <f t="shared" si="286"/>
        <v>0</v>
      </c>
      <c r="BK498" s="144">
        <f t="shared" si="287"/>
        <v>0</v>
      </c>
      <c r="BL498" s="144">
        <f t="shared" si="288"/>
        <v>0</v>
      </c>
      <c r="BM498" s="145">
        <f t="shared" si="289"/>
        <v>0</v>
      </c>
      <c r="BN498" s="124"/>
      <c r="BO498" s="124"/>
      <c r="BP498" s="124"/>
      <c r="BQ498" s="124"/>
      <c r="BR498" s="124"/>
      <c r="BS498" s="124"/>
      <c r="BT498" s="124"/>
      <c r="BU498" s="124"/>
      <c r="BV498" s="130"/>
      <c r="BW498" s="130"/>
      <c r="BX498" s="130"/>
      <c r="BY498" s="130"/>
      <c r="BZ498" s="130"/>
      <c r="CA498" s="130"/>
      <c r="CB498" s="130"/>
      <c r="CC498" s="130"/>
      <c r="CD498" s="130"/>
      <c r="CE498" s="130"/>
      <c r="CF498" s="130"/>
      <c r="CG498" s="130"/>
      <c r="CH498" s="130"/>
      <c r="CI498" s="130"/>
      <c r="CJ498" s="130"/>
      <c r="CM498" s="159">
        <f t="shared" si="290"/>
        <v>0</v>
      </c>
      <c r="CN498" s="160">
        <f t="shared" si="291"/>
        <v>0</v>
      </c>
      <c r="CO498" s="160">
        <f t="shared" si="292"/>
        <v>0</v>
      </c>
      <c r="CP498" s="160">
        <f t="shared" si="293"/>
        <v>0</v>
      </c>
      <c r="CQ498" s="160">
        <f t="shared" si="294"/>
        <v>0</v>
      </c>
      <c r="CR498" s="160" t="str">
        <f t="shared" si="295"/>
        <v/>
      </c>
      <c r="CS498" s="160" t="str">
        <f t="shared" si="296"/>
        <v/>
      </c>
      <c r="CT498" s="160" t="str">
        <f t="shared" si="297"/>
        <v/>
      </c>
      <c r="CU498" s="162" t="str">
        <f t="shared" si="298"/>
        <v/>
      </c>
      <c r="CV498" s="162" t="str">
        <f t="shared" si="299"/>
        <v/>
      </c>
      <c r="CW498" s="162" t="str">
        <f t="shared" si="300"/>
        <v/>
      </c>
      <c r="CX498" s="162" t="str">
        <f t="shared" si="301"/>
        <v/>
      </c>
      <c r="CY498" s="162" t="str">
        <f t="shared" si="302"/>
        <v/>
      </c>
      <c r="CZ498" s="162" t="str">
        <f t="shared" si="303"/>
        <v/>
      </c>
      <c r="DA498" s="163" t="str">
        <f t="shared" si="304"/>
        <v/>
      </c>
    </row>
    <row r="499" spans="1:105" ht="16.5" x14ac:dyDescent="0.3">
      <c r="A499" s="135"/>
      <c r="B499" s="136"/>
      <c r="C499" s="136"/>
      <c r="D499" s="137"/>
      <c r="E499" s="176"/>
      <c r="F499" s="182"/>
      <c r="G499" s="183"/>
      <c r="H499" s="183"/>
      <c r="I499" s="183"/>
      <c r="J499" s="183"/>
      <c r="K499" s="183"/>
      <c r="L499" s="183"/>
      <c r="M499" s="186"/>
      <c r="N499" s="182"/>
      <c r="O499" s="184"/>
      <c r="P499" s="178"/>
      <c r="Q499" s="118">
        <f t="shared" si="273"/>
        <v>0</v>
      </c>
      <c r="R499" s="3"/>
      <c r="S499" s="3"/>
      <c r="T499" s="4"/>
      <c r="U499" s="4"/>
      <c r="V499" s="99">
        <f t="shared" si="274"/>
        <v>0</v>
      </c>
      <c r="W499" s="161"/>
      <c r="X499" s="138"/>
      <c r="AH499" s="158" t="str">
        <f t="array" ref="AH499">IF(OR(AH$1=0, $A499=""),"",SQRT((_xlfn.XLOOKUP(AH$1,$Z$2:$Z$16,$AA$2:$AA$16)-$T499)^2+(_xlfn.XLOOKUP(AH$1,$Z$2:$Z$16,$AB$2:$AB$16)-$U499)^2+(_xlfn.XLOOKUP(AH$1,$Z$2:$Z$16,$AC$2:$AC$16-$V499)^2)))</f>
        <v/>
      </c>
      <c r="AI499" s="140" t="str">
        <f t="array" ref="AI499">IF(OR(AI$1=0, $A499=""),"",SQRT((_xlfn.XLOOKUP(AI$1,$Z$2:$Z$16,$AA$2:$AA$16)-$T499)^2+(_xlfn.XLOOKUP(AI$1,$Z$2:$Z$16,$AB$2:$AB$16)-$U499)^2+(_xlfn.XLOOKUP(AI$1,$Z$2:$Z$16,$AC$2:$AC$16-$V499)^2)))</f>
        <v/>
      </c>
      <c r="AJ499" s="140" t="str">
        <f t="array" ref="AJ499">IF(OR(AJ$1=0, $A499=""),"",SQRT((_xlfn.XLOOKUP(AJ$1,$Z$2:$Z$16,$AA$2:$AA$16)-$T499)^2+(_xlfn.XLOOKUP(AJ$1,$Z$2:$Z$16,$AB$2:$AB$16)-$U499)^2+(_xlfn.XLOOKUP(AJ$1,$Z$2:$Z$16,$AC$2:$AC$16-$V499)^2)))</f>
        <v/>
      </c>
      <c r="AK499" s="140" t="str">
        <f t="array" ref="AK499">IF(OR(AK$1=0, $A499=""),"",SQRT((_xlfn.XLOOKUP(AK$1,$Z$2:$Z$16,$AA$2:$AA$16)-$T499)^2+(_xlfn.XLOOKUP(AK$1,$Z$2:$Z$16,$AB$2:$AB$16)-$U499)^2+(_xlfn.XLOOKUP(AK$1,$Z$2:$Z$16,$AC$2:$AC$16-$V499)^2)))</f>
        <v/>
      </c>
      <c r="AL499" s="140" t="str">
        <f t="array" ref="AL499">IF(OR(AL$1=0, $A499=""),"",SQRT((_xlfn.XLOOKUP(AL$1,$Z$2:$Z$16,$AA$2:$AA$16)-$T499)^2+(_xlfn.XLOOKUP(AL$1,$Z$2:$Z$16,$AB$2:$AB$16)-$U499)^2+(_xlfn.XLOOKUP(AL$1,$Z$2:$Z$16,$AC$2:$AC$16-$V499)^2)))</f>
        <v/>
      </c>
      <c r="AM499" s="140" t="str">
        <f t="array" ref="AM499">IF(OR(AM$1=0, $A499=""),"",SQRT((_xlfn.XLOOKUP(AM$1,$Z$2:$Z$16,$AA$2:$AA$16)-$T499)^2+(_xlfn.XLOOKUP(AM$1,$Z$2:$Z$16,$AB$2:$AB$16)-$U499)^2+(_xlfn.XLOOKUP(AM$1,$Z$2:$Z$16,$AC$2:$AC$16-$V499)^2)))</f>
        <v/>
      </c>
      <c r="AN499" s="140" t="str">
        <f t="array" ref="AN499">IF(OR(AN$1=0, $A499=""),"",SQRT((_xlfn.XLOOKUP(AN$1,$Z$2:$Z$16,$AA$2:$AA$16)-$T499)^2+(_xlfn.XLOOKUP(AN$1,$Z$2:$Z$16,$AB$2:$AB$16)-$U499)^2+(_xlfn.XLOOKUP(AN$1,$Z$2:$Z$16,$AC$2:$AC$16-$V499)^2)))</f>
        <v/>
      </c>
      <c r="AO499" s="140" t="str">
        <f t="array" ref="AO499">IF(OR(AO$1=0, $A499=""),"",SQRT((_xlfn.XLOOKUP(AO$1,$Z$2:$Z$16,$AA$2:$AA$16)-$T499)^2+(_xlfn.XLOOKUP(AO$1,$Z$2:$Z$16,$AB$2:$AB$16)-$U499)^2+(_xlfn.XLOOKUP(AO$1,$Z$2:$Z$16,$AC$2:$AC$16-$V499)^2)))</f>
        <v/>
      </c>
      <c r="AP499" s="141" t="str">
        <f t="array" ref="AP499">IF(OR(AP$1=0, $A499=""),"",SQRT((_xlfn.XLOOKUP(AP$1,$Z$2:$Z$16,$AA$2:$AA$16)-$T499)^2+(_xlfn.XLOOKUP(AP$1,$Z$2:$Z$16,$AB$2:$AB$16)-$U499)^2+(_xlfn.XLOOKUP(AP$1,$Z$2:$Z$16,$AC$2:$AC$16-$V499)^2)))</f>
        <v/>
      </c>
      <c r="AQ499" s="141" t="str">
        <f t="array" ref="AQ499">IF(OR(AQ$1=0, $A499=""),"",SQRT((_xlfn.XLOOKUP(AQ$1,$Z$2:$Z$16,$AA$2:$AA$16)-$T499)^2+(_xlfn.XLOOKUP(AQ$1,$Z$2:$Z$16,$AB$2:$AB$16)-$U499)^2+(_xlfn.XLOOKUP(AQ$1,$Z$2:$Z$16,$AC$2:$AC$16-$V499)^2)))</f>
        <v/>
      </c>
      <c r="AR499" s="141" t="str">
        <f t="array" ref="AR499">IF(OR(AR$1=0, $A499=""),"",SQRT((_xlfn.XLOOKUP(AR$1,$Z$2:$Z$16,$AA$2:$AA$16)-$T499)^2+(_xlfn.XLOOKUP(AR$1,$Z$2:$Z$16,$AB$2:$AB$16)-$U499)^2+(_xlfn.XLOOKUP(AR$1,$Z$2:$Z$16,$AC$2:$AC$16-$V499)^2)))</f>
        <v/>
      </c>
      <c r="AS499" s="141" t="str">
        <f t="array" ref="AS499">IF(OR(AS$1=0, $A499=""),"",SQRT((_xlfn.XLOOKUP(AS$1,$Z$2:$Z$16,$AA$2:$AA$16)-$T499)^2+(_xlfn.XLOOKUP(AS$1,$Z$2:$Z$16,$AB$2:$AB$16)-$U499)^2+(_xlfn.XLOOKUP(AS$1,$Z$2:$Z$16,$AC$2:$AC$16-$V499)^2)))</f>
        <v/>
      </c>
      <c r="AT499" s="141" t="str">
        <f t="array" ref="AT499">IF(OR(AT$1=0, $A499=""),"",SQRT((_xlfn.XLOOKUP(AT$1,$Z$2:$Z$16,$AA$2:$AA$16)-$T499)^2+(_xlfn.XLOOKUP(AT$1,$Z$2:$Z$16,$AB$2:$AB$16)-$U499)^2+(_xlfn.XLOOKUP(AT$1,$Z$2:$Z$16,$AC$2:$AC$16-$V499)^2)))</f>
        <v/>
      </c>
      <c r="AU499" s="141" t="str">
        <f t="array" ref="AU499">IF(OR(AU$1=0, $A499=""),"",SQRT((_xlfn.XLOOKUP(AU$1,$Z$2:$Z$16,$AA$2:$AA$16)-$T499)^2+(_xlfn.XLOOKUP(AU$1,$Z$2:$Z$16,$AB$2:$AB$16)-$U499)^2+(_xlfn.XLOOKUP(AU$1,$Z$2:$Z$16,$AC$2:$AC$16-$V499)^2)))</f>
        <v/>
      </c>
      <c r="AV499" s="142" t="str">
        <f t="array" ref="AV499">IF(OR(AV$1=0, $A499=""),"",SQRT((_xlfn.XLOOKUP(AV$1,$Z$2:$Z$16,$AA$2:$AA$16)-$T499)^2+(_xlfn.XLOOKUP(AV$1,$Z$2:$Z$16,$AB$2:$AB$16)-$U499)^2+(_xlfn.XLOOKUP(AV$1,$Z$2:$Z$16,$AC$2:$AC$16-$V499)^2)))</f>
        <v/>
      </c>
      <c r="AW499" s="124"/>
      <c r="AX499" s="124"/>
      <c r="AY499" s="125">
        <f t="shared" si="275"/>
        <v>0</v>
      </c>
      <c r="AZ499" s="143">
        <f t="shared" si="276"/>
        <v>0</v>
      </c>
      <c r="BA499" s="143">
        <f t="shared" si="277"/>
        <v>0</v>
      </c>
      <c r="BB499" s="143">
        <f t="shared" si="278"/>
        <v>0</v>
      </c>
      <c r="BC499" s="143">
        <f t="shared" si="279"/>
        <v>0</v>
      </c>
      <c r="BD499" s="143">
        <f t="shared" si="280"/>
        <v>0</v>
      </c>
      <c r="BE499" s="143">
        <f t="shared" si="281"/>
        <v>0</v>
      </c>
      <c r="BF499" s="143">
        <f t="shared" si="282"/>
        <v>0</v>
      </c>
      <c r="BG499" s="144">
        <f t="shared" si="283"/>
        <v>0</v>
      </c>
      <c r="BH499" s="144">
        <f t="shared" si="284"/>
        <v>0</v>
      </c>
      <c r="BI499" s="144">
        <f t="shared" si="285"/>
        <v>0</v>
      </c>
      <c r="BJ499" s="144">
        <f t="shared" si="286"/>
        <v>0</v>
      </c>
      <c r="BK499" s="144">
        <f t="shared" si="287"/>
        <v>0</v>
      </c>
      <c r="BL499" s="144">
        <f t="shared" si="288"/>
        <v>0</v>
      </c>
      <c r="BM499" s="145">
        <f t="shared" si="289"/>
        <v>0</v>
      </c>
      <c r="BN499" s="124"/>
      <c r="BO499" s="124"/>
      <c r="BP499" s="124"/>
      <c r="BQ499" s="124"/>
      <c r="BR499" s="124"/>
      <c r="BS499" s="124"/>
      <c r="BT499" s="124"/>
      <c r="BU499" s="124"/>
      <c r="BV499" s="130"/>
      <c r="BW499" s="130"/>
      <c r="BX499" s="130"/>
      <c r="BY499" s="130"/>
      <c r="BZ499" s="130"/>
      <c r="CA499" s="130"/>
      <c r="CB499" s="130"/>
      <c r="CC499" s="130"/>
      <c r="CD499" s="130"/>
      <c r="CE499" s="130"/>
      <c r="CF499" s="130"/>
      <c r="CG499" s="130"/>
      <c r="CH499" s="130"/>
      <c r="CI499" s="130"/>
      <c r="CJ499" s="130"/>
      <c r="CM499" s="159">
        <f t="shared" si="290"/>
        <v>0</v>
      </c>
      <c r="CN499" s="160">
        <f t="shared" si="291"/>
        <v>0</v>
      </c>
      <c r="CO499" s="160">
        <f t="shared" si="292"/>
        <v>0</v>
      </c>
      <c r="CP499" s="160">
        <f t="shared" si="293"/>
        <v>0</v>
      </c>
      <c r="CQ499" s="160">
        <f t="shared" si="294"/>
        <v>0</v>
      </c>
      <c r="CR499" s="160" t="str">
        <f t="shared" si="295"/>
        <v/>
      </c>
      <c r="CS499" s="160" t="str">
        <f t="shared" si="296"/>
        <v/>
      </c>
      <c r="CT499" s="160" t="str">
        <f t="shared" si="297"/>
        <v/>
      </c>
      <c r="CU499" s="162" t="str">
        <f t="shared" si="298"/>
        <v/>
      </c>
      <c r="CV499" s="162" t="str">
        <f t="shared" si="299"/>
        <v/>
      </c>
      <c r="CW499" s="162" t="str">
        <f t="shared" si="300"/>
        <v/>
      </c>
      <c r="CX499" s="162" t="str">
        <f t="shared" si="301"/>
        <v/>
      </c>
      <c r="CY499" s="162" t="str">
        <f t="shared" si="302"/>
        <v/>
      </c>
      <c r="CZ499" s="162" t="str">
        <f t="shared" si="303"/>
        <v/>
      </c>
      <c r="DA499" s="163" t="str">
        <f t="shared" si="304"/>
        <v/>
      </c>
    </row>
    <row r="500" spans="1:105" ht="16.5" x14ac:dyDescent="0.3">
      <c r="A500" s="135"/>
      <c r="B500" s="136"/>
      <c r="C500" s="136"/>
      <c r="D500" s="137"/>
      <c r="E500" s="176"/>
      <c r="F500" s="182"/>
      <c r="G500" s="183"/>
      <c r="H500" s="183"/>
      <c r="I500" s="183"/>
      <c r="J500" s="183"/>
      <c r="K500" s="183"/>
      <c r="L500" s="183"/>
      <c r="M500" s="186"/>
      <c r="N500" s="182"/>
      <c r="O500" s="184"/>
      <c r="P500" s="178"/>
      <c r="Q500" s="118">
        <f t="shared" si="273"/>
        <v>0</v>
      </c>
      <c r="R500" s="3"/>
      <c r="S500" s="3"/>
      <c r="T500" s="4"/>
      <c r="U500" s="4"/>
      <c r="V500" s="99">
        <f t="shared" si="274"/>
        <v>0</v>
      </c>
      <c r="W500" s="161"/>
      <c r="X500" s="138"/>
      <c r="AH500" s="158" t="str">
        <f t="array" ref="AH500">IF(OR(AH$1=0, $A500=""),"",SQRT((_xlfn.XLOOKUP(AH$1,$Z$2:$Z$16,$AA$2:$AA$16)-$T500)^2+(_xlfn.XLOOKUP(AH$1,$Z$2:$Z$16,$AB$2:$AB$16)-$U500)^2+(_xlfn.XLOOKUP(AH$1,$Z$2:$Z$16,$AC$2:$AC$16-$V500)^2)))</f>
        <v/>
      </c>
      <c r="AI500" s="140" t="str">
        <f t="array" ref="AI500">IF(OR(AI$1=0, $A500=""),"",SQRT((_xlfn.XLOOKUP(AI$1,$Z$2:$Z$16,$AA$2:$AA$16)-$T500)^2+(_xlfn.XLOOKUP(AI$1,$Z$2:$Z$16,$AB$2:$AB$16)-$U500)^2+(_xlfn.XLOOKUP(AI$1,$Z$2:$Z$16,$AC$2:$AC$16-$V500)^2)))</f>
        <v/>
      </c>
      <c r="AJ500" s="140" t="str">
        <f t="array" ref="AJ500">IF(OR(AJ$1=0, $A500=""),"",SQRT((_xlfn.XLOOKUP(AJ$1,$Z$2:$Z$16,$AA$2:$AA$16)-$T500)^2+(_xlfn.XLOOKUP(AJ$1,$Z$2:$Z$16,$AB$2:$AB$16)-$U500)^2+(_xlfn.XLOOKUP(AJ$1,$Z$2:$Z$16,$AC$2:$AC$16-$V500)^2)))</f>
        <v/>
      </c>
      <c r="AK500" s="140" t="str">
        <f t="array" ref="AK500">IF(OR(AK$1=0, $A500=""),"",SQRT((_xlfn.XLOOKUP(AK$1,$Z$2:$Z$16,$AA$2:$AA$16)-$T500)^2+(_xlfn.XLOOKUP(AK$1,$Z$2:$Z$16,$AB$2:$AB$16)-$U500)^2+(_xlfn.XLOOKUP(AK$1,$Z$2:$Z$16,$AC$2:$AC$16-$V500)^2)))</f>
        <v/>
      </c>
      <c r="AL500" s="140" t="str">
        <f t="array" ref="AL500">IF(OR(AL$1=0, $A500=""),"",SQRT((_xlfn.XLOOKUP(AL$1,$Z$2:$Z$16,$AA$2:$AA$16)-$T500)^2+(_xlfn.XLOOKUP(AL$1,$Z$2:$Z$16,$AB$2:$AB$16)-$U500)^2+(_xlfn.XLOOKUP(AL$1,$Z$2:$Z$16,$AC$2:$AC$16-$V500)^2)))</f>
        <v/>
      </c>
      <c r="AM500" s="140" t="str">
        <f t="array" ref="AM500">IF(OR(AM$1=0, $A500=""),"",SQRT((_xlfn.XLOOKUP(AM$1,$Z$2:$Z$16,$AA$2:$AA$16)-$T500)^2+(_xlfn.XLOOKUP(AM$1,$Z$2:$Z$16,$AB$2:$AB$16)-$U500)^2+(_xlfn.XLOOKUP(AM$1,$Z$2:$Z$16,$AC$2:$AC$16-$V500)^2)))</f>
        <v/>
      </c>
      <c r="AN500" s="140" t="str">
        <f t="array" ref="AN500">IF(OR(AN$1=0, $A500=""),"",SQRT((_xlfn.XLOOKUP(AN$1,$Z$2:$Z$16,$AA$2:$AA$16)-$T500)^2+(_xlfn.XLOOKUP(AN$1,$Z$2:$Z$16,$AB$2:$AB$16)-$U500)^2+(_xlfn.XLOOKUP(AN$1,$Z$2:$Z$16,$AC$2:$AC$16-$V500)^2)))</f>
        <v/>
      </c>
      <c r="AO500" s="140" t="str">
        <f t="array" ref="AO500">IF(OR(AO$1=0, $A500=""),"",SQRT((_xlfn.XLOOKUP(AO$1,$Z$2:$Z$16,$AA$2:$AA$16)-$T500)^2+(_xlfn.XLOOKUP(AO$1,$Z$2:$Z$16,$AB$2:$AB$16)-$U500)^2+(_xlfn.XLOOKUP(AO$1,$Z$2:$Z$16,$AC$2:$AC$16-$V500)^2)))</f>
        <v/>
      </c>
      <c r="AP500" s="141" t="str">
        <f t="array" ref="AP500">IF(OR(AP$1=0, $A500=""),"",SQRT((_xlfn.XLOOKUP(AP$1,$Z$2:$Z$16,$AA$2:$AA$16)-$T500)^2+(_xlfn.XLOOKUP(AP$1,$Z$2:$Z$16,$AB$2:$AB$16)-$U500)^2+(_xlfn.XLOOKUP(AP$1,$Z$2:$Z$16,$AC$2:$AC$16-$V500)^2)))</f>
        <v/>
      </c>
      <c r="AQ500" s="141" t="str">
        <f t="array" ref="AQ500">IF(OR(AQ$1=0, $A500=""),"",SQRT((_xlfn.XLOOKUP(AQ$1,$Z$2:$Z$16,$AA$2:$AA$16)-$T500)^2+(_xlfn.XLOOKUP(AQ$1,$Z$2:$Z$16,$AB$2:$AB$16)-$U500)^2+(_xlfn.XLOOKUP(AQ$1,$Z$2:$Z$16,$AC$2:$AC$16-$V500)^2)))</f>
        <v/>
      </c>
      <c r="AR500" s="141" t="str">
        <f t="array" ref="AR500">IF(OR(AR$1=0, $A500=""),"",SQRT((_xlfn.XLOOKUP(AR$1,$Z$2:$Z$16,$AA$2:$AA$16)-$T500)^2+(_xlfn.XLOOKUP(AR$1,$Z$2:$Z$16,$AB$2:$AB$16)-$U500)^2+(_xlfn.XLOOKUP(AR$1,$Z$2:$Z$16,$AC$2:$AC$16-$V500)^2)))</f>
        <v/>
      </c>
      <c r="AS500" s="141" t="str">
        <f t="array" ref="AS500">IF(OR(AS$1=0, $A500=""),"",SQRT((_xlfn.XLOOKUP(AS$1,$Z$2:$Z$16,$AA$2:$AA$16)-$T500)^2+(_xlfn.XLOOKUP(AS$1,$Z$2:$Z$16,$AB$2:$AB$16)-$U500)^2+(_xlfn.XLOOKUP(AS$1,$Z$2:$Z$16,$AC$2:$AC$16-$V500)^2)))</f>
        <v/>
      </c>
      <c r="AT500" s="141" t="str">
        <f t="array" ref="AT500">IF(OR(AT$1=0, $A500=""),"",SQRT((_xlfn.XLOOKUP(AT$1,$Z$2:$Z$16,$AA$2:$AA$16)-$T500)^2+(_xlfn.XLOOKUP(AT$1,$Z$2:$Z$16,$AB$2:$AB$16)-$U500)^2+(_xlfn.XLOOKUP(AT$1,$Z$2:$Z$16,$AC$2:$AC$16-$V500)^2)))</f>
        <v/>
      </c>
      <c r="AU500" s="141" t="str">
        <f t="array" ref="AU500">IF(OR(AU$1=0, $A500=""),"",SQRT((_xlfn.XLOOKUP(AU$1,$Z$2:$Z$16,$AA$2:$AA$16)-$T500)^2+(_xlfn.XLOOKUP(AU$1,$Z$2:$Z$16,$AB$2:$AB$16)-$U500)^2+(_xlfn.XLOOKUP(AU$1,$Z$2:$Z$16,$AC$2:$AC$16-$V500)^2)))</f>
        <v/>
      </c>
      <c r="AV500" s="142" t="str">
        <f t="array" ref="AV500">IF(OR(AV$1=0, $A500=""),"",SQRT((_xlfn.XLOOKUP(AV$1,$Z$2:$Z$16,$AA$2:$AA$16)-$T500)^2+(_xlfn.XLOOKUP(AV$1,$Z$2:$Z$16,$AB$2:$AB$16)-$U500)^2+(_xlfn.XLOOKUP(AV$1,$Z$2:$Z$16,$AC$2:$AC$16-$V500)^2)))</f>
        <v/>
      </c>
      <c r="AW500" s="124"/>
      <c r="AX500" s="124"/>
      <c r="AY500" s="125">
        <f t="shared" si="275"/>
        <v>0</v>
      </c>
      <c r="AZ500" s="143">
        <f t="shared" si="276"/>
        <v>0</v>
      </c>
      <c r="BA500" s="143">
        <f t="shared" si="277"/>
        <v>0</v>
      </c>
      <c r="BB500" s="143">
        <f t="shared" si="278"/>
        <v>0</v>
      </c>
      <c r="BC500" s="143">
        <f t="shared" si="279"/>
        <v>0</v>
      </c>
      <c r="BD500" s="143">
        <f t="shared" si="280"/>
        <v>0</v>
      </c>
      <c r="BE500" s="143">
        <f t="shared" si="281"/>
        <v>0</v>
      </c>
      <c r="BF500" s="143">
        <f t="shared" si="282"/>
        <v>0</v>
      </c>
      <c r="BG500" s="144">
        <f t="shared" si="283"/>
        <v>0</v>
      </c>
      <c r="BH500" s="144">
        <f t="shared" si="284"/>
        <v>0</v>
      </c>
      <c r="BI500" s="144">
        <f t="shared" si="285"/>
        <v>0</v>
      </c>
      <c r="BJ500" s="144">
        <f t="shared" si="286"/>
        <v>0</v>
      </c>
      <c r="BK500" s="144">
        <f t="shared" si="287"/>
        <v>0</v>
      </c>
      <c r="BL500" s="144">
        <f t="shared" si="288"/>
        <v>0</v>
      </c>
      <c r="BM500" s="145">
        <f t="shared" si="289"/>
        <v>0</v>
      </c>
      <c r="BN500" s="124"/>
      <c r="BO500" s="124"/>
      <c r="BP500" s="124"/>
      <c r="BQ500" s="124"/>
      <c r="BR500" s="124"/>
      <c r="BS500" s="124"/>
      <c r="BT500" s="124"/>
      <c r="BU500" s="124"/>
      <c r="BV500" s="130"/>
      <c r="BW500" s="130"/>
      <c r="BX500" s="130"/>
      <c r="BY500" s="130"/>
      <c r="BZ500" s="130"/>
      <c r="CA500" s="130"/>
      <c r="CB500" s="130"/>
      <c r="CC500" s="130"/>
      <c r="CD500" s="130"/>
      <c r="CE500" s="130"/>
      <c r="CF500" s="130"/>
      <c r="CG500" s="130"/>
      <c r="CH500" s="130"/>
      <c r="CI500" s="130"/>
      <c r="CJ500" s="130"/>
      <c r="CM500" s="159">
        <f t="shared" si="290"/>
        <v>0</v>
      </c>
      <c r="CN500" s="160">
        <f t="shared" si="291"/>
        <v>0</v>
      </c>
      <c r="CO500" s="160">
        <f t="shared" si="292"/>
        <v>0</v>
      </c>
      <c r="CP500" s="160">
        <f t="shared" si="293"/>
        <v>0</v>
      </c>
      <c r="CQ500" s="160">
        <f t="shared" si="294"/>
        <v>0</v>
      </c>
      <c r="CR500" s="160" t="str">
        <f t="shared" si="295"/>
        <v/>
      </c>
      <c r="CS500" s="160" t="str">
        <f t="shared" si="296"/>
        <v/>
      </c>
      <c r="CT500" s="160" t="str">
        <f t="shared" si="297"/>
        <v/>
      </c>
      <c r="CU500" s="162" t="str">
        <f t="shared" si="298"/>
        <v/>
      </c>
      <c r="CV500" s="162" t="str">
        <f t="shared" si="299"/>
        <v/>
      </c>
      <c r="CW500" s="162" t="str">
        <f t="shared" si="300"/>
        <v/>
      </c>
      <c r="CX500" s="162" t="str">
        <f t="shared" si="301"/>
        <v/>
      </c>
      <c r="CY500" s="162" t="str">
        <f t="shared" si="302"/>
        <v/>
      </c>
      <c r="CZ500" s="162" t="str">
        <f t="shared" si="303"/>
        <v/>
      </c>
      <c r="DA500" s="163" t="str">
        <f t="shared" si="304"/>
        <v/>
      </c>
    </row>
    <row r="501" spans="1:105" ht="16.5" x14ac:dyDescent="0.3">
      <c r="A501" s="135"/>
      <c r="B501" s="136"/>
      <c r="C501" s="136"/>
      <c r="D501" s="137"/>
      <c r="E501" s="176"/>
      <c r="F501" s="182"/>
      <c r="G501" s="183"/>
      <c r="H501" s="183"/>
      <c r="I501" s="183"/>
      <c r="J501" s="183"/>
      <c r="K501" s="183"/>
      <c r="L501" s="183"/>
      <c r="M501" s="186"/>
      <c r="N501" s="182"/>
      <c r="O501" s="184"/>
      <c r="P501" s="178"/>
      <c r="Q501" s="118">
        <f t="shared" si="273"/>
        <v>0</v>
      </c>
      <c r="R501" s="3"/>
      <c r="S501" s="3"/>
      <c r="T501" s="4"/>
      <c r="U501" s="4"/>
      <c r="V501" s="99">
        <f t="shared" si="274"/>
        <v>0</v>
      </c>
      <c r="W501" s="161"/>
      <c r="X501" s="138"/>
      <c r="AH501" s="158" t="str">
        <f t="array" ref="AH501">IF(OR(AH$1=0, $A501=""),"",SQRT((_xlfn.XLOOKUP(AH$1,$Z$2:$Z$16,$AA$2:$AA$16)-$T501)^2+(_xlfn.XLOOKUP(AH$1,$Z$2:$Z$16,$AB$2:$AB$16)-$U501)^2+(_xlfn.XLOOKUP(AH$1,$Z$2:$Z$16,$AC$2:$AC$16-$V501)^2)))</f>
        <v/>
      </c>
      <c r="AI501" s="140" t="str">
        <f t="array" ref="AI501">IF(OR(AI$1=0, $A501=""),"",SQRT((_xlfn.XLOOKUP(AI$1,$Z$2:$Z$16,$AA$2:$AA$16)-$T501)^2+(_xlfn.XLOOKUP(AI$1,$Z$2:$Z$16,$AB$2:$AB$16)-$U501)^2+(_xlfn.XLOOKUP(AI$1,$Z$2:$Z$16,$AC$2:$AC$16-$V501)^2)))</f>
        <v/>
      </c>
      <c r="AJ501" s="140" t="str">
        <f t="array" ref="AJ501">IF(OR(AJ$1=0, $A501=""),"",SQRT((_xlfn.XLOOKUP(AJ$1,$Z$2:$Z$16,$AA$2:$AA$16)-$T501)^2+(_xlfn.XLOOKUP(AJ$1,$Z$2:$Z$16,$AB$2:$AB$16)-$U501)^2+(_xlfn.XLOOKUP(AJ$1,$Z$2:$Z$16,$AC$2:$AC$16-$V501)^2)))</f>
        <v/>
      </c>
      <c r="AK501" s="140" t="str">
        <f t="array" ref="AK501">IF(OR(AK$1=0, $A501=""),"",SQRT((_xlfn.XLOOKUP(AK$1,$Z$2:$Z$16,$AA$2:$AA$16)-$T501)^2+(_xlfn.XLOOKUP(AK$1,$Z$2:$Z$16,$AB$2:$AB$16)-$U501)^2+(_xlfn.XLOOKUP(AK$1,$Z$2:$Z$16,$AC$2:$AC$16-$V501)^2)))</f>
        <v/>
      </c>
      <c r="AL501" s="140" t="str">
        <f t="array" ref="AL501">IF(OR(AL$1=0, $A501=""),"",SQRT((_xlfn.XLOOKUP(AL$1,$Z$2:$Z$16,$AA$2:$AA$16)-$T501)^2+(_xlfn.XLOOKUP(AL$1,$Z$2:$Z$16,$AB$2:$AB$16)-$U501)^2+(_xlfn.XLOOKUP(AL$1,$Z$2:$Z$16,$AC$2:$AC$16-$V501)^2)))</f>
        <v/>
      </c>
      <c r="AM501" s="140" t="str">
        <f t="array" ref="AM501">IF(OR(AM$1=0, $A501=""),"",SQRT((_xlfn.XLOOKUP(AM$1,$Z$2:$Z$16,$AA$2:$AA$16)-$T501)^2+(_xlfn.XLOOKUP(AM$1,$Z$2:$Z$16,$AB$2:$AB$16)-$U501)^2+(_xlfn.XLOOKUP(AM$1,$Z$2:$Z$16,$AC$2:$AC$16-$V501)^2)))</f>
        <v/>
      </c>
      <c r="AN501" s="140" t="str">
        <f t="array" ref="AN501">IF(OR(AN$1=0, $A501=""),"",SQRT((_xlfn.XLOOKUP(AN$1,$Z$2:$Z$16,$AA$2:$AA$16)-$T501)^2+(_xlfn.XLOOKUP(AN$1,$Z$2:$Z$16,$AB$2:$AB$16)-$U501)^2+(_xlfn.XLOOKUP(AN$1,$Z$2:$Z$16,$AC$2:$AC$16-$V501)^2)))</f>
        <v/>
      </c>
      <c r="AO501" s="140" t="str">
        <f t="array" ref="AO501">IF(OR(AO$1=0, $A501=""),"",SQRT((_xlfn.XLOOKUP(AO$1,$Z$2:$Z$16,$AA$2:$AA$16)-$T501)^2+(_xlfn.XLOOKUP(AO$1,$Z$2:$Z$16,$AB$2:$AB$16)-$U501)^2+(_xlfn.XLOOKUP(AO$1,$Z$2:$Z$16,$AC$2:$AC$16-$V501)^2)))</f>
        <v/>
      </c>
      <c r="AP501" s="141" t="str">
        <f t="array" ref="AP501">IF(OR(AP$1=0, $A501=""),"",SQRT((_xlfn.XLOOKUP(AP$1,$Z$2:$Z$16,$AA$2:$AA$16)-$T501)^2+(_xlfn.XLOOKUP(AP$1,$Z$2:$Z$16,$AB$2:$AB$16)-$U501)^2+(_xlfn.XLOOKUP(AP$1,$Z$2:$Z$16,$AC$2:$AC$16-$V501)^2)))</f>
        <v/>
      </c>
      <c r="AQ501" s="141" t="str">
        <f t="array" ref="AQ501">IF(OR(AQ$1=0, $A501=""),"",SQRT((_xlfn.XLOOKUP(AQ$1,$Z$2:$Z$16,$AA$2:$AA$16)-$T501)^2+(_xlfn.XLOOKUP(AQ$1,$Z$2:$Z$16,$AB$2:$AB$16)-$U501)^2+(_xlfn.XLOOKUP(AQ$1,$Z$2:$Z$16,$AC$2:$AC$16-$V501)^2)))</f>
        <v/>
      </c>
      <c r="AR501" s="141" t="str">
        <f t="array" ref="AR501">IF(OR(AR$1=0, $A501=""),"",SQRT((_xlfn.XLOOKUP(AR$1,$Z$2:$Z$16,$AA$2:$AA$16)-$T501)^2+(_xlfn.XLOOKUP(AR$1,$Z$2:$Z$16,$AB$2:$AB$16)-$U501)^2+(_xlfn.XLOOKUP(AR$1,$Z$2:$Z$16,$AC$2:$AC$16-$V501)^2)))</f>
        <v/>
      </c>
      <c r="AS501" s="141" t="str">
        <f t="array" ref="AS501">IF(OR(AS$1=0, $A501=""),"",SQRT((_xlfn.XLOOKUP(AS$1,$Z$2:$Z$16,$AA$2:$AA$16)-$T501)^2+(_xlfn.XLOOKUP(AS$1,$Z$2:$Z$16,$AB$2:$AB$16)-$U501)^2+(_xlfn.XLOOKUP(AS$1,$Z$2:$Z$16,$AC$2:$AC$16-$V501)^2)))</f>
        <v/>
      </c>
      <c r="AT501" s="141" t="str">
        <f t="array" ref="AT501">IF(OR(AT$1=0, $A501=""),"",SQRT((_xlfn.XLOOKUP(AT$1,$Z$2:$Z$16,$AA$2:$AA$16)-$T501)^2+(_xlfn.XLOOKUP(AT$1,$Z$2:$Z$16,$AB$2:$AB$16)-$U501)^2+(_xlfn.XLOOKUP(AT$1,$Z$2:$Z$16,$AC$2:$AC$16-$V501)^2)))</f>
        <v/>
      </c>
      <c r="AU501" s="141" t="str">
        <f t="array" ref="AU501">IF(OR(AU$1=0, $A501=""),"",SQRT((_xlfn.XLOOKUP(AU$1,$Z$2:$Z$16,$AA$2:$AA$16)-$T501)^2+(_xlfn.XLOOKUP(AU$1,$Z$2:$Z$16,$AB$2:$AB$16)-$U501)^2+(_xlfn.XLOOKUP(AU$1,$Z$2:$Z$16,$AC$2:$AC$16-$V501)^2)))</f>
        <v/>
      </c>
      <c r="AV501" s="142" t="str">
        <f t="array" ref="AV501">IF(OR(AV$1=0, $A501=""),"",SQRT((_xlfn.XLOOKUP(AV$1,$Z$2:$Z$16,$AA$2:$AA$16)-$T501)^2+(_xlfn.XLOOKUP(AV$1,$Z$2:$Z$16,$AB$2:$AB$16)-$U501)^2+(_xlfn.XLOOKUP(AV$1,$Z$2:$Z$16,$AC$2:$AC$16-$V501)^2)))</f>
        <v/>
      </c>
      <c r="AW501" s="124"/>
      <c r="AX501" s="124"/>
      <c r="AY501" s="125">
        <f t="shared" si="275"/>
        <v>0</v>
      </c>
      <c r="AZ501" s="143">
        <f t="shared" si="276"/>
        <v>0</v>
      </c>
      <c r="BA501" s="143">
        <f t="shared" si="277"/>
        <v>0</v>
      </c>
      <c r="BB501" s="143">
        <f t="shared" si="278"/>
        <v>0</v>
      </c>
      <c r="BC501" s="143">
        <f t="shared" si="279"/>
        <v>0</v>
      </c>
      <c r="BD501" s="143">
        <f t="shared" si="280"/>
        <v>0</v>
      </c>
      <c r="BE501" s="143">
        <f t="shared" si="281"/>
        <v>0</v>
      </c>
      <c r="BF501" s="143">
        <f t="shared" si="282"/>
        <v>0</v>
      </c>
      <c r="BG501" s="144">
        <f t="shared" si="283"/>
        <v>0</v>
      </c>
      <c r="BH501" s="144">
        <f t="shared" si="284"/>
        <v>0</v>
      </c>
      <c r="BI501" s="144">
        <f t="shared" si="285"/>
        <v>0</v>
      </c>
      <c r="BJ501" s="144">
        <f t="shared" si="286"/>
        <v>0</v>
      </c>
      <c r="BK501" s="144">
        <f t="shared" si="287"/>
        <v>0</v>
      </c>
      <c r="BL501" s="144">
        <f t="shared" si="288"/>
        <v>0</v>
      </c>
      <c r="BM501" s="145">
        <f t="shared" si="289"/>
        <v>0</v>
      </c>
      <c r="BN501" s="124"/>
      <c r="BO501" s="124"/>
      <c r="BP501" s="124"/>
      <c r="BQ501" s="124"/>
      <c r="BR501" s="124"/>
      <c r="BS501" s="124"/>
      <c r="BT501" s="124"/>
      <c r="BU501" s="124"/>
      <c r="BV501" s="130"/>
      <c r="BW501" s="130"/>
      <c r="BX501" s="130"/>
      <c r="BY501" s="130"/>
      <c r="BZ501" s="130"/>
      <c r="CA501" s="130"/>
      <c r="CB501" s="130"/>
      <c r="CC501" s="130"/>
      <c r="CD501" s="130"/>
      <c r="CE501" s="130"/>
      <c r="CF501" s="130"/>
      <c r="CG501" s="130"/>
      <c r="CH501" s="130"/>
      <c r="CI501" s="130"/>
      <c r="CJ501" s="130"/>
      <c r="CM501" s="159">
        <f t="shared" si="290"/>
        <v>0</v>
      </c>
      <c r="CN501" s="160">
        <f t="shared" si="291"/>
        <v>0</v>
      </c>
      <c r="CO501" s="160">
        <f t="shared" si="292"/>
        <v>0</v>
      </c>
      <c r="CP501" s="160">
        <f t="shared" si="293"/>
        <v>0</v>
      </c>
      <c r="CQ501" s="160">
        <f t="shared" si="294"/>
        <v>0</v>
      </c>
      <c r="CR501" s="160" t="str">
        <f t="shared" si="295"/>
        <v/>
      </c>
      <c r="CS501" s="160" t="str">
        <f t="shared" si="296"/>
        <v/>
      </c>
      <c r="CT501" s="160" t="str">
        <f t="shared" si="297"/>
        <v/>
      </c>
      <c r="CU501" s="162" t="str">
        <f t="shared" si="298"/>
        <v/>
      </c>
      <c r="CV501" s="162" t="str">
        <f t="shared" si="299"/>
        <v/>
      </c>
      <c r="CW501" s="162" t="str">
        <f t="shared" si="300"/>
        <v/>
      </c>
      <c r="CX501" s="162" t="str">
        <f t="shared" si="301"/>
        <v/>
      </c>
      <c r="CY501" s="162" t="str">
        <f t="shared" si="302"/>
        <v/>
      </c>
      <c r="CZ501" s="162" t="str">
        <f t="shared" si="303"/>
        <v/>
      </c>
      <c r="DA501" s="163" t="str">
        <f t="shared" si="304"/>
        <v/>
      </c>
    </row>
    <row r="502" spans="1:105" ht="16.5" x14ac:dyDescent="0.3">
      <c r="A502" s="135"/>
      <c r="B502" s="136"/>
      <c r="C502" s="136"/>
      <c r="D502" s="137"/>
      <c r="E502" s="176"/>
      <c r="F502" s="182"/>
      <c r="G502" s="183"/>
      <c r="H502" s="183"/>
      <c r="I502" s="183"/>
      <c r="J502" s="183"/>
      <c r="K502" s="183"/>
      <c r="L502" s="183"/>
      <c r="M502" s="186"/>
      <c r="N502" s="182"/>
      <c r="O502" s="184"/>
      <c r="P502" s="178"/>
      <c r="Q502" s="118">
        <f t="shared" si="273"/>
        <v>0</v>
      </c>
      <c r="R502" s="3"/>
      <c r="S502" s="3"/>
      <c r="T502" s="4"/>
      <c r="U502" s="4"/>
      <c r="V502" s="99">
        <f t="shared" si="274"/>
        <v>0</v>
      </c>
      <c r="W502" s="161"/>
      <c r="X502" s="138"/>
      <c r="AH502" s="158" t="str">
        <f t="array" ref="AH502">IF(OR(AH$1=0, $A502=""),"",SQRT((_xlfn.XLOOKUP(AH$1,$Z$2:$Z$16,$AA$2:$AA$16)-$T502)^2+(_xlfn.XLOOKUP(AH$1,$Z$2:$Z$16,$AB$2:$AB$16)-$U502)^2+(_xlfn.XLOOKUP(AH$1,$Z$2:$Z$16,$AC$2:$AC$16-$V502)^2)))</f>
        <v/>
      </c>
      <c r="AI502" s="140" t="str">
        <f t="array" ref="AI502">IF(OR(AI$1=0, $A502=""),"",SQRT((_xlfn.XLOOKUP(AI$1,$Z$2:$Z$16,$AA$2:$AA$16)-$T502)^2+(_xlfn.XLOOKUP(AI$1,$Z$2:$Z$16,$AB$2:$AB$16)-$U502)^2+(_xlfn.XLOOKUP(AI$1,$Z$2:$Z$16,$AC$2:$AC$16-$V502)^2)))</f>
        <v/>
      </c>
      <c r="AJ502" s="140" t="str">
        <f t="array" ref="AJ502">IF(OR(AJ$1=0, $A502=""),"",SQRT((_xlfn.XLOOKUP(AJ$1,$Z$2:$Z$16,$AA$2:$AA$16)-$T502)^2+(_xlfn.XLOOKUP(AJ$1,$Z$2:$Z$16,$AB$2:$AB$16)-$U502)^2+(_xlfn.XLOOKUP(AJ$1,$Z$2:$Z$16,$AC$2:$AC$16-$V502)^2)))</f>
        <v/>
      </c>
      <c r="AK502" s="140" t="str">
        <f t="array" ref="AK502">IF(OR(AK$1=0, $A502=""),"",SQRT((_xlfn.XLOOKUP(AK$1,$Z$2:$Z$16,$AA$2:$AA$16)-$T502)^2+(_xlfn.XLOOKUP(AK$1,$Z$2:$Z$16,$AB$2:$AB$16)-$U502)^2+(_xlfn.XLOOKUP(AK$1,$Z$2:$Z$16,$AC$2:$AC$16-$V502)^2)))</f>
        <v/>
      </c>
      <c r="AL502" s="140" t="str">
        <f t="array" ref="AL502">IF(OR(AL$1=0, $A502=""),"",SQRT((_xlfn.XLOOKUP(AL$1,$Z$2:$Z$16,$AA$2:$AA$16)-$T502)^2+(_xlfn.XLOOKUP(AL$1,$Z$2:$Z$16,$AB$2:$AB$16)-$U502)^2+(_xlfn.XLOOKUP(AL$1,$Z$2:$Z$16,$AC$2:$AC$16-$V502)^2)))</f>
        <v/>
      </c>
      <c r="AM502" s="140" t="str">
        <f t="array" ref="AM502">IF(OR(AM$1=0, $A502=""),"",SQRT((_xlfn.XLOOKUP(AM$1,$Z$2:$Z$16,$AA$2:$AA$16)-$T502)^2+(_xlfn.XLOOKUP(AM$1,$Z$2:$Z$16,$AB$2:$AB$16)-$U502)^2+(_xlfn.XLOOKUP(AM$1,$Z$2:$Z$16,$AC$2:$AC$16-$V502)^2)))</f>
        <v/>
      </c>
      <c r="AN502" s="140" t="str">
        <f t="array" ref="AN502">IF(OR(AN$1=0, $A502=""),"",SQRT((_xlfn.XLOOKUP(AN$1,$Z$2:$Z$16,$AA$2:$AA$16)-$T502)^2+(_xlfn.XLOOKUP(AN$1,$Z$2:$Z$16,$AB$2:$AB$16)-$U502)^2+(_xlfn.XLOOKUP(AN$1,$Z$2:$Z$16,$AC$2:$AC$16-$V502)^2)))</f>
        <v/>
      </c>
      <c r="AO502" s="140" t="str">
        <f t="array" ref="AO502">IF(OR(AO$1=0, $A502=""),"",SQRT((_xlfn.XLOOKUP(AO$1,$Z$2:$Z$16,$AA$2:$AA$16)-$T502)^2+(_xlfn.XLOOKUP(AO$1,$Z$2:$Z$16,$AB$2:$AB$16)-$U502)^2+(_xlfn.XLOOKUP(AO$1,$Z$2:$Z$16,$AC$2:$AC$16-$V502)^2)))</f>
        <v/>
      </c>
      <c r="AP502" s="141" t="str">
        <f t="array" ref="AP502">IF(OR(AP$1=0, $A502=""),"",SQRT((_xlfn.XLOOKUP(AP$1,$Z$2:$Z$16,$AA$2:$AA$16)-$T502)^2+(_xlfn.XLOOKUP(AP$1,$Z$2:$Z$16,$AB$2:$AB$16)-$U502)^2+(_xlfn.XLOOKUP(AP$1,$Z$2:$Z$16,$AC$2:$AC$16-$V502)^2)))</f>
        <v/>
      </c>
      <c r="AQ502" s="141" t="str">
        <f t="array" ref="AQ502">IF(OR(AQ$1=0, $A502=""),"",SQRT((_xlfn.XLOOKUP(AQ$1,$Z$2:$Z$16,$AA$2:$AA$16)-$T502)^2+(_xlfn.XLOOKUP(AQ$1,$Z$2:$Z$16,$AB$2:$AB$16)-$U502)^2+(_xlfn.XLOOKUP(AQ$1,$Z$2:$Z$16,$AC$2:$AC$16-$V502)^2)))</f>
        <v/>
      </c>
      <c r="AR502" s="141" t="str">
        <f t="array" ref="AR502">IF(OR(AR$1=0, $A502=""),"",SQRT((_xlfn.XLOOKUP(AR$1,$Z$2:$Z$16,$AA$2:$AA$16)-$T502)^2+(_xlfn.XLOOKUP(AR$1,$Z$2:$Z$16,$AB$2:$AB$16)-$U502)^2+(_xlfn.XLOOKUP(AR$1,$Z$2:$Z$16,$AC$2:$AC$16-$V502)^2)))</f>
        <v/>
      </c>
      <c r="AS502" s="141" t="str">
        <f t="array" ref="AS502">IF(OR(AS$1=0, $A502=""),"",SQRT((_xlfn.XLOOKUP(AS$1,$Z$2:$Z$16,$AA$2:$AA$16)-$T502)^2+(_xlfn.XLOOKUP(AS$1,$Z$2:$Z$16,$AB$2:$AB$16)-$U502)^2+(_xlfn.XLOOKUP(AS$1,$Z$2:$Z$16,$AC$2:$AC$16-$V502)^2)))</f>
        <v/>
      </c>
      <c r="AT502" s="141" t="str">
        <f t="array" ref="AT502">IF(OR(AT$1=0, $A502=""),"",SQRT((_xlfn.XLOOKUP(AT$1,$Z$2:$Z$16,$AA$2:$AA$16)-$T502)^2+(_xlfn.XLOOKUP(AT$1,$Z$2:$Z$16,$AB$2:$AB$16)-$U502)^2+(_xlfn.XLOOKUP(AT$1,$Z$2:$Z$16,$AC$2:$AC$16-$V502)^2)))</f>
        <v/>
      </c>
      <c r="AU502" s="141" t="str">
        <f t="array" ref="AU502">IF(OR(AU$1=0, $A502=""),"",SQRT((_xlfn.XLOOKUP(AU$1,$Z$2:$Z$16,$AA$2:$AA$16)-$T502)^2+(_xlfn.XLOOKUP(AU$1,$Z$2:$Z$16,$AB$2:$AB$16)-$U502)^2+(_xlfn.XLOOKUP(AU$1,$Z$2:$Z$16,$AC$2:$AC$16-$V502)^2)))</f>
        <v/>
      </c>
      <c r="AV502" s="142" t="str">
        <f t="array" ref="AV502">IF(OR(AV$1=0, $A502=""),"",SQRT((_xlfn.XLOOKUP(AV$1,$Z$2:$Z$16,$AA$2:$AA$16)-$T502)^2+(_xlfn.XLOOKUP(AV$1,$Z$2:$Z$16,$AB$2:$AB$16)-$U502)^2+(_xlfn.XLOOKUP(AV$1,$Z$2:$Z$16,$AC$2:$AC$16-$V502)^2)))</f>
        <v/>
      </c>
      <c r="AW502" s="124"/>
      <c r="AX502" s="124"/>
      <c r="AY502" s="125">
        <f t="shared" si="275"/>
        <v>0</v>
      </c>
      <c r="AZ502" s="143">
        <f t="shared" si="276"/>
        <v>0</v>
      </c>
      <c r="BA502" s="143">
        <f t="shared" si="277"/>
        <v>0</v>
      </c>
      <c r="BB502" s="143">
        <f t="shared" si="278"/>
        <v>0</v>
      </c>
      <c r="BC502" s="143">
        <f t="shared" si="279"/>
        <v>0</v>
      </c>
      <c r="BD502" s="143">
        <f t="shared" si="280"/>
        <v>0</v>
      </c>
      <c r="BE502" s="143">
        <f t="shared" si="281"/>
        <v>0</v>
      </c>
      <c r="BF502" s="143">
        <f t="shared" si="282"/>
        <v>0</v>
      </c>
      <c r="BG502" s="144">
        <f t="shared" si="283"/>
        <v>0</v>
      </c>
      <c r="BH502" s="144">
        <f t="shared" si="284"/>
        <v>0</v>
      </c>
      <c r="BI502" s="144">
        <f t="shared" si="285"/>
        <v>0</v>
      </c>
      <c r="BJ502" s="144">
        <f t="shared" si="286"/>
        <v>0</v>
      </c>
      <c r="BK502" s="144">
        <f t="shared" si="287"/>
        <v>0</v>
      </c>
      <c r="BL502" s="144">
        <f t="shared" si="288"/>
        <v>0</v>
      </c>
      <c r="BM502" s="145">
        <f t="shared" si="289"/>
        <v>0</v>
      </c>
      <c r="BN502" s="124"/>
      <c r="BO502" s="124"/>
      <c r="BP502" s="124"/>
      <c r="BQ502" s="124"/>
      <c r="BR502" s="124"/>
      <c r="BS502" s="124"/>
      <c r="BT502" s="124"/>
      <c r="BU502" s="124"/>
      <c r="BV502" s="130"/>
      <c r="BW502" s="130"/>
      <c r="BX502" s="130"/>
      <c r="BY502" s="130"/>
      <c r="BZ502" s="130"/>
      <c r="CA502" s="130"/>
      <c r="CB502" s="130"/>
      <c r="CC502" s="130"/>
      <c r="CD502" s="130"/>
      <c r="CE502" s="130"/>
      <c r="CF502" s="130"/>
      <c r="CG502" s="130"/>
      <c r="CH502" s="130"/>
      <c r="CI502" s="130"/>
      <c r="CJ502" s="130"/>
      <c r="CM502" s="159">
        <f t="shared" si="290"/>
        <v>0</v>
      </c>
      <c r="CN502" s="160">
        <f t="shared" si="291"/>
        <v>0</v>
      </c>
      <c r="CO502" s="160">
        <f t="shared" si="292"/>
        <v>0</v>
      </c>
      <c r="CP502" s="160">
        <f t="shared" si="293"/>
        <v>0</v>
      </c>
      <c r="CQ502" s="160">
        <f t="shared" si="294"/>
        <v>0</v>
      </c>
      <c r="CR502" s="160" t="str">
        <f t="shared" si="295"/>
        <v/>
      </c>
      <c r="CS502" s="160" t="str">
        <f t="shared" si="296"/>
        <v/>
      </c>
      <c r="CT502" s="160" t="str">
        <f t="shared" si="297"/>
        <v/>
      </c>
      <c r="CU502" s="162" t="str">
        <f t="shared" si="298"/>
        <v/>
      </c>
      <c r="CV502" s="162" t="str">
        <f t="shared" si="299"/>
        <v/>
      </c>
      <c r="CW502" s="162" t="str">
        <f t="shared" si="300"/>
        <v/>
      </c>
      <c r="CX502" s="162" t="str">
        <f t="shared" si="301"/>
        <v/>
      </c>
      <c r="CY502" s="162" t="str">
        <f t="shared" si="302"/>
        <v/>
      </c>
      <c r="CZ502" s="162" t="str">
        <f t="shared" si="303"/>
        <v/>
      </c>
      <c r="DA502" s="163" t="str">
        <f t="shared" si="304"/>
        <v/>
      </c>
    </row>
    <row r="503" spans="1:105" ht="16.5" x14ac:dyDescent="0.3">
      <c r="A503" s="135"/>
      <c r="B503" s="136"/>
      <c r="C503" s="136"/>
      <c r="D503" s="137"/>
      <c r="E503" s="176"/>
      <c r="F503" s="182"/>
      <c r="G503" s="183"/>
      <c r="H503" s="183"/>
      <c r="I503" s="183"/>
      <c r="J503" s="183"/>
      <c r="K503" s="183"/>
      <c r="L503" s="183"/>
      <c r="M503" s="186"/>
      <c r="N503" s="182"/>
      <c r="O503" s="184"/>
      <c r="P503" s="178"/>
      <c r="Q503" s="118">
        <f t="shared" si="273"/>
        <v>0</v>
      </c>
      <c r="R503" s="3"/>
      <c r="S503" s="3"/>
      <c r="T503" s="4"/>
      <c r="U503" s="4"/>
      <c r="V503" s="99">
        <f t="shared" si="274"/>
        <v>0</v>
      </c>
      <c r="W503" s="161"/>
      <c r="X503" s="138"/>
      <c r="AH503" s="158" t="str">
        <f t="array" ref="AH503">IF(OR(AH$1=0, $A503=""),"",SQRT((_xlfn.XLOOKUP(AH$1,$Z$2:$Z$16,$AA$2:$AA$16)-$T503)^2+(_xlfn.XLOOKUP(AH$1,$Z$2:$Z$16,$AB$2:$AB$16)-$U503)^2+(_xlfn.XLOOKUP(AH$1,$Z$2:$Z$16,$AC$2:$AC$16-$V503)^2)))</f>
        <v/>
      </c>
      <c r="AI503" s="140" t="str">
        <f t="array" ref="AI503">IF(OR(AI$1=0, $A503=""),"",SQRT((_xlfn.XLOOKUP(AI$1,$Z$2:$Z$16,$AA$2:$AA$16)-$T503)^2+(_xlfn.XLOOKUP(AI$1,$Z$2:$Z$16,$AB$2:$AB$16)-$U503)^2+(_xlfn.XLOOKUP(AI$1,$Z$2:$Z$16,$AC$2:$AC$16-$V503)^2)))</f>
        <v/>
      </c>
      <c r="AJ503" s="140" t="str">
        <f t="array" ref="AJ503">IF(OR(AJ$1=0, $A503=""),"",SQRT((_xlfn.XLOOKUP(AJ$1,$Z$2:$Z$16,$AA$2:$AA$16)-$T503)^2+(_xlfn.XLOOKUP(AJ$1,$Z$2:$Z$16,$AB$2:$AB$16)-$U503)^2+(_xlfn.XLOOKUP(AJ$1,$Z$2:$Z$16,$AC$2:$AC$16-$V503)^2)))</f>
        <v/>
      </c>
      <c r="AK503" s="140" t="str">
        <f t="array" ref="AK503">IF(OR(AK$1=0, $A503=""),"",SQRT((_xlfn.XLOOKUP(AK$1,$Z$2:$Z$16,$AA$2:$AA$16)-$T503)^2+(_xlfn.XLOOKUP(AK$1,$Z$2:$Z$16,$AB$2:$AB$16)-$U503)^2+(_xlfn.XLOOKUP(AK$1,$Z$2:$Z$16,$AC$2:$AC$16-$V503)^2)))</f>
        <v/>
      </c>
      <c r="AL503" s="140" t="str">
        <f t="array" ref="AL503">IF(OR(AL$1=0, $A503=""),"",SQRT((_xlfn.XLOOKUP(AL$1,$Z$2:$Z$16,$AA$2:$AA$16)-$T503)^2+(_xlfn.XLOOKUP(AL$1,$Z$2:$Z$16,$AB$2:$AB$16)-$U503)^2+(_xlfn.XLOOKUP(AL$1,$Z$2:$Z$16,$AC$2:$AC$16-$V503)^2)))</f>
        <v/>
      </c>
      <c r="AM503" s="140" t="str">
        <f t="array" ref="AM503">IF(OR(AM$1=0, $A503=""),"",SQRT((_xlfn.XLOOKUP(AM$1,$Z$2:$Z$16,$AA$2:$AA$16)-$T503)^2+(_xlfn.XLOOKUP(AM$1,$Z$2:$Z$16,$AB$2:$AB$16)-$U503)^2+(_xlfn.XLOOKUP(AM$1,$Z$2:$Z$16,$AC$2:$AC$16-$V503)^2)))</f>
        <v/>
      </c>
      <c r="AN503" s="140" t="str">
        <f t="array" ref="AN503">IF(OR(AN$1=0, $A503=""),"",SQRT((_xlfn.XLOOKUP(AN$1,$Z$2:$Z$16,$AA$2:$AA$16)-$T503)^2+(_xlfn.XLOOKUP(AN$1,$Z$2:$Z$16,$AB$2:$AB$16)-$U503)^2+(_xlfn.XLOOKUP(AN$1,$Z$2:$Z$16,$AC$2:$AC$16-$V503)^2)))</f>
        <v/>
      </c>
      <c r="AO503" s="140" t="str">
        <f t="array" ref="AO503">IF(OR(AO$1=0, $A503=""),"",SQRT((_xlfn.XLOOKUP(AO$1,$Z$2:$Z$16,$AA$2:$AA$16)-$T503)^2+(_xlfn.XLOOKUP(AO$1,$Z$2:$Z$16,$AB$2:$AB$16)-$U503)^2+(_xlfn.XLOOKUP(AO$1,$Z$2:$Z$16,$AC$2:$AC$16-$V503)^2)))</f>
        <v/>
      </c>
      <c r="AP503" s="141" t="str">
        <f t="array" ref="AP503">IF(OR(AP$1=0, $A503=""),"",SQRT((_xlfn.XLOOKUP(AP$1,$Z$2:$Z$16,$AA$2:$AA$16)-$T503)^2+(_xlfn.XLOOKUP(AP$1,$Z$2:$Z$16,$AB$2:$AB$16)-$U503)^2+(_xlfn.XLOOKUP(AP$1,$Z$2:$Z$16,$AC$2:$AC$16-$V503)^2)))</f>
        <v/>
      </c>
      <c r="AQ503" s="141" t="str">
        <f t="array" ref="AQ503">IF(OR(AQ$1=0, $A503=""),"",SQRT((_xlfn.XLOOKUP(AQ$1,$Z$2:$Z$16,$AA$2:$AA$16)-$T503)^2+(_xlfn.XLOOKUP(AQ$1,$Z$2:$Z$16,$AB$2:$AB$16)-$U503)^2+(_xlfn.XLOOKUP(AQ$1,$Z$2:$Z$16,$AC$2:$AC$16-$V503)^2)))</f>
        <v/>
      </c>
      <c r="AR503" s="141" t="str">
        <f t="array" ref="AR503">IF(OR(AR$1=0, $A503=""),"",SQRT((_xlfn.XLOOKUP(AR$1,$Z$2:$Z$16,$AA$2:$AA$16)-$T503)^2+(_xlfn.XLOOKUP(AR$1,$Z$2:$Z$16,$AB$2:$AB$16)-$U503)^2+(_xlfn.XLOOKUP(AR$1,$Z$2:$Z$16,$AC$2:$AC$16-$V503)^2)))</f>
        <v/>
      </c>
      <c r="AS503" s="141" t="str">
        <f t="array" ref="AS503">IF(OR(AS$1=0, $A503=""),"",SQRT((_xlfn.XLOOKUP(AS$1,$Z$2:$Z$16,$AA$2:$AA$16)-$T503)^2+(_xlfn.XLOOKUP(AS$1,$Z$2:$Z$16,$AB$2:$AB$16)-$U503)^2+(_xlfn.XLOOKUP(AS$1,$Z$2:$Z$16,$AC$2:$AC$16-$V503)^2)))</f>
        <v/>
      </c>
      <c r="AT503" s="141" t="str">
        <f t="array" ref="AT503">IF(OR(AT$1=0, $A503=""),"",SQRT((_xlfn.XLOOKUP(AT$1,$Z$2:$Z$16,$AA$2:$AA$16)-$T503)^2+(_xlfn.XLOOKUP(AT$1,$Z$2:$Z$16,$AB$2:$AB$16)-$U503)^2+(_xlfn.XLOOKUP(AT$1,$Z$2:$Z$16,$AC$2:$AC$16-$V503)^2)))</f>
        <v/>
      </c>
      <c r="AU503" s="141" t="str">
        <f t="array" ref="AU503">IF(OR(AU$1=0, $A503=""),"",SQRT((_xlfn.XLOOKUP(AU$1,$Z$2:$Z$16,$AA$2:$AA$16)-$T503)^2+(_xlfn.XLOOKUP(AU$1,$Z$2:$Z$16,$AB$2:$AB$16)-$U503)^2+(_xlfn.XLOOKUP(AU$1,$Z$2:$Z$16,$AC$2:$AC$16-$V503)^2)))</f>
        <v/>
      </c>
      <c r="AV503" s="142" t="str">
        <f t="array" ref="AV503">IF(OR(AV$1=0, $A503=""),"",SQRT((_xlfn.XLOOKUP(AV$1,$Z$2:$Z$16,$AA$2:$AA$16)-$T503)^2+(_xlfn.XLOOKUP(AV$1,$Z$2:$Z$16,$AB$2:$AB$16)-$U503)^2+(_xlfn.XLOOKUP(AV$1,$Z$2:$Z$16,$AC$2:$AC$16-$V503)^2)))</f>
        <v/>
      </c>
      <c r="AW503" s="124"/>
      <c r="AX503" s="124"/>
      <c r="AY503" s="125">
        <f t="shared" si="275"/>
        <v>0</v>
      </c>
      <c r="AZ503" s="143">
        <f t="shared" si="276"/>
        <v>0</v>
      </c>
      <c r="BA503" s="143">
        <f t="shared" si="277"/>
        <v>0</v>
      </c>
      <c r="BB503" s="143">
        <f t="shared" si="278"/>
        <v>0</v>
      </c>
      <c r="BC503" s="143">
        <f t="shared" si="279"/>
        <v>0</v>
      </c>
      <c r="BD503" s="143">
        <f t="shared" si="280"/>
        <v>0</v>
      </c>
      <c r="BE503" s="143">
        <f t="shared" si="281"/>
        <v>0</v>
      </c>
      <c r="BF503" s="143">
        <f t="shared" si="282"/>
        <v>0</v>
      </c>
      <c r="BG503" s="144">
        <f t="shared" si="283"/>
        <v>0</v>
      </c>
      <c r="BH503" s="144">
        <f t="shared" si="284"/>
        <v>0</v>
      </c>
      <c r="BI503" s="144">
        <f t="shared" si="285"/>
        <v>0</v>
      </c>
      <c r="BJ503" s="144">
        <f t="shared" si="286"/>
        <v>0</v>
      </c>
      <c r="BK503" s="144">
        <f t="shared" si="287"/>
        <v>0</v>
      </c>
      <c r="BL503" s="144">
        <f t="shared" si="288"/>
        <v>0</v>
      </c>
      <c r="BM503" s="145">
        <f t="shared" si="289"/>
        <v>0</v>
      </c>
      <c r="BN503" s="124"/>
      <c r="BO503" s="124"/>
      <c r="BP503" s="124"/>
      <c r="BQ503" s="124"/>
      <c r="BR503" s="124"/>
      <c r="BS503" s="124"/>
      <c r="BT503" s="124"/>
      <c r="BU503" s="124"/>
      <c r="BV503" s="130"/>
      <c r="BW503" s="130"/>
      <c r="BX503" s="130"/>
      <c r="BY503" s="130"/>
      <c r="BZ503" s="130"/>
      <c r="CA503" s="130"/>
      <c r="CB503" s="130"/>
      <c r="CC503" s="130"/>
      <c r="CD503" s="130"/>
      <c r="CE503" s="130"/>
      <c r="CF503" s="130"/>
      <c r="CG503" s="130"/>
      <c r="CH503" s="130"/>
      <c r="CI503" s="130"/>
      <c r="CJ503" s="130"/>
      <c r="CM503" s="159">
        <f t="shared" si="290"/>
        <v>0</v>
      </c>
      <c r="CN503" s="160">
        <f t="shared" si="291"/>
        <v>0</v>
      </c>
      <c r="CO503" s="160">
        <f t="shared" si="292"/>
        <v>0</v>
      </c>
      <c r="CP503" s="160">
        <f t="shared" si="293"/>
        <v>0</v>
      </c>
      <c r="CQ503" s="160">
        <f t="shared" si="294"/>
        <v>0</v>
      </c>
      <c r="CR503" s="160" t="str">
        <f t="shared" si="295"/>
        <v/>
      </c>
      <c r="CS503" s="160" t="str">
        <f t="shared" si="296"/>
        <v/>
      </c>
      <c r="CT503" s="160" t="str">
        <f t="shared" si="297"/>
        <v/>
      </c>
      <c r="CU503" s="162" t="str">
        <f t="shared" si="298"/>
        <v/>
      </c>
      <c r="CV503" s="162" t="str">
        <f t="shared" si="299"/>
        <v/>
      </c>
      <c r="CW503" s="162" t="str">
        <f t="shared" si="300"/>
        <v/>
      </c>
      <c r="CX503" s="162" t="str">
        <f t="shared" si="301"/>
        <v/>
      </c>
      <c r="CY503" s="162" t="str">
        <f t="shared" si="302"/>
        <v/>
      </c>
      <c r="CZ503" s="162" t="str">
        <f t="shared" si="303"/>
        <v/>
      </c>
      <c r="DA503" s="163" t="str">
        <f t="shared" si="304"/>
        <v/>
      </c>
    </row>
    <row r="504" spans="1:105" ht="16.5" x14ac:dyDescent="0.3">
      <c r="A504" s="135"/>
      <c r="B504" s="136"/>
      <c r="C504" s="136"/>
      <c r="D504" s="137"/>
      <c r="E504" s="176"/>
      <c r="F504" s="182"/>
      <c r="G504" s="183"/>
      <c r="H504" s="183"/>
      <c r="I504" s="183"/>
      <c r="J504" s="183"/>
      <c r="K504" s="183"/>
      <c r="L504" s="183"/>
      <c r="M504" s="186"/>
      <c r="N504" s="182"/>
      <c r="O504" s="184"/>
      <c r="P504" s="178"/>
      <c r="Q504" s="118">
        <f t="shared" si="273"/>
        <v>0</v>
      </c>
      <c r="R504" s="3"/>
      <c r="S504" s="3"/>
      <c r="T504" s="4"/>
      <c r="U504" s="4"/>
      <c r="V504" s="99">
        <f t="shared" si="274"/>
        <v>0</v>
      </c>
      <c r="W504" s="161"/>
      <c r="X504" s="138"/>
      <c r="AH504" s="158" t="str">
        <f t="array" ref="AH504">IF(OR(AH$1=0, $A504=""),"",SQRT((_xlfn.XLOOKUP(AH$1,$Z$2:$Z$16,$AA$2:$AA$16)-$T504)^2+(_xlfn.XLOOKUP(AH$1,$Z$2:$Z$16,$AB$2:$AB$16)-$U504)^2+(_xlfn.XLOOKUP(AH$1,$Z$2:$Z$16,$AC$2:$AC$16-$V504)^2)))</f>
        <v/>
      </c>
      <c r="AI504" s="140" t="str">
        <f t="array" ref="AI504">IF(OR(AI$1=0, $A504=""),"",SQRT((_xlfn.XLOOKUP(AI$1,$Z$2:$Z$16,$AA$2:$AA$16)-$T504)^2+(_xlfn.XLOOKUP(AI$1,$Z$2:$Z$16,$AB$2:$AB$16)-$U504)^2+(_xlfn.XLOOKUP(AI$1,$Z$2:$Z$16,$AC$2:$AC$16-$V504)^2)))</f>
        <v/>
      </c>
      <c r="AJ504" s="140" t="str">
        <f t="array" ref="AJ504">IF(OR(AJ$1=0, $A504=""),"",SQRT((_xlfn.XLOOKUP(AJ$1,$Z$2:$Z$16,$AA$2:$AA$16)-$T504)^2+(_xlfn.XLOOKUP(AJ$1,$Z$2:$Z$16,$AB$2:$AB$16)-$U504)^2+(_xlfn.XLOOKUP(AJ$1,$Z$2:$Z$16,$AC$2:$AC$16-$V504)^2)))</f>
        <v/>
      </c>
      <c r="AK504" s="140" t="str">
        <f t="array" ref="AK504">IF(OR(AK$1=0, $A504=""),"",SQRT((_xlfn.XLOOKUP(AK$1,$Z$2:$Z$16,$AA$2:$AA$16)-$T504)^2+(_xlfn.XLOOKUP(AK$1,$Z$2:$Z$16,$AB$2:$AB$16)-$U504)^2+(_xlfn.XLOOKUP(AK$1,$Z$2:$Z$16,$AC$2:$AC$16-$V504)^2)))</f>
        <v/>
      </c>
      <c r="AL504" s="140" t="str">
        <f t="array" ref="AL504">IF(OR(AL$1=0, $A504=""),"",SQRT((_xlfn.XLOOKUP(AL$1,$Z$2:$Z$16,$AA$2:$AA$16)-$T504)^2+(_xlfn.XLOOKUP(AL$1,$Z$2:$Z$16,$AB$2:$AB$16)-$U504)^2+(_xlfn.XLOOKUP(AL$1,$Z$2:$Z$16,$AC$2:$AC$16-$V504)^2)))</f>
        <v/>
      </c>
      <c r="AM504" s="140" t="str">
        <f t="array" ref="AM504">IF(OR(AM$1=0, $A504=""),"",SQRT((_xlfn.XLOOKUP(AM$1,$Z$2:$Z$16,$AA$2:$AA$16)-$T504)^2+(_xlfn.XLOOKUP(AM$1,$Z$2:$Z$16,$AB$2:$AB$16)-$U504)^2+(_xlfn.XLOOKUP(AM$1,$Z$2:$Z$16,$AC$2:$AC$16-$V504)^2)))</f>
        <v/>
      </c>
      <c r="AN504" s="140" t="str">
        <f t="array" ref="AN504">IF(OR(AN$1=0, $A504=""),"",SQRT((_xlfn.XLOOKUP(AN$1,$Z$2:$Z$16,$AA$2:$AA$16)-$T504)^2+(_xlfn.XLOOKUP(AN$1,$Z$2:$Z$16,$AB$2:$AB$16)-$U504)^2+(_xlfn.XLOOKUP(AN$1,$Z$2:$Z$16,$AC$2:$AC$16-$V504)^2)))</f>
        <v/>
      </c>
      <c r="AO504" s="140" t="str">
        <f t="array" ref="AO504">IF(OR(AO$1=0, $A504=""),"",SQRT((_xlfn.XLOOKUP(AO$1,$Z$2:$Z$16,$AA$2:$AA$16)-$T504)^2+(_xlfn.XLOOKUP(AO$1,$Z$2:$Z$16,$AB$2:$AB$16)-$U504)^2+(_xlfn.XLOOKUP(AO$1,$Z$2:$Z$16,$AC$2:$AC$16-$V504)^2)))</f>
        <v/>
      </c>
      <c r="AP504" s="141" t="str">
        <f t="array" ref="AP504">IF(OR(AP$1=0, $A504=""),"",SQRT((_xlfn.XLOOKUP(AP$1,$Z$2:$Z$16,$AA$2:$AA$16)-$T504)^2+(_xlfn.XLOOKUP(AP$1,$Z$2:$Z$16,$AB$2:$AB$16)-$U504)^2+(_xlfn.XLOOKUP(AP$1,$Z$2:$Z$16,$AC$2:$AC$16-$V504)^2)))</f>
        <v/>
      </c>
      <c r="AQ504" s="141" t="str">
        <f t="array" ref="AQ504">IF(OR(AQ$1=0, $A504=""),"",SQRT((_xlfn.XLOOKUP(AQ$1,$Z$2:$Z$16,$AA$2:$AA$16)-$T504)^2+(_xlfn.XLOOKUP(AQ$1,$Z$2:$Z$16,$AB$2:$AB$16)-$U504)^2+(_xlfn.XLOOKUP(AQ$1,$Z$2:$Z$16,$AC$2:$AC$16-$V504)^2)))</f>
        <v/>
      </c>
      <c r="AR504" s="141" t="str">
        <f t="array" ref="AR504">IF(OR(AR$1=0, $A504=""),"",SQRT((_xlfn.XLOOKUP(AR$1,$Z$2:$Z$16,$AA$2:$AA$16)-$T504)^2+(_xlfn.XLOOKUP(AR$1,$Z$2:$Z$16,$AB$2:$AB$16)-$U504)^2+(_xlfn.XLOOKUP(AR$1,$Z$2:$Z$16,$AC$2:$AC$16-$V504)^2)))</f>
        <v/>
      </c>
      <c r="AS504" s="141" t="str">
        <f t="array" ref="AS504">IF(OR(AS$1=0, $A504=""),"",SQRT((_xlfn.XLOOKUP(AS$1,$Z$2:$Z$16,$AA$2:$AA$16)-$T504)^2+(_xlfn.XLOOKUP(AS$1,$Z$2:$Z$16,$AB$2:$AB$16)-$U504)^2+(_xlfn.XLOOKUP(AS$1,$Z$2:$Z$16,$AC$2:$AC$16-$V504)^2)))</f>
        <v/>
      </c>
      <c r="AT504" s="141" t="str">
        <f t="array" ref="AT504">IF(OR(AT$1=0, $A504=""),"",SQRT((_xlfn.XLOOKUP(AT$1,$Z$2:$Z$16,$AA$2:$AA$16)-$T504)^2+(_xlfn.XLOOKUP(AT$1,$Z$2:$Z$16,$AB$2:$AB$16)-$U504)^2+(_xlfn.XLOOKUP(AT$1,$Z$2:$Z$16,$AC$2:$AC$16-$V504)^2)))</f>
        <v/>
      </c>
      <c r="AU504" s="141" t="str">
        <f t="array" ref="AU504">IF(OR(AU$1=0, $A504=""),"",SQRT((_xlfn.XLOOKUP(AU$1,$Z$2:$Z$16,$AA$2:$AA$16)-$T504)^2+(_xlfn.XLOOKUP(AU$1,$Z$2:$Z$16,$AB$2:$AB$16)-$U504)^2+(_xlfn.XLOOKUP(AU$1,$Z$2:$Z$16,$AC$2:$AC$16-$V504)^2)))</f>
        <v/>
      </c>
      <c r="AV504" s="142" t="str">
        <f t="array" ref="AV504">IF(OR(AV$1=0, $A504=""),"",SQRT((_xlfn.XLOOKUP(AV$1,$Z$2:$Z$16,$AA$2:$AA$16)-$T504)^2+(_xlfn.XLOOKUP(AV$1,$Z$2:$Z$16,$AB$2:$AB$16)-$U504)^2+(_xlfn.XLOOKUP(AV$1,$Z$2:$Z$16,$AC$2:$AC$16-$V504)^2)))</f>
        <v/>
      </c>
      <c r="AW504" s="124"/>
      <c r="AX504" s="124"/>
      <c r="AY504" s="125">
        <f t="shared" si="275"/>
        <v>0</v>
      </c>
      <c r="AZ504" s="143">
        <f t="shared" si="276"/>
        <v>0</v>
      </c>
      <c r="BA504" s="143">
        <f t="shared" si="277"/>
        <v>0</v>
      </c>
      <c r="BB504" s="143">
        <f t="shared" si="278"/>
        <v>0</v>
      </c>
      <c r="BC504" s="143">
        <f t="shared" si="279"/>
        <v>0</v>
      </c>
      <c r="BD504" s="143">
        <f t="shared" si="280"/>
        <v>0</v>
      </c>
      <c r="BE504" s="143">
        <f t="shared" si="281"/>
        <v>0</v>
      </c>
      <c r="BF504" s="143">
        <f t="shared" si="282"/>
        <v>0</v>
      </c>
      <c r="BG504" s="144">
        <f t="shared" si="283"/>
        <v>0</v>
      </c>
      <c r="BH504" s="144">
        <f t="shared" si="284"/>
        <v>0</v>
      </c>
      <c r="BI504" s="144">
        <f t="shared" si="285"/>
        <v>0</v>
      </c>
      <c r="BJ504" s="144">
        <f t="shared" si="286"/>
        <v>0</v>
      </c>
      <c r="BK504" s="144">
        <f t="shared" si="287"/>
        <v>0</v>
      </c>
      <c r="BL504" s="144">
        <f t="shared" si="288"/>
        <v>0</v>
      </c>
      <c r="BM504" s="145">
        <f t="shared" si="289"/>
        <v>0</v>
      </c>
      <c r="BN504" s="124"/>
      <c r="BO504" s="124"/>
      <c r="BP504" s="124"/>
      <c r="BQ504" s="124"/>
      <c r="BR504" s="124"/>
      <c r="BS504" s="124"/>
      <c r="BT504" s="124"/>
      <c r="BU504" s="124"/>
      <c r="BV504" s="130"/>
      <c r="BW504" s="130"/>
      <c r="BX504" s="130"/>
      <c r="BY504" s="130"/>
      <c r="BZ504" s="130"/>
      <c r="CA504" s="130"/>
      <c r="CB504" s="130"/>
      <c r="CC504" s="130"/>
      <c r="CD504" s="130"/>
      <c r="CE504" s="130"/>
      <c r="CF504" s="130"/>
      <c r="CG504" s="130"/>
      <c r="CH504" s="130"/>
      <c r="CI504" s="130"/>
      <c r="CJ504" s="130"/>
      <c r="CM504" s="159">
        <f t="shared" si="290"/>
        <v>0</v>
      </c>
      <c r="CN504" s="160">
        <f t="shared" si="291"/>
        <v>0</v>
      </c>
      <c r="CO504" s="160">
        <f t="shared" si="292"/>
        <v>0</v>
      </c>
      <c r="CP504" s="160">
        <f t="shared" si="293"/>
        <v>0</v>
      </c>
      <c r="CQ504" s="160">
        <f t="shared" si="294"/>
        <v>0</v>
      </c>
      <c r="CR504" s="160" t="str">
        <f t="shared" si="295"/>
        <v/>
      </c>
      <c r="CS504" s="160" t="str">
        <f t="shared" si="296"/>
        <v/>
      </c>
      <c r="CT504" s="160" t="str">
        <f t="shared" si="297"/>
        <v/>
      </c>
      <c r="CU504" s="162" t="str">
        <f t="shared" si="298"/>
        <v/>
      </c>
      <c r="CV504" s="162" t="str">
        <f t="shared" si="299"/>
        <v/>
      </c>
      <c r="CW504" s="162" t="str">
        <f t="shared" si="300"/>
        <v/>
      </c>
      <c r="CX504" s="162" t="str">
        <f t="shared" si="301"/>
        <v/>
      </c>
      <c r="CY504" s="162" t="str">
        <f t="shared" si="302"/>
        <v/>
      </c>
      <c r="CZ504" s="162" t="str">
        <f t="shared" si="303"/>
        <v/>
      </c>
      <c r="DA504" s="163" t="str">
        <f t="shared" si="304"/>
        <v/>
      </c>
    </row>
    <row r="505" spans="1:105" ht="16.5" x14ac:dyDescent="0.3">
      <c r="A505" s="135"/>
      <c r="B505" s="136"/>
      <c r="C505" s="136"/>
      <c r="D505" s="137"/>
      <c r="E505" s="176"/>
      <c r="F505" s="182"/>
      <c r="G505" s="183"/>
      <c r="H505" s="183"/>
      <c r="I505" s="183"/>
      <c r="J505" s="183"/>
      <c r="K505" s="183"/>
      <c r="L505" s="183"/>
      <c r="M505" s="186"/>
      <c r="N505" s="182"/>
      <c r="O505" s="184"/>
      <c r="P505" s="178"/>
      <c r="Q505" s="118">
        <f t="shared" si="273"/>
        <v>0</v>
      </c>
      <c r="R505" s="3"/>
      <c r="S505" s="3"/>
      <c r="T505" s="4"/>
      <c r="U505" s="4"/>
      <c r="V505" s="99">
        <f t="shared" si="274"/>
        <v>0</v>
      </c>
      <c r="W505" s="161"/>
      <c r="X505" s="138"/>
      <c r="AH505" s="158" t="str">
        <f t="array" ref="AH505">IF(OR(AH$1=0, $A505=""),"",SQRT((_xlfn.XLOOKUP(AH$1,$Z$2:$Z$16,$AA$2:$AA$16)-$T505)^2+(_xlfn.XLOOKUP(AH$1,$Z$2:$Z$16,$AB$2:$AB$16)-$U505)^2+(_xlfn.XLOOKUP(AH$1,$Z$2:$Z$16,$AC$2:$AC$16-$V505)^2)))</f>
        <v/>
      </c>
      <c r="AI505" s="140" t="str">
        <f t="array" ref="AI505">IF(OR(AI$1=0, $A505=""),"",SQRT((_xlfn.XLOOKUP(AI$1,$Z$2:$Z$16,$AA$2:$AA$16)-$T505)^2+(_xlfn.XLOOKUP(AI$1,$Z$2:$Z$16,$AB$2:$AB$16)-$U505)^2+(_xlfn.XLOOKUP(AI$1,$Z$2:$Z$16,$AC$2:$AC$16-$V505)^2)))</f>
        <v/>
      </c>
      <c r="AJ505" s="140" t="str">
        <f t="array" ref="AJ505">IF(OR(AJ$1=0, $A505=""),"",SQRT((_xlfn.XLOOKUP(AJ$1,$Z$2:$Z$16,$AA$2:$AA$16)-$T505)^2+(_xlfn.XLOOKUP(AJ$1,$Z$2:$Z$16,$AB$2:$AB$16)-$U505)^2+(_xlfn.XLOOKUP(AJ$1,$Z$2:$Z$16,$AC$2:$AC$16-$V505)^2)))</f>
        <v/>
      </c>
      <c r="AK505" s="140" t="str">
        <f t="array" ref="AK505">IF(OR(AK$1=0, $A505=""),"",SQRT((_xlfn.XLOOKUP(AK$1,$Z$2:$Z$16,$AA$2:$AA$16)-$T505)^2+(_xlfn.XLOOKUP(AK$1,$Z$2:$Z$16,$AB$2:$AB$16)-$U505)^2+(_xlfn.XLOOKUP(AK$1,$Z$2:$Z$16,$AC$2:$AC$16-$V505)^2)))</f>
        <v/>
      </c>
      <c r="AL505" s="140" t="str">
        <f t="array" ref="AL505">IF(OR(AL$1=0, $A505=""),"",SQRT((_xlfn.XLOOKUP(AL$1,$Z$2:$Z$16,$AA$2:$AA$16)-$T505)^2+(_xlfn.XLOOKUP(AL$1,$Z$2:$Z$16,$AB$2:$AB$16)-$U505)^2+(_xlfn.XLOOKUP(AL$1,$Z$2:$Z$16,$AC$2:$AC$16-$V505)^2)))</f>
        <v/>
      </c>
      <c r="AM505" s="140" t="str">
        <f t="array" ref="AM505">IF(OR(AM$1=0, $A505=""),"",SQRT((_xlfn.XLOOKUP(AM$1,$Z$2:$Z$16,$AA$2:$AA$16)-$T505)^2+(_xlfn.XLOOKUP(AM$1,$Z$2:$Z$16,$AB$2:$AB$16)-$U505)^2+(_xlfn.XLOOKUP(AM$1,$Z$2:$Z$16,$AC$2:$AC$16-$V505)^2)))</f>
        <v/>
      </c>
      <c r="AN505" s="140" t="str">
        <f t="array" ref="AN505">IF(OR(AN$1=0, $A505=""),"",SQRT((_xlfn.XLOOKUP(AN$1,$Z$2:$Z$16,$AA$2:$AA$16)-$T505)^2+(_xlfn.XLOOKUP(AN$1,$Z$2:$Z$16,$AB$2:$AB$16)-$U505)^2+(_xlfn.XLOOKUP(AN$1,$Z$2:$Z$16,$AC$2:$AC$16-$V505)^2)))</f>
        <v/>
      </c>
      <c r="AO505" s="140" t="str">
        <f t="array" ref="AO505">IF(OR(AO$1=0, $A505=""),"",SQRT((_xlfn.XLOOKUP(AO$1,$Z$2:$Z$16,$AA$2:$AA$16)-$T505)^2+(_xlfn.XLOOKUP(AO$1,$Z$2:$Z$16,$AB$2:$AB$16)-$U505)^2+(_xlfn.XLOOKUP(AO$1,$Z$2:$Z$16,$AC$2:$AC$16-$V505)^2)))</f>
        <v/>
      </c>
      <c r="AP505" s="141" t="str">
        <f t="array" ref="AP505">IF(OR(AP$1=0, $A505=""),"",SQRT((_xlfn.XLOOKUP(AP$1,$Z$2:$Z$16,$AA$2:$AA$16)-$T505)^2+(_xlfn.XLOOKUP(AP$1,$Z$2:$Z$16,$AB$2:$AB$16)-$U505)^2+(_xlfn.XLOOKUP(AP$1,$Z$2:$Z$16,$AC$2:$AC$16-$V505)^2)))</f>
        <v/>
      </c>
      <c r="AQ505" s="141" t="str">
        <f t="array" ref="AQ505">IF(OR(AQ$1=0, $A505=""),"",SQRT((_xlfn.XLOOKUP(AQ$1,$Z$2:$Z$16,$AA$2:$AA$16)-$T505)^2+(_xlfn.XLOOKUP(AQ$1,$Z$2:$Z$16,$AB$2:$AB$16)-$U505)^2+(_xlfn.XLOOKUP(AQ$1,$Z$2:$Z$16,$AC$2:$AC$16-$V505)^2)))</f>
        <v/>
      </c>
      <c r="AR505" s="141" t="str">
        <f t="array" ref="AR505">IF(OR(AR$1=0, $A505=""),"",SQRT((_xlfn.XLOOKUP(AR$1,$Z$2:$Z$16,$AA$2:$AA$16)-$T505)^2+(_xlfn.XLOOKUP(AR$1,$Z$2:$Z$16,$AB$2:$AB$16)-$U505)^2+(_xlfn.XLOOKUP(AR$1,$Z$2:$Z$16,$AC$2:$AC$16-$V505)^2)))</f>
        <v/>
      </c>
      <c r="AS505" s="141" t="str">
        <f t="array" ref="AS505">IF(OR(AS$1=0, $A505=""),"",SQRT((_xlfn.XLOOKUP(AS$1,$Z$2:$Z$16,$AA$2:$AA$16)-$T505)^2+(_xlfn.XLOOKUP(AS$1,$Z$2:$Z$16,$AB$2:$AB$16)-$U505)^2+(_xlfn.XLOOKUP(AS$1,$Z$2:$Z$16,$AC$2:$AC$16-$V505)^2)))</f>
        <v/>
      </c>
      <c r="AT505" s="141" t="str">
        <f t="array" ref="AT505">IF(OR(AT$1=0, $A505=""),"",SQRT((_xlfn.XLOOKUP(AT$1,$Z$2:$Z$16,$AA$2:$AA$16)-$T505)^2+(_xlfn.XLOOKUP(AT$1,$Z$2:$Z$16,$AB$2:$AB$16)-$U505)^2+(_xlfn.XLOOKUP(AT$1,$Z$2:$Z$16,$AC$2:$AC$16-$V505)^2)))</f>
        <v/>
      </c>
      <c r="AU505" s="141" t="str">
        <f t="array" ref="AU505">IF(OR(AU$1=0, $A505=""),"",SQRT((_xlfn.XLOOKUP(AU$1,$Z$2:$Z$16,$AA$2:$AA$16)-$T505)^2+(_xlfn.XLOOKUP(AU$1,$Z$2:$Z$16,$AB$2:$AB$16)-$U505)^2+(_xlfn.XLOOKUP(AU$1,$Z$2:$Z$16,$AC$2:$AC$16-$V505)^2)))</f>
        <v/>
      </c>
      <c r="AV505" s="142" t="str">
        <f t="array" ref="AV505">IF(OR(AV$1=0, $A505=""),"",SQRT((_xlfn.XLOOKUP(AV$1,$Z$2:$Z$16,$AA$2:$AA$16)-$T505)^2+(_xlfn.XLOOKUP(AV$1,$Z$2:$Z$16,$AB$2:$AB$16)-$U505)^2+(_xlfn.XLOOKUP(AV$1,$Z$2:$Z$16,$AC$2:$AC$16-$V505)^2)))</f>
        <v/>
      </c>
      <c r="AW505" s="124"/>
      <c r="AX505" s="124"/>
      <c r="AY505" s="125">
        <f t="shared" si="275"/>
        <v>0</v>
      </c>
      <c r="AZ505" s="143">
        <f t="shared" si="276"/>
        <v>0</v>
      </c>
      <c r="BA505" s="143">
        <f t="shared" si="277"/>
        <v>0</v>
      </c>
      <c r="BB505" s="143">
        <f t="shared" si="278"/>
        <v>0</v>
      </c>
      <c r="BC505" s="143">
        <f t="shared" si="279"/>
        <v>0</v>
      </c>
      <c r="BD505" s="143">
        <f t="shared" si="280"/>
        <v>0</v>
      </c>
      <c r="BE505" s="143">
        <f t="shared" si="281"/>
        <v>0</v>
      </c>
      <c r="BF505" s="143">
        <f t="shared" si="282"/>
        <v>0</v>
      </c>
      <c r="BG505" s="144">
        <f t="shared" si="283"/>
        <v>0</v>
      </c>
      <c r="BH505" s="144">
        <f t="shared" si="284"/>
        <v>0</v>
      </c>
      <c r="BI505" s="144">
        <f t="shared" si="285"/>
        <v>0</v>
      </c>
      <c r="BJ505" s="144">
        <f t="shared" si="286"/>
        <v>0</v>
      </c>
      <c r="BK505" s="144">
        <f t="shared" si="287"/>
        <v>0</v>
      </c>
      <c r="BL505" s="144">
        <f t="shared" si="288"/>
        <v>0</v>
      </c>
      <c r="BM505" s="145">
        <f t="shared" si="289"/>
        <v>0</v>
      </c>
      <c r="BN505" s="124"/>
      <c r="BO505" s="124"/>
      <c r="BP505" s="124"/>
      <c r="BQ505" s="124"/>
      <c r="BR505" s="124"/>
      <c r="BS505" s="124"/>
      <c r="BT505" s="124"/>
      <c r="BU505" s="124"/>
      <c r="BV505" s="130"/>
      <c r="BW505" s="130"/>
      <c r="BX505" s="130"/>
      <c r="BY505" s="130"/>
      <c r="BZ505" s="130"/>
      <c r="CA505" s="130"/>
      <c r="CB505" s="130"/>
      <c r="CC505" s="130"/>
      <c r="CD505" s="130"/>
      <c r="CE505" s="130"/>
      <c r="CF505" s="130"/>
      <c r="CG505" s="130"/>
      <c r="CH505" s="130"/>
      <c r="CI505" s="130"/>
      <c r="CJ505" s="130"/>
      <c r="CM505" s="159">
        <f t="shared" si="290"/>
        <v>0</v>
      </c>
      <c r="CN505" s="160">
        <f t="shared" si="291"/>
        <v>0</v>
      </c>
      <c r="CO505" s="160">
        <f t="shared" si="292"/>
        <v>0</v>
      </c>
      <c r="CP505" s="160">
        <f t="shared" si="293"/>
        <v>0</v>
      </c>
      <c r="CQ505" s="160">
        <f t="shared" si="294"/>
        <v>0</v>
      </c>
      <c r="CR505" s="160" t="str">
        <f t="shared" si="295"/>
        <v/>
      </c>
      <c r="CS505" s="160" t="str">
        <f t="shared" si="296"/>
        <v/>
      </c>
      <c r="CT505" s="160" t="str">
        <f t="shared" si="297"/>
        <v/>
      </c>
      <c r="CU505" s="162" t="str">
        <f t="shared" si="298"/>
        <v/>
      </c>
      <c r="CV505" s="162" t="str">
        <f t="shared" si="299"/>
        <v/>
      </c>
      <c r="CW505" s="162" t="str">
        <f t="shared" si="300"/>
        <v/>
      </c>
      <c r="CX505" s="162" t="str">
        <f t="shared" si="301"/>
        <v/>
      </c>
      <c r="CY505" s="162" t="str">
        <f t="shared" si="302"/>
        <v/>
      </c>
      <c r="CZ505" s="162" t="str">
        <f t="shared" si="303"/>
        <v/>
      </c>
      <c r="DA505" s="163" t="str">
        <f t="shared" si="304"/>
        <v/>
      </c>
    </row>
    <row r="506" spans="1:105" ht="16.5" x14ac:dyDescent="0.3">
      <c r="A506" s="135"/>
      <c r="B506" s="136"/>
      <c r="C506" s="136"/>
      <c r="D506" s="137"/>
      <c r="E506" s="176"/>
      <c r="F506" s="182"/>
      <c r="G506" s="183"/>
      <c r="H506" s="183"/>
      <c r="I506" s="183"/>
      <c r="J506" s="183"/>
      <c r="K506" s="183"/>
      <c r="L506" s="183"/>
      <c r="M506" s="186"/>
      <c r="N506" s="182"/>
      <c r="O506" s="184"/>
      <c r="P506" s="178"/>
      <c r="Q506" s="118">
        <f t="shared" ref="Q506:Q569" si="305">IFERROR(10*LOG10(A506)+ROUND(IF(AND(A506&gt;0, O506&gt;0), N506+ABS(10*LOG10(P506/(4*PI()*CONVERT(O506,"ft", "m")^2))), N506),0), 0)</f>
        <v>0</v>
      </c>
      <c r="R506" s="3"/>
      <c r="S506" s="3"/>
      <c r="T506" s="4"/>
      <c r="U506" s="4"/>
      <c r="V506" s="99">
        <f t="shared" ref="V506:V569" si="306">SUM(W506:X506)</f>
        <v>0</v>
      </c>
      <c r="W506" s="161"/>
      <c r="X506" s="138"/>
      <c r="AH506" s="158" t="str">
        <f t="array" ref="AH506">IF(OR(AH$1=0, $A506=""),"",SQRT((_xlfn.XLOOKUP(AH$1,$Z$2:$Z$16,$AA$2:$AA$16)-$T506)^2+(_xlfn.XLOOKUP(AH$1,$Z$2:$Z$16,$AB$2:$AB$16)-$U506)^2+(_xlfn.XLOOKUP(AH$1,$Z$2:$Z$16,$AC$2:$AC$16-$V506)^2)))</f>
        <v/>
      </c>
      <c r="AI506" s="140" t="str">
        <f t="array" ref="AI506">IF(OR(AI$1=0, $A506=""),"",SQRT((_xlfn.XLOOKUP(AI$1,$Z$2:$Z$16,$AA$2:$AA$16)-$T506)^2+(_xlfn.XLOOKUP(AI$1,$Z$2:$Z$16,$AB$2:$AB$16)-$U506)^2+(_xlfn.XLOOKUP(AI$1,$Z$2:$Z$16,$AC$2:$AC$16-$V506)^2)))</f>
        <v/>
      </c>
      <c r="AJ506" s="140" t="str">
        <f t="array" ref="AJ506">IF(OR(AJ$1=0, $A506=""),"",SQRT((_xlfn.XLOOKUP(AJ$1,$Z$2:$Z$16,$AA$2:$AA$16)-$T506)^2+(_xlfn.XLOOKUP(AJ$1,$Z$2:$Z$16,$AB$2:$AB$16)-$U506)^2+(_xlfn.XLOOKUP(AJ$1,$Z$2:$Z$16,$AC$2:$AC$16-$V506)^2)))</f>
        <v/>
      </c>
      <c r="AK506" s="140" t="str">
        <f t="array" ref="AK506">IF(OR(AK$1=0, $A506=""),"",SQRT((_xlfn.XLOOKUP(AK$1,$Z$2:$Z$16,$AA$2:$AA$16)-$T506)^2+(_xlfn.XLOOKUP(AK$1,$Z$2:$Z$16,$AB$2:$AB$16)-$U506)^2+(_xlfn.XLOOKUP(AK$1,$Z$2:$Z$16,$AC$2:$AC$16-$V506)^2)))</f>
        <v/>
      </c>
      <c r="AL506" s="140" t="str">
        <f t="array" ref="AL506">IF(OR(AL$1=0, $A506=""),"",SQRT((_xlfn.XLOOKUP(AL$1,$Z$2:$Z$16,$AA$2:$AA$16)-$T506)^2+(_xlfn.XLOOKUP(AL$1,$Z$2:$Z$16,$AB$2:$AB$16)-$U506)^2+(_xlfn.XLOOKUP(AL$1,$Z$2:$Z$16,$AC$2:$AC$16-$V506)^2)))</f>
        <v/>
      </c>
      <c r="AM506" s="140" t="str">
        <f t="array" ref="AM506">IF(OR(AM$1=0, $A506=""),"",SQRT((_xlfn.XLOOKUP(AM$1,$Z$2:$Z$16,$AA$2:$AA$16)-$T506)^2+(_xlfn.XLOOKUP(AM$1,$Z$2:$Z$16,$AB$2:$AB$16)-$U506)^2+(_xlfn.XLOOKUP(AM$1,$Z$2:$Z$16,$AC$2:$AC$16-$V506)^2)))</f>
        <v/>
      </c>
      <c r="AN506" s="140" t="str">
        <f t="array" ref="AN506">IF(OR(AN$1=0, $A506=""),"",SQRT((_xlfn.XLOOKUP(AN$1,$Z$2:$Z$16,$AA$2:$AA$16)-$T506)^2+(_xlfn.XLOOKUP(AN$1,$Z$2:$Z$16,$AB$2:$AB$16)-$U506)^2+(_xlfn.XLOOKUP(AN$1,$Z$2:$Z$16,$AC$2:$AC$16-$V506)^2)))</f>
        <v/>
      </c>
      <c r="AO506" s="140" t="str">
        <f t="array" ref="AO506">IF(OR(AO$1=0, $A506=""),"",SQRT((_xlfn.XLOOKUP(AO$1,$Z$2:$Z$16,$AA$2:$AA$16)-$T506)^2+(_xlfn.XLOOKUP(AO$1,$Z$2:$Z$16,$AB$2:$AB$16)-$U506)^2+(_xlfn.XLOOKUP(AO$1,$Z$2:$Z$16,$AC$2:$AC$16-$V506)^2)))</f>
        <v/>
      </c>
      <c r="AP506" s="141" t="str">
        <f t="array" ref="AP506">IF(OR(AP$1=0, $A506=""),"",SQRT((_xlfn.XLOOKUP(AP$1,$Z$2:$Z$16,$AA$2:$AA$16)-$T506)^2+(_xlfn.XLOOKUP(AP$1,$Z$2:$Z$16,$AB$2:$AB$16)-$U506)^2+(_xlfn.XLOOKUP(AP$1,$Z$2:$Z$16,$AC$2:$AC$16-$V506)^2)))</f>
        <v/>
      </c>
      <c r="AQ506" s="141" t="str">
        <f t="array" ref="AQ506">IF(OR(AQ$1=0, $A506=""),"",SQRT((_xlfn.XLOOKUP(AQ$1,$Z$2:$Z$16,$AA$2:$AA$16)-$T506)^2+(_xlfn.XLOOKUP(AQ$1,$Z$2:$Z$16,$AB$2:$AB$16)-$U506)^2+(_xlfn.XLOOKUP(AQ$1,$Z$2:$Z$16,$AC$2:$AC$16-$V506)^2)))</f>
        <v/>
      </c>
      <c r="AR506" s="141" t="str">
        <f t="array" ref="AR506">IF(OR(AR$1=0, $A506=""),"",SQRT((_xlfn.XLOOKUP(AR$1,$Z$2:$Z$16,$AA$2:$AA$16)-$T506)^2+(_xlfn.XLOOKUP(AR$1,$Z$2:$Z$16,$AB$2:$AB$16)-$U506)^2+(_xlfn.XLOOKUP(AR$1,$Z$2:$Z$16,$AC$2:$AC$16-$V506)^2)))</f>
        <v/>
      </c>
      <c r="AS506" s="141" t="str">
        <f t="array" ref="AS506">IF(OR(AS$1=0, $A506=""),"",SQRT((_xlfn.XLOOKUP(AS$1,$Z$2:$Z$16,$AA$2:$AA$16)-$T506)^2+(_xlfn.XLOOKUP(AS$1,$Z$2:$Z$16,$AB$2:$AB$16)-$U506)^2+(_xlfn.XLOOKUP(AS$1,$Z$2:$Z$16,$AC$2:$AC$16-$V506)^2)))</f>
        <v/>
      </c>
      <c r="AT506" s="141" t="str">
        <f t="array" ref="AT506">IF(OR(AT$1=0, $A506=""),"",SQRT((_xlfn.XLOOKUP(AT$1,$Z$2:$Z$16,$AA$2:$AA$16)-$T506)^2+(_xlfn.XLOOKUP(AT$1,$Z$2:$Z$16,$AB$2:$AB$16)-$U506)^2+(_xlfn.XLOOKUP(AT$1,$Z$2:$Z$16,$AC$2:$AC$16-$V506)^2)))</f>
        <v/>
      </c>
      <c r="AU506" s="141" t="str">
        <f t="array" ref="AU506">IF(OR(AU$1=0, $A506=""),"",SQRT((_xlfn.XLOOKUP(AU$1,$Z$2:$Z$16,$AA$2:$AA$16)-$T506)^2+(_xlfn.XLOOKUP(AU$1,$Z$2:$Z$16,$AB$2:$AB$16)-$U506)^2+(_xlfn.XLOOKUP(AU$1,$Z$2:$Z$16,$AC$2:$AC$16-$V506)^2)))</f>
        <v/>
      </c>
      <c r="AV506" s="142" t="str">
        <f t="array" ref="AV506">IF(OR(AV$1=0, $A506=""),"",SQRT((_xlfn.XLOOKUP(AV$1,$Z$2:$Z$16,$AA$2:$AA$16)-$T506)^2+(_xlfn.XLOOKUP(AV$1,$Z$2:$Z$16,$AB$2:$AB$16)-$U506)^2+(_xlfn.XLOOKUP(AV$1,$Z$2:$Z$16,$AC$2:$AC$16-$V506)^2)))</f>
        <v/>
      </c>
      <c r="AW506" s="124"/>
      <c r="AX506" s="124"/>
      <c r="AY506" s="125">
        <f t="shared" ref="AY506:AY569" si="307">IFERROR(-ABS(10*LOG10(($R506/(4*PI()*CONVERT(AH506,"ft","m")^2)))),0)</f>
        <v>0</v>
      </c>
      <c r="AZ506" s="143">
        <f t="shared" ref="AZ506:AZ569" si="308">IFERROR(-ABS(10*LOG10(($R506/(4*PI()*CONVERT(AI506,"ft","m")^2)))),0)</f>
        <v>0</v>
      </c>
      <c r="BA506" s="143">
        <f t="shared" ref="BA506:BA569" si="309">IFERROR(-ABS(10*LOG10(($R506/(4*PI()*CONVERT(AJ506,"ft","m")^2)))),0)</f>
        <v>0</v>
      </c>
      <c r="BB506" s="143">
        <f t="shared" ref="BB506:BB569" si="310">IFERROR(-ABS(10*LOG10(($R506/(4*PI()*CONVERT(AK506,"ft","m")^2)))),0)</f>
        <v>0</v>
      </c>
      <c r="BC506" s="143">
        <f t="shared" ref="BC506:BC569" si="311">IFERROR(-ABS(10*LOG10(($R506/(4*PI()*CONVERT(AL506,"ft","m")^2)))),0)</f>
        <v>0</v>
      </c>
      <c r="BD506" s="143">
        <f t="shared" ref="BD506:BD569" si="312">IFERROR(-ABS(10*LOG10(($R506/(4*PI()*CONVERT(AM506,"ft","m")^2)))),0)</f>
        <v>0</v>
      </c>
      <c r="BE506" s="143">
        <f t="shared" ref="BE506:BE569" si="313">IFERROR(-ABS(10*LOG10(($R506/(4*PI()*CONVERT(AN506,"ft","m")^2)))),0)</f>
        <v>0</v>
      </c>
      <c r="BF506" s="143">
        <f t="shared" ref="BF506:BF569" si="314">IFERROR(-ABS(10*LOG10(($R506/(4*PI()*CONVERT(AO506,"ft","m")^2)))),0)</f>
        <v>0</v>
      </c>
      <c r="BG506" s="144">
        <f t="shared" ref="BG506:BG569" si="315">IFERROR(-ABS(10*LOG10(($R506/(4*PI()*CONVERT(AP506,"ft","m")^2)))),0)</f>
        <v>0</v>
      </c>
      <c r="BH506" s="144">
        <f t="shared" ref="BH506:BH569" si="316">IFERROR(-ABS(10*LOG10(($R506/(4*PI()*CONVERT(AQ506,"ft","m")^2)))),0)</f>
        <v>0</v>
      </c>
      <c r="BI506" s="144">
        <f t="shared" ref="BI506:BI569" si="317">IFERROR(-ABS(10*LOG10(($R506/(4*PI()*CONVERT(AR506,"ft","m")^2)))),0)</f>
        <v>0</v>
      </c>
      <c r="BJ506" s="144">
        <f t="shared" ref="BJ506:BJ569" si="318">IFERROR(-ABS(10*LOG10(($R506/(4*PI()*CONVERT(AS506,"ft","m")^2)))),0)</f>
        <v>0</v>
      </c>
      <c r="BK506" s="144">
        <f t="shared" ref="BK506:BK569" si="319">IFERROR(-ABS(10*LOG10(($R506/(4*PI()*CONVERT(AT506,"ft","m")^2)))),0)</f>
        <v>0</v>
      </c>
      <c r="BL506" s="144">
        <f t="shared" ref="BL506:BL569" si="320">IFERROR(-ABS(10*LOG10(($R506/(4*PI()*CONVERT(AU506,"ft","m")^2)))),0)</f>
        <v>0</v>
      </c>
      <c r="BM506" s="145">
        <f t="shared" ref="BM506:BM569" si="321">IFERROR(-ABS(10*LOG10(($R506/(4*PI()*CONVERT(AV506,"ft","m")^2)))),0)</f>
        <v>0</v>
      </c>
      <c r="BN506" s="124"/>
      <c r="BO506" s="124"/>
      <c r="BP506" s="124"/>
      <c r="BQ506" s="124"/>
      <c r="BR506" s="124"/>
      <c r="BS506" s="124"/>
      <c r="BT506" s="124"/>
      <c r="BU506" s="124"/>
      <c r="BV506" s="130"/>
      <c r="BW506" s="130"/>
      <c r="BX506" s="130"/>
      <c r="BY506" s="130"/>
      <c r="BZ506" s="130"/>
      <c r="CA506" s="130"/>
      <c r="CB506" s="130"/>
      <c r="CC506" s="130"/>
      <c r="CD506" s="130"/>
      <c r="CE506" s="130"/>
      <c r="CF506" s="130"/>
      <c r="CG506" s="130"/>
      <c r="CH506" s="130"/>
      <c r="CI506" s="130"/>
      <c r="CJ506" s="130"/>
      <c r="CM506" s="159">
        <f t="shared" ref="CM506:CM569" si="322">IF( CM$1= 0,"",$Q506-$S506+AY506-BV506)</f>
        <v>0</v>
      </c>
      <c r="CN506" s="160">
        <f t="shared" ref="CN506:CN569" si="323">IF( CN$1= 0,"",$Q506-$S506+AZ506-BW506)</f>
        <v>0</v>
      </c>
      <c r="CO506" s="160">
        <f t="shared" ref="CO506:CO569" si="324">IF( CO$1= 0,"",$Q506-$S506+BA506-BX506)</f>
        <v>0</v>
      </c>
      <c r="CP506" s="160">
        <f t="shared" ref="CP506:CP569" si="325">IF( CP$1= 0,"",$Q506-$S506+BB506-BY506)</f>
        <v>0</v>
      </c>
      <c r="CQ506" s="160">
        <f t="shared" ref="CQ506:CQ569" si="326">IF( CQ$1= 0,"",$Q506-$S506+BC506-BZ506)</f>
        <v>0</v>
      </c>
      <c r="CR506" s="160" t="str">
        <f t="shared" ref="CR506:CR569" si="327">IF( CR$1= 0,"",$Q506-$S506+BD506-CA506)</f>
        <v/>
      </c>
      <c r="CS506" s="160" t="str">
        <f t="shared" ref="CS506:CS569" si="328">IF( CS$1= 0,"",$Q506-$S506+BE506-CB506)</f>
        <v/>
      </c>
      <c r="CT506" s="160" t="str">
        <f t="shared" ref="CT506:CT569" si="329">IF( CT$1= 0,"",$Q506-$S506+BF506-CC506)</f>
        <v/>
      </c>
      <c r="CU506" s="162" t="str">
        <f t="shared" ref="CU506:CU569" si="330">IF( CU$1= 0,"",$Q506-$S506+BG506-CD506)</f>
        <v/>
      </c>
      <c r="CV506" s="162" t="str">
        <f t="shared" ref="CV506:CV569" si="331">IF( CV$1= 0,"",$Q506-$S506+BH506-CE506)</f>
        <v/>
      </c>
      <c r="CW506" s="162" t="str">
        <f t="shared" ref="CW506:CW569" si="332">IF( CW$1= 0,"",$Q506-$S506+BI506-CF506)</f>
        <v/>
      </c>
      <c r="CX506" s="162" t="str">
        <f t="shared" ref="CX506:CX569" si="333">IF( CX$1= 0,"",$Q506-$S506+BJ506-CG506)</f>
        <v/>
      </c>
      <c r="CY506" s="162" t="str">
        <f t="shared" ref="CY506:CY569" si="334">IF( CY$1= 0,"",$Q506-$S506+BK506-CH506)</f>
        <v/>
      </c>
      <c r="CZ506" s="162" t="str">
        <f t="shared" ref="CZ506:CZ569" si="335">IF( CZ$1= 0,"",$Q506-$S506+BL506-CI506)</f>
        <v/>
      </c>
      <c r="DA506" s="163" t="str">
        <f t="shared" ref="DA506:DA569" si="336">IF( DA$1= 0,"",$Q506-$S506+BM506-CJ506)</f>
        <v/>
      </c>
    </row>
    <row r="507" spans="1:105" ht="16.5" x14ac:dyDescent="0.3">
      <c r="A507" s="135"/>
      <c r="B507" s="136"/>
      <c r="C507" s="136"/>
      <c r="D507" s="137"/>
      <c r="E507" s="176"/>
      <c r="F507" s="182"/>
      <c r="G507" s="183"/>
      <c r="H507" s="183"/>
      <c r="I507" s="183"/>
      <c r="J507" s="183"/>
      <c r="K507" s="183"/>
      <c r="L507" s="183"/>
      <c r="M507" s="186"/>
      <c r="N507" s="182"/>
      <c r="O507" s="184"/>
      <c r="P507" s="178"/>
      <c r="Q507" s="118">
        <f t="shared" si="305"/>
        <v>0</v>
      </c>
      <c r="R507" s="3"/>
      <c r="S507" s="3"/>
      <c r="T507" s="4"/>
      <c r="U507" s="4"/>
      <c r="V507" s="99">
        <f t="shared" si="306"/>
        <v>0</v>
      </c>
      <c r="W507" s="161"/>
      <c r="X507" s="138"/>
      <c r="AH507" s="158" t="str">
        <f t="array" ref="AH507">IF(OR(AH$1=0, $A507=""),"",SQRT((_xlfn.XLOOKUP(AH$1,$Z$2:$Z$16,$AA$2:$AA$16)-$T507)^2+(_xlfn.XLOOKUP(AH$1,$Z$2:$Z$16,$AB$2:$AB$16)-$U507)^2+(_xlfn.XLOOKUP(AH$1,$Z$2:$Z$16,$AC$2:$AC$16-$V507)^2)))</f>
        <v/>
      </c>
      <c r="AI507" s="140" t="str">
        <f t="array" ref="AI507">IF(OR(AI$1=0, $A507=""),"",SQRT((_xlfn.XLOOKUP(AI$1,$Z$2:$Z$16,$AA$2:$AA$16)-$T507)^2+(_xlfn.XLOOKUP(AI$1,$Z$2:$Z$16,$AB$2:$AB$16)-$U507)^2+(_xlfn.XLOOKUP(AI$1,$Z$2:$Z$16,$AC$2:$AC$16-$V507)^2)))</f>
        <v/>
      </c>
      <c r="AJ507" s="140" t="str">
        <f t="array" ref="AJ507">IF(OR(AJ$1=0, $A507=""),"",SQRT((_xlfn.XLOOKUP(AJ$1,$Z$2:$Z$16,$AA$2:$AA$16)-$T507)^2+(_xlfn.XLOOKUP(AJ$1,$Z$2:$Z$16,$AB$2:$AB$16)-$U507)^2+(_xlfn.XLOOKUP(AJ$1,$Z$2:$Z$16,$AC$2:$AC$16-$V507)^2)))</f>
        <v/>
      </c>
      <c r="AK507" s="140" t="str">
        <f t="array" ref="AK507">IF(OR(AK$1=0, $A507=""),"",SQRT((_xlfn.XLOOKUP(AK$1,$Z$2:$Z$16,$AA$2:$AA$16)-$T507)^2+(_xlfn.XLOOKUP(AK$1,$Z$2:$Z$16,$AB$2:$AB$16)-$U507)^2+(_xlfn.XLOOKUP(AK$1,$Z$2:$Z$16,$AC$2:$AC$16-$V507)^2)))</f>
        <v/>
      </c>
      <c r="AL507" s="140" t="str">
        <f t="array" ref="AL507">IF(OR(AL$1=0, $A507=""),"",SQRT((_xlfn.XLOOKUP(AL$1,$Z$2:$Z$16,$AA$2:$AA$16)-$T507)^2+(_xlfn.XLOOKUP(AL$1,$Z$2:$Z$16,$AB$2:$AB$16)-$U507)^2+(_xlfn.XLOOKUP(AL$1,$Z$2:$Z$16,$AC$2:$AC$16-$V507)^2)))</f>
        <v/>
      </c>
      <c r="AM507" s="140" t="str">
        <f t="array" ref="AM507">IF(OR(AM$1=0, $A507=""),"",SQRT((_xlfn.XLOOKUP(AM$1,$Z$2:$Z$16,$AA$2:$AA$16)-$T507)^2+(_xlfn.XLOOKUP(AM$1,$Z$2:$Z$16,$AB$2:$AB$16)-$U507)^2+(_xlfn.XLOOKUP(AM$1,$Z$2:$Z$16,$AC$2:$AC$16-$V507)^2)))</f>
        <v/>
      </c>
      <c r="AN507" s="140" t="str">
        <f t="array" ref="AN507">IF(OR(AN$1=0, $A507=""),"",SQRT((_xlfn.XLOOKUP(AN$1,$Z$2:$Z$16,$AA$2:$AA$16)-$T507)^2+(_xlfn.XLOOKUP(AN$1,$Z$2:$Z$16,$AB$2:$AB$16)-$U507)^2+(_xlfn.XLOOKUP(AN$1,$Z$2:$Z$16,$AC$2:$AC$16-$V507)^2)))</f>
        <v/>
      </c>
      <c r="AO507" s="140" t="str">
        <f t="array" ref="AO507">IF(OR(AO$1=0, $A507=""),"",SQRT((_xlfn.XLOOKUP(AO$1,$Z$2:$Z$16,$AA$2:$AA$16)-$T507)^2+(_xlfn.XLOOKUP(AO$1,$Z$2:$Z$16,$AB$2:$AB$16)-$U507)^2+(_xlfn.XLOOKUP(AO$1,$Z$2:$Z$16,$AC$2:$AC$16-$V507)^2)))</f>
        <v/>
      </c>
      <c r="AP507" s="141" t="str">
        <f t="array" ref="AP507">IF(OR(AP$1=0, $A507=""),"",SQRT((_xlfn.XLOOKUP(AP$1,$Z$2:$Z$16,$AA$2:$AA$16)-$T507)^2+(_xlfn.XLOOKUP(AP$1,$Z$2:$Z$16,$AB$2:$AB$16)-$U507)^2+(_xlfn.XLOOKUP(AP$1,$Z$2:$Z$16,$AC$2:$AC$16-$V507)^2)))</f>
        <v/>
      </c>
      <c r="AQ507" s="141" t="str">
        <f t="array" ref="AQ507">IF(OR(AQ$1=0, $A507=""),"",SQRT((_xlfn.XLOOKUP(AQ$1,$Z$2:$Z$16,$AA$2:$AA$16)-$T507)^2+(_xlfn.XLOOKUP(AQ$1,$Z$2:$Z$16,$AB$2:$AB$16)-$U507)^2+(_xlfn.XLOOKUP(AQ$1,$Z$2:$Z$16,$AC$2:$AC$16-$V507)^2)))</f>
        <v/>
      </c>
      <c r="AR507" s="141" t="str">
        <f t="array" ref="AR507">IF(OR(AR$1=0, $A507=""),"",SQRT((_xlfn.XLOOKUP(AR$1,$Z$2:$Z$16,$AA$2:$AA$16)-$T507)^2+(_xlfn.XLOOKUP(AR$1,$Z$2:$Z$16,$AB$2:$AB$16)-$U507)^2+(_xlfn.XLOOKUP(AR$1,$Z$2:$Z$16,$AC$2:$AC$16-$V507)^2)))</f>
        <v/>
      </c>
      <c r="AS507" s="141" t="str">
        <f t="array" ref="AS507">IF(OR(AS$1=0, $A507=""),"",SQRT((_xlfn.XLOOKUP(AS$1,$Z$2:$Z$16,$AA$2:$AA$16)-$T507)^2+(_xlfn.XLOOKUP(AS$1,$Z$2:$Z$16,$AB$2:$AB$16)-$U507)^2+(_xlfn.XLOOKUP(AS$1,$Z$2:$Z$16,$AC$2:$AC$16-$V507)^2)))</f>
        <v/>
      </c>
      <c r="AT507" s="141" t="str">
        <f t="array" ref="AT507">IF(OR(AT$1=0, $A507=""),"",SQRT((_xlfn.XLOOKUP(AT$1,$Z$2:$Z$16,$AA$2:$AA$16)-$T507)^2+(_xlfn.XLOOKUP(AT$1,$Z$2:$Z$16,$AB$2:$AB$16)-$U507)^2+(_xlfn.XLOOKUP(AT$1,$Z$2:$Z$16,$AC$2:$AC$16-$V507)^2)))</f>
        <v/>
      </c>
      <c r="AU507" s="141" t="str">
        <f t="array" ref="AU507">IF(OR(AU$1=0, $A507=""),"",SQRT((_xlfn.XLOOKUP(AU$1,$Z$2:$Z$16,$AA$2:$AA$16)-$T507)^2+(_xlfn.XLOOKUP(AU$1,$Z$2:$Z$16,$AB$2:$AB$16)-$U507)^2+(_xlfn.XLOOKUP(AU$1,$Z$2:$Z$16,$AC$2:$AC$16-$V507)^2)))</f>
        <v/>
      </c>
      <c r="AV507" s="142" t="str">
        <f t="array" ref="AV507">IF(OR(AV$1=0, $A507=""),"",SQRT((_xlfn.XLOOKUP(AV$1,$Z$2:$Z$16,$AA$2:$AA$16)-$T507)^2+(_xlfn.XLOOKUP(AV$1,$Z$2:$Z$16,$AB$2:$AB$16)-$U507)^2+(_xlfn.XLOOKUP(AV$1,$Z$2:$Z$16,$AC$2:$AC$16-$V507)^2)))</f>
        <v/>
      </c>
      <c r="AW507" s="124"/>
      <c r="AX507" s="124"/>
      <c r="AY507" s="125">
        <f t="shared" si="307"/>
        <v>0</v>
      </c>
      <c r="AZ507" s="143">
        <f t="shared" si="308"/>
        <v>0</v>
      </c>
      <c r="BA507" s="143">
        <f t="shared" si="309"/>
        <v>0</v>
      </c>
      <c r="BB507" s="143">
        <f t="shared" si="310"/>
        <v>0</v>
      </c>
      <c r="BC507" s="143">
        <f t="shared" si="311"/>
        <v>0</v>
      </c>
      <c r="BD507" s="143">
        <f t="shared" si="312"/>
        <v>0</v>
      </c>
      <c r="BE507" s="143">
        <f t="shared" si="313"/>
        <v>0</v>
      </c>
      <c r="BF507" s="143">
        <f t="shared" si="314"/>
        <v>0</v>
      </c>
      <c r="BG507" s="144">
        <f t="shared" si="315"/>
        <v>0</v>
      </c>
      <c r="BH507" s="144">
        <f t="shared" si="316"/>
        <v>0</v>
      </c>
      <c r="BI507" s="144">
        <f t="shared" si="317"/>
        <v>0</v>
      </c>
      <c r="BJ507" s="144">
        <f t="shared" si="318"/>
        <v>0</v>
      </c>
      <c r="BK507" s="144">
        <f t="shared" si="319"/>
        <v>0</v>
      </c>
      <c r="BL507" s="144">
        <f t="shared" si="320"/>
        <v>0</v>
      </c>
      <c r="BM507" s="145">
        <f t="shared" si="321"/>
        <v>0</v>
      </c>
      <c r="BN507" s="124"/>
      <c r="BO507" s="124"/>
      <c r="BP507" s="124"/>
      <c r="BQ507" s="124"/>
      <c r="BR507" s="124"/>
      <c r="BS507" s="124"/>
      <c r="BT507" s="124"/>
      <c r="BU507" s="124"/>
      <c r="BV507" s="130"/>
      <c r="BW507" s="130"/>
      <c r="BX507" s="130"/>
      <c r="BY507" s="130"/>
      <c r="BZ507" s="130"/>
      <c r="CA507" s="130"/>
      <c r="CB507" s="130"/>
      <c r="CC507" s="130"/>
      <c r="CD507" s="130"/>
      <c r="CE507" s="130"/>
      <c r="CF507" s="130"/>
      <c r="CG507" s="130"/>
      <c r="CH507" s="130"/>
      <c r="CI507" s="130"/>
      <c r="CJ507" s="130"/>
      <c r="CM507" s="159">
        <f t="shared" si="322"/>
        <v>0</v>
      </c>
      <c r="CN507" s="160">
        <f t="shared" si="323"/>
        <v>0</v>
      </c>
      <c r="CO507" s="160">
        <f t="shared" si="324"/>
        <v>0</v>
      </c>
      <c r="CP507" s="160">
        <f t="shared" si="325"/>
        <v>0</v>
      </c>
      <c r="CQ507" s="160">
        <f t="shared" si="326"/>
        <v>0</v>
      </c>
      <c r="CR507" s="160" t="str">
        <f t="shared" si="327"/>
        <v/>
      </c>
      <c r="CS507" s="160" t="str">
        <f t="shared" si="328"/>
        <v/>
      </c>
      <c r="CT507" s="160" t="str">
        <f t="shared" si="329"/>
        <v/>
      </c>
      <c r="CU507" s="162" t="str">
        <f t="shared" si="330"/>
        <v/>
      </c>
      <c r="CV507" s="162" t="str">
        <f t="shared" si="331"/>
        <v/>
      </c>
      <c r="CW507" s="162" t="str">
        <f t="shared" si="332"/>
        <v/>
      </c>
      <c r="CX507" s="162" t="str">
        <f t="shared" si="333"/>
        <v/>
      </c>
      <c r="CY507" s="162" t="str">
        <f t="shared" si="334"/>
        <v/>
      </c>
      <c r="CZ507" s="162" t="str">
        <f t="shared" si="335"/>
        <v/>
      </c>
      <c r="DA507" s="163" t="str">
        <f t="shared" si="336"/>
        <v/>
      </c>
    </row>
    <row r="508" spans="1:105" ht="16.5" x14ac:dyDescent="0.3">
      <c r="A508" s="135"/>
      <c r="B508" s="136"/>
      <c r="C508" s="136"/>
      <c r="D508" s="137"/>
      <c r="E508" s="176"/>
      <c r="F508" s="182"/>
      <c r="G508" s="183"/>
      <c r="H508" s="183"/>
      <c r="I508" s="183"/>
      <c r="J508" s="183"/>
      <c r="K508" s="183"/>
      <c r="L508" s="183"/>
      <c r="M508" s="186"/>
      <c r="N508" s="182"/>
      <c r="O508" s="184"/>
      <c r="P508" s="178"/>
      <c r="Q508" s="118">
        <f t="shared" si="305"/>
        <v>0</v>
      </c>
      <c r="R508" s="3"/>
      <c r="S508" s="3"/>
      <c r="T508" s="4"/>
      <c r="U508" s="4"/>
      <c r="V508" s="99">
        <f t="shared" si="306"/>
        <v>0</v>
      </c>
      <c r="W508" s="161"/>
      <c r="X508" s="138"/>
      <c r="AH508" s="158" t="str">
        <f t="array" ref="AH508">IF(OR(AH$1=0, $A508=""),"",SQRT((_xlfn.XLOOKUP(AH$1,$Z$2:$Z$16,$AA$2:$AA$16)-$T508)^2+(_xlfn.XLOOKUP(AH$1,$Z$2:$Z$16,$AB$2:$AB$16)-$U508)^2+(_xlfn.XLOOKUP(AH$1,$Z$2:$Z$16,$AC$2:$AC$16-$V508)^2)))</f>
        <v/>
      </c>
      <c r="AI508" s="140" t="str">
        <f t="array" ref="AI508">IF(OR(AI$1=0, $A508=""),"",SQRT((_xlfn.XLOOKUP(AI$1,$Z$2:$Z$16,$AA$2:$AA$16)-$T508)^2+(_xlfn.XLOOKUP(AI$1,$Z$2:$Z$16,$AB$2:$AB$16)-$U508)^2+(_xlfn.XLOOKUP(AI$1,$Z$2:$Z$16,$AC$2:$AC$16-$V508)^2)))</f>
        <v/>
      </c>
      <c r="AJ508" s="140" t="str">
        <f t="array" ref="AJ508">IF(OR(AJ$1=0, $A508=""),"",SQRT((_xlfn.XLOOKUP(AJ$1,$Z$2:$Z$16,$AA$2:$AA$16)-$T508)^2+(_xlfn.XLOOKUP(AJ$1,$Z$2:$Z$16,$AB$2:$AB$16)-$U508)^2+(_xlfn.XLOOKUP(AJ$1,$Z$2:$Z$16,$AC$2:$AC$16-$V508)^2)))</f>
        <v/>
      </c>
      <c r="AK508" s="140" t="str">
        <f t="array" ref="AK508">IF(OR(AK$1=0, $A508=""),"",SQRT((_xlfn.XLOOKUP(AK$1,$Z$2:$Z$16,$AA$2:$AA$16)-$T508)^2+(_xlfn.XLOOKUP(AK$1,$Z$2:$Z$16,$AB$2:$AB$16)-$U508)^2+(_xlfn.XLOOKUP(AK$1,$Z$2:$Z$16,$AC$2:$AC$16-$V508)^2)))</f>
        <v/>
      </c>
      <c r="AL508" s="140" t="str">
        <f t="array" ref="AL508">IF(OR(AL$1=0, $A508=""),"",SQRT((_xlfn.XLOOKUP(AL$1,$Z$2:$Z$16,$AA$2:$AA$16)-$T508)^2+(_xlfn.XLOOKUP(AL$1,$Z$2:$Z$16,$AB$2:$AB$16)-$U508)^2+(_xlfn.XLOOKUP(AL$1,$Z$2:$Z$16,$AC$2:$AC$16-$V508)^2)))</f>
        <v/>
      </c>
      <c r="AM508" s="140" t="str">
        <f t="array" ref="AM508">IF(OR(AM$1=0, $A508=""),"",SQRT((_xlfn.XLOOKUP(AM$1,$Z$2:$Z$16,$AA$2:$AA$16)-$T508)^2+(_xlfn.XLOOKUP(AM$1,$Z$2:$Z$16,$AB$2:$AB$16)-$U508)^2+(_xlfn.XLOOKUP(AM$1,$Z$2:$Z$16,$AC$2:$AC$16-$V508)^2)))</f>
        <v/>
      </c>
      <c r="AN508" s="140" t="str">
        <f t="array" ref="AN508">IF(OR(AN$1=0, $A508=""),"",SQRT((_xlfn.XLOOKUP(AN$1,$Z$2:$Z$16,$AA$2:$AA$16)-$T508)^2+(_xlfn.XLOOKUP(AN$1,$Z$2:$Z$16,$AB$2:$AB$16)-$U508)^2+(_xlfn.XLOOKUP(AN$1,$Z$2:$Z$16,$AC$2:$AC$16-$V508)^2)))</f>
        <v/>
      </c>
      <c r="AO508" s="140" t="str">
        <f t="array" ref="AO508">IF(OR(AO$1=0, $A508=""),"",SQRT((_xlfn.XLOOKUP(AO$1,$Z$2:$Z$16,$AA$2:$AA$16)-$T508)^2+(_xlfn.XLOOKUP(AO$1,$Z$2:$Z$16,$AB$2:$AB$16)-$U508)^2+(_xlfn.XLOOKUP(AO$1,$Z$2:$Z$16,$AC$2:$AC$16-$V508)^2)))</f>
        <v/>
      </c>
      <c r="AP508" s="141" t="str">
        <f t="array" ref="AP508">IF(OR(AP$1=0, $A508=""),"",SQRT((_xlfn.XLOOKUP(AP$1,$Z$2:$Z$16,$AA$2:$AA$16)-$T508)^2+(_xlfn.XLOOKUP(AP$1,$Z$2:$Z$16,$AB$2:$AB$16)-$U508)^2+(_xlfn.XLOOKUP(AP$1,$Z$2:$Z$16,$AC$2:$AC$16-$V508)^2)))</f>
        <v/>
      </c>
      <c r="AQ508" s="141" t="str">
        <f t="array" ref="AQ508">IF(OR(AQ$1=0, $A508=""),"",SQRT((_xlfn.XLOOKUP(AQ$1,$Z$2:$Z$16,$AA$2:$AA$16)-$T508)^2+(_xlfn.XLOOKUP(AQ$1,$Z$2:$Z$16,$AB$2:$AB$16)-$U508)^2+(_xlfn.XLOOKUP(AQ$1,$Z$2:$Z$16,$AC$2:$AC$16-$V508)^2)))</f>
        <v/>
      </c>
      <c r="AR508" s="141" t="str">
        <f t="array" ref="AR508">IF(OR(AR$1=0, $A508=""),"",SQRT((_xlfn.XLOOKUP(AR$1,$Z$2:$Z$16,$AA$2:$AA$16)-$T508)^2+(_xlfn.XLOOKUP(AR$1,$Z$2:$Z$16,$AB$2:$AB$16)-$U508)^2+(_xlfn.XLOOKUP(AR$1,$Z$2:$Z$16,$AC$2:$AC$16-$V508)^2)))</f>
        <v/>
      </c>
      <c r="AS508" s="141" t="str">
        <f t="array" ref="AS508">IF(OR(AS$1=0, $A508=""),"",SQRT((_xlfn.XLOOKUP(AS$1,$Z$2:$Z$16,$AA$2:$AA$16)-$T508)^2+(_xlfn.XLOOKUP(AS$1,$Z$2:$Z$16,$AB$2:$AB$16)-$U508)^2+(_xlfn.XLOOKUP(AS$1,$Z$2:$Z$16,$AC$2:$AC$16-$V508)^2)))</f>
        <v/>
      </c>
      <c r="AT508" s="141" t="str">
        <f t="array" ref="AT508">IF(OR(AT$1=0, $A508=""),"",SQRT((_xlfn.XLOOKUP(AT$1,$Z$2:$Z$16,$AA$2:$AA$16)-$T508)^2+(_xlfn.XLOOKUP(AT$1,$Z$2:$Z$16,$AB$2:$AB$16)-$U508)^2+(_xlfn.XLOOKUP(AT$1,$Z$2:$Z$16,$AC$2:$AC$16-$V508)^2)))</f>
        <v/>
      </c>
      <c r="AU508" s="141" t="str">
        <f t="array" ref="AU508">IF(OR(AU$1=0, $A508=""),"",SQRT((_xlfn.XLOOKUP(AU$1,$Z$2:$Z$16,$AA$2:$AA$16)-$T508)^2+(_xlfn.XLOOKUP(AU$1,$Z$2:$Z$16,$AB$2:$AB$16)-$U508)^2+(_xlfn.XLOOKUP(AU$1,$Z$2:$Z$16,$AC$2:$AC$16-$V508)^2)))</f>
        <v/>
      </c>
      <c r="AV508" s="142" t="str">
        <f t="array" ref="AV508">IF(OR(AV$1=0, $A508=""),"",SQRT((_xlfn.XLOOKUP(AV$1,$Z$2:$Z$16,$AA$2:$AA$16)-$T508)^2+(_xlfn.XLOOKUP(AV$1,$Z$2:$Z$16,$AB$2:$AB$16)-$U508)^2+(_xlfn.XLOOKUP(AV$1,$Z$2:$Z$16,$AC$2:$AC$16-$V508)^2)))</f>
        <v/>
      </c>
      <c r="AW508" s="124"/>
      <c r="AX508" s="124"/>
      <c r="AY508" s="125">
        <f t="shared" si="307"/>
        <v>0</v>
      </c>
      <c r="AZ508" s="143">
        <f t="shared" si="308"/>
        <v>0</v>
      </c>
      <c r="BA508" s="143">
        <f t="shared" si="309"/>
        <v>0</v>
      </c>
      <c r="BB508" s="143">
        <f t="shared" si="310"/>
        <v>0</v>
      </c>
      <c r="BC508" s="143">
        <f t="shared" si="311"/>
        <v>0</v>
      </c>
      <c r="BD508" s="143">
        <f t="shared" si="312"/>
        <v>0</v>
      </c>
      <c r="BE508" s="143">
        <f t="shared" si="313"/>
        <v>0</v>
      </c>
      <c r="BF508" s="143">
        <f t="shared" si="314"/>
        <v>0</v>
      </c>
      <c r="BG508" s="144">
        <f t="shared" si="315"/>
        <v>0</v>
      </c>
      <c r="BH508" s="144">
        <f t="shared" si="316"/>
        <v>0</v>
      </c>
      <c r="BI508" s="144">
        <f t="shared" si="317"/>
        <v>0</v>
      </c>
      <c r="BJ508" s="144">
        <f t="shared" si="318"/>
        <v>0</v>
      </c>
      <c r="BK508" s="144">
        <f t="shared" si="319"/>
        <v>0</v>
      </c>
      <c r="BL508" s="144">
        <f t="shared" si="320"/>
        <v>0</v>
      </c>
      <c r="BM508" s="145">
        <f t="shared" si="321"/>
        <v>0</v>
      </c>
      <c r="BN508" s="124"/>
      <c r="BO508" s="124"/>
      <c r="BP508" s="124"/>
      <c r="BQ508" s="124"/>
      <c r="BR508" s="124"/>
      <c r="BS508" s="124"/>
      <c r="BT508" s="124"/>
      <c r="BU508" s="124"/>
      <c r="BV508" s="130"/>
      <c r="BW508" s="130"/>
      <c r="BX508" s="130"/>
      <c r="BY508" s="130"/>
      <c r="BZ508" s="130"/>
      <c r="CA508" s="130"/>
      <c r="CB508" s="130"/>
      <c r="CC508" s="130"/>
      <c r="CD508" s="130"/>
      <c r="CE508" s="130"/>
      <c r="CF508" s="130"/>
      <c r="CG508" s="130"/>
      <c r="CH508" s="130"/>
      <c r="CI508" s="130"/>
      <c r="CJ508" s="130"/>
      <c r="CM508" s="159">
        <f t="shared" si="322"/>
        <v>0</v>
      </c>
      <c r="CN508" s="160">
        <f t="shared" si="323"/>
        <v>0</v>
      </c>
      <c r="CO508" s="160">
        <f t="shared" si="324"/>
        <v>0</v>
      </c>
      <c r="CP508" s="160">
        <f t="shared" si="325"/>
        <v>0</v>
      </c>
      <c r="CQ508" s="160">
        <f t="shared" si="326"/>
        <v>0</v>
      </c>
      <c r="CR508" s="160" t="str">
        <f t="shared" si="327"/>
        <v/>
      </c>
      <c r="CS508" s="160" t="str">
        <f t="shared" si="328"/>
        <v/>
      </c>
      <c r="CT508" s="160" t="str">
        <f t="shared" si="329"/>
        <v/>
      </c>
      <c r="CU508" s="162" t="str">
        <f t="shared" si="330"/>
        <v/>
      </c>
      <c r="CV508" s="162" t="str">
        <f t="shared" si="331"/>
        <v/>
      </c>
      <c r="CW508" s="162" t="str">
        <f t="shared" si="332"/>
        <v/>
      </c>
      <c r="CX508" s="162" t="str">
        <f t="shared" si="333"/>
        <v/>
      </c>
      <c r="CY508" s="162" t="str">
        <f t="shared" si="334"/>
        <v/>
      </c>
      <c r="CZ508" s="162" t="str">
        <f t="shared" si="335"/>
        <v/>
      </c>
      <c r="DA508" s="163" t="str">
        <f t="shared" si="336"/>
        <v/>
      </c>
    </row>
    <row r="509" spans="1:105" ht="16.5" x14ac:dyDescent="0.3">
      <c r="A509" s="135"/>
      <c r="B509" s="136"/>
      <c r="C509" s="136"/>
      <c r="D509" s="137"/>
      <c r="E509" s="176"/>
      <c r="F509" s="182"/>
      <c r="G509" s="183"/>
      <c r="H509" s="183"/>
      <c r="I509" s="183"/>
      <c r="J509" s="183"/>
      <c r="K509" s="183"/>
      <c r="L509" s="183"/>
      <c r="M509" s="186"/>
      <c r="N509" s="182"/>
      <c r="O509" s="184"/>
      <c r="P509" s="178"/>
      <c r="Q509" s="118">
        <f t="shared" si="305"/>
        <v>0</v>
      </c>
      <c r="R509" s="3"/>
      <c r="S509" s="3"/>
      <c r="T509" s="4"/>
      <c r="U509" s="4"/>
      <c r="V509" s="99">
        <f t="shared" si="306"/>
        <v>0</v>
      </c>
      <c r="W509" s="161"/>
      <c r="X509" s="138"/>
      <c r="AH509" s="158" t="str">
        <f t="array" ref="AH509">IF(OR(AH$1=0, $A509=""),"",SQRT((_xlfn.XLOOKUP(AH$1,$Z$2:$Z$16,$AA$2:$AA$16)-$T509)^2+(_xlfn.XLOOKUP(AH$1,$Z$2:$Z$16,$AB$2:$AB$16)-$U509)^2+(_xlfn.XLOOKUP(AH$1,$Z$2:$Z$16,$AC$2:$AC$16-$V509)^2)))</f>
        <v/>
      </c>
      <c r="AI509" s="140" t="str">
        <f t="array" ref="AI509">IF(OR(AI$1=0, $A509=""),"",SQRT((_xlfn.XLOOKUP(AI$1,$Z$2:$Z$16,$AA$2:$AA$16)-$T509)^2+(_xlfn.XLOOKUP(AI$1,$Z$2:$Z$16,$AB$2:$AB$16)-$U509)^2+(_xlfn.XLOOKUP(AI$1,$Z$2:$Z$16,$AC$2:$AC$16-$V509)^2)))</f>
        <v/>
      </c>
      <c r="AJ509" s="140" t="str">
        <f t="array" ref="AJ509">IF(OR(AJ$1=0, $A509=""),"",SQRT((_xlfn.XLOOKUP(AJ$1,$Z$2:$Z$16,$AA$2:$AA$16)-$T509)^2+(_xlfn.XLOOKUP(AJ$1,$Z$2:$Z$16,$AB$2:$AB$16)-$U509)^2+(_xlfn.XLOOKUP(AJ$1,$Z$2:$Z$16,$AC$2:$AC$16-$V509)^2)))</f>
        <v/>
      </c>
      <c r="AK509" s="140" t="str">
        <f t="array" ref="AK509">IF(OR(AK$1=0, $A509=""),"",SQRT((_xlfn.XLOOKUP(AK$1,$Z$2:$Z$16,$AA$2:$AA$16)-$T509)^2+(_xlfn.XLOOKUP(AK$1,$Z$2:$Z$16,$AB$2:$AB$16)-$U509)^2+(_xlfn.XLOOKUP(AK$1,$Z$2:$Z$16,$AC$2:$AC$16-$V509)^2)))</f>
        <v/>
      </c>
      <c r="AL509" s="140" t="str">
        <f t="array" ref="AL509">IF(OR(AL$1=0, $A509=""),"",SQRT((_xlfn.XLOOKUP(AL$1,$Z$2:$Z$16,$AA$2:$AA$16)-$T509)^2+(_xlfn.XLOOKUP(AL$1,$Z$2:$Z$16,$AB$2:$AB$16)-$U509)^2+(_xlfn.XLOOKUP(AL$1,$Z$2:$Z$16,$AC$2:$AC$16-$V509)^2)))</f>
        <v/>
      </c>
      <c r="AM509" s="140" t="str">
        <f t="array" ref="AM509">IF(OR(AM$1=0, $A509=""),"",SQRT((_xlfn.XLOOKUP(AM$1,$Z$2:$Z$16,$AA$2:$AA$16)-$T509)^2+(_xlfn.XLOOKUP(AM$1,$Z$2:$Z$16,$AB$2:$AB$16)-$U509)^2+(_xlfn.XLOOKUP(AM$1,$Z$2:$Z$16,$AC$2:$AC$16-$V509)^2)))</f>
        <v/>
      </c>
      <c r="AN509" s="140" t="str">
        <f t="array" ref="AN509">IF(OR(AN$1=0, $A509=""),"",SQRT((_xlfn.XLOOKUP(AN$1,$Z$2:$Z$16,$AA$2:$AA$16)-$T509)^2+(_xlfn.XLOOKUP(AN$1,$Z$2:$Z$16,$AB$2:$AB$16)-$U509)^2+(_xlfn.XLOOKUP(AN$1,$Z$2:$Z$16,$AC$2:$AC$16-$V509)^2)))</f>
        <v/>
      </c>
      <c r="AO509" s="140" t="str">
        <f t="array" ref="AO509">IF(OR(AO$1=0, $A509=""),"",SQRT((_xlfn.XLOOKUP(AO$1,$Z$2:$Z$16,$AA$2:$AA$16)-$T509)^2+(_xlfn.XLOOKUP(AO$1,$Z$2:$Z$16,$AB$2:$AB$16)-$U509)^2+(_xlfn.XLOOKUP(AO$1,$Z$2:$Z$16,$AC$2:$AC$16-$V509)^2)))</f>
        <v/>
      </c>
      <c r="AP509" s="141" t="str">
        <f t="array" ref="AP509">IF(OR(AP$1=0, $A509=""),"",SQRT((_xlfn.XLOOKUP(AP$1,$Z$2:$Z$16,$AA$2:$AA$16)-$T509)^2+(_xlfn.XLOOKUP(AP$1,$Z$2:$Z$16,$AB$2:$AB$16)-$U509)^2+(_xlfn.XLOOKUP(AP$1,$Z$2:$Z$16,$AC$2:$AC$16-$V509)^2)))</f>
        <v/>
      </c>
      <c r="AQ509" s="141" t="str">
        <f t="array" ref="AQ509">IF(OR(AQ$1=0, $A509=""),"",SQRT((_xlfn.XLOOKUP(AQ$1,$Z$2:$Z$16,$AA$2:$AA$16)-$T509)^2+(_xlfn.XLOOKUP(AQ$1,$Z$2:$Z$16,$AB$2:$AB$16)-$U509)^2+(_xlfn.XLOOKUP(AQ$1,$Z$2:$Z$16,$AC$2:$AC$16-$V509)^2)))</f>
        <v/>
      </c>
      <c r="AR509" s="141" t="str">
        <f t="array" ref="AR509">IF(OR(AR$1=0, $A509=""),"",SQRT((_xlfn.XLOOKUP(AR$1,$Z$2:$Z$16,$AA$2:$AA$16)-$T509)^2+(_xlfn.XLOOKUP(AR$1,$Z$2:$Z$16,$AB$2:$AB$16)-$U509)^2+(_xlfn.XLOOKUP(AR$1,$Z$2:$Z$16,$AC$2:$AC$16-$V509)^2)))</f>
        <v/>
      </c>
      <c r="AS509" s="141" t="str">
        <f t="array" ref="AS509">IF(OR(AS$1=0, $A509=""),"",SQRT((_xlfn.XLOOKUP(AS$1,$Z$2:$Z$16,$AA$2:$AA$16)-$T509)^2+(_xlfn.XLOOKUP(AS$1,$Z$2:$Z$16,$AB$2:$AB$16)-$U509)^2+(_xlfn.XLOOKUP(AS$1,$Z$2:$Z$16,$AC$2:$AC$16-$V509)^2)))</f>
        <v/>
      </c>
      <c r="AT509" s="141" t="str">
        <f t="array" ref="AT509">IF(OR(AT$1=0, $A509=""),"",SQRT((_xlfn.XLOOKUP(AT$1,$Z$2:$Z$16,$AA$2:$AA$16)-$T509)^2+(_xlfn.XLOOKUP(AT$1,$Z$2:$Z$16,$AB$2:$AB$16)-$U509)^2+(_xlfn.XLOOKUP(AT$1,$Z$2:$Z$16,$AC$2:$AC$16-$V509)^2)))</f>
        <v/>
      </c>
      <c r="AU509" s="141" t="str">
        <f t="array" ref="AU509">IF(OR(AU$1=0, $A509=""),"",SQRT((_xlfn.XLOOKUP(AU$1,$Z$2:$Z$16,$AA$2:$AA$16)-$T509)^2+(_xlfn.XLOOKUP(AU$1,$Z$2:$Z$16,$AB$2:$AB$16)-$U509)^2+(_xlfn.XLOOKUP(AU$1,$Z$2:$Z$16,$AC$2:$AC$16-$V509)^2)))</f>
        <v/>
      </c>
      <c r="AV509" s="142" t="str">
        <f t="array" ref="AV509">IF(OR(AV$1=0, $A509=""),"",SQRT((_xlfn.XLOOKUP(AV$1,$Z$2:$Z$16,$AA$2:$AA$16)-$T509)^2+(_xlfn.XLOOKUP(AV$1,$Z$2:$Z$16,$AB$2:$AB$16)-$U509)^2+(_xlfn.XLOOKUP(AV$1,$Z$2:$Z$16,$AC$2:$AC$16-$V509)^2)))</f>
        <v/>
      </c>
      <c r="AW509" s="124"/>
      <c r="AX509" s="124"/>
      <c r="AY509" s="125">
        <f t="shared" si="307"/>
        <v>0</v>
      </c>
      <c r="AZ509" s="143">
        <f t="shared" si="308"/>
        <v>0</v>
      </c>
      <c r="BA509" s="143">
        <f t="shared" si="309"/>
        <v>0</v>
      </c>
      <c r="BB509" s="143">
        <f t="shared" si="310"/>
        <v>0</v>
      </c>
      <c r="BC509" s="143">
        <f t="shared" si="311"/>
        <v>0</v>
      </c>
      <c r="BD509" s="143">
        <f t="shared" si="312"/>
        <v>0</v>
      </c>
      <c r="BE509" s="143">
        <f t="shared" si="313"/>
        <v>0</v>
      </c>
      <c r="BF509" s="143">
        <f t="shared" si="314"/>
        <v>0</v>
      </c>
      <c r="BG509" s="144">
        <f t="shared" si="315"/>
        <v>0</v>
      </c>
      <c r="BH509" s="144">
        <f t="shared" si="316"/>
        <v>0</v>
      </c>
      <c r="BI509" s="144">
        <f t="shared" si="317"/>
        <v>0</v>
      </c>
      <c r="BJ509" s="144">
        <f t="shared" si="318"/>
        <v>0</v>
      </c>
      <c r="BK509" s="144">
        <f t="shared" si="319"/>
        <v>0</v>
      </c>
      <c r="BL509" s="144">
        <f t="shared" si="320"/>
        <v>0</v>
      </c>
      <c r="BM509" s="145">
        <f t="shared" si="321"/>
        <v>0</v>
      </c>
      <c r="BN509" s="124"/>
      <c r="BO509" s="124"/>
      <c r="BP509" s="124"/>
      <c r="BQ509" s="124"/>
      <c r="BR509" s="124"/>
      <c r="BS509" s="124"/>
      <c r="BT509" s="124"/>
      <c r="BU509" s="124"/>
      <c r="BV509" s="130"/>
      <c r="BW509" s="130"/>
      <c r="BX509" s="130"/>
      <c r="BY509" s="130"/>
      <c r="BZ509" s="130"/>
      <c r="CA509" s="130"/>
      <c r="CB509" s="130"/>
      <c r="CC509" s="130"/>
      <c r="CD509" s="130"/>
      <c r="CE509" s="130"/>
      <c r="CF509" s="130"/>
      <c r="CG509" s="130"/>
      <c r="CH509" s="130"/>
      <c r="CI509" s="130"/>
      <c r="CJ509" s="130"/>
      <c r="CM509" s="159">
        <f t="shared" si="322"/>
        <v>0</v>
      </c>
      <c r="CN509" s="160">
        <f t="shared" si="323"/>
        <v>0</v>
      </c>
      <c r="CO509" s="160">
        <f t="shared" si="324"/>
        <v>0</v>
      </c>
      <c r="CP509" s="160">
        <f t="shared" si="325"/>
        <v>0</v>
      </c>
      <c r="CQ509" s="160">
        <f t="shared" si="326"/>
        <v>0</v>
      </c>
      <c r="CR509" s="160" t="str">
        <f t="shared" si="327"/>
        <v/>
      </c>
      <c r="CS509" s="160" t="str">
        <f t="shared" si="328"/>
        <v/>
      </c>
      <c r="CT509" s="160" t="str">
        <f t="shared" si="329"/>
        <v/>
      </c>
      <c r="CU509" s="162" t="str">
        <f t="shared" si="330"/>
        <v/>
      </c>
      <c r="CV509" s="162" t="str">
        <f t="shared" si="331"/>
        <v/>
      </c>
      <c r="CW509" s="162" t="str">
        <f t="shared" si="332"/>
        <v/>
      </c>
      <c r="CX509" s="162" t="str">
        <f t="shared" si="333"/>
        <v/>
      </c>
      <c r="CY509" s="162" t="str">
        <f t="shared" si="334"/>
        <v/>
      </c>
      <c r="CZ509" s="162" t="str">
        <f t="shared" si="335"/>
        <v/>
      </c>
      <c r="DA509" s="163" t="str">
        <f t="shared" si="336"/>
        <v/>
      </c>
    </row>
    <row r="510" spans="1:105" ht="16.5" x14ac:dyDescent="0.3">
      <c r="A510" s="135"/>
      <c r="B510" s="136"/>
      <c r="C510" s="136"/>
      <c r="D510" s="137"/>
      <c r="E510" s="176"/>
      <c r="F510" s="182"/>
      <c r="G510" s="183"/>
      <c r="H510" s="183"/>
      <c r="I510" s="183"/>
      <c r="J510" s="183"/>
      <c r="K510" s="183"/>
      <c r="L510" s="183"/>
      <c r="M510" s="186"/>
      <c r="N510" s="182"/>
      <c r="O510" s="184"/>
      <c r="P510" s="178"/>
      <c r="Q510" s="118">
        <f t="shared" si="305"/>
        <v>0</v>
      </c>
      <c r="R510" s="3"/>
      <c r="S510" s="3"/>
      <c r="T510" s="4"/>
      <c r="U510" s="4"/>
      <c r="V510" s="99">
        <f t="shared" si="306"/>
        <v>0</v>
      </c>
      <c r="W510" s="161"/>
      <c r="X510" s="138"/>
      <c r="AH510" s="158" t="str">
        <f t="array" ref="AH510">IF(OR(AH$1=0, $A510=""),"",SQRT((_xlfn.XLOOKUP(AH$1,$Z$2:$Z$16,$AA$2:$AA$16)-$T510)^2+(_xlfn.XLOOKUP(AH$1,$Z$2:$Z$16,$AB$2:$AB$16)-$U510)^2+(_xlfn.XLOOKUP(AH$1,$Z$2:$Z$16,$AC$2:$AC$16-$V510)^2)))</f>
        <v/>
      </c>
      <c r="AI510" s="140" t="str">
        <f t="array" ref="AI510">IF(OR(AI$1=0, $A510=""),"",SQRT((_xlfn.XLOOKUP(AI$1,$Z$2:$Z$16,$AA$2:$AA$16)-$T510)^2+(_xlfn.XLOOKUP(AI$1,$Z$2:$Z$16,$AB$2:$AB$16)-$U510)^2+(_xlfn.XLOOKUP(AI$1,$Z$2:$Z$16,$AC$2:$AC$16-$V510)^2)))</f>
        <v/>
      </c>
      <c r="AJ510" s="140" t="str">
        <f t="array" ref="AJ510">IF(OR(AJ$1=0, $A510=""),"",SQRT((_xlfn.XLOOKUP(AJ$1,$Z$2:$Z$16,$AA$2:$AA$16)-$T510)^2+(_xlfn.XLOOKUP(AJ$1,$Z$2:$Z$16,$AB$2:$AB$16)-$U510)^2+(_xlfn.XLOOKUP(AJ$1,$Z$2:$Z$16,$AC$2:$AC$16-$V510)^2)))</f>
        <v/>
      </c>
      <c r="AK510" s="140" t="str">
        <f t="array" ref="AK510">IF(OR(AK$1=0, $A510=""),"",SQRT((_xlfn.XLOOKUP(AK$1,$Z$2:$Z$16,$AA$2:$AA$16)-$T510)^2+(_xlfn.XLOOKUP(AK$1,$Z$2:$Z$16,$AB$2:$AB$16)-$U510)^2+(_xlfn.XLOOKUP(AK$1,$Z$2:$Z$16,$AC$2:$AC$16-$V510)^2)))</f>
        <v/>
      </c>
      <c r="AL510" s="140" t="str">
        <f t="array" ref="AL510">IF(OR(AL$1=0, $A510=""),"",SQRT((_xlfn.XLOOKUP(AL$1,$Z$2:$Z$16,$AA$2:$AA$16)-$T510)^2+(_xlfn.XLOOKUP(AL$1,$Z$2:$Z$16,$AB$2:$AB$16)-$U510)^2+(_xlfn.XLOOKUP(AL$1,$Z$2:$Z$16,$AC$2:$AC$16-$V510)^2)))</f>
        <v/>
      </c>
      <c r="AM510" s="140" t="str">
        <f t="array" ref="AM510">IF(OR(AM$1=0, $A510=""),"",SQRT((_xlfn.XLOOKUP(AM$1,$Z$2:$Z$16,$AA$2:$AA$16)-$T510)^2+(_xlfn.XLOOKUP(AM$1,$Z$2:$Z$16,$AB$2:$AB$16)-$U510)^2+(_xlfn.XLOOKUP(AM$1,$Z$2:$Z$16,$AC$2:$AC$16-$V510)^2)))</f>
        <v/>
      </c>
      <c r="AN510" s="140" t="str">
        <f t="array" ref="AN510">IF(OR(AN$1=0, $A510=""),"",SQRT((_xlfn.XLOOKUP(AN$1,$Z$2:$Z$16,$AA$2:$AA$16)-$T510)^2+(_xlfn.XLOOKUP(AN$1,$Z$2:$Z$16,$AB$2:$AB$16)-$U510)^2+(_xlfn.XLOOKUP(AN$1,$Z$2:$Z$16,$AC$2:$AC$16-$V510)^2)))</f>
        <v/>
      </c>
      <c r="AO510" s="140" t="str">
        <f t="array" ref="AO510">IF(OR(AO$1=0, $A510=""),"",SQRT((_xlfn.XLOOKUP(AO$1,$Z$2:$Z$16,$AA$2:$AA$16)-$T510)^2+(_xlfn.XLOOKUP(AO$1,$Z$2:$Z$16,$AB$2:$AB$16)-$U510)^2+(_xlfn.XLOOKUP(AO$1,$Z$2:$Z$16,$AC$2:$AC$16-$V510)^2)))</f>
        <v/>
      </c>
      <c r="AP510" s="141" t="str">
        <f t="array" ref="AP510">IF(OR(AP$1=0, $A510=""),"",SQRT((_xlfn.XLOOKUP(AP$1,$Z$2:$Z$16,$AA$2:$AA$16)-$T510)^2+(_xlfn.XLOOKUP(AP$1,$Z$2:$Z$16,$AB$2:$AB$16)-$U510)^2+(_xlfn.XLOOKUP(AP$1,$Z$2:$Z$16,$AC$2:$AC$16-$V510)^2)))</f>
        <v/>
      </c>
      <c r="AQ510" s="141" t="str">
        <f t="array" ref="AQ510">IF(OR(AQ$1=0, $A510=""),"",SQRT((_xlfn.XLOOKUP(AQ$1,$Z$2:$Z$16,$AA$2:$AA$16)-$T510)^2+(_xlfn.XLOOKUP(AQ$1,$Z$2:$Z$16,$AB$2:$AB$16)-$U510)^2+(_xlfn.XLOOKUP(AQ$1,$Z$2:$Z$16,$AC$2:$AC$16-$V510)^2)))</f>
        <v/>
      </c>
      <c r="AR510" s="141" t="str">
        <f t="array" ref="AR510">IF(OR(AR$1=0, $A510=""),"",SQRT((_xlfn.XLOOKUP(AR$1,$Z$2:$Z$16,$AA$2:$AA$16)-$T510)^2+(_xlfn.XLOOKUP(AR$1,$Z$2:$Z$16,$AB$2:$AB$16)-$U510)^2+(_xlfn.XLOOKUP(AR$1,$Z$2:$Z$16,$AC$2:$AC$16-$V510)^2)))</f>
        <v/>
      </c>
      <c r="AS510" s="141" t="str">
        <f t="array" ref="AS510">IF(OR(AS$1=0, $A510=""),"",SQRT((_xlfn.XLOOKUP(AS$1,$Z$2:$Z$16,$AA$2:$AA$16)-$T510)^2+(_xlfn.XLOOKUP(AS$1,$Z$2:$Z$16,$AB$2:$AB$16)-$U510)^2+(_xlfn.XLOOKUP(AS$1,$Z$2:$Z$16,$AC$2:$AC$16-$V510)^2)))</f>
        <v/>
      </c>
      <c r="AT510" s="141" t="str">
        <f t="array" ref="AT510">IF(OR(AT$1=0, $A510=""),"",SQRT((_xlfn.XLOOKUP(AT$1,$Z$2:$Z$16,$AA$2:$AA$16)-$T510)^2+(_xlfn.XLOOKUP(AT$1,$Z$2:$Z$16,$AB$2:$AB$16)-$U510)^2+(_xlfn.XLOOKUP(AT$1,$Z$2:$Z$16,$AC$2:$AC$16-$V510)^2)))</f>
        <v/>
      </c>
      <c r="AU510" s="141" t="str">
        <f t="array" ref="AU510">IF(OR(AU$1=0, $A510=""),"",SQRT((_xlfn.XLOOKUP(AU$1,$Z$2:$Z$16,$AA$2:$AA$16)-$T510)^2+(_xlfn.XLOOKUP(AU$1,$Z$2:$Z$16,$AB$2:$AB$16)-$U510)^2+(_xlfn.XLOOKUP(AU$1,$Z$2:$Z$16,$AC$2:$AC$16-$V510)^2)))</f>
        <v/>
      </c>
      <c r="AV510" s="142" t="str">
        <f t="array" ref="AV510">IF(OR(AV$1=0, $A510=""),"",SQRT((_xlfn.XLOOKUP(AV$1,$Z$2:$Z$16,$AA$2:$AA$16)-$T510)^2+(_xlfn.XLOOKUP(AV$1,$Z$2:$Z$16,$AB$2:$AB$16)-$U510)^2+(_xlfn.XLOOKUP(AV$1,$Z$2:$Z$16,$AC$2:$AC$16-$V510)^2)))</f>
        <v/>
      </c>
      <c r="AW510" s="124"/>
      <c r="AX510" s="124"/>
      <c r="AY510" s="125">
        <f t="shared" si="307"/>
        <v>0</v>
      </c>
      <c r="AZ510" s="143">
        <f t="shared" si="308"/>
        <v>0</v>
      </c>
      <c r="BA510" s="143">
        <f t="shared" si="309"/>
        <v>0</v>
      </c>
      <c r="BB510" s="143">
        <f t="shared" si="310"/>
        <v>0</v>
      </c>
      <c r="BC510" s="143">
        <f t="shared" si="311"/>
        <v>0</v>
      </c>
      <c r="BD510" s="143">
        <f t="shared" si="312"/>
        <v>0</v>
      </c>
      <c r="BE510" s="143">
        <f t="shared" si="313"/>
        <v>0</v>
      </c>
      <c r="BF510" s="143">
        <f t="shared" si="314"/>
        <v>0</v>
      </c>
      <c r="BG510" s="144">
        <f t="shared" si="315"/>
        <v>0</v>
      </c>
      <c r="BH510" s="144">
        <f t="shared" si="316"/>
        <v>0</v>
      </c>
      <c r="BI510" s="144">
        <f t="shared" si="317"/>
        <v>0</v>
      </c>
      <c r="BJ510" s="144">
        <f t="shared" si="318"/>
        <v>0</v>
      </c>
      <c r="BK510" s="144">
        <f t="shared" si="319"/>
        <v>0</v>
      </c>
      <c r="BL510" s="144">
        <f t="shared" si="320"/>
        <v>0</v>
      </c>
      <c r="BM510" s="145">
        <f t="shared" si="321"/>
        <v>0</v>
      </c>
      <c r="BN510" s="124"/>
      <c r="BO510" s="124"/>
      <c r="BP510" s="124"/>
      <c r="BQ510" s="124"/>
      <c r="BR510" s="124"/>
      <c r="BS510" s="124"/>
      <c r="BT510" s="124"/>
      <c r="BU510" s="124"/>
      <c r="BV510" s="130"/>
      <c r="BW510" s="130"/>
      <c r="BX510" s="130"/>
      <c r="BY510" s="130"/>
      <c r="BZ510" s="130"/>
      <c r="CA510" s="130"/>
      <c r="CB510" s="130"/>
      <c r="CC510" s="130"/>
      <c r="CD510" s="130"/>
      <c r="CE510" s="130"/>
      <c r="CF510" s="130"/>
      <c r="CG510" s="130"/>
      <c r="CH510" s="130"/>
      <c r="CI510" s="130"/>
      <c r="CJ510" s="130"/>
      <c r="CM510" s="159">
        <f t="shared" si="322"/>
        <v>0</v>
      </c>
      <c r="CN510" s="160">
        <f t="shared" si="323"/>
        <v>0</v>
      </c>
      <c r="CO510" s="160">
        <f t="shared" si="324"/>
        <v>0</v>
      </c>
      <c r="CP510" s="160">
        <f t="shared" si="325"/>
        <v>0</v>
      </c>
      <c r="CQ510" s="160">
        <f t="shared" si="326"/>
        <v>0</v>
      </c>
      <c r="CR510" s="160" t="str">
        <f t="shared" si="327"/>
        <v/>
      </c>
      <c r="CS510" s="160" t="str">
        <f t="shared" si="328"/>
        <v/>
      </c>
      <c r="CT510" s="160" t="str">
        <f t="shared" si="329"/>
        <v/>
      </c>
      <c r="CU510" s="162" t="str">
        <f t="shared" si="330"/>
        <v/>
      </c>
      <c r="CV510" s="162" t="str">
        <f t="shared" si="331"/>
        <v/>
      </c>
      <c r="CW510" s="162" t="str">
        <f t="shared" si="332"/>
        <v/>
      </c>
      <c r="CX510" s="162" t="str">
        <f t="shared" si="333"/>
        <v/>
      </c>
      <c r="CY510" s="162" t="str">
        <f t="shared" si="334"/>
        <v/>
      </c>
      <c r="CZ510" s="162" t="str">
        <f t="shared" si="335"/>
        <v/>
      </c>
      <c r="DA510" s="163" t="str">
        <f t="shared" si="336"/>
        <v/>
      </c>
    </row>
    <row r="511" spans="1:105" ht="16.5" x14ac:dyDescent="0.3">
      <c r="A511" s="135"/>
      <c r="B511" s="136"/>
      <c r="C511" s="136"/>
      <c r="D511" s="137"/>
      <c r="E511" s="176"/>
      <c r="F511" s="182"/>
      <c r="G511" s="183"/>
      <c r="H511" s="183"/>
      <c r="I511" s="183"/>
      <c r="J511" s="183"/>
      <c r="K511" s="183"/>
      <c r="L511" s="183"/>
      <c r="M511" s="186"/>
      <c r="N511" s="182"/>
      <c r="O511" s="184"/>
      <c r="P511" s="178"/>
      <c r="Q511" s="118">
        <f t="shared" si="305"/>
        <v>0</v>
      </c>
      <c r="R511" s="3"/>
      <c r="S511" s="3"/>
      <c r="T511" s="4"/>
      <c r="U511" s="4"/>
      <c r="V511" s="99">
        <f t="shared" si="306"/>
        <v>0</v>
      </c>
      <c r="W511" s="161"/>
      <c r="X511" s="138"/>
      <c r="AH511" s="158" t="str">
        <f t="array" ref="AH511">IF(OR(AH$1=0, $A511=""),"",SQRT((_xlfn.XLOOKUP(AH$1,$Z$2:$Z$16,$AA$2:$AA$16)-$T511)^2+(_xlfn.XLOOKUP(AH$1,$Z$2:$Z$16,$AB$2:$AB$16)-$U511)^2+(_xlfn.XLOOKUP(AH$1,$Z$2:$Z$16,$AC$2:$AC$16-$V511)^2)))</f>
        <v/>
      </c>
      <c r="AI511" s="140" t="str">
        <f t="array" ref="AI511">IF(OR(AI$1=0, $A511=""),"",SQRT((_xlfn.XLOOKUP(AI$1,$Z$2:$Z$16,$AA$2:$AA$16)-$T511)^2+(_xlfn.XLOOKUP(AI$1,$Z$2:$Z$16,$AB$2:$AB$16)-$U511)^2+(_xlfn.XLOOKUP(AI$1,$Z$2:$Z$16,$AC$2:$AC$16-$V511)^2)))</f>
        <v/>
      </c>
      <c r="AJ511" s="140" t="str">
        <f t="array" ref="AJ511">IF(OR(AJ$1=0, $A511=""),"",SQRT((_xlfn.XLOOKUP(AJ$1,$Z$2:$Z$16,$AA$2:$AA$16)-$T511)^2+(_xlfn.XLOOKUP(AJ$1,$Z$2:$Z$16,$AB$2:$AB$16)-$U511)^2+(_xlfn.XLOOKUP(AJ$1,$Z$2:$Z$16,$AC$2:$AC$16-$V511)^2)))</f>
        <v/>
      </c>
      <c r="AK511" s="140" t="str">
        <f t="array" ref="AK511">IF(OR(AK$1=0, $A511=""),"",SQRT((_xlfn.XLOOKUP(AK$1,$Z$2:$Z$16,$AA$2:$AA$16)-$T511)^2+(_xlfn.XLOOKUP(AK$1,$Z$2:$Z$16,$AB$2:$AB$16)-$U511)^2+(_xlfn.XLOOKUP(AK$1,$Z$2:$Z$16,$AC$2:$AC$16-$V511)^2)))</f>
        <v/>
      </c>
      <c r="AL511" s="140" t="str">
        <f t="array" ref="AL511">IF(OR(AL$1=0, $A511=""),"",SQRT((_xlfn.XLOOKUP(AL$1,$Z$2:$Z$16,$AA$2:$AA$16)-$T511)^2+(_xlfn.XLOOKUP(AL$1,$Z$2:$Z$16,$AB$2:$AB$16)-$U511)^2+(_xlfn.XLOOKUP(AL$1,$Z$2:$Z$16,$AC$2:$AC$16-$V511)^2)))</f>
        <v/>
      </c>
      <c r="AM511" s="140" t="str">
        <f t="array" ref="AM511">IF(OR(AM$1=0, $A511=""),"",SQRT((_xlfn.XLOOKUP(AM$1,$Z$2:$Z$16,$AA$2:$AA$16)-$T511)^2+(_xlfn.XLOOKUP(AM$1,$Z$2:$Z$16,$AB$2:$AB$16)-$U511)^2+(_xlfn.XLOOKUP(AM$1,$Z$2:$Z$16,$AC$2:$AC$16-$V511)^2)))</f>
        <v/>
      </c>
      <c r="AN511" s="140" t="str">
        <f t="array" ref="AN511">IF(OR(AN$1=0, $A511=""),"",SQRT((_xlfn.XLOOKUP(AN$1,$Z$2:$Z$16,$AA$2:$AA$16)-$T511)^2+(_xlfn.XLOOKUP(AN$1,$Z$2:$Z$16,$AB$2:$AB$16)-$U511)^2+(_xlfn.XLOOKUP(AN$1,$Z$2:$Z$16,$AC$2:$AC$16-$V511)^2)))</f>
        <v/>
      </c>
      <c r="AO511" s="140" t="str">
        <f t="array" ref="AO511">IF(OR(AO$1=0, $A511=""),"",SQRT((_xlfn.XLOOKUP(AO$1,$Z$2:$Z$16,$AA$2:$AA$16)-$T511)^2+(_xlfn.XLOOKUP(AO$1,$Z$2:$Z$16,$AB$2:$AB$16)-$U511)^2+(_xlfn.XLOOKUP(AO$1,$Z$2:$Z$16,$AC$2:$AC$16-$V511)^2)))</f>
        <v/>
      </c>
      <c r="AP511" s="141" t="str">
        <f t="array" ref="AP511">IF(OR(AP$1=0, $A511=""),"",SQRT((_xlfn.XLOOKUP(AP$1,$Z$2:$Z$16,$AA$2:$AA$16)-$T511)^2+(_xlfn.XLOOKUP(AP$1,$Z$2:$Z$16,$AB$2:$AB$16)-$U511)^2+(_xlfn.XLOOKUP(AP$1,$Z$2:$Z$16,$AC$2:$AC$16-$V511)^2)))</f>
        <v/>
      </c>
      <c r="AQ511" s="141" t="str">
        <f t="array" ref="AQ511">IF(OR(AQ$1=0, $A511=""),"",SQRT((_xlfn.XLOOKUP(AQ$1,$Z$2:$Z$16,$AA$2:$AA$16)-$T511)^2+(_xlfn.XLOOKUP(AQ$1,$Z$2:$Z$16,$AB$2:$AB$16)-$U511)^2+(_xlfn.XLOOKUP(AQ$1,$Z$2:$Z$16,$AC$2:$AC$16-$V511)^2)))</f>
        <v/>
      </c>
      <c r="AR511" s="141" t="str">
        <f t="array" ref="AR511">IF(OR(AR$1=0, $A511=""),"",SQRT((_xlfn.XLOOKUP(AR$1,$Z$2:$Z$16,$AA$2:$AA$16)-$T511)^2+(_xlfn.XLOOKUP(AR$1,$Z$2:$Z$16,$AB$2:$AB$16)-$U511)^2+(_xlfn.XLOOKUP(AR$1,$Z$2:$Z$16,$AC$2:$AC$16-$V511)^2)))</f>
        <v/>
      </c>
      <c r="AS511" s="141" t="str">
        <f t="array" ref="AS511">IF(OR(AS$1=0, $A511=""),"",SQRT((_xlfn.XLOOKUP(AS$1,$Z$2:$Z$16,$AA$2:$AA$16)-$T511)^2+(_xlfn.XLOOKUP(AS$1,$Z$2:$Z$16,$AB$2:$AB$16)-$U511)^2+(_xlfn.XLOOKUP(AS$1,$Z$2:$Z$16,$AC$2:$AC$16-$V511)^2)))</f>
        <v/>
      </c>
      <c r="AT511" s="141" t="str">
        <f t="array" ref="AT511">IF(OR(AT$1=0, $A511=""),"",SQRT((_xlfn.XLOOKUP(AT$1,$Z$2:$Z$16,$AA$2:$AA$16)-$T511)^2+(_xlfn.XLOOKUP(AT$1,$Z$2:$Z$16,$AB$2:$AB$16)-$U511)^2+(_xlfn.XLOOKUP(AT$1,$Z$2:$Z$16,$AC$2:$AC$16-$V511)^2)))</f>
        <v/>
      </c>
      <c r="AU511" s="141" t="str">
        <f t="array" ref="AU511">IF(OR(AU$1=0, $A511=""),"",SQRT((_xlfn.XLOOKUP(AU$1,$Z$2:$Z$16,$AA$2:$AA$16)-$T511)^2+(_xlfn.XLOOKUP(AU$1,$Z$2:$Z$16,$AB$2:$AB$16)-$U511)^2+(_xlfn.XLOOKUP(AU$1,$Z$2:$Z$16,$AC$2:$AC$16-$V511)^2)))</f>
        <v/>
      </c>
      <c r="AV511" s="142" t="str">
        <f t="array" ref="AV511">IF(OR(AV$1=0, $A511=""),"",SQRT((_xlfn.XLOOKUP(AV$1,$Z$2:$Z$16,$AA$2:$AA$16)-$T511)^2+(_xlfn.XLOOKUP(AV$1,$Z$2:$Z$16,$AB$2:$AB$16)-$U511)^2+(_xlfn.XLOOKUP(AV$1,$Z$2:$Z$16,$AC$2:$AC$16-$V511)^2)))</f>
        <v/>
      </c>
      <c r="AW511" s="124"/>
      <c r="AX511" s="124"/>
      <c r="AY511" s="125">
        <f t="shared" si="307"/>
        <v>0</v>
      </c>
      <c r="AZ511" s="143">
        <f t="shared" si="308"/>
        <v>0</v>
      </c>
      <c r="BA511" s="143">
        <f t="shared" si="309"/>
        <v>0</v>
      </c>
      <c r="BB511" s="143">
        <f t="shared" si="310"/>
        <v>0</v>
      </c>
      <c r="BC511" s="143">
        <f t="shared" si="311"/>
        <v>0</v>
      </c>
      <c r="BD511" s="143">
        <f t="shared" si="312"/>
        <v>0</v>
      </c>
      <c r="BE511" s="143">
        <f t="shared" si="313"/>
        <v>0</v>
      </c>
      <c r="BF511" s="143">
        <f t="shared" si="314"/>
        <v>0</v>
      </c>
      <c r="BG511" s="144">
        <f t="shared" si="315"/>
        <v>0</v>
      </c>
      <c r="BH511" s="144">
        <f t="shared" si="316"/>
        <v>0</v>
      </c>
      <c r="BI511" s="144">
        <f t="shared" si="317"/>
        <v>0</v>
      </c>
      <c r="BJ511" s="144">
        <f t="shared" si="318"/>
        <v>0</v>
      </c>
      <c r="BK511" s="144">
        <f t="shared" si="319"/>
        <v>0</v>
      </c>
      <c r="BL511" s="144">
        <f t="shared" si="320"/>
        <v>0</v>
      </c>
      <c r="BM511" s="145">
        <f t="shared" si="321"/>
        <v>0</v>
      </c>
      <c r="BN511" s="124"/>
      <c r="BO511" s="124"/>
      <c r="BP511" s="124"/>
      <c r="BQ511" s="124"/>
      <c r="BR511" s="124"/>
      <c r="BS511" s="124"/>
      <c r="BT511" s="124"/>
      <c r="BU511" s="124"/>
      <c r="BV511" s="130"/>
      <c r="BW511" s="130"/>
      <c r="BX511" s="130"/>
      <c r="BY511" s="130"/>
      <c r="BZ511" s="130"/>
      <c r="CA511" s="130"/>
      <c r="CB511" s="130"/>
      <c r="CC511" s="130"/>
      <c r="CD511" s="130"/>
      <c r="CE511" s="130"/>
      <c r="CF511" s="130"/>
      <c r="CG511" s="130"/>
      <c r="CH511" s="130"/>
      <c r="CI511" s="130"/>
      <c r="CJ511" s="130"/>
      <c r="CM511" s="159">
        <f t="shared" si="322"/>
        <v>0</v>
      </c>
      <c r="CN511" s="160">
        <f t="shared" si="323"/>
        <v>0</v>
      </c>
      <c r="CO511" s="160">
        <f t="shared" si="324"/>
        <v>0</v>
      </c>
      <c r="CP511" s="160">
        <f t="shared" si="325"/>
        <v>0</v>
      </c>
      <c r="CQ511" s="160">
        <f t="shared" si="326"/>
        <v>0</v>
      </c>
      <c r="CR511" s="160" t="str">
        <f t="shared" si="327"/>
        <v/>
      </c>
      <c r="CS511" s="160" t="str">
        <f t="shared" si="328"/>
        <v/>
      </c>
      <c r="CT511" s="160" t="str">
        <f t="shared" si="329"/>
        <v/>
      </c>
      <c r="CU511" s="162" t="str">
        <f t="shared" si="330"/>
        <v/>
      </c>
      <c r="CV511" s="162" t="str">
        <f t="shared" si="331"/>
        <v/>
      </c>
      <c r="CW511" s="162" t="str">
        <f t="shared" si="332"/>
        <v/>
      </c>
      <c r="CX511" s="162" t="str">
        <f t="shared" si="333"/>
        <v/>
      </c>
      <c r="CY511" s="162" t="str">
        <f t="shared" si="334"/>
        <v/>
      </c>
      <c r="CZ511" s="162" t="str">
        <f t="shared" si="335"/>
        <v/>
      </c>
      <c r="DA511" s="163" t="str">
        <f t="shared" si="336"/>
        <v/>
      </c>
    </row>
    <row r="512" spans="1:105" ht="16.5" x14ac:dyDescent="0.3">
      <c r="A512" s="135"/>
      <c r="B512" s="136"/>
      <c r="C512" s="136"/>
      <c r="D512" s="137"/>
      <c r="E512" s="176"/>
      <c r="F512" s="182"/>
      <c r="G512" s="183"/>
      <c r="H512" s="183"/>
      <c r="I512" s="183"/>
      <c r="J512" s="183"/>
      <c r="K512" s="183"/>
      <c r="L512" s="183"/>
      <c r="M512" s="186"/>
      <c r="N512" s="182"/>
      <c r="O512" s="184"/>
      <c r="P512" s="178"/>
      <c r="Q512" s="118">
        <f t="shared" si="305"/>
        <v>0</v>
      </c>
      <c r="R512" s="3"/>
      <c r="S512" s="3"/>
      <c r="T512" s="4"/>
      <c r="U512" s="4"/>
      <c r="V512" s="99">
        <f t="shared" si="306"/>
        <v>0</v>
      </c>
      <c r="W512" s="161"/>
      <c r="X512" s="138"/>
      <c r="AH512" s="158" t="str">
        <f t="array" ref="AH512">IF(OR(AH$1=0, $A512=""),"",SQRT((_xlfn.XLOOKUP(AH$1,$Z$2:$Z$16,$AA$2:$AA$16)-$T512)^2+(_xlfn.XLOOKUP(AH$1,$Z$2:$Z$16,$AB$2:$AB$16)-$U512)^2+(_xlfn.XLOOKUP(AH$1,$Z$2:$Z$16,$AC$2:$AC$16-$V512)^2)))</f>
        <v/>
      </c>
      <c r="AI512" s="140" t="str">
        <f t="array" ref="AI512">IF(OR(AI$1=0, $A512=""),"",SQRT((_xlfn.XLOOKUP(AI$1,$Z$2:$Z$16,$AA$2:$AA$16)-$T512)^2+(_xlfn.XLOOKUP(AI$1,$Z$2:$Z$16,$AB$2:$AB$16)-$U512)^2+(_xlfn.XLOOKUP(AI$1,$Z$2:$Z$16,$AC$2:$AC$16-$V512)^2)))</f>
        <v/>
      </c>
      <c r="AJ512" s="140" t="str">
        <f t="array" ref="AJ512">IF(OR(AJ$1=0, $A512=""),"",SQRT((_xlfn.XLOOKUP(AJ$1,$Z$2:$Z$16,$AA$2:$AA$16)-$T512)^2+(_xlfn.XLOOKUP(AJ$1,$Z$2:$Z$16,$AB$2:$AB$16)-$U512)^2+(_xlfn.XLOOKUP(AJ$1,$Z$2:$Z$16,$AC$2:$AC$16-$V512)^2)))</f>
        <v/>
      </c>
      <c r="AK512" s="140" t="str">
        <f t="array" ref="AK512">IF(OR(AK$1=0, $A512=""),"",SQRT((_xlfn.XLOOKUP(AK$1,$Z$2:$Z$16,$AA$2:$AA$16)-$T512)^2+(_xlfn.XLOOKUP(AK$1,$Z$2:$Z$16,$AB$2:$AB$16)-$U512)^2+(_xlfn.XLOOKUP(AK$1,$Z$2:$Z$16,$AC$2:$AC$16-$V512)^2)))</f>
        <v/>
      </c>
      <c r="AL512" s="140" t="str">
        <f t="array" ref="AL512">IF(OR(AL$1=0, $A512=""),"",SQRT((_xlfn.XLOOKUP(AL$1,$Z$2:$Z$16,$AA$2:$AA$16)-$T512)^2+(_xlfn.XLOOKUP(AL$1,$Z$2:$Z$16,$AB$2:$AB$16)-$U512)^2+(_xlfn.XLOOKUP(AL$1,$Z$2:$Z$16,$AC$2:$AC$16-$V512)^2)))</f>
        <v/>
      </c>
      <c r="AM512" s="140" t="str">
        <f t="array" ref="AM512">IF(OR(AM$1=0, $A512=""),"",SQRT((_xlfn.XLOOKUP(AM$1,$Z$2:$Z$16,$AA$2:$AA$16)-$T512)^2+(_xlfn.XLOOKUP(AM$1,$Z$2:$Z$16,$AB$2:$AB$16)-$U512)^2+(_xlfn.XLOOKUP(AM$1,$Z$2:$Z$16,$AC$2:$AC$16-$V512)^2)))</f>
        <v/>
      </c>
      <c r="AN512" s="140" t="str">
        <f t="array" ref="AN512">IF(OR(AN$1=0, $A512=""),"",SQRT((_xlfn.XLOOKUP(AN$1,$Z$2:$Z$16,$AA$2:$AA$16)-$T512)^2+(_xlfn.XLOOKUP(AN$1,$Z$2:$Z$16,$AB$2:$AB$16)-$U512)^2+(_xlfn.XLOOKUP(AN$1,$Z$2:$Z$16,$AC$2:$AC$16-$V512)^2)))</f>
        <v/>
      </c>
      <c r="AO512" s="140" t="str">
        <f t="array" ref="AO512">IF(OR(AO$1=0, $A512=""),"",SQRT((_xlfn.XLOOKUP(AO$1,$Z$2:$Z$16,$AA$2:$AA$16)-$T512)^2+(_xlfn.XLOOKUP(AO$1,$Z$2:$Z$16,$AB$2:$AB$16)-$U512)^2+(_xlfn.XLOOKUP(AO$1,$Z$2:$Z$16,$AC$2:$AC$16-$V512)^2)))</f>
        <v/>
      </c>
      <c r="AP512" s="141" t="str">
        <f t="array" ref="AP512">IF(OR(AP$1=0, $A512=""),"",SQRT((_xlfn.XLOOKUP(AP$1,$Z$2:$Z$16,$AA$2:$AA$16)-$T512)^2+(_xlfn.XLOOKUP(AP$1,$Z$2:$Z$16,$AB$2:$AB$16)-$U512)^2+(_xlfn.XLOOKUP(AP$1,$Z$2:$Z$16,$AC$2:$AC$16-$V512)^2)))</f>
        <v/>
      </c>
      <c r="AQ512" s="141" t="str">
        <f t="array" ref="AQ512">IF(OR(AQ$1=0, $A512=""),"",SQRT((_xlfn.XLOOKUP(AQ$1,$Z$2:$Z$16,$AA$2:$AA$16)-$T512)^2+(_xlfn.XLOOKUP(AQ$1,$Z$2:$Z$16,$AB$2:$AB$16)-$U512)^2+(_xlfn.XLOOKUP(AQ$1,$Z$2:$Z$16,$AC$2:$AC$16-$V512)^2)))</f>
        <v/>
      </c>
      <c r="AR512" s="141" t="str">
        <f t="array" ref="AR512">IF(OR(AR$1=0, $A512=""),"",SQRT((_xlfn.XLOOKUP(AR$1,$Z$2:$Z$16,$AA$2:$AA$16)-$T512)^2+(_xlfn.XLOOKUP(AR$1,$Z$2:$Z$16,$AB$2:$AB$16)-$U512)^2+(_xlfn.XLOOKUP(AR$1,$Z$2:$Z$16,$AC$2:$AC$16-$V512)^2)))</f>
        <v/>
      </c>
      <c r="AS512" s="141" t="str">
        <f t="array" ref="AS512">IF(OR(AS$1=0, $A512=""),"",SQRT((_xlfn.XLOOKUP(AS$1,$Z$2:$Z$16,$AA$2:$AA$16)-$T512)^2+(_xlfn.XLOOKUP(AS$1,$Z$2:$Z$16,$AB$2:$AB$16)-$U512)^2+(_xlfn.XLOOKUP(AS$1,$Z$2:$Z$16,$AC$2:$AC$16-$V512)^2)))</f>
        <v/>
      </c>
      <c r="AT512" s="141" t="str">
        <f t="array" ref="AT512">IF(OR(AT$1=0, $A512=""),"",SQRT((_xlfn.XLOOKUP(AT$1,$Z$2:$Z$16,$AA$2:$AA$16)-$T512)^2+(_xlfn.XLOOKUP(AT$1,$Z$2:$Z$16,$AB$2:$AB$16)-$U512)^2+(_xlfn.XLOOKUP(AT$1,$Z$2:$Z$16,$AC$2:$AC$16-$V512)^2)))</f>
        <v/>
      </c>
      <c r="AU512" s="141" t="str">
        <f t="array" ref="AU512">IF(OR(AU$1=0, $A512=""),"",SQRT((_xlfn.XLOOKUP(AU$1,$Z$2:$Z$16,$AA$2:$AA$16)-$T512)^2+(_xlfn.XLOOKUP(AU$1,$Z$2:$Z$16,$AB$2:$AB$16)-$U512)^2+(_xlfn.XLOOKUP(AU$1,$Z$2:$Z$16,$AC$2:$AC$16-$V512)^2)))</f>
        <v/>
      </c>
      <c r="AV512" s="142" t="str">
        <f t="array" ref="AV512">IF(OR(AV$1=0, $A512=""),"",SQRT((_xlfn.XLOOKUP(AV$1,$Z$2:$Z$16,$AA$2:$AA$16)-$T512)^2+(_xlfn.XLOOKUP(AV$1,$Z$2:$Z$16,$AB$2:$AB$16)-$U512)^2+(_xlfn.XLOOKUP(AV$1,$Z$2:$Z$16,$AC$2:$AC$16-$V512)^2)))</f>
        <v/>
      </c>
      <c r="AW512" s="124"/>
      <c r="AX512" s="124"/>
      <c r="AY512" s="125">
        <f t="shared" si="307"/>
        <v>0</v>
      </c>
      <c r="AZ512" s="143">
        <f t="shared" si="308"/>
        <v>0</v>
      </c>
      <c r="BA512" s="143">
        <f t="shared" si="309"/>
        <v>0</v>
      </c>
      <c r="BB512" s="143">
        <f t="shared" si="310"/>
        <v>0</v>
      </c>
      <c r="BC512" s="143">
        <f t="shared" si="311"/>
        <v>0</v>
      </c>
      <c r="BD512" s="143">
        <f t="shared" si="312"/>
        <v>0</v>
      </c>
      <c r="BE512" s="143">
        <f t="shared" si="313"/>
        <v>0</v>
      </c>
      <c r="BF512" s="143">
        <f t="shared" si="314"/>
        <v>0</v>
      </c>
      <c r="BG512" s="144">
        <f t="shared" si="315"/>
        <v>0</v>
      </c>
      <c r="BH512" s="144">
        <f t="shared" si="316"/>
        <v>0</v>
      </c>
      <c r="BI512" s="144">
        <f t="shared" si="317"/>
        <v>0</v>
      </c>
      <c r="BJ512" s="144">
        <f t="shared" si="318"/>
        <v>0</v>
      </c>
      <c r="BK512" s="144">
        <f t="shared" si="319"/>
        <v>0</v>
      </c>
      <c r="BL512" s="144">
        <f t="shared" si="320"/>
        <v>0</v>
      </c>
      <c r="BM512" s="145">
        <f t="shared" si="321"/>
        <v>0</v>
      </c>
      <c r="BN512" s="124"/>
      <c r="BO512" s="124"/>
      <c r="BP512" s="124"/>
      <c r="BQ512" s="124"/>
      <c r="BR512" s="124"/>
      <c r="BS512" s="124"/>
      <c r="BT512" s="124"/>
      <c r="BU512" s="124"/>
      <c r="BV512" s="130"/>
      <c r="BW512" s="130"/>
      <c r="BX512" s="130"/>
      <c r="BY512" s="130"/>
      <c r="BZ512" s="130"/>
      <c r="CA512" s="130"/>
      <c r="CB512" s="130"/>
      <c r="CC512" s="130"/>
      <c r="CD512" s="130"/>
      <c r="CE512" s="130"/>
      <c r="CF512" s="130"/>
      <c r="CG512" s="130"/>
      <c r="CH512" s="130"/>
      <c r="CI512" s="130"/>
      <c r="CJ512" s="130"/>
      <c r="CM512" s="159">
        <f t="shared" si="322"/>
        <v>0</v>
      </c>
      <c r="CN512" s="160">
        <f t="shared" si="323"/>
        <v>0</v>
      </c>
      <c r="CO512" s="160">
        <f t="shared" si="324"/>
        <v>0</v>
      </c>
      <c r="CP512" s="160">
        <f t="shared" si="325"/>
        <v>0</v>
      </c>
      <c r="CQ512" s="160">
        <f t="shared" si="326"/>
        <v>0</v>
      </c>
      <c r="CR512" s="160" t="str">
        <f t="shared" si="327"/>
        <v/>
      </c>
      <c r="CS512" s="160" t="str">
        <f t="shared" si="328"/>
        <v/>
      </c>
      <c r="CT512" s="160" t="str">
        <f t="shared" si="329"/>
        <v/>
      </c>
      <c r="CU512" s="162" t="str">
        <f t="shared" si="330"/>
        <v/>
      </c>
      <c r="CV512" s="162" t="str">
        <f t="shared" si="331"/>
        <v/>
      </c>
      <c r="CW512" s="162" t="str">
        <f t="shared" si="332"/>
        <v/>
      </c>
      <c r="CX512" s="162" t="str">
        <f t="shared" si="333"/>
        <v/>
      </c>
      <c r="CY512" s="162" t="str">
        <f t="shared" si="334"/>
        <v/>
      </c>
      <c r="CZ512" s="162" t="str">
        <f t="shared" si="335"/>
        <v/>
      </c>
      <c r="DA512" s="163" t="str">
        <f t="shared" si="336"/>
        <v/>
      </c>
    </row>
    <row r="513" spans="1:105" ht="16.5" x14ac:dyDescent="0.3">
      <c r="A513" s="135"/>
      <c r="B513" s="136"/>
      <c r="C513" s="136"/>
      <c r="D513" s="137"/>
      <c r="E513" s="176"/>
      <c r="F513" s="182"/>
      <c r="G513" s="183"/>
      <c r="H513" s="183"/>
      <c r="I513" s="183"/>
      <c r="J513" s="183"/>
      <c r="K513" s="183"/>
      <c r="L513" s="183"/>
      <c r="M513" s="186"/>
      <c r="N513" s="182"/>
      <c r="O513" s="184"/>
      <c r="P513" s="178"/>
      <c r="Q513" s="118">
        <f t="shared" si="305"/>
        <v>0</v>
      </c>
      <c r="R513" s="3"/>
      <c r="S513" s="3"/>
      <c r="T513" s="4"/>
      <c r="U513" s="4"/>
      <c r="V513" s="99">
        <f t="shared" si="306"/>
        <v>0</v>
      </c>
      <c r="W513" s="161"/>
      <c r="X513" s="138"/>
      <c r="AH513" s="158" t="str">
        <f t="array" ref="AH513">IF(OR(AH$1=0, $A513=""),"",SQRT((_xlfn.XLOOKUP(AH$1,$Z$2:$Z$16,$AA$2:$AA$16)-$T513)^2+(_xlfn.XLOOKUP(AH$1,$Z$2:$Z$16,$AB$2:$AB$16)-$U513)^2+(_xlfn.XLOOKUP(AH$1,$Z$2:$Z$16,$AC$2:$AC$16-$V513)^2)))</f>
        <v/>
      </c>
      <c r="AI513" s="140" t="str">
        <f t="array" ref="AI513">IF(OR(AI$1=0, $A513=""),"",SQRT((_xlfn.XLOOKUP(AI$1,$Z$2:$Z$16,$AA$2:$AA$16)-$T513)^2+(_xlfn.XLOOKUP(AI$1,$Z$2:$Z$16,$AB$2:$AB$16)-$U513)^2+(_xlfn.XLOOKUP(AI$1,$Z$2:$Z$16,$AC$2:$AC$16-$V513)^2)))</f>
        <v/>
      </c>
      <c r="AJ513" s="140" t="str">
        <f t="array" ref="AJ513">IF(OR(AJ$1=0, $A513=""),"",SQRT((_xlfn.XLOOKUP(AJ$1,$Z$2:$Z$16,$AA$2:$AA$16)-$T513)^2+(_xlfn.XLOOKUP(AJ$1,$Z$2:$Z$16,$AB$2:$AB$16)-$U513)^2+(_xlfn.XLOOKUP(AJ$1,$Z$2:$Z$16,$AC$2:$AC$16-$V513)^2)))</f>
        <v/>
      </c>
      <c r="AK513" s="140" t="str">
        <f t="array" ref="AK513">IF(OR(AK$1=0, $A513=""),"",SQRT((_xlfn.XLOOKUP(AK$1,$Z$2:$Z$16,$AA$2:$AA$16)-$T513)^2+(_xlfn.XLOOKUP(AK$1,$Z$2:$Z$16,$AB$2:$AB$16)-$U513)^2+(_xlfn.XLOOKUP(AK$1,$Z$2:$Z$16,$AC$2:$AC$16-$V513)^2)))</f>
        <v/>
      </c>
      <c r="AL513" s="140" t="str">
        <f t="array" ref="AL513">IF(OR(AL$1=0, $A513=""),"",SQRT((_xlfn.XLOOKUP(AL$1,$Z$2:$Z$16,$AA$2:$AA$16)-$T513)^2+(_xlfn.XLOOKUP(AL$1,$Z$2:$Z$16,$AB$2:$AB$16)-$U513)^2+(_xlfn.XLOOKUP(AL$1,$Z$2:$Z$16,$AC$2:$AC$16-$V513)^2)))</f>
        <v/>
      </c>
      <c r="AM513" s="140" t="str">
        <f t="array" ref="AM513">IF(OR(AM$1=0, $A513=""),"",SQRT((_xlfn.XLOOKUP(AM$1,$Z$2:$Z$16,$AA$2:$AA$16)-$T513)^2+(_xlfn.XLOOKUP(AM$1,$Z$2:$Z$16,$AB$2:$AB$16)-$U513)^2+(_xlfn.XLOOKUP(AM$1,$Z$2:$Z$16,$AC$2:$AC$16-$V513)^2)))</f>
        <v/>
      </c>
      <c r="AN513" s="140" t="str">
        <f t="array" ref="AN513">IF(OR(AN$1=0, $A513=""),"",SQRT((_xlfn.XLOOKUP(AN$1,$Z$2:$Z$16,$AA$2:$AA$16)-$T513)^2+(_xlfn.XLOOKUP(AN$1,$Z$2:$Z$16,$AB$2:$AB$16)-$U513)^2+(_xlfn.XLOOKUP(AN$1,$Z$2:$Z$16,$AC$2:$AC$16-$V513)^2)))</f>
        <v/>
      </c>
      <c r="AO513" s="140" t="str">
        <f t="array" ref="AO513">IF(OR(AO$1=0, $A513=""),"",SQRT((_xlfn.XLOOKUP(AO$1,$Z$2:$Z$16,$AA$2:$AA$16)-$T513)^2+(_xlfn.XLOOKUP(AO$1,$Z$2:$Z$16,$AB$2:$AB$16)-$U513)^2+(_xlfn.XLOOKUP(AO$1,$Z$2:$Z$16,$AC$2:$AC$16-$V513)^2)))</f>
        <v/>
      </c>
      <c r="AP513" s="141" t="str">
        <f t="array" ref="AP513">IF(OR(AP$1=0, $A513=""),"",SQRT((_xlfn.XLOOKUP(AP$1,$Z$2:$Z$16,$AA$2:$AA$16)-$T513)^2+(_xlfn.XLOOKUP(AP$1,$Z$2:$Z$16,$AB$2:$AB$16)-$U513)^2+(_xlfn.XLOOKUP(AP$1,$Z$2:$Z$16,$AC$2:$AC$16-$V513)^2)))</f>
        <v/>
      </c>
      <c r="AQ513" s="141" t="str">
        <f t="array" ref="AQ513">IF(OR(AQ$1=0, $A513=""),"",SQRT((_xlfn.XLOOKUP(AQ$1,$Z$2:$Z$16,$AA$2:$AA$16)-$T513)^2+(_xlfn.XLOOKUP(AQ$1,$Z$2:$Z$16,$AB$2:$AB$16)-$U513)^2+(_xlfn.XLOOKUP(AQ$1,$Z$2:$Z$16,$AC$2:$AC$16-$V513)^2)))</f>
        <v/>
      </c>
      <c r="AR513" s="141" t="str">
        <f t="array" ref="AR513">IF(OR(AR$1=0, $A513=""),"",SQRT((_xlfn.XLOOKUP(AR$1,$Z$2:$Z$16,$AA$2:$AA$16)-$T513)^2+(_xlfn.XLOOKUP(AR$1,$Z$2:$Z$16,$AB$2:$AB$16)-$U513)^2+(_xlfn.XLOOKUP(AR$1,$Z$2:$Z$16,$AC$2:$AC$16-$V513)^2)))</f>
        <v/>
      </c>
      <c r="AS513" s="141" t="str">
        <f t="array" ref="AS513">IF(OR(AS$1=0, $A513=""),"",SQRT((_xlfn.XLOOKUP(AS$1,$Z$2:$Z$16,$AA$2:$AA$16)-$T513)^2+(_xlfn.XLOOKUP(AS$1,$Z$2:$Z$16,$AB$2:$AB$16)-$U513)^2+(_xlfn.XLOOKUP(AS$1,$Z$2:$Z$16,$AC$2:$AC$16-$V513)^2)))</f>
        <v/>
      </c>
      <c r="AT513" s="141" t="str">
        <f t="array" ref="AT513">IF(OR(AT$1=0, $A513=""),"",SQRT((_xlfn.XLOOKUP(AT$1,$Z$2:$Z$16,$AA$2:$AA$16)-$T513)^2+(_xlfn.XLOOKUP(AT$1,$Z$2:$Z$16,$AB$2:$AB$16)-$U513)^2+(_xlfn.XLOOKUP(AT$1,$Z$2:$Z$16,$AC$2:$AC$16-$V513)^2)))</f>
        <v/>
      </c>
      <c r="AU513" s="141" t="str">
        <f t="array" ref="AU513">IF(OR(AU$1=0, $A513=""),"",SQRT((_xlfn.XLOOKUP(AU$1,$Z$2:$Z$16,$AA$2:$AA$16)-$T513)^2+(_xlfn.XLOOKUP(AU$1,$Z$2:$Z$16,$AB$2:$AB$16)-$U513)^2+(_xlfn.XLOOKUP(AU$1,$Z$2:$Z$16,$AC$2:$AC$16-$V513)^2)))</f>
        <v/>
      </c>
      <c r="AV513" s="142" t="str">
        <f t="array" ref="AV513">IF(OR(AV$1=0, $A513=""),"",SQRT((_xlfn.XLOOKUP(AV$1,$Z$2:$Z$16,$AA$2:$AA$16)-$T513)^2+(_xlfn.XLOOKUP(AV$1,$Z$2:$Z$16,$AB$2:$AB$16)-$U513)^2+(_xlfn.XLOOKUP(AV$1,$Z$2:$Z$16,$AC$2:$AC$16-$V513)^2)))</f>
        <v/>
      </c>
      <c r="AW513" s="124"/>
      <c r="AX513" s="124"/>
      <c r="AY513" s="125">
        <f t="shared" si="307"/>
        <v>0</v>
      </c>
      <c r="AZ513" s="143">
        <f t="shared" si="308"/>
        <v>0</v>
      </c>
      <c r="BA513" s="143">
        <f t="shared" si="309"/>
        <v>0</v>
      </c>
      <c r="BB513" s="143">
        <f t="shared" si="310"/>
        <v>0</v>
      </c>
      <c r="BC513" s="143">
        <f t="shared" si="311"/>
        <v>0</v>
      </c>
      <c r="BD513" s="143">
        <f t="shared" si="312"/>
        <v>0</v>
      </c>
      <c r="BE513" s="143">
        <f t="shared" si="313"/>
        <v>0</v>
      </c>
      <c r="BF513" s="143">
        <f t="shared" si="314"/>
        <v>0</v>
      </c>
      <c r="BG513" s="144">
        <f t="shared" si="315"/>
        <v>0</v>
      </c>
      <c r="BH513" s="144">
        <f t="shared" si="316"/>
        <v>0</v>
      </c>
      <c r="BI513" s="144">
        <f t="shared" si="317"/>
        <v>0</v>
      </c>
      <c r="BJ513" s="144">
        <f t="shared" si="318"/>
        <v>0</v>
      </c>
      <c r="BK513" s="144">
        <f t="shared" si="319"/>
        <v>0</v>
      </c>
      <c r="BL513" s="144">
        <f t="shared" si="320"/>
        <v>0</v>
      </c>
      <c r="BM513" s="145">
        <f t="shared" si="321"/>
        <v>0</v>
      </c>
      <c r="BN513" s="124"/>
      <c r="BO513" s="124"/>
      <c r="BP513" s="124"/>
      <c r="BQ513" s="124"/>
      <c r="BR513" s="124"/>
      <c r="BS513" s="124"/>
      <c r="BT513" s="124"/>
      <c r="BU513" s="124"/>
      <c r="BV513" s="130"/>
      <c r="BW513" s="130"/>
      <c r="BX513" s="130"/>
      <c r="BY513" s="130"/>
      <c r="BZ513" s="130"/>
      <c r="CA513" s="130"/>
      <c r="CB513" s="130"/>
      <c r="CC513" s="130"/>
      <c r="CD513" s="130"/>
      <c r="CE513" s="130"/>
      <c r="CF513" s="130"/>
      <c r="CG513" s="130"/>
      <c r="CH513" s="130"/>
      <c r="CI513" s="130"/>
      <c r="CJ513" s="130"/>
      <c r="CM513" s="159">
        <f t="shared" si="322"/>
        <v>0</v>
      </c>
      <c r="CN513" s="160">
        <f t="shared" si="323"/>
        <v>0</v>
      </c>
      <c r="CO513" s="160">
        <f t="shared" si="324"/>
        <v>0</v>
      </c>
      <c r="CP513" s="160">
        <f t="shared" si="325"/>
        <v>0</v>
      </c>
      <c r="CQ513" s="160">
        <f t="shared" si="326"/>
        <v>0</v>
      </c>
      <c r="CR513" s="160" t="str">
        <f t="shared" si="327"/>
        <v/>
      </c>
      <c r="CS513" s="160" t="str">
        <f t="shared" si="328"/>
        <v/>
      </c>
      <c r="CT513" s="160" t="str">
        <f t="shared" si="329"/>
        <v/>
      </c>
      <c r="CU513" s="162" t="str">
        <f t="shared" si="330"/>
        <v/>
      </c>
      <c r="CV513" s="162" t="str">
        <f t="shared" si="331"/>
        <v/>
      </c>
      <c r="CW513" s="162" t="str">
        <f t="shared" si="332"/>
        <v/>
      </c>
      <c r="CX513" s="162" t="str">
        <f t="shared" si="333"/>
        <v/>
      </c>
      <c r="CY513" s="162" t="str">
        <f t="shared" si="334"/>
        <v/>
      </c>
      <c r="CZ513" s="162" t="str">
        <f t="shared" si="335"/>
        <v/>
      </c>
      <c r="DA513" s="163" t="str">
        <f t="shared" si="336"/>
        <v/>
      </c>
    </row>
    <row r="514" spans="1:105" ht="16.5" x14ac:dyDescent="0.3">
      <c r="A514" s="135"/>
      <c r="B514" s="136"/>
      <c r="C514" s="136"/>
      <c r="D514" s="137"/>
      <c r="E514" s="176"/>
      <c r="F514" s="182"/>
      <c r="G514" s="183"/>
      <c r="H514" s="183"/>
      <c r="I514" s="183"/>
      <c r="J514" s="183"/>
      <c r="K514" s="183"/>
      <c r="L514" s="183"/>
      <c r="M514" s="186"/>
      <c r="N514" s="182"/>
      <c r="O514" s="184"/>
      <c r="P514" s="178"/>
      <c r="Q514" s="118">
        <f t="shared" si="305"/>
        <v>0</v>
      </c>
      <c r="R514" s="3"/>
      <c r="S514" s="3"/>
      <c r="T514" s="4"/>
      <c r="U514" s="4"/>
      <c r="V514" s="99">
        <f t="shared" si="306"/>
        <v>0</v>
      </c>
      <c r="W514" s="161"/>
      <c r="X514" s="138"/>
      <c r="AH514" s="158" t="str">
        <f t="array" ref="AH514">IF(OR(AH$1=0, $A514=""),"",SQRT((_xlfn.XLOOKUP(AH$1,$Z$2:$Z$16,$AA$2:$AA$16)-$T514)^2+(_xlfn.XLOOKUP(AH$1,$Z$2:$Z$16,$AB$2:$AB$16)-$U514)^2+(_xlfn.XLOOKUP(AH$1,$Z$2:$Z$16,$AC$2:$AC$16-$V514)^2)))</f>
        <v/>
      </c>
      <c r="AI514" s="140" t="str">
        <f t="array" ref="AI514">IF(OR(AI$1=0, $A514=""),"",SQRT((_xlfn.XLOOKUP(AI$1,$Z$2:$Z$16,$AA$2:$AA$16)-$T514)^2+(_xlfn.XLOOKUP(AI$1,$Z$2:$Z$16,$AB$2:$AB$16)-$U514)^2+(_xlfn.XLOOKUP(AI$1,$Z$2:$Z$16,$AC$2:$AC$16-$V514)^2)))</f>
        <v/>
      </c>
      <c r="AJ514" s="140" t="str">
        <f t="array" ref="AJ514">IF(OR(AJ$1=0, $A514=""),"",SQRT((_xlfn.XLOOKUP(AJ$1,$Z$2:$Z$16,$AA$2:$AA$16)-$T514)^2+(_xlfn.XLOOKUP(AJ$1,$Z$2:$Z$16,$AB$2:$AB$16)-$U514)^2+(_xlfn.XLOOKUP(AJ$1,$Z$2:$Z$16,$AC$2:$AC$16-$V514)^2)))</f>
        <v/>
      </c>
      <c r="AK514" s="140" t="str">
        <f t="array" ref="AK514">IF(OR(AK$1=0, $A514=""),"",SQRT((_xlfn.XLOOKUP(AK$1,$Z$2:$Z$16,$AA$2:$AA$16)-$T514)^2+(_xlfn.XLOOKUP(AK$1,$Z$2:$Z$16,$AB$2:$AB$16)-$U514)^2+(_xlfn.XLOOKUP(AK$1,$Z$2:$Z$16,$AC$2:$AC$16-$V514)^2)))</f>
        <v/>
      </c>
      <c r="AL514" s="140" t="str">
        <f t="array" ref="AL514">IF(OR(AL$1=0, $A514=""),"",SQRT((_xlfn.XLOOKUP(AL$1,$Z$2:$Z$16,$AA$2:$AA$16)-$T514)^2+(_xlfn.XLOOKUP(AL$1,$Z$2:$Z$16,$AB$2:$AB$16)-$U514)^2+(_xlfn.XLOOKUP(AL$1,$Z$2:$Z$16,$AC$2:$AC$16-$V514)^2)))</f>
        <v/>
      </c>
      <c r="AM514" s="140" t="str">
        <f t="array" ref="AM514">IF(OR(AM$1=0, $A514=""),"",SQRT((_xlfn.XLOOKUP(AM$1,$Z$2:$Z$16,$AA$2:$AA$16)-$T514)^2+(_xlfn.XLOOKUP(AM$1,$Z$2:$Z$16,$AB$2:$AB$16)-$U514)^2+(_xlfn.XLOOKUP(AM$1,$Z$2:$Z$16,$AC$2:$AC$16-$V514)^2)))</f>
        <v/>
      </c>
      <c r="AN514" s="140" t="str">
        <f t="array" ref="AN514">IF(OR(AN$1=0, $A514=""),"",SQRT((_xlfn.XLOOKUP(AN$1,$Z$2:$Z$16,$AA$2:$AA$16)-$T514)^2+(_xlfn.XLOOKUP(AN$1,$Z$2:$Z$16,$AB$2:$AB$16)-$U514)^2+(_xlfn.XLOOKUP(AN$1,$Z$2:$Z$16,$AC$2:$AC$16-$V514)^2)))</f>
        <v/>
      </c>
      <c r="AO514" s="140" t="str">
        <f t="array" ref="AO514">IF(OR(AO$1=0, $A514=""),"",SQRT((_xlfn.XLOOKUP(AO$1,$Z$2:$Z$16,$AA$2:$AA$16)-$T514)^2+(_xlfn.XLOOKUP(AO$1,$Z$2:$Z$16,$AB$2:$AB$16)-$U514)^2+(_xlfn.XLOOKUP(AO$1,$Z$2:$Z$16,$AC$2:$AC$16-$V514)^2)))</f>
        <v/>
      </c>
      <c r="AP514" s="141" t="str">
        <f t="array" ref="AP514">IF(OR(AP$1=0, $A514=""),"",SQRT((_xlfn.XLOOKUP(AP$1,$Z$2:$Z$16,$AA$2:$AA$16)-$T514)^2+(_xlfn.XLOOKUP(AP$1,$Z$2:$Z$16,$AB$2:$AB$16)-$U514)^2+(_xlfn.XLOOKUP(AP$1,$Z$2:$Z$16,$AC$2:$AC$16-$V514)^2)))</f>
        <v/>
      </c>
      <c r="AQ514" s="141" t="str">
        <f t="array" ref="AQ514">IF(OR(AQ$1=0, $A514=""),"",SQRT((_xlfn.XLOOKUP(AQ$1,$Z$2:$Z$16,$AA$2:$AA$16)-$T514)^2+(_xlfn.XLOOKUP(AQ$1,$Z$2:$Z$16,$AB$2:$AB$16)-$U514)^2+(_xlfn.XLOOKUP(AQ$1,$Z$2:$Z$16,$AC$2:$AC$16-$V514)^2)))</f>
        <v/>
      </c>
      <c r="AR514" s="141" t="str">
        <f t="array" ref="AR514">IF(OR(AR$1=0, $A514=""),"",SQRT((_xlfn.XLOOKUP(AR$1,$Z$2:$Z$16,$AA$2:$AA$16)-$T514)^2+(_xlfn.XLOOKUP(AR$1,$Z$2:$Z$16,$AB$2:$AB$16)-$U514)^2+(_xlfn.XLOOKUP(AR$1,$Z$2:$Z$16,$AC$2:$AC$16-$V514)^2)))</f>
        <v/>
      </c>
      <c r="AS514" s="141" t="str">
        <f t="array" ref="AS514">IF(OR(AS$1=0, $A514=""),"",SQRT((_xlfn.XLOOKUP(AS$1,$Z$2:$Z$16,$AA$2:$AA$16)-$T514)^2+(_xlfn.XLOOKUP(AS$1,$Z$2:$Z$16,$AB$2:$AB$16)-$U514)^2+(_xlfn.XLOOKUP(AS$1,$Z$2:$Z$16,$AC$2:$AC$16-$V514)^2)))</f>
        <v/>
      </c>
      <c r="AT514" s="141" t="str">
        <f t="array" ref="AT514">IF(OR(AT$1=0, $A514=""),"",SQRT((_xlfn.XLOOKUP(AT$1,$Z$2:$Z$16,$AA$2:$AA$16)-$T514)^2+(_xlfn.XLOOKUP(AT$1,$Z$2:$Z$16,$AB$2:$AB$16)-$U514)^2+(_xlfn.XLOOKUP(AT$1,$Z$2:$Z$16,$AC$2:$AC$16-$V514)^2)))</f>
        <v/>
      </c>
      <c r="AU514" s="141" t="str">
        <f t="array" ref="AU514">IF(OR(AU$1=0, $A514=""),"",SQRT((_xlfn.XLOOKUP(AU$1,$Z$2:$Z$16,$AA$2:$AA$16)-$T514)^2+(_xlfn.XLOOKUP(AU$1,$Z$2:$Z$16,$AB$2:$AB$16)-$U514)^2+(_xlfn.XLOOKUP(AU$1,$Z$2:$Z$16,$AC$2:$AC$16-$V514)^2)))</f>
        <v/>
      </c>
      <c r="AV514" s="142" t="str">
        <f t="array" ref="AV514">IF(OR(AV$1=0, $A514=""),"",SQRT((_xlfn.XLOOKUP(AV$1,$Z$2:$Z$16,$AA$2:$AA$16)-$T514)^2+(_xlfn.XLOOKUP(AV$1,$Z$2:$Z$16,$AB$2:$AB$16)-$U514)^2+(_xlfn.XLOOKUP(AV$1,$Z$2:$Z$16,$AC$2:$AC$16-$V514)^2)))</f>
        <v/>
      </c>
      <c r="AW514" s="124"/>
      <c r="AX514" s="124"/>
      <c r="AY514" s="125">
        <f t="shared" si="307"/>
        <v>0</v>
      </c>
      <c r="AZ514" s="143">
        <f t="shared" si="308"/>
        <v>0</v>
      </c>
      <c r="BA514" s="143">
        <f t="shared" si="309"/>
        <v>0</v>
      </c>
      <c r="BB514" s="143">
        <f t="shared" si="310"/>
        <v>0</v>
      </c>
      <c r="BC514" s="143">
        <f t="shared" si="311"/>
        <v>0</v>
      </c>
      <c r="BD514" s="143">
        <f t="shared" si="312"/>
        <v>0</v>
      </c>
      <c r="BE514" s="143">
        <f t="shared" si="313"/>
        <v>0</v>
      </c>
      <c r="BF514" s="143">
        <f t="shared" si="314"/>
        <v>0</v>
      </c>
      <c r="BG514" s="144">
        <f t="shared" si="315"/>
        <v>0</v>
      </c>
      <c r="BH514" s="144">
        <f t="shared" si="316"/>
        <v>0</v>
      </c>
      <c r="BI514" s="144">
        <f t="shared" si="317"/>
        <v>0</v>
      </c>
      <c r="BJ514" s="144">
        <f t="shared" si="318"/>
        <v>0</v>
      </c>
      <c r="BK514" s="144">
        <f t="shared" si="319"/>
        <v>0</v>
      </c>
      <c r="BL514" s="144">
        <f t="shared" si="320"/>
        <v>0</v>
      </c>
      <c r="BM514" s="145">
        <f t="shared" si="321"/>
        <v>0</v>
      </c>
      <c r="BN514" s="124"/>
      <c r="BO514" s="124"/>
      <c r="BP514" s="124"/>
      <c r="BQ514" s="124"/>
      <c r="BR514" s="124"/>
      <c r="BS514" s="124"/>
      <c r="BT514" s="124"/>
      <c r="BU514" s="124"/>
      <c r="BV514" s="130"/>
      <c r="BW514" s="130"/>
      <c r="BX514" s="130"/>
      <c r="BY514" s="130"/>
      <c r="BZ514" s="130"/>
      <c r="CA514" s="130"/>
      <c r="CB514" s="130"/>
      <c r="CC514" s="130"/>
      <c r="CD514" s="130"/>
      <c r="CE514" s="130"/>
      <c r="CF514" s="130"/>
      <c r="CG514" s="130"/>
      <c r="CH514" s="130"/>
      <c r="CI514" s="130"/>
      <c r="CJ514" s="130"/>
      <c r="CM514" s="159">
        <f t="shared" si="322"/>
        <v>0</v>
      </c>
      <c r="CN514" s="160">
        <f t="shared" si="323"/>
        <v>0</v>
      </c>
      <c r="CO514" s="160">
        <f t="shared" si="324"/>
        <v>0</v>
      </c>
      <c r="CP514" s="160">
        <f t="shared" si="325"/>
        <v>0</v>
      </c>
      <c r="CQ514" s="160">
        <f t="shared" si="326"/>
        <v>0</v>
      </c>
      <c r="CR514" s="160" t="str">
        <f t="shared" si="327"/>
        <v/>
      </c>
      <c r="CS514" s="160" t="str">
        <f t="shared" si="328"/>
        <v/>
      </c>
      <c r="CT514" s="160" t="str">
        <f t="shared" si="329"/>
        <v/>
      </c>
      <c r="CU514" s="162" t="str">
        <f t="shared" si="330"/>
        <v/>
      </c>
      <c r="CV514" s="162" t="str">
        <f t="shared" si="331"/>
        <v/>
      </c>
      <c r="CW514" s="162" t="str">
        <f t="shared" si="332"/>
        <v/>
      </c>
      <c r="CX514" s="162" t="str">
        <f t="shared" si="333"/>
        <v/>
      </c>
      <c r="CY514" s="162" t="str">
        <f t="shared" si="334"/>
        <v/>
      </c>
      <c r="CZ514" s="162" t="str">
        <f t="shared" si="335"/>
        <v/>
      </c>
      <c r="DA514" s="163" t="str">
        <f t="shared" si="336"/>
        <v/>
      </c>
    </row>
    <row r="515" spans="1:105" ht="16.5" x14ac:dyDescent="0.3">
      <c r="A515" s="135"/>
      <c r="B515" s="136"/>
      <c r="C515" s="136"/>
      <c r="D515" s="137"/>
      <c r="E515" s="176"/>
      <c r="F515" s="182"/>
      <c r="G515" s="183"/>
      <c r="H515" s="183"/>
      <c r="I515" s="183"/>
      <c r="J515" s="183"/>
      <c r="K515" s="183"/>
      <c r="L515" s="183"/>
      <c r="M515" s="186"/>
      <c r="N515" s="182"/>
      <c r="O515" s="184"/>
      <c r="P515" s="178"/>
      <c r="Q515" s="118">
        <f t="shared" si="305"/>
        <v>0</v>
      </c>
      <c r="R515" s="3"/>
      <c r="S515" s="3"/>
      <c r="T515" s="4"/>
      <c r="U515" s="4"/>
      <c r="V515" s="99">
        <f t="shared" si="306"/>
        <v>0</v>
      </c>
      <c r="W515" s="161"/>
      <c r="X515" s="138"/>
      <c r="AH515" s="158" t="str">
        <f t="array" ref="AH515">IF(OR(AH$1=0, $A515=""),"",SQRT((_xlfn.XLOOKUP(AH$1,$Z$2:$Z$16,$AA$2:$AA$16)-$T515)^2+(_xlfn.XLOOKUP(AH$1,$Z$2:$Z$16,$AB$2:$AB$16)-$U515)^2+(_xlfn.XLOOKUP(AH$1,$Z$2:$Z$16,$AC$2:$AC$16-$V515)^2)))</f>
        <v/>
      </c>
      <c r="AI515" s="140" t="str">
        <f t="array" ref="AI515">IF(OR(AI$1=0, $A515=""),"",SQRT((_xlfn.XLOOKUP(AI$1,$Z$2:$Z$16,$AA$2:$AA$16)-$T515)^2+(_xlfn.XLOOKUP(AI$1,$Z$2:$Z$16,$AB$2:$AB$16)-$U515)^2+(_xlfn.XLOOKUP(AI$1,$Z$2:$Z$16,$AC$2:$AC$16-$V515)^2)))</f>
        <v/>
      </c>
      <c r="AJ515" s="140" t="str">
        <f t="array" ref="AJ515">IF(OR(AJ$1=0, $A515=""),"",SQRT((_xlfn.XLOOKUP(AJ$1,$Z$2:$Z$16,$AA$2:$AA$16)-$T515)^2+(_xlfn.XLOOKUP(AJ$1,$Z$2:$Z$16,$AB$2:$AB$16)-$U515)^2+(_xlfn.XLOOKUP(AJ$1,$Z$2:$Z$16,$AC$2:$AC$16-$V515)^2)))</f>
        <v/>
      </c>
      <c r="AK515" s="140" t="str">
        <f t="array" ref="AK515">IF(OR(AK$1=0, $A515=""),"",SQRT((_xlfn.XLOOKUP(AK$1,$Z$2:$Z$16,$AA$2:$AA$16)-$T515)^2+(_xlfn.XLOOKUP(AK$1,$Z$2:$Z$16,$AB$2:$AB$16)-$U515)^2+(_xlfn.XLOOKUP(AK$1,$Z$2:$Z$16,$AC$2:$AC$16-$V515)^2)))</f>
        <v/>
      </c>
      <c r="AL515" s="140" t="str">
        <f t="array" ref="AL515">IF(OR(AL$1=0, $A515=""),"",SQRT((_xlfn.XLOOKUP(AL$1,$Z$2:$Z$16,$AA$2:$AA$16)-$T515)^2+(_xlfn.XLOOKUP(AL$1,$Z$2:$Z$16,$AB$2:$AB$16)-$U515)^2+(_xlfn.XLOOKUP(AL$1,$Z$2:$Z$16,$AC$2:$AC$16-$V515)^2)))</f>
        <v/>
      </c>
      <c r="AM515" s="140" t="str">
        <f t="array" ref="AM515">IF(OR(AM$1=0, $A515=""),"",SQRT((_xlfn.XLOOKUP(AM$1,$Z$2:$Z$16,$AA$2:$AA$16)-$T515)^2+(_xlfn.XLOOKUP(AM$1,$Z$2:$Z$16,$AB$2:$AB$16)-$U515)^2+(_xlfn.XLOOKUP(AM$1,$Z$2:$Z$16,$AC$2:$AC$16-$V515)^2)))</f>
        <v/>
      </c>
      <c r="AN515" s="140" t="str">
        <f t="array" ref="AN515">IF(OR(AN$1=0, $A515=""),"",SQRT((_xlfn.XLOOKUP(AN$1,$Z$2:$Z$16,$AA$2:$AA$16)-$T515)^2+(_xlfn.XLOOKUP(AN$1,$Z$2:$Z$16,$AB$2:$AB$16)-$U515)^2+(_xlfn.XLOOKUP(AN$1,$Z$2:$Z$16,$AC$2:$AC$16-$V515)^2)))</f>
        <v/>
      </c>
      <c r="AO515" s="140" t="str">
        <f t="array" ref="AO515">IF(OR(AO$1=0, $A515=""),"",SQRT((_xlfn.XLOOKUP(AO$1,$Z$2:$Z$16,$AA$2:$AA$16)-$T515)^2+(_xlfn.XLOOKUP(AO$1,$Z$2:$Z$16,$AB$2:$AB$16)-$U515)^2+(_xlfn.XLOOKUP(AO$1,$Z$2:$Z$16,$AC$2:$AC$16-$V515)^2)))</f>
        <v/>
      </c>
      <c r="AP515" s="141" t="str">
        <f t="array" ref="AP515">IF(OR(AP$1=0, $A515=""),"",SQRT((_xlfn.XLOOKUP(AP$1,$Z$2:$Z$16,$AA$2:$AA$16)-$T515)^2+(_xlfn.XLOOKUP(AP$1,$Z$2:$Z$16,$AB$2:$AB$16)-$U515)^2+(_xlfn.XLOOKUP(AP$1,$Z$2:$Z$16,$AC$2:$AC$16-$V515)^2)))</f>
        <v/>
      </c>
      <c r="AQ515" s="141" t="str">
        <f t="array" ref="AQ515">IF(OR(AQ$1=0, $A515=""),"",SQRT((_xlfn.XLOOKUP(AQ$1,$Z$2:$Z$16,$AA$2:$AA$16)-$T515)^2+(_xlfn.XLOOKUP(AQ$1,$Z$2:$Z$16,$AB$2:$AB$16)-$U515)^2+(_xlfn.XLOOKUP(AQ$1,$Z$2:$Z$16,$AC$2:$AC$16-$V515)^2)))</f>
        <v/>
      </c>
      <c r="AR515" s="141" t="str">
        <f t="array" ref="AR515">IF(OR(AR$1=0, $A515=""),"",SQRT((_xlfn.XLOOKUP(AR$1,$Z$2:$Z$16,$AA$2:$AA$16)-$T515)^2+(_xlfn.XLOOKUP(AR$1,$Z$2:$Z$16,$AB$2:$AB$16)-$U515)^2+(_xlfn.XLOOKUP(AR$1,$Z$2:$Z$16,$AC$2:$AC$16-$V515)^2)))</f>
        <v/>
      </c>
      <c r="AS515" s="141" t="str">
        <f t="array" ref="AS515">IF(OR(AS$1=0, $A515=""),"",SQRT((_xlfn.XLOOKUP(AS$1,$Z$2:$Z$16,$AA$2:$AA$16)-$T515)^2+(_xlfn.XLOOKUP(AS$1,$Z$2:$Z$16,$AB$2:$AB$16)-$U515)^2+(_xlfn.XLOOKUP(AS$1,$Z$2:$Z$16,$AC$2:$AC$16-$V515)^2)))</f>
        <v/>
      </c>
      <c r="AT515" s="141" t="str">
        <f t="array" ref="AT515">IF(OR(AT$1=0, $A515=""),"",SQRT((_xlfn.XLOOKUP(AT$1,$Z$2:$Z$16,$AA$2:$AA$16)-$T515)^2+(_xlfn.XLOOKUP(AT$1,$Z$2:$Z$16,$AB$2:$AB$16)-$U515)^2+(_xlfn.XLOOKUP(AT$1,$Z$2:$Z$16,$AC$2:$AC$16-$V515)^2)))</f>
        <v/>
      </c>
      <c r="AU515" s="141" t="str">
        <f t="array" ref="AU515">IF(OR(AU$1=0, $A515=""),"",SQRT((_xlfn.XLOOKUP(AU$1,$Z$2:$Z$16,$AA$2:$AA$16)-$T515)^2+(_xlfn.XLOOKUP(AU$1,$Z$2:$Z$16,$AB$2:$AB$16)-$U515)^2+(_xlfn.XLOOKUP(AU$1,$Z$2:$Z$16,$AC$2:$AC$16-$V515)^2)))</f>
        <v/>
      </c>
      <c r="AV515" s="142" t="str">
        <f t="array" ref="AV515">IF(OR(AV$1=0, $A515=""),"",SQRT((_xlfn.XLOOKUP(AV$1,$Z$2:$Z$16,$AA$2:$AA$16)-$T515)^2+(_xlfn.XLOOKUP(AV$1,$Z$2:$Z$16,$AB$2:$AB$16)-$U515)^2+(_xlfn.XLOOKUP(AV$1,$Z$2:$Z$16,$AC$2:$AC$16-$V515)^2)))</f>
        <v/>
      </c>
      <c r="AW515" s="124"/>
      <c r="AX515" s="124"/>
      <c r="AY515" s="125">
        <f t="shared" si="307"/>
        <v>0</v>
      </c>
      <c r="AZ515" s="143">
        <f t="shared" si="308"/>
        <v>0</v>
      </c>
      <c r="BA515" s="143">
        <f t="shared" si="309"/>
        <v>0</v>
      </c>
      <c r="BB515" s="143">
        <f t="shared" si="310"/>
        <v>0</v>
      </c>
      <c r="BC515" s="143">
        <f t="shared" si="311"/>
        <v>0</v>
      </c>
      <c r="BD515" s="143">
        <f t="shared" si="312"/>
        <v>0</v>
      </c>
      <c r="BE515" s="143">
        <f t="shared" si="313"/>
        <v>0</v>
      </c>
      <c r="BF515" s="143">
        <f t="shared" si="314"/>
        <v>0</v>
      </c>
      <c r="BG515" s="144">
        <f t="shared" si="315"/>
        <v>0</v>
      </c>
      <c r="BH515" s="144">
        <f t="shared" si="316"/>
        <v>0</v>
      </c>
      <c r="BI515" s="144">
        <f t="shared" si="317"/>
        <v>0</v>
      </c>
      <c r="BJ515" s="144">
        <f t="shared" si="318"/>
        <v>0</v>
      </c>
      <c r="BK515" s="144">
        <f t="shared" si="319"/>
        <v>0</v>
      </c>
      <c r="BL515" s="144">
        <f t="shared" si="320"/>
        <v>0</v>
      </c>
      <c r="BM515" s="145">
        <f t="shared" si="321"/>
        <v>0</v>
      </c>
      <c r="BN515" s="124"/>
      <c r="BO515" s="124"/>
      <c r="BP515" s="124"/>
      <c r="BQ515" s="124"/>
      <c r="BR515" s="124"/>
      <c r="BS515" s="124"/>
      <c r="BT515" s="124"/>
      <c r="BU515" s="124"/>
      <c r="BV515" s="130"/>
      <c r="BW515" s="130"/>
      <c r="BX515" s="130"/>
      <c r="BY515" s="130"/>
      <c r="BZ515" s="130"/>
      <c r="CA515" s="130"/>
      <c r="CB515" s="130"/>
      <c r="CC515" s="130"/>
      <c r="CD515" s="130"/>
      <c r="CE515" s="130"/>
      <c r="CF515" s="130"/>
      <c r="CG515" s="130"/>
      <c r="CH515" s="130"/>
      <c r="CI515" s="130"/>
      <c r="CJ515" s="130"/>
      <c r="CM515" s="159">
        <f t="shared" si="322"/>
        <v>0</v>
      </c>
      <c r="CN515" s="160">
        <f t="shared" si="323"/>
        <v>0</v>
      </c>
      <c r="CO515" s="160">
        <f t="shared" si="324"/>
        <v>0</v>
      </c>
      <c r="CP515" s="160">
        <f t="shared" si="325"/>
        <v>0</v>
      </c>
      <c r="CQ515" s="160">
        <f t="shared" si="326"/>
        <v>0</v>
      </c>
      <c r="CR515" s="160" t="str">
        <f t="shared" si="327"/>
        <v/>
      </c>
      <c r="CS515" s="160" t="str">
        <f t="shared" si="328"/>
        <v/>
      </c>
      <c r="CT515" s="160" t="str">
        <f t="shared" si="329"/>
        <v/>
      </c>
      <c r="CU515" s="162" t="str">
        <f t="shared" si="330"/>
        <v/>
      </c>
      <c r="CV515" s="162" t="str">
        <f t="shared" si="331"/>
        <v/>
      </c>
      <c r="CW515" s="162" t="str">
        <f t="shared" si="332"/>
        <v/>
      </c>
      <c r="CX515" s="162" t="str">
        <f t="shared" si="333"/>
        <v/>
      </c>
      <c r="CY515" s="162" t="str">
        <f t="shared" si="334"/>
        <v/>
      </c>
      <c r="CZ515" s="162" t="str">
        <f t="shared" si="335"/>
        <v/>
      </c>
      <c r="DA515" s="163" t="str">
        <f t="shared" si="336"/>
        <v/>
      </c>
    </row>
    <row r="516" spans="1:105" ht="16.5" x14ac:dyDescent="0.3">
      <c r="A516" s="135"/>
      <c r="B516" s="136"/>
      <c r="C516" s="136"/>
      <c r="D516" s="137"/>
      <c r="E516" s="176"/>
      <c r="F516" s="182"/>
      <c r="G516" s="183"/>
      <c r="H516" s="183"/>
      <c r="I516" s="183"/>
      <c r="J516" s="183"/>
      <c r="K516" s="183"/>
      <c r="L516" s="183"/>
      <c r="M516" s="186"/>
      <c r="N516" s="182"/>
      <c r="O516" s="184"/>
      <c r="P516" s="178"/>
      <c r="Q516" s="118">
        <f t="shared" si="305"/>
        <v>0</v>
      </c>
      <c r="R516" s="3"/>
      <c r="S516" s="3"/>
      <c r="T516" s="4"/>
      <c r="U516" s="4"/>
      <c r="V516" s="99">
        <f t="shared" si="306"/>
        <v>0</v>
      </c>
      <c r="W516" s="161"/>
      <c r="X516" s="138"/>
      <c r="AH516" s="158" t="str">
        <f t="array" ref="AH516">IF(OR(AH$1=0, $A516=""),"",SQRT((_xlfn.XLOOKUP(AH$1,$Z$2:$Z$16,$AA$2:$AA$16)-$T516)^2+(_xlfn.XLOOKUP(AH$1,$Z$2:$Z$16,$AB$2:$AB$16)-$U516)^2+(_xlfn.XLOOKUP(AH$1,$Z$2:$Z$16,$AC$2:$AC$16-$V516)^2)))</f>
        <v/>
      </c>
      <c r="AI516" s="140" t="str">
        <f t="array" ref="AI516">IF(OR(AI$1=0, $A516=""),"",SQRT((_xlfn.XLOOKUP(AI$1,$Z$2:$Z$16,$AA$2:$AA$16)-$T516)^2+(_xlfn.XLOOKUP(AI$1,$Z$2:$Z$16,$AB$2:$AB$16)-$U516)^2+(_xlfn.XLOOKUP(AI$1,$Z$2:$Z$16,$AC$2:$AC$16-$V516)^2)))</f>
        <v/>
      </c>
      <c r="AJ516" s="140" t="str">
        <f t="array" ref="AJ516">IF(OR(AJ$1=0, $A516=""),"",SQRT((_xlfn.XLOOKUP(AJ$1,$Z$2:$Z$16,$AA$2:$AA$16)-$T516)^2+(_xlfn.XLOOKUP(AJ$1,$Z$2:$Z$16,$AB$2:$AB$16)-$U516)^2+(_xlfn.XLOOKUP(AJ$1,$Z$2:$Z$16,$AC$2:$AC$16-$V516)^2)))</f>
        <v/>
      </c>
      <c r="AK516" s="140" t="str">
        <f t="array" ref="AK516">IF(OR(AK$1=0, $A516=""),"",SQRT((_xlfn.XLOOKUP(AK$1,$Z$2:$Z$16,$AA$2:$AA$16)-$T516)^2+(_xlfn.XLOOKUP(AK$1,$Z$2:$Z$16,$AB$2:$AB$16)-$U516)^2+(_xlfn.XLOOKUP(AK$1,$Z$2:$Z$16,$AC$2:$AC$16-$V516)^2)))</f>
        <v/>
      </c>
      <c r="AL516" s="140" t="str">
        <f t="array" ref="AL516">IF(OR(AL$1=0, $A516=""),"",SQRT((_xlfn.XLOOKUP(AL$1,$Z$2:$Z$16,$AA$2:$AA$16)-$T516)^2+(_xlfn.XLOOKUP(AL$1,$Z$2:$Z$16,$AB$2:$AB$16)-$U516)^2+(_xlfn.XLOOKUP(AL$1,$Z$2:$Z$16,$AC$2:$AC$16-$V516)^2)))</f>
        <v/>
      </c>
      <c r="AM516" s="140" t="str">
        <f t="array" ref="AM516">IF(OR(AM$1=0, $A516=""),"",SQRT((_xlfn.XLOOKUP(AM$1,$Z$2:$Z$16,$AA$2:$AA$16)-$T516)^2+(_xlfn.XLOOKUP(AM$1,$Z$2:$Z$16,$AB$2:$AB$16)-$U516)^2+(_xlfn.XLOOKUP(AM$1,$Z$2:$Z$16,$AC$2:$AC$16-$V516)^2)))</f>
        <v/>
      </c>
      <c r="AN516" s="140" t="str">
        <f t="array" ref="AN516">IF(OR(AN$1=0, $A516=""),"",SQRT((_xlfn.XLOOKUP(AN$1,$Z$2:$Z$16,$AA$2:$AA$16)-$T516)^2+(_xlfn.XLOOKUP(AN$1,$Z$2:$Z$16,$AB$2:$AB$16)-$U516)^2+(_xlfn.XLOOKUP(AN$1,$Z$2:$Z$16,$AC$2:$AC$16-$V516)^2)))</f>
        <v/>
      </c>
      <c r="AO516" s="140" t="str">
        <f t="array" ref="AO516">IF(OR(AO$1=0, $A516=""),"",SQRT((_xlfn.XLOOKUP(AO$1,$Z$2:$Z$16,$AA$2:$AA$16)-$T516)^2+(_xlfn.XLOOKUP(AO$1,$Z$2:$Z$16,$AB$2:$AB$16)-$U516)^2+(_xlfn.XLOOKUP(AO$1,$Z$2:$Z$16,$AC$2:$AC$16-$V516)^2)))</f>
        <v/>
      </c>
      <c r="AP516" s="141" t="str">
        <f t="array" ref="AP516">IF(OR(AP$1=0, $A516=""),"",SQRT((_xlfn.XLOOKUP(AP$1,$Z$2:$Z$16,$AA$2:$AA$16)-$T516)^2+(_xlfn.XLOOKUP(AP$1,$Z$2:$Z$16,$AB$2:$AB$16)-$U516)^2+(_xlfn.XLOOKUP(AP$1,$Z$2:$Z$16,$AC$2:$AC$16-$V516)^2)))</f>
        <v/>
      </c>
      <c r="AQ516" s="141" t="str">
        <f t="array" ref="AQ516">IF(OR(AQ$1=0, $A516=""),"",SQRT((_xlfn.XLOOKUP(AQ$1,$Z$2:$Z$16,$AA$2:$AA$16)-$T516)^2+(_xlfn.XLOOKUP(AQ$1,$Z$2:$Z$16,$AB$2:$AB$16)-$U516)^2+(_xlfn.XLOOKUP(AQ$1,$Z$2:$Z$16,$AC$2:$AC$16-$V516)^2)))</f>
        <v/>
      </c>
      <c r="AR516" s="141" t="str">
        <f t="array" ref="AR516">IF(OR(AR$1=0, $A516=""),"",SQRT((_xlfn.XLOOKUP(AR$1,$Z$2:$Z$16,$AA$2:$AA$16)-$T516)^2+(_xlfn.XLOOKUP(AR$1,$Z$2:$Z$16,$AB$2:$AB$16)-$U516)^2+(_xlfn.XLOOKUP(AR$1,$Z$2:$Z$16,$AC$2:$AC$16-$V516)^2)))</f>
        <v/>
      </c>
      <c r="AS516" s="141" t="str">
        <f t="array" ref="AS516">IF(OR(AS$1=0, $A516=""),"",SQRT((_xlfn.XLOOKUP(AS$1,$Z$2:$Z$16,$AA$2:$AA$16)-$T516)^2+(_xlfn.XLOOKUP(AS$1,$Z$2:$Z$16,$AB$2:$AB$16)-$U516)^2+(_xlfn.XLOOKUP(AS$1,$Z$2:$Z$16,$AC$2:$AC$16-$V516)^2)))</f>
        <v/>
      </c>
      <c r="AT516" s="141" t="str">
        <f t="array" ref="AT516">IF(OR(AT$1=0, $A516=""),"",SQRT((_xlfn.XLOOKUP(AT$1,$Z$2:$Z$16,$AA$2:$AA$16)-$T516)^2+(_xlfn.XLOOKUP(AT$1,$Z$2:$Z$16,$AB$2:$AB$16)-$U516)^2+(_xlfn.XLOOKUP(AT$1,$Z$2:$Z$16,$AC$2:$AC$16-$V516)^2)))</f>
        <v/>
      </c>
      <c r="AU516" s="141" t="str">
        <f t="array" ref="AU516">IF(OR(AU$1=0, $A516=""),"",SQRT((_xlfn.XLOOKUP(AU$1,$Z$2:$Z$16,$AA$2:$AA$16)-$T516)^2+(_xlfn.XLOOKUP(AU$1,$Z$2:$Z$16,$AB$2:$AB$16)-$U516)^2+(_xlfn.XLOOKUP(AU$1,$Z$2:$Z$16,$AC$2:$AC$16-$V516)^2)))</f>
        <v/>
      </c>
      <c r="AV516" s="142" t="str">
        <f t="array" ref="AV516">IF(OR(AV$1=0, $A516=""),"",SQRT((_xlfn.XLOOKUP(AV$1,$Z$2:$Z$16,$AA$2:$AA$16)-$T516)^2+(_xlfn.XLOOKUP(AV$1,$Z$2:$Z$16,$AB$2:$AB$16)-$U516)^2+(_xlfn.XLOOKUP(AV$1,$Z$2:$Z$16,$AC$2:$AC$16-$V516)^2)))</f>
        <v/>
      </c>
      <c r="AW516" s="124"/>
      <c r="AX516" s="124"/>
      <c r="AY516" s="125">
        <f t="shared" si="307"/>
        <v>0</v>
      </c>
      <c r="AZ516" s="143">
        <f t="shared" si="308"/>
        <v>0</v>
      </c>
      <c r="BA516" s="143">
        <f t="shared" si="309"/>
        <v>0</v>
      </c>
      <c r="BB516" s="143">
        <f t="shared" si="310"/>
        <v>0</v>
      </c>
      <c r="BC516" s="143">
        <f t="shared" si="311"/>
        <v>0</v>
      </c>
      <c r="BD516" s="143">
        <f t="shared" si="312"/>
        <v>0</v>
      </c>
      <c r="BE516" s="143">
        <f t="shared" si="313"/>
        <v>0</v>
      </c>
      <c r="BF516" s="143">
        <f t="shared" si="314"/>
        <v>0</v>
      </c>
      <c r="BG516" s="144">
        <f t="shared" si="315"/>
        <v>0</v>
      </c>
      <c r="BH516" s="144">
        <f t="shared" si="316"/>
        <v>0</v>
      </c>
      <c r="BI516" s="144">
        <f t="shared" si="317"/>
        <v>0</v>
      </c>
      <c r="BJ516" s="144">
        <f t="shared" si="318"/>
        <v>0</v>
      </c>
      <c r="BK516" s="144">
        <f t="shared" si="319"/>
        <v>0</v>
      </c>
      <c r="BL516" s="144">
        <f t="shared" si="320"/>
        <v>0</v>
      </c>
      <c r="BM516" s="145">
        <f t="shared" si="321"/>
        <v>0</v>
      </c>
      <c r="BN516" s="124"/>
      <c r="BO516" s="124"/>
      <c r="BP516" s="124"/>
      <c r="BQ516" s="124"/>
      <c r="BR516" s="124"/>
      <c r="BS516" s="124"/>
      <c r="BT516" s="124"/>
      <c r="BU516" s="124"/>
      <c r="BV516" s="130"/>
      <c r="BW516" s="130"/>
      <c r="BX516" s="130"/>
      <c r="BY516" s="130"/>
      <c r="BZ516" s="130"/>
      <c r="CA516" s="130"/>
      <c r="CB516" s="130"/>
      <c r="CC516" s="130"/>
      <c r="CD516" s="130"/>
      <c r="CE516" s="130"/>
      <c r="CF516" s="130"/>
      <c r="CG516" s="130"/>
      <c r="CH516" s="130"/>
      <c r="CI516" s="130"/>
      <c r="CJ516" s="130"/>
      <c r="CM516" s="159">
        <f t="shared" si="322"/>
        <v>0</v>
      </c>
      <c r="CN516" s="160">
        <f t="shared" si="323"/>
        <v>0</v>
      </c>
      <c r="CO516" s="160">
        <f t="shared" si="324"/>
        <v>0</v>
      </c>
      <c r="CP516" s="160">
        <f t="shared" si="325"/>
        <v>0</v>
      </c>
      <c r="CQ516" s="160">
        <f t="shared" si="326"/>
        <v>0</v>
      </c>
      <c r="CR516" s="160" t="str">
        <f t="shared" si="327"/>
        <v/>
      </c>
      <c r="CS516" s="160" t="str">
        <f t="shared" si="328"/>
        <v/>
      </c>
      <c r="CT516" s="160" t="str">
        <f t="shared" si="329"/>
        <v/>
      </c>
      <c r="CU516" s="162" t="str">
        <f t="shared" si="330"/>
        <v/>
      </c>
      <c r="CV516" s="162" t="str">
        <f t="shared" si="331"/>
        <v/>
      </c>
      <c r="CW516" s="162" t="str">
        <f t="shared" si="332"/>
        <v/>
      </c>
      <c r="CX516" s="162" t="str">
        <f t="shared" si="333"/>
        <v/>
      </c>
      <c r="CY516" s="162" t="str">
        <f t="shared" si="334"/>
        <v/>
      </c>
      <c r="CZ516" s="162" t="str">
        <f t="shared" si="335"/>
        <v/>
      </c>
      <c r="DA516" s="163" t="str">
        <f t="shared" si="336"/>
        <v/>
      </c>
    </row>
    <row r="517" spans="1:105" ht="16.5" x14ac:dyDescent="0.3">
      <c r="A517" s="135"/>
      <c r="B517" s="136"/>
      <c r="C517" s="136"/>
      <c r="D517" s="137"/>
      <c r="E517" s="176"/>
      <c r="F517" s="182"/>
      <c r="G517" s="183"/>
      <c r="H517" s="183"/>
      <c r="I517" s="183"/>
      <c r="J517" s="183"/>
      <c r="K517" s="183"/>
      <c r="L517" s="183"/>
      <c r="M517" s="186"/>
      <c r="N517" s="182"/>
      <c r="O517" s="184"/>
      <c r="P517" s="178"/>
      <c r="Q517" s="118">
        <f t="shared" si="305"/>
        <v>0</v>
      </c>
      <c r="R517" s="3"/>
      <c r="S517" s="3"/>
      <c r="T517" s="4"/>
      <c r="U517" s="4"/>
      <c r="V517" s="99">
        <f t="shared" si="306"/>
        <v>0</v>
      </c>
      <c r="W517" s="161"/>
      <c r="X517" s="138"/>
      <c r="AH517" s="158" t="str">
        <f t="array" ref="AH517">IF(OR(AH$1=0, $A517=""),"",SQRT((_xlfn.XLOOKUP(AH$1,$Z$2:$Z$16,$AA$2:$AA$16)-$T517)^2+(_xlfn.XLOOKUP(AH$1,$Z$2:$Z$16,$AB$2:$AB$16)-$U517)^2+(_xlfn.XLOOKUP(AH$1,$Z$2:$Z$16,$AC$2:$AC$16-$V517)^2)))</f>
        <v/>
      </c>
      <c r="AI517" s="140" t="str">
        <f t="array" ref="AI517">IF(OR(AI$1=0, $A517=""),"",SQRT((_xlfn.XLOOKUP(AI$1,$Z$2:$Z$16,$AA$2:$AA$16)-$T517)^2+(_xlfn.XLOOKUP(AI$1,$Z$2:$Z$16,$AB$2:$AB$16)-$U517)^2+(_xlfn.XLOOKUP(AI$1,$Z$2:$Z$16,$AC$2:$AC$16-$V517)^2)))</f>
        <v/>
      </c>
      <c r="AJ517" s="140" t="str">
        <f t="array" ref="AJ517">IF(OR(AJ$1=0, $A517=""),"",SQRT((_xlfn.XLOOKUP(AJ$1,$Z$2:$Z$16,$AA$2:$AA$16)-$T517)^2+(_xlfn.XLOOKUP(AJ$1,$Z$2:$Z$16,$AB$2:$AB$16)-$U517)^2+(_xlfn.XLOOKUP(AJ$1,$Z$2:$Z$16,$AC$2:$AC$16-$V517)^2)))</f>
        <v/>
      </c>
      <c r="AK517" s="140" t="str">
        <f t="array" ref="AK517">IF(OR(AK$1=0, $A517=""),"",SQRT((_xlfn.XLOOKUP(AK$1,$Z$2:$Z$16,$AA$2:$AA$16)-$T517)^2+(_xlfn.XLOOKUP(AK$1,$Z$2:$Z$16,$AB$2:$AB$16)-$U517)^2+(_xlfn.XLOOKUP(AK$1,$Z$2:$Z$16,$AC$2:$AC$16-$V517)^2)))</f>
        <v/>
      </c>
      <c r="AL517" s="140" t="str">
        <f t="array" ref="AL517">IF(OR(AL$1=0, $A517=""),"",SQRT((_xlfn.XLOOKUP(AL$1,$Z$2:$Z$16,$AA$2:$AA$16)-$T517)^2+(_xlfn.XLOOKUP(AL$1,$Z$2:$Z$16,$AB$2:$AB$16)-$U517)^2+(_xlfn.XLOOKUP(AL$1,$Z$2:$Z$16,$AC$2:$AC$16-$V517)^2)))</f>
        <v/>
      </c>
      <c r="AM517" s="140" t="str">
        <f t="array" ref="AM517">IF(OR(AM$1=0, $A517=""),"",SQRT((_xlfn.XLOOKUP(AM$1,$Z$2:$Z$16,$AA$2:$AA$16)-$T517)^2+(_xlfn.XLOOKUP(AM$1,$Z$2:$Z$16,$AB$2:$AB$16)-$U517)^2+(_xlfn.XLOOKUP(AM$1,$Z$2:$Z$16,$AC$2:$AC$16-$V517)^2)))</f>
        <v/>
      </c>
      <c r="AN517" s="140" t="str">
        <f t="array" ref="AN517">IF(OR(AN$1=0, $A517=""),"",SQRT((_xlfn.XLOOKUP(AN$1,$Z$2:$Z$16,$AA$2:$AA$16)-$T517)^2+(_xlfn.XLOOKUP(AN$1,$Z$2:$Z$16,$AB$2:$AB$16)-$U517)^2+(_xlfn.XLOOKUP(AN$1,$Z$2:$Z$16,$AC$2:$AC$16-$V517)^2)))</f>
        <v/>
      </c>
      <c r="AO517" s="140" t="str">
        <f t="array" ref="AO517">IF(OR(AO$1=0, $A517=""),"",SQRT((_xlfn.XLOOKUP(AO$1,$Z$2:$Z$16,$AA$2:$AA$16)-$T517)^2+(_xlfn.XLOOKUP(AO$1,$Z$2:$Z$16,$AB$2:$AB$16)-$U517)^2+(_xlfn.XLOOKUP(AO$1,$Z$2:$Z$16,$AC$2:$AC$16-$V517)^2)))</f>
        <v/>
      </c>
      <c r="AP517" s="141" t="str">
        <f t="array" ref="AP517">IF(OR(AP$1=0, $A517=""),"",SQRT((_xlfn.XLOOKUP(AP$1,$Z$2:$Z$16,$AA$2:$AA$16)-$T517)^2+(_xlfn.XLOOKUP(AP$1,$Z$2:$Z$16,$AB$2:$AB$16)-$U517)^2+(_xlfn.XLOOKUP(AP$1,$Z$2:$Z$16,$AC$2:$AC$16-$V517)^2)))</f>
        <v/>
      </c>
      <c r="AQ517" s="141" t="str">
        <f t="array" ref="AQ517">IF(OR(AQ$1=0, $A517=""),"",SQRT((_xlfn.XLOOKUP(AQ$1,$Z$2:$Z$16,$AA$2:$AA$16)-$T517)^2+(_xlfn.XLOOKUP(AQ$1,$Z$2:$Z$16,$AB$2:$AB$16)-$U517)^2+(_xlfn.XLOOKUP(AQ$1,$Z$2:$Z$16,$AC$2:$AC$16-$V517)^2)))</f>
        <v/>
      </c>
      <c r="AR517" s="141" t="str">
        <f t="array" ref="AR517">IF(OR(AR$1=0, $A517=""),"",SQRT((_xlfn.XLOOKUP(AR$1,$Z$2:$Z$16,$AA$2:$AA$16)-$T517)^2+(_xlfn.XLOOKUP(AR$1,$Z$2:$Z$16,$AB$2:$AB$16)-$U517)^2+(_xlfn.XLOOKUP(AR$1,$Z$2:$Z$16,$AC$2:$AC$16-$V517)^2)))</f>
        <v/>
      </c>
      <c r="AS517" s="141" t="str">
        <f t="array" ref="AS517">IF(OR(AS$1=0, $A517=""),"",SQRT((_xlfn.XLOOKUP(AS$1,$Z$2:$Z$16,$AA$2:$AA$16)-$T517)^2+(_xlfn.XLOOKUP(AS$1,$Z$2:$Z$16,$AB$2:$AB$16)-$U517)^2+(_xlfn.XLOOKUP(AS$1,$Z$2:$Z$16,$AC$2:$AC$16-$V517)^2)))</f>
        <v/>
      </c>
      <c r="AT517" s="141" t="str">
        <f t="array" ref="AT517">IF(OR(AT$1=0, $A517=""),"",SQRT((_xlfn.XLOOKUP(AT$1,$Z$2:$Z$16,$AA$2:$AA$16)-$T517)^2+(_xlfn.XLOOKUP(AT$1,$Z$2:$Z$16,$AB$2:$AB$16)-$U517)^2+(_xlfn.XLOOKUP(AT$1,$Z$2:$Z$16,$AC$2:$AC$16-$V517)^2)))</f>
        <v/>
      </c>
      <c r="AU517" s="141" t="str">
        <f t="array" ref="AU517">IF(OR(AU$1=0, $A517=""),"",SQRT((_xlfn.XLOOKUP(AU$1,$Z$2:$Z$16,$AA$2:$AA$16)-$T517)^2+(_xlfn.XLOOKUP(AU$1,$Z$2:$Z$16,$AB$2:$AB$16)-$U517)^2+(_xlfn.XLOOKUP(AU$1,$Z$2:$Z$16,$AC$2:$AC$16-$V517)^2)))</f>
        <v/>
      </c>
      <c r="AV517" s="142" t="str">
        <f t="array" ref="AV517">IF(OR(AV$1=0, $A517=""),"",SQRT((_xlfn.XLOOKUP(AV$1,$Z$2:$Z$16,$AA$2:$AA$16)-$T517)^2+(_xlfn.XLOOKUP(AV$1,$Z$2:$Z$16,$AB$2:$AB$16)-$U517)^2+(_xlfn.XLOOKUP(AV$1,$Z$2:$Z$16,$AC$2:$AC$16-$V517)^2)))</f>
        <v/>
      </c>
      <c r="AW517" s="124"/>
      <c r="AX517" s="124"/>
      <c r="AY517" s="125">
        <f t="shared" si="307"/>
        <v>0</v>
      </c>
      <c r="AZ517" s="143">
        <f t="shared" si="308"/>
        <v>0</v>
      </c>
      <c r="BA517" s="143">
        <f t="shared" si="309"/>
        <v>0</v>
      </c>
      <c r="BB517" s="143">
        <f t="shared" si="310"/>
        <v>0</v>
      </c>
      <c r="BC517" s="143">
        <f t="shared" si="311"/>
        <v>0</v>
      </c>
      <c r="BD517" s="143">
        <f t="shared" si="312"/>
        <v>0</v>
      </c>
      <c r="BE517" s="143">
        <f t="shared" si="313"/>
        <v>0</v>
      </c>
      <c r="BF517" s="143">
        <f t="shared" si="314"/>
        <v>0</v>
      </c>
      <c r="BG517" s="144">
        <f t="shared" si="315"/>
        <v>0</v>
      </c>
      <c r="BH517" s="144">
        <f t="shared" si="316"/>
        <v>0</v>
      </c>
      <c r="BI517" s="144">
        <f t="shared" si="317"/>
        <v>0</v>
      </c>
      <c r="BJ517" s="144">
        <f t="shared" si="318"/>
        <v>0</v>
      </c>
      <c r="BK517" s="144">
        <f t="shared" si="319"/>
        <v>0</v>
      </c>
      <c r="BL517" s="144">
        <f t="shared" si="320"/>
        <v>0</v>
      </c>
      <c r="BM517" s="145">
        <f t="shared" si="321"/>
        <v>0</v>
      </c>
      <c r="BN517" s="124"/>
      <c r="BO517" s="124"/>
      <c r="BP517" s="124"/>
      <c r="BQ517" s="124"/>
      <c r="BR517" s="124"/>
      <c r="BS517" s="124"/>
      <c r="BT517" s="124"/>
      <c r="BU517" s="124"/>
      <c r="BV517" s="130"/>
      <c r="BW517" s="130"/>
      <c r="BX517" s="130"/>
      <c r="BY517" s="130"/>
      <c r="BZ517" s="130"/>
      <c r="CA517" s="130"/>
      <c r="CB517" s="130"/>
      <c r="CC517" s="130"/>
      <c r="CD517" s="130"/>
      <c r="CE517" s="130"/>
      <c r="CF517" s="130"/>
      <c r="CG517" s="130"/>
      <c r="CH517" s="130"/>
      <c r="CI517" s="130"/>
      <c r="CJ517" s="130"/>
      <c r="CM517" s="159">
        <f t="shared" si="322"/>
        <v>0</v>
      </c>
      <c r="CN517" s="160">
        <f t="shared" si="323"/>
        <v>0</v>
      </c>
      <c r="CO517" s="160">
        <f t="shared" si="324"/>
        <v>0</v>
      </c>
      <c r="CP517" s="160">
        <f t="shared" si="325"/>
        <v>0</v>
      </c>
      <c r="CQ517" s="160">
        <f t="shared" si="326"/>
        <v>0</v>
      </c>
      <c r="CR517" s="160" t="str">
        <f t="shared" si="327"/>
        <v/>
      </c>
      <c r="CS517" s="160" t="str">
        <f t="shared" si="328"/>
        <v/>
      </c>
      <c r="CT517" s="160" t="str">
        <f t="shared" si="329"/>
        <v/>
      </c>
      <c r="CU517" s="162" t="str">
        <f t="shared" si="330"/>
        <v/>
      </c>
      <c r="CV517" s="162" t="str">
        <f t="shared" si="331"/>
        <v/>
      </c>
      <c r="CW517" s="162" t="str">
        <f t="shared" si="332"/>
        <v/>
      </c>
      <c r="CX517" s="162" t="str">
        <f t="shared" si="333"/>
        <v/>
      </c>
      <c r="CY517" s="162" t="str">
        <f t="shared" si="334"/>
        <v/>
      </c>
      <c r="CZ517" s="162" t="str">
        <f t="shared" si="335"/>
        <v/>
      </c>
      <c r="DA517" s="163" t="str">
        <f t="shared" si="336"/>
        <v/>
      </c>
    </row>
    <row r="518" spans="1:105" ht="16.5" x14ac:dyDescent="0.3">
      <c r="A518" s="135"/>
      <c r="B518" s="136"/>
      <c r="C518" s="136"/>
      <c r="D518" s="137"/>
      <c r="E518" s="176"/>
      <c r="F518" s="182"/>
      <c r="G518" s="183"/>
      <c r="H518" s="183"/>
      <c r="I518" s="183"/>
      <c r="J518" s="183"/>
      <c r="K518" s="183"/>
      <c r="L518" s="183"/>
      <c r="M518" s="186"/>
      <c r="N518" s="182"/>
      <c r="O518" s="184"/>
      <c r="P518" s="178"/>
      <c r="Q518" s="118">
        <f t="shared" si="305"/>
        <v>0</v>
      </c>
      <c r="R518" s="3"/>
      <c r="S518" s="3"/>
      <c r="T518" s="4"/>
      <c r="U518" s="4"/>
      <c r="V518" s="99">
        <f t="shared" si="306"/>
        <v>0</v>
      </c>
      <c r="W518" s="161"/>
      <c r="X518" s="138"/>
      <c r="AH518" s="158" t="str">
        <f t="array" ref="AH518">IF(OR(AH$1=0, $A518=""),"",SQRT((_xlfn.XLOOKUP(AH$1,$Z$2:$Z$16,$AA$2:$AA$16)-$T518)^2+(_xlfn.XLOOKUP(AH$1,$Z$2:$Z$16,$AB$2:$AB$16)-$U518)^2+(_xlfn.XLOOKUP(AH$1,$Z$2:$Z$16,$AC$2:$AC$16-$V518)^2)))</f>
        <v/>
      </c>
      <c r="AI518" s="140" t="str">
        <f t="array" ref="AI518">IF(OR(AI$1=0, $A518=""),"",SQRT((_xlfn.XLOOKUP(AI$1,$Z$2:$Z$16,$AA$2:$AA$16)-$T518)^2+(_xlfn.XLOOKUP(AI$1,$Z$2:$Z$16,$AB$2:$AB$16)-$U518)^2+(_xlfn.XLOOKUP(AI$1,$Z$2:$Z$16,$AC$2:$AC$16-$V518)^2)))</f>
        <v/>
      </c>
      <c r="AJ518" s="140" t="str">
        <f t="array" ref="AJ518">IF(OR(AJ$1=0, $A518=""),"",SQRT((_xlfn.XLOOKUP(AJ$1,$Z$2:$Z$16,$AA$2:$AA$16)-$T518)^2+(_xlfn.XLOOKUP(AJ$1,$Z$2:$Z$16,$AB$2:$AB$16)-$U518)^2+(_xlfn.XLOOKUP(AJ$1,$Z$2:$Z$16,$AC$2:$AC$16-$V518)^2)))</f>
        <v/>
      </c>
      <c r="AK518" s="140" t="str">
        <f t="array" ref="AK518">IF(OR(AK$1=0, $A518=""),"",SQRT((_xlfn.XLOOKUP(AK$1,$Z$2:$Z$16,$AA$2:$AA$16)-$T518)^2+(_xlfn.XLOOKUP(AK$1,$Z$2:$Z$16,$AB$2:$AB$16)-$U518)^2+(_xlfn.XLOOKUP(AK$1,$Z$2:$Z$16,$AC$2:$AC$16-$V518)^2)))</f>
        <v/>
      </c>
      <c r="AL518" s="140" t="str">
        <f t="array" ref="AL518">IF(OR(AL$1=0, $A518=""),"",SQRT((_xlfn.XLOOKUP(AL$1,$Z$2:$Z$16,$AA$2:$AA$16)-$T518)^2+(_xlfn.XLOOKUP(AL$1,$Z$2:$Z$16,$AB$2:$AB$16)-$U518)^2+(_xlfn.XLOOKUP(AL$1,$Z$2:$Z$16,$AC$2:$AC$16-$V518)^2)))</f>
        <v/>
      </c>
      <c r="AM518" s="140" t="str">
        <f t="array" ref="AM518">IF(OR(AM$1=0, $A518=""),"",SQRT((_xlfn.XLOOKUP(AM$1,$Z$2:$Z$16,$AA$2:$AA$16)-$T518)^2+(_xlfn.XLOOKUP(AM$1,$Z$2:$Z$16,$AB$2:$AB$16)-$U518)^2+(_xlfn.XLOOKUP(AM$1,$Z$2:$Z$16,$AC$2:$AC$16-$V518)^2)))</f>
        <v/>
      </c>
      <c r="AN518" s="140" t="str">
        <f t="array" ref="AN518">IF(OR(AN$1=0, $A518=""),"",SQRT((_xlfn.XLOOKUP(AN$1,$Z$2:$Z$16,$AA$2:$AA$16)-$T518)^2+(_xlfn.XLOOKUP(AN$1,$Z$2:$Z$16,$AB$2:$AB$16)-$U518)^2+(_xlfn.XLOOKUP(AN$1,$Z$2:$Z$16,$AC$2:$AC$16-$V518)^2)))</f>
        <v/>
      </c>
      <c r="AO518" s="140" t="str">
        <f t="array" ref="AO518">IF(OR(AO$1=0, $A518=""),"",SQRT((_xlfn.XLOOKUP(AO$1,$Z$2:$Z$16,$AA$2:$AA$16)-$T518)^2+(_xlfn.XLOOKUP(AO$1,$Z$2:$Z$16,$AB$2:$AB$16)-$U518)^2+(_xlfn.XLOOKUP(AO$1,$Z$2:$Z$16,$AC$2:$AC$16-$V518)^2)))</f>
        <v/>
      </c>
      <c r="AP518" s="141" t="str">
        <f t="array" ref="AP518">IF(OR(AP$1=0, $A518=""),"",SQRT((_xlfn.XLOOKUP(AP$1,$Z$2:$Z$16,$AA$2:$AA$16)-$T518)^2+(_xlfn.XLOOKUP(AP$1,$Z$2:$Z$16,$AB$2:$AB$16)-$U518)^2+(_xlfn.XLOOKUP(AP$1,$Z$2:$Z$16,$AC$2:$AC$16-$V518)^2)))</f>
        <v/>
      </c>
      <c r="AQ518" s="141" t="str">
        <f t="array" ref="AQ518">IF(OR(AQ$1=0, $A518=""),"",SQRT((_xlfn.XLOOKUP(AQ$1,$Z$2:$Z$16,$AA$2:$AA$16)-$T518)^2+(_xlfn.XLOOKUP(AQ$1,$Z$2:$Z$16,$AB$2:$AB$16)-$U518)^2+(_xlfn.XLOOKUP(AQ$1,$Z$2:$Z$16,$AC$2:$AC$16-$V518)^2)))</f>
        <v/>
      </c>
      <c r="AR518" s="141" t="str">
        <f t="array" ref="AR518">IF(OR(AR$1=0, $A518=""),"",SQRT((_xlfn.XLOOKUP(AR$1,$Z$2:$Z$16,$AA$2:$AA$16)-$T518)^2+(_xlfn.XLOOKUP(AR$1,$Z$2:$Z$16,$AB$2:$AB$16)-$U518)^2+(_xlfn.XLOOKUP(AR$1,$Z$2:$Z$16,$AC$2:$AC$16-$V518)^2)))</f>
        <v/>
      </c>
      <c r="AS518" s="141" t="str">
        <f t="array" ref="AS518">IF(OR(AS$1=0, $A518=""),"",SQRT((_xlfn.XLOOKUP(AS$1,$Z$2:$Z$16,$AA$2:$AA$16)-$T518)^2+(_xlfn.XLOOKUP(AS$1,$Z$2:$Z$16,$AB$2:$AB$16)-$U518)^2+(_xlfn.XLOOKUP(AS$1,$Z$2:$Z$16,$AC$2:$AC$16-$V518)^2)))</f>
        <v/>
      </c>
      <c r="AT518" s="141" t="str">
        <f t="array" ref="AT518">IF(OR(AT$1=0, $A518=""),"",SQRT((_xlfn.XLOOKUP(AT$1,$Z$2:$Z$16,$AA$2:$AA$16)-$T518)^2+(_xlfn.XLOOKUP(AT$1,$Z$2:$Z$16,$AB$2:$AB$16)-$U518)^2+(_xlfn.XLOOKUP(AT$1,$Z$2:$Z$16,$AC$2:$AC$16-$V518)^2)))</f>
        <v/>
      </c>
      <c r="AU518" s="141" t="str">
        <f t="array" ref="AU518">IF(OR(AU$1=0, $A518=""),"",SQRT((_xlfn.XLOOKUP(AU$1,$Z$2:$Z$16,$AA$2:$AA$16)-$T518)^2+(_xlfn.XLOOKUP(AU$1,$Z$2:$Z$16,$AB$2:$AB$16)-$U518)^2+(_xlfn.XLOOKUP(AU$1,$Z$2:$Z$16,$AC$2:$AC$16-$V518)^2)))</f>
        <v/>
      </c>
      <c r="AV518" s="142" t="str">
        <f t="array" ref="AV518">IF(OR(AV$1=0, $A518=""),"",SQRT((_xlfn.XLOOKUP(AV$1,$Z$2:$Z$16,$AA$2:$AA$16)-$T518)^2+(_xlfn.XLOOKUP(AV$1,$Z$2:$Z$16,$AB$2:$AB$16)-$U518)^2+(_xlfn.XLOOKUP(AV$1,$Z$2:$Z$16,$AC$2:$AC$16-$V518)^2)))</f>
        <v/>
      </c>
      <c r="AW518" s="124"/>
      <c r="AX518" s="124"/>
      <c r="AY518" s="125">
        <f t="shared" si="307"/>
        <v>0</v>
      </c>
      <c r="AZ518" s="143">
        <f t="shared" si="308"/>
        <v>0</v>
      </c>
      <c r="BA518" s="143">
        <f t="shared" si="309"/>
        <v>0</v>
      </c>
      <c r="BB518" s="143">
        <f t="shared" si="310"/>
        <v>0</v>
      </c>
      <c r="BC518" s="143">
        <f t="shared" si="311"/>
        <v>0</v>
      </c>
      <c r="BD518" s="143">
        <f t="shared" si="312"/>
        <v>0</v>
      </c>
      <c r="BE518" s="143">
        <f t="shared" si="313"/>
        <v>0</v>
      </c>
      <c r="BF518" s="143">
        <f t="shared" si="314"/>
        <v>0</v>
      </c>
      <c r="BG518" s="144">
        <f t="shared" si="315"/>
        <v>0</v>
      </c>
      <c r="BH518" s="144">
        <f t="shared" si="316"/>
        <v>0</v>
      </c>
      <c r="BI518" s="144">
        <f t="shared" si="317"/>
        <v>0</v>
      </c>
      <c r="BJ518" s="144">
        <f t="shared" si="318"/>
        <v>0</v>
      </c>
      <c r="BK518" s="144">
        <f t="shared" si="319"/>
        <v>0</v>
      </c>
      <c r="BL518" s="144">
        <f t="shared" si="320"/>
        <v>0</v>
      </c>
      <c r="BM518" s="145">
        <f t="shared" si="321"/>
        <v>0</v>
      </c>
      <c r="BN518" s="124"/>
      <c r="BO518" s="124"/>
      <c r="BP518" s="124"/>
      <c r="BQ518" s="124"/>
      <c r="BR518" s="124"/>
      <c r="BS518" s="124"/>
      <c r="BT518" s="124"/>
      <c r="BU518" s="124"/>
      <c r="BV518" s="130"/>
      <c r="BW518" s="130"/>
      <c r="BX518" s="130"/>
      <c r="BY518" s="130"/>
      <c r="BZ518" s="130"/>
      <c r="CA518" s="130"/>
      <c r="CB518" s="130"/>
      <c r="CC518" s="130"/>
      <c r="CD518" s="130"/>
      <c r="CE518" s="130"/>
      <c r="CF518" s="130"/>
      <c r="CG518" s="130"/>
      <c r="CH518" s="130"/>
      <c r="CI518" s="130"/>
      <c r="CJ518" s="130"/>
      <c r="CM518" s="159">
        <f t="shared" si="322"/>
        <v>0</v>
      </c>
      <c r="CN518" s="160">
        <f t="shared" si="323"/>
        <v>0</v>
      </c>
      <c r="CO518" s="160">
        <f t="shared" si="324"/>
        <v>0</v>
      </c>
      <c r="CP518" s="160">
        <f t="shared" si="325"/>
        <v>0</v>
      </c>
      <c r="CQ518" s="160">
        <f t="shared" si="326"/>
        <v>0</v>
      </c>
      <c r="CR518" s="160" t="str">
        <f t="shared" si="327"/>
        <v/>
      </c>
      <c r="CS518" s="160" t="str">
        <f t="shared" si="328"/>
        <v/>
      </c>
      <c r="CT518" s="160" t="str">
        <f t="shared" si="329"/>
        <v/>
      </c>
      <c r="CU518" s="162" t="str">
        <f t="shared" si="330"/>
        <v/>
      </c>
      <c r="CV518" s="162" t="str">
        <f t="shared" si="331"/>
        <v/>
      </c>
      <c r="CW518" s="162" t="str">
        <f t="shared" si="332"/>
        <v/>
      </c>
      <c r="CX518" s="162" t="str">
        <f t="shared" si="333"/>
        <v/>
      </c>
      <c r="CY518" s="162" t="str">
        <f t="shared" si="334"/>
        <v/>
      </c>
      <c r="CZ518" s="162" t="str">
        <f t="shared" si="335"/>
        <v/>
      </c>
      <c r="DA518" s="163" t="str">
        <f t="shared" si="336"/>
        <v/>
      </c>
    </row>
    <row r="519" spans="1:105" ht="16.5" x14ac:dyDescent="0.3">
      <c r="A519" s="135"/>
      <c r="B519" s="136"/>
      <c r="C519" s="136"/>
      <c r="D519" s="137"/>
      <c r="E519" s="176"/>
      <c r="F519" s="182"/>
      <c r="G519" s="183"/>
      <c r="H519" s="183"/>
      <c r="I519" s="183"/>
      <c r="J519" s="183"/>
      <c r="K519" s="183"/>
      <c r="L519" s="183"/>
      <c r="M519" s="186"/>
      <c r="N519" s="182"/>
      <c r="O519" s="184"/>
      <c r="P519" s="178"/>
      <c r="Q519" s="118">
        <f t="shared" si="305"/>
        <v>0</v>
      </c>
      <c r="R519" s="3"/>
      <c r="S519" s="3"/>
      <c r="T519" s="4"/>
      <c r="U519" s="4"/>
      <c r="V519" s="99">
        <f t="shared" si="306"/>
        <v>0</v>
      </c>
      <c r="W519" s="161"/>
      <c r="X519" s="138"/>
      <c r="AH519" s="158" t="str">
        <f t="array" ref="AH519">IF(OR(AH$1=0, $A519=""),"",SQRT((_xlfn.XLOOKUP(AH$1,$Z$2:$Z$16,$AA$2:$AA$16)-$T519)^2+(_xlfn.XLOOKUP(AH$1,$Z$2:$Z$16,$AB$2:$AB$16)-$U519)^2+(_xlfn.XLOOKUP(AH$1,$Z$2:$Z$16,$AC$2:$AC$16-$V519)^2)))</f>
        <v/>
      </c>
      <c r="AI519" s="140" t="str">
        <f t="array" ref="AI519">IF(OR(AI$1=0, $A519=""),"",SQRT((_xlfn.XLOOKUP(AI$1,$Z$2:$Z$16,$AA$2:$AA$16)-$T519)^2+(_xlfn.XLOOKUP(AI$1,$Z$2:$Z$16,$AB$2:$AB$16)-$U519)^2+(_xlfn.XLOOKUP(AI$1,$Z$2:$Z$16,$AC$2:$AC$16-$V519)^2)))</f>
        <v/>
      </c>
      <c r="AJ519" s="140" t="str">
        <f t="array" ref="AJ519">IF(OR(AJ$1=0, $A519=""),"",SQRT((_xlfn.XLOOKUP(AJ$1,$Z$2:$Z$16,$AA$2:$AA$16)-$T519)^2+(_xlfn.XLOOKUP(AJ$1,$Z$2:$Z$16,$AB$2:$AB$16)-$U519)^2+(_xlfn.XLOOKUP(AJ$1,$Z$2:$Z$16,$AC$2:$AC$16-$V519)^2)))</f>
        <v/>
      </c>
      <c r="AK519" s="140" t="str">
        <f t="array" ref="AK519">IF(OR(AK$1=0, $A519=""),"",SQRT((_xlfn.XLOOKUP(AK$1,$Z$2:$Z$16,$AA$2:$AA$16)-$T519)^2+(_xlfn.XLOOKUP(AK$1,$Z$2:$Z$16,$AB$2:$AB$16)-$U519)^2+(_xlfn.XLOOKUP(AK$1,$Z$2:$Z$16,$AC$2:$AC$16-$V519)^2)))</f>
        <v/>
      </c>
      <c r="AL519" s="140" t="str">
        <f t="array" ref="AL519">IF(OR(AL$1=0, $A519=""),"",SQRT((_xlfn.XLOOKUP(AL$1,$Z$2:$Z$16,$AA$2:$AA$16)-$T519)^2+(_xlfn.XLOOKUP(AL$1,$Z$2:$Z$16,$AB$2:$AB$16)-$U519)^2+(_xlfn.XLOOKUP(AL$1,$Z$2:$Z$16,$AC$2:$AC$16-$V519)^2)))</f>
        <v/>
      </c>
      <c r="AM519" s="140" t="str">
        <f t="array" ref="AM519">IF(OR(AM$1=0, $A519=""),"",SQRT((_xlfn.XLOOKUP(AM$1,$Z$2:$Z$16,$AA$2:$AA$16)-$T519)^2+(_xlfn.XLOOKUP(AM$1,$Z$2:$Z$16,$AB$2:$AB$16)-$U519)^2+(_xlfn.XLOOKUP(AM$1,$Z$2:$Z$16,$AC$2:$AC$16-$V519)^2)))</f>
        <v/>
      </c>
      <c r="AN519" s="140" t="str">
        <f t="array" ref="AN519">IF(OR(AN$1=0, $A519=""),"",SQRT((_xlfn.XLOOKUP(AN$1,$Z$2:$Z$16,$AA$2:$AA$16)-$T519)^2+(_xlfn.XLOOKUP(AN$1,$Z$2:$Z$16,$AB$2:$AB$16)-$U519)^2+(_xlfn.XLOOKUP(AN$1,$Z$2:$Z$16,$AC$2:$AC$16-$V519)^2)))</f>
        <v/>
      </c>
      <c r="AO519" s="140" t="str">
        <f t="array" ref="AO519">IF(OR(AO$1=0, $A519=""),"",SQRT((_xlfn.XLOOKUP(AO$1,$Z$2:$Z$16,$AA$2:$AA$16)-$T519)^2+(_xlfn.XLOOKUP(AO$1,$Z$2:$Z$16,$AB$2:$AB$16)-$U519)^2+(_xlfn.XLOOKUP(AO$1,$Z$2:$Z$16,$AC$2:$AC$16-$V519)^2)))</f>
        <v/>
      </c>
      <c r="AP519" s="141" t="str">
        <f t="array" ref="AP519">IF(OR(AP$1=0, $A519=""),"",SQRT((_xlfn.XLOOKUP(AP$1,$Z$2:$Z$16,$AA$2:$AA$16)-$T519)^2+(_xlfn.XLOOKUP(AP$1,$Z$2:$Z$16,$AB$2:$AB$16)-$U519)^2+(_xlfn.XLOOKUP(AP$1,$Z$2:$Z$16,$AC$2:$AC$16-$V519)^2)))</f>
        <v/>
      </c>
      <c r="AQ519" s="141" t="str">
        <f t="array" ref="AQ519">IF(OR(AQ$1=0, $A519=""),"",SQRT((_xlfn.XLOOKUP(AQ$1,$Z$2:$Z$16,$AA$2:$AA$16)-$T519)^2+(_xlfn.XLOOKUP(AQ$1,$Z$2:$Z$16,$AB$2:$AB$16)-$U519)^2+(_xlfn.XLOOKUP(AQ$1,$Z$2:$Z$16,$AC$2:$AC$16-$V519)^2)))</f>
        <v/>
      </c>
      <c r="AR519" s="141" t="str">
        <f t="array" ref="AR519">IF(OR(AR$1=0, $A519=""),"",SQRT((_xlfn.XLOOKUP(AR$1,$Z$2:$Z$16,$AA$2:$AA$16)-$T519)^2+(_xlfn.XLOOKUP(AR$1,$Z$2:$Z$16,$AB$2:$AB$16)-$U519)^2+(_xlfn.XLOOKUP(AR$1,$Z$2:$Z$16,$AC$2:$AC$16-$V519)^2)))</f>
        <v/>
      </c>
      <c r="AS519" s="141" t="str">
        <f t="array" ref="AS519">IF(OR(AS$1=0, $A519=""),"",SQRT((_xlfn.XLOOKUP(AS$1,$Z$2:$Z$16,$AA$2:$AA$16)-$T519)^2+(_xlfn.XLOOKUP(AS$1,$Z$2:$Z$16,$AB$2:$AB$16)-$U519)^2+(_xlfn.XLOOKUP(AS$1,$Z$2:$Z$16,$AC$2:$AC$16-$V519)^2)))</f>
        <v/>
      </c>
      <c r="AT519" s="141" t="str">
        <f t="array" ref="AT519">IF(OR(AT$1=0, $A519=""),"",SQRT((_xlfn.XLOOKUP(AT$1,$Z$2:$Z$16,$AA$2:$AA$16)-$T519)^2+(_xlfn.XLOOKUP(AT$1,$Z$2:$Z$16,$AB$2:$AB$16)-$U519)^2+(_xlfn.XLOOKUP(AT$1,$Z$2:$Z$16,$AC$2:$AC$16-$V519)^2)))</f>
        <v/>
      </c>
      <c r="AU519" s="141" t="str">
        <f t="array" ref="AU519">IF(OR(AU$1=0, $A519=""),"",SQRT((_xlfn.XLOOKUP(AU$1,$Z$2:$Z$16,$AA$2:$AA$16)-$T519)^2+(_xlfn.XLOOKUP(AU$1,$Z$2:$Z$16,$AB$2:$AB$16)-$U519)^2+(_xlfn.XLOOKUP(AU$1,$Z$2:$Z$16,$AC$2:$AC$16-$V519)^2)))</f>
        <v/>
      </c>
      <c r="AV519" s="142" t="str">
        <f t="array" ref="AV519">IF(OR(AV$1=0, $A519=""),"",SQRT((_xlfn.XLOOKUP(AV$1,$Z$2:$Z$16,$AA$2:$AA$16)-$T519)^2+(_xlfn.XLOOKUP(AV$1,$Z$2:$Z$16,$AB$2:$AB$16)-$U519)^2+(_xlfn.XLOOKUP(AV$1,$Z$2:$Z$16,$AC$2:$AC$16-$V519)^2)))</f>
        <v/>
      </c>
      <c r="AW519" s="124"/>
      <c r="AX519" s="124"/>
      <c r="AY519" s="125">
        <f t="shared" si="307"/>
        <v>0</v>
      </c>
      <c r="AZ519" s="143">
        <f t="shared" si="308"/>
        <v>0</v>
      </c>
      <c r="BA519" s="143">
        <f t="shared" si="309"/>
        <v>0</v>
      </c>
      <c r="BB519" s="143">
        <f t="shared" si="310"/>
        <v>0</v>
      </c>
      <c r="BC519" s="143">
        <f t="shared" si="311"/>
        <v>0</v>
      </c>
      <c r="BD519" s="143">
        <f t="shared" si="312"/>
        <v>0</v>
      </c>
      <c r="BE519" s="143">
        <f t="shared" si="313"/>
        <v>0</v>
      </c>
      <c r="BF519" s="143">
        <f t="shared" si="314"/>
        <v>0</v>
      </c>
      <c r="BG519" s="144">
        <f t="shared" si="315"/>
        <v>0</v>
      </c>
      <c r="BH519" s="144">
        <f t="shared" si="316"/>
        <v>0</v>
      </c>
      <c r="BI519" s="144">
        <f t="shared" si="317"/>
        <v>0</v>
      </c>
      <c r="BJ519" s="144">
        <f t="shared" si="318"/>
        <v>0</v>
      </c>
      <c r="BK519" s="144">
        <f t="shared" si="319"/>
        <v>0</v>
      </c>
      <c r="BL519" s="144">
        <f t="shared" si="320"/>
        <v>0</v>
      </c>
      <c r="BM519" s="145">
        <f t="shared" si="321"/>
        <v>0</v>
      </c>
      <c r="BN519" s="124"/>
      <c r="BO519" s="124"/>
      <c r="BP519" s="124"/>
      <c r="BQ519" s="124"/>
      <c r="BR519" s="124"/>
      <c r="BS519" s="124"/>
      <c r="BT519" s="124"/>
      <c r="BU519" s="124"/>
      <c r="BV519" s="130"/>
      <c r="BW519" s="130"/>
      <c r="BX519" s="130"/>
      <c r="BY519" s="130"/>
      <c r="BZ519" s="130"/>
      <c r="CA519" s="130"/>
      <c r="CB519" s="130"/>
      <c r="CC519" s="130"/>
      <c r="CD519" s="130"/>
      <c r="CE519" s="130"/>
      <c r="CF519" s="130"/>
      <c r="CG519" s="130"/>
      <c r="CH519" s="130"/>
      <c r="CI519" s="130"/>
      <c r="CJ519" s="130"/>
      <c r="CM519" s="159">
        <f t="shared" si="322"/>
        <v>0</v>
      </c>
      <c r="CN519" s="160">
        <f t="shared" si="323"/>
        <v>0</v>
      </c>
      <c r="CO519" s="160">
        <f t="shared" si="324"/>
        <v>0</v>
      </c>
      <c r="CP519" s="160">
        <f t="shared" si="325"/>
        <v>0</v>
      </c>
      <c r="CQ519" s="160">
        <f t="shared" si="326"/>
        <v>0</v>
      </c>
      <c r="CR519" s="160" t="str">
        <f t="shared" si="327"/>
        <v/>
      </c>
      <c r="CS519" s="160" t="str">
        <f t="shared" si="328"/>
        <v/>
      </c>
      <c r="CT519" s="160" t="str">
        <f t="shared" si="329"/>
        <v/>
      </c>
      <c r="CU519" s="162" t="str">
        <f t="shared" si="330"/>
        <v/>
      </c>
      <c r="CV519" s="162" t="str">
        <f t="shared" si="331"/>
        <v/>
      </c>
      <c r="CW519" s="162" t="str">
        <f t="shared" si="332"/>
        <v/>
      </c>
      <c r="CX519" s="162" t="str">
        <f t="shared" si="333"/>
        <v/>
      </c>
      <c r="CY519" s="162" t="str">
        <f t="shared" si="334"/>
        <v/>
      </c>
      <c r="CZ519" s="162" t="str">
        <f t="shared" si="335"/>
        <v/>
      </c>
      <c r="DA519" s="163" t="str">
        <f t="shared" si="336"/>
        <v/>
      </c>
    </row>
    <row r="520" spans="1:105" ht="16.5" x14ac:dyDescent="0.3">
      <c r="A520" s="135"/>
      <c r="B520" s="136"/>
      <c r="C520" s="136"/>
      <c r="D520" s="137"/>
      <c r="E520" s="176"/>
      <c r="F520" s="182"/>
      <c r="G520" s="183"/>
      <c r="H520" s="183"/>
      <c r="I520" s="183"/>
      <c r="J520" s="183"/>
      <c r="K520" s="183"/>
      <c r="L520" s="183"/>
      <c r="M520" s="186"/>
      <c r="N520" s="182"/>
      <c r="O520" s="184"/>
      <c r="P520" s="178"/>
      <c r="Q520" s="118">
        <f t="shared" si="305"/>
        <v>0</v>
      </c>
      <c r="R520" s="3"/>
      <c r="S520" s="3"/>
      <c r="T520" s="4"/>
      <c r="U520" s="4"/>
      <c r="V520" s="99">
        <f t="shared" si="306"/>
        <v>0</v>
      </c>
      <c r="W520" s="161"/>
      <c r="X520" s="138"/>
      <c r="AH520" s="158" t="str">
        <f t="array" ref="AH520">IF(OR(AH$1=0, $A520=""),"",SQRT((_xlfn.XLOOKUP(AH$1,$Z$2:$Z$16,$AA$2:$AA$16)-$T520)^2+(_xlfn.XLOOKUP(AH$1,$Z$2:$Z$16,$AB$2:$AB$16)-$U520)^2+(_xlfn.XLOOKUP(AH$1,$Z$2:$Z$16,$AC$2:$AC$16-$V520)^2)))</f>
        <v/>
      </c>
      <c r="AI520" s="140" t="str">
        <f t="array" ref="AI520">IF(OR(AI$1=0, $A520=""),"",SQRT((_xlfn.XLOOKUP(AI$1,$Z$2:$Z$16,$AA$2:$AA$16)-$T520)^2+(_xlfn.XLOOKUP(AI$1,$Z$2:$Z$16,$AB$2:$AB$16)-$U520)^2+(_xlfn.XLOOKUP(AI$1,$Z$2:$Z$16,$AC$2:$AC$16-$V520)^2)))</f>
        <v/>
      </c>
      <c r="AJ520" s="140" t="str">
        <f t="array" ref="AJ520">IF(OR(AJ$1=0, $A520=""),"",SQRT((_xlfn.XLOOKUP(AJ$1,$Z$2:$Z$16,$AA$2:$AA$16)-$T520)^2+(_xlfn.XLOOKUP(AJ$1,$Z$2:$Z$16,$AB$2:$AB$16)-$U520)^2+(_xlfn.XLOOKUP(AJ$1,$Z$2:$Z$16,$AC$2:$AC$16-$V520)^2)))</f>
        <v/>
      </c>
      <c r="AK520" s="140" t="str">
        <f t="array" ref="AK520">IF(OR(AK$1=0, $A520=""),"",SQRT((_xlfn.XLOOKUP(AK$1,$Z$2:$Z$16,$AA$2:$AA$16)-$T520)^2+(_xlfn.XLOOKUP(AK$1,$Z$2:$Z$16,$AB$2:$AB$16)-$U520)^2+(_xlfn.XLOOKUP(AK$1,$Z$2:$Z$16,$AC$2:$AC$16-$V520)^2)))</f>
        <v/>
      </c>
      <c r="AL520" s="140" t="str">
        <f t="array" ref="AL520">IF(OR(AL$1=0, $A520=""),"",SQRT((_xlfn.XLOOKUP(AL$1,$Z$2:$Z$16,$AA$2:$AA$16)-$T520)^2+(_xlfn.XLOOKUP(AL$1,$Z$2:$Z$16,$AB$2:$AB$16)-$U520)^2+(_xlfn.XLOOKUP(AL$1,$Z$2:$Z$16,$AC$2:$AC$16-$V520)^2)))</f>
        <v/>
      </c>
      <c r="AM520" s="140" t="str">
        <f t="array" ref="AM520">IF(OR(AM$1=0, $A520=""),"",SQRT((_xlfn.XLOOKUP(AM$1,$Z$2:$Z$16,$AA$2:$AA$16)-$T520)^2+(_xlfn.XLOOKUP(AM$1,$Z$2:$Z$16,$AB$2:$AB$16)-$U520)^2+(_xlfn.XLOOKUP(AM$1,$Z$2:$Z$16,$AC$2:$AC$16-$V520)^2)))</f>
        <v/>
      </c>
      <c r="AN520" s="140" t="str">
        <f t="array" ref="AN520">IF(OR(AN$1=0, $A520=""),"",SQRT((_xlfn.XLOOKUP(AN$1,$Z$2:$Z$16,$AA$2:$AA$16)-$T520)^2+(_xlfn.XLOOKUP(AN$1,$Z$2:$Z$16,$AB$2:$AB$16)-$U520)^2+(_xlfn.XLOOKUP(AN$1,$Z$2:$Z$16,$AC$2:$AC$16-$V520)^2)))</f>
        <v/>
      </c>
      <c r="AO520" s="140" t="str">
        <f t="array" ref="AO520">IF(OR(AO$1=0, $A520=""),"",SQRT((_xlfn.XLOOKUP(AO$1,$Z$2:$Z$16,$AA$2:$AA$16)-$T520)^2+(_xlfn.XLOOKUP(AO$1,$Z$2:$Z$16,$AB$2:$AB$16)-$U520)^2+(_xlfn.XLOOKUP(AO$1,$Z$2:$Z$16,$AC$2:$AC$16-$V520)^2)))</f>
        <v/>
      </c>
      <c r="AP520" s="141" t="str">
        <f t="array" ref="AP520">IF(OR(AP$1=0, $A520=""),"",SQRT((_xlfn.XLOOKUP(AP$1,$Z$2:$Z$16,$AA$2:$AA$16)-$T520)^2+(_xlfn.XLOOKUP(AP$1,$Z$2:$Z$16,$AB$2:$AB$16)-$U520)^2+(_xlfn.XLOOKUP(AP$1,$Z$2:$Z$16,$AC$2:$AC$16-$V520)^2)))</f>
        <v/>
      </c>
      <c r="AQ520" s="141" t="str">
        <f t="array" ref="AQ520">IF(OR(AQ$1=0, $A520=""),"",SQRT((_xlfn.XLOOKUP(AQ$1,$Z$2:$Z$16,$AA$2:$AA$16)-$T520)^2+(_xlfn.XLOOKUP(AQ$1,$Z$2:$Z$16,$AB$2:$AB$16)-$U520)^2+(_xlfn.XLOOKUP(AQ$1,$Z$2:$Z$16,$AC$2:$AC$16-$V520)^2)))</f>
        <v/>
      </c>
      <c r="AR520" s="141" t="str">
        <f t="array" ref="AR520">IF(OR(AR$1=0, $A520=""),"",SQRT((_xlfn.XLOOKUP(AR$1,$Z$2:$Z$16,$AA$2:$AA$16)-$T520)^2+(_xlfn.XLOOKUP(AR$1,$Z$2:$Z$16,$AB$2:$AB$16)-$U520)^2+(_xlfn.XLOOKUP(AR$1,$Z$2:$Z$16,$AC$2:$AC$16-$V520)^2)))</f>
        <v/>
      </c>
      <c r="AS520" s="141" t="str">
        <f t="array" ref="AS520">IF(OR(AS$1=0, $A520=""),"",SQRT((_xlfn.XLOOKUP(AS$1,$Z$2:$Z$16,$AA$2:$AA$16)-$T520)^2+(_xlfn.XLOOKUP(AS$1,$Z$2:$Z$16,$AB$2:$AB$16)-$U520)^2+(_xlfn.XLOOKUP(AS$1,$Z$2:$Z$16,$AC$2:$AC$16-$V520)^2)))</f>
        <v/>
      </c>
      <c r="AT520" s="141" t="str">
        <f t="array" ref="AT520">IF(OR(AT$1=0, $A520=""),"",SQRT((_xlfn.XLOOKUP(AT$1,$Z$2:$Z$16,$AA$2:$AA$16)-$T520)^2+(_xlfn.XLOOKUP(AT$1,$Z$2:$Z$16,$AB$2:$AB$16)-$U520)^2+(_xlfn.XLOOKUP(AT$1,$Z$2:$Z$16,$AC$2:$AC$16-$V520)^2)))</f>
        <v/>
      </c>
      <c r="AU520" s="141" t="str">
        <f t="array" ref="AU520">IF(OR(AU$1=0, $A520=""),"",SQRT((_xlfn.XLOOKUP(AU$1,$Z$2:$Z$16,$AA$2:$AA$16)-$T520)^2+(_xlfn.XLOOKUP(AU$1,$Z$2:$Z$16,$AB$2:$AB$16)-$U520)^2+(_xlfn.XLOOKUP(AU$1,$Z$2:$Z$16,$AC$2:$AC$16-$V520)^2)))</f>
        <v/>
      </c>
      <c r="AV520" s="142" t="str">
        <f t="array" ref="AV520">IF(OR(AV$1=0, $A520=""),"",SQRT((_xlfn.XLOOKUP(AV$1,$Z$2:$Z$16,$AA$2:$AA$16)-$T520)^2+(_xlfn.XLOOKUP(AV$1,$Z$2:$Z$16,$AB$2:$AB$16)-$U520)^2+(_xlfn.XLOOKUP(AV$1,$Z$2:$Z$16,$AC$2:$AC$16-$V520)^2)))</f>
        <v/>
      </c>
      <c r="AW520" s="124"/>
      <c r="AX520" s="124"/>
      <c r="AY520" s="125">
        <f t="shared" si="307"/>
        <v>0</v>
      </c>
      <c r="AZ520" s="143">
        <f t="shared" si="308"/>
        <v>0</v>
      </c>
      <c r="BA520" s="143">
        <f t="shared" si="309"/>
        <v>0</v>
      </c>
      <c r="BB520" s="143">
        <f t="shared" si="310"/>
        <v>0</v>
      </c>
      <c r="BC520" s="143">
        <f t="shared" si="311"/>
        <v>0</v>
      </c>
      <c r="BD520" s="143">
        <f t="shared" si="312"/>
        <v>0</v>
      </c>
      <c r="BE520" s="143">
        <f t="shared" si="313"/>
        <v>0</v>
      </c>
      <c r="BF520" s="143">
        <f t="shared" si="314"/>
        <v>0</v>
      </c>
      <c r="BG520" s="144">
        <f t="shared" si="315"/>
        <v>0</v>
      </c>
      <c r="BH520" s="144">
        <f t="shared" si="316"/>
        <v>0</v>
      </c>
      <c r="BI520" s="144">
        <f t="shared" si="317"/>
        <v>0</v>
      </c>
      <c r="BJ520" s="144">
        <f t="shared" si="318"/>
        <v>0</v>
      </c>
      <c r="BK520" s="144">
        <f t="shared" si="319"/>
        <v>0</v>
      </c>
      <c r="BL520" s="144">
        <f t="shared" si="320"/>
        <v>0</v>
      </c>
      <c r="BM520" s="145">
        <f t="shared" si="321"/>
        <v>0</v>
      </c>
      <c r="BN520" s="124"/>
      <c r="BO520" s="124"/>
      <c r="BP520" s="124"/>
      <c r="BQ520" s="124"/>
      <c r="BR520" s="124"/>
      <c r="BS520" s="124"/>
      <c r="BT520" s="124"/>
      <c r="BU520" s="124"/>
      <c r="BV520" s="130"/>
      <c r="BW520" s="130"/>
      <c r="BX520" s="130"/>
      <c r="BY520" s="130"/>
      <c r="BZ520" s="130"/>
      <c r="CA520" s="130"/>
      <c r="CB520" s="130"/>
      <c r="CC520" s="130"/>
      <c r="CD520" s="130"/>
      <c r="CE520" s="130"/>
      <c r="CF520" s="130"/>
      <c r="CG520" s="130"/>
      <c r="CH520" s="130"/>
      <c r="CI520" s="130"/>
      <c r="CJ520" s="130"/>
      <c r="CM520" s="159">
        <f t="shared" si="322"/>
        <v>0</v>
      </c>
      <c r="CN520" s="160">
        <f t="shared" si="323"/>
        <v>0</v>
      </c>
      <c r="CO520" s="160">
        <f t="shared" si="324"/>
        <v>0</v>
      </c>
      <c r="CP520" s="160">
        <f t="shared" si="325"/>
        <v>0</v>
      </c>
      <c r="CQ520" s="160">
        <f t="shared" si="326"/>
        <v>0</v>
      </c>
      <c r="CR520" s="160" t="str">
        <f t="shared" si="327"/>
        <v/>
      </c>
      <c r="CS520" s="160" t="str">
        <f t="shared" si="328"/>
        <v/>
      </c>
      <c r="CT520" s="160" t="str">
        <f t="shared" si="329"/>
        <v/>
      </c>
      <c r="CU520" s="162" t="str">
        <f t="shared" si="330"/>
        <v/>
      </c>
      <c r="CV520" s="162" t="str">
        <f t="shared" si="331"/>
        <v/>
      </c>
      <c r="CW520" s="162" t="str">
        <f t="shared" si="332"/>
        <v/>
      </c>
      <c r="CX520" s="162" t="str">
        <f t="shared" si="333"/>
        <v/>
      </c>
      <c r="CY520" s="162" t="str">
        <f t="shared" si="334"/>
        <v/>
      </c>
      <c r="CZ520" s="162" t="str">
        <f t="shared" si="335"/>
        <v/>
      </c>
      <c r="DA520" s="163" t="str">
        <f t="shared" si="336"/>
        <v/>
      </c>
    </row>
    <row r="521" spans="1:105" ht="16.5" x14ac:dyDescent="0.3">
      <c r="A521" s="135"/>
      <c r="B521" s="136"/>
      <c r="C521" s="136"/>
      <c r="D521" s="137"/>
      <c r="E521" s="176"/>
      <c r="F521" s="182"/>
      <c r="G521" s="183"/>
      <c r="H521" s="183"/>
      <c r="I521" s="183"/>
      <c r="J521" s="183"/>
      <c r="K521" s="183"/>
      <c r="L521" s="183"/>
      <c r="M521" s="186"/>
      <c r="N521" s="182"/>
      <c r="O521" s="184"/>
      <c r="P521" s="178"/>
      <c r="Q521" s="118">
        <f t="shared" si="305"/>
        <v>0</v>
      </c>
      <c r="R521" s="3"/>
      <c r="S521" s="3"/>
      <c r="T521" s="4"/>
      <c r="U521" s="4"/>
      <c r="V521" s="99">
        <f t="shared" si="306"/>
        <v>0</v>
      </c>
      <c r="W521" s="161"/>
      <c r="X521" s="138"/>
      <c r="AH521" s="158" t="str">
        <f t="array" ref="AH521">IF(OR(AH$1=0, $A521=""),"",SQRT((_xlfn.XLOOKUP(AH$1,$Z$2:$Z$16,$AA$2:$AA$16)-$T521)^2+(_xlfn.XLOOKUP(AH$1,$Z$2:$Z$16,$AB$2:$AB$16)-$U521)^2+(_xlfn.XLOOKUP(AH$1,$Z$2:$Z$16,$AC$2:$AC$16-$V521)^2)))</f>
        <v/>
      </c>
      <c r="AI521" s="140" t="str">
        <f t="array" ref="AI521">IF(OR(AI$1=0, $A521=""),"",SQRT((_xlfn.XLOOKUP(AI$1,$Z$2:$Z$16,$AA$2:$AA$16)-$T521)^2+(_xlfn.XLOOKUP(AI$1,$Z$2:$Z$16,$AB$2:$AB$16)-$U521)^2+(_xlfn.XLOOKUP(AI$1,$Z$2:$Z$16,$AC$2:$AC$16-$V521)^2)))</f>
        <v/>
      </c>
      <c r="AJ521" s="140" t="str">
        <f t="array" ref="AJ521">IF(OR(AJ$1=0, $A521=""),"",SQRT((_xlfn.XLOOKUP(AJ$1,$Z$2:$Z$16,$AA$2:$AA$16)-$T521)^2+(_xlfn.XLOOKUP(AJ$1,$Z$2:$Z$16,$AB$2:$AB$16)-$U521)^2+(_xlfn.XLOOKUP(AJ$1,$Z$2:$Z$16,$AC$2:$AC$16-$V521)^2)))</f>
        <v/>
      </c>
      <c r="AK521" s="140" t="str">
        <f t="array" ref="AK521">IF(OR(AK$1=0, $A521=""),"",SQRT((_xlfn.XLOOKUP(AK$1,$Z$2:$Z$16,$AA$2:$AA$16)-$T521)^2+(_xlfn.XLOOKUP(AK$1,$Z$2:$Z$16,$AB$2:$AB$16)-$U521)^2+(_xlfn.XLOOKUP(AK$1,$Z$2:$Z$16,$AC$2:$AC$16-$V521)^2)))</f>
        <v/>
      </c>
      <c r="AL521" s="140" t="str">
        <f t="array" ref="AL521">IF(OR(AL$1=0, $A521=""),"",SQRT((_xlfn.XLOOKUP(AL$1,$Z$2:$Z$16,$AA$2:$AA$16)-$T521)^2+(_xlfn.XLOOKUP(AL$1,$Z$2:$Z$16,$AB$2:$AB$16)-$U521)^2+(_xlfn.XLOOKUP(AL$1,$Z$2:$Z$16,$AC$2:$AC$16-$V521)^2)))</f>
        <v/>
      </c>
      <c r="AM521" s="140" t="str">
        <f t="array" ref="AM521">IF(OR(AM$1=0, $A521=""),"",SQRT((_xlfn.XLOOKUP(AM$1,$Z$2:$Z$16,$AA$2:$AA$16)-$T521)^2+(_xlfn.XLOOKUP(AM$1,$Z$2:$Z$16,$AB$2:$AB$16)-$U521)^2+(_xlfn.XLOOKUP(AM$1,$Z$2:$Z$16,$AC$2:$AC$16-$V521)^2)))</f>
        <v/>
      </c>
      <c r="AN521" s="140" t="str">
        <f t="array" ref="AN521">IF(OR(AN$1=0, $A521=""),"",SQRT((_xlfn.XLOOKUP(AN$1,$Z$2:$Z$16,$AA$2:$AA$16)-$T521)^2+(_xlfn.XLOOKUP(AN$1,$Z$2:$Z$16,$AB$2:$AB$16)-$U521)^2+(_xlfn.XLOOKUP(AN$1,$Z$2:$Z$16,$AC$2:$AC$16-$V521)^2)))</f>
        <v/>
      </c>
      <c r="AO521" s="140" t="str">
        <f t="array" ref="AO521">IF(OR(AO$1=0, $A521=""),"",SQRT((_xlfn.XLOOKUP(AO$1,$Z$2:$Z$16,$AA$2:$AA$16)-$T521)^2+(_xlfn.XLOOKUP(AO$1,$Z$2:$Z$16,$AB$2:$AB$16)-$U521)^2+(_xlfn.XLOOKUP(AO$1,$Z$2:$Z$16,$AC$2:$AC$16-$V521)^2)))</f>
        <v/>
      </c>
      <c r="AP521" s="141" t="str">
        <f t="array" ref="AP521">IF(OR(AP$1=0, $A521=""),"",SQRT((_xlfn.XLOOKUP(AP$1,$Z$2:$Z$16,$AA$2:$AA$16)-$T521)^2+(_xlfn.XLOOKUP(AP$1,$Z$2:$Z$16,$AB$2:$AB$16)-$U521)^2+(_xlfn.XLOOKUP(AP$1,$Z$2:$Z$16,$AC$2:$AC$16-$V521)^2)))</f>
        <v/>
      </c>
      <c r="AQ521" s="141" t="str">
        <f t="array" ref="AQ521">IF(OR(AQ$1=0, $A521=""),"",SQRT((_xlfn.XLOOKUP(AQ$1,$Z$2:$Z$16,$AA$2:$AA$16)-$T521)^2+(_xlfn.XLOOKUP(AQ$1,$Z$2:$Z$16,$AB$2:$AB$16)-$U521)^2+(_xlfn.XLOOKUP(AQ$1,$Z$2:$Z$16,$AC$2:$AC$16-$V521)^2)))</f>
        <v/>
      </c>
      <c r="AR521" s="141" t="str">
        <f t="array" ref="AR521">IF(OR(AR$1=0, $A521=""),"",SQRT((_xlfn.XLOOKUP(AR$1,$Z$2:$Z$16,$AA$2:$AA$16)-$T521)^2+(_xlfn.XLOOKUP(AR$1,$Z$2:$Z$16,$AB$2:$AB$16)-$U521)^2+(_xlfn.XLOOKUP(AR$1,$Z$2:$Z$16,$AC$2:$AC$16-$V521)^2)))</f>
        <v/>
      </c>
      <c r="AS521" s="141" t="str">
        <f t="array" ref="AS521">IF(OR(AS$1=0, $A521=""),"",SQRT((_xlfn.XLOOKUP(AS$1,$Z$2:$Z$16,$AA$2:$AA$16)-$T521)^2+(_xlfn.XLOOKUP(AS$1,$Z$2:$Z$16,$AB$2:$AB$16)-$U521)^2+(_xlfn.XLOOKUP(AS$1,$Z$2:$Z$16,$AC$2:$AC$16-$V521)^2)))</f>
        <v/>
      </c>
      <c r="AT521" s="141" t="str">
        <f t="array" ref="AT521">IF(OR(AT$1=0, $A521=""),"",SQRT((_xlfn.XLOOKUP(AT$1,$Z$2:$Z$16,$AA$2:$AA$16)-$T521)^2+(_xlfn.XLOOKUP(AT$1,$Z$2:$Z$16,$AB$2:$AB$16)-$U521)^2+(_xlfn.XLOOKUP(AT$1,$Z$2:$Z$16,$AC$2:$AC$16-$V521)^2)))</f>
        <v/>
      </c>
      <c r="AU521" s="141" t="str">
        <f t="array" ref="AU521">IF(OR(AU$1=0, $A521=""),"",SQRT((_xlfn.XLOOKUP(AU$1,$Z$2:$Z$16,$AA$2:$AA$16)-$T521)^2+(_xlfn.XLOOKUP(AU$1,$Z$2:$Z$16,$AB$2:$AB$16)-$U521)^2+(_xlfn.XLOOKUP(AU$1,$Z$2:$Z$16,$AC$2:$AC$16-$V521)^2)))</f>
        <v/>
      </c>
      <c r="AV521" s="142" t="str">
        <f t="array" ref="AV521">IF(OR(AV$1=0, $A521=""),"",SQRT((_xlfn.XLOOKUP(AV$1,$Z$2:$Z$16,$AA$2:$AA$16)-$T521)^2+(_xlfn.XLOOKUP(AV$1,$Z$2:$Z$16,$AB$2:$AB$16)-$U521)^2+(_xlfn.XLOOKUP(AV$1,$Z$2:$Z$16,$AC$2:$AC$16-$V521)^2)))</f>
        <v/>
      </c>
      <c r="AW521" s="124"/>
      <c r="AX521" s="124"/>
      <c r="AY521" s="125">
        <f t="shared" si="307"/>
        <v>0</v>
      </c>
      <c r="AZ521" s="143">
        <f t="shared" si="308"/>
        <v>0</v>
      </c>
      <c r="BA521" s="143">
        <f t="shared" si="309"/>
        <v>0</v>
      </c>
      <c r="BB521" s="143">
        <f t="shared" si="310"/>
        <v>0</v>
      </c>
      <c r="BC521" s="143">
        <f t="shared" si="311"/>
        <v>0</v>
      </c>
      <c r="BD521" s="143">
        <f t="shared" si="312"/>
        <v>0</v>
      </c>
      <c r="BE521" s="143">
        <f t="shared" si="313"/>
        <v>0</v>
      </c>
      <c r="BF521" s="143">
        <f t="shared" si="314"/>
        <v>0</v>
      </c>
      <c r="BG521" s="144">
        <f t="shared" si="315"/>
        <v>0</v>
      </c>
      <c r="BH521" s="144">
        <f t="shared" si="316"/>
        <v>0</v>
      </c>
      <c r="BI521" s="144">
        <f t="shared" si="317"/>
        <v>0</v>
      </c>
      <c r="BJ521" s="144">
        <f t="shared" si="318"/>
        <v>0</v>
      </c>
      <c r="BK521" s="144">
        <f t="shared" si="319"/>
        <v>0</v>
      </c>
      <c r="BL521" s="144">
        <f t="shared" si="320"/>
        <v>0</v>
      </c>
      <c r="BM521" s="145">
        <f t="shared" si="321"/>
        <v>0</v>
      </c>
      <c r="BN521" s="124"/>
      <c r="BO521" s="124"/>
      <c r="BP521" s="124"/>
      <c r="BQ521" s="124"/>
      <c r="BR521" s="124"/>
      <c r="BS521" s="124"/>
      <c r="BT521" s="124"/>
      <c r="BU521" s="124"/>
      <c r="BV521" s="130"/>
      <c r="BW521" s="130"/>
      <c r="BX521" s="130"/>
      <c r="BY521" s="130"/>
      <c r="BZ521" s="130"/>
      <c r="CA521" s="130"/>
      <c r="CB521" s="130"/>
      <c r="CC521" s="130"/>
      <c r="CD521" s="130"/>
      <c r="CE521" s="130"/>
      <c r="CF521" s="130"/>
      <c r="CG521" s="130"/>
      <c r="CH521" s="130"/>
      <c r="CI521" s="130"/>
      <c r="CJ521" s="130"/>
      <c r="CM521" s="159">
        <f t="shared" si="322"/>
        <v>0</v>
      </c>
      <c r="CN521" s="160">
        <f t="shared" si="323"/>
        <v>0</v>
      </c>
      <c r="CO521" s="160">
        <f t="shared" si="324"/>
        <v>0</v>
      </c>
      <c r="CP521" s="160">
        <f t="shared" si="325"/>
        <v>0</v>
      </c>
      <c r="CQ521" s="160">
        <f t="shared" si="326"/>
        <v>0</v>
      </c>
      <c r="CR521" s="160" t="str">
        <f t="shared" si="327"/>
        <v/>
      </c>
      <c r="CS521" s="160" t="str">
        <f t="shared" si="328"/>
        <v/>
      </c>
      <c r="CT521" s="160" t="str">
        <f t="shared" si="329"/>
        <v/>
      </c>
      <c r="CU521" s="162" t="str">
        <f t="shared" si="330"/>
        <v/>
      </c>
      <c r="CV521" s="162" t="str">
        <f t="shared" si="331"/>
        <v/>
      </c>
      <c r="CW521" s="162" t="str">
        <f t="shared" si="332"/>
        <v/>
      </c>
      <c r="CX521" s="162" t="str">
        <f t="shared" si="333"/>
        <v/>
      </c>
      <c r="CY521" s="162" t="str">
        <f t="shared" si="334"/>
        <v/>
      </c>
      <c r="CZ521" s="162" t="str">
        <f t="shared" si="335"/>
        <v/>
      </c>
      <c r="DA521" s="163" t="str">
        <f t="shared" si="336"/>
        <v/>
      </c>
    </row>
    <row r="522" spans="1:105" ht="16.5" x14ac:dyDescent="0.3">
      <c r="A522" s="135"/>
      <c r="B522" s="136"/>
      <c r="C522" s="136"/>
      <c r="D522" s="137"/>
      <c r="E522" s="176"/>
      <c r="F522" s="182"/>
      <c r="G522" s="183"/>
      <c r="H522" s="183"/>
      <c r="I522" s="183"/>
      <c r="J522" s="183"/>
      <c r="K522" s="183"/>
      <c r="L522" s="183"/>
      <c r="M522" s="186"/>
      <c r="N522" s="182"/>
      <c r="O522" s="184"/>
      <c r="P522" s="178"/>
      <c r="Q522" s="118">
        <f t="shared" si="305"/>
        <v>0</v>
      </c>
      <c r="R522" s="3"/>
      <c r="S522" s="3"/>
      <c r="T522" s="4"/>
      <c r="U522" s="4"/>
      <c r="V522" s="99">
        <f t="shared" si="306"/>
        <v>0</v>
      </c>
      <c r="W522" s="161"/>
      <c r="X522" s="138"/>
      <c r="AH522" s="158" t="str">
        <f t="array" ref="AH522">IF(OR(AH$1=0, $A522=""),"",SQRT((_xlfn.XLOOKUP(AH$1,$Z$2:$Z$16,$AA$2:$AA$16)-$T522)^2+(_xlfn.XLOOKUP(AH$1,$Z$2:$Z$16,$AB$2:$AB$16)-$U522)^2+(_xlfn.XLOOKUP(AH$1,$Z$2:$Z$16,$AC$2:$AC$16-$V522)^2)))</f>
        <v/>
      </c>
      <c r="AI522" s="140" t="str">
        <f t="array" ref="AI522">IF(OR(AI$1=0, $A522=""),"",SQRT((_xlfn.XLOOKUP(AI$1,$Z$2:$Z$16,$AA$2:$AA$16)-$T522)^2+(_xlfn.XLOOKUP(AI$1,$Z$2:$Z$16,$AB$2:$AB$16)-$U522)^2+(_xlfn.XLOOKUP(AI$1,$Z$2:$Z$16,$AC$2:$AC$16-$V522)^2)))</f>
        <v/>
      </c>
      <c r="AJ522" s="140" t="str">
        <f t="array" ref="AJ522">IF(OR(AJ$1=0, $A522=""),"",SQRT((_xlfn.XLOOKUP(AJ$1,$Z$2:$Z$16,$AA$2:$AA$16)-$T522)^2+(_xlfn.XLOOKUP(AJ$1,$Z$2:$Z$16,$AB$2:$AB$16)-$U522)^2+(_xlfn.XLOOKUP(AJ$1,$Z$2:$Z$16,$AC$2:$AC$16-$V522)^2)))</f>
        <v/>
      </c>
      <c r="AK522" s="140" t="str">
        <f t="array" ref="AK522">IF(OR(AK$1=0, $A522=""),"",SQRT((_xlfn.XLOOKUP(AK$1,$Z$2:$Z$16,$AA$2:$AA$16)-$T522)^2+(_xlfn.XLOOKUP(AK$1,$Z$2:$Z$16,$AB$2:$AB$16)-$U522)^2+(_xlfn.XLOOKUP(AK$1,$Z$2:$Z$16,$AC$2:$AC$16-$V522)^2)))</f>
        <v/>
      </c>
      <c r="AL522" s="140" t="str">
        <f t="array" ref="AL522">IF(OR(AL$1=0, $A522=""),"",SQRT((_xlfn.XLOOKUP(AL$1,$Z$2:$Z$16,$AA$2:$AA$16)-$T522)^2+(_xlfn.XLOOKUP(AL$1,$Z$2:$Z$16,$AB$2:$AB$16)-$U522)^2+(_xlfn.XLOOKUP(AL$1,$Z$2:$Z$16,$AC$2:$AC$16-$V522)^2)))</f>
        <v/>
      </c>
      <c r="AM522" s="140" t="str">
        <f t="array" ref="AM522">IF(OR(AM$1=0, $A522=""),"",SQRT((_xlfn.XLOOKUP(AM$1,$Z$2:$Z$16,$AA$2:$AA$16)-$T522)^2+(_xlfn.XLOOKUP(AM$1,$Z$2:$Z$16,$AB$2:$AB$16)-$U522)^2+(_xlfn.XLOOKUP(AM$1,$Z$2:$Z$16,$AC$2:$AC$16-$V522)^2)))</f>
        <v/>
      </c>
      <c r="AN522" s="140" t="str">
        <f t="array" ref="AN522">IF(OR(AN$1=0, $A522=""),"",SQRT((_xlfn.XLOOKUP(AN$1,$Z$2:$Z$16,$AA$2:$AA$16)-$T522)^2+(_xlfn.XLOOKUP(AN$1,$Z$2:$Z$16,$AB$2:$AB$16)-$U522)^2+(_xlfn.XLOOKUP(AN$1,$Z$2:$Z$16,$AC$2:$AC$16-$V522)^2)))</f>
        <v/>
      </c>
      <c r="AO522" s="140" t="str">
        <f t="array" ref="AO522">IF(OR(AO$1=0, $A522=""),"",SQRT((_xlfn.XLOOKUP(AO$1,$Z$2:$Z$16,$AA$2:$AA$16)-$T522)^2+(_xlfn.XLOOKUP(AO$1,$Z$2:$Z$16,$AB$2:$AB$16)-$U522)^2+(_xlfn.XLOOKUP(AO$1,$Z$2:$Z$16,$AC$2:$AC$16-$V522)^2)))</f>
        <v/>
      </c>
      <c r="AP522" s="141" t="str">
        <f t="array" ref="AP522">IF(OR(AP$1=0, $A522=""),"",SQRT((_xlfn.XLOOKUP(AP$1,$Z$2:$Z$16,$AA$2:$AA$16)-$T522)^2+(_xlfn.XLOOKUP(AP$1,$Z$2:$Z$16,$AB$2:$AB$16)-$U522)^2+(_xlfn.XLOOKUP(AP$1,$Z$2:$Z$16,$AC$2:$AC$16-$V522)^2)))</f>
        <v/>
      </c>
      <c r="AQ522" s="141" t="str">
        <f t="array" ref="AQ522">IF(OR(AQ$1=0, $A522=""),"",SQRT((_xlfn.XLOOKUP(AQ$1,$Z$2:$Z$16,$AA$2:$AA$16)-$T522)^2+(_xlfn.XLOOKUP(AQ$1,$Z$2:$Z$16,$AB$2:$AB$16)-$U522)^2+(_xlfn.XLOOKUP(AQ$1,$Z$2:$Z$16,$AC$2:$AC$16-$V522)^2)))</f>
        <v/>
      </c>
      <c r="AR522" s="141" t="str">
        <f t="array" ref="AR522">IF(OR(AR$1=0, $A522=""),"",SQRT((_xlfn.XLOOKUP(AR$1,$Z$2:$Z$16,$AA$2:$AA$16)-$T522)^2+(_xlfn.XLOOKUP(AR$1,$Z$2:$Z$16,$AB$2:$AB$16)-$U522)^2+(_xlfn.XLOOKUP(AR$1,$Z$2:$Z$16,$AC$2:$AC$16-$V522)^2)))</f>
        <v/>
      </c>
      <c r="AS522" s="141" t="str">
        <f t="array" ref="AS522">IF(OR(AS$1=0, $A522=""),"",SQRT((_xlfn.XLOOKUP(AS$1,$Z$2:$Z$16,$AA$2:$AA$16)-$T522)^2+(_xlfn.XLOOKUP(AS$1,$Z$2:$Z$16,$AB$2:$AB$16)-$U522)^2+(_xlfn.XLOOKUP(AS$1,$Z$2:$Z$16,$AC$2:$AC$16-$V522)^2)))</f>
        <v/>
      </c>
      <c r="AT522" s="141" t="str">
        <f t="array" ref="AT522">IF(OR(AT$1=0, $A522=""),"",SQRT((_xlfn.XLOOKUP(AT$1,$Z$2:$Z$16,$AA$2:$AA$16)-$T522)^2+(_xlfn.XLOOKUP(AT$1,$Z$2:$Z$16,$AB$2:$AB$16)-$U522)^2+(_xlfn.XLOOKUP(AT$1,$Z$2:$Z$16,$AC$2:$AC$16-$V522)^2)))</f>
        <v/>
      </c>
      <c r="AU522" s="141" t="str">
        <f t="array" ref="AU522">IF(OR(AU$1=0, $A522=""),"",SQRT((_xlfn.XLOOKUP(AU$1,$Z$2:$Z$16,$AA$2:$AA$16)-$T522)^2+(_xlfn.XLOOKUP(AU$1,$Z$2:$Z$16,$AB$2:$AB$16)-$U522)^2+(_xlfn.XLOOKUP(AU$1,$Z$2:$Z$16,$AC$2:$AC$16-$V522)^2)))</f>
        <v/>
      </c>
      <c r="AV522" s="142" t="str">
        <f t="array" ref="AV522">IF(OR(AV$1=0, $A522=""),"",SQRT((_xlfn.XLOOKUP(AV$1,$Z$2:$Z$16,$AA$2:$AA$16)-$T522)^2+(_xlfn.XLOOKUP(AV$1,$Z$2:$Z$16,$AB$2:$AB$16)-$U522)^2+(_xlfn.XLOOKUP(AV$1,$Z$2:$Z$16,$AC$2:$AC$16-$V522)^2)))</f>
        <v/>
      </c>
      <c r="AW522" s="124"/>
      <c r="AX522" s="124"/>
      <c r="AY522" s="125">
        <f t="shared" si="307"/>
        <v>0</v>
      </c>
      <c r="AZ522" s="143">
        <f t="shared" si="308"/>
        <v>0</v>
      </c>
      <c r="BA522" s="143">
        <f t="shared" si="309"/>
        <v>0</v>
      </c>
      <c r="BB522" s="143">
        <f t="shared" si="310"/>
        <v>0</v>
      </c>
      <c r="BC522" s="143">
        <f t="shared" si="311"/>
        <v>0</v>
      </c>
      <c r="BD522" s="143">
        <f t="shared" si="312"/>
        <v>0</v>
      </c>
      <c r="BE522" s="143">
        <f t="shared" si="313"/>
        <v>0</v>
      </c>
      <c r="BF522" s="143">
        <f t="shared" si="314"/>
        <v>0</v>
      </c>
      <c r="BG522" s="144">
        <f t="shared" si="315"/>
        <v>0</v>
      </c>
      <c r="BH522" s="144">
        <f t="shared" si="316"/>
        <v>0</v>
      </c>
      <c r="BI522" s="144">
        <f t="shared" si="317"/>
        <v>0</v>
      </c>
      <c r="BJ522" s="144">
        <f t="shared" si="318"/>
        <v>0</v>
      </c>
      <c r="BK522" s="144">
        <f t="shared" si="319"/>
        <v>0</v>
      </c>
      <c r="BL522" s="144">
        <f t="shared" si="320"/>
        <v>0</v>
      </c>
      <c r="BM522" s="145">
        <f t="shared" si="321"/>
        <v>0</v>
      </c>
      <c r="BN522" s="124"/>
      <c r="BO522" s="124"/>
      <c r="BP522" s="124"/>
      <c r="BQ522" s="124"/>
      <c r="BR522" s="124"/>
      <c r="BS522" s="124"/>
      <c r="BT522" s="124"/>
      <c r="BU522" s="124"/>
      <c r="BV522" s="130"/>
      <c r="BW522" s="130"/>
      <c r="BX522" s="130"/>
      <c r="BY522" s="130"/>
      <c r="BZ522" s="130"/>
      <c r="CA522" s="130"/>
      <c r="CB522" s="130"/>
      <c r="CC522" s="130"/>
      <c r="CD522" s="130"/>
      <c r="CE522" s="130"/>
      <c r="CF522" s="130"/>
      <c r="CG522" s="130"/>
      <c r="CH522" s="130"/>
      <c r="CI522" s="130"/>
      <c r="CJ522" s="130"/>
      <c r="CM522" s="159">
        <f t="shared" si="322"/>
        <v>0</v>
      </c>
      <c r="CN522" s="160">
        <f t="shared" si="323"/>
        <v>0</v>
      </c>
      <c r="CO522" s="160">
        <f t="shared" si="324"/>
        <v>0</v>
      </c>
      <c r="CP522" s="160">
        <f t="shared" si="325"/>
        <v>0</v>
      </c>
      <c r="CQ522" s="160">
        <f t="shared" si="326"/>
        <v>0</v>
      </c>
      <c r="CR522" s="160" t="str">
        <f t="shared" si="327"/>
        <v/>
      </c>
      <c r="CS522" s="160" t="str">
        <f t="shared" si="328"/>
        <v/>
      </c>
      <c r="CT522" s="160" t="str">
        <f t="shared" si="329"/>
        <v/>
      </c>
      <c r="CU522" s="162" t="str">
        <f t="shared" si="330"/>
        <v/>
      </c>
      <c r="CV522" s="162" t="str">
        <f t="shared" si="331"/>
        <v/>
      </c>
      <c r="CW522" s="162" t="str">
        <f t="shared" si="332"/>
        <v/>
      </c>
      <c r="CX522" s="162" t="str">
        <f t="shared" si="333"/>
        <v/>
      </c>
      <c r="CY522" s="162" t="str">
        <f t="shared" si="334"/>
        <v/>
      </c>
      <c r="CZ522" s="162" t="str">
        <f t="shared" si="335"/>
        <v/>
      </c>
      <c r="DA522" s="163" t="str">
        <f t="shared" si="336"/>
        <v/>
      </c>
    </row>
    <row r="523" spans="1:105" ht="16.5" x14ac:dyDescent="0.3">
      <c r="A523" s="135"/>
      <c r="B523" s="136"/>
      <c r="C523" s="136"/>
      <c r="D523" s="137"/>
      <c r="E523" s="176"/>
      <c r="F523" s="182"/>
      <c r="G523" s="183"/>
      <c r="H523" s="183"/>
      <c r="I523" s="183"/>
      <c r="J523" s="183"/>
      <c r="K523" s="183"/>
      <c r="L523" s="183"/>
      <c r="M523" s="186"/>
      <c r="N523" s="182"/>
      <c r="O523" s="184"/>
      <c r="P523" s="178"/>
      <c r="Q523" s="118">
        <f t="shared" si="305"/>
        <v>0</v>
      </c>
      <c r="R523" s="3"/>
      <c r="S523" s="3"/>
      <c r="T523" s="4"/>
      <c r="U523" s="4"/>
      <c r="V523" s="99">
        <f t="shared" si="306"/>
        <v>0</v>
      </c>
      <c r="W523" s="161"/>
      <c r="X523" s="138"/>
      <c r="AH523" s="158" t="str">
        <f t="array" ref="AH523">IF(OR(AH$1=0, $A523=""),"",SQRT((_xlfn.XLOOKUP(AH$1,$Z$2:$Z$16,$AA$2:$AA$16)-$T523)^2+(_xlfn.XLOOKUP(AH$1,$Z$2:$Z$16,$AB$2:$AB$16)-$U523)^2+(_xlfn.XLOOKUP(AH$1,$Z$2:$Z$16,$AC$2:$AC$16-$V523)^2)))</f>
        <v/>
      </c>
      <c r="AI523" s="140" t="str">
        <f t="array" ref="AI523">IF(OR(AI$1=0, $A523=""),"",SQRT((_xlfn.XLOOKUP(AI$1,$Z$2:$Z$16,$AA$2:$AA$16)-$T523)^2+(_xlfn.XLOOKUP(AI$1,$Z$2:$Z$16,$AB$2:$AB$16)-$U523)^2+(_xlfn.XLOOKUP(AI$1,$Z$2:$Z$16,$AC$2:$AC$16-$V523)^2)))</f>
        <v/>
      </c>
      <c r="AJ523" s="140" t="str">
        <f t="array" ref="AJ523">IF(OR(AJ$1=0, $A523=""),"",SQRT((_xlfn.XLOOKUP(AJ$1,$Z$2:$Z$16,$AA$2:$AA$16)-$T523)^2+(_xlfn.XLOOKUP(AJ$1,$Z$2:$Z$16,$AB$2:$AB$16)-$U523)^2+(_xlfn.XLOOKUP(AJ$1,$Z$2:$Z$16,$AC$2:$AC$16-$V523)^2)))</f>
        <v/>
      </c>
      <c r="AK523" s="140" t="str">
        <f t="array" ref="AK523">IF(OR(AK$1=0, $A523=""),"",SQRT((_xlfn.XLOOKUP(AK$1,$Z$2:$Z$16,$AA$2:$AA$16)-$T523)^2+(_xlfn.XLOOKUP(AK$1,$Z$2:$Z$16,$AB$2:$AB$16)-$U523)^2+(_xlfn.XLOOKUP(AK$1,$Z$2:$Z$16,$AC$2:$AC$16-$V523)^2)))</f>
        <v/>
      </c>
      <c r="AL523" s="140" t="str">
        <f t="array" ref="AL523">IF(OR(AL$1=0, $A523=""),"",SQRT((_xlfn.XLOOKUP(AL$1,$Z$2:$Z$16,$AA$2:$AA$16)-$T523)^2+(_xlfn.XLOOKUP(AL$1,$Z$2:$Z$16,$AB$2:$AB$16)-$U523)^2+(_xlfn.XLOOKUP(AL$1,$Z$2:$Z$16,$AC$2:$AC$16-$V523)^2)))</f>
        <v/>
      </c>
      <c r="AM523" s="140" t="str">
        <f t="array" ref="AM523">IF(OR(AM$1=0, $A523=""),"",SQRT((_xlfn.XLOOKUP(AM$1,$Z$2:$Z$16,$AA$2:$AA$16)-$T523)^2+(_xlfn.XLOOKUP(AM$1,$Z$2:$Z$16,$AB$2:$AB$16)-$U523)^2+(_xlfn.XLOOKUP(AM$1,$Z$2:$Z$16,$AC$2:$AC$16-$V523)^2)))</f>
        <v/>
      </c>
      <c r="AN523" s="140" t="str">
        <f t="array" ref="AN523">IF(OR(AN$1=0, $A523=""),"",SQRT((_xlfn.XLOOKUP(AN$1,$Z$2:$Z$16,$AA$2:$AA$16)-$T523)^2+(_xlfn.XLOOKUP(AN$1,$Z$2:$Z$16,$AB$2:$AB$16)-$U523)^2+(_xlfn.XLOOKUP(AN$1,$Z$2:$Z$16,$AC$2:$AC$16-$V523)^2)))</f>
        <v/>
      </c>
      <c r="AO523" s="140" t="str">
        <f t="array" ref="AO523">IF(OR(AO$1=0, $A523=""),"",SQRT((_xlfn.XLOOKUP(AO$1,$Z$2:$Z$16,$AA$2:$AA$16)-$T523)^2+(_xlfn.XLOOKUP(AO$1,$Z$2:$Z$16,$AB$2:$AB$16)-$U523)^2+(_xlfn.XLOOKUP(AO$1,$Z$2:$Z$16,$AC$2:$AC$16-$V523)^2)))</f>
        <v/>
      </c>
      <c r="AP523" s="141" t="str">
        <f t="array" ref="AP523">IF(OR(AP$1=0, $A523=""),"",SQRT((_xlfn.XLOOKUP(AP$1,$Z$2:$Z$16,$AA$2:$AA$16)-$T523)^2+(_xlfn.XLOOKUP(AP$1,$Z$2:$Z$16,$AB$2:$AB$16)-$U523)^2+(_xlfn.XLOOKUP(AP$1,$Z$2:$Z$16,$AC$2:$AC$16-$V523)^2)))</f>
        <v/>
      </c>
      <c r="AQ523" s="141" t="str">
        <f t="array" ref="AQ523">IF(OR(AQ$1=0, $A523=""),"",SQRT((_xlfn.XLOOKUP(AQ$1,$Z$2:$Z$16,$AA$2:$AA$16)-$T523)^2+(_xlfn.XLOOKUP(AQ$1,$Z$2:$Z$16,$AB$2:$AB$16)-$U523)^2+(_xlfn.XLOOKUP(AQ$1,$Z$2:$Z$16,$AC$2:$AC$16-$V523)^2)))</f>
        <v/>
      </c>
      <c r="AR523" s="141" t="str">
        <f t="array" ref="AR523">IF(OR(AR$1=0, $A523=""),"",SQRT((_xlfn.XLOOKUP(AR$1,$Z$2:$Z$16,$AA$2:$AA$16)-$T523)^2+(_xlfn.XLOOKUP(AR$1,$Z$2:$Z$16,$AB$2:$AB$16)-$U523)^2+(_xlfn.XLOOKUP(AR$1,$Z$2:$Z$16,$AC$2:$AC$16-$V523)^2)))</f>
        <v/>
      </c>
      <c r="AS523" s="141" t="str">
        <f t="array" ref="AS523">IF(OR(AS$1=0, $A523=""),"",SQRT((_xlfn.XLOOKUP(AS$1,$Z$2:$Z$16,$AA$2:$AA$16)-$T523)^2+(_xlfn.XLOOKUP(AS$1,$Z$2:$Z$16,$AB$2:$AB$16)-$U523)^2+(_xlfn.XLOOKUP(AS$1,$Z$2:$Z$16,$AC$2:$AC$16-$V523)^2)))</f>
        <v/>
      </c>
      <c r="AT523" s="141" t="str">
        <f t="array" ref="AT523">IF(OR(AT$1=0, $A523=""),"",SQRT((_xlfn.XLOOKUP(AT$1,$Z$2:$Z$16,$AA$2:$AA$16)-$T523)^2+(_xlfn.XLOOKUP(AT$1,$Z$2:$Z$16,$AB$2:$AB$16)-$U523)^2+(_xlfn.XLOOKUP(AT$1,$Z$2:$Z$16,$AC$2:$AC$16-$V523)^2)))</f>
        <v/>
      </c>
      <c r="AU523" s="141" t="str">
        <f t="array" ref="AU523">IF(OR(AU$1=0, $A523=""),"",SQRT((_xlfn.XLOOKUP(AU$1,$Z$2:$Z$16,$AA$2:$AA$16)-$T523)^2+(_xlfn.XLOOKUP(AU$1,$Z$2:$Z$16,$AB$2:$AB$16)-$U523)^2+(_xlfn.XLOOKUP(AU$1,$Z$2:$Z$16,$AC$2:$AC$16-$V523)^2)))</f>
        <v/>
      </c>
      <c r="AV523" s="142" t="str">
        <f t="array" ref="AV523">IF(OR(AV$1=0, $A523=""),"",SQRT((_xlfn.XLOOKUP(AV$1,$Z$2:$Z$16,$AA$2:$AA$16)-$T523)^2+(_xlfn.XLOOKUP(AV$1,$Z$2:$Z$16,$AB$2:$AB$16)-$U523)^2+(_xlfn.XLOOKUP(AV$1,$Z$2:$Z$16,$AC$2:$AC$16-$V523)^2)))</f>
        <v/>
      </c>
      <c r="AW523" s="124"/>
      <c r="AX523" s="124"/>
      <c r="AY523" s="125">
        <f t="shared" si="307"/>
        <v>0</v>
      </c>
      <c r="AZ523" s="143">
        <f t="shared" si="308"/>
        <v>0</v>
      </c>
      <c r="BA523" s="143">
        <f t="shared" si="309"/>
        <v>0</v>
      </c>
      <c r="BB523" s="143">
        <f t="shared" si="310"/>
        <v>0</v>
      </c>
      <c r="BC523" s="143">
        <f t="shared" si="311"/>
        <v>0</v>
      </c>
      <c r="BD523" s="143">
        <f t="shared" si="312"/>
        <v>0</v>
      </c>
      <c r="BE523" s="143">
        <f t="shared" si="313"/>
        <v>0</v>
      </c>
      <c r="BF523" s="143">
        <f t="shared" si="314"/>
        <v>0</v>
      </c>
      <c r="BG523" s="144">
        <f t="shared" si="315"/>
        <v>0</v>
      </c>
      <c r="BH523" s="144">
        <f t="shared" si="316"/>
        <v>0</v>
      </c>
      <c r="BI523" s="144">
        <f t="shared" si="317"/>
        <v>0</v>
      </c>
      <c r="BJ523" s="144">
        <f t="shared" si="318"/>
        <v>0</v>
      </c>
      <c r="BK523" s="144">
        <f t="shared" si="319"/>
        <v>0</v>
      </c>
      <c r="BL523" s="144">
        <f t="shared" si="320"/>
        <v>0</v>
      </c>
      <c r="BM523" s="145">
        <f t="shared" si="321"/>
        <v>0</v>
      </c>
      <c r="BN523" s="124"/>
      <c r="BO523" s="124"/>
      <c r="BP523" s="124"/>
      <c r="BQ523" s="124"/>
      <c r="BR523" s="124"/>
      <c r="BS523" s="124"/>
      <c r="BT523" s="124"/>
      <c r="BU523" s="124"/>
      <c r="BV523" s="130"/>
      <c r="BW523" s="130"/>
      <c r="BX523" s="130"/>
      <c r="BY523" s="130"/>
      <c r="BZ523" s="130"/>
      <c r="CA523" s="130"/>
      <c r="CB523" s="130"/>
      <c r="CC523" s="130"/>
      <c r="CD523" s="130"/>
      <c r="CE523" s="130"/>
      <c r="CF523" s="130"/>
      <c r="CG523" s="130"/>
      <c r="CH523" s="130"/>
      <c r="CI523" s="130"/>
      <c r="CJ523" s="130"/>
      <c r="CM523" s="159">
        <f t="shared" si="322"/>
        <v>0</v>
      </c>
      <c r="CN523" s="160">
        <f t="shared" si="323"/>
        <v>0</v>
      </c>
      <c r="CO523" s="160">
        <f t="shared" si="324"/>
        <v>0</v>
      </c>
      <c r="CP523" s="160">
        <f t="shared" si="325"/>
        <v>0</v>
      </c>
      <c r="CQ523" s="160">
        <f t="shared" si="326"/>
        <v>0</v>
      </c>
      <c r="CR523" s="160" t="str">
        <f t="shared" si="327"/>
        <v/>
      </c>
      <c r="CS523" s="160" t="str">
        <f t="shared" si="328"/>
        <v/>
      </c>
      <c r="CT523" s="160" t="str">
        <f t="shared" si="329"/>
        <v/>
      </c>
      <c r="CU523" s="162" t="str">
        <f t="shared" si="330"/>
        <v/>
      </c>
      <c r="CV523" s="162" t="str">
        <f t="shared" si="331"/>
        <v/>
      </c>
      <c r="CW523" s="162" t="str">
        <f t="shared" si="332"/>
        <v/>
      </c>
      <c r="CX523" s="162" t="str">
        <f t="shared" si="333"/>
        <v/>
      </c>
      <c r="CY523" s="162" t="str">
        <f t="shared" si="334"/>
        <v/>
      </c>
      <c r="CZ523" s="162" t="str">
        <f t="shared" si="335"/>
        <v/>
      </c>
      <c r="DA523" s="163" t="str">
        <f t="shared" si="336"/>
        <v/>
      </c>
    </row>
    <row r="524" spans="1:105" ht="16.5" x14ac:dyDescent="0.3">
      <c r="A524" s="135"/>
      <c r="B524" s="136"/>
      <c r="C524" s="136"/>
      <c r="D524" s="137"/>
      <c r="E524" s="176"/>
      <c r="F524" s="182"/>
      <c r="G524" s="183"/>
      <c r="H524" s="183"/>
      <c r="I524" s="183"/>
      <c r="J524" s="183"/>
      <c r="K524" s="183"/>
      <c r="L524" s="183"/>
      <c r="M524" s="186"/>
      <c r="N524" s="182"/>
      <c r="O524" s="184"/>
      <c r="P524" s="178"/>
      <c r="Q524" s="118">
        <f t="shared" si="305"/>
        <v>0</v>
      </c>
      <c r="R524" s="3"/>
      <c r="S524" s="3"/>
      <c r="T524" s="4"/>
      <c r="U524" s="4"/>
      <c r="V524" s="99">
        <f t="shared" si="306"/>
        <v>0</v>
      </c>
      <c r="W524" s="161"/>
      <c r="X524" s="138"/>
      <c r="AH524" s="158" t="str">
        <f t="array" ref="AH524">IF(OR(AH$1=0, $A524=""),"",SQRT((_xlfn.XLOOKUP(AH$1,$Z$2:$Z$16,$AA$2:$AA$16)-$T524)^2+(_xlfn.XLOOKUP(AH$1,$Z$2:$Z$16,$AB$2:$AB$16)-$U524)^2+(_xlfn.XLOOKUP(AH$1,$Z$2:$Z$16,$AC$2:$AC$16-$V524)^2)))</f>
        <v/>
      </c>
      <c r="AI524" s="140" t="str">
        <f t="array" ref="AI524">IF(OR(AI$1=0, $A524=""),"",SQRT((_xlfn.XLOOKUP(AI$1,$Z$2:$Z$16,$AA$2:$AA$16)-$T524)^2+(_xlfn.XLOOKUP(AI$1,$Z$2:$Z$16,$AB$2:$AB$16)-$U524)^2+(_xlfn.XLOOKUP(AI$1,$Z$2:$Z$16,$AC$2:$AC$16-$V524)^2)))</f>
        <v/>
      </c>
      <c r="AJ524" s="140" t="str">
        <f t="array" ref="AJ524">IF(OR(AJ$1=0, $A524=""),"",SQRT((_xlfn.XLOOKUP(AJ$1,$Z$2:$Z$16,$AA$2:$AA$16)-$T524)^2+(_xlfn.XLOOKUP(AJ$1,$Z$2:$Z$16,$AB$2:$AB$16)-$U524)^2+(_xlfn.XLOOKUP(AJ$1,$Z$2:$Z$16,$AC$2:$AC$16-$V524)^2)))</f>
        <v/>
      </c>
      <c r="AK524" s="140" t="str">
        <f t="array" ref="AK524">IF(OR(AK$1=0, $A524=""),"",SQRT((_xlfn.XLOOKUP(AK$1,$Z$2:$Z$16,$AA$2:$AA$16)-$T524)^2+(_xlfn.XLOOKUP(AK$1,$Z$2:$Z$16,$AB$2:$AB$16)-$U524)^2+(_xlfn.XLOOKUP(AK$1,$Z$2:$Z$16,$AC$2:$AC$16-$V524)^2)))</f>
        <v/>
      </c>
      <c r="AL524" s="140" t="str">
        <f t="array" ref="AL524">IF(OR(AL$1=0, $A524=""),"",SQRT((_xlfn.XLOOKUP(AL$1,$Z$2:$Z$16,$AA$2:$AA$16)-$T524)^2+(_xlfn.XLOOKUP(AL$1,$Z$2:$Z$16,$AB$2:$AB$16)-$U524)^2+(_xlfn.XLOOKUP(AL$1,$Z$2:$Z$16,$AC$2:$AC$16-$V524)^2)))</f>
        <v/>
      </c>
      <c r="AM524" s="140" t="str">
        <f t="array" ref="AM524">IF(OR(AM$1=0, $A524=""),"",SQRT((_xlfn.XLOOKUP(AM$1,$Z$2:$Z$16,$AA$2:$AA$16)-$T524)^2+(_xlfn.XLOOKUP(AM$1,$Z$2:$Z$16,$AB$2:$AB$16)-$U524)^2+(_xlfn.XLOOKUP(AM$1,$Z$2:$Z$16,$AC$2:$AC$16-$V524)^2)))</f>
        <v/>
      </c>
      <c r="AN524" s="140" t="str">
        <f t="array" ref="AN524">IF(OR(AN$1=0, $A524=""),"",SQRT((_xlfn.XLOOKUP(AN$1,$Z$2:$Z$16,$AA$2:$AA$16)-$T524)^2+(_xlfn.XLOOKUP(AN$1,$Z$2:$Z$16,$AB$2:$AB$16)-$U524)^2+(_xlfn.XLOOKUP(AN$1,$Z$2:$Z$16,$AC$2:$AC$16-$V524)^2)))</f>
        <v/>
      </c>
      <c r="AO524" s="140" t="str">
        <f t="array" ref="AO524">IF(OR(AO$1=0, $A524=""),"",SQRT((_xlfn.XLOOKUP(AO$1,$Z$2:$Z$16,$AA$2:$AA$16)-$T524)^2+(_xlfn.XLOOKUP(AO$1,$Z$2:$Z$16,$AB$2:$AB$16)-$U524)^2+(_xlfn.XLOOKUP(AO$1,$Z$2:$Z$16,$AC$2:$AC$16-$V524)^2)))</f>
        <v/>
      </c>
      <c r="AP524" s="141" t="str">
        <f t="array" ref="AP524">IF(OR(AP$1=0, $A524=""),"",SQRT((_xlfn.XLOOKUP(AP$1,$Z$2:$Z$16,$AA$2:$AA$16)-$T524)^2+(_xlfn.XLOOKUP(AP$1,$Z$2:$Z$16,$AB$2:$AB$16)-$U524)^2+(_xlfn.XLOOKUP(AP$1,$Z$2:$Z$16,$AC$2:$AC$16-$V524)^2)))</f>
        <v/>
      </c>
      <c r="AQ524" s="141" t="str">
        <f t="array" ref="AQ524">IF(OR(AQ$1=0, $A524=""),"",SQRT((_xlfn.XLOOKUP(AQ$1,$Z$2:$Z$16,$AA$2:$AA$16)-$T524)^2+(_xlfn.XLOOKUP(AQ$1,$Z$2:$Z$16,$AB$2:$AB$16)-$U524)^2+(_xlfn.XLOOKUP(AQ$1,$Z$2:$Z$16,$AC$2:$AC$16-$V524)^2)))</f>
        <v/>
      </c>
      <c r="AR524" s="141" t="str">
        <f t="array" ref="AR524">IF(OR(AR$1=0, $A524=""),"",SQRT((_xlfn.XLOOKUP(AR$1,$Z$2:$Z$16,$AA$2:$AA$16)-$T524)^2+(_xlfn.XLOOKUP(AR$1,$Z$2:$Z$16,$AB$2:$AB$16)-$U524)^2+(_xlfn.XLOOKUP(AR$1,$Z$2:$Z$16,$AC$2:$AC$16-$V524)^2)))</f>
        <v/>
      </c>
      <c r="AS524" s="141" t="str">
        <f t="array" ref="AS524">IF(OR(AS$1=0, $A524=""),"",SQRT((_xlfn.XLOOKUP(AS$1,$Z$2:$Z$16,$AA$2:$AA$16)-$T524)^2+(_xlfn.XLOOKUP(AS$1,$Z$2:$Z$16,$AB$2:$AB$16)-$U524)^2+(_xlfn.XLOOKUP(AS$1,$Z$2:$Z$16,$AC$2:$AC$16-$V524)^2)))</f>
        <v/>
      </c>
      <c r="AT524" s="141" t="str">
        <f t="array" ref="AT524">IF(OR(AT$1=0, $A524=""),"",SQRT((_xlfn.XLOOKUP(AT$1,$Z$2:$Z$16,$AA$2:$AA$16)-$T524)^2+(_xlfn.XLOOKUP(AT$1,$Z$2:$Z$16,$AB$2:$AB$16)-$U524)^2+(_xlfn.XLOOKUP(AT$1,$Z$2:$Z$16,$AC$2:$AC$16-$V524)^2)))</f>
        <v/>
      </c>
      <c r="AU524" s="141" t="str">
        <f t="array" ref="AU524">IF(OR(AU$1=0, $A524=""),"",SQRT((_xlfn.XLOOKUP(AU$1,$Z$2:$Z$16,$AA$2:$AA$16)-$T524)^2+(_xlfn.XLOOKUP(AU$1,$Z$2:$Z$16,$AB$2:$AB$16)-$U524)^2+(_xlfn.XLOOKUP(AU$1,$Z$2:$Z$16,$AC$2:$AC$16-$V524)^2)))</f>
        <v/>
      </c>
      <c r="AV524" s="142" t="str">
        <f t="array" ref="AV524">IF(OR(AV$1=0, $A524=""),"",SQRT((_xlfn.XLOOKUP(AV$1,$Z$2:$Z$16,$AA$2:$AA$16)-$T524)^2+(_xlfn.XLOOKUP(AV$1,$Z$2:$Z$16,$AB$2:$AB$16)-$U524)^2+(_xlfn.XLOOKUP(AV$1,$Z$2:$Z$16,$AC$2:$AC$16-$V524)^2)))</f>
        <v/>
      </c>
      <c r="AW524" s="124"/>
      <c r="AX524" s="124"/>
      <c r="AY524" s="125">
        <f t="shared" si="307"/>
        <v>0</v>
      </c>
      <c r="AZ524" s="143">
        <f t="shared" si="308"/>
        <v>0</v>
      </c>
      <c r="BA524" s="143">
        <f t="shared" si="309"/>
        <v>0</v>
      </c>
      <c r="BB524" s="143">
        <f t="shared" si="310"/>
        <v>0</v>
      </c>
      <c r="BC524" s="143">
        <f t="shared" si="311"/>
        <v>0</v>
      </c>
      <c r="BD524" s="143">
        <f t="shared" si="312"/>
        <v>0</v>
      </c>
      <c r="BE524" s="143">
        <f t="shared" si="313"/>
        <v>0</v>
      </c>
      <c r="BF524" s="143">
        <f t="shared" si="314"/>
        <v>0</v>
      </c>
      <c r="BG524" s="144">
        <f t="shared" si="315"/>
        <v>0</v>
      </c>
      <c r="BH524" s="144">
        <f t="shared" si="316"/>
        <v>0</v>
      </c>
      <c r="BI524" s="144">
        <f t="shared" si="317"/>
        <v>0</v>
      </c>
      <c r="BJ524" s="144">
        <f t="shared" si="318"/>
        <v>0</v>
      </c>
      <c r="BK524" s="144">
        <f t="shared" si="319"/>
        <v>0</v>
      </c>
      <c r="BL524" s="144">
        <f t="shared" si="320"/>
        <v>0</v>
      </c>
      <c r="BM524" s="145">
        <f t="shared" si="321"/>
        <v>0</v>
      </c>
      <c r="BN524" s="124"/>
      <c r="BO524" s="124"/>
      <c r="BP524" s="124"/>
      <c r="BQ524" s="124"/>
      <c r="BR524" s="124"/>
      <c r="BS524" s="124"/>
      <c r="BT524" s="124"/>
      <c r="BU524" s="124"/>
      <c r="BV524" s="130"/>
      <c r="BW524" s="130"/>
      <c r="BX524" s="130"/>
      <c r="BY524" s="130"/>
      <c r="BZ524" s="130"/>
      <c r="CA524" s="130"/>
      <c r="CB524" s="130"/>
      <c r="CC524" s="130"/>
      <c r="CD524" s="130"/>
      <c r="CE524" s="130"/>
      <c r="CF524" s="130"/>
      <c r="CG524" s="130"/>
      <c r="CH524" s="130"/>
      <c r="CI524" s="130"/>
      <c r="CJ524" s="130"/>
      <c r="CM524" s="159">
        <f t="shared" si="322"/>
        <v>0</v>
      </c>
      <c r="CN524" s="160">
        <f t="shared" si="323"/>
        <v>0</v>
      </c>
      <c r="CO524" s="160">
        <f t="shared" si="324"/>
        <v>0</v>
      </c>
      <c r="CP524" s="160">
        <f t="shared" si="325"/>
        <v>0</v>
      </c>
      <c r="CQ524" s="160">
        <f t="shared" si="326"/>
        <v>0</v>
      </c>
      <c r="CR524" s="160" t="str">
        <f t="shared" si="327"/>
        <v/>
      </c>
      <c r="CS524" s="160" t="str">
        <f t="shared" si="328"/>
        <v/>
      </c>
      <c r="CT524" s="160" t="str">
        <f t="shared" si="329"/>
        <v/>
      </c>
      <c r="CU524" s="162" t="str">
        <f t="shared" si="330"/>
        <v/>
      </c>
      <c r="CV524" s="162" t="str">
        <f t="shared" si="331"/>
        <v/>
      </c>
      <c r="CW524" s="162" t="str">
        <f t="shared" si="332"/>
        <v/>
      </c>
      <c r="CX524" s="162" t="str">
        <f t="shared" si="333"/>
        <v/>
      </c>
      <c r="CY524" s="162" t="str">
        <f t="shared" si="334"/>
        <v/>
      </c>
      <c r="CZ524" s="162" t="str">
        <f t="shared" si="335"/>
        <v/>
      </c>
      <c r="DA524" s="163" t="str">
        <f t="shared" si="336"/>
        <v/>
      </c>
    </row>
    <row r="525" spans="1:105" ht="16.5" x14ac:dyDescent="0.3">
      <c r="A525" s="135"/>
      <c r="B525" s="136"/>
      <c r="C525" s="136"/>
      <c r="D525" s="137"/>
      <c r="E525" s="176"/>
      <c r="F525" s="182"/>
      <c r="G525" s="183"/>
      <c r="H525" s="183"/>
      <c r="I525" s="183"/>
      <c r="J525" s="183"/>
      <c r="K525" s="183"/>
      <c r="L525" s="183"/>
      <c r="M525" s="186"/>
      <c r="N525" s="182"/>
      <c r="O525" s="184"/>
      <c r="P525" s="178"/>
      <c r="Q525" s="118">
        <f t="shared" si="305"/>
        <v>0</v>
      </c>
      <c r="R525" s="3"/>
      <c r="S525" s="3"/>
      <c r="T525" s="4"/>
      <c r="U525" s="4"/>
      <c r="V525" s="99">
        <f t="shared" si="306"/>
        <v>0</v>
      </c>
      <c r="W525" s="161"/>
      <c r="X525" s="138"/>
      <c r="AH525" s="158" t="str">
        <f t="array" ref="AH525">IF(OR(AH$1=0, $A525=""),"",SQRT((_xlfn.XLOOKUP(AH$1,$Z$2:$Z$16,$AA$2:$AA$16)-$T525)^2+(_xlfn.XLOOKUP(AH$1,$Z$2:$Z$16,$AB$2:$AB$16)-$U525)^2+(_xlfn.XLOOKUP(AH$1,$Z$2:$Z$16,$AC$2:$AC$16-$V525)^2)))</f>
        <v/>
      </c>
      <c r="AI525" s="140" t="str">
        <f t="array" ref="AI525">IF(OR(AI$1=0, $A525=""),"",SQRT((_xlfn.XLOOKUP(AI$1,$Z$2:$Z$16,$AA$2:$AA$16)-$T525)^2+(_xlfn.XLOOKUP(AI$1,$Z$2:$Z$16,$AB$2:$AB$16)-$U525)^2+(_xlfn.XLOOKUP(AI$1,$Z$2:$Z$16,$AC$2:$AC$16-$V525)^2)))</f>
        <v/>
      </c>
      <c r="AJ525" s="140" t="str">
        <f t="array" ref="AJ525">IF(OR(AJ$1=0, $A525=""),"",SQRT((_xlfn.XLOOKUP(AJ$1,$Z$2:$Z$16,$AA$2:$AA$16)-$T525)^2+(_xlfn.XLOOKUP(AJ$1,$Z$2:$Z$16,$AB$2:$AB$16)-$U525)^2+(_xlfn.XLOOKUP(AJ$1,$Z$2:$Z$16,$AC$2:$AC$16-$V525)^2)))</f>
        <v/>
      </c>
      <c r="AK525" s="140" t="str">
        <f t="array" ref="AK525">IF(OR(AK$1=0, $A525=""),"",SQRT((_xlfn.XLOOKUP(AK$1,$Z$2:$Z$16,$AA$2:$AA$16)-$T525)^2+(_xlfn.XLOOKUP(AK$1,$Z$2:$Z$16,$AB$2:$AB$16)-$U525)^2+(_xlfn.XLOOKUP(AK$1,$Z$2:$Z$16,$AC$2:$AC$16-$V525)^2)))</f>
        <v/>
      </c>
      <c r="AL525" s="140" t="str">
        <f t="array" ref="AL525">IF(OR(AL$1=0, $A525=""),"",SQRT((_xlfn.XLOOKUP(AL$1,$Z$2:$Z$16,$AA$2:$AA$16)-$T525)^2+(_xlfn.XLOOKUP(AL$1,$Z$2:$Z$16,$AB$2:$AB$16)-$U525)^2+(_xlfn.XLOOKUP(AL$1,$Z$2:$Z$16,$AC$2:$AC$16-$V525)^2)))</f>
        <v/>
      </c>
      <c r="AM525" s="140" t="str">
        <f t="array" ref="AM525">IF(OR(AM$1=0, $A525=""),"",SQRT((_xlfn.XLOOKUP(AM$1,$Z$2:$Z$16,$AA$2:$AA$16)-$T525)^2+(_xlfn.XLOOKUP(AM$1,$Z$2:$Z$16,$AB$2:$AB$16)-$U525)^2+(_xlfn.XLOOKUP(AM$1,$Z$2:$Z$16,$AC$2:$AC$16-$V525)^2)))</f>
        <v/>
      </c>
      <c r="AN525" s="140" t="str">
        <f t="array" ref="AN525">IF(OR(AN$1=0, $A525=""),"",SQRT((_xlfn.XLOOKUP(AN$1,$Z$2:$Z$16,$AA$2:$AA$16)-$T525)^2+(_xlfn.XLOOKUP(AN$1,$Z$2:$Z$16,$AB$2:$AB$16)-$U525)^2+(_xlfn.XLOOKUP(AN$1,$Z$2:$Z$16,$AC$2:$AC$16-$V525)^2)))</f>
        <v/>
      </c>
      <c r="AO525" s="140" t="str">
        <f t="array" ref="AO525">IF(OR(AO$1=0, $A525=""),"",SQRT((_xlfn.XLOOKUP(AO$1,$Z$2:$Z$16,$AA$2:$AA$16)-$T525)^2+(_xlfn.XLOOKUP(AO$1,$Z$2:$Z$16,$AB$2:$AB$16)-$U525)^2+(_xlfn.XLOOKUP(AO$1,$Z$2:$Z$16,$AC$2:$AC$16-$V525)^2)))</f>
        <v/>
      </c>
      <c r="AP525" s="141" t="str">
        <f t="array" ref="AP525">IF(OR(AP$1=0, $A525=""),"",SQRT((_xlfn.XLOOKUP(AP$1,$Z$2:$Z$16,$AA$2:$AA$16)-$T525)^2+(_xlfn.XLOOKUP(AP$1,$Z$2:$Z$16,$AB$2:$AB$16)-$U525)^2+(_xlfn.XLOOKUP(AP$1,$Z$2:$Z$16,$AC$2:$AC$16-$V525)^2)))</f>
        <v/>
      </c>
      <c r="AQ525" s="141" t="str">
        <f t="array" ref="AQ525">IF(OR(AQ$1=0, $A525=""),"",SQRT((_xlfn.XLOOKUP(AQ$1,$Z$2:$Z$16,$AA$2:$AA$16)-$T525)^2+(_xlfn.XLOOKUP(AQ$1,$Z$2:$Z$16,$AB$2:$AB$16)-$U525)^2+(_xlfn.XLOOKUP(AQ$1,$Z$2:$Z$16,$AC$2:$AC$16-$V525)^2)))</f>
        <v/>
      </c>
      <c r="AR525" s="141" t="str">
        <f t="array" ref="AR525">IF(OR(AR$1=0, $A525=""),"",SQRT((_xlfn.XLOOKUP(AR$1,$Z$2:$Z$16,$AA$2:$AA$16)-$T525)^2+(_xlfn.XLOOKUP(AR$1,$Z$2:$Z$16,$AB$2:$AB$16)-$U525)^2+(_xlfn.XLOOKUP(AR$1,$Z$2:$Z$16,$AC$2:$AC$16-$V525)^2)))</f>
        <v/>
      </c>
      <c r="AS525" s="141" t="str">
        <f t="array" ref="AS525">IF(OR(AS$1=0, $A525=""),"",SQRT((_xlfn.XLOOKUP(AS$1,$Z$2:$Z$16,$AA$2:$AA$16)-$T525)^2+(_xlfn.XLOOKUP(AS$1,$Z$2:$Z$16,$AB$2:$AB$16)-$U525)^2+(_xlfn.XLOOKUP(AS$1,$Z$2:$Z$16,$AC$2:$AC$16-$V525)^2)))</f>
        <v/>
      </c>
      <c r="AT525" s="141" t="str">
        <f t="array" ref="AT525">IF(OR(AT$1=0, $A525=""),"",SQRT((_xlfn.XLOOKUP(AT$1,$Z$2:$Z$16,$AA$2:$AA$16)-$T525)^2+(_xlfn.XLOOKUP(AT$1,$Z$2:$Z$16,$AB$2:$AB$16)-$U525)^2+(_xlfn.XLOOKUP(AT$1,$Z$2:$Z$16,$AC$2:$AC$16-$V525)^2)))</f>
        <v/>
      </c>
      <c r="AU525" s="141" t="str">
        <f t="array" ref="AU525">IF(OR(AU$1=0, $A525=""),"",SQRT((_xlfn.XLOOKUP(AU$1,$Z$2:$Z$16,$AA$2:$AA$16)-$T525)^2+(_xlfn.XLOOKUP(AU$1,$Z$2:$Z$16,$AB$2:$AB$16)-$U525)^2+(_xlfn.XLOOKUP(AU$1,$Z$2:$Z$16,$AC$2:$AC$16-$V525)^2)))</f>
        <v/>
      </c>
      <c r="AV525" s="142" t="str">
        <f t="array" ref="AV525">IF(OR(AV$1=0, $A525=""),"",SQRT((_xlfn.XLOOKUP(AV$1,$Z$2:$Z$16,$AA$2:$AA$16)-$T525)^2+(_xlfn.XLOOKUP(AV$1,$Z$2:$Z$16,$AB$2:$AB$16)-$U525)^2+(_xlfn.XLOOKUP(AV$1,$Z$2:$Z$16,$AC$2:$AC$16-$V525)^2)))</f>
        <v/>
      </c>
      <c r="AW525" s="124"/>
      <c r="AX525" s="124"/>
      <c r="AY525" s="125">
        <f t="shared" si="307"/>
        <v>0</v>
      </c>
      <c r="AZ525" s="143">
        <f t="shared" si="308"/>
        <v>0</v>
      </c>
      <c r="BA525" s="143">
        <f t="shared" si="309"/>
        <v>0</v>
      </c>
      <c r="BB525" s="143">
        <f t="shared" si="310"/>
        <v>0</v>
      </c>
      <c r="BC525" s="143">
        <f t="shared" si="311"/>
        <v>0</v>
      </c>
      <c r="BD525" s="143">
        <f t="shared" si="312"/>
        <v>0</v>
      </c>
      <c r="BE525" s="143">
        <f t="shared" si="313"/>
        <v>0</v>
      </c>
      <c r="BF525" s="143">
        <f t="shared" si="314"/>
        <v>0</v>
      </c>
      <c r="BG525" s="144">
        <f t="shared" si="315"/>
        <v>0</v>
      </c>
      <c r="BH525" s="144">
        <f t="shared" si="316"/>
        <v>0</v>
      </c>
      <c r="BI525" s="144">
        <f t="shared" si="317"/>
        <v>0</v>
      </c>
      <c r="BJ525" s="144">
        <f t="shared" si="318"/>
        <v>0</v>
      </c>
      <c r="BK525" s="144">
        <f t="shared" si="319"/>
        <v>0</v>
      </c>
      <c r="BL525" s="144">
        <f t="shared" si="320"/>
        <v>0</v>
      </c>
      <c r="BM525" s="145">
        <f t="shared" si="321"/>
        <v>0</v>
      </c>
      <c r="BN525" s="124"/>
      <c r="BO525" s="124"/>
      <c r="BP525" s="124"/>
      <c r="BQ525" s="124"/>
      <c r="BR525" s="124"/>
      <c r="BS525" s="124"/>
      <c r="BT525" s="124"/>
      <c r="BU525" s="124"/>
      <c r="BV525" s="130"/>
      <c r="BW525" s="130"/>
      <c r="BX525" s="130"/>
      <c r="BY525" s="130"/>
      <c r="BZ525" s="130"/>
      <c r="CA525" s="130"/>
      <c r="CB525" s="130"/>
      <c r="CC525" s="130"/>
      <c r="CD525" s="130"/>
      <c r="CE525" s="130"/>
      <c r="CF525" s="130"/>
      <c r="CG525" s="130"/>
      <c r="CH525" s="130"/>
      <c r="CI525" s="130"/>
      <c r="CJ525" s="130"/>
      <c r="CM525" s="159">
        <f t="shared" si="322"/>
        <v>0</v>
      </c>
      <c r="CN525" s="160">
        <f t="shared" si="323"/>
        <v>0</v>
      </c>
      <c r="CO525" s="160">
        <f t="shared" si="324"/>
        <v>0</v>
      </c>
      <c r="CP525" s="160">
        <f t="shared" si="325"/>
        <v>0</v>
      </c>
      <c r="CQ525" s="160">
        <f t="shared" si="326"/>
        <v>0</v>
      </c>
      <c r="CR525" s="160" t="str">
        <f t="shared" si="327"/>
        <v/>
      </c>
      <c r="CS525" s="160" t="str">
        <f t="shared" si="328"/>
        <v/>
      </c>
      <c r="CT525" s="160" t="str">
        <f t="shared" si="329"/>
        <v/>
      </c>
      <c r="CU525" s="162" t="str">
        <f t="shared" si="330"/>
        <v/>
      </c>
      <c r="CV525" s="162" t="str">
        <f t="shared" si="331"/>
        <v/>
      </c>
      <c r="CW525" s="162" t="str">
        <f t="shared" si="332"/>
        <v/>
      </c>
      <c r="CX525" s="162" t="str">
        <f t="shared" si="333"/>
        <v/>
      </c>
      <c r="CY525" s="162" t="str">
        <f t="shared" si="334"/>
        <v/>
      </c>
      <c r="CZ525" s="162" t="str">
        <f t="shared" si="335"/>
        <v/>
      </c>
      <c r="DA525" s="163" t="str">
        <f t="shared" si="336"/>
        <v/>
      </c>
    </row>
    <row r="526" spans="1:105" ht="16.5" x14ac:dyDescent="0.3">
      <c r="A526" s="135"/>
      <c r="B526" s="136"/>
      <c r="C526" s="136"/>
      <c r="D526" s="137"/>
      <c r="E526" s="176"/>
      <c r="F526" s="182"/>
      <c r="G526" s="183"/>
      <c r="H526" s="183"/>
      <c r="I526" s="183"/>
      <c r="J526" s="183"/>
      <c r="K526" s="183"/>
      <c r="L526" s="183"/>
      <c r="M526" s="186"/>
      <c r="N526" s="182"/>
      <c r="O526" s="184"/>
      <c r="P526" s="178"/>
      <c r="Q526" s="118">
        <f t="shared" si="305"/>
        <v>0</v>
      </c>
      <c r="R526" s="3"/>
      <c r="S526" s="3"/>
      <c r="T526" s="4"/>
      <c r="U526" s="4"/>
      <c r="V526" s="99">
        <f t="shared" si="306"/>
        <v>0</v>
      </c>
      <c r="W526" s="161"/>
      <c r="X526" s="138"/>
      <c r="AH526" s="158" t="str">
        <f t="array" ref="AH526">IF(OR(AH$1=0, $A526=""),"",SQRT((_xlfn.XLOOKUP(AH$1,$Z$2:$Z$16,$AA$2:$AA$16)-$T526)^2+(_xlfn.XLOOKUP(AH$1,$Z$2:$Z$16,$AB$2:$AB$16)-$U526)^2+(_xlfn.XLOOKUP(AH$1,$Z$2:$Z$16,$AC$2:$AC$16-$V526)^2)))</f>
        <v/>
      </c>
      <c r="AI526" s="140" t="str">
        <f t="array" ref="AI526">IF(OR(AI$1=0, $A526=""),"",SQRT((_xlfn.XLOOKUP(AI$1,$Z$2:$Z$16,$AA$2:$AA$16)-$T526)^2+(_xlfn.XLOOKUP(AI$1,$Z$2:$Z$16,$AB$2:$AB$16)-$U526)^2+(_xlfn.XLOOKUP(AI$1,$Z$2:$Z$16,$AC$2:$AC$16-$V526)^2)))</f>
        <v/>
      </c>
      <c r="AJ526" s="140" t="str">
        <f t="array" ref="AJ526">IF(OR(AJ$1=0, $A526=""),"",SQRT((_xlfn.XLOOKUP(AJ$1,$Z$2:$Z$16,$AA$2:$AA$16)-$T526)^2+(_xlfn.XLOOKUP(AJ$1,$Z$2:$Z$16,$AB$2:$AB$16)-$U526)^2+(_xlfn.XLOOKUP(AJ$1,$Z$2:$Z$16,$AC$2:$AC$16-$V526)^2)))</f>
        <v/>
      </c>
      <c r="AK526" s="140" t="str">
        <f t="array" ref="AK526">IF(OR(AK$1=0, $A526=""),"",SQRT((_xlfn.XLOOKUP(AK$1,$Z$2:$Z$16,$AA$2:$AA$16)-$T526)^2+(_xlfn.XLOOKUP(AK$1,$Z$2:$Z$16,$AB$2:$AB$16)-$U526)^2+(_xlfn.XLOOKUP(AK$1,$Z$2:$Z$16,$AC$2:$AC$16-$V526)^2)))</f>
        <v/>
      </c>
      <c r="AL526" s="140" t="str">
        <f t="array" ref="AL526">IF(OR(AL$1=0, $A526=""),"",SQRT((_xlfn.XLOOKUP(AL$1,$Z$2:$Z$16,$AA$2:$AA$16)-$T526)^2+(_xlfn.XLOOKUP(AL$1,$Z$2:$Z$16,$AB$2:$AB$16)-$U526)^2+(_xlfn.XLOOKUP(AL$1,$Z$2:$Z$16,$AC$2:$AC$16-$V526)^2)))</f>
        <v/>
      </c>
      <c r="AM526" s="140" t="str">
        <f t="array" ref="AM526">IF(OR(AM$1=0, $A526=""),"",SQRT((_xlfn.XLOOKUP(AM$1,$Z$2:$Z$16,$AA$2:$AA$16)-$T526)^2+(_xlfn.XLOOKUP(AM$1,$Z$2:$Z$16,$AB$2:$AB$16)-$U526)^2+(_xlfn.XLOOKUP(AM$1,$Z$2:$Z$16,$AC$2:$AC$16-$V526)^2)))</f>
        <v/>
      </c>
      <c r="AN526" s="140" t="str">
        <f t="array" ref="AN526">IF(OR(AN$1=0, $A526=""),"",SQRT((_xlfn.XLOOKUP(AN$1,$Z$2:$Z$16,$AA$2:$AA$16)-$T526)^2+(_xlfn.XLOOKUP(AN$1,$Z$2:$Z$16,$AB$2:$AB$16)-$U526)^2+(_xlfn.XLOOKUP(AN$1,$Z$2:$Z$16,$AC$2:$AC$16-$V526)^2)))</f>
        <v/>
      </c>
      <c r="AO526" s="140" t="str">
        <f t="array" ref="AO526">IF(OR(AO$1=0, $A526=""),"",SQRT((_xlfn.XLOOKUP(AO$1,$Z$2:$Z$16,$AA$2:$AA$16)-$T526)^2+(_xlfn.XLOOKUP(AO$1,$Z$2:$Z$16,$AB$2:$AB$16)-$U526)^2+(_xlfn.XLOOKUP(AO$1,$Z$2:$Z$16,$AC$2:$AC$16-$V526)^2)))</f>
        <v/>
      </c>
      <c r="AP526" s="141" t="str">
        <f t="array" ref="AP526">IF(OR(AP$1=0, $A526=""),"",SQRT((_xlfn.XLOOKUP(AP$1,$Z$2:$Z$16,$AA$2:$AA$16)-$T526)^2+(_xlfn.XLOOKUP(AP$1,$Z$2:$Z$16,$AB$2:$AB$16)-$U526)^2+(_xlfn.XLOOKUP(AP$1,$Z$2:$Z$16,$AC$2:$AC$16-$V526)^2)))</f>
        <v/>
      </c>
      <c r="AQ526" s="141" t="str">
        <f t="array" ref="AQ526">IF(OR(AQ$1=0, $A526=""),"",SQRT((_xlfn.XLOOKUP(AQ$1,$Z$2:$Z$16,$AA$2:$AA$16)-$T526)^2+(_xlfn.XLOOKUP(AQ$1,$Z$2:$Z$16,$AB$2:$AB$16)-$U526)^2+(_xlfn.XLOOKUP(AQ$1,$Z$2:$Z$16,$AC$2:$AC$16-$V526)^2)))</f>
        <v/>
      </c>
      <c r="AR526" s="141" t="str">
        <f t="array" ref="AR526">IF(OR(AR$1=0, $A526=""),"",SQRT((_xlfn.XLOOKUP(AR$1,$Z$2:$Z$16,$AA$2:$AA$16)-$T526)^2+(_xlfn.XLOOKUP(AR$1,$Z$2:$Z$16,$AB$2:$AB$16)-$U526)^2+(_xlfn.XLOOKUP(AR$1,$Z$2:$Z$16,$AC$2:$AC$16-$V526)^2)))</f>
        <v/>
      </c>
      <c r="AS526" s="141" t="str">
        <f t="array" ref="AS526">IF(OR(AS$1=0, $A526=""),"",SQRT((_xlfn.XLOOKUP(AS$1,$Z$2:$Z$16,$AA$2:$AA$16)-$T526)^2+(_xlfn.XLOOKUP(AS$1,$Z$2:$Z$16,$AB$2:$AB$16)-$U526)^2+(_xlfn.XLOOKUP(AS$1,$Z$2:$Z$16,$AC$2:$AC$16-$V526)^2)))</f>
        <v/>
      </c>
      <c r="AT526" s="141" t="str">
        <f t="array" ref="AT526">IF(OR(AT$1=0, $A526=""),"",SQRT((_xlfn.XLOOKUP(AT$1,$Z$2:$Z$16,$AA$2:$AA$16)-$T526)^2+(_xlfn.XLOOKUP(AT$1,$Z$2:$Z$16,$AB$2:$AB$16)-$U526)^2+(_xlfn.XLOOKUP(AT$1,$Z$2:$Z$16,$AC$2:$AC$16-$V526)^2)))</f>
        <v/>
      </c>
      <c r="AU526" s="141" t="str">
        <f t="array" ref="AU526">IF(OR(AU$1=0, $A526=""),"",SQRT((_xlfn.XLOOKUP(AU$1,$Z$2:$Z$16,$AA$2:$AA$16)-$T526)^2+(_xlfn.XLOOKUP(AU$1,$Z$2:$Z$16,$AB$2:$AB$16)-$U526)^2+(_xlfn.XLOOKUP(AU$1,$Z$2:$Z$16,$AC$2:$AC$16-$V526)^2)))</f>
        <v/>
      </c>
      <c r="AV526" s="142" t="str">
        <f t="array" ref="AV526">IF(OR(AV$1=0, $A526=""),"",SQRT((_xlfn.XLOOKUP(AV$1,$Z$2:$Z$16,$AA$2:$AA$16)-$T526)^2+(_xlfn.XLOOKUP(AV$1,$Z$2:$Z$16,$AB$2:$AB$16)-$U526)^2+(_xlfn.XLOOKUP(AV$1,$Z$2:$Z$16,$AC$2:$AC$16-$V526)^2)))</f>
        <v/>
      </c>
      <c r="AW526" s="124"/>
      <c r="AX526" s="124"/>
      <c r="AY526" s="125">
        <f t="shared" si="307"/>
        <v>0</v>
      </c>
      <c r="AZ526" s="143">
        <f t="shared" si="308"/>
        <v>0</v>
      </c>
      <c r="BA526" s="143">
        <f t="shared" si="309"/>
        <v>0</v>
      </c>
      <c r="BB526" s="143">
        <f t="shared" si="310"/>
        <v>0</v>
      </c>
      <c r="BC526" s="143">
        <f t="shared" si="311"/>
        <v>0</v>
      </c>
      <c r="BD526" s="143">
        <f t="shared" si="312"/>
        <v>0</v>
      </c>
      <c r="BE526" s="143">
        <f t="shared" si="313"/>
        <v>0</v>
      </c>
      <c r="BF526" s="143">
        <f t="shared" si="314"/>
        <v>0</v>
      </c>
      <c r="BG526" s="144">
        <f t="shared" si="315"/>
        <v>0</v>
      </c>
      <c r="BH526" s="144">
        <f t="shared" si="316"/>
        <v>0</v>
      </c>
      <c r="BI526" s="144">
        <f t="shared" si="317"/>
        <v>0</v>
      </c>
      <c r="BJ526" s="144">
        <f t="shared" si="318"/>
        <v>0</v>
      </c>
      <c r="BK526" s="144">
        <f t="shared" si="319"/>
        <v>0</v>
      </c>
      <c r="BL526" s="144">
        <f t="shared" si="320"/>
        <v>0</v>
      </c>
      <c r="BM526" s="145">
        <f t="shared" si="321"/>
        <v>0</v>
      </c>
      <c r="BN526" s="124"/>
      <c r="BO526" s="124"/>
      <c r="BP526" s="124"/>
      <c r="BQ526" s="124"/>
      <c r="BR526" s="124"/>
      <c r="BS526" s="124"/>
      <c r="BT526" s="124"/>
      <c r="BU526" s="124"/>
      <c r="BV526" s="130"/>
      <c r="BW526" s="130"/>
      <c r="BX526" s="130"/>
      <c r="BY526" s="130"/>
      <c r="BZ526" s="130"/>
      <c r="CA526" s="130"/>
      <c r="CB526" s="130"/>
      <c r="CC526" s="130"/>
      <c r="CD526" s="130"/>
      <c r="CE526" s="130"/>
      <c r="CF526" s="130"/>
      <c r="CG526" s="130"/>
      <c r="CH526" s="130"/>
      <c r="CI526" s="130"/>
      <c r="CJ526" s="130"/>
      <c r="CM526" s="159">
        <f t="shared" si="322"/>
        <v>0</v>
      </c>
      <c r="CN526" s="160">
        <f t="shared" si="323"/>
        <v>0</v>
      </c>
      <c r="CO526" s="160">
        <f t="shared" si="324"/>
        <v>0</v>
      </c>
      <c r="CP526" s="160">
        <f t="shared" si="325"/>
        <v>0</v>
      </c>
      <c r="CQ526" s="160">
        <f t="shared" si="326"/>
        <v>0</v>
      </c>
      <c r="CR526" s="160" t="str">
        <f t="shared" si="327"/>
        <v/>
      </c>
      <c r="CS526" s="160" t="str">
        <f t="shared" si="328"/>
        <v/>
      </c>
      <c r="CT526" s="160" t="str">
        <f t="shared" si="329"/>
        <v/>
      </c>
      <c r="CU526" s="162" t="str">
        <f t="shared" si="330"/>
        <v/>
      </c>
      <c r="CV526" s="162" t="str">
        <f t="shared" si="331"/>
        <v/>
      </c>
      <c r="CW526" s="162" t="str">
        <f t="shared" si="332"/>
        <v/>
      </c>
      <c r="CX526" s="162" t="str">
        <f t="shared" si="333"/>
        <v/>
      </c>
      <c r="CY526" s="162" t="str">
        <f t="shared" si="334"/>
        <v/>
      </c>
      <c r="CZ526" s="162" t="str">
        <f t="shared" si="335"/>
        <v/>
      </c>
      <c r="DA526" s="163" t="str">
        <f t="shared" si="336"/>
        <v/>
      </c>
    </row>
    <row r="527" spans="1:105" ht="16.5" x14ac:dyDescent="0.3">
      <c r="A527" s="135"/>
      <c r="B527" s="136"/>
      <c r="C527" s="136"/>
      <c r="D527" s="137"/>
      <c r="E527" s="176"/>
      <c r="F527" s="182"/>
      <c r="G527" s="183"/>
      <c r="H527" s="183"/>
      <c r="I527" s="183"/>
      <c r="J527" s="183"/>
      <c r="K527" s="183"/>
      <c r="L527" s="183"/>
      <c r="M527" s="186"/>
      <c r="N527" s="182"/>
      <c r="O527" s="184"/>
      <c r="P527" s="178"/>
      <c r="Q527" s="118">
        <f t="shared" si="305"/>
        <v>0</v>
      </c>
      <c r="R527" s="3"/>
      <c r="S527" s="3"/>
      <c r="T527" s="4"/>
      <c r="U527" s="4"/>
      <c r="V527" s="99">
        <f t="shared" si="306"/>
        <v>0</v>
      </c>
      <c r="W527" s="161"/>
      <c r="X527" s="138"/>
      <c r="AH527" s="158" t="str">
        <f t="array" ref="AH527">IF(OR(AH$1=0, $A527=""),"",SQRT((_xlfn.XLOOKUP(AH$1,$Z$2:$Z$16,$AA$2:$AA$16)-$T527)^2+(_xlfn.XLOOKUP(AH$1,$Z$2:$Z$16,$AB$2:$AB$16)-$U527)^2+(_xlfn.XLOOKUP(AH$1,$Z$2:$Z$16,$AC$2:$AC$16-$V527)^2)))</f>
        <v/>
      </c>
      <c r="AI527" s="140" t="str">
        <f t="array" ref="AI527">IF(OR(AI$1=0, $A527=""),"",SQRT((_xlfn.XLOOKUP(AI$1,$Z$2:$Z$16,$AA$2:$AA$16)-$T527)^2+(_xlfn.XLOOKUP(AI$1,$Z$2:$Z$16,$AB$2:$AB$16)-$U527)^2+(_xlfn.XLOOKUP(AI$1,$Z$2:$Z$16,$AC$2:$AC$16-$V527)^2)))</f>
        <v/>
      </c>
      <c r="AJ527" s="140" t="str">
        <f t="array" ref="AJ527">IF(OR(AJ$1=0, $A527=""),"",SQRT((_xlfn.XLOOKUP(AJ$1,$Z$2:$Z$16,$AA$2:$AA$16)-$T527)^2+(_xlfn.XLOOKUP(AJ$1,$Z$2:$Z$16,$AB$2:$AB$16)-$U527)^2+(_xlfn.XLOOKUP(AJ$1,$Z$2:$Z$16,$AC$2:$AC$16-$V527)^2)))</f>
        <v/>
      </c>
      <c r="AK527" s="140" t="str">
        <f t="array" ref="AK527">IF(OR(AK$1=0, $A527=""),"",SQRT((_xlfn.XLOOKUP(AK$1,$Z$2:$Z$16,$AA$2:$AA$16)-$T527)^2+(_xlfn.XLOOKUP(AK$1,$Z$2:$Z$16,$AB$2:$AB$16)-$U527)^2+(_xlfn.XLOOKUP(AK$1,$Z$2:$Z$16,$AC$2:$AC$16-$V527)^2)))</f>
        <v/>
      </c>
      <c r="AL527" s="140" t="str">
        <f t="array" ref="AL527">IF(OR(AL$1=0, $A527=""),"",SQRT((_xlfn.XLOOKUP(AL$1,$Z$2:$Z$16,$AA$2:$AA$16)-$T527)^2+(_xlfn.XLOOKUP(AL$1,$Z$2:$Z$16,$AB$2:$AB$16)-$U527)^2+(_xlfn.XLOOKUP(AL$1,$Z$2:$Z$16,$AC$2:$AC$16-$V527)^2)))</f>
        <v/>
      </c>
      <c r="AM527" s="140" t="str">
        <f t="array" ref="AM527">IF(OR(AM$1=0, $A527=""),"",SQRT((_xlfn.XLOOKUP(AM$1,$Z$2:$Z$16,$AA$2:$AA$16)-$T527)^2+(_xlfn.XLOOKUP(AM$1,$Z$2:$Z$16,$AB$2:$AB$16)-$U527)^2+(_xlfn.XLOOKUP(AM$1,$Z$2:$Z$16,$AC$2:$AC$16-$V527)^2)))</f>
        <v/>
      </c>
      <c r="AN527" s="140" t="str">
        <f t="array" ref="AN527">IF(OR(AN$1=0, $A527=""),"",SQRT((_xlfn.XLOOKUP(AN$1,$Z$2:$Z$16,$AA$2:$AA$16)-$T527)^2+(_xlfn.XLOOKUP(AN$1,$Z$2:$Z$16,$AB$2:$AB$16)-$U527)^2+(_xlfn.XLOOKUP(AN$1,$Z$2:$Z$16,$AC$2:$AC$16-$V527)^2)))</f>
        <v/>
      </c>
      <c r="AO527" s="140" t="str">
        <f t="array" ref="AO527">IF(OR(AO$1=0, $A527=""),"",SQRT((_xlfn.XLOOKUP(AO$1,$Z$2:$Z$16,$AA$2:$AA$16)-$T527)^2+(_xlfn.XLOOKUP(AO$1,$Z$2:$Z$16,$AB$2:$AB$16)-$U527)^2+(_xlfn.XLOOKUP(AO$1,$Z$2:$Z$16,$AC$2:$AC$16-$V527)^2)))</f>
        <v/>
      </c>
      <c r="AP527" s="141" t="str">
        <f t="array" ref="AP527">IF(OR(AP$1=0, $A527=""),"",SQRT((_xlfn.XLOOKUP(AP$1,$Z$2:$Z$16,$AA$2:$AA$16)-$T527)^2+(_xlfn.XLOOKUP(AP$1,$Z$2:$Z$16,$AB$2:$AB$16)-$U527)^2+(_xlfn.XLOOKUP(AP$1,$Z$2:$Z$16,$AC$2:$AC$16-$V527)^2)))</f>
        <v/>
      </c>
      <c r="AQ527" s="141" t="str">
        <f t="array" ref="AQ527">IF(OR(AQ$1=0, $A527=""),"",SQRT((_xlfn.XLOOKUP(AQ$1,$Z$2:$Z$16,$AA$2:$AA$16)-$T527)^2+(_xlfn.XLOOKUP(AQ$1,$Z$2:$Z$16,$AB$2:$AB$16)-$U527)^2+(_xlfn.XLOOKUP(AQ$1,$Z$2:$Z$16,$AC$2:$AC$16-$V527)^2)))</f>
        <v/>
      </c>
      <c r="AR527" s="141" t="str">
        <f t="array" ref="AR527">IF(OR(AR$1=0, $A527=""),"",SQRT((_xlfn.XLOOKUP(AR$1,$Z$2:$Z$16,$AA$2:$AA$16)-$T527)^2+(_xlfn.XLOOKUP(AR$1,$Z$2:$Z$16,$AB$2:$AB$16)-$U527)^2+(_xlfn.XLOOKUP(AR$1,$Z$2:$Z$16,$AC$2:$AC$16-$V527)^2)))</f>
        <v/>
      </c>
      <c r="AS527" s="141" t="str">
        <f t="array" ref="AS527">IF(OR(AS$1=0, $A527=""),"",SQRT((_xlfn.XLOOKUP(AS$1,$Z$2:$Z$16,$AA$2:$AA$16)-$T527)^2+(_xlfn.XLOOKUP(AS$1,$Z$2:$Z$16,$AB$2:$AB$16)-$U527)^2+(_xlfn.XLOOKUP(AS$1,$Z$2:$Z$16,$AC$2:$AC$16-$V527)^2)))</f>
        <v/>
      </c>
      <c r="AT527" s="141" t="str">
        <f t="array" ref="AT527">IF(OR(AT$1=0, $A527=""),"",SQRT((_xlfn.XLOOKUP(AT$1,$Z$2:$Z$16,$AA$2:$AA$16)-$T527)^2+(_xlfn.XLOOKUP(AT$1,$Z$2:$Z$16,$AB$2:$AB$16)-$U527)^2+(_xlfn.XLOOKUP(AT$1,$Z$2:$Z$16,$AC$2:$AC$16-$V527)^2)))</f>
        <v/>
      </c>
      <c r="AU527" s="141" t="str">
        <f t="array" ref="AU527">IF(OR(AU$1=0, $A527=""),"",SQRT((_xlfn.XLOOKUP(AU$1,$Z$2:$Z$16,$AA$2:$AA$16)-$T527)^2+(_xlfn.XLOOKUP(AU$1,$Z$2:$Z$16,$AB$2:$AB$16)-$U527)^2+(_xlfn.XLOOKUP(AU$1,$Z$2:$Z$16,$AC$2:$AC$16-$V527)^2)))</f>
        <v/>
      </c>
      <c r="AV527" s="142" t="str">
        <f t="array" ref="AV527">IF(OR(AV$1=0, $A527=""),"",SQRT((_xlfn.XLOOKUP(AV$1,$Z$2:$Z$16,$AA$2:$AA$16)-$T527)^2+(_xlfn.XLOOKUP(AV$1,$Z$2:$Z$16,$AB$2:$AB$16)-$U527)^2+(_xlfn.XLOOKUP(AV$1,$Z$2:$Z$16,$AC$2:$AC$16-$V527)^2)))</f>
        <v/>
      </c>
      <c r="AW527" s="124"/>
      <c r="AX527" s="124"/>
      <c r="AY527" s="125">
        <f t="shared" si="307"/>
        <v>0</v>
      </c>
      <c r="AZ527" s="143">
        <f t="shared" si="308"/>
        <v>0</v>
      </c>
      <c r="BA527" s="143">
        <f t="shared" si="309"/>
        <v>0</v>
      </c>
      <c r="BB527" s="143">
        <f t="shared" si="310"/>
        <v>0</v>
      </c>
      <c r="BC527" s="143">
        <f t="shared" si="311"/>
        <v>0</v>
      </c>
      <c r="BD527" s="143">
        <f t="shared" si="312"/>
        <v>0</v>
      </c>
      <c r="BE527" s="143">
        <f t="shared" si="313"/>
        <v>0</v>
      </c>
      <c r="BF527" s="143">
        <f t="shared" si="314"/>
        <v>0</v>
      </c>
      <c r="BG527" s="144">
        <f t="shared" si="315"/>
        <v>0</v>
      </c>
      <c r="BH527" s="144">
        <f t="shared" si="316"/>
        <v>0</v>
      </c>
      <c r="BI527" s="144">
        <f t="shared" si="317"/>
        <v>0</v>
      </c>
      <c r="BJ527" s="144">
        <f t="shared" si="318"/>
        <v>0</v>
      </c>
      <c r="BK527" s="144">
        <f t="shared" si="319"/>
        <v>0</v>
      </c>
      <c r="BL527" s="144">
        <f t="shared" si="320"/>
        <v>0</v>
      </c>
      <c r="BM527" s="145">
        <f t="shared" si="321"/>
        <v>0</v>
      </c>
      <c r="BN527" s="124"/>
      <c r="BO527" s="124"/>
      <c r="BP527" s="124"/>
      <c r="BQ527" s="124"/>
      <c r="BR527" s="124"/>
      <c r="BS527" s="124"/>
      <c r="BT527" s="124"/>
      <c r="BU527" s="124"/>
      <c r="BV527" s="130"/>
      <c r="BW527" s="130"/>
      <c r="BX527" s="130"/>
      <c r="BY527" s="130"/>
      <c r="BZ527" s="130"/>
      <c r="CA527" s="130"/>
      <c r="CB527" s="130"/>
      <c r="CC527" s="130"/>
      <c r="CD527" s="130"/>
      <c r="CE527" s="130"/>
      <c r="CF527" s="130"/>
      <c r="CG527" s="130"/>
      <c r="CH527" s="130"/>
      <c r="CI527" s="130"/>
      <c r="CJ527" s="130"/>
      <c r="CM527" s="159">
        <f t="shared" si="322"/>
        <v>0</v>
      </c>
      <c r="CN527" s="160">
        <f t="shared" si="323"/>
        <v>0</v>
      </c>
      <c r="CO527" s="160">
        <f t="shared" si="324"/>
        <v>0</v>
      </c>
      <c r="CP527" s="160">
        <f t="shared" si="325"/>
        <v>0</v>
      </c>
      <c r="CQ527" s="160">
        <f t="shared" si="326"/>
        <v>0</v>
      </c>
      <c r="CR527" s="160" t="str">
        <f t="shared" si="327"/>
        <v/>
      </c>
      <c r="CS527" s="160" t="str">
        <f t="shared" si="328"/>
        <v/>
      </c>
      <c r="CT527" s="160" t="str">
        <f t="shared" si="329"/>
        <v/>
      </c>
      <c r="CU527" s="162" t="str">
        <f t="shared" si="330"/>
        <v/>
      </c>
      <c r="CV527" s="162" t="str">
        <f t="shared" si="331"/>
        <v/>
      </c>
      <c r="CW527" s="162" t="str">
        <f t="shared" si="332"/>
        <v/>
      </c>
      <c r="CX527" s="162" t="str">
        <f t="shared" si="333"/>
        <v/>
      </c>
      <c r="CY527" s="162" t="str">
        <f t="shared" si="334"/>
        <v/>
      </c>
      <c r="CZ527" s="162" t="str">
        <f t="shared" si="335"/>
        <v/>
      </c>
      <c r="DA527" s="163" t="str">
        <f t="shared" si="336"/>
        <v/>
      </c>
    </row>
    <row r="528" spans="1:105" ht="16.5" x14ac:dyDescent="0.3">
      <c r="A528" s="135"/>
      <c r="B528" s="136"/>
      <c r="C528" s="136"/>
      <c r="D528" s="137"/>
      <c r="E528" s="176"/>
      <c r="F528" s="182"/>
      <c r="G528" s="183"/>
      <c r="H528" s="183"/>
      <c r="I528" s="183"/>
      <c r="J528" s="183"/>
      <c r="K528" s="183"/>
      <c r="L528" s="183"/>
      <c r="M528" s="186"/>
      <c r="N528" s="182"/>
      <c r="O528" s="184"/>
      <c r="P528" s="178"/>
      <c r="Q528" s="118">
        <f t="shared" si="305"/>
        <v>0</v>
      </c>
      <c r="R528" s="3"/>
      <c r="S528" s="3"/>
      <c r="T528" s="4"/>
      <c r="U528" s="4"/>
      <c r="V528" s="99">
        <f t="shared" si="306"/>
        <v>0</v>
      </c>
      <c r="W528" s="161"/>
      <c r="X528" s="138"/>
      <c r="AH528" s="158" t="str">
        <f t="array" ref="AH528">IF(OR(AH$1=0, $A528=""),"",SQRT((_xlfn.XLOOKUP(AH$1,$Z$2:$Z$16,$AA$2:$AA$16)-$T528)^2+(_xlfn.XLOOKUP(AH$1,$Z$2:$Z$16,$AB$2:$AB$16)-$U528)^2+(_xlfn.XLOOKUP(AH$1,$Z$2:$Z$16,$AC$2:$AC$16-$V528)^2)))</f>
        <v/>
      </c>
      <c r="AI528" s="140" t="str">
        <f t="array" ref="AI528">IF(OR(AI$1=0, $A528=""),"",SQRT((_xlfn.XLOOKUP(AI$1,$Z$2:$Z$16,$AA$2:$AA$16)-$T528)^2+(_xlfn.XLOOKUP(AI$1,$Z$2:$Z$16,$AB$2:$AB$16)-$U528)^2+(_xlfn.XLOOKUP(AI$1,$Z$2:$Z$16,$AC$2:$AC$16-$V528)^2)))</f>
        <v/>
      </c>
      <c r="AJ528" s="140" t="str">
        <f t="array" ref="AJ528">IF(OR(AJ$1=0, $A528=""),"",SQRT((_xlfn.XLOOKUP(AJ$1,$Z$2:$Z$16,$AA$2:$AA$16)-$T528)^2+(_xlfn.XLOOKUP(AJ$1,$Z$2:$Z$16,$AB$2:$AB$16)-$U528)^2+(_xlfn.XLOOKUP(AJ$1,$Z$2:$Z$16,$AC$2:$AC$16-$V528)^2)))</f>
        <v/>
      </c>
      <c r="AK528" s="140" t="str">
        <f t="array" ref="AK528">IF(OR(AK$1=0, $A528=""),"",SQRT((_xlfn.XLOOKUP(AK$1,$Z$2:$Z$16,$AA$2:$AA$16)-$T528)^2+(_xlfn.XLOOKUP(AK$1,$Z$2:$Z$16,$AB$2:$AB$16)-$U528)^2+(_xlfn.XLOOKUP(AK$1,$Z$2:$Z$16,$AC$2:$AC$16-$V528)^2)))</f>
        <v/>
      </c>
      <c r="AL528" s="140" t="str">
        <f t="array" ref="AL528">IF(OR(AL$1=0, $A528=""),"",SQRT((_xlfn.XLOOKUP(AL$1,$Z$2:$Z$16,$AA$2:$AA$16)-$T528)^2+(_xlfn.XLOOKUP(AL$1,$Z$2:$Z$16,$AB$2:$AB$16)-$U528)^2+(_xlfn.XLOOKUP(AL$1,$Z$2:$Z$16,$AC$2:$AC$16-$V528)^2)))</f>
        <v/>
      </c>
      <c r="AM528" s="140" t="str">
        <f t="array" ref="AM528">IF(OR(AM$1=0, $A528=""),"",SQRT((_xlfn.XLOOKUP(AM$1,$Z$2:$Z$16,$AA$2:$AA$16)-$T528)^2+(_xlfn.XLOOKUP(AM$1,$Z$2:$Z$16,$AB$2:$AB$16)-$U528)^2+(_xlfn.XLOOKUP(AM$1,$Z$2:$Z$16,$AC$2:$AC$16-$V528)^2)))</f>
        <v/>
      </c>
      <c r="AN528" s="140" t="str">
        <f t="array" ref="AN528">IF(OR(AN$1=0, $A528=""),"",SQRT((_xlfn.XLOOKUP(AN$1,$Z$2:$Z$16,$AA$2:$AA$16)-$T528)^2+(_xlfn.XLOOKUP(AN$1,$Z$2:$Z$16,$AB$2:$AB$16)-$U528)^2+(_xlfn.XLOOKUP(AN$1,$Z$2:$Z$16,$AC$2:$AC$16-$V528)^2)))</f>
        <v/>
      </c>
      <c r="AO528" s="140" t="str">
        <f t="array" ref="AO528">IF(OR(AO$1=0, $A528=""),"",SQRT((_xlfn.XLOOKUP(AO$1,$Z$2:$Z$16,$AA$2:$AA$16)-$T528)^2+(_xlfn.XLOOKUP(AO$1,$Z$2:$Z$16,$AB$2:$AB$16)-$U528)^2+(_xlfn.XLOOKUP(AO$1,$Z$2:$Z$16,$AC$2:$AC$16-$V528)^2)))</f>
        <v/>
      </c>
      <c r="AP528" s="141" t="str">
        <f t="array" ref="AP528">IF(OR(AP$1=0, $A528=""),"",SQRT((_xlfn.XLOOKUP(AP$1,$Z$2:$Z$16,$AA$2:$AA$16)-$T528)^2+(_xlfn.XLOOKUP(AP$1,$Z$2:$Z$16,$AB$2:$AB$16)-$U528)^2+(_xlfn.XLOOKUP(AP$1,$Z$2:$Z$16,$AC$2:$AC$16-$V528)^2)))</f>
        <v/>
      </c>
      <c r="AQ528" s="141" t="str">
        <f t="array" ref="AQ528">IF(OR(AQ$1=0, $A528=""),"",SQRT((_xlfn.XLOOKUP(AQ$1,$Z$2:$Z$16,$AA$2:$AA$16)-$T528)^2+(_xlfn.XLOOKUP(AQ$1,$Z$2:$Z$16,$AB$2:$AB$16)-$U528)^2+(_xlfn.XLOOKUP(AQ$1,$Z$2:$Z$16,$AC$2:$AC$16-$V528)^2)))</f>
        <v/>
      </c>
      <c r="AR528" s="141" t="str">
        <f t="array" ref="AR528">IF(OR(AR$1=0, $A528=""),"",SQRT((_xlfn.XLOOKUP(AR$1,$Z$2:$Z$16,$AA$2:$AA$16)-$T528)^2+(_xlfn.XLOOKUP(AR$1,$Z$2:$Z$16,$AB$2:$AB$16)-$U528)^2+(_xlfn.XLOOKUP(AR$1,$Z$2:$Z$16,$AC$2:$AC$16-$V528)^2)))</f>
        <v/>
      </c>
      <c r="AS528" s="141" t="str">
        <f t="array" ref="AS528">IF(OR(AS$1=0, $A528=""),"",SQRT((_xlfn.XLOOKUP(AS$1,$Z$2:$Z$16,$AA$2:$AA$16)-$T528)^2+(_xlfn.XLOOKUP(AS$1,$Z$2:$Z$16,$AB$2:$AB$16)-$U528)^2+(_xlfn.XLOOKUP(AS$1,$Z$2:$Z$16,$AC$2:$AC$16-$V528)^2)))</f>
        <v/>
      </c>
      <c r="AT528" s="141" t="str">
        <f t="array" ref="AT528">IF(OR(AT$1=0, $A528=""),"",SQRT((_xlfn.XLOOKUP(AT$1,$Z$2:$Z$16,$AA$2:$AA$16)-$T528)^2+(_xlfn.XLOOKUP(AT$1,$Z$2:$Z$16,$AB$2:$AB$16)-$U528)^2+(_xlfn.XLOOKUP(AT$1,$Z$2:$Z$16,$AC$2:$AC$16-$V528)^2)))</f>
        <v/>
      </c>
      <c r="AU528" s="141" t="str">
        <f t="array" ref="AU528">IF(OR(AU$1=0, $A528=""),"",SQRT((_xlfn.XLOOKUP(AU$1,$Z$2:$Z$16,$AA$2:$AA$16)-$T528)^2+(_xlfn.XLOOKUP(AU$1,$Z$2:$Z$16,$AB$2:$AB$16)-$U528)^2+(_xlfn.XLOOKUP(AU$1,$Z$2:$Z$16,$AC$2:$AC$16-$V528)^2)))</f>
        <v/>
      </c>
      <c r="AV528" s="142" t="str">
        <f t="array" ref="AV528">IF(OR(AV$1=0, $A528=""),"",SQRT((_xlfn.XLOOKUP(AV$1,$Z$2:$Z$16,$AA$2:$AA$16)-$T528)^2+(_xlfn.XLOOKUP(AV$1,$Z$2:$Z$16,$AB$2:$AB$16)-$U528)^2+(_xlfn.XLOOKUP(AV$1,$Z$2:$Z$16,$AC$2:$AC$16-$V528)^2)))</f>
        <v/>
      </c>
      <c r="AW528" s="124"/>
      <c r="AX528" s="124"/>
      <c r="AY528" s="125">
        <f t="shared" si="307"/>
        <v>0</v>
      </c>
      <c r="AZ528" s="143">
        <f t="shared" si="308"/>
        <v>0</v>
      </c>
      <c r="BA528" s="143">
        <f t="shared" si="309"/>
        <v>0</v>
      </c>
      <c r="BB528" s="143">
        <f t="shared" si="310"/>
        <v>0</v>
      </c>
      <c r="BC528" s="143">
        <f t="shared" si="311"/>
        <v>0</v>
      </c>
      <c r="BD528" s="143">
        <f t="shared" si="312"/>
        <v>0</v>
      </c>
      <c r="BE528" s="143">
        <f t="shared" si="313"/>
        <v>0</v>
      </c>
      <c r="BF528" s="143">
        <f t="shared" si="314"/>
        <v>0</v>
      </c>
      <c r="BG528" s="144">
        <f t="shared" si="315"/>
        <v>0</v>
      </c>
      <c r="BH528" s="144">
        <f t="shared" si="316"/>
        <v>0</v>
      </c>
      <c r="BI528" s="144">
        <f t="shared" si="317"/>
        <v>0</v>
      </c>
      <c r="BJ528" s="144">
        <f t="shared" si="318"/>
        <v>0</v>
      </c>
      <c r="BK528" s="144">
        <f t="shared" si="319"/>
        <v>0</v>
      </c>
      <c r="BL528" s="144">
        <f t="shared" si="320"/>
        <v>0</v>
      </c>
      <c r="BM528" s="145">
        <f t="shared" si="321"/>
        <v>0</v>
      </c>
      <c r="BN528" s="124"/>
      <c r="BO528" s="124"/>
      <c r="BP528" s="124"/>
      <c r="BQ528" s="124"/>
      <c r="BR528" s="124"/>
      <c r="BS528" s="124"/>
      <c r="BT528" s="124"/>
      <c r="BU528" s="124"/>
      <c r="BV528" s="130"/>
      <c r="BW528" s="130"/>
      <c r="BX528" s="130"/>
      <c r="BY528" s="130"/>
      <c r="BZ528" s="130"/>
      <c r="CA528" s="130"/>
      <c r="CB528" s="130"/>
      <c r="CC528" s="130"/>
      <c r="CD528" s="130"/>
      <c r="CE528" s="130"/>
      <c r="CF528" s="130"/>
      <c r="CG528" s="130"/>
      <c r="CH528" s="130"/>
      <c r="CI528" s="130"/>
      <c r="CJ528" s="130"/>
      <c r="CM528" s="159">
        <f t="shared" si="322"/>
        <v>0</v>
      </c>
      <c r="CN528" s="160">
        <f t="shared" si="323"/>
        <v>0</v>
      </c>
      <c r="CO528" s="160">
        <f t="shared" si="324"/>
        <v>0</v>
      </c>
      <c r="CP528" s="160">
        <f t="shared" si="325"/>
        <v>0</v>
      </c>
      <c r="CQ528" s="160">
        <f t="shared" si="326"/>
        <v>0</v>
      </c>
      <c r="CR528" s="160" t="str">
        <f t="shared" si="327"/>
        <v/>
      </c>
      <c r="CS528" s="160" t="str">
        <f t="shared" si="328"/>
        <v/>
      </c>
      <c r="CT528" s="160" t="str">
        <f t="shared" si="329"/>
        <v/>
      </c>
      <c r="CU528" s="162" t="str">
        <f t="shared" si="330"/>
        <v/>
      </c>
      <c r="CV528" s="162" t="str">
        <f t="shared" si="331"/>
        <v/>
      </c>
      <c r="CW528" s="162" t="str">
        <f t="shared" si="332"/>
        <v/>
      </c>
      <c r="CX528" s="162" t="str">
        <f t="shared" si="333"/>
        <v/>
      </c>
      <c r="CY528" s="162" t="str">
        <f t="shared" si="334"/>
        <v/>
      </c>
      <c r="CZ528" s="162" t="str">
        <f t="shared" si="335"/>
        <v/>
      </c>
      <c r="DA528" s="163" t="str">
        <f t="shared" si="336"/>
        <v/>
      </c>
    </row>
    <row r="529" spans="1:105" ht="16.5" x14ac:dyDescent="0.3">
      <c r="A529" s="135"/>
      <c r="B529" s="136"/>
      <c r="C529" s="136"/>
      <c r="D529" s="137"/>
      <c r="E529" s="176"/>
      <c r="F529" s="182"/>
      <c r="G529" s="183"/>
      <c r="H529" s="183"/>
      <c r="I529" s="183"/>
      <c r="J529" s="183"/>
      <c r="K529" s="183"/>
      <c r="L529" s="183"/>
      <c r="M529" s="186"/>
      <c r="N529" s="182"/>
      <c r="O529" s="184"/>
      <c r="P529" s="178"/>
      <c r="Q529" s="118">
        <f t="shared" si="305"/>
        <v>0</v>
      </c>
      <c r="R529" s="3"/>
      <c r="S529" s="3"/>
      <c r="T529" s="4"/>
      <c r="U529" s="4"/>
      <c r="V529" s="99">
        <f t="shared" si="306"/>
        <v>0</v>
      </c>
      <c r="W529" s="161"/>
      <c r="X529" s="138"/>
      <c r="AH529" s="158" t="str">
        <f t="array" ref="AH529">IF(OR(AH$1=0, $A529=""),"",SQRT((_xlfn.XLOOKUP(AH$1,$Z$2:$Z$16,$AA$2:$AA$16)-$T529)^2+(_xlfn.XLOOKUP(AH$1,$Z$2:$Z$16,$AB$2:$AB$16)-$U529)^2+(_xlfn.XLOOKUP(AH$1,$Z$2:$Z$16,$AC$2:$AC$16-$V529)^2)))</f>
        <v/>
      </c>
      <c r="AI529" s="140" t="str">
        <f t="array" ref="AI529">IF(OR(AI$1=0, $A529=""),"",SQRT((_xlfn.XLOOKUP(AI$1,$Z$2:$Z$16,$AA$2:$AA$16)-$T529)^2+(_xlfn.XLOOKUP(AI$1,$Z$2:$Z$16,$AB$2:$AB$16)-$U529)^2+(_xlfn.XLOOKUP(AI$1,$Z$2:$Z$16,$AC$2:$AC$16-$V529)^2)))</f>
        <v/>
      </c>
      <c r="AJ529" s="140" t="str">
        <f t="array" ref="AJ529">IF(OR(AJ$1=0, $A529=""),"",SQRT((_xlfn.XLOOKUP(AJ$1,$Z$2:$Z$16,$AA$2:$AA$16)-$T529)^2+(_xlfn.XLOOKUP(AJ$1,$Z$2:$Z$16,$AB$2:$AB$16)-$U529)^2+(_xlfn.XLOOKUP(AJ$1,$Z$2:$Z$16,$AC$2:$AC$16-$V529)^2)))</f>
        <v/>
      </c>
      <c r="AK529" s="140" t="str">
        <f t="array" ref="AK529">IF(OR(AK$1=0, $A529=""),"",SQRT((_xlfn.XLOOKUP(AK$1,$Z$2:$Z$16,$AA$2:$AA$16)-$T529)^2+(_xlfn.XLOOKUP(AK$1,$Z$2:$Z$16,$AB$2:$AB$16)-$U529)^2+(_xlfn.XLOOKUP(AK$1,$Z$2:$Z$16,$AC$2:$AC$16-$V529)^2)))</f>
        <v/>
      </c>
      <c r="AL529" s="140" t="str">
        <f t="array" ref="AL529">IF(OR(AL$1=0, $A529=""),"",SQRT((_xlfn.XLOOKUP(AL$1,$Z$2:$Z$16,$AA$2:$AA$16)-$T529)^2+(_xlfn.XLOOKUP(AL$1,$Z$2:$Z$16,$AB$2:$AB$16)-$U529)^2+(_xlfn.XLOOKUP(AL$1,$Z$2:$Z$16,$AC$2:$AC$16-$V529)^2)))</f>
        <v/>
      </c>
      <c r="AM529" s="140" t="str">
        <f t="array" ref="AM529">IF(OR(AM$1=0, $A529=""),"",SQRT((_xlfn.XLOOKUP(AM$1,$Z$2:$Z$16,$AA$2:$AA$16)-$T529)^2+(_xlfn.XLOOKUP(AM$1,$Z$2:$Z$16,$AB$2:$AB$16)-$U529)^2+(_xlfn.XLOOKUP(AM$1,$Z$2:$Z$16,$AC$2:$AC$16-$V529)^2)))</f>
        <v/>
      </c>
      <c r="AN529" s="140" t="str">
        <f t="array" ref="AN529">IF(OR(AN$1=0, $A529=""),"",SQRT((_xlfn.XLOOKUP(AN$1,$Z$2:$Z$16,$AA$2:$AA$16)-$T529)^2+(_xlfn.XLOOKUP(AN$1,$Z$2:$Z$16,$AB$2:$AB$16)-$U529)^2+(_xlfn.XLOOKUP(AN$1,$Z$2:$Z$16,$AC$2:$AC$16-$V529)^2)))</f>
        <v/>
      </c>
      <c r="AO529" s="140" t="str">
        <f t="array" ref="AO529">IF(OR(AO$1=0, $A529=""),"",SQRT((_xlfn.XLOOKUP(AO$1,$Z$2:$Z$16,$AA$2:$AA$16)-$T529)^2+(_xlfn.XLOOKUP(AO$1,$Z$2:$Z$16,$AB$2:$AB$16)-$U529)^2+(_xlfn.XLOOKUP(AO$1,$Z$2:$Z$16,$AC$2:$AC$16-$V529)^2)))</f>
        <v/>
      </c>
      <c r="AP529" s="141" t="str">
        <f t="array" ref="AP529">IF(OR(AP$1=0, $A529=""),"",SQRT((_xlfn.XLOOKUP(AP$1,$Z$2:$Z$16,$AA$2:$AA$16)-$T529)^2+(_xlfn.XLOOKUP(AP$1,$Z$2:$Z$16,$AB$2:$AB$16)-$U529)^2+(_xlfn.XLOOKUP(AP$1,$Z$2:$Z$16,$AC$2:$AC$16-$V529)^2)))</f>
        <v/>
      </c>
      <c r="AQ529" s="141" t="str">
        <f t="array" ref="AQ529">IF(OR(AQ$1=0, $A529=""),"",SQRT((_xlfn.XLOOKUP(AQ$1,$Z$2:$Z$16,$AA$2:$AA$16)-$T529)^2+(_xlfn.XLOOKUP(AQ$1,$Z$2:$Z$16,$AB$2:$AB$16)-$U529)^2+(_xlfn.XLOOKUP(AQ$1,$Z$2:$Z$16,$AC$2:$AC$16-$V529)^2)))</f>
        <v/>
      </c>
      <c r="AR529" s="141" t="str">
        <f t="array" ref="AR529">IF(OR(AR$1=0, $A529=""),"",SQRT((_xlfn.XLOOKUP(AR$1,$Z$2:$Z$16,$AA$2:$AA$16)-$T529)^2+(_xlfn.XLOOKUP(AR$1,$Z$2:$Z$16,$AB$2:$AB$16)-$U529)^2+(_xlfn.XLOOKUP(AR$1,$Z$2:$Z$16,$AC$2:$AC$16-$V529)^2)))</f>
        <v/>
      </c>
      <c r="AS529" s="141" t="str">
        <f t="array" ref="AS529">IF(OR(AS$1=0, $A529=""),"",SQRT((_xlfn.XLOOKUP(AS$1,$Z$2:$Z$16,$AA$2:$AA$16)-$T529)^2+(_xlfn.XLOOKUP(AS$1,$Z$2:$Z$16,$AB$2:$AB$16)-$U529)^2+(_xlfn.XLOOKUP(AS$1,$Z$2:$Z$16,$AC$2:$AC$16-$V529)^2)))</f>
        <v/>
      </c>
      <c r="AT529" s="141" t="str">
        <f t="array" ref="AT529">IF(OR(AT$1=0, $A529=""),"",SQRT((_xlfn.XLOOKUP(AT$1,$Z$2:$Z$16,$AA$2:$AA$16)-$T529)^2+(_xlfn.XLOOKUP(AT$1,$Z$2:$Z$16,$AB$2:$AB$16)-$U529)^2+(_xlfn.XLOOKUP(AT$1,$Z$2:$Z$16,$AC$2:$AC$16-$V529)^2)))</f>
        <v/>
      </c>
      <c r="AU529" s="141" t="str">
        <f t="array" ref="AU529">IF(OR(AU$1=0, $A529=""),"",SQRT((_xlfn.XLOOKUP(AU$1,$Z$2:$Z$16,$AA$2:$AA$16)-$T529)^2+(_xlfn.XLOOKUP(AU$1,$Z$2:$Z$16,$AB$2:$AB$16)-$U529)^2+(_xlfn.XLOOKUP(AU$1,$Z$2:$Z$16,$AC$2:$AC$16-$V529)^2)))</f>
        <v/>
      </c>
      <c r="AV529" s="142" t="str">
        <f t="array" ref="AV529">IF(OR(AV$1=0, $A529=""),"",SQRT((_xlfn.XLOOKUP(AV$1,$Z$2:$Z$16,$AA$2:$AA$16)-$T529)^2+(_xlfn.XLOOKUP(AV$1,$Z$2:$Z$16,$AB$2:$AB$16)-$U529)^2+(_xlfn.XLOOKUP(AV$1,$Z$2:$Z$16,$AC$2:$AC$16-$V529)^2)))</f>
        <v/>
      </c>
      <c r="AW529" s="124"/>
      <c r="AX529" s="124"/>
      <c r="AY529" s="125">
        <f t="shared" si="307"/>
        <v>0</v>
      </c>
      <c r="AZ529" s="143">
        <f t="shared" si="308"/>
        <v>0</v>
      </c>
      <c r="BA529" s="143">
        <f t="shared" si="309"/>
        <v>0</v>
      </c>
      <c r="BB529" s="143">
        <f t="shared" si="310"/>
        <v>0</v>
      </c>
      <c r="BC529" s="143">
        <f t="shared" si="311"/>
        <v>0</v>
      </c>
      <c r="BD529" s="143">
        <f t="shared" si="312"/>
        <v>0</v>
      </c>
      <c r="BE529" s="143">
        <f t="shared" si="313"/>
        <v>0</v>
      </c>
      <c r="BF529" s="143">
        <f t="shared" si="314"/>
        <v>0</v>
      </c>
      <c r="BG529" s="144">
        <f t="shared" si="315"/>
        <v>0</v>
      </c>
      <c r="BH529" s="144">
        <f t="shared" si="316"/>
        <v>0</v>
      </c>
      <c r="BI529" s="144">
        <f t="shared" si="317"/>
        <v>0</v>
      </c>
      <c r="BJ529" s="144">
        <f t="shared" si="318"/>
        <v>0</v>
      </c>
      <c r="BK529" s="144">
        <f t="shared" si="319"/>
        <v>0</v>
      </c>
      <c r="BL529" s="144">
        <f t="shared" si="320"/>
        <v>0</v>
      </c>
      <c r="BM529" s="145">
        <f t="shared" si="321"/>
        <v>0</v>
      </c>
      <c r="BN529" s="124"/>
      <c r="BO529" s="124"/>
      <c r="BP529" s="124"/>
      <c r="BQ529" s="124"/>
      <c r="BR529" s="124"/>
      <c r="BS529" s="124"/>
      <c r="BT529" s="124"/>
      <c r="BU529" s="124"/>
      <c r="BV529" s="130"/>
      <c r="BW529" s="130"/>
      <c r="BX529" s="130"/>
      <c r="BY529" s="130"/>
      <c r="BZ529" s="130"/>
      <c r="CA529" s="130"/>
      <c r="CB529" s="130"/>
      <c r="CC529" s="130"/>
      <c r="CD529" s="130"/>
      <c r="CE529" s="130"/>
      <c r="CF529" s="130"/>
      <c r="CG529" s="130"/>
      <c r="CH529" s="130"/>
      <c r="CI529" s="130"/>
      <c r="CJ529" s="130"/>
      <c r="CM529" s="159">
        <f t="shared" si="322"/>
        <v>0</v>
      </c>
      <c r="CN529" s="160">
        <f t="shared" si="323"/>
        <v>0</v>
      </c>
      <c r="CO529" s="160">
        <f t="shared" si="324"/>
        <v>0</v>
      </c>
      <c r="CP529" s="160">
        <f t="shared" si="325"/>
        <v>0</v>
      </c>
      <c r="CQ529" s="160">
        <f t="shared" si="326"/>
        <v>0</v>
      </c>
      <c r="CR529" s="160" t="str">
        <f t="shared" si="327"/>
        <v/>
      </c>
      <c r="CS529" s="160" t="str">
        <f t="shared" si="328"/>
        <v/>
      </c>
      <c r="CT529" s="160" t="str">
        <f t="shared" si="329"/>
        <v/>
      </c>
      <c r="CU529" s="162" t="str">
        <f t="shared" si="330"/>
        <v/>
      </c>
      <c r="CV529" s="162" t="str">
        <f t="shared" si="331"/>
        <v/>
      </c>
      <c r="CW529" s="162" t="str">
        <f t="shared" si="332"/>
        <v/>
      </c>
      <c r="CX529" s="162" t="str">
        <f t="shared" si="333"/>
        <v/>
      </c>
      <c r="CY529" s="162" t="str">
        <f t="shared" si="334"/>
        <v/>
      </c>
      <c r="CZ529" s="162" t="str">
        <f t="shared" si="335"/>
        <v/>
      </c>
      <c r="DA529" s="163" t="str">
        <f t="shared" si="336"/>
        <v/>
      </c>
    </row>
    <row r="530" spans="1:105" ht="16.5" x14ac:dyDescent="0.3">
      <c r="A530" s="135"/>
      <c r="B530" s="136"/>
      <c r="C530" s="136"/>
      <c r="D530" s="137"/>
      <c r="E530" s="176"/>
      <c r="F530" s="182"/>
      <c r="G530" s="183"/>
      <c r="H530" s="183"/>
      <c r="I530" s="183"/>
      <c r="J530" s="183"/>
      <c r="K530" s="183"/>
      <c r="L530" s="183"/>
      <c r="M530" s="186"/>
      <c r="N530" s="182"/>
      <c r="O530" s="184"/>
      <c r="P530" s="178"/>
      <c r="Q530" s="118">
        <f t="shared" si="305"/>
        <v>0</v>
      </c>
      <c r="R530" s="3"/>
      <c r="S530" s="3"/>
      <c r="T530" s="4"/>
      <c r="U530" s="4"/>
      <c r="V530" s="99">
        <f t="shared" si="306"/>
        <v>0</v>
      </c>
      <c r="W530" s="161"/>
      <c r="X530" s="138"/>
      <c r="AH530" s="158" t="str">
        <f t="array" ref="AH530">IF(OR(AH$1=0, $A530=""),"",SQRT((_xlfn.XLOOKUP(AH$1,$Z$2:$Z$16,$AA$2:$AA$16)-$T530)^2+(_xlfn.XLOOKUP(AH$1,$Z$2:$Z$16,$AB$2:$AB$16)-$U530)^2+(_xlfn.XLOOKUP(AH$1,$Z$2:$Z$16,$AC$2:$AC$16-$V530)^2)))</f>
        <v/>
      </c>
      <c r="AI530" s="140" t="str">
        <f t="array" ref="AI530">IF(OR(AI$1=0, $A530=""),"",SQRT((_xlfn.XLOOKUP(AI$1,$Z$2:$Z$16,$AA$2:$AA$16)-$T530)^2+(_xlfn.XLOOKUP(AI$1,$Z$2:$Z$16,$AB$2:$AB$16)-$U530)^2+(_xlfn.XLOOKUP(AI$1,$Z$2:$Z$16,$AC$2:$AC$16-$V530)^2)))</f>
        <v/>
      </c>
      <c r="AJ530" s="140" t="str">
        <f t="array" ref="AJ530">IF(OR(AJ$1=0, $A530=""),"",SQRT((_xlfn.XLOOKUP(AJ$1,$Z$2:$Z$16,$AA$2:$AA$16)-$T530)^2+(_xlfn.XLOOKUP(AJ$1,$Z$2:$Z$16,$AB$2:$AB$16)-$U530)^2+(_xlfn.XLOOKUP(AJ$1,$Z$2:$Z$16,$AC$2:$AC$16-$V530)^2)))</f>
        <v/>
      </c>
      <c r="AK530" s="140" t="str">
        <f t="array" ref="AK530">IF(OR(AK$1=0, $A530=""),"",SQRT((_xlfn.XLOOKUP(AK$1,$Z$2:$Z$16,$AA$2:$AA$16)-$T530)^2+(_xlfn.XLOOKUP(AK$1,$Z$2:$Z$16,$AB$2:$AB$16)-$U530)^2+(_xlfn.XLOOKUP(AK$1,$Z$2:$Z$16,$AC$2:$AC$16-$V530)^2)))</f>
        <v/>
      </c>
      <c r="AL530" s="140" t="str">
        <f t="array" ref="AL530">IF(OR(AL$1=0, $A530=""),"",SQRT((_xlfn.XLOOKUP(AL$1,$Z$2:$Z$16,$AA$2:$AA$16)-$T530)^2+(_xlfn.XLOOKUP(AL$1,$Z$2:$Z$16,$AB$2:$AB$16)-$U530)^2+(_xlfn.XLOOKUP(AL$1,$Z$2:$Z$16,$AC$2:$AC$16-$V530)^2)))</f>
        <v/>
      </c>
      <c r="AM530" s="140" t="str">
        <f t="array" ref="AM530">IF(OR(AM$1=0, $A530=""),"",SQRT((_xlfn.XLOOKUP(AM$1,$Z$2:$Z$16,$AA$2:$AA$16)-$T530)^2+(_xlfn.XLOOKUP(AM$1,$Z$2:$Z$16,$AB$2:$AB$16)-$U530)^2+(_xlfn.XLOOKUP(AM$1,$Z$2:$Z$16,$AC$2:$AC$16-$V530)^2)))</f>
        <v/>
      </c>
      <c r="AN530" s="140" t="str">
        <f t="array" ref="AN530">IF(OR(AN$1=0, $A530=""),"",SQRT((_xlfn.XLOOKUP(AN$1,$Z$2:$Z$16,$AA$2:$AA$16)-$T530)^2+(_xlfn.XLOOKUP(AN$1,$Z$2:$Z$16,$AB$2:$AB$16)-$U530)^2+(_xlfn.XLOOKUP(AN$1,$Z$2:$Z$16,$AC$2:$AC$16-$V530)^2)))</f>
        <v/>
      </c>
      <c r="AO530" s="140" t="str">
        <f t="array" ref="AO530">IF(OR(AO$1=0, $A530=""),"",SQRT((_xlfn.XLOOKUP(AO$1,$Z$2:$Z$16,$AA$2:$AA$16)-$T530)^2+(_xlfn.XLOOKUP(AO$1,$Z$2:$Z$16,$AB$2:$AB$16)-$U530)^2+(_xlfn.XLOOKUP(AO$1,$Z$2:$Z$16,$AC$2:$AC$16-$V530)^2)))</f>
        <v/>
      </c>
      <c r="AP530" s="141" t="str">
        <f t="array" ref="AP530">IF(OR(AP$1=0, $A530=""),"",SQRT((_xlfn.XLOOKUP(AP$1,$Z$2:$Z$16,$AA$2:$AA$16)-$T530)^2+(_xlfn.XLOOKUP(AP$1,$Z$2:$Z$16,$AB$2:$AB$16)-$U530)^2+(_xlfn.XLOOKUP(AP$1,$Z$2:$Z$16,$AC$2:$AC$16-$V530)^2)))</f>
        <v/>
      </c>
      <c r="AQ530" s="141" t="str">
        <f t="array" ref="AQ530">IF(OR(AQ$1=0, $A530=""),"",SQRT((_xlfn.XLOOKUP(AQ$1,$Z$2:$Z$16,$AA$2:$AA$16)-$T530)^2+(_xlfn.XLOOKUP(AQ$1,$Z$2:$Z$16,$AB$2:$AB$16)-$U530)^2+(_xlfn.XLOOKUP(AQ$1,$Z$2:$Z$16,$AC$2:$AC$16-$V530)^2)))</f>
        <v/>
      </c>
      <c r="AR530" s="141" t="str">
        <f t="array" ref="AR530">IF(OR(AR$1=0, $A530=""),"",SQRT((_xlfn.XLOOKUP(AR$1,$Z$2:$Z$16,$AA$2:$AA$16)-$T530)^2+(_xlfn.XLOOKUP(AR$1,$Z$2:$Z$16,$AB$2:$AB$16)-$U530)^2+(_xlfn.XLOOKUP(AR$1,$Z$2:$Z$16,$AC$2:$AC$16-$V530)^2)))</f>
        <v/>
      </c>
      <c r="AS530" s="141" t="str">
        <f t="array" ref="AS530">IF(OR(AS$1=0, $A530=""),"",SQRT((_xlfn.XLOOKUP(AS$1,$Z$2:$Z$16,$AA$2:$AA$16)-$T530)^2+(_xlfn.XLOOKUP(AS$1,$Z$2:$Z$16,$AB$2:$AB$16)-$U530)^2+(_xlfn.XLOOKUP(AS$1,$Z$2:$Z$16,$AC$2:$AC$16-$V530)^2)))</f>
        <v/>
      </c>
      <c r="AT530" s="141" t="str">
        <f t="array" ref="AT530">IF(OR(AT$1=0, $A530=""),"",SQRT((_xlfn.XLOOKUP(AT$1,$Z$2:$Z$16,$AA$2:$AA$16)-$T530)^2+(_xlfn.XLOOKUP(AT$1,$Z$2:$Z$16,$AB$2:$AB$16)-$U530)^2+(_xlfn.XLOOKUP(AT$1,$Z$2:$Z$16,$AC$2:$AC$16-$V530)^2)))</f>
        <v/>
      </c>
      <c r="AU530" s="141" t="str">
        <f t="array" ref="AU530">IF(OR(AU$1=0, $A530=""),"",SQRT((_xlfn.XLOOKUP(AU$1,$Z$2:$Z$16,$AA$2:$AA$16)-$T530)^2+(_xlfn.XLOOKUP(AU$1,$Z$2:$Z$16,$AB$2:$AB$16)-$U530)^2+(_xlfn.XLOOKUP(AU$1,$Z$2:$Z$16,$AC$2:$AC$16-$V530)^2)))</f>
        <v/>
      </c>
      <c r="AV530" s="142" t="str">
        <f t="array" ref="AV530">IF(OR(AV$1=0, $A530=""),"",SQRT((_xlfn.XLOOKUP(AV$1,$Z$2:$Z$16,$AA$2:$AA$16)-$T530)^2+(_xlfn.XLOOKUP(AV$1,$Z$2:$Z$16,$AB$2:$AB$16)-$U530)^2+(_xlfn.XLOOKUP(AV$1,$Z$2:$Z$16,$AC$2:$AC$16-$V530)^2)))</f>
        <v/>
      </c>
      <c r="AW530" s="124"/>
      <c r="AX530" s="124"/>
      <c r="AY530" s="125">
        <f t="shared" si="307"/>
        <v>0</v>
      </c>
      <c r="AZ530" s="143">
        <f t="shared" si="308"/>
        <v>0</v>
      </c>
      <c r="BA530" s="143">
        <f t="shared" si="309"/>
        <v>0</v>
      </c>
      <c r="BB530" s="143">
        <f t="shared" si="310"/>
        <v>0</v>
      </c>
      <c r="BC530" s="143">
        <f t="shared" si="311"/>
        <v>0</v>
      </c>
      <c r="BD530" s="143">
        <f t="shared" si="312"/>
        <v>0</v>
      </c>
      <c r="BE530" s="143">
        <f t="shared" si="313"/>
        <v>0</v>
      </c>
      <c r="BF530" s="143">
        <f t="shared" si="314"/>
        <v>0</v>
      </c>
      <c r="BG530" s="144">
        <f t="shared" si="315"/>
        <v>0</v>
      </c>
      <c r="BH530" s="144">
        <f t="shared" si="316"/>
        <v>0</v>
      </c>
      <c r="BI530" s="144">
        <f t="shared" si="317"/>
        <v>0</v>
      </c>
      <c r="BJ530" s="144">
        <f t="shared" si="318"/>
        <v>0</v>
      </c>
      <c r="BK530" s="144">
        <f t="shared" si="319"/>
        <v>0</v>
      </c>
      <c r="BL530" s="144">
        <f t="shared" si="320"/>
        <v>0</v>
      </c>
      <c r="BM530" s="145">
        <f t="shared" si="321"/>
        <v>0</v>
      </c>
      <c r="BN530" s="124"/>
      <c r="BO530" s="124"/>
      <c r="BP530" s="124"/>
      <c r="BQ530" s="124"/>
      <c r="BR530" s="124"/>
      <c r="BS530" s="124"/>
      <c r="BT530" s="124"/>
      <c r="BU530" s="124"/>
      <c r="BV530" s="130"/>
      <c r="BW530" s="130"/>
      <c r="BX530" s="130"/>
      <c r="BY530" s="130"/>
      <c r="BZ530" s="130"/>
      <c r="CA530" s="130"/>
      <c r="CB530" s="130"/>
      <c r="CC530" s="130"/>
      <c r="CD530" s="130"/>
      <c r="CE530" s="130"/>
      <c r="CF530" s="130"/>
      <c r="CG530" s="130"/>
      <c r="CH530" s="130"/>
      <c r="CI530" s="130"/>
      <c r="CJ530" s="130"/>
      <c r="CM530" s="159">
        <f t="shared" si="322"/>
        <v>0</v>
      </c>
      <c r="CN530" s="160">
        <f t="shared" si="323"/>
        <v>0</v>
      </c>
      <c r="CO530" s="160">
        <f t="shared" si="324"/>
        <v>0</v>
      </c>
      <c r="CP530" s="160">
        <f t="shared" si="325"/>
        <v>0</v>
      </c>
      <c r="CQ530" s="160">
        <f t="shared" si="326"/>
        <v>0</v>
      </c>
      <c r="CR530" s="160" t="str">
        <f t="shared" si="327"/>
        <v/>
      </c>
      <c r="CS530" s="160" t="str">
        <f t="shared" si="328"/>
        <v/>
      </c>
      <c r="CT530" s="160" t="str">
        <f t="shared" si="329"/>
        <v/>
      </c>
      <c r="CU530" s="162" t="str">
        <f t="shared" si="330"/>
        <v/>
      </c>
      <c r="CV530" s="162" t="str">
        <f t="shared" si="331"/>
        <v/>
      </c>
      <c r="CW530" s="162" t="str">
        <f t="shared" si="332"/>
        <v/>
      </c>
      <c r="CX530" s="162" t="str">
        <f t="shared" si="333"/>
        <v/>
      </c>
      <c r="CY530" s="162" t="str">
        <f t="shared" si="334"/>
        <v/>
      </c>
      <c r="CZ530" s="162" t="str">
        <f t="shared" si="335"/>
        <v/>
      </c>
      <c r="DA530" s="163" t="str">
        <f t="shared" si="336"/>
        <v/>
      </c>
    </row>
    <row r="531" spans="1:105" ht="16.5" x14ac:dyDescent="0.3">
      <c r="A531" s="135"/>
      <c r="B531" s="136"/>
      <c r="C531" s="136"/>
      <c r="D531" s="137"/>
      <c r="E531" s="176"/>
      <c r="F531" s="182"/>
      <c r="G531" s="183"/>
      <c r="H531" s="183"/>
      <c r="I531" s="183"/>
      <c r="J531" s="183"/>
      <c r="K531" s="183"/>
      <c r="L531" s="183"/>
      <c r="M531" s="186"/>
      <c r="N531" s="182"/>
      <c r="O531" s="184"/>
      <c r="P531" s="178"/>
      <c r="Q531" s="118">
        <f t="shared" si="305"/>
        <v>0</v>
      </c>
      <c r="R531" s="3"/>
      <c r="S531" s="3"/>
      <c r="T531" s="4"/>
      <c r="U531" s="4"/>
      <c r="V531" s="99">
        <f t="shared" si="306"/>
        <v>0</v>
      </c>
      <c r="W531" s="161"/>
      <c r="X531" s="138"/>
      <c r="AH531" s="158" t="str">
        <f t="array" ref="AH531">IF(OR(AH$1=0, $A531=""),"",SQRT((_xlfn.XLOOKUP(AH$1,$Z$2:$Z$16,$AA$2:$AA$16)-$T531)^2+(_xlfn.XLOOKUP(AH$1,$Z$2:$Z$16,$AB$2:$AB$16)-$U531)^2+(_xlfn.XLOOKUP(AH$1,$Z$2:$Z$16,$AC$2:$AC$16-$V531)^2)))</f>
        <v/>
      </c>
      <c r="AI531" s="140" t="str">
        <f t="array" ref="AI531">IF(OR(AI$1=0, $A531=""),"",SQRT((_xlfn.XLOOKUP(AI$1,$Z$2:$Z$16,$AA$2:$AA$16)-$T531)^2+(_xlfn.XLOOKUP(AI$1,$Z$2:$Z$16,$AB$2:$AB$16)-$U531)^2+(_xlfn.XLOOKUP(AI$1,$Z$2:$Z$16,$AC$2:$AC$16-$V531)^2)))</f>
        <v/>
      </c>
      <c r="AJ531" s="140" t="str">
        <f t="array" ref="AJ531">IF(OR(AJ$1=0, $A531=""),"",SQRT((_xlfn.XLOOKUP(AJ$1,$Z$2:$Z$16,$AA$2:$AA$16)-$T531)^2+(_xlfn.XLOOKUP(AJ$1,$Z$2:$Z$16,$AB$2:$AB$16)-$U531)^2+(_xlfn.XLOOKUP(AJ$1,$Z$2:$Z$16,$AC$2:$AC$16-$V531)^2)))</f>
        <v/>
      </c>
      <c r="AK531" s="140" t="str">
        <f t="array" ref="AK531">IF(OR(AK$1=0, $A531=""),"",SQRT((_xlfn.XLOOKUP(AK$1,$Z$2:$Z$16,$AA$2:$AA$16)-$T531)^2+(_xlfn.XLOOKUP(AK$1,$Z$2:$Z$16,$AB$2:$AB$16)-$U531)^2+(_xlfn.XLOOKUP(AK$1,$Z$2:$Z$16,$AC$2:$AC$16-$V531)^2)))</f>
        <v/>
      </c>
      <c r="AL531" s="140" t="str">
        <f t="array" ref="AL531">IF(OR(AL$1=0, $A531=""),"",SQRT((_xlfn.XLOOKUP(AL$1,$Z$2:$Z$16,$AA$2:$AA$16)-$T531)^2+(_xlfn.XLOOKUP(AL$1,$Z$2:$Z$16,$AB$2:$AB$16)-$U531)^2+(_xlfn.XLOOKUP(AL$1,$Z$2:$Z$16,$AC$2:$AC$16-$V531)^2)))</f>
        <v/>
      </c>
      <c r="AM531" s="140" t="str">
        <f t="array" ref="AM531">IF(OR(AM$1=0, $A531=""),"",SQRT((_xlfn.XLOOKUP(AM$1,$Z$2:$Z$16,$AA$2:$AA$16)-$T531)^2+(_xlfn.XLOOKUP(AM$1,$Z$2:$Z$16,$AB$2:$AB$16)-$U531)^2+(_xlfn.XLOOKUP(AM$1,$Z$2:$Z$16,$AC$2:$AC$16-$V531)^2)))</f>
        <v/>
      </c>
      <c r="AN531" s="140" t="str">
        <f t="array" ref="AN531">IF(OR(AN$1=0, $A531=""),"",SQRT((_xlfn.XLOOKUP(AN$1,$Z$2:$Z$16,$AA$2:$AA$16)-$T531)^2+(_xlfn.XLOOKUP(AN$1,$Z$2:$Z$16,$AB$2:$AB$16)-$U531)^2+(_xlfn.XLOOKUP(AN$1,$Z$2:$Z$16,$AC$2:$AC$16-$V531)^2)))</f>
        <v/>
      </c>
      <c r="AO531" s="140" t="str">
        <f t="array" ref="AO531">IF(OR(AO$1=0, $A531=""),"",SQRT((_xlfn.XLOOKUP(AO$1,$Z$2:$Z$16,$AA$2:$AA$16)-$T531)^2+(_xlfn.XLOOKUP(AO$1,$Z$2:$Z$16,$AB$2:$AB$16)-$U531)^2+(_xlfn.XLOOKUP(AO$1,$Z$2:$Z$16,$AC$2:$AC$16-$V531)^2)))</f>
        <v/>
      </c>
      <c r="AP531" s="141" t="str">
        <f t="array" ref="AP531">IF(OR(AP$1=0, $A531=""),"",SQRT((_xlfn.XLOOKUP(AP$1,$Z$2:$Z$16,$AA$2:$AA$16)-$T531)^2+(_xlfn.XLOOKUP(AP$1,$Z$2:$Z$16,$AB$2:$AB$16)-$U531)^2+(_xlfn.XLOOKUP(AP$1,$Z$2:$Z$16,$AC$2:$AC$16-$V531)^2)))</f>
        <v/>
      </c>
      <c r="AQ531" s="141" t="str">
        <f t="array" ref="AQ531">IF(OR(AQ$1=0, $A531=""),"",SQRT((_xlfn.XLOOKUP(AQ$1,$Z$2:$Z$16,$AA$2:$AA$16)-$T531)^2+(_xlfn.XLOOKUP(AQ$1,$Z$2:$Z$16,$AB$2:$AB$16)-$U531)^2+(_xlfn.XLOOKUP(AQ$1,$Z$2:$Z$16,$AC$2:$AC$16-$V531)^2)))</f>
        <v/>
      </c>
      <c r="AR531" s="141" t="str">
        <f t="array" ref="AR531">IF(OR(AR$1=0, $A531=""),"",SQRT((_xlfn.XLOOKUP(AR$1,$Z$2:$Z$16,$AA$2:$AA$16)-$T531)^2+(_xlfn.XLOOKUP(AR$1,$Z$2:$Z$16,$AB$2:$AB$16)-$U531)^2+(_xlfn.XLOOKUP(AR$1,$Z$2:$Z$16,$AC$2:$AC$16-$V531)^2)))</f>
        <v/>
      </c>
      <c r="AS531" s="141" t="str">
        <f t="array" ref="AS531">IF(OR(AS$1=0, $A531=""),"",SQRT((_xlfn.XLOOKUP(AS$1,$Z$2:$Z$16,$AA$2:$AA$16)-$T531)^2+(_xlfn.XLOOKUP(AS$1,$Z$2:$Z$16,$AB$2:$AB$16)-$U531)^2+(_xlfn.XLOOKUP(AS$1,$Z$2:$Z$16,$AC$2:$AC$16-$V531)^2)))</f>
        <v/>
      </c>
      <c r="AT531" s="141" t="str">
        <f t="array" ref="AT531">IF(OR(AT$1=0, $A531=""),"",SQRT((_xlfn.XLOOKUP(AT$1,$Z$2:$Z$16,$AA$2:$AA$16)-$T531)^2+(_xlfn.XLOOKUP(AT$1,$Z$2:$Z$16,$AB$2:$AB$16)-$U531)^2+(_xlfn.XLOOKUP(AT$1,$Z$2:$Z$16,$AC$2:$AC$16-$V531)^2)))</f>
        <v/>
      </c>
      <c r="AU531" s="141" t="str">
        <f t="array" ref="AU531">IF(OR(AU$1=0, $A531=""),"",SQRT((_xlfn.XLOOKUP(AU$1,$Z$2:$Z$16,$AA$2:$AA$16)-$T531)^2+(_xlfn.XLOOKUP(AU$1,$Z$2:$Z$16,$AB$2:$AB$16)-$U531)^2+(_xlfn.XLOOKUP(AU$1,$Z$2:$Z$16,$AC$2:$AC$16-$V531)^2)))</f>
        <v/>
      </c>
      <c r="AV531" s="142" t="str">
        <f t="array" ref="AV531">IF(OR(AV$1=0, $A531=""),"",SQRT((_xlfn.XLOOKUP(AV$1,$Z$2:$Z$16,$AA$2:$AA$16)-$T531)^2+(_xlfn.XLOOKUP(AV$1,$Z$2:$Z$16,$AB$2:$AB$16)-$U531)^2+(_xlfn.XLOOKUP(AV$1,$Z$2:$Z$16,$AC$2:$AC$16-$V531)^2)))</f>
        <v/>
      </c>
      <c r="AW531" s="124"/>
      <c r="AX531" s="124"/>
      <c r="AY531" s="125">
        <f t="shared" si="307"/>
        <v>0</v>
      </c>
      <c r="AZ531" s="143">
        <f t="shared" si="308"/>
        <v>0</v>
      </c>
      <c r="BA531" s="143">
        <f t="shared" si="309"/>
        <v>0</v>
      </c>
      <c r="BB531" s="143">
        <f t="shared" si="310"/>
        <v>0</v>
      </c>
      <c r="BC531" s="143">
        <f t="shared" si="311"/>
        <v>0</v>
      </c>
      <c r="BD531" s="143">
        <f t="shared" si="312"/>
        <v>0</v>
      </c>
      <c r="BE531" s="143">
        <f t="shared" si="313"/>
        <v>0</v>
      </c>
      <c r="BF531" s="143">
        <f t="shared" si="314"/>
        <v>0</v>
      </c>
      <c r="BG531" s="144">
        <f t="shared" si="315"/>
        <v>0</v>
      </c>
      <c r="BH531" s="144">
        <f t="shared" si="316"/>
        <v>0</v>
      </c>
      <c r="BI531" s="144">
        <f t="shared" si="317"/>
        <v>0</v>
      </c>
      <c r="BJ531" s="144">
        <f t="shared" si="318"/>
        <v>0</v>
      </c>
      <c r="BK531" s="144">
        <f t="shared" si="319"/>
        <v>0</v>
      </c>
      <c r="BL531" s="144">
        <f t="shared" si="320"/>
        <v>0</v>
      </c>
      <c r="BM531" s="145">
        <f t="shared" si="321"/>
        <v>0</v>
      </c>
      <c r="BN531" s="124"/>
      <c r="BO531" s="124"/>
      <c r="BP531" s="124"/>
      <c r="BQ531" s="124"/>
      <c r="BR531" s="124"/>
      <c r="BS531" s="124"/>
      <c r="BT531" s="124"/>
      <c r="BU531" s="124"/>
      <c r="BV531" s="130"/>
      <c r="BW531" s="130"/>
      <c r="BX531" s="130"/>
      <c r="BY531" s="130"/>
      <c r="BZ531" s="130"/>
      <c r="CA531" s="130"/>
      <c r="CB531" s="130"/>
      <c r="CC531" s="130"/>
      <c r="CD531" s="130"/>
      <c r="CE531" s="130"/>
      <c r="CF531" s="130"/>
      <c r="CG531" s="130"/>
      <c r="CH531" s="130"/>
      <c r="CI531" s="130"/>
      <c r="CJ531" s="130"/>
      <c r="CM531" s="159">
        <f t="shared" si="322"/>
        <v>0</v>
      </c>
      <c r="CN531" s="160">
        <f t="shared" si="323"/>
        <v>0</v>
      </c>
      <c r="CO531" s="160">
        <f t="shared" si="324"/>
        <v>0</v>
      </c>
      <c r="CP531" s="160">
        <f t="shared" si="325"/>
        <v>0</v>
      </c>
      <c r="CQ531" s="160">
        <f t="shared" si="326"/>
        <v>0</v>
      </c>
      <c r="CR531" s="160" t="str">
        <f t="shared" si="327"/>
        <v/>
      </c>
      <c r="CS531" s="160" t="str">
        <f t="shared" si="328"/>
        <v/>
      </c>
      <c r="CT531" s="160" t="str">
        <f t="shared" si="329"/>
        <v/>
      </c>
      <c r="CU531" s="162" t="str">
        <f t="shared" si="330"/>
        <v/>
      </c>
      <c r="CV531" s="162" t="str">
        <f t="shared" si="331"/>
        <v/>
      </c>
      <c r="CW531" s="162" t="str">
        <f t="shared" si="332"/>
        <v/>
      </c>
      <c r="CX531" s="162" t="str">
        <f t="shared" si="333"/>
        <v/>
      </c>
      <c r="CY531" s="162" t="str">
        <f t="shared" si="334"/>
        <v/>
      </c>
      <c r="CZ531" s="162" t="str">
        <f t="shared" si="335"/>
        <v/>
      </c>
      <c r="DA531" s="163" t="str">
        <f t="shared" si="336"/>
        <v/>
      </c>
    </row>
    <row r="532" spans="1:105" ht="16.5" x14ac:dyDescent="0.3">
      <c r="A532" s="135"/>
      <c r="B532" s="136"/>
      <c r="C532" s="136"/>
      <c r="D532" s="137"/>
      <c r="E532" s="176"/>
      <c r="F532" s="182"/>
      <c r="G532" s="183"/>
      <c r="H532" s="183"/>
      <c r="I532" s="183"/>
      <c r="J532" s="183"/>
      <c r="K532" s="183"/>
      <c r="L532" s="183"/>
      <c r="M532" s="186"/>
      <c r="N532" s="182"/>
      <c r="O532" s="184"/>
      <c r="P532" s="178"/>
      <c r="Q532" s="118">
        <f t="shared" si="305"/>
        <v>0</v>
      </c>
      <c r="R532" s="3"/>
      <c r="S532" s="3"/>
      <c r="T532" s="4"/>
      <c r="U532" s="4"/>
      <c r="V532" s="99">
        <f t="shared" si="306"/>
        <v>0</v>
      </c>
      <c r="W532" s="161"/>
      <c r="X532" s="138"/>
      <c r="AH532" s="158" t="str">
        <f t="array" ref="AH532">IF(OR(AH$1=0, $A532=""),"",SQRT((_xlfn.XLOOKUP(AH$1,$Z$2:$Z$16,$AA$2:$AA$16)-$T532)^2+(_xlfn.XLOOKUP(AH$1,$Z$2:$Z$16,$AB$2:$AB$16)-$U532)^2+(_xlfn.XLOOKUP(AH$1,$Z$2:$Z$16,$AC$2:$AC$16-$V532)^2)))</f>
        <v/>
      </c>
      <c r="AI532" s="140" t="str">
        <f t="array" ref="AI532">IF(OR(AI$1=0, $A532=""),"",SQRT((_xlfn.XLOOKUP(AI$1,$Z$2:$Z$16,$AA$2:$AA$16)-$T532)^2+(_xlfn.XLOOKUP(AI$1,$Z$2:$Z$16,$AB$2:$AB$16)-$U532)^2+(_xlfn.XLOOKUP(AI$1,$Z$2:$Z$16,$AC$2:$AC$16-$V532)^2)))</f>
        <v/>
      </c>
      <c r="AJ532" s="140" t="str">
        <f t="array" ref="AJ532">IF(OR(AJ$1=0, $A532=""),"",SQRT((_xlfn.XLOOKUP(AJ$1,$Z$2:$Z$16,$AA$2:$AA$16)-$T532)^2+(_xlfn.XLOOKUP(AJ$1,$Z$2:$Z$16,$AB$2:$AB$16)-$U532)^2+(_xlfn.XLOOKUP(AJ$1,$Z$2:$Z$16,$AC$2:$AC$16-$V532)^2)))</f>
        <v/>
      </c>
      <c r="AK532" s="140" t="str">
        <f t="array" ref="AK532">IF(OR(AK$1=0, $A532=""),"",SQRT((_xlfn.XLOOKUP(AK$1,$Z$2:$Z$16,$AA$2:$AA$16)-$T532)^2+(_xlfn.XLOOKUP(AK$1,$Z$2:$Z$16,$AB$2:$AB$16)-$U532)^2+(_xlfn.XLOOKUP(AK$1,$Z$2:$Z$16,$AC$2:$AC$16-$V532)^2)))</f>
        <v/>
      </c>
      <c r="AL532" s="140" t="str">
        <f t="array" ref="AL532">IF(OR(AL$1=0, $A532=""),"",SQRT((_xlfn.XLOOKUP(AL$1,$Z$2:$Z$16,$AA$2:$AA$16)-$T532)^2+(_xlfn.XLOOKUP(AL$1,$Z$2:$Z$16,$AB$2:$AB$16)-$U532)^2+(_xlfn.XLOOKUP(AL$1,$Z$2:$Z$16,$AC$2:$AC$16-$V532)^2)))</f>
        <v/>
      </c>
      <c r="AM532" s="140" t="str">
        <f t="array" ref="AM532">IF(OR(AM$1=0, $A532=""),"",SQRT((_xlfn.XLOOKUP(AM$1,$Z$2:$Z$16,$AA$2:$AA$16)-$T532)^2+(_xlfn.XLOOKUP(AM$1,$Z$2:$Z$16,$AB$2:$AB$16)-$U532)^2+(_xlfn.XLOOKUP(AM$1,$Z$2:$Z$16,$AC$2:$AC$16-$V532)^2)))</f>
        <v/>
      </c>
      <c r="AN532" s="140" t="str">
        <f t="array" ref="AN532">IF(OR(AN$1=0, $A532=""),"",SQRT((_xlfn.XLOOKUP(AN$1,$Z$2:$Z$16,$AA$2:$AA$16)-$T532)^2+(_xlfn.XLOOKUP(AN$1,$Z$2:$Z$16,$AB$2:$AB$16)-$U532)^2+(_xlfn.XLOOKUP(AN$1,$Z$2:$Z$16,$AC$2:$AC$16-$V532)^2)))</f>
        <v/>
      </c>
      <c r="AO532" s="140" t="str">
        <f t="array" ref="AO532">IF(OR(AO$1=0, $A532=""),"",SQRT((_xlfn.XLOOKUP(AO$1,$Z$2:$Z$16,$AA$2:$AA$16)-$T532)^2+(_xlfn.XLOOKUP(AO$1,$Z$2:$Z$16,$AB$2:$AB$16)-$U532)^2+(_xlfn.XLOOKUP(AO$1,$Z$2:$Z$16,$AC$2:$AC$16-$V532)^2)))</f>
        <v/>
      </c>
      <c r="AP532" s="141" t="str">
        <f t="array" ref="AP532">IF(OR(AP$1=0, $A532=""),"",SQRT((_xlfn.XLOOKUP(AP$1,$Z$2:$Z$16,$AA$2:$AA$16)-$T532)^2+(_xlfn.XLOOKUP(AP$1,$Z$2:$Z$16,$AB$2:$AB$16)-$U532)^2+(_xlfn.XLOOKUP(AP$1,$Z$2:$Z$16,$AC$2:$AC$16-$V532)^2)))</f>
        <v/>
      </c>
      <c r="AQ532" s="141" t="str">
        <f t="array" ref="AQ532">IF(OR(AQ$1=0, $A532=""),"",SQRT((_xlfn.XLOOKUP(AQ$1,$Z$2:$Z$16,$AA$2:$AA$16)-$T532)^2+(_xlfn.XLOOKUP(AQ$1,$Z$2:$Z$16,$AB$2:$AB$16)-$U532)^2+(_xlfn.XLOOKUP(AQ$1,$Z$2:$Z$16,$AC$2:$AC$16-$V532)^2)))</f>
        <v/>
      </c>
      <c r="AR532" s="141" t="str">
        <f t="array" ref="AR532">IF(OR(AR$1=0, $A532=""),"",SQRT((_xlfn.XLOOKUP(AR$1,$Z$2:$Z$16,$AA$2:$AA$16)-$T532)^2+(_xlfn.XLOOKUP(AR$1,$Z$2:$Z$16,$AB$2:$AB$16)-$U532)^2+(_xlfn.XLOOKUP(AR$1,$Z$2:$Z$16,$AC$2:$AC$16-$V532)^2)))</f>
        <v/>
      </c>
      <c r="AS532" s="141" t="str">
        <f t="array" ref="AS532">IF(OR(AS$1=0, $A532=""),"",SQRT((_xlfn.XLOOKUP(AS$1,$Z$2:$Z$16,$AA$2:$AA$16)-$T532)^2+(_xlfn.XLOOKUP(AS$1,$Z$2:$Z$16,$AB$2:$AB$16)-$U532)^2+(_xlfn.XLOOKUP(AS$1,$Z$2:$Z$16,$AC$2:$AC$16-$V532)^2)))</f>
        <v/>
      </c>
      <c r="AT532" s="141" t="str">
        <f t="array" ref="AT532">IF(OR(AT$1=0, $A532=""),"",SQRT((_xlfn.XLOOKUP(AT$1,$Z$2:$Z$16,$AA$2:$AA$16)-$T532)^2+(_xlfn.XLOOKUP(AT$1,$Z$2:$Z$16,$AB$2:$AB$16)-$U532)^2+(_xlfn.XLOOKUP(AT$1,$Z$2:$Z$16,$AC$2:$AC$16-$V532)^2)))</f>
        <v/>
      </c>
      <c r="AU532" s="141" t="str">
        <f t="array" ref="AU532">IF(OR(AU$1=0, $A532=""),"",SQRT((_xlfn.XLOOKUP(AU$1,$Z$2:$Z$16,$AA$2:$AA$16)-$T532)^2+(_xlfn.XLOOKUP(AU$1,$Z$2:$Z$16,$AB$2:$AB$16)-$U532)^2+(_xlfn.XLOOKUP(AU$1,$Z$2:$Z$16,$AC$2:$AC$16-$V532)^2)))</f>
        <v/>
      </c>
      <c r="AV532" s="142" t="str">
        <f t="array" ref="AV532">IF(OR(AV$1=0, $A532=""),"",SQRT((_xlfn.XLOOKUP(AV$1,$Z$2:$Z$16,$AA$2:$AA$16)-$T532)^2+(_xlfn.XLOOKUP(AV$1,$Z$2:$Z$16,$AB$2:$AB$16)-$U532)^2+(_xlfn.XLOOKUP(AV$1,$Z$2:$Z$16,$AC$2:$AC$16-$V532)^2)))</f>
        <v/>
      </c>
      <c r="AW532" s="124"/>
      <c r="AX532" s="124"/>
      <c r="AY532" s="125">
        <f t="shared" si="307"/>
        <v>0</v>
      </c>
      <c r="AZ532" s="143">
        <f t="shared" si="308"/>
        <v>0</v>
      </c>
      <c r="BA532" s="143">
        <f t="shared" si="309"/>
        <v>0</v>
      </c>
      <c r="BB532" s="143">
        <f t="shared" si="310"/>
        <v>0</v>
      </c>
      <c r="BC532" s="143">
        <f t="shared" si="311"/>
        <v>0</v>
      </c>
      <c r="BD532" s="143">
        <f t="shared" si="312"/>
        <v>0</v>
      </c>
      <c r="BE532" s="143">
        <f t="shared" si="313"/>
        <v>0</v>
      </c>
      <c r="BF532" s="143">
        <f t="shared" si="314"/>
        <v>0</v>
      </c>
      <c r="BG532" s="144">
        <f t="shared" si="315"/>
        <v>0</v>
      </c>
      <c r="BH532" s="144">
        <f t="shared" si="316"/>
        <v>0</v>
      </c>
      <c r="BI532" s="144">
        <f t="shared" si="317"/>
        <v>0</v>
      </c>
      <c r="BJ532" s="144">
        <f t="shared" si="318"/>
        <v>0</v>
      </c>
      <c r="BK532" s="144">
        <f t="shared" si="319"/>
        <v>0</v>
      </c>
      <c r="BL532" s="144">
        <f t="shared" si="320"/>
        <v>0</v>
      </c>
      <c r="BM532" s="145">
        <f t="shared" si="321"/>
        <v>0</v>
      </c>
      <c r="BN532" s="124"/>
      <c r="BO532" s="124"/>
      <c r="BP532" s="124"/>
      <c r="BQ532" s="124"/>
      <c r="BR532" s="124"/>
      <c r="BS532" s="124"/>
      <c r="BT532" s="124"/>
      <c r="BU532" s="124"/>
      <c r="BV532" s="130"/>
      <c r="BW532" s="130"/>
      <c r="BX532" s="130"/>
      <c r="BY532" s="130"/>
      <c r="BZ532" s="130"/>
      <c r="CA532" s="130"/>
      <c r="CB532" s="130"/>
      <c r="CC532" s="130"/>
      <c r="CD532" s="130"/>
      <c r="CE532" s="130"/>
      <c r="CF532" s="130"/>
      <c r="CG532" s="130"/>
      <c r="CH532" s="130"/>
      <c r="CI532" s="130"/>
      <c r="CJ532" s="130"/>
      <c r="CM532" s="159">
        <f t="shared" si="322"/>
        <v>0</v>
      </c>
      <c r="CN532" s="160">
        <f t="shared" si="323"/>
        <v>0</v>
      </c>
      <c r="CO532" s="160">
        <f t="shared" si="324"/>
        <v>0</v>
      </c>
      <c r="CP532" s="160">
        <f t="shared" si="325"/>
        <v>0</v>
      </c>
      <c r="CQ532" s="160">
        <f t="shared" si="326"/>
        <v>0</v>
      </c>
      <c r="CR532" s="160" t="str">
        <f t="shared" si="327"/>
        <v/>
      </c>
      <c r="CS532" s="160" t="str">
        <f t="shared" si="328"/>
        <v/>
      </c>
      <c r="CT532" s="160" t="str">
        <f t="shared" si="329"/>
        <v/>
      </c>
      <c r="CU532" s="162" t="str">
        <f t="shared" si="330"/>
        <v/>
      </c>
      <c r="CV532" s="162" t="str">
        <f t="shared" si="331"/>
        <v/>
      </c>
      <c r="CW532" s="162" t="str">
        <f t="shared" si="332"/>
        <v/>
      </c>
      <c r="CX532" s="162" t="str">
        <f t="shared" si="333"/>
        <v/>
      </c>
      <c r="CY532" s="162" t="str">
        <f t="shared" si="334"/>
        <v/>
      </c>
      <c r="CZ532" s="162" t="str">
        <f t="shared" si="335"/>
        <v/>
      </c>
      <c r="DA532" s="163" t="str">
        <f t="shared" si="336"/>
        <v/>
      </c>
    </row>
    <row r="533" spans="1:105" ht="16.5" x14ac:dyDescent="0.3">
      <c r="A533" s="135"/>
      <c r="B533" s="136"/>
      <c r="C533" s="136"/>
      <c r="D533" s="137"/>
      <c r="E533" s="176"/>
      <c r="F533" s="182"/>
      <c r="G533" s="183"/>
      <c r="H533" s="183"/>
      <c r="I533" s="183"/>
      <c r="J533" s="183"/>
      <c r="K533" s="183"/>
      <c r="L533" s="183"/>
      <c r="M533" s="186"/>
      <c r="N533" s="182"/>
      <c r="O533" s="184"/>
      <c r="P533" s="178"/>
      <c r="Q533" s="118">
        <f t="shared" si="305"/>
        <v>0</v>
      </c>
      <c r="R533" s="3"/>
      <c r="S533" s="3"/>
      <c r="T533" s="4"/>
      <c r="U533" s="4"/>
      <c r="V533" s="99">
        <f t="shared" si="306"/>
        <v>0</v>
      </c>
      <c r="W533" s="161"/>
      <c r="X533" s="138"/>
      <c r="AH533" s="158" t="str">
        <f t="array" ref="AH533">IF(OR(AH$1=0, $A533=""),"",SQRT((_xlfn.XLOOKUP(AH$1,$Z$2:$Z$16,$AA$2:$AA$16)-$T533)^2+(_xlfn.XLOOKUP(AH$1,$Z$2:$Z$16,$AB$2:$AB$16)-$U533)^2+(_xlfn.XLOOKUP(AH$1,$Z$2:$Z$16,$AC$2:$AC$16-$V533)^2)))</f>
        <v/>
      </c>
      <c r="AI533" s="140" t="str">
        <f t="array" ref="AI533">IF(OR(AI$1=0, $A533=""),"",SQRT((_xlfn.XLOOKUP(AI$1,$Z$2:$Z$16,$AA$2:$AA$16)-$T533)^2+(_xlfn.XLOOKUP(AI$1,$Z$2:$Z$16,$AB$2:$AB$16)-$U533)^2+(_xlfn.XLOOKUP(AI$1,$Z$2:$Z$16,$AC$2:$AC$16-$V533)^2)))</f>
        <v/>
      </c>
      <c r="AJ533" s="140" t="str">
        <f t="array" ref="AJ533">IF(OR(AJ$1=0, $A533=""),"",SQRT((_xlfn.XLOOKUP(AJ$1,$Z$2:$Z$16,$AA$2:$AA$16)-$T533)^2+(_xlfn.XLOOKUP(AJ$1,$Z$2:$Z$16,$AB$2:$AB$16)-$U533)^2+(_xlfn.XLOOKUP(AJ$1,$Z$2:$Z$16,$AC$2:$AC$16-$V533)^2)))</f>
        <v/>
      </c>
      <c r="AK533" s="140" t="str">
        <f t="array" ref="AK533">IF(OR(AK$1=0, $A533=""),"",SQRT((_xlfn.XLOOKUP(AK$1,$Z$2:$Z$16,$AA$2:$AA$16)-$T533)^2+(_xlfn.XLOOKUP(AK$1,$Z$2:$Z$16,$AB$2:$AB$16)-$U533)^2+(_xlfn.XLOOKUP(AK$1,$Z$2:$Z$16,$AC$2:$AC$16-$V533)^2)))</f>
        <v/>
      </c>
      <c r="AL533" s="140" t="str">
        <f t="array" ref="AL533">IF(OR(AL$1=0, $A533=""),"",SQRT((_xlfn.XLOOKUP(AL$1,$Z$2:$Z$16,$AA$2:$AA$16)-$T533)^2+(_xlfn.XLOOKUP(AL$1,$Z$2:$Z$16,$AB$2:$AB$16)-$U533)^2+(_xlfn.XLOOKUP(AL$1,$Z$2:$Z$16,$AC$2:$AC$16-$V533)^2)))</f>
        <v/>
      </c>
      <c r="AM533" s="140" t="str">
        <f t="array" ref="AM533">IF(OR(AM$1=0, $A533=""),"",SQRT((_xlfn.XLOOKUP(AM$1,$Z$2:$Z$16,$AA$2:$AA$16)-$T533)^2+(_xlfn.XLOOKUP(AM$1,$Z$2:$Z$16,$AB$2:$AB$16)-$U533)^2+(_xlfn.XLOOKUP(AM$1,$Z$2:$Z$16,$AC$2:$AC$16-$V533)^2)))</f>
        <v/>
      </c>
      <c r="AN533" s="140" t="str">
        <f t="array" ref="AN533">IF(OR(AN$1=0, $A533=""),"",SQRT((_xlfn.XLOOKUP(AN$1,$Z$2:$Z$16,$AA$2:$AA$16)-$T533)^2+(_xlfn.XLOOKUP(AN$1,$Z$2:$Z$16,$AB$2:$AB$16)-$U533)^2+(_xlfn.XLOOKUP(AN$1,$Z$2:$Z$16,$AC$2:$AC$16-$V533)^2)))</f>
        <v/>
      </c>
      <c r="AO533" s="140" t="str">
        <f t="array" ref="AO533">IF(OR(AO$1=0, $A533=""),"",SQRT((_xlfn.XLOOKUP(AO$1,$Z$2:$Z$16,$AA$2:$AA$16)-$T533)^2+(_xlfn.XLOOKUP(AO$1,$Z$2:$Z$16,$AB$2:$AB$16)-$U533)^2+(_xlfn.XLOOKUP(AO$1,$Z$2:$Z$16,$AC$2:$AC$16-$V533)^2)))</f>
        <v/>
      </c>
      <c r="AP533" s="141" t="str">
        <f t="array" ref="AP533">IF(OR(AP$1=0, $A533=""),"",SQRT((_xlfn.XLOOKUP(AP$1,$Z$2:$Z$16,$AA$2:$AA$16)-$T533)^2+(_xlfn.XLOOKUP(AP$1,$Z$2:$Z$16,$AB$2:$AB$16)-$U533)^2+(_xlfn.XLOOKUP(AP$1,$Z$2:$Z$16,$AC$2:$AC$16-$V533)^2)))</f>
        <v/>
      </c>
      <c r="AQ533" s="141" t="str">
        <f t="array" ref="AQ533">IF(OR(AQ$1=0, $A533=""),"",SQRT((_xlfn.XLOOKUP(AQ$1,$Z$2:$Z$16,$AA$2:$AA$16)-$T533)^2+(_xlfn.XLOOKUP(AQ$1,$Z$2:$Z$16,$AB$2:$AB$16)-$U533)^2+(_xlfn.XLOOKUP(AQ$1,$Z$2:$Z$16,$AC$2:$AC$16-$V533)^2)))</f>
        <v/>
      </c>
      <c r="AR533" s="141" t="str">
        <f t="array" ref="AR533">IF(OR(AR$1=0, $A533=""),"",SQRT((_xlfn.XLOOKUP(AR$1,$Z$2:$Z$16,$AA$2:$AA$16)-$T533)^2+(_xlfn.XLOOKUP(AR$1,$Z$2:$Z$16,$AB$2:$AB$16)-$U533)^2+(_xlfn.XLOOKUP(AR$1,$Z$2:$Z$16,$AC$2:$AC$16-$V533)^2)))</f>
        <v/>
      </c>
      <c r="AS533" s="141" t="str">
        <f t="array" ref="AS533">IF(OR(AS$1=0, $A533=""),"",SQRT((_xlfn.XLOOKUP(AS$1,$Z$2:$Z$16,$AA$2:$AA$16)-$T533)^2+(_xlfn.XLOOKUP(AS$1,$Z$2:$Z$16,$AB$2:$AB$16)-$U533)^2+(_xlfn.XLOOKUP(AS$1,$Z$2:$Z$16,$AC$2:$AC$16-$V533)^2)))</f>
        <v/>
      </c>
      <c r="AT533" s="141" t="str">
        <f t="array" ref="AT533">IF(OR(AT$1=0, $A533=""),"",SQRT((_xlfn.XLOOKUP(AT$1,$Z$2:$Z$16,$AA$2:$AA$16)-$T533)^2+(_xlfn.XLOOKUP(AT$1,$Z$2:$Z$16,$AB$2:$AB$16)-$U533)^2+(_xlfn.XLOOKUP(AT$1,$Z$2:$Z$16,$AC$2:$AC$16-$V533)^2)))</f>
        <v/>
      </c>
      <c r="AU533" s="141" t="str">
        <f t="array" ref="AU533">IF(OR(AU$1=0, $A533=""),"",SQRT((_xlfn.XLOOKUP(AU$1,$Z$2:$Z$16,$AA$2:$AA$16)-$T533)^2+(_xlfn.XLOOKUP(AU$1,$Z$2:$Z$16,$AB$2:$AB$16)-$U533)^2+(_xlfn.XLOOKUP(AU$1,$Z$2:$Z$16,$AC$2:$AC$16-$V533)^2)))</f>
        <v/>
      </c>
      <c r="AV533" s="142" t="str">
        <f t="array" ref="AV533">IF(OR(AV$1=0, $A533=""),"",SQRT((_xlfn.XLOOKUP(AV$1,$Z$2:$Z$16,$AA$2:$AA$16)-$T533)^2+(_xlfn.XLOOKUP(AV$1,$Z$2:$Z$16,$AB$2:$AB$16)-$U533)^2+(_xlfn.XLOOKUP(AV$1,$Z$2:$Z$16,$AC$2:$AC$16-$V533)^2)))</f>
        <v/>
      </c>
      <c r="AW533" s="124"/>
      <c r="AX533" s="124"/>
      <c r="AY533" s="125">
        <f t="shared" si="307"/>
        <v>0</v>
      </c>
      <c r="AZ533" s="143">
        <f t="shared" si="308"/>
        <v>0</v>
      </c>
      <c r="BA533" s="143">
        <f t="shared" si="309"/>
        <v>0</v>
      </c>
      <c r="BB533" s="143">
        <f t="shared" si="310"/>
        <v>0</v>
      </c>
      <c r="BC533" s="143">
        <f t="shared" si="311"/>
        <v>0</v>
      </c>
      <c r="BD533" s="143">
        <f t="shared" si="312"/>
        <v>0</v>
      </c>
      <c r="BE533" s="143">
        <f t="shared" si="313"/>
        <v>0</v>
      </c>
      <c r="BF533" s="143">
        <f t="shared" si="314"/>
        <v>0</v>
      </c>
      <c r="BG533" s="144">
        <f t="shared" si="315"/>
        <v>0</v>
      </c>
      <c r="BH533" s="144">
        <f t="shared" si="316"/>
        <v>0</v>
      </c>
      <c r="BI533" s="144">
        <f t="shared" si="317"/>
        <v>0</v>
      </c>
      <c r="BJ533" s="144">
        <f t="shared" si="318"/>
        <v>0</v>
      </c>
      <c r="BK533" s="144">
        <f t="shared" si="319"/>
        <v>0</v>
      </c>
      <c r="BL533" s="144">
        <f t="shared" si="320"/>
        <v>0</v>
      </c>
      <c r="BM533" s="145">
        <f t="shared" si="321"/>
        <v>0</v>
      </c>
      <c r="BN533" s="124"/>
      <c r="BO533" s="124"/>
      <c r="BP533" s="124"/>
      <c r="BQ533" s="124"/>
      <c r="BR533" s="124"/>
      <c r="BS533" s="124"/>
      <c r="BT533" s="124"/>
      <c r="BU533" s="124"/>
      <c r="BV533" s="130"/>
      <c r="BW533" s="130"/>
      <c r="BX533" s="130"/>
      <c r="BY533" s="130"/>
      <c r="BZ533" s="130"/>
      <c r="CA533" s="130"/>
      <c r="CB533" s="130"/>
      <c r="CC533" s="130"/>
      <c r="CD533" s="130"/>
      <c r="CE533" s="130"/>
      <c r="CF533" s="130"/>
      <c r="CG533" s="130"/>
      <c r="CH533" s="130"/>
      <c r="CI533" s="130"/>
      <c r="CJ533" s="130"/>
      <c r="CM533" s="159">
        <f t="shared" si="322"/>
        <v>0</v>
      </c>
      <c r="CN533" s="160">
        <f t="shared" si="323"/>
        <v>0</v>
      </c>
      <c r="CO533" s="160">
        <f t="shared" si="324"/>
        <v>0</v>
      </c>
      <c r="CP533" s="160">
        <f t="shared" si="325"/>
        <v>0</v>
      </c>
      <c r="CQ533" s="160">
        <f t="shared" si="326"/>
        <v>0</v>
      </c>
      <c r="CR533" s="160" t="str">
        <f t="shared" si="327"/>
        <v/>
      </c>
      <c r="CS533" s="160" t="str">
        <f t="shared" si="328"/>
        <v/>
      </c>
      <c r="CT533" s="160" t="str">
        <f t="shared" si="329"/>
        <v/>
      </c>
      <c r="CU533" s="162" t="str">
        <f t="shared" si="330"/>
        <v/>
      </c>
      <c r="CV533" s="162" t="str">
        <f t="shared" si="331"/>
        <v/>
      </c>
      <c r="CW533" s="162" t="str">
        <f t="shared" si="332"/>
        <v/>
      </c>
      <c r="CX533" s="162" t="str">
        <f t="shared" si="333"/>
        <v/>
      </c>
      <c r="CY533" s="162" t="str">
        <f t="shared" si="334"/>
        <v/>
      </c>
      <c r="CZ533" s="162" t="str">
        <f t="shared" si="335"/>
        <v/>
      </c>
      <c r="DA533" s="163" t="str">
        <f t="shared" si="336"/>
        <v/>
      </c>
    </row>
    <row r="534" spans="1:105" ht="16.5" x14ac:dyDescent="0.3">
      <c r="A534" s="135"/>
      <c r="B534" s="136"/>
      <c r="C534" s="136"/>
      <c r="D534" s="137"/>
      <c r="E534" s="176"/>
      <c r="F534" s="182"/>
      <c r="G534" s="183"/>
      <c r="H534" s="183"/>
      <c r="I534" s="183"/>
      <c r="J534" s="183"/>
      <c r="K534" s="183"/>
      <c r="L534" s="183"/>
      <c r="M534" s="186"/>
      <c r="N534" s="182"/>
      <c r="O534" s="184"/>
      <c r="P534" s="178"/>
      <c r="Q534" s="118">
        <f t="shared" si="305"/>
        <v>0</v>
      </c>
      <c r="R534" s="3"/>
      <c r="S534" s="3"/>
      <c r="T534" s="4"/>
      <c r="U534" s="4"/>
      <c r="V534" s="99">
        <f t="shared" si="306"/>
        <v>0</v>
      </c>
      <c r="W534" s="161"/>
      <c r="X534" s="138"/>
      <c r="AH534" s="158" t="str">
        <f t="array" ref="AH534">IF(OR(AH$1=0, $A534=""),"",SQRT((_xlfn.XLOOKUP(AH$1,$Z$2:$Z$16,$AA$2:$AA$16)-$T534)^2+(_xlfn.XLOOKUP(AH$1,$Z$2:$Z$16,$AB$2:$AB$16)-$U534)^2+(_xlfn.XLOOKUP(AH$1,$Z$2:$Z$16,$AC$2:$AC$16-$V534)^2)))</f>
        <v/>
      </c>
      <c r="AI534" s="140" t="str">
        <f t="array" ref="AI534">IF(OR(AI$1=0, $A534=""),"",SQRT((_xlfn.XLOOKUP(AI$1,$Z$2:$Z$16,$AA$2:$AA$16)-$T534)^2+(_xlfn.XLOOKUP(AI$1,$Z$2:$Z$16,$AB$2:$AB$16)-$U534)^2+(_xlfn.XLOOKUP(AI$1,$Z$2:$Z$16,$AC$2:$AC$16-$V534)^2)))</f>
        <v/>
      </c>
      <c r="AJ534" s="140" t="str">
        <f t="array" ref="AJ534">IF(OR(AJ$1=0, $A534=""),"",SQRT((_xlfn.XLOOKUP(AJ$1,$Z$2:$Z$16,$AA$2:$AA$16)-$T534)^2+(_xlfn.XLOOKUP(AJ$1,$Z$2:$Z$16,$AB$2:$AB$16)-$U534)^2+(_xlfn.XLOOKUP(AJ$1,$Z$2:$Z$16,$AC$2:$AC$16-$V534)^2)))</f>
        <v/>
      </c>
      <c r="AK534" s="140" t="str">
        <f t="array" ref="AK534">IF(OR(AK$1=0, $A534=""),"",SQRT((_xlfn.XLOOKUP(AK$1,$Z$2:$Z$16,$AA$2:$AA$16)-$T534)^2+(_xlfn.XLOOKUP(AK$1,$Z$2:$Z$16,$AB$2:$AB$16)-$U534)^2+(_xlfn.XLOOKUP(AK$1,$Z$2:$Z$16,$AC$2:$AC$16-$V534)^2)))</f>
        <v/>
      </c>
      <c r="AL534" s="140" t="str">
        <f t="array" ref="AL534">IF(OR(AL$1=0, $A534=""),"",SQRT((_xlfn.XLOOKUP(AL$1,$Z$2:$Z$16,$AA$2:$AA$16)-$T534)^2+(_xlfn.XLOOKUP(AL$1,$Z$2:$Z$16,$AB$2:$AB$16)-$U534)^2+(_xlfn.XLOOKUP(AL$1,$Z$2:$Z$16,$AC$2:$AC$16-$V534)^2)))</f>
        <v/>
      </c>
      <c r="AM534" s="140" t="str">
        <f t="array" ref="AM534">IF(OR(AM$1=0, $A534=""),"",SQRT((_xlfn.XLOOKUP(AM$1,$Z$2:$Z$16,$AA$2:$AA$16)-$T534)^2+(_xlfn.XLOOKUP(AM$1,$Z$2:$Z$16,$AB$2:$AB$16)-$U534)^2+(_xlfn.XLOOKUP(AM$1,$Z$2:$Z$16,$AC$2:$AC$16-$V534)^2)))</f>
        <v/>
      </c>
      <c r="AN534" s="140" t="str">
        <f t="array" ref="AN534">IF(OR(AN$1=0, $A534=""),"",SQRT((_xlfn.XLOOKUP(AN$1,$Z$2:$Z$16,$AA$2:$AA$16)-$T534)^2+(_xlfn.XLOOKUP(AN$1,$Z$2:$Z$16,$AB$2:$AB$16)-$U534)^2+(_xlfn.XLOOKUP(AN$1,$Z$2:$Z$16,$AC$2:$AC$16-$V534)^2)))</f>
        <v/>
      </c>
      <c r="AO534" s="140" t="str">
        <f t="array" ref="AO534">IF(OR(AO$1=0, $A534=""),"",SQRT((_xlfn.XLOOKUP(AO$1,$Z$2:$Z$16,$AA$2:$AA$16)-$T534)^2+(_xlfn.XLOOKUP(AO$1,$Z$2:$Z$16,$AB$2:$AB$16)-$U534)^2+(_xlfn.XLOOKUP(AO$1,$Z$2:$Z$16,$AC$2:$AC$16-$V534)^2)))</f>
        <v/>
      </c>
      <c r="AP534" s="141" t="str">
        <f t="array" ref="AP534">IF(OR(AP$1=0, $A534=""),"",SQRT((_xlfn.XLOOKUP(AP$1,$Z$2:$Z$16,$AA$2:$AA$16)-$T534)^2+(_xlfn.XLOOKUP(AP$1,$Z$2:$Z$16,$AB$2:$AB$16)-$U534)^2+(_xlfn.XLOOKUP(AP$1,$Z$2:$Z$16,$AC$2:$AC$16-$V534)^2)))</f>
        <v/>
      </c>
      <c r="AQ534" s="141" t="str">
        <f t="array" ref="AQ534">IF(OR(AQ$1=0, $A534=""),"",SQRT((_xlfn.XLOOKUP(AQ$1,$Z$2:$Z$16,$AA$2:$AA$16)-$T534)^2+(_xlfn.XLOOKUP(AQ$1,$Z$2:$Z$16,$AB$2:$AB$16)-$U534)^2+(_xlfn.XLOOKUP(AQ$1,$Z$2:$Z$16,$AC$2:$AC$16-$V534)^2)))</f>
        <v/>
      </c>
      <c r="AR534" s="141" t="str">
        <f t="array" ref="AR534">IF(OR(AR$1=0, $A534=""),"",SQRT((_xlfn.XLOOKUP(AR$1,$Z$2:$Z$16,$AA$2:$AA$16)-$T534)^2+(_xlfn.XLOOKUP(AR$1,$Z$2:$Z$16,$AB$2:$AB$16)-$U534)^2+(_xlfn.XLOOKUP(AR$1,$Z$2:$Z$16,$AC$2:$AC$16-$V534)^2)))</f>
        <v/>
      </c>
      <c r="AS534" s="141" t="str">
        <f t="array" ref="AS534">IF(OR(AS$1=0, $A534=""),"",SQRT((_xlfn.XLOOKUP(AS$1,$Z$2:$Z$16,$AA$2:$AA$16)-$T534)^2+(_xlfn.XLOOKUP(AS$1,$Z$2:$Z$16,$AB$2:$AB$16)-$U534)^2+(_xlfn.XLOOKUP(AS$1,$Z$2:$Z$16,$AC$2:$AC$16-$V534)^2)))</f>
        <v/>
      </c>
      <c r="AT534" s="141" t="str">
        <f t="array" ref="AT534">IF(OR(AT$1=0, $A534=""),"",SQRT((_xlfn.XLOOKUP(AT$1,$Z$2:$Z$16,$AA$2:$AA$16)-$T534)^2+(_xlfn.XLOOKUP(AT$1,$Z$2:$Z$16,$AB$2:$AB$16)-$U534)^2+(_xlfn.XLOOKUP(AT$1,$Z$2:$Z$16,$AC$2:$AC$16-$V534)^2)))</f>
        <v/>
      </c>
      <c r="AU534" s="141" t="str">
        <f t="array" ref="AU534">IF(OR(AU$1=0, $A534=""),"",SQRT((_xlfn.XLOOKUP(AU$1,$Z$2:$Z$16,$AA$2:$AA$16)-$T534)^2+(_xlfn.XLOOKUP(AU$1,$Z$2:$Z$16,$AB$2:$AB$16)-$U534)^2+(_xlfn.XLOOKUP(AU$1,$Z$2:$Z$16,$AC$2:$AC$16-$V534)^2)))</f>
        <v/>
      </c>
      <c r="AV534" s="142" t="str">
        <f t="array" ref="AV534">IF(OR(AV$1=0, $A534=""),"",SQRT((_xlfn.XLOOKUP(AV$1,$Z$2:$Z$16,$AA$2:$AA$16)-$T534)^2+(_xlfn.XLOOKUP(AV$1,$Z$2:$Z$16,$AB$2:$AB$16)-$U534)^2+(_xlfn.XLOOKUP(AV$1,$Z$2:$Z$16,$AC$2:$AC$16-$V534)^2)))</f>
        <v/>
      </c>
      <c r="AW534" s="124"/>
      <c r="AX534" s="124"/>
      <c r="AY534" s="125">
        <f t="shared" si="307"/>
        <v>0</v>
      </c>
      <c r="AZ534" s="143">
        <f t="shared" si="308"/>
        <v>0</v>
      </c>
      <c r="BA534" s="143">
        <f t="shared" si="309"/>
        <v>0</v>
      </c>
      <c r="BB534" s="143">
        <f t="shared" si="310"/>
        <v>0</v>
      </c>
      <c r="BC534" s="143">
        <f t="shared" si="311"/>
        <v>0</v>
      </c>
      <c r="BD534" s="143">
        <f t="shared" si="312"/>
        <v>0</v>
      </c>
      <c r="BE534" s="143">
        <f t="shared" si="313"/>
        <v>0</v>
      </c>
      <c r="BF534" s="143">
        <f t="shared" si="314"/>
        <v>0</v>
      </c>
      <c r="BG534" s="144">
        <f t="shared" si="315"/>
        <v>0</v>
      </c>
      <c r="BH534" s="144">
        <f t="shared" si="316"/>
        <v>0</v>
      </c>
      <c r="BI534" s="144">
        <f t="shared" si="317"/>
        <v>0</v>
      </c>
      <c r="BJ534" s="144">
        <f t="shared" si="318"/>
        <v>0</v>
      </c>
      <c r="BK534" s="144">
        <f t="shared" si="319"/>
        <v>0</v>
      </c>
      <c r="BL534" s="144">
        <f t="shared" si="320"/>
        <v>0</v>
      </c>
      <c r="BM534" s="145">
        <f t="shared" si="321"/>
        <v>0</v>
      </c>
      <c r="BN534" s="124"/>
      <c r="BO534" s="124"/>
      <c r="BP534" s="124"/>
      <c r="BQ534" s="124"/>
      <c r="BR534" s="124"/>
      <c r="BS534" s="124"/>
      <c r="BT534" s="124"/>
      <c r="BU534" s="124"/>
      <c r="BV534" s="130"/>
      <c r="BW534" s="130"/>
      <c r="BX534" s="130"/>
      <c r="BY534" s="130"/>
      <c r="BZ534" s="130"/>
      <c r="CA534" s="130"/>
      <c r="CB534" s="130"/>
      <c r="CC534" s="130"/>
      <c r="CD534" s="130"/>
      <c r="CE534" s="130"/>
      <c r="CF534" s="130"/>
      <c r="CG534" s="130"/>
      <c r="CH534" s="130"/>
      <c r="CI534" s="130"/>
      <c r="CJ534" s="130"/>
      <c r="CM534" s="159">
        <f t="shared" si="322"/>
        <v>0</v>
      </c>
      <c r="CN534" s="160">
        <f t="shared" si="323"/>
        <v>0</v>
      </c>
      <c r="CO534" s="160">
        <f t="shared" si="324"/>
        <v>0</v>
      </c>
      <c r="CP534" s="160">
        <f t="shared" si="325"/>
        <v>0</v>
      </c>
      <c r="CQ534" s="160">
        <f t="shared" si="326"/>
        <v>0</v>
      </c>
      <c r="CR534" s="160" t="str">
        <f t="shared" si="327"/>
        <v/>
      </c>
      <c r="CS534" s="160" t="str">
        <f t="shared" si="328"/>
        <v/>
      </c>
      <c r="CT534" s="160" t="str">
        <f t="shared" si="329"/>
        <v/>
      </c>
      <c r="CU534" s="162" t="str">
        <f t="shared" si="330"/>
        <v/>
      </c>
      <c r="CV534" s="162" t="str">
        <f t="shared" si="331"/>
        <v/>
      </c>
      <c r="CW534" s="162" t="str">
        <f t="shared" si="332"/>
        <v/>
      </c>
      <c r="CX534" s="162" t="str">
        <f t="shared" si="333"/>
        <v/>
      </c>
      <c r="CY534" s="162" t="str">
        <f t="shared" si="334"/>
        <v/>
      </c>
      <c r="CZ534" s="162" t="str">
        <f t="shared" si="335"/>
        <v/>
      </c>
      <c r="DA534" s="163" t="str">
        <f t="shared" si="336"/>
        <v/>
      </c>
    </row>
    <row r="535" spans="1:105" ht="16.5" x14ac:dyDescent="0.3">
      <c r="A535" s="135"/>
      <c r="B535" s="136"/>
      <c r="C535" s="136"/>
      <c r="D535" s="137"/>
      <c r="E535" s="176"/>
      <c r="F535" s="182"/>
      <c r="G535" s="183"/>
      <c r="H535" s="183"/>
      <c r="I535" s="183"/>
      <c r="J535" s="183"/>
      <c r="K535" s="183"/>
      <c r="L535" s="183"/>
      <c r="M535" s="186"/>
      <c r="N535" s="182"/>
      <c r="O535" s="184"/>
      <c r="P535" s="178"/>
      <c r="Q535" s="118">
        <f t="shared" si="305"/>
        <v>0</v>
      </c>
      <c r="R535" s="3"/>
      <c r="S535" s="3"/>
      <c r="T535" s="4"/>
      <c r="U535" s="4"/>
      <c r="V535" s="99">
        <f t="shared" si="306"/>
        <v>0</v>
      </c>
      <c r="W535" s="161"/>
      <c r="X535" s="138"/>
      <c r="AH535" s="158" t="str">
        <f t="array" ref="AH535">IF(OR(AH$1=0, $A535=""),"",SQRT((_xlfn.XLOOKUP(AH$1,$Z$2:$Z$16,$AA$2:$AA$16)-$T535)^2+(_xlfn.XLOOKUP(AH$1,$Z$2:$Z$16,$AB$2:$AB$16)-$U535)^2+(_xlfn.XLOOKUP(AH$1,$Z$2:$Z$16,$AC$2:$AC$16-$V535)^2)))</f>
        <v/>
      </c>
      <c r="AI535" s="140" t="str">
        <f t="array" ref="AI535">IF(OR(AI$1=0, $A535=""),"",SQRT((_xlfn.XLOOKUP(AI$1,$Z$2:$Z$16,$AA$2:$AA$16)-$T535)^2+(_xlfn.XLOOKUP(AI$1,$Z$2:$Z$16,$AB$2:$AB$16)-$U535)^2+(_xlfn.XLOOKUP(AI$1,$Z$2:$Z$16,$AC$2:$AC$16-$V535)^2)))</f>
        <v/>
      </c>
      <c r="AJ535" s="140" t="str">
        <f t="array" ref="AJ535">IF(OR(AJ$1=0, $A535=""),"",SQRT((_xlfn.XLOOKUP(AJ$1,$Z$2:$Z$16,$AA$2:$AA$16)-$T535)^2+(_xlfn.XLOOKUP(AJ$1,$Z$2:$Z$16,$AB$2:$AB$16)-$U535)^2+(_xlfn.XLOOKUP(AJ$1,$Z$2:$Z$16,$AC$2:$AC$16-$V535)^2)))</f>
        <v/>
      </c>
      <c r="AK535" s="140" t="str">
        <f t="array" ref="AK535">IF(OR(AK$1=0, $A535=""),"",SQRT((_xlfn.XLOOKUP(AK$1,$Z$2:$Z$16,$AA$2:$AA$16)-$T535)^2+(_xlfn.XLOOKUP(AK$1,$Z$2:$Z$16,$AB$2:$AB$16)-$U535)^2+(_xlfn.XLOOKUP(AK$1,$Z$2:$Z$16,$AC$2:$AC$16-$V535)^2)))</f>
        <v/>
      </c>
      <c r="AL535" s="140" t="str">
        <f t="array" ref="AL535">IF(OR(AL$1=0, $A535=""),"",SQRT((_xlfn.XLOOKUP(AL$1,$Z$2:$Z$16,$AA$2:$AA$16)-$T535)^2+(_xlfn.XLOOKUP(AL$1,$Z$2:$Z$16,$AB$2:$AB$16)-$U535)^2+(_xlfn.XLOOKUP(AL$1,$Z$2:$Z$16,$AC$2:$AC$16-$V535)^2)))</f>
        <v/>
      </c>
      <c r="AM535" s="140" t="str">
        <f t="array" ref="AM535">IF(OR(AM$1=0, $A535=""),"",SQRT((_xlfn.XLOOKUP(AM$1,$Z$2:$Z$16,$AA$2:$AA$16)-$T535)^2+(_xlfn.XLOOKUP(AM$1,$Z$2:$Z$16,$AB$2:$AB$16)-$U535)^2+(_xlfn.XLOOKUP(AM$1,$Z$2:$Z$16,$AC$2:$AC$16-$V535)^2)))</f>
        <v/>
      </c>
      <c r="AN535" s="140" t="str">
        <f t="array" ref="AN535">IF(OR(AN$1=0, $A535=""),"",SQRT((_xlfn.XLOOKUP(AN$1,$Z$2:$Z$16,$AA$2:$AA$16)-$T535)^2+(_xlfn.XLOOKUP(AN$1,$Z$2:$Z$16,$AB$2:$AB$16)-$U535)^2+(_xlfn.XLOOKUP(AN$1,$Z$2:$Z$16,$AC$2:$AC$16-$V535)^2)))</f>
        <v/>
      </c>
      <c r="AO535" s="140" t="str">
        <f t="array" ref="AO535">IF(OR(AO$1=0, $A535=""),"",SQRT((_xlfn.XLOOKUP(AO$1,$Z$2:$Z$16,$AA$2:$AA$16)-$T535)^2+(_xlfn.XLOOKUP(AO$1,$Z$2:$Z$16,$AB$2:$AB$16)-$U535)^2+(_xlfn.XLOOKUP(AO$1,$Z$2:$Z$16,$AC$2:$AC$16-$V535)^2)))</f>
        <v/>
      </c>
      <c r="AP535" s="141" t="str">
        <f t="array" ref="AP535">IF(OR(AP$1=0, $A535=""),"",SQRT((_xlfn.XLOOKUP(AP$1,$Z$2:$Z$16,$AA$2:$AA$16)-$T535)^2+(_xlfn.XLOOKUP(AP$1,$Z$2:$Z$16,$AB$2:$AB$16)-$U535)^2+(_xlfn.XLOOKUP(AP$1,$Z$2:$Z$16,$AC$2:$AC$16-$V535)^2)))</f>
        <v/>
      </c>
      <c r="AQ535" s="141" t="str">
        <f t="array" ref="AQ535">IF(OR(AQ$1=0, $A535=""),"",SQRT((_xlfn.XLOOKUP(AQ$1,$Z$2:$Z$16,$AA$2:$AA$16)-$T535)^2+(_xlfn.XLOOKUP(AQ$1,$Z$2:$Z$16,$AB$2:$AB$16)-$U535)^2+(_xlfn.XLOOKUP(AQ$1,$Z$2:$Z$16,$AC$2:$AC$16-$V535)^2)))</f>
        <v/>
      </c>
      <c r="AR535" s="141" t="str">
        <f t="array" ref="AR535">IF(OR(AR$1=0, $A535=""),"",SQRT((_xlfn.XLOOKUP(AR$1,$Z$2:$Z$16,$AA$2:$AA$16)-$T535)^2+(_xlfn.XLOOKUP(AR$1,$Z$2:$Z$16,$AB$2:$AB$16)-$U535)^2+(_xlfn.XLOOKUP(AR$1,$Z$2:$Z$16,$AC$2:$AC$16-$V535)^2)))</f>
        <v/>
      </c>
      <c r="AS535" s="141" t="str">
        <f t="array" ref="AS535">IF(OR(AS$1=0, $A535=""),"",SQRT((_xlfn.XLOOKUP(AS$1,$Z$2:$Z$16,$AA$2:$AA$16)-$T535)^2+(_xlfn.XLOOKUP(AS$1,$Z$2:$Z$16,$AB$2:$AB$16)-$U535)^2+(_xlfn.XLOOKUP(AS$1,$Z$2:$Z$16,$AC$2:$AC$16-$V535)^2)))</f>
        <v/>
      </c>
      <c r="AT535" s="141" t="str">
        <f t="array" ref="AT535">IF(OR(AT$1=0, $A535=""),"",SQRT((_xlfn.XLOOKUP(AT$1,$Z$2:$Z$16,$AA$2:$AA$16)-$T535)^2+(_xlfn.XLOOKUP(AT$1,$Z$2:$Z$16,$AB$2:$AB$16)-$U535)^2+(_xlfn.XLOOKUP(AT$1,$Z$2:$Z$16,$AC$2:$AC$16-$V535)^2)))</f>
        <v/>
      </c>
      <c r="AU535" s="141" t="str">
        <f t="array" ref="AU535">IF(OR(AU$1=0, $A535=""),"",SQRT((_xlfn.XLOOKUP(AU$1,$Z$2:$Z$16,$AA$2:$AA$16)-$T535)^2+(_xlfn.XLOOKUP(AU$1,$Z$2:$Z$16,$AB$2:$AB$16)-$U535)^2+(_xlfn.XLOOKUP(AU$1,$Z$2:$Z$16,$AC$2:$AC$16-$V535)^2)))</f>
        <v/>
      </c>
      <c r="AV535" s="142" t="str">
        <f t="array" ref="AV535">IF(OR(AV$1=0, $A535=""),"",SQRT((_xlfn.XLOOKUP(AV$1,$Z$2:$Z$16,$AA$2:$AA$16)-$T535)^2+(_xlfn.XLOOKUP(AV$1,$Z$2:$Z$16,$AB$2:$AB$16)-$U535)^2+(_xlfn.XLOOKUP(AV$1,$Z$2:$Z$16,$AC$2:$AC$16-$V535)^2)))</f>
        <v/>
      </c>
      <c r="AW535" s="124"/>
      <c r="AX535" s="124"/>
      <c r="AY535" s="125">
        <f t="shared" si="307"/>
        <v>0</v>
      </c>
      <c r="AZ535" s="143">
        <f t="shared" si="308"/>
        <v>0</v>
      </c>
      <c r="BA535" s="143">
        <f t="shared" si="309"/>
        <v>0</v>
      </c>
      <c r="BB535" s="143">
        <f t="shared" si="310"/>
        <v>0</v>
      </c>
      <c r="BC535" s="143">
        <f t="shared" si="311"/>
        <v>0</v>
      </c>
      <c r="BD535" s="143">
        <f t="shared" si="312"/>
        <v>0</v>
      </c>
      <c r="BE535" s="143">
        <f t="shared" si="313"/>
        <v>0</v>
      </c>
      <c r="BF535" s="143">
        <f t="shared" si="314"/>
        <v>0</v>
      </c>
      <c r="BG535" s="144">
        <f t="shared" si="315"/>
        <v>0</v>
      </c>
      <c r="BH535" s="144">
        <f t="shared" si="316"/>
        <v>0</v>
      </c>
      <c r="BI535" s="144">
        <f t="shared" si="317"/>
        <v>0</v>
      </c>
      <c r="BJ535" s="144">
        <f t="shared" si="318"/>
        <v>0</v>
      </c>
      <c r="BK535" s="144">
        <f t="shared" si="319"/>
        <v>0</v>
      </c>
      <c r="BL535" s="144">
        <f t="shared" si="320"/>
        <v>0</v>
      </c>
      <c r="BM535" s="145">
        <f t="shared" si="321"/>
        <v>0</v>
      </c>
      <c r="BN535" s="124"/>
      <c r="BO535" s="124"/>
      <c r="BP535" s="124"/>
      <c r="BQ535" s="124"/>
      <c r="BR535" s="124"/>
      <c r="BS535" s="124"/>
      <c r="BT535" s="124"/>
      <c r="BU535" s="124"/>
      <c r="BV535" s="130"/>
      <c r="BW535" s="130"/>
      <c r="BX535" s="130"/>
      <c r="BY535" s="130"/>
      <c r="BZ535" s="130"/>
      <c r="CA535" s="130"/>
      <c r="CB535" s="130"/>
      <c r="CC535" s="130"/>
      <c r="CD535" s="130"/>
      <c r="CE535" s="130"/>
      <c r="CF535" s="130"/>
      <c r="CG535" s="130"/>
      <c r="CH535" s="130"/>
      <c r="CI535" s="130"/>
      <c r="CJ535" s="130"/>
      <c r="CM535" s="159">
        <f t="shared" si="322"/>
        <v>0</v>
      </c>
      <c r="CN535" s="160">
        <f t="shared" si="323"/>
        <v>0</v>
      </c>
      <c r="CO535" s="160">
        <f t="shared" si="324"/>
        <v>0</v>
      </c>
      <c r="CP535" s="160">
        <f t="shared" si="325"/>
        <v>0</v>
      </c>
      <c r="CQ535" s="160">
        <f t="shared" si="326"/>
        <v>0</v>
      </c>
      <c r="CR535" s="160" t="str">
        <f t="shared" si="327"/>
        <v/>
      </c>
      <c r="CS535" s="160" t="str">
        <f t="shared" si="328"/>
        <v/>
      </c>
      <c r="CT535" s="160" t="str">
        <f t="shared" si="329"/>
        <v/>
      </c>
      <c r="CU535" s="162" t="str">
        <f t="shared" si="330"/>
        <v/>
      </c>
      <c r="CV535" s="162" t="str">
        <f t="shared" si="331"/>
        <v/>
      </c>
      <c r="CW535" s="162" t="str">
        <f t="shared" si="332"/>
        <v/>
      </c>
      <c r="CX535" s="162" t="str">
        <f t="shared" si="333"/>
        <v/>
      </c>
      <c r="CY535" s="162" t="str">
        <f t="shared" si="334"/>
        <v/>
      </c>
      <c r="CZ535" s="162" t="str">
        <f t="shared" si="335"/>
        <v/>
      </c>
      <c r="DA535" s="163" t="str">
        <f t="shared" si="336"/>
        <v/>
      </c>
    </row>
    <row r="536" spans="1:105" ht="16.5" x14ac:dyDescent="0.3">
      <c r="A536" s="135"/>
      <c r="B536" s="136"/>
      <c r="C536" s="136"/>
      <c r="D536" s="137"/>
      <c r="E536" s="176"/>
      <c r="F536" s="182"/>
      <c r="G536" s="183"/>
      <c r="H536" s="183"/>
      <c r="I536" s="183"/>
      <c r="J536" s="183"/>
      <c r="K536" s="183"/>
      <c r="L536" s="183"/>
      <c r="M536" s="186"/>
      <c r="N536" s="182"/>
      <c r="O536" s="184"/>
      <c r="P536" s="178"/>
      <c r="Q536" s="118">
        <f t="shared" si="305"/>
        <v>0</v>
      </c>
      <c r="R536" s="3"/>
      <c r="S536" s="3"/>
      <c r="T536" s="4"/>
      <c r="U536" s="4"/>
      <c r="V536" s="99">
        <f t="shared" si="306"/>
        <v>0</v>
      </c>
      <c r="W536" s="161"/>
      <c r="X536" s="138"/>
      <c r="AH536" s="158" t="str">
        <f t="array" ref="AH536">IF(OR(AH$1=0, $A536=""),"",SQRT((_xlfn.XLOOKUP(AH$1,$Z$2:$Z$16,$AA$2:$AA$16)-$T536)^2+(_xlfn.XLOOKUP(AH$1,$Z$2:$Z$16,$AB$2:$AB$16)-$U536)^2+(_xlfn.XLOOKUP(AH$1,$Z$2:$Z$16,$AC$2:$AC$16-$V536)^2)))</f>
        <v/>
      </c>
      <c r="AI536" s="140" t="str">
        <f t="array" ref="AI536">IF(OR(AI$1=0, $A536=""),"",SQRT((_xlfn.XLOOKUP(AI$1,$Z$2:$Z$16,$AA$2:$AA$16)-$T536)^2+(_xlfn.XLOOKUP(AI$1,$Z$2:$Z$16,$AB$2:$AB$16)-$U536)^2+(_xlfn.XLOOKUP(AI$1,$Z$2:$Z$16,$AC$2:$AC$16-$V536)^2)))</f>
        <v/>
      </c>
      <c r="AJ536" s="140" t="str">
        <f t="array" ref="AJ536">IF(OR(AJ$1=0, $A536=""),"",SQRT((_xlfn.XLOOKUP(AJ$1,$Z$2:$Z$16,$AA$2:$AA$16)-$T536)^2+(_xlfn.XLOOKUP(AJ$1,$Z$2:$Z$16,$AB$2:$AB$16)-$U536)^2+(_xlfn.XLOOKUP(AJ$1,$Z$2:$Z$16,$AC$2:$AC$16-$V536)^2)))</f>
        <v/>
      </c>
      <c r="AK536" s="140" t="str">
        <f t="array" ref="AK536">IF(OR(AK$1=0, $A536=""),"",SQRT((_xlfn.XLOOKUP(AK$1,$Z$2:$Z$16,$AA$2:$AA$16)-$T536)^2+(_xlfn.XLOOKUP(AK$1,$Z$2:$Z$16,$AB$2:$AB$16)-$U536)^2+(_xlfn.XLOOKUP(AK$1,$Z$2:$Z$16,$AC$2:$AC$16-$V536)^2)))</f>
        <v/>
      </c>
      <c r="AL536" s="140" t="str">
        <f t="array" ref="AL536">IF(OR(AL$1=0, $A536=""),"",SQRT((_xlfn.XLOOKUP(AL$1,$Z$2:$Z$16,$AA$2:$AA$16)-$T536)^2+(_xlfn.XLOOKUP(AL$1,$Z$2:$Z$16,$AB$2:$AB$16)-$U536)^2+(_xlfn.XLOOKUP(AL$1,$Z$2:$Z$16,$AC$2:$AC$16-$V536)^2)))</f>
        <v/>
      </c>
      <c r="AM536" s="140" t="str">
        <f t="array" ref="AM536">IF(OR(AM$1=0, $A536=""),"",SQRT((_xlfn.XLOOKUP(AM$1,$Z$2:$Z$16,$AA$2:$AA$16)-$T536)^2+(_xlfn.XLOOKUP(AM$1,$Z$2:$Z$16,$AB$2:$AB$16)-$U536)^2+(_xlfn.XLOOKUP(AM$1,$Z$2:$Z$16,$AC$2:$AC$16-$V536)^2)))</f>
        <v/>
      </c>
      <c r="AN536" s="140" t="str">
        <f t="array" ref="AN536">IF(OR(AN$1=0, $A536=""),"",SQRT((_xlfn.XLOOKUP(AN$1,$Z$2:$Z$16,$AA$2:$AA$16)-$T536)^2+(_xlfn.XLOOKUP(AN$1,$Z$2:$Z$16,$AB$2:$AB$16)-$U536)^2+(_xlfn.XLOOKUP(AN$1,$Z$2:$Z$16,$AC$2:$AC$16-$V536)^2)))</f>
        <v/>
      </c>
      <c r="AO536" s="140" t="str">
        <f t="array" ref="AO536">IF(OR(AO$1=0, $A536=""),"",SQRT((_xlfn.XLOOKUP(AO$1,$Z$2:$Z$16,$AA$2:$AA$16)-$T536)^2+(_xlfn.XLOOKUP(AO$1,$Z$2:$Z$16,$AB$2:$AB$16)-$U536)^2+(_xlfn.XLOOKUP(AO$1,$Z$2:$Z$16,$AC$2:$AC$16-$V536)^2)))</f>
        <v/>
      </c>
      <c r="AP536" s="141" t="str">
        <f t="array" ref="AP536">IF(OR(AP$1=0, $A536=""),"",SQRT((_xlfn.XLOOKUP(AP$1,$Z$2:$Z$16,$AA$2:$AA$16)-$T536)^2+(_xlfn.XLOOKUP(AP$1,$Z$2:$Z$16,$AB$2:$AB$16)-$U536)^2+(_xlfn.XLOOKUP(AP$1,$Z$2:$Z$16,$AC$2:$AC$16-$V536)^2)))</f>
        <v/>
      </c>
      <c r="AQ536" s="141" t="str">
        <f t="array" ref="AQ536">IF(OR(AQ$1=0, $A536=""),"",SQRT((_xlfn.XLOOKUP(AQ$1,$Z$2:$Z$16,$AA$2:$AA$16)-$T536)^2+(_xlfn.XLOOKUP(AQ$1,$Z$2:$Z$16,$AB$2:$AB$16)-$U536)^2+(_xlfn.XLOOKUP(AQ$1,$Z$2:$Z$16,$AC$2:$AC$16-$V536)^2)))</f>
        <v/>
      </c>
      <c r="AR536" s="141" t="str">
        <f t="array" ref="AR536">IF(OR(AR$1=0, $A536=""),"",SQRT((_xlfn.XLOOKUP(AR$1,$Z$2:$Z$16,$AA$2:$AA$16)-$T536)^2+(_xlfn.XLOOKUP(AR$1,$Z$2:$Z$16,$AB$2:$AB$16)-$U536)^2+(_xlfn.XLOOKUP(AR$1,$Z$2:$Z$16,$AC$2:$AC$16-$V536)^2)))</f>
        <v/>
      </c>
      <c r="AS536" s="141" t="str">
        <f t="array" ref="AS536">IF(OR(AS$1=0, $A536=""),"",SQRT((_xlfn.XLOOKUP(AS$1,$Z$2:$Z$16,$AA$2:$AA$16)-$T536)^2+(_xlfn.XLOOKUP(AS$1,$Z$2:$Z$16,$AB$2:$AB$16)-$U536)^2+(_xlfn.XLOOKUP(AS$1,$Z$2:$Z$16,$AC$2:$AC$16-$V536)^2)))</f>
        <v/>
      </c>
      <c r="AT536" s="141" t="str">
        <f t="array" ref="AT536">IF(OR(AT$1=0, $A536=""),"",SQRT((_xlfn.XLOOKUP(AT$1,$Z$2:$Z$16,$AA$2:$AA$16)-$T536)^2+(_xlfn.XLOOKUP(AT$1,$Z$2:$Z$16,$AB$2:$AB$16)-$U536)^2+(_xlfn.XLOOKUP(AT$1,$Z$2:$Z$16,$AC$2:$AC$16-$V536)^2)))</f>
        <v/>
      </c>
      <c r="AU536" s="141" t="str">
        <f t="array" ref="AU536">IF(OR(AU$1=0, $A536=""),"",SQRT((_xlfn.XLOOKUP(AU$1,$Z$2:$Z$16,$AA$2:$AA$16)-$T536)^2+(_xlfn.XLOOKUP(AU$1,$Z$2:$Z$16,$AB$2:$AB$16)-$U536)^2+(_xlfn.XLOOKUP(AU$1,$Z$2:$Z$16,$AC$2:$AC$16-$V536)^2)))</f>
        <v/>
      </c>
      <c r="AV536" s="142" t="str">
        <f t="array" ref="AV536">IF(OR(AV$1=0, $A536=""),"",SQRT((_xlfn.XLOOKUP(AV$1,$Z$2:$Z$16,$AA$2:$AA$16)-$T536)^2+(_xlfn.XLOOKUP(AV$1,$Z$2:$Z$16,$AB$2:$AB$16)-$U536)^2+(_xlfn.XLOOKUP(AV$1,$Z$2:$Z$16,$AC$2:$AC$16-$V536)^2)))</f>
        <v/>
      </c>
      <c r="AW536" s="124"/>
      <c r="AX536" s="124"/>
      <c r="AY536" s="125">
        <f t="shared" si="307"/>
        <v>0</v>
      </c>
      <c r="AZ536" s="143">
        <f t="shared" si="308"/>
        <v>0</v>
      </c>
      <c r="BA536" s="143">
        <f t="shared" si="309"/>
        <v>0</v>
      </c>
      <c r="BB536" s="143">
        <f t="shared" si="310"/>
        <v>0</v>
      </c>
      <c r="BC536" s="143">
        <f t="shared" si="311"/>
        <v>0</v>
      </c>
      <c r="BD536" s="143">
        <f t="shared" si="312"/>
        <v>0</v>
      </c>
      <c r="BE536" s="143">
        <f t="shared" si="313"/>
        <v>0</v>
      </c>
      <c r="BF536" s="143">
        <f t="shared" si="314"/>
        <v>0</v>
      </c>
      <c r="BG536" s="144">
        <f t="shared" si="315"/>
        <v>0</v>
      </c>
      <c r="BH536" s="144">
        <f t="shared" si="316"/>
        <v>0</v>
      </c>
      <c r="BI536" s="144">
        <f t="shared" si="317"/>
        <v>0</v>
      </c>
      <c r="BJ536" s="144">
        <f t="shared" si="318"/>
        <v>0</v>
      </c>
      <c r="BK536" s="144">
        <f t="shared" si="319"/>
        <v>0</v>
      </c>
      <c r="BL536" s="144">
        <f t="shared" si="320"/>
        <v>0</v>
      </c>
      <c r="BM536" s="145">
        <f t="shared" si="321"/>
        <v>0</v>
      </c>
      <c r="BN536" s="124"/>
      <c r="BO536" s="124"/>
      <c r="BP536" s="124"/>
      <c r="BQ536" s="124"/>
      <c r="BR536" s="124"/>
      <c r="BS536" s="124"/>
      <c r="BT536" s="124"/>
      <c r="BU536" s="124"/>
      <c r="BV536" s="130"/>
      <c r="BW536" s="130"/>
      <c r="BX536" s="130"/>
      <c r="BY536" s="130"/>
      <c r="BZ536" s="130"/>
      <c r="CA536" s="130"/>
      <c r="CB536" s="130"/>
      <c r="CC536" s="130"/>
      <c r="CD536" s="130"/>
      <c r="CE536" s="130"/>
      <c r="CF536" s="130"/>
      <c r="CG536" s="130"/>
      <c r="CH536" s="130"/>
      <c r="CI536" s="130"/>
      <c r="CJ536" s="130"/>
      <c r="CM536" s="159">
        <f t="shared" si="322"/>
        <v>0</v>
      </c>
      <c r="CN536" s="160">
        <f t="shared" si="323"/>
        <v>0</v>
      </c>
      <c r="CO536" s="160">
        <f t="shared" si="324"/>
        <v>0</v>
      </c>
      <c r="CP536" s="160">
        <f t="shared" si="325"/>
        <v>0</v>
      </c>
      <c r="CQ536" s="160">
        <f t="shared" si="326"/>
        <v>0</v>
      </c>
      <c r="CR536" s="160" t="str">
        <f t="shared" si="327"/>
        <v/>
      </c>
      <c r="CS536" s="160" t="str">
        <f t="shared" si="328"/>
        <v/>
      </c>
      <c r="CT536" s="160" t="str">
        <f t="shared" si="329"/>
        <v/>
      </c>
      <c r="CU536" s="162" t="str">
        <f t="shared" si="330"/>
        <v/>
      </c>
      <c r="CV536" s="162" t="str">
        <f t="shared" si="331"/>
        <v/>
      </c>
      <c r="CW536" s="162" t="str">
        <f t="shared" si="332"/>
        <v/>
      </c>
      <c r="CX536" s="162" t="str">
        <f t="shared" si="333"/>
        <v/>
      </c>
      <c r="CY536" s="162" t="str">
        <f t="shared" si="334"/>
        <v/>
      </c>
      <c r="CZ536" s="162" t="str">
        <f t="shared" si="335"/>
        <v/>
      </c>
      <c r="DA536" s="163" t="str">
        <f t="shared" si="336"/>
        <v/>
      </c>
    </row>
    <row r="537" spans="1:105" ht="16.5" x14ac:dyDescent="0.3">
      <c r="A537" s="135"/>
      <c r="B537" s="136"/>
      <c r="C537" s="136"/>
      <c r="D537" s="137"/>
      <c r="E537" s="176"/>
      <c r="F537" s="182"/>
      <c r="G537" s="183"/>
      <c r="H537" s="183"/>
      <c r="I537" s="183"/>
      <c r="J537" s="183"/>
      <c r="K537" s="183"/>
      <c r="L537" s="183"/>
      <c r="M537" s="186"/>
      <c r="N537" s="182"/>
      <c r="O537" s="184"/>
      <c r="P537" s="178"/>
      <c r="Q537" s="118">
        <f t="shared" si="305"/>
        <v>0</v>
      </c>
      <c r="R537" s="3"/>
      <c r="S537" s="3"/>
      <c r="T537" s="4"/>
      <c r="U537" s="4"/>
      <c r="V537" s="99">
        <f t="shared" si="306"/>
        <v>0</v>
      </c>
      <c r="W537" s="161"/>
      <c r="X537" s="138"/>
      <c r="AH537" s="158" t="str">
        <f t="array" ref="AH537">IF(OR(AH$1=0, $A537=""),"",SQRT((_xlfn.XLOOKUP(AH$1,$Z$2:$Z$16,$AA$2:$AA$16)-$T537)^2+(_xlfn.XLOOKUP(AH$1,$Z$2:$Z$16,$AB$2:$AB$16)-$U537)^2+(_xlfn.XLOOKUP(AH$1,$Z$2:$Z$16,$AC$2:$AC$16-$V537)^2)))</f>
        <v/>
      </c>
      <c r="AI537" s="140" t="str">
        <f t="array" ref="AI537">IF(OR(AI$1=0, $A537=""),"",SQRT((_xlfn.XLOOKUP(AI$1,$Z$2:$Z$16,$AA$2:$AA$16)-$T537)^2+(_xlfn.XLOOKUP(AI$1,$Z$2:$Z$16,$AB$2:$AB$16)-$U537)^2+(_xlfn.XLOOKUP(AI$1,$Z$2:$Z$16,$AC$2:$AC$16-$V537)^2)))</f>
        <v/>
      </c>
      <c r="AJ537" s="140" t="str">
        <f t="array" ref="AJ537">IF(OR(AJ$1=0, $A537=""),"",SQRT((_xlfn.XLOOKUP(AJ$1,$Z$2:$Z$16,$AA$2:$AA$16)-$T537)^2+(_xlfn.XLOOKUP(AJ$1,$Z$2:$Z$16,$AB$2:$AB$16)-$U537)^2+(_xlfn.XLOOKUP(AJ$1,$Z$2:$Z$16,$AC$2:$AC$16-$V537)^2)))</f>
        <v/>
      </c>
      <c r="AK537" s="140" t="str">
        <f t="array" ref="AK537">IF(OR(AK$1=0, $A537=""),"",SQRT((_xlfn.XLOOKUP(AK$1,$Z$2:$Z$16,$AA$2:$AA$16)-$T537)^2+(_xlfn.XLOOKUP(AK$1,$Z$2:$Z$16,$AB$2:$AB$16)-$U537)^2+(_xlfn.XLOOKUP(AK$1,$Z$2:$Z$16,$AC$2:$AC$16-$V537)^2)))</f>
        <v/>
      </c>
      <c r="AL537" s="140" t="str">
        <f t="array" ref="AL537">IF(OR(AL$1=0, $A537=""),"",SQRT((_xlfn.XLOOKUP(AL$1,$Z$2:$Z$16,$AA$2:$AA$16)-$T537)^2+(_xlfn.XLOOKUP(AL$1,$Z$2:$Z$16,$AB$2:$AB$16)-$U537)^2+(_xlfn.XLOOKUP(AL$1,$Z$2:$Z$16,$AC$2:$AC$16-$V537)^2)))</f>
        <v/>
      </c>
      <c r="AM537" s="140" t="str">
        <f t="array" ref="AM537">IF(OR(AM$1=0, $A537=""),"",SQRT((_xlfn.XLOOKUP(AM$1,$Z$2:$Z$16,$AA$2:$AA$16)-$T537)^2+(_xlfn.XLOOKUP(AM$1,$Z$2:$Z$16,$AB$2:$AB$16)-$U537)^2+(_xlfn.XLOOKUP(AM$1,$Z$2:$Z$16,$AC$2:$AC$16-$V537)^2)))</f>
        <v/>
      </c>
      <c r="AN537" s="140" t="str">
        <f t="array" ref="AN537">IF(OR(AN$1=0, $A537=""),"",SQRT((_xlfn.XLOOKUP(AN$1,$Z$2:$Z$16,$AA$2:$AA$16)-$T537)^2+(_xlfn.XLOOKUP(AN$1,$Z$2:$Z$16,$AB$2:$AB$16)-$U537)^2+(_xlfn.XLOOKUP(AN$1,$Z$2:$Z$16,$AC$2:$AC$16-$V537)^2)))</f>
        <v/>
      </c>
      <c r="AO537" s="140" t="str">
        <f t="array" ref="AO537">IF(OR(AO$1=0, $A537=""),"",SQRT((_xlfn.XLOOKUP(AO$1,$Z$2:$Z$16,$AA$2:$AA$16)-$T537)^2+(_xlfn.XLOOKUP(AO$1,$Z$2:$Z$16,$AB$2:$AB$16)-$U537)^2+(_xlfn.XLOOKUP(AO$1,$Z$2:$Z$16,$AC$2:$AC$16-$V537)^2)))</f>
        <v/>
      </c>
      <c r="AP537" s="141" t="str">
        <f t="array" ref="AP537">IF(OR(AP$1=0, $A537=""),"",SQRT((_xlfn.XLOOKUP(AP$1,$Z$2:$Z$16,$AA$2:$AA$16)-$T537)^2+(_xlfn.XLOOKUP(AP$1,$Z$2:$Z$16,$AB$2:$AB$16)-$U537)^2+(_xlfn.XLOOKUP(AP$1,$Z$2:$Z$16,$AC$2:$AC$16-$V537)^2)))</f>
        <v/>
      </c>
      <c r="AQ537" s="141" t="str">
        <f t="array" ref="AQ537">IF(OR(AQ$1=0, $A537=""),"",SQRT((_xlfn.XLOOKUP(AQ$1,$Z$2:$Z$16,$AA$2:$AA$16)-$T537)^2+(_xlfn.XLOOKUP(AQ$1,$Z$2:$Z$16,$AB$2:$AB$16)-$U537)^2+(_xlfn.XLOOKUP(AQ$1,$Z$2:$Z$16,$AC$2:$AC$16-$V537)^2)))</f>
        <v/>
      </c>
      <c r="AR537" s="141" t="str">
        <f t="array" ref="AR537">IF(OR(AR$1=0, $A537=""),"",SQRT((_xlfn.XLOOKUP(AR$1,$Z$2:$Z$16,$AA$2:$AA$16)-$T537)^2+(_xlfn.XLOOKUP(AR$1,$Z$2:$Z$16,$AB$2:$AB$16)-$U537)^2+(_xlfn.XLOOKUP(AR$1,$Z$2:$Z$16,$AC$2:$AC$16-$V537)^2)))</f>
        <v/>
      </c>
      <c r="AS537" s="141" t="str">
        <f t="array" ref="AS537">IF(OR(AS$1=0, $A537=""),"",SQRT((_xlfn.XLOOKUP(AS$1,$Z$2:$Z$16,$AA$2:$AA$16)-$T537)^2+(_xlfn.XLOOKUP(AS$1,$Z$2:$Z$16,$AB$2:$AB$16)-$U537)^2+(_xlfn.XLOOKUP(AS$1,$Z$2:$Z$16,$AC$2:$AC$16-$V537)^2)))</f>
        <v/>
      </c>
      <c r="AT537" s="141" t="str">
        <f t="array" ref="AT537">IF(OR(AT$1=0, $A537=""),"",SQRT((_xlfn.XLOOKUP(AT$1,$Z$2:$Z$16,$AA$2:$AA$16)-$T537)^2+(_xlfn.XLOOKUP(AT$1,$Z$2:$Z$16,$AB$2:$AB$16)-$U537)^2+(_xlfn.XLOOKUP(AT$1,$Z$2:$Z$16,$AC$2:$AC$16-$V537)^2)))</f>
        <v/>
      </c>
      <c r="AU537" s="141" t="str">
        <f t="array" ref="AU537">IF(OR(AU$1=0, $A537=""),"",SQRT((_xlfn.XLOOKUP(AU$1,$Z$2:$Z$16,$AA$2:$AA$16)-$T537)^2+(_xlfn.XLOOKUP(AU$1,$Z$2:$Z$16,$AB$2:$AB$16)-$U537)^2+(_xlfn.XLOOKUP(AU$1,$Z$2:$Z$16,$AC$2:$AC$16-$V537)^2)))</f>
        <v/>
      </c>
      <c r="AV537" s="142" t="str">
        <f t="array" ref="AV537">IF(OR(AV$1=0, $A537=""),"",SQRT((_xlfn.XLOOKUP(AV$1,$Z$2:$Z$16,$AA$2:$AA$16)-$T537)^2+(_xlfn.XLOOKUP(AV$1,$Z$2:$Z$16,$AB$2:$AB$16)-$U537)^2+(_xlfn.XLOOKUP(AV$1,$Z$2:$Z$16,$AC$2:$AC$16-$V537)^2)))</f>
        <v/>
      </c>
      <c r="AW537" s="124"/>
      <c r="AX537" s="124"/>
      <c r="AY537" s="125">
        <f t="shared" si="307"/>
        <v>0</v>
      </c>
      <c r="AZ537" s="143">
        <f t="shared" si="308"/>
        <v>0</v>
      </c>
      <c r="BA537" s="143">
        <f t="shared" si="309"/>
        <v>0</v>
      </c>
      <c r="BB537" s="143">
        <f t="shared" si="310"/>
        <v>0</v>
      </c>
      <c r="BC537" s="143">
        <f t="shared" si="311"/>
        <v>0</v>
      </c>
      <c r="BD537" s="143">
        <f t="shared" si="312"/>
        <v>0</v>
      </c>
      <c r="BE537" s="143">
        <f t="shared" si="313"/>
        <v>0</v>
      </c>
      <c r="BF537" s="143">
        <f t="shared" si="314"/>
        <v>0</v>
      </c>
      <c r="BG537" s="144">
        <f t="shared" si="315"/>
        <v>0</v>
      </c>
      <c r="BH537" s="144">
        <f t="shared" si="316"/>
        <v>0</v>
      </c>
      <c r="BI537" s="144">
        <f t="shared" si="317"/>
        <v>0</v>
      </c>
      <c r="BJ537" s="144">
        <f t="shared" si="318"/>
        <v>0</v>
      </c>
      <c r="BK537" s="144">
        <f t="shared" si="319"/>
        <v>0</v>
      </c>
      <c r="BL537" s="144">
        <f t="shared" si="320"/>
        <v>0</v>
      </c>
      <c r="BM537" s="145">
        <f t="shared" si="321"/>
        <v>0</v>
      </c>
      <c r="BN537" s="124"/>
      <c r="BO537" s="124"/>
      <c r="BP537" s="124"/>
      <c r="BQ537" s="124"/>
      <c r="BR537" s="124"/>
      <c r="BS537" s="124"/>
      <c r="BT537" s="124"/>
      <c r="BU537" s="124"/>
      <c r="BV537" s="130"/>
      <c r="BW537" s="130"/>
      <c r="BX537" s="130"/>
      <c r="BY537" s="130"/>
      <c r="BZ537" s="130"/>
      <c r="CA537" s="130"/>
      <c r="CB537" s="130"/>
      <c r="CC537" s="130"/>
      <c r="CD537" s="130"/>
      <c r="CE537" s="130"/>
      <c r="CF537" s="130"/>
      <c r="CG537" s="130"/>
      <c r="CH537" s="130"/>
      <c r="CI537" s="130"/>
      <c r="CJ537" s="130"/>
      <c r="CM537" s="159">
        <f t="shared" si="322"/>
        <v>0</v>
      </c>
      <c r="CN537" s="160">
        <f t="shared" si="323"/>
        <v>0</v>
      </c>
      <c r="CO537" s="160">
        <f t="shared" si="324"/>
        <v>0</v>
      </c>
      <c r="CP537" s="160">
        <f t="shared" si="325"/>
        <v>0</v>
      </c>
      <c r="CQ537" s="160">
        <f t="shared" si="326"/>
        <v>0</v>
      </c>
      <c r="CR537" s="160" t="str">
        <f t="shared" si="327"/>
        <v/>
      </c>
      <c r="CS537" s="160" t="str">
        <f t="shared" si="328"/>
        <v/>
      </c>
      <c r="CT537" s="160" t="str">
        <f t="shared" si="329"/>
        <v/>
      </c>
      <c r="CU537" s="162" t="str">
        <f t="shared" si="330"/>
        <v/>
      </c>
      <c r="CV537" s="162" t="str">
        <f t="shared" si="331"/>
        <v/>
      </c>
      <c r="CW537" s="162" t="str">
        <f t="shared" si="332"/>
        <v/>
      </c>
      <c r="CX537" s="162" t="str">
        <f t="shared" si="333"/>
        <v/>
      </c>
      <c r="CY537" s="162" t="str">
        <f t="shared" si="334"/>
        <v/>
      </c>
      <c r="CZ537" s="162" t="str">
        <f t="shared" si="335"/>
        <v/>
      </c>
      <c r="DA537" s="163" t="str">
        <f t="shared" si="336"/>
        <v/>
      </c>
    </row>
    <row r="538" spans="1:105" ht="16.5" x14ac:dyDescent="0.3">
      <c r="A538" s="135"/>
      <c r="B538" s="136"/>
      <c r="C538" s="136"/>
      <c r="D538" s="137"/>
      <c r="E538" s="176"/>
      <c r="F538" s="182"/>
      <c r="G538" s="183"/>
      <c r="H538" s="183"/>
      <c r="I538" s="183"/>
      <c r="J538" s="183"/>
      <c r="K538" s="183"/>
      <c r="L538" s="183"/>
      <c r="M538" s="186"/>
      <c r="N538" s="182"/>
      <c r="O538" s="184"/>
      <c r="P538" s="178"/>
      <c r="Q538" s="118">
        <f t="shared" si="305"/>
        <v>0</v>
      </c>
      <c r="R538" s="3"/>
      <c r="S538" s="3"/>
      <c r="T538" s="4"/>
      <c r="U538" s="4"/>
      <c r="V538" s="99">
        <f t="shared" si="306"/>
        <v>0</v>
      </c>
      <c r="W538" s="161"/>
      <c r="X538" s="138"/>
      <c r="AH538" s="158" t="str">
        <f t="array" ref="AH538">IF(OR(AH$1=0, $A538=""),"",SQRT((_xlfn.XLOOKUP(AH$1,$Z$2:$Z$16,$AA$2:$AA$16)-$T538)^2+(_xlfn.XLOOKUP(AH$1,$Z$2:$Z$16,$AB$2:$AB$16)-$U538)^2+(_xlfn.XLOOKUP(AH$1,$Z$2:$Z$16,$AC$2:$AC$16-$V538)^2)))</f>
        <v/>
      </c>
      <c r="AI538" s="140" t="str">
        <f t="array" ref="AI538">IF(OR(AI$1=0, $A538=""),"",SQRT((_xlfn.XLOOKUP(AI$1,$Z$2:$Z$16,$AA$2:$AA$16)-$T538)^2+(_xlfn.XLOOKUP(AI$1,$Z$2:$Z$16,$AB$2:$AB$16)-$U538)^2+(_xlfn.XLOOKUP(AI$1,$Z$2:$Z$16,$AC$2:$AC$16-$V538)^2)))</f>
        <v/>
      </c>
      <c r="AJ538" s="140" t="str">
        <f t="array" ref="AJ538">IF(OR(AJ$1=0, $A538=""),"",SQRT((_xlfn.XLOOKUP(AJ$1,$Z$2:$Z$16,$AA$2:$AA$16)-$T538)^2+(_xlfn.XLOOKUP(AJ$1,$Z$2:$Z$16,$AB$2:$AB$16)-$U538)^2+(_xlfn.XLOOKUP(AJ$1,$Z$2:$Z$16,$AC$2:$AC$16-$V538)^2)))</f>
        <v/>
      </c>
      <c r="AK538" s="140" t="str">
        <f t="array" ref="AK538">IF(OR(AK$1=0, $A538=""),"",SQRT((_xlfn.XLOOKUP(AK$1,$Z$2:$Z$16,$AA$2:$AA$16)-$T538)^2+(_xlfn.XLOOKUP(AK$1,$Z$2:$Z$16,$AB$2:$AB$16)-$U538)^2+(_xlfn.XLOOKUP(AK$1,$Z$2:$Z$16,$AC$2:$AC$16-$V538)^2)))</f>
        <v/>
      </c>
      <c r="AL538" s="140" t="str">
        <f t="array" ref="AL538">IF(OR(AL$1=0, $A538=""),"",SQRT((_xlfn.XLOOKUP(AL$1,$Z$2:$Z$16,$AA$2:$AA$16)-$T538)^2+(_xlfn.XLOOKUP(AL$1,$Z$2:$Z$16,$AB$2:$AB$16)-$U538)^2+(_xlfn.XLOOKUP(AL$1,$Z$2:$Z$16,$AC$2:$AC$16-$V538)^2)))</f>
        <v/>
      </c>
      <c r="AM538" s="140" t="str">
        <f t="array" ref="AM538">IF(OR(AM$1=0, $A538=""),"",SQRT((_xlfn.XLOOKUP(AM$1,$Z$2:$Z$16,$AA$2:$AA$16)-$T538)^2+(_xlfn.XLOOKUP(AM$1,$Z$2:$Z$16,$AB$2:$AB$16)-$U538)^2+(_xlfn.XLOOKUP(AM$1,$Z$2:$Z$16,$AC$2:$AC$16-$V538)^2)))</f>
        <v/>
      </c>
      <c r="AN538" s="140" t="str">
        <f t="array" ref="AN538">IF(OR(AN$1=0, $A538=""),"",SQRT((_xlfn.XLOOKUP(AN$1,$Z$2:$Z$16,$AA$2:$AA$16)-$T538)^2+(_xlfn.XLOOKUP(AN$1,$Z$2:$Z$16,$AB$2:$AB$16)-$U538)^2+(_xlfn.XLOOKUP(AN$1,$Z$2:$Z$16,$AC$2:$AC$16-$V538)^2)))</f>
        <v/>
      </c>
      <c r="AO538" s="140" t="str">
        <f t="array" ref="AO538">IF(OR(AO$1=0, $A538=""),"",SQRT((_xlfn.XLOOKUP(AO$1,$Z$2:$Z$16,$AA$2:$AA$16)-$T538)^2+(_xlfn.XLOOKUP(AO$1,$Z$2:$Z$16,$AB$2:$AB$16)-$U538)^2+(_xlfn.XLOOKUP(AO$1,$Z$2:$Z$16,$AC$2:$AC$16-$V538)^2)))</f>
        <v/>
      </c>
      <c r="AP538" s="141" t="str">
        <f t="array" ref="AP538">IF(OR(AP$1=0, $A538=""),"",SQRT((_xlfn.XLOOKUP(AP$1,$Z$2:$Z$16,$AA$2:$AA$16)-$T538)^2+(_xlfn.XLOOKUP(AP$1,$Z$2:$Z$16,$AB$2:$AB$16)-$U538)^2+(_xlfn.XLOOKUP(AP$1,$Z$2:$Z$16,$AC$2:$AC$16-$V538)^2)))</f>
        <v/>
      </c>
      <c r="AQ538" s="141" t="str">
        <f t="array" ref="AQ538">IF(OR(AQ$1=0, $A538=""),"",SQRT((_xlfn.XLOOKUP(AQ$1,$Z$2:$Z$16,$AA$2:$AA$16)-$T538)^2+(_xlfn.XLOOKUP(AQ$1,$Z$2:$Z$16,$AB$2:$AB$16)-$U538)^2+(_xlfn.XLOOKUP(AQ$1,$Z$2:$Z$16,$AC$2:$AC$16-$V538)^2)))</f>
        <v/>
      </c>
      <c r="AR538" s="141" t="str">
        <f t="array" ref="AR538">IF(OR(AR$1=0, $A538=""),"",SQRT((_xlfn.XLOOKUP(AR$1,$Z$2:$Z$16,$AA$2:$AA$16)-$T538)^2+(_xlfn.XLOOKUP(AR$1,$Z$2:$Z$16,$AB$2:$AB$16)-$U538)^2+(_xlfn.XLOOKUP(AR$1,$Z$2:$Z$16,$AC$2:$AC$16-$V538)^2)))</f>
        <v/>
      </c>
      <c r="AS538" s="141" t="str">
        <f t="array" ref="AS538">IF(OR(AS$1=0, $A538=""),"",SQRT((_xlfn.XLOOKUP(AS$1,$Z$2:$Z$16,$AA$2:$AA$16)-$T538)^2+(_xlfn.XLOOKUP(AS$1,$Z$2:$Z$16,$AB$2:$AB$16)-$U538)^2+(_xlfn.XLOOKUP(AS$1,$Z$2:$Z$16,$AC$2:$AC$16-$V538)^2)))</f>
        <v/>
      </c>
      <c r="AT538" s="141" t="str">
        <f t="array" ref="AT538">IF(OR(AT$1=0, $A538=""),"",SQRT((_xlfn.XLOOKUP(AT$1,$Z$2:$Z$16,$AA$2:$AA$16)-$T538)^2+(_xlfn.XLOOKUP(AT$1,$Z$2:$Z$16,$AB$2:$AB$16)-$U538)^2+(_xlfn.XLOOKUP(AT$1,$Z$2:$Z$16,$AC$2:$AC$16-$V538)^2)))</f>
        <v/>
      </c>
      <c r="AU538" s="141" t="str">
        <f t="array" ref="AU538">IF(OR(AU$1=0, $A538=""),"",SQRT((_xlfn.XLOOKUP(AU$1,$Z$2:$Z$16,$AA$2:$AA$16)-$T538)^2+(_xlfn.XLOOKUP(AU$1,$Z$2:$Z$16,$AB$2:$AB$16)-$U538)^2+(_xlfn.XLOOKUP(AU$1,$Z$2:$Z$16,$AC$2:$AC$16-$V538)^2)))</f>
        <v/>
      </c>
      <c r="AV538" s="142" t="str">
        <f t="array" ref="AV538">IF(OR(AV$1=0, $A538=""),"",SQRT((_xlfn.XLOOKUP(AV$1,$Z$2:$Z$16,$AA$2:$AA$16)-$T538)^2+(_xlfn.XLOOKUP(AV$1,$Z$2:$Z$16,$AB$2:$AB$16)-$U538)^2+(_xlfn.XLOOKUP(AV$1,$Z$2:$Z$16,$AC$2:$AC$16-$V538)^2)))</f>
        <v/>
      </c>
      <c r="AW538" s="124"/>
      <c r="AX538" s="124"/>
      <c r="AY538" s="125">
        <f t="shared" si="307"/>
        <v>0</v>
      </c>
      <c r="AZ538" s="143">
        <f t="shared" si="308"/>
        <v>0</v>
      </c>
      <c r="BA538" s="143">
        <f t="shared" si="309"/>
        <v>0</v>
      </c>
      <c r="BB538" s="143">
        <f t="shared" si="310"/>
        <v>0</v>
      </c>
      <c r="BC538" s="143">
        <f t="shared" si="311"/>
        <v>0</v>
      </c>
      <c r="BD538" s="143">
        <f t="shared" si="312"/>
        <v>0</v>
      </c>
      <c r="BE538" s="143">
        <f t="shared" si="313"/>
        <v>0</v>
      </c>
      <c r="BF538" s="143">
        <f t="shared" si="314"/>
        <v>0</v>
      </c>
      <c r="BG538" s="144">
        <f t="shared" si="315"/>
        <v>0</v>
      </c>
      <c r="BH538" s="144">
        <f t="shared" si="316"/>
        <v>0</v>
      </c>
      <c r="BI538" s="144">
        <f t="shared" si="317"/>
        <v>0</v>
      </c>
      <c r="BJ538" s="144">
        <f t="shared" si="318"/>
        <v>0</v>
      </c>
      <c r="BK538" s="144">
        <f t="shared" si="319"/>
        <v>0</v>
      </c>
      <c r="BL538" s="144">
        <f t="shared" si="320"/>
        <v>0</v>
      </c>
      <c r="BM538" s="145">
        <f t="shared" si="321"/>
        <v>0</v>
      </c>
      <c r="BN538" s="124"/>
      <c r="BO538" s="124"/>
      <c r="BP538" s="124"/>
      <c r="BQ538" s="124"/>
      <c r="BR538" s="124"/>
      <c r="BS538" s="124"/>
      <c r="BT538" s="124"/>
      <c r="BU538" s="124"/>
      <c r="BV538" s="130"/>
      <c r="BW538" s="130"/>
      <c r="BX538" s="130"/>
      <c r="BY538" s="130"/>
      <c r="BZ538" s="130"/>
      <c r="CA538" s="130"/>
      <c r="CB538" s="130"/>
      <c r="CC538" s="130"/>
      <c r="CD538" s="130"/>
      <c r="CE538" s="130"/>
      <c r="CF538" s="130"/>
      <c r="CG538" s="130"/>
      <c r="CH538" s="130"/>
      <c r="CI538" s="130"/>
      <c r="CJ538" s="130"/>
      <c r="CM538" s="159">
        <f t="shared" si="322"/>
        <v>0</v>
      </c>
      <c r="CN538" s="160">
        <f t="shared" si="323"/>
        <v>0</v>
      </c>
      <c r="CO538" s="160">
        <f t="shared" si="324"/>
        <v>0</v>
      </c>
      <c r="CP538" s="160">
        <f t="shared" si="325"/>
        <v>0</v>
      </c>
      <c r="CQ538" s="160">
        <f t="shared" si="326"/>
        <v>0</v>
      </c>
      <c r="CR538" s="160" t="str">
        <f t="shared" si="327"/>
        <v/>
      </c>
      <c r="CS538" s="160" t="str">
        <f t="shared" si="328"/>
        <v/>
      </c>
      <c r="CT538" s="160" t="str">
        <f t="shared" si="329"/>
        <v/>
      </c>
      <c r="CU538" s="162" t="str">
        <f t="shared" si="330"/>
        <v/>
      </c>
      <c r="CV538" s="162" t="str">
        <f t="shared" si="331"/>
        <v/>
      </c>
      <c r="CW538" s="162" t="str">
        <f t="shared" si="332"/>
        <v/>
      </c>
      <c r="CX538" s="162" t="str">
        <f t="shared" si="333"/>
        <v/>
      </c>
      <c r="CY538" s="162" t="str">
        <f t="shared" si="334"/>
        <v/>
      </c>
      <c r="CZ538" s="162" t="str">
        <f t="shared" si="335"/>
        <v/>
      </c>
      <c r="DA538" s="163" t="str">
        <f t="shared" si="336"/>
        <v/>
      </c>
    </row>
    <row r="539" spans="1:105" ht="16.5" x14ac:dyDescent="0.3">
      <c r="A539" s="135"/>
      <c r="B539" s="136"/>
      <c r="C539" s="136"/>
      <c r="D539" s="137"/>
      <c r="E539" s="176"/>
      <c r="F539" s="182"/>
      <c r="G539" s="183"/>
      <c r="H539" s="183"/>
      <c r="I539" s="183"/>
      <c r="J539" s="183"/>
      <c r="K539" s="183"/>
      <c r="L539" s="183"/>
      <c r="M539" s="186"/>
      <c r="N539" s="182"/>
      <c r="O539" s="184"/>
      <c r="P539" s="178"/>
      <c r="Q539" s="118">
        <f t="shared" si="305"/>
        <v>0</v>
      </c>
      <c r="R539" s="3"/>
      <c r="S539" s="3"/>
      <c r="T539" s="4"/>
      <c r="U539" s="4"/>
      <c r="V539" s="99">
        <f t="shared" si="306"/>
        <v>0</v>
      </c>
      <c r="W539" s="161"/>
      <c r="X539" s="138"/>
      <c r="AH539" s="158" t="str">
        <f t="array" ref="AH539">IF(OR(AH$1=0, $A539=""),"",SQRT((_xlfn.XLOOKUP(AH$1,$Z$2:$Z$16,$AA$2:$AA$16)-$T539)^2+(_xlfn.XLOOKUP(AH$1,$Z$2:$Z$16,$AB$2:$AB$16)-$U539)^2+(_xlfn.XLOOKUP(AH$1,$Z$2:$Z$16,$AC$2:$AC$16-$V539)^2)))</f>
        <v/>
      </c>
      <c r="AI539" s="140" t="str">
        <f t="array" ref="AI539">IF(OR(AI$1=0, $A539=""),"",SQRT((_xlfn.XLOOKUP(AI$1,$Z$2:$Z$16,$AA$2:$AA$16)-$T539)^2+(_xlfn.XLOOKUP(AI$1,$Z$2:$Z$16,$AB$2:$AB$16)-$U539)^2+(_xlfn.XLOOKUP(AI$1,$Z$2:$Z$16,$AC$2:$AC$16-$V539)^2)))</f>
        <v/>
      </c>
      <c r="AJ539" s="140" t="str">
        <f t="array" ref="AJ539">IF(OR(AJ$1=0, $A539=""),"",SQRT((_xlfn.XLOOKUP(AJ$1,$Z$2:$Z$16,$AA$2:$AA$16)-$T539)^2+(_xlfn.XLOOKUP(AJ$1,$Z$2:$Z$16,$AB$2:$AB$16)-$U539)^2+(_xlfn.XLOOKUP(AJ$1,$Z$2:$Z$16,$AC$2:$AC$16-$V539)^2)))</f>
        <v/>
      </c>
      <c r="AK539" s="140" t="str">
        <f t="array" ref="AK539">IF(OR(AK$1=0, $A539=""),"",SQRT((_xlfn.XLOOKUP(AK$1,$Z$2:$Z$16,$AA$2:$AA$16)-$T539)^2+(_xlfn.XLOOKUP(AK$1,$Z$2:$Z$16,$AB$2:$AB$16)-$U539)^2+(_xlfn.XLOOKUP(AK$1,$Z$2:$Z$16,$AC$2:$AC$16-$V539)^2)))</f>
        <v/>
      </c>
      <c r="AL539" s="140" t="str">
        <f t="array" ref="AL539">IF(OR(AL$1=0, $A539=""),"",SQRT((_xlfn.XLOOKUP(AL$1,$Z$2:$Z$16,$AA$2:$AA$16)-$T539)^2+(_xlfn.XLOOKUP(AL$1,$Z$2:$Z$16,$AB$2:$AB$16)-$U539)^2+(_xlfn.XLOOKUP(AL$1,$Z$2:$Z$16,$AC$2:$AC$16-$V539)^2)))</f>
        <v/>
      </c>
      <c r="AM539" s="140" t="str">
        <f t="array" ref="AM539">IF(OR(AM$1=0, $A539=""),"",SQRT((_xlfn.XLOOKUP(AM$1,$Z$2:$Z$16,$AA$2:$AA$16)-$T539)^2+(_xlfn.XLOOKUP(AM$1,$Z$2:$Z$16,$AB$2:$AB$16)-$U539)^2+(_xlfn.XLOOKUP(AM$1,$Z$2:$Z$16,$AC$2:$AC$16-$V539)^2)))</f>
        <v/>
      </c>
      <c r="AN539" s="140" t="str">
        <f t="array" ref="AN539">IF(OR(AN$1=0, $A539=""),"",SQRT((_xlfn.XLOOKUP(AN$1,$Z$2:$Z$16,$AA$2:$AA$16)-$T539)^2+(_xlfn.XLOOKUP(AN$1,$Z$2:$Z$16,$AB$2:$AB$16)-$U539)^2+(_xlfn.XLOOKUP(AN$1,$Z$2:$Z$16,$AC$2:$AC$16-$V539)^2)))</f>
        <v/>
      </c>
      <c r="AO539" s="140" t="str">
        <f t="array" ref="AO539">IF(OR(AO$1=0, $A539=""),"",SQRT((_xlfn.XLOOKUP(AO$1,$Z$2:$Z$16,$AA$2:$AA$16)-$T539)^2+(_xlfn.XLOOKUP(AO$1,$Z$2:$Z$16,$AB$2:$AB$16)-$U539)^2+(_xlfn.XLOOKUP(AO$1,$Z$2:$Z$16,$AC$2:$AC$16-$V539)^2)))</f>
        <v/>
      </c>
      <c r="AP539" s="141" t="str">
        <f t="array" ref="AP539">IF(OR(AP$1=0, $A539=""),"",SQRT((_xlfn.XLOOKUP(AP$1,$Z$2:$Z$16,$AA$2:$AA$16)-$T539)^2+(_xlfn.XLOOKUP(AP$1,$Z$2:$Z$16,$AB$2:$AB$16)-$U539)^2+(_xlfn.XLOOKUP(AP$1,$Z$2:$Z$16,$AC$2:$AC$16-$V539)^2)))</f>
        <v/>
      </c>
      <c r="AQ539" s="141" t="str">
        <f t="array" ref="AQ539">IF(OR(AQ$1=0, $A539=""),"",SQRT((_xlfn.XLOOKUP(AQ$1,$Z$2:$Z$16,$AA$2:$AA$16)-$T539)^2+(_xlfn.XLOOKUP(AQ$1,$Z$2:$Z$16,$AB$2:$AB$16)-$U539)^2+(_xlfn.XLOOKUP(AQ$1,$Z$2:$Z$16,$AC$2:$AC$16-$V539)^2)))</f>
        <v/>
      </c>
      <c r="AR539" s="141" t="str">
        <f t="array" ref="AR539">IF(OR(AR$1=0, $A539=""),"",SQRT((_xlfn.XLOOKUP(AR$1,$Z$2:$Z$16,$AA$2:$AA$16)-$T539)^2+(_xlfn.XLOOKUP(AR$1,$Z$2:$Z$16,$AB$2:$AB$16)-$U539)^2+(_xlfn.XLOOKUP(AR$1,$Z$2:$Z$16,$AC$2:$AC$16-$V539)^2)))</f>
        <v/>
      </c>
      <c r="AS539" s="141" t="str">
        <f t="array" ref="AS539">IF(OR(AS$1=0, $A539=""),"",SQRT((_xlfn.XLOOKUP(AS$1,$Z$2:$Z$16,$AA$2:$AA$16)-$T539)^2+(_xlfn.XLOOKUP(AS$1,$Z$2:$Z$16,$AB$2:$AB$16)-$U539)^2+(_xlfn.XLOOKUP(AS$1,$Z$2:$Z$16,$AC$2:$AC$16-$V539)^2)))</f>
        <v/>
      </c>
      <c r="AT539" s="141" t="str">
        <f t="array" ref="AT539">IF(OR(AT$1=0, $A539=""),"",SQRT((_xlfn.XLOOKUP(AT$1,$Z$2:$Z$16,$AA$2:$AA$16)-$T539)^2+(_xlfn.XLOOKUP(AT$1,$Z$2:$Z$16,$AB$2:$AB$16)-$U539)^2+(_xlfn.XLOOKUP(AT$1,$Z$2:$Z$16,$AC$2:$AC$16-$V539)^2)))</f>
        <v/>
      </c>
      <c r="AU539" s="141" t="str">
        <f t="array" ref="AU539">IF(OR(AU$1=0, $A539=""),"",SQRT((_xlfn.XLOOKUP(AU$1,$Z$2:$Z$16,$AA$2:$AA$16)-$T539)^2+(_xlfn.XLOOKUP(AU$1,$Z$2:$Z$16,$AB$2:$AB$16)-$U539)^2+(_xlfn.XLOOKUP(AU$1,$Z$2:$Z$16,$AC$2:$AC$16-$V539)^2)))</f>
        <v/>
      </c>
      <c r="AV539" s="142" t="str">
        <f t="array" ref="AV539">IF(OR(AV$1=0, $A539=""),"",SQRT((_xlfn.XLOOKUP(AV$1,$Z$2:$Z$16,$AA$2:$AA$16)-$T539)^2+(_xlfn.XLOOKUP(AV$1,$Z$2:$Z$16,$AB$2:$AB$16)-$U539)^2+(_xlfn.XLOOKUP(AV$1,$Z$2:$Z$16,$AC$2:$AC$16-$V539)^2)))</f>
        <v/>
      </c>
      <c r="AW539" s="124"/>
      <c r="AX539" s="124"/>
      <c r="AY539" s="125">
        <f t="shared" si="307"/>
        <v>0</v>
      </c>
      <c r="AZ539" s="143">
        <f t="shared" si="308"/>
        <v>0</v>
      </c>
      <c r="BA539" s="143">
        <f t="shared" si="309"/>
        <v>0</v>
      </c>
      <c r="BB539" s="143">
        <f t="shared" si="310"/>
        <v>0</v>
      </c>
      <c r="BC539" s="143">
        <f t="shared" si="311"/>
        <v>0</v>
      </c>
      <c r="BD539" s="143">
        <f t="shared" si="312"/>
        <v>0</v>
      </c>
      <c r="BE539" s="143">
        <f t="shared" si="313"/>
        <v>0</v>
      </c>
      <c r="BF539" s="143">
        <f t="shared" si="314"/>
        <v>0</v>
      </c>
      <c r="BG539" s="144">
        <f t="shared" si="315"/>
        <v>0</v>
      </c>
      <c r="BH539" s="144">
        <f t="shared" si="316"/>
        <v>0</v>
      </c>
      <c r="BI539" s="144">
        <f t="shared" si="317"/>
        <v>0</v>
      </c>
      <c r="BJ539" s="144">
        <f t="shared" si="318"/>
        <v>0</v>
      </c>
      <c r="BK539" s="144">
        <f t="shared" si="319"/>
        <v>0</v>
      </c>
      <c r="BL539" s="144">
        <f t="shared" si="320"/>
        <v>0</v>
      </c>
      <c r="BM539" s="145">
        <f t="shared" si="321"/>
        <v>0</v>
      </c>
      <c r="BN539" s="124"/>
      <c r="BO539" s="124"/>
      <c r="BP539" s="124"/>
      <c r="BQ539" s="124"/>
      <c r="BR539" s="124"/>
      <c r="BS539" s="124"/>
      <c r="BT539" s="124"/>
      <c r="BU539" s="124"/>
      <c r="BV539" s="130"/>
      <c r="BW539" s="130"/>
      <c r="BX539" s="130"/>
      <c r="BY539" s="130"/>
      <c r="BZ539" s="130"/>
      <c r="CA539" s="130"/>
      <c r="CB539" s="130"/>
      <c r="CC539" s="130"/>
      <c r="CD539" s="130"/>
      <c r="CE539" s="130"/>
      <c r="CF539" s="130"/>
      <c r="CG539" s="130"/>
      <c r="CH539" s="130"/>
      <c r="CI539" s="130"/>
      <c r="CJ539" s="130"/>
      <c r="CM539" s="159">
        <f t="shared" si="322"/>
        <v>0</v>
      </c>
      <c r="CN539" s="160">
        <f t="shared" si="323"/>
        <v>0</v>
      </c>
      <c r="CO539" s="160">
        <f t="shared" si="324"/>
        <v>0</v>
      </c>
      <c r="CP539" s="160">
        <f t="shared" si="325"/>
        <v>0</v>
      </c>
      <c r="CQ539" s="160">
        <f t="shared" si="326"/>
        <v>0</v>
      </c>
      <c r="CR539" s="160" t="str">
        <f t="shared" si="327"/>
        <v/>
      </c>
      <c r="CS539" s="160" t="str">
        <f t="shared" si="328"/>
        <v/>
      </c>
      <c r="CT539" s="160" t="str">
        <f t="shared" si="329"/>
        <v/>
      </c>
      <c r="CU539" s="162" t="str">
        <f t="shared" si="330"/>
        <v/>
      </c>
      <c r="CV539" s="162" t="str">
        <f t="shared" si="331"/>
        <v/>
      </c>
      <c r="CW539" s="162" t="str">
        <f t="shared" si="332"/>
        <v/>
      </c>
      <c r="CX539" s="162" t="str">
        <f t="shared" si="333"/>
        <v/>
      </c>
      <c r="CY539" s="162" t="str">
        <f t="shared" si="334"/>
        <v/>
      </c>
      <c r="CZ539" s="162" t="str">
        <f t="shared" si="335"/>
        <v/>
      </c>
      <c r="DA539" s="163" t="str">
        <f t="shared" si="336"/>
        <v/>
      </c>
    </row>
    <row r="540" spans="1:105" ht="16.5" x14ac:dyDescent="0.3">
      <c r="A540" s="135"/>
      <c r="B540" s="136"/>
      <c r="C540" s="136"/>
      <c r="D540" s="137"/>
      <c r="E540" s="176"/>
      <c r="F540" s="182"/>
      <c r="G540" s="183"/>
      <c r="H540" s="183"/>
      <c r="I540" s="183"/>
      <c r="J540" s="183"/>
      <c r="K540" s="183"/>
      <c r="L540" s="183"/>
      <c r="M540" s="186"/>
      <c r="N540" s="182"/>
      <c r="O540" s="184"/>
      <c r="P540" s="178"/>
      <c r="Q540" s="118">
        <f t="shared" si="305"/>
        <v>0</v>
      </c>
      <c r="R540" s="3"/>
      <c r="S540" s="3"/>
      <c r="T540" s="4"/>
      <c r="U540" s="4"/>
      <c r="V540" s="99">
        <f t="shared" si="306"/>
        <v>0</v>
      </c>
      <c r="W540" s="161"/>
      <c r="X540" s="138"/>
      <c r="AH540" s="158" t="str">
        <f t="array" ref="AH540">IF(OR(AH$1=0, $A540=""),"",SQRT((_xlfn.XLOOKUP(AH$1,$Z$2:$Z$16,$AA$2:$AA$16)-$T540)^2+(_xlfn.XLOOKUP(AH$1,$Z$2:$Z$16,$AB$2:$AB$16)-$U540)^2+(_xlfn.XLOOKUP(AH$1,$Z$2:$Z$16,$AC$2:$AC$16-$V540)^2)))</f>
        <v/>
      </c>
      <c r="AI540" s="140" t="str">
        <f t="array" ref="AI540">IF(OR(AI$1=0, $A540=""),"",SQRT((_xlfn.XLOOKUP(AI$1,$Z$2:$Z$16,$AA$2:$AA$16)-$T540)^2+(_xlfn.XLOOKUP(AI$1,$Z$2:$Z$16,$AB$2:$AB$16)-$U540)^2+(_xlfn.XLOOKUP(AI$1,$Z$2:$Z$16,$AC$2:$AC$16-$V540)^2)))</f>
        <v/>
      </c>
      <c r="AJ540" s="140" t="str">
        <f t="array" ref="AJ540">IF(OR(AJ$1=0, $A540=""),"",SQRT((_xlfn.XLOOKUP(AJ$1,$Z$2:$Z$16,$AA$2:$AA$16)-$T540)^2+(_xlfn.XLOOKUP(AJ$1,$Z$2:$Z$16,$AB$2:$AB$16)-$U540)^2+(_xlfn.XLOOKUP(AJ$1,$Z$2:$Z$16,$AC$2:$AC$16-$V540)^2)))</f>
        <v/>
      </c>
      <c r="AK540" s="140" t="str">
        <f t="array" ref="AK540">IF(OR(AK$1=0, $A540=""),"",SQRT((_xlfn.XLOOKUP(AK$1,$Z$2:$Z$16,$AA$2:$AA$16)-$T540)^2+(_xlfn.XLOOKUP(AK$1,$Z$2:$Z$16,$AB$2:$AB$16)-$U540)^2+(_xlfn.XLOOKUP(AK$1,$Z$2:$Z$16,$AC$2:$AC$16-$V540)^2)))</f>
        <v/>
      </c>
      <c r="AL540" s="140" t="str">
        <f t="array" ref="AL540">IF(OR(AL$1=0, $A540=""),"",SQRT((_xlfn.XLOOKUP(AL$1,$Z$2:$Z$16,$AA$2:$AA$16)-$T540)^2+(_xlfn.XLOOKUP(AL$1,$Z$2:$Z$16,$AB$2:$AB$16)-$U540)^2+(_xlfn.XLOOKUP(AL$1,$Z$2:$Z$16,$AC$2:$AC$16-$V540)^2)))</f>
        <v/>
      </c>
      <c r="AM540" s="140" t="str">
        <f t="array" ref="AM540">IF(OR(AM$1=0, $A540=""),"",SQRT((_xlfn.XLOOKUP(AM$1,$Z$2:$Z$16,$AA$2:$AA$16)-$T540)^2+(_xlfn.XLOOKUP(AM$1,$Z$2:$Z$16,$AB$2:$AB$16)-$U540)^2+(_xlfn.XLOOKUP(AM$1,$Z$2:$Z$16,$AC$2:$AC$16-$V540)^2)))</f>
        <v/>
      </c>
      <c r="AN540" s="140" t="str">
        <f t="array" ref="AN540">IF(OR(AN$1=0, $A540=""),"",SQRT((_xlfn.XLOOKUP(AN$1,$Z$2:$Z$16,$AA$2:$AA$16)-$T540)^2+(_xlfn.XLOOKUP(AN$1,$Z$2:$Z$16,$AB$2:$AB$16)-$U540)^2+(_xlfn.XLOOKUP(AN$1,$Z$2:$Z$16,$AC$2:$AC$16-$V540)^2)))</f>
        <v/>
      </c>
      <c r="AO540" s="140" t="str">
        <f t="array" ref="AO540">IF(OR(AO$1=0, $A540=""),"",SQRT((_xlfn.XLOOKUP(AO$1,$Z$2:$Z$16,$AA$2:$AA$16)-$T540)^2+(_xlfn.XLOOKUP(AO$1,$Z$2:$Z$16,$AB$2:$AB$16)-$U540)^2+(_xlfn.XLOOKUP(AO$1,$Z$2:$Z$16,$AC$2:$AC$16-$V540)^2)))</f>
        <v/>
      </c>
      <c r="AP540" s="141" t="str">
        <f t="array" ref="AP540">IF(OR(AP$1=0, $A540=""),"",SQRT((_xlfn.XLOOKUP(AP$1,$Z$2:$Z$16,$AA$2:$AA$16)-$T540)^2+(_xlfn.XLOOKUP(AP$1,$Z$2:$Z$16,$AB$2:$AB$16)-$U540)^2+(_xlfn.XLOOKUP(AP$1,$Z$2:$Z$16,$AC$2:$AC$16-$V540)^2)))</f>
        <v/>
      </c>
      <c r="AQ540" s="141" t="str">
        <f t="array" ref="AQ540">IF(OR(AQ$1=0, $A540=""),"",SQRT((_xlfn.XLOOKUP(AQ$1,$Z$2:$Z$16,$AA$2:$AA$16)-$T540)^2+(_xlfn.XLOOKUP(AQ$1,$Z$2:$Z$16,$AB$2:$AB$16)-$U540)^2+(_xlfn.XLOOKUP(AQ$1,$Z$2:$Z$16,$AC$2:$AC$16-$V540)^2)))</f>
        <v/>
      </c>
      <c r="AR540" s="141" t="str">
        <f t="array" ref="AR540">IF(OR(AR$1=0, $A540=""),"",SQRT((_xlfn.XLOOKUP(AR$1,$Z$2:$Z$16,$AA$2:$AA$16)-$T540)^2+(_xlfn.XLOOKUP(AR$1,$Z$2:$Z$16,$AB$2:$AB$16)-$U540)^2+(_xlfn.XLOOKUP(AR$1,$Z$2:$Z$16,$AC$2:$AC$16-$V540)^2)))</f>
        <v/>
      </c>
      <c r="AS540" s="141" t="str">
        <f t="array" ref="AS540">IF(OR(AS$1=0, $A540=""),"",SQRT((_xlfn.XLOOKUP(AS$1,$Z$2:$Z$16,$AA$2:$AA$16)-$T540)^2+(_xlfn.XLOOKUP(AS$1,$Z$2:$Z$16,$AB$2:$AB$16)-$U540)^2+(_xlfn.XLOOKUP(AS$1,$Z$2:$Z$16,$AC$2:$AC$16-$V540)^2)))</f>
        <v/>
      </c>
      <c r="AT540" s="141" t="str">
        <f t="array" ref="AT540">IF(OR(AT$1=0, $A540=""),"",SQRT((_xlfn.XLOOKUP(AT$1,$Z$2:$Z$16,$AA$2:$AA$16)-$T540)^2+(_xlfn.XLOOKUP(AT$1,$Z$2:$Z$16,$AB$2:$AB$16)-$U540)^2+(_xlfn.XLOOKUP(AT$1,$Z$2:$Z$16,$AC$2:$AC$16-$V540)^2)))</f>
        <v/>
      </c>
      <c r="AU540" s="141" t="str">
        <f t="array" ref="AU540">IF(OR(AU$1=0, $A540=""),"",SQRT((_xlfn.XLOOKUP(AU$1,$Z$2:$Z$16,$AA$2:$AA$16)-$T540)^2+(_xlfn.XLOOKUP(AU$1,$Z$2:$Z$16,$AB$2:$AB$16)-$U540)^2+(_xlfn.XLOOKUP(AU$1,$Z$2:$Z$16,$AC$2:$AC$16-$V540)^2)))</f>
        <v/>
      </c>
      <c r="AV540" s="142" t="str">
        <f t="array" ref="AV540">IF(OR(AV$1=0, $A540=""),"",SQRT((_xlfn.XLOOKUP(AV$1,$Z$2:$Z$16,$AA$2:$AA$16)-$T540)^2+(_xlfn.XLOOKUP(AV$1,$Z$2:$Z$16,$AB$2:$AB$16)-$U540)^2+(_xlfn.XLOOKUP(AV$1,$Z$2:$Z$16,$AC$2:$AC$16-$V540)^2)))</f>
        <v/>
      </c>
      <c r="AW540" s="124"/>
      <c r="AX540" s="124"/>
      <c r="AY540" s="125">
        <f t="shared" si="307"/>
        <v>0</v>
      </c>
      <c r="AZ540" s="143">
        <f t="shared" si="308"/>
        <v>0</v>
      </c>
      <c r="BA540" s="143">
        <f t="shared" si="309"/>
        <v>0</v>
      </c>
      <c r="BB540" s="143">
        <f t="shared" si="310"/>
        <v>0</v>
      </c>
      <c r="BC540" s="143">
        <f t="shared" si="311"/>
        <v>0</v>
      </c>
      <c r="BD540" s="143">
        <f t="shared" si="312"/>
        <v>0</v>
      </c>
      <c r="BE540" s="143">
        <f t="shared" si="313"/>
        <v>0</v>
      </c>
      <c r="BF540" s="143">
        <f t="shared" si="314"/>
        <v>0</v>
      </c>
      <c r="BG540" s="144">
        <f t="shared" si="315"/>
        <v>0</v>
      </c>
      <c r="BH540" s="144">
        <f t="shared" si="316"/>
        <v>0</v>
      </c>
      <c r="BI540" s="144">
        <f t="shared" si="317"/>
        <v>0</v>
      </c>
      <c r="BJ540" s="144">
        <f t="shared" si="318"/>
        <v>0</v>
      </c>
      <c r="BK540" s="144">
        <f t="shared" si="319"/>
        <v>0</v>
      </c>
      <c r="BL540" s="144">
        <f t="shared" si="320"/>
        <v>0</v>
      </c>
      <c r="BM540" s="145">
        <f t="shared" si="321"/>
        <v>0</v>
      </c>
      <c r="BN540" s="124"/>
      <c r="BO540" s="124"/>
      <c r="BP540" s="124"/>
      <c r="BQ540" s="124"/>
      <c r="BR540" s="124"/>
      <c r="BS540" s="124"/>
      <c r="BT540" s="124"/>
      <c r="BU540" s="124"/>
      <c r="BV540" s="130"/>
      <c r="BW540" s="130"/>
      <c r="BX540" s="130"/>
      <c r="BY540" s="130"/>
      <c r="BZ540" s="130"/>
      <c r="CA540" s="130"/>
      <c r="CB540" s="130"/>
      <c r="CC540" s="130"/>
      <c r="CD540" s="130"/>
      <c r="CE540" s="130"/>
      <c r="CF540" s="130"/>
      <c r="CG540" s="130"/>
      <c r="CH540" s="130"/>
      <c r="CI540" s="130"/>
      <c r="CJ540" s="130"/>
      <c r="CM540" s="159">
        <f t="shared" si="322"/>
        <v>0</v>
      </c>
      <c r="CN540" s="160">
        <f t="shared" si="323"/>
        <v>0</v>
      </c>
      <c r="CO540" s="160">
        <f t="shared" si="324"/>
        <v>0</v>
      </c>
      <c r="CP540" s="160">
        <f t="shared" si="325"/>
        <v>0</v>
      </c>
      <c r="CQ540" s="160">
        <f t="shared" si="326"/>
        <v>0</v>
      </c>
      <c r="CR540" s="160" t="str">
        <f t="shared" si="327"/>
        <v/>
      </c>
      <c r="CS540" s="160" t="str">
        <f t="shared" si="328"/>
        <v/>
      </c>
      <c r="CT540" s="160" t="str">
        <f t="shared" si="329"/>
        <v/>
      </c>
      <c r="CU540" s="162" t="str">
        <f t="shared" si="330"/>
        <v/>
      </c>
      <c r="CV540" s="162" t="str">
        <f t="shared" si="331"/>
        <v/>
      </c>
      <c r="CW540" s="162" t="str">
        <f t="shared" si="332"/>
        <v/>
      </c>
      <c r="CX540" s="162" t="str">
        <f t="shared" si="333"/>
        <v/>
      </c>
      <c r="CY540" s="162" t="str">
        <f t="shared" si="334"/>
        <v/>
      </c>
      <c r="CZ540" s="162" t="str">
        <f t="shared" si="335"/>
        <v/>
      </c>
      <c r="DA540" s="163" t="str">
        <f t="shared" si="336"/>
        <v/>
      </c>
    </row>
    <row r="541" spans="1:105" ht="16.5" x14ac:dyDescent="0.3">
      <c r="A541" s="135"/>
      <c r="B541" s="136"/>
      <c r="C541" s="136"/>
      <c r="D541" s="137"/>
      <c r="E541" s="176"/>
      <c r="F541" s="182"/>
      <c r="G541" s="183"/>
      <c r="H541" s="183"/>
      <c r="I541" s="183"/>
      <c r="J541" s="183"/>
      <c r="K541" s="183"/>
      <c r="L541" s="183"/>
      <c r="M541" s="186"/>
      <c r="N541" s="182"/>
      <c r="O541" s="184"/>
      <c r="P541" s="178"/>
      <c r="Q541" s="118">
        <f t="shared" si="305"/>
        <v>0</v>
      </c>
      <c r="R541" s="3"/>
      <c r="S541" s="3"/>
      <c r="T541" s="4"/>
      <c r="U541" s="4"/>
      <c r="V541" s="99">
        <f t="shared" si="306"/>
        <v>0</v>
      </c>
      <c r="W541" s="161"/>
      <c r="X541" s="138"/>
      <c r="AH541" s="158" t="str">
        <f t="array" ref="AH541">IF(OR(AH$1=0, $A541=""),"",SQRT((_xlfn.XLOOKUP(AH$1,$Z$2:$Z$16,$AA$2:$AA$16)-$T541)^2+(_xlfn.XLOOKUP(AH$1,$Z$2:$Z$16,$AB$2:$AB$16)-$U541)^2+(_xlfn.XLOOKUP(AH$1,$Z$2:$Z$16,$AC$2:$AC$16-$V541)^2)))</f>
        <v/>
      </c>
      <c r="AI541" s="140" t="str">
        <f t="array" ref="AI541">IF(OR(AI$1=0, $A541=""),"",SQRT((_xlfn.XLOOKUP(AI$1,$Z$2:$Z$16,$AA$2:$AA$16)-$T541)^2+(_xlfn.XLOOKUP(AI$1,$Z$2:$Z$16,$AB$2:$AB$16)-$U541)^2+(_xlfn.XLOOKUP(AI$1,$Z$2:$Z$16,$AC$2:$AC$16-$V541)^2)))</f>
        <v/>
      </c>
      <c r="AJ541" s="140" t="str">
        <f t="array" ref="AJ541">IF(OR(AJ$1=0, $A541=""),"",SQRT((_xlfn.XLOOKUP(AJ$1,$Z$2:$Z$16,$AA$2:$AA$16)-$T541)^2+(_xlfn.XLOOKUP(AJ$1,$Z$2:$Z$16,$AB$2:$AB$16)-$U541)^2+(_xlfn.XLOOKUP(AJ$1,$Z$2:$Z$16,$AC$2:$AC$16-$V541)^2)))</f>
        <v/>
      </c>
      <c r="AK541" s="140" t="str">
        <f t="array" ref="AK541">IF(OR(AK$1=0, $A541=""),"",SQRT((_xlfn.XLOOKUP(AK$1,$Z$2:$Z$16,$AA$2:$AA$16)-$T541)^2+(_xlfn.XLOOKUP(AK$1,$Z$2:$Z$16,$AB$2:$AB$16)-$U541)^2+(_xlfn.XLOOKUP(AK$1,$Z$2:$Z$16,$AC$2:$AC$16-$V541)^2)))</f>
        <v/>
      </c>
      <c r="AL541" s="140" t="str">
        <f t="array" ref="AL541">IF(OR(AL$1=0, $A541=""),"",SQRT((_xlfn.XLOOKUP(AL$1,$Z$2:$Z$16,$AA$2:$AA$16)-$T541)^2+(_xlfn.XLOOKUP(AL$1,$Z$2:$Z$16,$AB$2:$AB$16)-$U541)^2+(_xlfn.XLOOKUP(AL$1,$Z$2:$Z$16,$AC$2:$AC$16-$V541)^2)))</f>
        <v/>
      </c>
      <c r="AM541" s="140" t="str">
        <f t="array" ref="AM541">IF(OR(AM$1=0, $A541=""),"",SQRT((_xlfn.XLOOKUP(AM$1,$Z$2:$Z$16,$AA$2:$AA$16)-$T541)^2+(_xlfn.XLOOKUP(AM$1,$Z$2:$Z$16,$AB$2:$AB$16)-$U541)^2+(_xlfn.XLOOKUP(AM$1,$Z$2:$Z$16,$AC$2:$AC$16-$V541)^2)))</f>
        <v/>
      </c>
      <c r="AN541" s="140" t="str">
        <f t="array" ref="AN541">IF(OR(AN$1=0, $A541=""),"",SQRT((_xlfn.XLOOKUP(AN$1,$Z$2:$Z$16,$AA$2:$AA$16)-$T541)^2+(_xlfn.XLOOKUP(AN$1,$Z$2:$Z$16,$AB$2:$AB$16)-$U541)^2+(_xlfn.XLOOKUP(AN$1,$Z$2:$Z$16,$AC$2:$AC$16-$V541)^2)))</f>
        <v/>
      </c>
      <c r="AO541" s="140" t="str">
        <f t="array" ref="AO541">IF(OR(AO$1=0, $A541=""),"",SQRT((_xlfn.XLOOKUP(AO$1,$Z$2:$Z$16,$AA$2:$AA$16)-$T541)^2+(_xlfn.XLOOKUP(AO$1,$Z$2:$Z$16,$AB$2:$AB$16)-$U541)^2+(_xlfn.XLOOKUP(AO$1,$Z$2:$Z$16,$AC$2:$AC$16-$V541)^2)))</f>
        <v/>
      </c>
      <c r="AP541" s="141" t="str">
        <f t="array" ref="AP541">IF(OR(AP$1=0, $A541=""),"",SQRT((_xlfn.XLOOKUP(AP$1,$Z$2:$Z$16,$AA$2:$AA$16)-$T541)^2+(_xlfn.XLOOKUP(AP$1,$Z$2:$Z$16,$AB$2:$AB$16)-$U541)^2+(_xlfn.XLOOKUP(AP$1,$Z$2:$Z$16,$AC$2:$AC$16-$V541)^2)))</f>
        <v/>
      </c>
      <c r="AQ541" s="141" t="str">
        <f t="array" ref="AQ541">IF(OR(AQ$1=0, $A541=""),"",SQRT((_xlfn.XLOOKUP(AQ$1,$Z$2:$Z$16,$AA$2:$AA$16)-$T541)^2+(_xlfn.XLOOKUP(AQ$1,$Z$2:$Z$16,$AB$2:$AB$16)-$U541)^2+(_xlfn.XLOOKUP(AQ$1,$Z$2:$Z$16,$AC$2:$AC$16-$V541)^2)))</f>
        <v/>
      </c>
      <c r="AR541" s="141" t="str">
        <f t="array" ref="AR541">IF(OR(AR$1=0, $A541=""),"",SQRT((_xlfn.XLOOKUP(AR$1,$Z$2:$Z$16,$AA$2:$AA$16)-$T541)^2+(_xlfn.XLOOKUP(AR$1,$Z$2:$Z$16,$AB$2:$AB$16)-$U541)^2+(_xlfn.XLOOKUP(AR$1,$Z$2:$Z$16,$AC$2:$AC$16-$V541)^2)))</f>
        <v/>
      </c>
      <c r="AS541" s="141" t="str">
        <f t="array" ref="AS541">IF(OR(AS$1=0, $A541=""),"",SQRT((_xlfn.XLOOKUP(AS$1,$Z$2:$Z$16,$AA$2:$AA$16)-$T541)^2+(_xlfn.XLOOKUP(AS$1,$Z$2:$Z$16,$AB$2:$AB$16)-$U541)^2+(_xlfn.XLOOKUP(AS$1,$Z$2:$Z$16,$AC$2:$AC$16-$V541)^2)))</f>
        <v/>
      </c>
      <c r="AT541" s="141" t="str">
        <f t="array" ref="AT541">IF(OR(AT$1=0, $A541=""),"",SQRT((_xlfn.XLOOKUP(AT$1,$Z$2:$Z$16,$AA$2:$AA$16)-$T541)^2+(_xlfn.XLOOKUP(AT$1,$Z$2:$Z$16,$AB$2:$AB$16)-$U541)^2+(_xlfn.XLOOKUP(AT$1,$Z$2:$Z$16,$AC$2:$AC$16-$V541)^2)))</f>
        <v/>
      </c>
      <c r="AU541" s="141" t="str">
        <f t="array" ref="AU541">IF(OR(AU$1=0, $A541=""),"",SQRT((_xlfn.XLOOKUP(AU$1,$Z$2:$Z$16,$AA$2:$AA$16)-$T541)^2+(_xlfn.XLOOKUP(AU$1,$Z$2:$Z$16,$AB$2:$AB$16)-$U541)^2+(_xlfn.XLOOKUP(AU$1,$Z$2:$Z$16,$AC$2:$AC$16-$V541)^2)))</f>
        <v/>
      </c>
      <c r="AV541" s="142" t="str">
        <f t="array" ref="AV541">IF(OR(AV$1=0, $A541=""),"",SQRT((_xlfn.XLOOKUP(AV$1,$Z$2:$Z$16,$AA$2:$AA$16)-$T541)^2+(_xlfn.XLOOKUP(AV$1,$Z$2:$Z$16,$AB$2:$AB$16)-$U541)^2+(_xlfn.XLOOKUP(AV$1,$Z$2:$Z$16,$AC$2:$AC$16-$V541)^2)))</f>
        <v/>
      </c>
      <c r="AW541" s="124"/>
      <c r="AX541" s="124"/>
      <c r="AY541" s="125">
        <f t="shared" si="307"/>
        <v>0</v>
      </c>
      <c r="AZ541" s="143">
        <f t="shared" si="308"/>
        <v>0</v>
      </c>
      <c r="BA541" s="143">
        <f t="shared" si="309"/>
        <v>0</v>
      </c>
      <c r="BB541" s="143">
        <f t="shared" si="310"/>
        <v>0</v>
      </c>
      <c r="BC541" s="143">
        <f t="shared" si="311"/>
        <v>0</v>
      </c>
      <c r="BD541" s="143">
        <f t="shared" si="312"/>
        <v>0</v>
      </c>
      <c r="BE541" s="143">
        <f t="shared" si="313"/>
        <v>0</v>
      </c>
      <c r="BF541" s="143">
        <f t="shared" si="314"/>
        <v>0</v>
      </c>
      <c r="BG541" s="144">
        <f t="shared" si="315"/>
        <v>0</v>
      </c>
      <c r="BH541" s="144">
        <f t="shared" si="316"/>
        <v>0</v>
      </c>
      <c r="BI541" s="144">
        <f t="shared" si="317"/>
        <v>0</v>
      </c>
      <c r="BJ541" s="144">
        <f t="shared" si="318"/>
        <v>0</v>
      </c>
      <c r="BK541" s="144">
        <f t="shared" si="319"/>
        <v>0</v>
      </c>
      <c r="BL541" s="144">
        <f t="shared" si="320"/>
        <v>0</v>
      </c>
      <c r="BM541" s="145">
        <f t="shared" si="321"/>
        <v>0</v>
      </c>
      <c r="BN541" s="124"/>
      <c r="BO541" s="124"/>
      <c r="BP541" s="124"/>
      <c r="BQ541" s="124"/>
      <c r="BR541" s="124"/>
      <c r="BS541" s="124"/>
      <c r="BT541" s="124"/>
      <c r="BU541" s="124"/>
      <c r="BV541" s="130"/>
      <c r="BW541" s="130"/>
      <c r="BX541" s="130"/>
      <c r="BY541" s="130"/>
      <c r="BZ541" s="130"/>
      <c r="CA541" s="130"/>
      <c r="CB541" s="130"/>
      <c r="CC541" s="130"/>
      <c r="CD541" s="130"/>
      <c r="CE541" s="130"/>
      <c r="CF541" s="130"/>
      <c r="CG541" s="130"/>
      <c r="CH541" s="130"/>
      <c r="CI541" s="130"/>
      <c r="CJ541" s="130"/>
      <c r="CM541" s="159">
        <f t="shared" si="322"/>
        <v>0</v>
      </c>
      <c r="CN541" s="160">
        <f t="shared" si="323"/>
        <v>0</v>
      </c>
      <c r="CO541" s="160">
        <f t="shared" si="324"/>
        <v>0</v>
      </c>
      <c r="CP541" s="160">
        <f t="shared" si="325"/>
        <v>0</v>
      </c>
      <c r="CQ541" s="160">
        <f t="shared" si="326"/>
        <v>0</v>
      </c>
      <c r="CR541" s="160" t="str">
        <f t="shared" si="327"/>
        <v/>
      </c>
      <c r="CS541" s="160" t="str">
        <f t="shared" si="328"/>
        <v/>
      </c>
      <c r="CT541" s="160" t="str">
        <f t="shared" si="329"/>
        <v/>
      </c>
      <c r="CU541" s="162" t="str">
        <f t="shared" si="330"/>
        <v/>
      </c>
      <c r="CV541" s="162" t="str">
        <f t="shared" si="331"/>
        <v/>
      </c>
      <c r="CW541" s="162" t="str">
        <f t="shared" si="332"/>
        <v/>
      </c>
      <c r="CX541" s="162" t="str">
        <f t="shared" si="333"/>
        <v/>
      </c>
      <c r="CY541" s="162" t="str">
        <f t="shared" si="334"/>
        <v/>
      </c>
      <c r="CZ541" s="162" t="str">
        <f t="shared" si="335"/>
        <v/>
      </c>
      <c r="DA541" s="163" t="str">
        <f t="shared" si="336"/>
        <v/>
      </c>
    </row>
    <row r="542" spans="1:105" ht="16.5" x14ac:dyDescent="0.3">
      <c r="A542" s="135"/>
      <c r="B542" s="136"/>
      <c r="C542" s="136"/>
      <c r="D542" s="137"/>
      <c r="E542" s="176"/>
      <c r="F542" s="182"/>
      <c r="G542" s="183"/>
      <c r="H542" s="183"/>
      <c r="I542" s="183"/>
      <c r="J542" s="183"/>
      <c r="K542" s="183"/>
      <c r="L542" s="183"/>
      <c r="M542" s="186"/>
      <c r="N542" s="182"/>
      <c r="O542" s="184"/>
      <c r="P542" s="178"/>
      <c r="Q542" s="118">
        <f t="shared" si="305"/>
        <v>0</v>
      </c>
      <c r="R542" s="3"/>
      <c r="S542" s="3"/>
      <c r="T542" s="4"/>
      <c r="U542" s="4"/>
      <c r="V542" s="99">
        <f t="shared" si="306"/>
        <v>0</v>
      </c>
      <c r="W542" s="161"/>
      <c r="X542" s="138"/>
      <c r="AH542" s="158" t="str">
        <f t="array" ref="AH542">IF(OR(AH$1=0, $A542=""),"",SQRT((_xlfn.XLOOKUP(AH$1,$Z$2:$Z$16,$AA$2:$AA$16)-$T542)^2+(_xlfn.XLOOKUP(AH$1,$Z$2:$Z$16,$AB$2:$AB$16)-$U542)^2+(_xlfn.XLOOKUP(AH$1,$Z$2:$Z$16,$AC$2:$AC$16-$V542)^2)))</f>
        <v/>
      </c>
      <c r="AI542" s="140" t="str">
        <f t="array" ref="AI542">IF(OR(AI$1=0, $A542=""),"",SQRT((_xlfn.XLOOKUP(AI$1,$Z$2:$Z$16,$AA$2:$AA$16)-$T542)^2+(_xlfn.XLOOKUP(AI$1,$Z$2:$Z$16,$AB$2:$AB$16)-$U542)^2+(_xlfn.XLOOKUP(AI$1,$Z$2:$Z$16,$AC$2:$AC$16-$V542)^2)))</f>
        <v/>
      </c>
      <c r="AJ542" s="140" t="str">
        <f t="array" ref="AJ542">IF(OR(AJ$1=0, $A542=""),"",SQRT((_xlfn.XLOOKUP(AJ$1,$Z$2:$Z$16,$AA$2:$AA$16)-$T542)^2+(_xlfn.XLOOKUP(AJ$1,$Z$2:$Z$16,$AB$2:$AB$16)-$U542)^2+(_xlfn.XLOOKUP(AJ$1,$Z$2:$Z$16,$AC$2:$AC$16-$V542)^2)))</f>
        <v/>
      </c>
      <c r="AK542" s="140" t="str">
        <f t="array" ref="AK542">IF(OR(AK$1=0, $A542=""),"",SQRT((_xlfn.XLOOKUP(AK$1,$Z$2:$Z$16,$AA$2:$AA$16)-$T542)^2+(_xlfn.XLOOKUP(AK$1,$Z$2:$Z$16,$AB$2:$AB$16)-$U542)^2+(_xlfn.XLOOKUP(AK$1,$Z$2:$Z$16,$AC$2:$AC$16-$V542)^2)))</f>
        <v/>
      </c>
      <c r="AL542" s="140" t="str">
        <f t="array" ref="AL542">IF(OR(AL$1=0, $A542=""),"",SQRT((_xlfn.XLOOKUP(AL$1,$Z$2:$Z$16,$AA$2:$AA$16)-$T542)^2+(_xlfn.XLOOKUP(AL$1,$Z$2:$Z$16,$AB$2:$AB$16)-$U542)^2+(_xlfn.XLOOKUP(AL$1,$Z$2:$Z$16,$AC$2:$AC$16-$V542)^2)))</f>
        <v/>
      </c>
      <c r="AM542" s="140" t="str">
        <f t="array" ref="AM542">IF(OR(AM$1=0, $A542=""),"",SQRT((_xlfn.XLOOKUP(AM$1,$Z$2:$Z$16,$AA$2:$AA$16)-$T542)^2+(_xlfn.XLOOKUP(AM$1,$Z$2:$Z$16,$AB$2:$AB$16)-$U542)^2+(_xlfn.XLOOKUP(AM$1,$Z$2:$Z$16,$AC$2:$AC$16-$V542)^2)))</f>
        <v/>
      </c>
      <c r="AN542" s="140" t="str">
        <f t="array" ref="AN542">IF(OR(AN$1=0, $A542=""),"",SQRT((_xlfn.XLOOKUP(AN$1,$Z$2:$Z$16,$AA$2:$AA$16)-$T542)^2+(_xlfn.XLOOKUP(AN$1,$Z$2:$Z$16,$AB$2:$AB$16)-$U542)^2+(_xlfn.XLOOKUP(AN$1,$Z$2:$Z$16,$AC$2:$AC$16-$V542)^2)))</f>
        <v/>
      </c>
      <c r="AO542" s="140" t="str">
        <f t="array" ref="AO542">IF(OR(AO$1=0, $A542=""),"",SQRT((_xlfn.XLOOKUP(AO$1,$Z$2:$Z$16,$AA$2:$AA$16)-$T542)^2+(_xlfn.XLOOKUP(AO$1,$Z$2:$Z$16,$AB$2:$AB$16)-$U542)^2+(_xlfn.XLOOKUP(AO$1,$Z$2:$Z$16,$AC$2:$AC$16-$V542)^2)))</f>
        <v/>
      </c>
      <c r="AP542" s="141" t="str">
        <f t="array" ref="AP542">IF(OR(AP$1=0, $A542=""),"",SQRT((_xlfn.XLOOKUP(AP$1,$Z$2:$Z$16,$AA$2:$AA$16)-$T542)^2+(_xlfn.XLOOKUP(AP$1,$Z$2:$Z$16,$AB$2:$AB$16)-$U542)^2+(_xlfn.XLOOKUP(AP$1,$Z$2:$Z$16,$AC$2:$AC$16-$V542)^2)))</f>
        <v/>
      </c>
      <c r="AQ542" s="141" t="str">
        <f t="array" ref="AQ542">IF(OR(AQ$1=0, $A542=""),"",SQRT((_xlfn.XLOOKUP(AQ$1,$Z$2:$Z$16,$AA$2:$AA$16)-$T542)^2+(_xlfn.XLOOKUP(AQ$1,$Z$2:$Z$16,$AB$2:$AB$16)-$U542)^2+(_xlfn.XLOOKUP(AQ$1,$Z$2:$Z$16,$AC$2:$AC$16-$V542)^2)))</f>
        <v/>
      </c>
      <c r="AR542" s="141" t="str">
        <f t="array" ref="AR542">IF(OR(AR$1=0, $A542=""),"",SQRT((_xlfn.XLOOKUP(AR$1,$Z$2:$Z$16,$AA$2:$AA$16)-$T542)^2+(_xlfn.XLOOKUP(AR$1,$Z$2:$Z$16,$AB$2:$AB$16)-$U542)^2+(_xlfn.XLOOKUP(AR$1,$Z$2:$Z$16,$AC$2:$AC$16-$V542)^2)))</f>
        <v/>
      </c>
      <c r="AS542" s="141" t="str">
        <f t="array" ref="AS542">IF(OR(AS$1=0, $A542=""),"",SQRT((_xlfn.XLOOKUP(AS$1,$Z$2:$Z$16,$AA$2:$AA$16)-$T542)^2+(_xlfn.XLOOKUP(AS$1,$Z$2:$Z$16,$AB$2:$AB$16)-$U542)^2+(_xlfn.XLOOKUP(AS$1,$Z$2:$Z$16,$AC$2:$AC$16-$V542)^2)))</f>
        <v/>
      </c>
      <c r="AT542" s="141" t="str">
        <f t="array" ref="AT542">IF(OR(AT$1=0, $A542=""),"",SQRT((_xlfn.XLOOKUP(AT$1,$Z$2:$Z$16,$AA$2:$AA$16)-$T542)^2+(_xlfn.XLOOKUP(AT$1,$Z$2:$Z$16,$AB$2:$AB$16)-$U542)^2+(_xlfn.XLOOKUP(AT$1,$Z$2:$Z$16,$AC$2:$AC$16-$V542)^2)))</f>
        <v/>
      </c>
      <c r="AU542" s="141" t="str">
        <f t="array" ref="AU542">IF(OR(AU$1=0, $A542=""),"",SQRT((_xlfn.XLOOKUP(AU$1,$Z$2:$Z$16,$AA$2:$AA$16)-$T542)^2+(_xlfn.XLOOKUP(AU$1,$Z$2:$Z$16,$AB$2:$AB$16)-$U542)^2+(_xlfn.XLOOKUP(AU$1,$Z$2:$Z$16,$AC$2:$AC$16-$V542)^2)))</f>
        <v/>
      </c>
      <c r="AV542" s="142" t="str">
        <f t="array" ref="AV542">IF(OR(AV$1=0, $A542=""),"",SQRT((_xlfn.XLOOKUP(AV$1,$Z$2:$Z$16,$AA$2:$AA$16)-$T542)^2+(_xlfn.XLOOKUP(AV$1,$Z$2:$Z$16,$AB$2:$AB$16)-$U542)^2+(_xlfn.XLOOKUP(AV$1,$Z$2:$Z$16,$AC$2:$AC$16-$V542)^2)))</f>
        <v/>
      </c>
      <c r="AW542" s="124"/>
      <c r="AX542" s="124"/>
      <c r="AY542" s="125">
        <f t="shared" si="307"/>
        <v>0</v>
      </c>
      <c r="AZ542" s="143">
        <f t="shared" si="308"/>
        <v>0</v>
      </c>
      <c r="BA542" s="143">
        <f t="shared" si="309"/>
        <v>0</v>
      </c>
      <c r="BB542" s="143">
        <f t="shared" si="310"/>
        <v>0</v>
      </c>
      <c r="BC542" s="143">
        <f t="shared" si="311"/>
        <v>0</v>
      </c>
      <c r="BD542" s="143">
        <f t="shared" si="312"/>
        <v>0</v>
      </c>
      <c r="BE542" s="143">
        <f t="shared" si="313"/>
        <v>0</v>
      </c>
      <c r="BF542" s="143">
        <f t="shared" si="314"/>
        <v>0</v>
      </c>
      <c r="BG542" s="144">
        <f t="shared" si="315"/>
        <v>0</v>
      </c>
      <c r="BH542" s="144">
        <f t="shared" si="316"/>
        <v>0</v>
      </c>
      <c r="BI542" s="144">
        <f t="shared" si="317"/>
        <v>0</v>
      </c>
      <c r="BJ542" s="144">
        <f t="shared" si="318"/>
        <v>0</v>
      </c>
      <c r="BK542" s="144">
        <f t="shared" si="319"/>
        <v>0</v>
      </c>
      <c r="BL542" s="144">
        <f t="shared" si="320"/>
        <v>0</v>
      </c>
      <c r="BM542" s="145">
        <f t="shared" si="321"/>
        <v>0</v>
      </c>
      <c r="BN542" s="124"/>
      <c r="BO542" s="124"/>
      <c r="BP542" s="124"/>
      <c r="BQ542" s="124"/>
      <c r="BR542" s="124"/>
      <c r="BS542" s="124"/>
      <c r="BT542" s="124"/>
      <c r="BU542" s="124"/>
      <c r="BV542" s="130"/>
      <c r="BW542" s="130"/>
      <c r="BX542" s="130"/>
      <c r="BY542" s="130"/>
      <c r="BZ542" s="130"/>
      <c r="CA542" s="130"/>
      <c r="CB542" s="130"/>
      <c r="CC542" s="130"/>
      <c r="CD542" s="130"/>
      <c r="CE542" s="130"/>
      <c r="CF542" s="130"/>
      <c r="CG542" s="130"/>
      <c r="CH542" s="130"/>
      <c r="CI542" s="130"/>
      <c r="CJ542" s="130"/>
      <c r="CM542" s="159">
        <f t="shared" si="322"/>
        <v>0</v>
      </c>
      <c r="CN542" s="160">
        <f t="shared" si="323"/>
        <v>0</v>
      </c>
      <c r="CO542" s="160">
        <f t="shared" si="324"/>
        <v>0</v>
      </c>
      <c r="CP542" s="160">
        <f t="shared" si="325"/>
        <v>0</v>
      </c>
      <c r="CQ542" s="160">
        <f t="shared" si="326"/>
        <v>0</v>
      </c>
      <c r="CR542" s="160" t="str">
        <f t="shared" si="327"/>
        <v/>
      </c>
      <c r="CS542" s="160" t="str">
        <f t="shared" si="328"/>
        <v/>
      </c>
      <c r="CT542" s="160" t="str">
        <f t="shared" si="329"/>
        <v/>
      </c>
      <c r="CU542" s="162" t="str">
        <f t="shared" si="330"/>
        <v/>
      </c>
      <c r="CV542" s="162" t="str">
        <f t="shared" si="331"/>
        <v/>
      </c>
      <c r="CW542" s="162" t="str">
        <f t="shared" si="332"/>
        <v/>
      </c>
      <c r="CX542" s="162" t="str">
        <f t="shared" si="333"/>
        <v/>
      </c>
      <c r="CY542" s="162" t="str">
        <f t="shared" si="334"/>
        <v/>
      </c>
      <c r="CZ542" s="162" t="str">
        <f t="shared" si="335"/>
        <v/>
      </c>
      <c r="DA542" s="163" t="str">
        <f t="shared" si="336"/>
        <v/>
      </c>
    </row>
    <row r="543" spans="1:105" ht="16.5" x14ac:dyDescent="0.3">
      <c r="A543" s="135"/>
      <c r="B543" s="136"/>
      <c r="C543" s="136"/>
      <c r="D543" s="137"/>
      <c r="E543" s="176"/>
      <c r="F543" s="182"/>
      <c r="G543" s="183"/>
      <c r="H543" s="183"/>
      <c r="I543" s="183"/>
      <c r="J543" s="183"/>
      <c r="K543" s="183"/>
      <c r="L543" s="183"/>
      <c r="M543" s="186"/>
      <c r="N543" s="182"/>
      <c r="O543" s="184"/>
      <c r="P543" s="178"/>
      <c r="Q543" s="118">
        <f t="shared" si="305"/>
        <v>0</v>
      </c>
      <c r="R543" s="3"/>
      <c r="S543" s="3"/>
      <c r="T543" s="4"/>
      <c r="U543" s="4"/>
      <c r="V543" s="99">
        <f t="shared" si="306"/>
        <v>0</v>
      </c>
      <c r="W543" s="161"/>
      <c r="X543" s="138"/>
      <c r="AH543" s="158" t="str">
        <f t="array" ref="AH543">IF(OR(AH$1=0, $A543=""),"",SQRT((_xlfn.XLOOKUP(AH$1,$Z$2:$Z$16,$AA$2:$AA$16)-$T543)^2+(_xlfn.XLOOKUP(AH$1,$Z$2:$Z$16,$AB$2:$AB$16)-$U543)^2+(_xlfn.XLOOKUP(AH$1,$Z$2:$Z$16,$AC$2:$AC$16-$V543)^2)))</f>
        <v/>
      </c>
      <c r="AI543" s="140" t="str">
        <f t="array" ref="AI543">IF(OR(AI$1=0, $A543=""),"",SQRT((_xlfn.XLOOKUP(AI$1,$Z$2:$Z$16,$AA$2:$AA$16)-$T543)^2+(_xlfn.XLOOKUP(AI$1,$Z$2:$Z$16,$AB$2:$AB$16)-$U543)^2+(_xlfn.XLOOKUP(AI$1,$Z$2:$Z$16,$AC$2:$AC$16-$V543)^2)))</f>
        <v/>
      </c>
      <c r="AJ543" s="140" t="str">
        <f t="array" ref="AJ543">IF(OR(AJ$1=0, $A543=""),"",SQRT((_xlfn.XLOOKUP(AJ$1,$Z$2:$Z$16,$AA$2:$AA$16)-$T543)^2+(_xlfn.XLOOKUP(AJ$1,$Z$2:$Z$16,$AB$2:$AB$16)-$U543)^2+(_xlfn.XLOOKUP(AJ$1,$Z$2:$Z$16,$AC$2:$AC$16-$V543)^2)))</f>
        <v/>
      </c>
      <c r="AK543" s="140" t="str">
        <f t="array" ref="AK543">IF(OR(AK$1=0, $A543=""),"",SQRT((_xlfn.XLOOKUP(AK$1,$Z$2:$Z$16,$AA$2:$AA$16)-$T543)^2+(_xlfn.XLOOKUP(AK$1,$Z$2:$Z$16,$AB$2:$AB$16)-$U543)^2+(_xlfn.XLOOKUP(AK$1,$Z$2:$Z$16,$AC$2:$AC$16-$V543)^2)))</f>
        <v/>
      </c>
      <c r="AL543" s="140" t="str">
        <f t="array" ref="AL543">IF(OR(AL$1=0, $A543=""),"",SQRT((_xlfn.XLOOKUP(AL$1,$Z$2:$Z$16,$AA$2:$AA$16)-$T543)^2+(_xlfn.XLOOKUP(AL$1,$Z$2:$Z$16,$AB$2:$AB$16)-$U543)^2+(_xlfn.XLOOKUP(AL$1,$Z$2:$Z$16,$AC$2:$AC$16-$V543)^2)))</f>
        <v/>
      </c>
      <c r="AM543" s="140" t="str">
        <f t="array" ref="AM543">IF(OR(AM$1=0, $A543=""),"",SQRT((_xlfn.XLOOKUP(AM$1,$Z$2:$Z$16,$AA$2:$AA$16)-$T543)^2+(_xlfn.XLOOKUP(AM$1,$Z$2:$Z$16,$AB$2:$AB$16)-$U543)^2+(_xlfn.XLOOKUP(AM$1,$Z$2:$Z$16,$AC$2:$AC$16-$V543)^2)))</f>
        <v/>
      </c>
      <c r="AN543" s="140" t="str">
        <f t="array" ref="AN543">IF(OR(AN$1=0, $A543=""),"",SQRT((_xlfn.XLOOKUP(AN$1,$Z$2:$Z$16,$AA$2:$AA$16)-$T543)^2+(_xlfn.XLOOKUP(AN$1,$Z$2:$Z$16,$AB$2:$AB$16)-$U543)^2+(_xlfn.XLOOKUP(AN$1,$Z$2:$Z$16,$AC$2:$AC$16-$V543)^2)))</f>
        <v/>
      </c>
      <c r="AO543" s="140" t="str">
        <f t="array" ref="AO543">IF(OR(AO$1=0, $A543=""),"",SQRT((_xlfn.XLOOKUP(AO$1,$Z$2:$Z$16,$AA$2:$AA$16)-$T543)^2+(_xlfn.XLOOKUP(AO$1,$Z$2:$Z$16,$AB$2:$AB$16)-$U543)^2+(_xlfn.XLOOKUP(AO$1,$Z$2:$Z$16,$AC$2:$AC$16-$V543)^2)))</f>
        <v/>
      </c>
      <c r="AP543" s="141" t="str">
        <f t="array" ref="AP543">IF(OR(AP$1=0, $A543=""),"",SQRT((_xlfn.XLOOKUP(AP$1,$Z$2:$Z$16,$AA$2:$AA$16)-$T543)^2+(_xlfn.XLOOKUP(AP$1,$Z$2:$Z$16,$AB$2:$AB$16)-$U543)^2+(_xlfn.XLOOKUP(AP$1,$Z$2:$Z$16,$AC$2:$AC$16-$V543)^2)))</f>
        <v/>
      </c>
      <c r="AQ543" s="141" t="str">
        <f t="array" ref="AQ543">IF(OR(AQ$1=0, $A543=""),"",SQRT((_xlfn.XLOOKUP(AQ$1,$Z$2:$Z$16,$AA$2:$AA$16)-$T543)^2+(_xlfn.XLOOKUP(AQ$1,$Z$2:$Z$16,$AB$2:$AB$16)-$U543)^2+(_xlfn.XLOOKUP(AQ$1,$Z$2:$Z$16,$AC$2:$AC$16-$V543)^2)))</f>
        <v/>
      </c>
      <c r="AR543" s="141" t="str">
        <f t="array" ref="AR543">IF(OR(AR$1=0, $A543=""),"",SQRT((_xlfn.XLOOKUP(AR$1,$Z$2:$Z$16,$AA$2:$AA$16)-$T543)^2+(_xlfn.XLOOKUP(AR$1,$Z$2:$Z$16,$AB$2:$AB$16)-$U543)^2+(_xlfn.XLOOKUP(AR$1,$Z$2:$Z$16,$AC$2:$AC$16-$V543)^2)))</f>
        <v/>
      </c>
      <c r="AS543" s="141" t="str">
        <f t="array" ref="AS543">IF(OR(AS$1=0, $A543=""),"",SQRT((_xlfn.XLOOKUP(AS$1,$Z$2:$Z$16,$AA$2:$AA$16)-$T543)^2+(_xlfn.XLOOKUP(AS$1,$Z$2:$Z$16,$AB$2:$AB$16)-$U543)^2+(_xlfn.XLOOKUP(AS$1,$Z$2:$Z$16,$AC$2:$AC$16-$V543)^2)))</f>
        <v/>
      </c>
      <c r="AT543" s="141" t="str">
        <f t="array" ref="AT543">IF(OR(AT$1=0, $A543=""),"",SQRT((_xlfn.XLOOKUP(AT$1,$Z$2:$Z$16,$AA$2:$AA$16)-$T543)^2+(_xlfn.XLOOKUP(AT$1,$Z$2:$Z$16,$AB$2:$AB$16)-$U543)^2+(_xlfn.XLOOKUP(AT$1,$Z$2:$Z$16,$AC$2:$AC$16-$V543)^2)))</f>
        <v/>
      </c>
      <c r="AU543" s="141" t="str">
        <f t="array" ref="AU543">IF(OR(AU$1=0, $A543=""),"",SQRT((_xlfn.XLOOKUP(AU$1,$Z$2:$Z$16,$AA$2:$AA$16)-$T543)^2+(_xlfn.XLOOKUP(AU$1,$Z$2:$Z$16,$AB$2:$AB$16)-$U543)^2+(_xlfn.XLOOKUP(AU$1,$Z$2:$Z$16,$AC$2:$AC$16-$V543)^2)))</f>
        <v/>
      </c>
      <c r="AV543" s="142" t="str">
        <f t="array" ref="AV543">IF(OR(AV$1=0, $A543=""),"",SQRT((_xlfn.XLOOKUP(AV$1,$Z$2:$Z$16,$AA$2:$AA$16)-$T543)^2+(_xlfn.XLOOKUP(AV$1,$Z$2:$Z$16,$AB$2:$AB$16)-$U543)^2+(_xlfn.XLOOKUP(AV$1,$Z$2:$Z$16,$AC$2:$AC$16-$V543)^2)))</f>
        <v/>
      </c>
      <c r="AW543" s="124"/>
      <c r="AX543" s="124"/>
      <c r="AY543" s="125">
        <f t="shared" si="307"/>
        <v>0</v>
      </c>
      <c r="AZ543" s="143">
        <f t="shared" si="308"/>
        <v>0</v>
      </c>
      <c r="BA543" s="143">
        <f t="shared" si="309"/>
        <v>0</v>
      </c>
      <c r="BB543" s="143">
        <f t="shared" si="310"/>
        <v>0</v>
      </c>
      <c r="BC543" s="143">
        <f t="shared" si="311"/>
        <v>0</v>
      </c>
      <c r="BD543" s="143">
        <f t="shared" si="312"/>
        <v>0</v>
      </c>
      <c r="BE543" s="143">
        <f t="shared" si="313"/>
        <v>0</v>
      </c>
      <c r="BF543" s="143">
        <f t="shared" si="314"/>
        <v>0</v>
      </c>
      <c r="BG543" s="144">
        <f t="shared" si="315"/>
        <v>0</v>
      </c>
      <c r="BH543" s="144">
        <f t="shared" si="316"/>
        <v>0</v>
      </c>
      <c r="BI543" s="144">
        <f t="shared" si="317"/>
        <v>0</v>
      </c>
      <c r="BJ543" s="144">
        <f t="shared" si="318"/>
        <v>0</v>
      </c>
      <c r="BK543" s="144">
        <f t="shared" si="319"/>
        <v>0</v>
      </c>
      <c r="BL543" s="144">
        <f t="shared" si="320"/>
        <v>0</v>
      </c>
      <c r="BM543" s="145">
        <f t="shared" si="321"/>
        <v>0</v>
      </c>
      <c r="BN543" s="124"/>
      <c r="BO543" s="124"/>
      <c r="BP543" s="124"/>
      <c r="BQ543" s="124"/>
      <c r="BR543" s="124"/>
      <c r="BS543" s="124"/>
      <c r="BT543" s="124"/>
      <c r="BU543" s="124"/>
      <c r="BV543" s="130"/>
      <c r="BW543" s="130"/>
      <c r="BX543" s="130"/>
      <c r="BY543" s="130"/>
      <c r="BZ543" s="130"/>
      <c r="CA543" s="130"/>
      <c r="CB543" s="130"/>
      <c r="CC543" s="130"/>
      <c r="CD543" s="130"/>
      <c r="CE543" s="130"/>
      <c r="CF543" s="130"/>
      <c r="CG543" s="130"/>
      <c r="CH543" s="130"/>
      <c r="CI543" s="130"/>
      <c r="CJ543" s="130"/>
      <c r="CM543" s="159">
        <f t="shared" si="322"/>
        <v>0</v>
      </c>
      <c r="CN543" s="160">
        <f t="shared" si="323"/>
        <v>0</v>
      </c>
      <c r="CO543" s="160">
        <f t="shared" si="324"/>
        <v>0</v>
      </c>
      <c r="CP543" s="160">
        <f t="shared" si="325"/>
        <v>0</v>
      </c>
      <c r="CQ543" s="160">
        <f t="shared" si="326"/>
        <v>0</v>
      </c>
      <c r="CR543" s="160" t="str">
        <f t="shared" si="327"/>
        <v/>
      </c>
      <c r="CS543" s="160" t="str">
        <f t="shared" si="328"/>
        <v/>
      </c>
      <c r="CT543" s="160" t="str">
        <f t="shared" si="329"/>
        <v/>
      </c>
      <c r="CU543" s="162" t="str">
        <f t="shared" si="330"/>
        <v/>
      </c>
      <c r="CV543" s="162" t="str">
        <f t="shared" si="331"/>
        <v/>
      </c>
      <c r="CW543" s="162" t="str">
        <f t="shared" si="332"/>
        <v/>
      </c>
      <c r="CX543" s="162" t="str">
        <f t="shared" si="333"/>
        <v/>
      </c>
      <c r="CY543" s="162" t="str">
        <f t="shared" si="334"/>
        <v/>
      </c>
      <c r="CZ543" s="162" t="str">
        <f t="shared" si="335"/>
        <v/>
      </c>
      <c r="DA543" s="163" t="str">
        <f t="shared" si="336"/>
        <v/>
      </c>
    </row>
    <row r="544" spans="1:105" ht="16.5" x14ac:dyDescent="0.3">
      <c r="A544" s="135"/>
      <c r="B544" s="136"/>
      <c r="C544" s="136"/>
      <c r="D544" s="137"/>
      <c r="E544" s="176"/>
      <c r="F544" s="182"/>
      <c r="G544" s="183"/>
      <c r="H544" s="183"/>
      <c r="I544" s="183"/>
      <c r="J544" s="183"/>
      <c r="K544" s="183"/>
      <c r="L544" s="183"/>
      <c r="M544" s="186"/>
      <c r="N544" s="182"/>
      <c r="O544" s="184"/>
      <c r="P544" s="178"/>
      <c r="Q544" s="118">
        <f t="shared" si="305"/>
        <v>0</v>
      </c>
      <c r="R544" s="3"/>
      <c r="S544" s="3"/>
      <c r="T544" s="4"/>
      <c r="U544" s="4"/>
      <c r="V544" s="99">
        <f t="shared" si="306"/>
        <v>0</v>
      </c>
      <c r="W544" s="161"/>
      <c r="X544" s="138"/>
      <c r="AH544" s="158" t="str">
        <f t="array" ref="AH544">IF(OR(AH$1=0, $A544=""),"",SQRT((_xlfn.XLOOKUP(AH$1,$Z$2:$Z$16,$AA$2:$AA$16)-$T544)^2+(_xlfn.XLOOKUP(AH$1,$Z$2:$Z$16,$AB$2:$AB$16)-$U544)^2+(_xlfn.XLOOKUP(AH$1,$Z$2:$Z$16,$AC$2:$AC$16-$V544)^2)))</f>
        <v/>
      </c>
      <c r="AI544" s="140" t="str">
        <f t="array" ref="AI544">IF(OR(AI$1=0, $A544=""),"",SQRT((_xlfn.XLOOKUP(AI$1,$Z$2:$Z$16,$AA$2:$AA$16)-$T544)^2+(_xlfn.XLOOKUP(AI$1,$Z$2:$Z$16,$AB$2:$AB$16)-$U544)^2+(_xlfn.XLOOKUP(AI$1,$Z$2:$Z$16,$AC$2:$AC$16-$V544)^2)))</f>
        <v/>
      </c>
      <c r="AJ544" s="140" t="str">
        <f t="array" ref="AJ544">IF(OR(AJ$1=0, $A544=""),"",SQRT((_xlfn.XLOOKUP(AJ$1,$Z$2:$Z$16,$AA$2:$AA$16)-$T544)^2+(_xlfn.XLOOKUP(AJ$1,$Z$2:$Z$16,$AB$2:$AB$16)-$U544)^2+(_xlfn.XLOOKUP(AJ$1,$Z$2:$Z$16,$AC$2:$AC$16-$V544)^2)))</f>
        <v/>
      </c>
      <c r="AK544" s="140" t="str">
        <f t="array" ref="AK544">IF(OR(AK$1=0, $A544=""),"",SQRT((_xlfn.XLOOKUP(AK$1,$Z$2:$Z$16,$AA$2:$AA$16)-$T544)^2+(_xlfn.XLOOKUP(AK$1,$Z$2:$Z$16,$AB$2:$AB$16)-$U544)^2+(_xlfn.XLOOKUP(AK$1,$Z$2:$Z$16,$AC$2:$AC$16-$V544)^2)))</f>
        <v/>
      </c>
      <c r="AL544" s="140" t="str">
        <f t="array" ref="AL544">IF(OR(AL$1=0, $A544=""),"",SQRT((_xlfn.XLOOKUP(AL$1,$Z$2:$Z$16,$AA$2:$AA$16)-$T544)^2+(_xlfn.XLOOKUP(AL$1,$Z$2:$Z$16,$AB$2:$AB$16)-$U544)^2+(_xlfn.XLOOKUP(AL$1,$Z$2:$Z$16,$AC$2:$AC$16-$V544)^2)))</f>
        <v/>
      </c>
      <c r="AM544" s="140" t="str">
        <f t="array" ref="AM544">IF(OR(AM$1=0, $A544=""),"",SQRT((_xlfn.XLOOKUP(AM$1,$Z$2:$Z$16,$AA$2:$AA$16)-$T544)^2+(_xlfn.XLOOKUP(AM$1,$Z$2:$Z$16,$AB$2:$AB$16)-$U544)^2+(_xlfn.XLOOKUP(AM$1,$Z$2:$Z$16,$AC$2:$AC$16-$V544)^2)))</f>
        <v/>
      </c>
      <c r="AN544" s="140" t="str">
        <f t="array" ref="AN544">IF(OR(AN$1=0, $A544=""),"",SQRT((_xlfn.XLOOKUP(AN$1,$Z$2:$Z$16,$AA$2:$AA$16)-$T544)^2+(_xlfn.XLOOKUP(AN$1,$Z$2:$Z$16,$AB$2:$AB$16)-$U544)^2+(_xlfn.XLOOKUP(AN$1,$Z$2:$Z$16,$AC$2:$AC$16-$V544)^2)))</f>
        <v/>
      </c>
      <c r="AO544" s="140" t="str">
        <f t="array" ref="AO544">IF(OR(AO$1=0, $A544=""),"",SQRT((_xlfn.XLOOKUP(AO$1,$Z$2:$Z$16,$AA$2:$AA$16)-$T544)^2+(_xlfn.XLOOKUP(AO$1,$Z$2:$Z$16,$AB$2:$AB$16)-$U544)^2+(_xlfn.XLOOKUP(AO$1,$Z$2:$Z$16,$AC$2:$AC$16-$V544)^2)))</f>
        <v/>
      </c>
      <c r="AP544" s="141" t="str">
        <f t="array" ref="AP544">IF(OR(AP$1=0, $A544=""),"",SQRT((_xlfn.XLOOKUP(AP$1,$Z$2:$Z$16,$AA$2:$AA$16)-$T544)^2+(_xlfn.XLOOKUP(AP$1,$Z$2:$Z$16,$AB$2:$AB$16)-$U544)^2+(_xlfn.XLOOKUP(AP$1,$Z$2:$Z$16,$AC$2:$AC$16-$V544)^2)))</f>
        <v/>
      </c>
      <c r="AQ544" s="141" t="str">
        <f t="array" ref="AQ544">IF(OR(AQ$1=0, $A544=""),"",SQRT((_xlfn.XLOOKUP(AQ$1,$Z$2:$Z$16,$AA$2:$AA$16)-$T544)^2+(_xlfn.XLOOKUP(AQ$1,$Z$2:$Z$16,$AB$2:$AB$16)-$U544)^2+(_xlfn.XLOOKUP(AQ$1,$Z$2:$Z$16,$AC$2:$AC$16-$V544)^2)))</f>
        <v/>
      </c>
      <c r="AR544" s="141" t="str">
        <f t="array" ref="AR544">IF(OR(AR$1=0, $A544=""),"",SQRT((_xlfn.XLOOKUP(AR$1,$Z$2:$Z$16,$AA$2:$AA$16)-$T544)^2+(_xlfn.XLOOKUP(AR$1,$Z$2:$Z$16,$AB$2:$AB$16)-$U544)^2+(_xlfn.XLOOKUP(AR$1,$Z$2:$Z$16,$AC$2:$AC$16-$V544)^2)))</f>
        <v/>
      </c>
      <c r="AS544" s="141" t="str">
        <f t="array" ref="AS544">IF(OR(AS$1=0, $A544=""),"",SQRT((_xlfn.XLOOKUP(AS$1,$Z$2:$Z$16,$AA$2:$AA$16)-$T544)^2+(_xlfn.XLOOKUP(AS$1,$Z$2:$Z$16,$AB$2:$AB$16)-$U544)^2+(_xlfn.XLOOKUP(AS$1,$Z$2:$Z$16,$AC$2:$AC$16-$V544)^2)))</f>
        <v/>
      </c>
      <c r="AT544" s="141" t="str">
        <f t="array" ref="AT544">IF(OR(AT$1=0, $A544=""),"",SQRT((_xlfn.XLOOKUP(AT$1,$Z$2:$Z$16,$AA$2:$AA$16)-$T544)^2+(_xlfn.XLOOKUP(AT$1,$Z$2:$Z$16,$AB$2:$AB$16)-$U544)^2+(_xlfn.XLOOKUP(AT$1,$Z$2:$Z$16,$AC$2:$AC$16-$V544)^2)))</f>
        <v/>
      </c>
      <c r="AU544" s="141" t="str">
        <f t="array" ref="AU544">IF(OR(AU$1=0, $A544=""),"",SQRT((_xlfn.XLOOKUP(AU$1,$Z$2:$Z$16,$AA$2:$AA$16)-$T544)^2+(_xlfn.XLOOKUP(AU$1,$Z$2:$Z$16,$AB$2:$AB$16)-$U544)^2+(_xlfn.XLOOKUP(AU$1,$Z$2:$Z$16,$AC$2:$AC$16-$V544)^2)))</f>
        <v/>
      </c>
      <c r="AV544" s="142" t="str">
        <f t="array" ref="AV544">IF(OR(AV$1=0, $A544=""),"",SQRT((_xlfn.XLOOKUP(AV$1,$Z$2:$Z$16,$AA$2:$AA$16)-$T544)^2+(_xlfn.XLOOKUP(AV$1,$Z$2:$Z$16,$AB$2:$AB$16)-$U544)^2+(_xlfn.XLOOKUP(AV$1,$Z$2:$Z$16,$AC$2:$AC$16-$V544)^2)))</f>
        <v/>
      </c>
      <c r="AW544" s="124"/>
      <c r="AX544" s="124"/>
      <c r="AY544" s="125">
        <f t="shared" si="307"/>
        <v>0</v>
      </c>
      <c r="AZ544" s="143">
        <f t="shared" si="308"/>
        <v>0</v>
      </c>
      <c r="BA544" s="143">
        <f t="shared" si="309"/>
        <v>0</v>
      </c>
      <c r="BB544" s="143">
        <f t="shared" si="310"/>
        <v>0</v>
      </c>
      <c r="BC544" s="143">
        <f t="shared" si="311"/>
        <v>0</v>
      </c>
      <c r="BD544" s="143">
        <f t="shared" si="312"/>
        <v>0</v>
      </c>
      <c r="BE544" s="143">
        <f t="shared" si="313"/>
        <v>0</v>
      </c>
      <c r="BF544" s="143">
        <f t="shared" si="314"/>
        <v>0</v>
      </c>
      <c r="BG544" s="144">
        <f t="shared" si="315"/>
        <v>0</v>
      </c>
      <c r="BH544" s="144">
        <f t="shared" si="316"/>
        <v>0</v>
      </c>
      <c r="BI544" s="144">
        <f t="shared" si="317"/>
        <v>0</v>
      </c>
      <c r="BJ544" s="144">
        <f t="shared" si="318"/>
        <v>0</v>
      </c>
      <c r="BK544" s="144">
        <f t="shared" si="319"/>
        <v>0</v>
      </c>
      <c r="BL544" s="144">
        <f t="shared" si="320"/>
        <v>0</v>
      </c>
      <c r="BM544" s="145">
        <f t="shared" si="321"/>
        <v>0</v>
      </c>
      <c r="BN544" s="124"/>
      <c r="BO544" s="124"/>
      <c r="BP544" s="124"/>
      <c r="BQ544" s="124"/>
      <c r="BR544" s="124"/>
      <c r="BS544" s="124"/>
      <c r="BT544" s="124"/>
      <c r="BU544" s="124"/>
      <c r="BV544" s="130"/>
      <c r="BW544" s="130"/>
      <c r="BX544" s="130"/>
      <c r="BY544" s="130"/>
      <c r="BZ544" s="130"/>
      <c r="CA544" s="130"/>
      <c r="CB544" s="130"/>
      <c r="CC544" s="130"/>
      <c r="CD544" s="130"/>
      <c r="CE544" s="130"/>
      <c r="CF544" s="130"/>
      <c r="CG544" s="130"/>
      <c r="CH544" s="130"/>
      <c r="CI544" s="130"/>
      <c r="CJ544" s="130"/>
      <c r="CM544" s="159">
        <f t="shared" si="322"/>
        <v>0</v>
      </c>
      <c r="CN544" s="160">
        <f t="shared" si="323"/>
        <v>0</v>
      </c>
      <c r="CO544" s="160">
        <f t="shared" si="324"/>
        <v>0</v>
      </c>
      <c r="CP544" s="160">
        <f t="shared" si="325"/>
        <v>0</v>
      </c>
      <c r="CQ544" s="160">
        <f t="shared" si="326"/>
        <v>0</v>
      </c>
      <c r="CR544" s="160" t="str">
        <f t="shared" si="327"/>
        <v/>
      </c>
      <c r="CS544" s="160" t="str">
        <f t="shared" si="328"/>
        <v/>
      </c>
      <c r="CT544" s="160" t="str">
        <f t="shared" si="329"/>
        <v/>
      </c>
      <c r="CU544" s="162" t="str">
        <f t="shared" si="330"/>
        <v/>
      </c>
      <c r="CV544" s="162" t="str">
        <f t="shared" si="331"/>
        <v/>
      </c>
      <c r="CW544" s="162" t="str">
        <f t="shared" si="332"/>
        <v/>
      </c>
      <c r="CX544" s="162" t="str">
        <f t="shared" si="333"/>
        <v/>
      </c>
      <c r="CY544" s="162" t="str">
        <f t="shared" si="334"/>
        <v/>
      </c>
      <c r="CZ544" s="162" t="str">
        <f t="shared" si="335"/>
        <v/>
      </c>
      <c r="DA544" s="163" t="str">
        <f t="shared" si="336"/>
        <v/>
      </c>
    </row>
    <row r="545" spans="1:105" ht="16.5" x14ac:dyDescent="0.3">
      <c r="A545" s="135"/>
      <c r="B545" s="136"/>
      <c r="C545" s="136"/>
      <c r="D545" s="137"/>
      <c r="E545" s="176"/>
      <c r="F545" s="182"/>
      <c r="G545" s="183"/>
      <c r="H545" s="183"/>
      <c r="I545" s="183"/>
      <c r="J545" s="183"/>
      <c r="K545" s="183"/>
      <c r="L545" s="183"/>
      <c r="M545" s="186"/>
      <c r="N545" s="182"/>
      <c r="O545" s="184"/>
      <c r="P545" s="178"/>
      <c r="Q545" s="118">
        <f t="shared" si="305"/>
        <v>0</v>
      </c>
      <c r="R545" s="3"/>
      <c r="S545" s="3"/>
      <c r="T545" s="4"/>
      <c r="U545" s="4"/>
      <c r="V545" s="99">
        <f t="shared" si="306"/>
        <v>0</v>
      </c>
      <c r="W545" s="161"/>
      <c r="X545" s="138"/>
      <c r="AH545" s="158" t="str">
        <f t="array" ref="AH545">IF(OR(AH$1=0, $A545=""),"",SQRT((_xlfn.XLOOKUP(AH$1,$Z$2:$Z$16,$AA$2:$AA$16)-$T545)^2+(_xlfn.XLOOKUP(AH$1,$Z$2:$Z$16,$AB$2:$AB$16)-$U545)^2+(_xlfn.XLOOKUP(AH$1,$Z$2:$Z$16,$AC$2:$AC$16-$V545)^2)))</f>
        <v/>
      </c>
      <c r="AI545" s="140" t="str">
        <f t="array" ref="AI545">IF(OR(AI$1=0, $A545=""),"",SQRT((_xlfn.XLOOKUP(AI$1,$Z$2:$Z$16,$AA$2:$AA$16)-$T545)^2+(_xlfn.XLOOKUP(AI$1,$Z$2:$Z$16,$AB$2:$AB$16)-$U545)^2+(_xlfn.XLOOKUP(AI$1,$Z$2:$Z$16,$AC$2:$AC$16-$V545)^2)))</f>
        <v/>
      </c>
      <c r="AJ545" s="140" t="str">
        <f t="array" ref="AJ545">IF(OR(AJ$1=0, $A545=""),"",SQRT((_xlfn.XLOOKUP(AJ$1,$Z$2:$Z$16,$AA$2:$AA$16)-$T545)^2+(_xlfn.XLOOKUP(AJ$1,$Z$2:$Z$16,$AB$2:$AB$16)-$U545)^2+(_xlfn.XLOOKUP(AJ$1,$Z$2:$Z$16,$AC$2:$AC$16-$V545)^2)))</f>
        <v/>
      </c>
      <c r="AK545" s="140" t="str">
        <f t="array" ref="AK545">IF(OR(AK$1=0, $A545=""),"",SQRT((_xlfn.XLOOKUP(AK$1,$Z$2:$Z$16,$AA$2:$AA$16)-$T545)^2+(_xlfn.XLOOKUP(AK$1,$Z$2:$Z$16,$AB$2:$AB$16)-$U545)^2+(_xlfn.XLOOKUP(AK$1,$Z$2:$Z$16,$AC$2:$AC$16-$V545)^2)))</f>
        <v/>
      </c>
      <c r="AL545" s="140" t="str">
        <f t="array" ref="AL545">IF(OR(AL$1=0, $A545=""),"",SQRT((_xlfn.XLOOKUP(AL$1,$Z$2:$Z$16,$AA$2:$AA$16)-$T545)^2+(_xlfn.XLOOKUP(AL$1,$Z$2:$Z$16,$AB$2:$AB$16)-$U545)^2+(_xlfn.XLOOKUP(AL$1,$Z$2:$Z$16,$AC$2:$AC$16-$V545)^2)))</f>
        <v/>
      </c>
      <c r="AM545" s="140" t="str">
        <f t="array" ref="AM545">IF(OR(AM$1=0, $A545=""),"",SQRT((_xlfn.XLOOKUP(AM$1,$Z$2:$Z$16,$AA$2:$AA$16)-$T545)^2+(_xlfn.XLOOKUP(AM$1,$Z$2:$Z$16,$AB$2:$AB$16)-$U545)^2+(_xlfn.XLOOKUP(AM$1,$Z$2:$Z$16,$AC$2:$AC$16-$V545)^2)))</f>
        <v/>
      </c>
      <c r="AN545" s="140" t="str">
        <f t="array" ref="AN545">IF(OR(AN$1=0, $A545=""),"",SQRT((_xlfn.XLOOKUP(AN$1,$Z$2:$Z$16,$AA$2:$AA$16)-$T545)^2+(_xlfn.XLOOKUP(AN$1,$Z$2:$Z$16,$AB$2:$AB$16)-$U545)^2+(_xlfn.XLOOKUP(AN$1,$Z$2:$Z$16,$AC$2:$AC$16-$V545)^2)))</f>
        <v/>
      </c>
      <c r="AO545" s="140" t="str">
        <f t="array" ref="AO545">IF(OR(AO$1=0, $A545=""),"",SQRT((_xlfn.XLOOKUP(AO$1,$Z$2:$Z$16,$AA$2:$AA$16)-$T545)^2+(_xlfn.XLOOKUP(AO$1,$Z$2:$Z$16,$AB$2:$AB$16)-$U545)^2+(_xlfn.XLOOKUP(AO$1,$Z$2:$Z$16,$AC$2:$AC$16-$V545)^2)))</f>
        <v/>
      </c>
      <c r="AP545" s="141" t="str">
        <f t="array" ref="AP545">IF(OR(AP$1=0, $A545=""),"",SQRT((_xlfn.XLOOKUP(AP$1,$Z$2:$Z$16,$AA$2:$AA$16)-$T545)^2+(_xlfn.XLOOKUP(AP$1,$Z$2:$Z$16,$AB$2:$AB$16)-$U545)^2+(_xlfn.XLOOKUP(AP$1,$Z$2:$Z$16,$AC$2:$AC$16-$V545)^2)))</f>
        <v/>
      </c>
      <c r="AQ545" s="141" t="str">
        <f t="array" ref="AQ545">IF(OR(AQ$1=0, $A545=""),"",SQRT((_xlfn.XLOOKUP(AQ$1,$Z$2:$Z$16,$AA$2:$AA$16)-$T545)^2+(_xlfn.XLOOKUP(AQ$1,$Z$2:$Z$16,$AB$2:$AB$16)-$U545)^2+(_xlfn.XLOOKUP(AQ$1,$Z$2:$Z$16,$AC$2:$AC$16-$V545)^2)))</f>
        <v/>
      </c>
      <c r="AR545" s="141" t="str">
        <f t="array" ref="AR545">IF(OR(AR$1=0, $A545=""),"",SQRT((_xlfn.XLOOKUP(AR$1,$Z$2:$Z$16,$AA$2:$AA$16)-$T545)^2+(_xlfn.XLOOKUP(AR$1,$Z$2:$Z$16,$AB$2:$AB$16)-$U545)^2+(_xlfn.XLOOKUP(AR$1,$Z$2:$Z$16,$AC$2:$AC$16-$V545)^2)))</f>
        <v/>
      </c>
      <c r="AS545" s="141" t="str">
        <f t="array" ref="AS545">IF(OR(AS$1=0, $A545=""),"",SQRT((_xlfn.XLOOKUP(AS$1,$Z$2:$Z$16,$AA$2:$AA$16)-$T545)^2+(_xlfn.XLOOKUP(AS$1,$Z$2:$Z$16,$AB$2:$AB$16)-$U545)^2+(_xlfn.XLOOKUP(AS$1,$Z$2:$Z$16,$AC$2:$AC$16-$V545)^2)))</f>
        <v/>
      </c>
      <c r="AT545" s="141" t="str">
        <f t="array" ref="AT545">IF(OR(AT$1=0, $A545=""),"",SQRT((_xlfn.XLOOKUP(AT$1,$Z$2:$Z$16,$AA$2:$AA$16)-$T545)^2+(_xlfn.XLOOKUP(AT$1,$Z$2:$Z$16,$AB$2:$AB$16)-$U545)^2+(_xlfn.XLOOKUP(AT$1,$Z$2:$Z$16,$AC$2:$AC$16-$V545)^2)))</f>
        <v/>
      </c>
      <c r="AU545" s="141" t="str">
        <f t="array" ref="AU545">IF(OR(AU$1=0, $A545=""),"",SQRT((_xlfn.XLOOKUP(AU$1,$Z$2:$Z$16,$AA$2:$AA$16)-$T545)^2+(_xlfn.XLOOKUP(AU$1,$Z$2:$Z$16,$AB$2:$AB$16)-$U545)^2+(_xlfn.XLOOKUP(AU$1,$Z$2:$Z$16,$AC$2:$AC$16-$V545)^2)))</f>
        <v/>
      </c>
      <c r="AV545" s="142" t="str">
        <f t="array" ref="AV545">IF(OR(AV$1=0, $A545=""),"",SQRT((_xlfn.XLOOKUP(AV$1,$Z$2:$Z$16,$AA$2:$AA$16)-$T545)^2+(_xlfn.XLOOKUP(AV$1,$Z$2:$Z$16,$AB$2:$AB$16)-$U545)^2+(_xlfn.XLOOKUP(AV$1,$Z$2:$Z$16,$AC$2:$AC$16-$V545)^2)))</f>
        <v/>
      </c>
      <c r="AW545" s="124"/>
      <c r="AX545" s="124"/>
      <c r="AY545" s="125">
        <f t="shared" si="307"/>
        <v>0</v>
      </c>
      <c r="AZ545" s="143">
        <f t="shared" si="308"/>
        <v>0</v>
      </c>
      <c r="BA545" s="143">
        <f t="shared" si="309"/>
        <v>0</v>
      </c>
      <c r="BB545" s="143">
        <f t="shared" si="310"/>
        <v>0</v>
      </c>
      <c r="BC545" s="143">
        <f t="shared" si="311"/>
        <v>0</v>
      </c>
      <c r="BD545" s="143">
        <f t="shared" si="312"/>
        <v>0</v>
      </c>
      <c r="BE545" s="143">
        <f t="shared" si="313"/>
        <v>0</v>
      </c>
      <c r="BF545" s="143">
        <f t="shared" si="314"/>
        <v>0</v>
      </c>
      <c r="BG545" s="144">
        <f t="shared" si="315"/>
        <v>0</v>
      </c>
      <c r="BH545" s="144">
        <f t="shared" si="316"/>
        <v>0</v>
      </c>
      <c r="BI545" s="144">
        <f t="shared" si="317"/>
        <v>0</v>
      </c>
      <c r="BJ545" s="144">
        <f t="shared" si="318"/>
        <v>0</v>
      </c>
      <c r="BK545" s="144">
        <f t="shared" si="319"/>
        <v>0</v>
      </c>
      <c r="BL545" s="144">
        <f t="shared" si="320"/>
        <v>0</v>
      </c>
      <c r="BM545" s="145">
        <f t="shared" si="321"/>
        <v>0</v>
      </c>
      <c r="BN545" s="124"/>
      <c r="BO545" s="124"/>
      <c r="BP545" s="124"/>
      <c r="BQ545" s="124"/>
      <c r="BR545" s="124"/>
      <c r="BS545" s="124"/>
      <c r="BT545" s="124"/>
      <c r="BU545" s="124"/>
      <c r="BV545" s="130"/>
      <c r="BW545" s="130"/>
      <c r="BX545" s="130"/>
      <c r="BY545" s="130"/>
      <c r="BZ545" s="130"/>
      <c r="CA545" s="130"/>
      <c r="CB545" s="130"/>
      <c r="CC545" s="130"/>
      <c r="CD545" s="130"/>
      <c r="CE545" s="130"/>
      <c r="CF545" s="130"/>
      <c r="CG545" s="130"/>
      <c r="CH545" s="130"/>
      <c r="CI545" s="130"/>
      <c r="CJ545" s="130"/>
      <c r="CM545" s="159">
        <f t="shared" si="322"/>
        <v>0</v>
      </c>
      <c r="CN545" s="160">
        <f t="shared" si="323"/>
        <v>0</v>
      </c>
      <c r="CO545" s="160">
        <f t="shared" si="324"/>
        <v>0</v>
      </c>
      <c r="CP545" s="160">
        <f t="shared" si="325"/>
        <v>0</v>
      </c>
      <c r="CQ545" s="160">
        <f t="shared" si="326"/>
        <v>0</v>
      </c>
      <c r="CR545" s="160" t="str">
        <f t="shared" si="327"/>
        <v/>
      </c>
      <c r="CS545" s="160" t="str">
        <f t="shared" si="328"/>
        <v/>
      </c>
      <c r="CT545" s="160" t="str">
        <f t="shared" si="329"/>
        <v/>
      </c>
      <c r="CU545" s="162" t="str">
        <f t="shared" si="330"/>
        <v/>
      </c>
      <c r="CV545" s="162" t="str">
        <f t="shared" si="331"/>
        <v/>
      </c>
      <c r="CW545" s="162" t="str">
        <f t="shared" si="332"/>
        <v/>
      </c>
      <c r="CX545" s="162" t="str">
        <f t="shared" si="333"/>
        <v/>
      </c>
      <c r="CY545" s="162" t="str">
        <f t="shared" si="334"/>
        <v/>
      </c>
      <c r="CZ545" s="162" t="str">
        <f t="shared" si="335"/>
        <v/>
      </c>
      <c r="DA545" s="163" t="str">
        <f t="shared" si="336"/>
        <v/>
      </c>
    </row>
    <row r="546" spans="1:105" ht="16.5" x14ac:dyDescent="0.3">
      <c r="A546" s="135"/>
      <c r="B546" s="136"/>
      <c r="C546" s="136"/>
      <c r="D546" s="137"/>
      <c r="E546" s="176"/>
      <c r="F546" s="182"/>
      <c r="G546" s="183"/>
      <c r="H546" s="183"/>
      <c r="I546" s="183"/>
      <c r="J546" s="183"/>
      <c r="K546" s="183"/>
      <c r="L546" s="183"/>
      <c r="M546" s="186"/>
      <c r="N546" s="182"/>
      <c r="O546" s="184"/>
      <c r="P546" s="178"/>
      <c r="Q546" s="118">
        <f t="shared" si="305"/>
        <v>0</v>
      </c>
      <c r="R546" s="3"/>
      <c r="S546" s="3"/>
      <c r="T546" s="4"/>
      <c r="U546" s="4"/>
      <c r="V546" s="99">
        <f t="shared" si="306"/>
        <v>0</v>
      </c>
      <c r="W546" s="161"/>
      <c r="X546" s="138"/>
      <c r="AH546" s="158" t="str">
        <f t="array" ref="AH546">IF(OR(AH$1=0, $A546=""),"",SQRT((_xlfn.XLOOKUP(AH$1,$Z$2:$Z$16,$AA$2:$AA$16)-$T546)^2+(_xlfn.XLOOKUP(AH$1,$Z$2:$Z$16,$AB$2:$AB$16)-$U546)^2+(_xlfn.XLOOKUP(AH$1,$Z$2:$Z$16,$AC$2:$AC$16-$V546)^2)))</f>
        <v/>
      </c>
      <c r="AI546" s="140" t="str">
        <f t="array" ref="AI546">IF(OR(AI$1=0, $A546=""),"",SQRT((_xlfn.XLOOKUP(AI$1,$Z$2:$Z$16,$AA$2:$AA$16)-$T546)^2+(_xlfn.XLOOKUP(AI$1,$Z$2:$Z$16,$AB$2:$AB$16)-$U546)^2+(_xlfn.XLOOKUP(AI$1,$Z$2:$Z$16,$AC$2:$AC$16-$V546)^2)))</f>
        <v/>
      </c>
      <c r="AJ546" s="140" t="str">
        <f t="array" ref="AJ546">IF(OR(AJ$1=0, $A546=""),"",SQRT((_xlfn.XLOOKUP(AJ$1,$Z$2:$Z$16,$AA$2:$AA$16)-$T546)^2+(_xlfn.XLOOKUP(AJ$1,$Z$2:$Z$16,$AB$2:$AB$16)-$U546)^2+(_xlfn.XLOOKUP(AJ$1,$Z$2:$Z$16,$AC$2:$AC$16-$V546)^2)))</f>
        <v/>
      </c>
      <c r="AK546" s="140" t="str">
        <f t="array" ref="AK546">IF(OR(AK$1=0, $A546=""),"",SQRT((_xlfn.XLOOKUP(AK$1,$Z$2:$Z$16,$AA$2:$AA$16)-$T546)^2+(_xlfn.XLOOKUP(AK$1,$Z$2:$Z$16,$AB$2:$AB$16)-$U546)^2+(_xlfn.XLOOKUP(AK$1,$Z$2:$Z$16,$AC$2:$AC$16-$V546)^2)))</f>
        <v/>
      </c>
      <c r="AL546" s="140" t="str">
        <f t="array" ref="AL546">IF(OR(AL$1=0, $A546=""),"",SQRT((_xlfn.XLOOKUP(AL$1,$Z$2:$Z$16,$AA$2:$AA$16)-$T546)^2+(_xlfn.XLOOKUP(AL$1,$Z$2:$Z$16,$AB$2:$AB$16)-$U546)^2+(_xlfn.XLOOKUP(AL$1,$Z$2:$Z$16,$AC$2:$AC$16-$V546)^2)))</f>
        <v/>
      </c>
      <c r="AM546" s="140" t="str">
        <f t="array" ref="AM546">IF(OR(AM$1=0, $A546=""),"",SQRT((_xlfn.XLOOKUP(AM$1,$Z$2:$Z$16,$AA$2:$AA$16)-$T546)^2+(_xlfn.XLOOKUP(AM$1,$Z$2:$Z$16,$AB$2:$AB$16)-$U546)^2+(_xlfn.XLOOKUP(AM$1,$Z$2:$Z$16,$AC$2:$AC$16-$V546)^2)))</f>
        <v/>
      </c>
      <c r="AN546" s="140" t="str">
        <f t="array" ref="AN546">IF(OR(AN$1=0, $A546=""),"",SQRT((_xlfn.XLOOKUP(AN$1,$Z$2:$Z$16,$AA$2:$AA$16)-$T546)^2+(_xlfn.XLOOKUP(AN$1,$Z$2:$Z$16,$AB$2:$AB$16)-$U546)^2+(_xlfn.XLOOKUP(AN$1,$Z$2:$Z$16,$AC$2:$AC$16-$V546)^2)))</f>
        <v/>
      </c>
      <c r="AO546" s="140" t="str">
        <f t="array" ref="AO546">IF(OR(AO$1=0, $A546=""),"",SQRT((_xlfn.XLOOKUP(AO$1,$Z$2:$Z$16,$AA$2:$AA$16)-$T546)^2+(_xlfn.XLOOKUP(AO$1,$Z$2:$Z$16,$AB$2:$AB$16)-$U546)^2+(_xlfn.XLOOKUP(AO$1,$Z$2:$Z$16,$AC$2:$AC$16-$V546)^2)))</f>
        <v/>
      </c>
      <c r="AP546" s="141" t="str">
        <f t="array" ref="AP546">IF(OR(AP$1=0, $A546=""),"",SQRT((_xlfn.XLOOKUP(AP$1,$Z$2:$Z$16,$AA$2:$AA$16)-$T546)^2+(_xlfn.XLOOKUP(AP$1,$Z$2:$Z$16,$AB$2:$AB$16)-$U546)^2+(_xlfn.XLOOKUP(AP$1,$Z$2:$Z$16,$AC$2:$AC$16-$V546)^2)))</f>
        <v/>
      </c>
      <c r="AQ546" s="141" t="str">
        <f t="array" ref="AQ546">IF(OR(AQ$1=0, $A546=""),"",SQRT((_xlfn.XLOOKUP(AQ$1,$Z$2:$Z$16,$AA$2:$AA$16)-$T546)^2+(_xlfn.XLOOKUP(AQ$1,$Z$2:$Z$16,$AB$2:$AB$16)-$U546)^2+(_xlfn.XLOOKUP(AQ$1,$Z$2:$Z$16,$AC$2:$AC$16-$V546)^2)))</f>
        <v/>
      </c>
      <c r="AR546" s="141" t="str">
        <f t="array" ref="AR546">IF(OR(AR$1=0, $A546=""),"",SQRT((_xlfn.XLOOKUP(AR$1,$Z$2:$Z$16,$AA$2:$AA$16)-$T546)^2+(_xlfn.XLOOKUP(AR$1,$Z$2:$Z$16,$AB$2:$AB$16)-$U546)^2+(_xlfn.XLOOKUP(AR$1,$Z$2:$Z$16,$AC$2:$AC$16-$V546)^2)))</f>
        <v/>
      </c>
      <c r="AS546" s="141" t="str">
        <f t="array" ref="AS546">IF(OR(AS$1=0, $A546=""),"",SQRT((_xlfn.XLOOKUP(AS$1,$Z$2:$Z$16,$AA$2:$AA$16)-$T546)^2+(_xlfn.XLOOKUP(AS$1,$Z$2:$Z$16,$AB$2:$AB$16)-$U546)^2+(_xlfn.XLOOKUP(AS$1,$Z$2:$Z$16,$AC$2:$AC$16-$V546)^2)))</f>
        <v/>
      </c>
      <c r="AT546" s="141" t="str">
        <f t="array" ref="AT546">IF(OR(AT$1=0, $A546=""),"",SQRT((_xlfn.XLOOKUP(AT$1,$Z$2:$Z$16,$AA$2:$AA$16)-$T546)^2+(_xlfn.XLOOKUP(AT$1,$Z$2:$Z$16,$AB$2:$AB$16)-$U546)^2+(_xlfn.XLOOKUP(AT$1,$Z$2:$Z$16,$AC$2:$AC$16-$V546)^2)))</f>
        <v/>
      </c>
      <c r="AU546" s="141" t="str">
        <f t="array" ref="AU546">IF(OR(AU$1=0, $A546=""),"",SQRT((_xlfn.XLOOKUP(AU$1,$Z$2:$Z$16,$AA$2:$AA$16)-$T546)^2+(_xlfn.XLOOKUP(AU$1,$Z$2:$Z$16,$AB$2:$AB$16)-$U546)^2+(_xlfn.XLOOKUP(AU$1,$Z$2:$Z$16,$AC$2:$AC$16-$V546)^2)))</f>
        <v/>
      </c>
      <c r="AV546" s="142" t="str">
        <f t="array" ref="AV546">IF(OR(AV$1=0, $A546=""),"",SQRT((_xlfn.XLOOKUP(AV$1,$Z$2:$Z$16,$AA$2:$AA$16)-$T546)^2+(_xlfn.XLOOKUP(AV$1,$Z$2:$Z$16,$AB$2:$AB$16)-$U546)^2+(_xlfn.XLOOKUP(AV$1,$Z$2:$Z$16,$AC$2:$AC$16-$V546)^2)))</f>
        <v/>
      </c>
      <c r="AW546" s="124"/>
      <c r="AX546" s="124"/>
      <c r="AY546" s="125">
        <f t="shared" si="307"/>
        <v>0</v>
      </c>
      <c r="AZ546" s="143">
        <f t="shared" si="308"/>
        <v>0</v>
      </c>
      <c r="BA546" s="143">
        <f t="shared" si="309"/>
        <v>0</v>
      </c>
      <c r="BB546" s="143">
        <f t="shared" si="310"/>
        <v>0</v>
      </c>
      <c r="BC546" s="143">
        <f t="shared" si="311"/>
        <v>0</v>
      </c>
      <c r="BD546" s="143">
        <f t="shared" si="312"/>
        <v>0</v>
      </c>
      <c r="BE546" s="143">
        <f t="shared" si="313"/>
        <v>0</v>
      </c>
      <c r="BF546" s="143">
        <f t="shared" si="314"/>
        <v>0</v>
      </c>
      <c r="BG546" s="144">
        <f t="shared" si="315"/>
        <v>0</v>
      </c>
      <c r="BH546" s="144">
        <f t="shared" si="316"/>
        <v>0</v>
      </c>
      <c r="BI546" s="144">
        <f t="shared" si="317"/>
        <v>0</v>
      </c>
      <c r="BJ546" s="144">
        <f t="shared" si="318"/>
        <v>0</v>
      </c>
      <c r="BK546" s="144">
        <f t="shared" si="319"/>
        <v>0</v>
      </c>
      <c r="BL546" s="144">
        <f t="shared" si="320"/>
        <v>0</v>
      </c>
      <c r="BM546" s="145">
        <f t="shared" si="321"/>
        <v>0</v>
      </c>
      <c r="BN546" s="124"/>
      <c r="BO546" s="124"/>
      <c r="BP546" s="124"/>
      <c r="BQ546" s="124"/>
      <c r="BR546" s="124"/>
      <c r="BS546" s="124"/>
      <c r="BT546" s="124"/>
      <c r="BU546" s="124"/>
      <c r="BV546" s="130"/>
      <c r="BW546" s="130"/>
      <c r="BX546" s="130"/>
      <c r="BY546" s="130"/>
      <c r="BZ546" s="130"/>
      <c r="CA546" s="130"/>
      <c r="CB546" s="130"/>
      <c r="CC546" s="130"/>
      <c r="CD546" s="130"/>
      <c r="CE546" s="130"/>
      <c r="CF546" s="130"/>
      <c r="CG546" s="130"/>
      <c r="CH546" s="130"/>
      <c r="CI546" s="130"/>
      <c r="CJ546" s="130"/>
      <c r="CM546" s="159">
        <f t="shared" si="322"/>
        <v>0</v>
      </c>
      <c r="CN546" s="160">
        <f t="shared" si="323"/>
        <v>0</v>
      </c>
      <c r="CO546" s="160">
        <f t="shared" si="324"/>
        <v>0</v>
      </c>
      <c r="CP546" s="160">
        <f t="shared" si="325"/>
        <v>0</v>
      </c>
      <c r="CQ546" s="160">
        <f t="shared" si="326"/>
        <v>0</v>
      </c>
      <c r="CR546" s="160" t="str">
        <f t="shared" si="327"/>
        <v/>
      </c>
      <c r="CS546" s="160" t="str">
        <f t="shared" si="328"/>
        <v/>
      </c>
      <c r="CT546" s="160" t="str">
        <f t="shared" si="329"/>
        <v/>
      </c>
      <c r="CU546" s="162" t="str">
        <f t="shared" si="330"/>
        <v/>
      </c>
      <c r="CV546" s="162" t="str">
        <f t="shared" si="331"/>
        <v/>
      </c>
      <c r="CW546" s="162" t="str">
        <f t="shared" si="332"/>
        <v/>
      </c>
      <c r="CX546" s="162" t="str">
        <f t="shared" si="333"/>
        <v/>
      </c>
      <c r="CY546" s="162" t="str">
        <f t="shared" si="334"/>
        <v/>
      </c>
      <c r="CZ546" s="162" t="str">
        <f t="shared" si="335"/>
        <v/>
      </c>
      <c r="DA546" s="163" t="str">
        <f t="shared" si="336"/>
        <v/>
      </c>
    </row>
    <row r="547" spans="1:105" ht="16.5" x14ac:dyDescent="0.3">
      <c r="A547" s="135"/>
      <c r="B547" s="136"/>
      <c r="C547" s="136"/>
      <c r="D547" s="137"/>
      <c r="E547" s="176"/>
      <c r="F547" s="182"/>
      <c r="G547" s="183"/>
      <c r="H547" s="183"/>
      <c r="I547" s="183"/>
      <c r="J547" s="183"/>
      <c r="K547" s="183"/>
      <c r="L547" s="183"/>
      <c r="M547" s="186"/>
      <c r="N547" s="182"/>
      <c r="O547" s="184"/>
      <c r="P547" s="178"/>
      <c r="Q547" s="118">
        <f t="shared" si="305"/>
        <v>0</v>
      </c>
      <c r="R547" s="3"/>
      <c r="S547" s="3"/>
      <c r="T547" s="4"/>
      <c r="U547" s="4"/>
      <c r="V547" s="99">
        <f t="shared" si="306"/>
        <v>0</v>
      </c>
      <c r="W547" s="161"/>
      <c r="X547" s="138"/>
      <c r="AH547" s="158" t="str">
        <f t="array" ref="AH547">IF(OR(AH$1=0, $A547=""),"",SQRT((_xlfn.XLOOKUP(AH$1,$Z$2:$Z$16,$AA$2:$AA$16)-$T547)^2+(_xlfn.XLOOKUP(AH$1,$Z$2:$Z$16,$AB$2:$AB$16)-$U547)^2+(_xlfn.XLOOKUP(AH$1,$Z$2:$Z$16,$AC$2:$AC$16-$V547)^2)))</f>
        <v/>
      </c>
      <c r="AI547" s="140" t="str">
        <f t="array" ref="AI547">IF(OR(AI$1=0, $A547=""),"",SQRT((_xlfn.XLOOKUP(AI$1,$Z$2:$Z$16,$AA$2:$AA$16)-$T547)^2+(_xlfn.XLOOKUP(AI$1,$Z$2:$Z$16,$AB$2:$AB$16)-$U547)^2+(_xlfn.XLOOKUP(AI$1,$Z$2:$Z$16,$AC$2:$AC$16-$V547)^2)))</f>
        <v/>
      </c>
      <c r="AJ547" s="140" t="str">
        <f t="array" ref="AJ547">IF(OR(AJ$1=0, $A547=""),"",SQRT((_xlfn.XLOOKUP(AJ$1,$Z$2:$Z$16,$AA$2:$AA$16)-$T547)^2+(_xlfn.XLOOKUP(AJ$1,$Z$2:$Z$16,$AB$2:$AB$16)-$U547)^2+(_xlfn.XLOOKUP(AJ$1,$Z$2:$Z$16,$AC$2:$AC$16-$V547)^2)))</f>
        <v/>
      </c>
      <c r="AK547" s="140" t="str">
        <f t="array" ref="AK547">IF(OR(AK$1=0, $A547=""),"",SQRT((_xlfn.XLOOKUP(AK$1,$Z$2:$Z$16,$AA$2:$AA$16)-$T547)^2+(_xlfn.XLOOKUP(AK$1,$Z$2:$Z$16,$AB$2:$AB$16)-$U547)^2+(_xlfn.XLOOKUP(AK$1,$Z$2:$Z$16,$AC$2:$AC$16-$V547)^2)))</f>
        <v/>
      </c>
      <c r="AL547" s="140" t="str">
        <f t="array" ref="AL547">IF(OR(AL$1=0, $A547=""),"",SQRT((_xlfn.XLOOKUP(AL$1,$Z$2:$Z$16,$AA$2:$AA$16)-$T547)^2+(_xlfn.XLOOKUP(AL$1,$Z$2:$Z$16,$AB$2:$AB$16)-$U547)^2+(_xlfn.XLOOKUP(AL$1,$Z$2:$Z$16,$AC$2:$AC$16-$V547)^2)))</f>
        <v/>
      </c>
      <c r="AM547" s="140" t="str">
        <f t="array" ref="AM547">IF(OR(AM$1=0, $A547=""),"",SQRT((_xlfn.XLOOKUP(AM$1,$Z$2:$Z$16,$AA$2:$AA$16)-$T547)^2+(_xlfn.XLOOKUP(AM$1,$Z$2:$Z$16,$AB$2:$AB$16)-$U547)^2+(_xlfn.XLOOKUP(AM$1,$Z$2:$Z$16,$AC$2:$AC$16-$V547)^2)))</f>
        <v/>
      </c>
      <c r="AN547" s="140" t="str">
        <f t="array" ref="AN547">IF(OR(AN$1=0, $A547=""),"",SQRT((_xlfn.XLOOKUP(AN$1,$Z$2:$Z$16,$AA$2:$AA$16)-$T547)^2+(_xlfn.XLOOKUP(AN$1,$Z$2:$Z$16,$AB$2:$AB$16)-$U547)^2+(_xlfn.XLOOKUP(AN$1,$Z$2:$Z$16,$AC$2:$AC$16-$V547)^2)))</f>
        <v/>
      </c>
      <c r="AO547" s="140" t="str">
        <f t="array" ref="AO547">IF(OR(AO$1=0, $A547=""),"",SQRT((_xlfn.XLOOKUP(AO$1,$Z$2:$Z$16,$AA$2:$AA$16)-$T547)^2+(_xlfn.XLOOKUP(AO$1,$Z$2:$Z$16,$AB$2:$AB$16)-$U547)^2+(_xlfn.XLOOKUP(AO$1,$Z$2:$Z$16,$AC$2:$AC$16-$V547)^2)))</f>
        <v/>
      </c>
      <c r="AP547" s="141" t="str">
        <f t="array" ref="AP547">IF(OR(AP$1=0, $A547=""),"",SQRT((_xlfn.XLOOKUP(AP$1,$Z$2:$Z$16,$AA$2:$AA$16)-$T547)^2+(_xlfn.XLOOKUP(AP$1,$Z$2:$Z$16,$AB$2:$AB$16)-$U547)^2+(_xlfn.XLOOKUP(AP$1,$Z$2:$Z$16,$AC$2:$AC$16-$V547)^2)))</f>
        <v/>
      </c>
      <c r="AQ547" s="141" t="str">
        <f t="array" ref="AQ547">IF(OR(AQ$1=0, $A547=""),"",SQRT((_xlfn.XLOOKUP(AQ$1,$Z$2:$Z$16,$AA$2:$AA$16)-$T547)^2+(_xlfn.XLOOKUP(AQ$1,$Z$2:$Z$16,$AB$2:$AB$16)-$U547)^2+(_xlfn.XLOOKUP(AQ$1,$Z$2:$Z$16,$AC$2:$AC$16-$V547)^2)))</f>
        <v/>
      </c>
      <c r="AR547" s="141" t="str">
        <f t="array" ref="AR547">IF(OR(AR$1=0, $A547=""),"",SQRT((_xlfn.XLOOKUP(AR$1,$Z$2:$Z$16,$AA$2:$AA$16)-$T547)^2+(_xlfn.XLOOKUP(AR$1,$Z$2:$Z$16,$AB$2:$AB$16)-$U547)^2+(_xlfn.XLOOKUP(AR$1,$Z$2:$Z$16,$AC$2:$AC$16-$V547)^2)))</f>
        <v/>
      </c>
      <c r="AS547" s="141" t="str">
        <f t="array" ref="AS547">IF(OR(AS$1=0, $A547=""),"",SQRT((_xlfn.XLOOKUP(AS$1,$Z$2:$Z$16,$AA$2:$AA$16)-$T547)^2+(_xlfn.XLOOKUP(AS$1,$Z$2:$Z$16,$AB$2:$AB$16)-$U547)^2+(_xlfn.XLOOKUP(AS$1,$Z$2:$Z$16,$AC$2:$AC$16-$V547)^2)))</f>
        <v/>
      </c>
      <c r="AT547" s="141" t="str">
        <f t="array" ref="AT547">IF(OR(AT$1=0, $A547=""),"",SQRT((_xlfn.XLOOKUP(AT$1,$Z$2:$Z$16,$AA$2:$AA$16)-$T547)^2+(_xlfn.XLOOKUP(AT$1,$Z$2:$Z$16,$AB$2:$AB$16)-$U547)^2+(_xlfn.XLOOKUP(AT$1,$Z$2:$Z$16,$AC$2:$AC$16-$V547)^2)))</f>
        <v/>
      </c>
      <c r="AU547" s="141" t="str">
        <f t="array" ref="AU547">IF(OR(AU$1=0, $A547=""),"",SQRT((_xlfn.XLOOKUP(AU$1,$Z$2:$Z$16,$AA$2:$AA$16)-$T547)^2+(_xlfn.XLOOKUP(AU$1,$Z$2:$Z$16,$AB$2:$AB$16)-$U547)^2+(_xlfn.XLOOKUP(AU$1,$Z$2:$Z$16,$AC$2:$AC$16-$V547)^2)))</f>
        <v/>
      </c>
      <c r="AV547" s="142" t="str">
        <f t="array" ref="AV547">IF(OR(AV$1=0, $A547=""),"",SQRT((_xlfn.XLOOKUP(AV$1,$Z$2:$Z$16,$AA$2:$AA$16)-$T547)^2+(_xlfn.XLOOKUP(AV$1,$Z$2:$Z$16,$AB$2:$AB$16)-$U547)^2+(_xlfn.XLOOKUP(AV$1,$Z$2:$Z$16,$AC$2:$AC$16-$V547)^2)))</f>
        <v/>
      </c>
      <c r="AW547" s="124"/>
      <c r="AX547" s="124"/>
      <c r="AY547" s="125">
        <f t="shared" si="307"/>
        <v>0</v>
      </c>
      <c r="AZ547" s="143">
        <f t="shared" si="308"/>
        <v>0</v>
      </c>
      <c r="BA547" s="143">
        <f t="shared" si="309"/>
        <v>0</v>
      </c>
      <c r="BB547" s="143">
        <f t="shared" si="310"/>
        <v>0</v>
      </c>
      <c r="BC547" s="143">
        <f t="shared" si="311"/>
        <v>0</v>
      </c>
      <c r="BD547" s="143">
        <f t="shared" si="312"/>
        <v>0</v>
      </c>
      <c r="BE547" s="143">
        <f t="shared" si="313"/>
        <v>0</v>
      </c>
      <c r="BF547" s="143">
        <f t="shared" si="314"/>
        <v>0</v>
      </c>
      <c r="BG547" s="144">
        <f t="shared" si="315"/>
        <v>0</v>
      </c>
      <c r="BH547" s="144">
        <f t="shared" si="316"/>
        <v>0</v>
      </c>
      <c r="BI547" s="144">
        <f t="shared" si="317"/>
        <v>0</v>
      </c>
      <c r="BJ547" s="144">
        <f t="shared" si="318"/>
        <v>0</v>
      </c>
      <c r="BK547" s="144">
        <f t="shared" si="319"/>
        <v>0</v>
      </c>
      <c r="BL547" s="144">
        <f t="shared" si="320"/>
        <v>0</v>
      </c>
      <c r="BM547" s="145">
        <f t="shared" si="321"/>
        <v>0</v>
      </c>
      <c r="BN547" s="124"/>
      <c r="BO547" s="124"/>
      <c r="BP547" s="124"/>
      <c r="BQ547" s="124"/>
      <c r="BR547" s="124"/>
      <c r="BS547" s="124"/>
      <c r="BT547" s="124"/>
      <c r="BU547" s="124"/>
      <c r="BV547" s="130"/>
      <c r="BW547" s="130"/>
      <c r="BX547" s="130"/>
      <c r="BY547" s="130"/>
      <c r="BZ547" s="130"/>
      <c r="CA547" s="130"/>
      <c r="CB547" s="130"/>
      <c r="CC547" s="130"/>
      <c r="CD547" s="130"/>
      <c r="CE547" s="130"/>
      <c r="CF547" s="130"/>
      <c r="CG547" s="130"/>
      <c r="CH547" s="130"/>
      <c r="CI547" s="130"/>
      <c r="CJ547" s="130"/>
      <c r="CM547" s="159">
        <f t="shared" si="322"/>
        <v>0</v>
      </c>
      <c r="CN547" s="160">
        <f t="shared" si="323"/>
        <v>0</v>
      </c>
      <c r="CO547" s="160">
        <f t="shared" si="324"/>
        <v>0</v>
      </c>
      <c r="CP547" s="160">
        <f t="shared" si="325"/>
        <v>0</v>
      </c>
      <c r="CQ547" s="160">
        <f t="shared" si="326"/>
        <v>0</v>
      </c>
      <c r="CR547" s="160" t="str">
        <f t="shared" si="327"/>
        <v/>
      </c>
      <c r="CS547" s="160" t="str">
        <f t="shared" si="328"/>
        <v/>
      </c>
      <c r="CT547" s="160" t="str">
        <f t="shared" si="329"/>
        <v/>
      </c>
      <c r="CU547" s="162" t="str">
        <f t="shared" si="330"/>
        <v/>
      </c>
      <c r="CV547" s="162" t="str">
        <f t="shared" si="331"/>
        <v/>
      </c>
      <c r="CW547" s="162" t="str">
        <f t="shared" si="332"/>
        <v/>
      </c>
      <c r="CX547" s="162" t="str">
        <f t="shared" si="333"/>
        <v/>
      </c>
      <c r="CY547" s="162" t="str">
        <f t="shared" si="334"/>
        <v/>
      </c>
      <c r="CZ547" s="162" t="str">
        <f t="shared" si="335"/>
        <v/>
      </c>
      <c r="DA547" s="163" t="str">
        <f t="shared" si="336"/>
        <v/>
      </c>
    </row>
    <row r="548" spans="1:105" ht="16.5" x14ac:dyDescent="0.3">
      <c r="A548" s="135"/>
      <c r="B548" s="136"/>
      <c r="C548" s="136"/>
      <c r="D548" s="137"/>
      <c r="E548" s="176"/>
      <c r="F548" s="182"/>
      <c r="G548" s="183"/>
      <c r="H548" s="183"/>
      <c r="I548" s="183"/>
      <c r="J548" s="183"/>
      <c r="K548" s="183"/>
      <c r="L548" s="183"/>
      <c r="M548" s="186"/>
      <c r="N548" s="182"/>
      <c r="O548" s="184"/>
      <c r="P548" s="178"/>
      <c r="Q548" s="118">
        <f t="shared" si="305"/>
        <v>0</v>
      </c>
      <c r="R548" s="3"/>
      <c r="S548" s="3"/>
      <c r="T548" s="4"/>
      <c r="U548" s="4"/>
      <c r="V548" s="99">
        <f t="shared" si="306"/>
        <v>0</v>
      </c>
      <c r="W548" s="161"/>
      <c r="X548" s="138"/>
      <c r="AH548" s="158" t="str">
        <f t="array" ref="AH548">IF(OR(AH$1=0, $A548=""),"",SQRT((_xlfn.XLOOKUP(AH$1,$Z$2:$Z$16,$AA$2:$AA$16)-$T548)^2+(_xlfn.XLOOKUP(AH$1,$Z$2:$Z$16,$AB$2:$AB$16)-$U548)^2+(_xlfn.XLOOKUP(AH$1,$Z$2:$Z$16,$AC$2:$AC$16-$V548)^2)))</f>
        <v/>
      </c>
      <c r="AI548" s="140" t="str">
        <f t="array" ref="AI548">IF(OR(AI$1=0, $A548=""),"",SQRT((_xlfn.XLOOKUP(AI$1,$Z$2:$Z$16,$AA$2:$AA$16)-$T548)^2+(_xlfn.XLOOKUP(AI$1,$Z$2:$Z$16,$AB$2:$AB$16)-$U548)^2+(_xlfn.XLOOKUP(AI$1,$Z$2:$Z$16,$AC$2:$AC$16-$V548)^2)))</f>
        <v/>
      </c>
      <c r="AJ548" s="140" t="str">
        <f t="array" ref="AJ548">IF(OR(AJ$1=0, $A548=""),"",SQRT((_xlfn.XLOOKUP(AJ$1,$Z$2:$Z$16,$AA$2:$AA$16)-$T548)^2+(_xlfn.XLOOKUP(AJ$1,$Z$2:$Z$16,$AB$2:$AB$16)-$U548)^2+(_xlfn.XLOOKUP(AJ$1,$Z$2:$Z$16,$AC$2:$AC$16-$V548)^2)))</f>
        <v/>
      </c>
      <c r="AK548" s="140" t="str">
        <f t="array" ref="AK548">IF(OR(AK$1=0, $A548=""),"",SQRT((_xlfn.XLOOKUP(AK$1,$Z$2:$Z$16,$AA$2:$AA$16)-$T548)^2+(_xlfn.XLOOKUP(AK$1,$Z$2:$Z$16,$AB$2:$AB$16)-$U548)^2+(_xlfn.XLOOKUP(AK$1,$Z$2:$Z$16,$AC$2:$AC$16-$V548)^2)))</f>
        <v/>
      </c>
      <c r="AL548" s="140" t="str">
        <f t="array" ref="AL548">IF(OR(AL$1=0, $A548=""),"",SQRT((_xlfn.XLOOKUP(AL$1,$Z$2:$Z$16,$AA$2:$AA$16)-$T548)^2+(_xlfn.XLOOKUP(AL$1,$Z$2:$Z$16,$AB$2:$AB$16)-$U548)^2+(_xlfn.XLOOKUP(AL$1,$Z$2:$Z$16,$AC$2:$AC$16-$V548)^2)))</f>
        <v/>
      </c>
      <c r="AM548" s="140" t="str">
        <f t="array" ref="AM548">IF(OR(AM$1=0, $A548=""),"",SQRT((_xlfn.XLOOKUP(AM$1,$Z$2:$Z$16,$AA$2:$AA$16)-$T548)^2+(_xlfn.XLOOKUP(AM$1,$Z$2:$Z$16,$AB$2:$AB$16)-$U548)^2+(_xlfn.XLOOKUP(AM$1,$Z$2:$Z$16,$AC$2:$AC$16-$V548)^2)))</f>
        <v/>
      </c>
      <c r="AN548" s="140" t="str">
        <f t="array" ref="AN548">IF(OR(AN$1=0, $A548=""),"",SQRT((_xlfn.XLOOKUP(AN$1,$Z$2:$Z$16,$AA$2:$AA$16)-$T548)^2+(_xlfn.XLOOKUP(AN$1,$Z$2:$Z$16,$AB$2:$AB$16)-$U548)^2+(_xlfn.XLOOKUP(AN$1,$Z$2:$Z$16,$AC$2:$AC$16-$V548)^2)))</f>
        <v/>
      </c>
      <c r="AO548" s="140" t="str">
        <f t="array" ref="AO548">IF(OR(AO$1=0, $A548=""),"",SQRT((_xlfn.XLOOKUP(AO$1,$Z$2:$Z$16,$AA$2:$AA$16)-$T548)^2+(_xlfn.XLOOKUP(AO$1,$Z$2:$Z$16,$AB$2:$AB$16)-$U548)^2+(_xlfn.XLOOKUP(AO$1,$Z$2:$Z$16,$AC$2:$AC$16-$V548)^2)))</f>
        <v/>
      </c>
      <c r="AP548" s="141" t="str">
        <f t="array" ref="AP548">IF(OR(AP$1=0, $A548=""),"",SQRT((_xlfn.XLOOKUP(AP$1,$Z$2:$Z$16,$AA$2:$AA$16)-$T548)^2+(_xlfn.XLOOKUP(AP$1,$Z$2:$Z$16,$AB$2:$AB$16)-$U548)^2+(_xlfn.XLOOKUP(AP$1,$Z$2:$Z$16,$AC$2:$AC$16-$V548)^2)))</f>
        <v/>
      </c>
      <c r="AQ548" s="141" t="str">
        <f t="array" ref="AQ548">IF(OR(AQ$1=0, $A548=""),"",SQRT((_xlfn.XLOOKUP(AQ$1,$Z$2:$Z$16,$AA$2:$AA$16)-$T548)^2+(_xlfn.XLOOKUP(AQ$1,$Z$2:$Z$16,$AB$2:$AB$16)-$U548)^2+(_xlfn.XLOOKUP(AQ$1,$Z$2:$Z$16,$AC$2:$AC$16-$V548)^2)))</f>
        <v/>
      </c>
      <c r="AR548" s="141" t="str">
        <f t="array" ref="AR548">IF(OR(AR$1=0, $A548=""),"",SQRT((_xlfn.XLOOKUP(AR$1,$Z$2:$Z$16,$AA$2:$AA$16)-$T548)^2+(_xlfn.XLOOKUP(AR$1,$Z$2:$Z$16,$AB$2:$AB$16)-$U548)^2+(_xlfn.XLOOKUP(AR$1,$Z$2:$Z$16,$AC$2:$AC$16-$V548)^2)))</f>
        <v/>
      </c>
      <c r="AS548" s="141" t="str">
        <f t="array" ref="AS548">IF(OR(AS$1=0, $A548=""),"",SQRT((_xlfn.XLOOKUP(AS$1,$Z$2:$Z$16,$AA$2:$AA$16)-$T548)^2+(_xlfn.XLOOKUP(AS$1,$Z$2:$Z$16,$AB$2:$AB$16)-$U548)^2+(_xlfn.XLOOKUP(AS$1,$Z$2:$Z$16,$AC$2:$AC$16-$V548)^2)))</f>
        <v/>
      </c>
      <c r="AT548" s="141" t="str">
        <f t="array" ref="AT548">IF(OR(AT$1=0, $A548=""),"",SQRT((_xlfn.XLOOKUP(AT$1,$Z$2:$Z$16,$AA$2:$AA$16)-$T548)^2+(_xlfn.XLOOKUP(AT$1,$Z$2:$Z$16,$AB$2:$AB$16)-$U548)^2+(_xlfn.XLOOKUP(AT$1,$Z$2:$Z$16,$AC$2:$AC$16-$V548)^2)))</f>
        <v/>
      </c>
      <c r="AU548" s="141" t="str">
        <f t="array" ref="AU548">IF(OR(AU$1=0, $A548=""),"",SQRT((_xlfn.XLOOKUP(AU$1,$Z$2:$Z$16,$AA$2:$AA$16)-$T548)^2+(_xlfn.XLOOKUP(AU$1,$Z$2:$Z$16,$AB$2:$AB$16)-$U548)^2+(_xlfn.XLOOKUP(AU$1,$Z$2:$Z$16,$AC$2:$AC$16-$V548)^2)))</f>
        <v/>
      </c>
      <c r="AV548" s="142" t="str">
        <f t="array" ref="AV548">IF(OR(AV$1=0, $A548=""),"",SQRT((_xlfn.XLOOKUP(AV$1,$Z$2:$Z$16,$AA$2:$AA$16)-$T548)^2+(_xlfn.XLOOKUP(AV$1,$Z$2:$Z$16,$AB$2:$AB$16)-$U548)^2+(_xlfn.XLOOKUP(AV$1,$Z$2:$Z$16,$AC$2:$AC$16-$V548)^2)))</f>
        <v/>
      </c>
      <c r="AW548" s="124"/>
      <c r="AX548" s="124"/>
      <c r="AY548" s="125">
        <f t="shared" si="307"/>
        <v>0</v>
      </c>
      <c r="AZ548" s="143">
        <f t="shared" si="308"/>
        <v>0</v>
      </c>
      <c r="BA548" s="143">
        <f t="shared" si="309"/>
        <v>0</v>
      </c>
      <c r="BB548" s="143">
        <f t="shared" si="310"/>
        <v>0</v>
      </c>
      <c r="BC548" s="143">
        <f t="shared" si="311"/>
        <v>0</v>
      </c>
      <c r="BD548" s="143">
        <f t="shared" si="312"/>
        <v>0</v>
      </c>
      <c r="BE548" s="143">
        <f t="shared" si="313"/>
        <v>0</v>
      </c>
      <c r="BF548" s="143">
        <f t="shared" si="314"/>
        <v>0</v>
      </c>
      <c r="BG548" s="144">
        <f t="shared" si="315"/>
        <v>0</v>
      </c>
      <c r="BH548" s="144">
        <f t="shared" si="316"/>
        <v>0</v>
      </c>
      <c r="BI548" s="144">
        <f t="shared" si="317"/>
        <v>0</v>
      </c>
      <c r="BJ548" s="144">
        <f t="shared" si="318"/>
        <v>0</v>
      </c>
      <c r="BK548" s="144">
        <f t="shared" si="319"/>
        <v>0</v>
      </c>
      <c r="BL548" s="144">
        <f t="shared" si="320"/>
        <v>0</v>
      </c>
      <c r="BM548" s="145">
        <f t="shared" si="321"/>
        <v>0</v>
      </c>
      <c r="BN548" s="124"/>
      <c r="BO548" s="124"/>
      <c r="BP548" s="124"/>
      <c r="BQ548" s="124"/>
      <c r="BR548" s="124"/>
      <c r="BS548" s="124"/>
      <c r="BT548" s="124"/>
      <c r="BU548" s="124"/>
      <c r="BV548" s="130"/>
      <c r="BW548" s="130"/>
      <c r="BX548" s="130"/>
      <c r="BY548" s="130"/>
      <c r="BZ548" s="130"/>
      <c r="CA548" s="130"/>
      <c r="CB548" s="130"/>
      <c r="CC548" s="130"/>
      <c r="CD548" s="130"/>
      <c r="CE548" s="130"/>
      <c r="CF548" s="130"/>
      <c r="CG548" s="130"/>
      <c r="CH548" s="130"/>
      <c r="CI548" s="130"/>
      <c r="CJ548" s="130"/>
      <c r="CM548" s="159">
        <f t="shared" si="322"/>
        <v>0</v>
      </c>
      <c r="CN548" s="160">
        <f t="shared" si="323"/>
        <v>0</v>
      </c>
      <c r="CO548" s="160">
        <f t="shared" si="324"/>
        <v>0</v>
      </c>
      <c r="CP548" s="160">
        <f t="shared" si="325"/>
        <v>0</v>
      </c>
      <c r="CQ548" s="160">
        <f t="shared" si="326"/>
        <v>0</v>
      </c>
      <c r="CR548" s="160" t="str">
        <f t="shared" si="327"/>
        <v/>
      </c>
      <c r="CS548" s="160" t="str">
        <f t="shared" si="328"/>
        <v/>
      </c>
      <c r="CT548" s="160" t="str">
        <f t="shared" si="329"/>
        <v/>
      </c>
      <c r="CU548" s="162" t="str">
        <f t="shared" si="330"/>
        <v/>
      </c>
      <c r="CV548" s="162" t="str">
        <f t="shared" si="331"/>
        <v/>
      </c>
      <c r="CW548" s="162" t="str">
        <f t="shared" si="332"/>
        <v/>
      </c>
      <c r="CX548" s="162" t="str">
        <f t="shared" si="333"/>
        <v/>
      </c>
      <c r="CY548" s="162" t="str">
        <f t="shared" si="334"/>
        <v/>
      </c>
      <c r="CZ548" s="162" t="str">
        <f t="shared" si="335"/>
        <v/>
      </c>
      <c r="DA548" s="163" t="str">
        <f t="shared" si="336"/>
        <v/>
      </c>
    </row>
    <row r="549" spans="1:105" ht="16.5" x14ac:dyDescent="0.3">
      <c r="A549" s="135"/>
      <c r="B549" s="136"/>
      <c r="C549" s="136"/>
      <c r="D549" s="137"/>
      <c r="E549" s="176"/>
      <c r="F549" s="182"/>
      <c r="G549" s="183"/>
      <c r="H549" s="183"/>
      <c r="I549" s="183"/>
      <c r="J549" s="183"/>
      <c r="K549" s="183"/>
      <c r="L549" s="183"/>
      <c r="M549" s="186"/>
      <c r="N549" s="182"/>
      <c r="O549" s="184"/>
      <c r="P549" s="178"/>
      <c r="Q549" s="118">
        <f t="shared" si="305"/>
        <v>0</v>
      </c>
      <c r="R549" s="3"/>
      <c r="S549" s="3"/>
      <c r="T549" s="4"/>
      <c r="U549" s="4"/>
      <c r="V549" s="99">
        <f t="shared" si="306"/>
        <v>0</v>
      </c>
      <c r="W549" s="161"/>
      <c r="X549" s="138"/>
      <c r="AH549" s="158" t="str">
        <f t="array" ref="AH549">IF(OR(AH$1=0, $A549=""),"",SQRT((_xlfn.XLOOKUP(AH$1,$Z$2:$Z$16,$AA$2:$AA$16)-$T549)^2+(_xlfn.XLOOKUP(AH$1,$Z$2:$Z$16,$AB$2:$AB$16)-$U549)^2+(_xlfn.XLOOKUP(AH$1,$Z$2:$Z$16,$AC$2:$AC$16-$V549)^2)))</f>
        <v/>
      </c>
      <c r="AI549" s="140" t="str">
        <f t="array" ref="AI549">IF(OR(AI$1=0, $A549=""),"",SQRT((_xlfn.XLOOKUP(AI$1,$Z$2:$Z$16,$AA$2:$AA$16)-$T549)^2+(_xlfn.XLOOKUP(AI$1,$Z$2:$Z$16,$AB$2:$AB$16)-$U549)^2+(_xlfn.XLOOKUP(AI$1,$Z$2:$Z$16,$AC$2:$AC$16-$V549)^2)))</f>
        <v/>
      </c>
      <c r="AJ549" s="140" t="str">
        <f t="array" ref="AJ549">IF(OR(AJ$1=0, $A549=""),"",SQRT((_xlfn.XLOOKUP(AJ$1,$Z$2:$Z$16,$AA$2:$AA$16)-$T549)^2+(_xlfn.XLOOKUP(AJ$1,$Z$2:$Z$16,$AB$2:$AB$16)-$U549)^2+(_xlfn.XLOOKUP(AJ$1,$Z$2:$Z$16,$AC$2:$AC$16-$V549)^2)))</f>
        <v/>
      </c>
      <c r="AK549" s="140" t="str">
        <f t="array" ref="AK549">IF(OR(AK$1=0, $A549=""),"",SQRT((_xlfn.XLOOKUP(AK$1,$Z$2:$Z$16,$AA$2:$AA$16)-$T549)^2+(_xlfn.XLOOKUP(AK$1,$Z$2:$Z$16,$AB$2:$AB$16)-$U549)^2+(_xlfn.XLOOKUP(AK$1,$Z$2:$Z$16,$AC$2:$AC$16-$V549)^2)))</f>
        <v/>
      </c>
      <c r="AL549" s="140" t="str">
        <f t="array" ref="AL549">IF(OR(AL$1=0, $A549=""),"",SQRT((_xlfn.XLOOKUP(AL$1,$Z$2:$Z$16,$AA$2:$AA$16)-$T549)^2+(_xlfn.XLOOKUP(AL$1,$Z$2:$Z$16,$AB$2:$AB$16)-$U549)^2+(_xlfn.XLOOKUP(AL$1,$Z$2:$Z$16,$AC$2:$AC$16-$V549)^2)))</f>
        <v/>
      </c>
      <c r="AM549" s="140" t="str">
        <f t="array" ref="AM549">IF(OR(AM$1=0, $A549=""),"",SQRT((_xlfn.XLOOKUP(AM$1,$Z$2:$Z$16,$AA$2:$AA$16)-$T549)^2+(_xlfn.XLOOKUP(AM$1,$Z$2:$Z$16,$AB$2:$AB$16)-$U549)^2+(_xlfn.XLOOKUP(AM$1,$Z$2:$Z$16,$AC$2:$AC$16-$V549)^2)))</f>
        <v/>
      </c>
      <c r="AN549" s="140" t="str">
        <f t="array" ref="AN549">IF(OR(AN$1=0, $A549=""),"",SQRT((_xlfn.XLOOKUP(AN$1,$Z$2:$Z$16,$AA$2:$AA$16)-$T549)^2+(_xlfn.XLOOKUP(AN$1,$Z$2:$Z$16,$AB$2:$AB$16)-$U549)^2+(_xlfn.XLOOKUP(AN$1,$Z$2:$Z$16,$AC$2:$AC$16-$V549)^2)))</f>
        <v/>
      </c>
      <c r="AO549" s="140" t="str">
        <f t="array" ref="AO549">IF(OR(AO$1=0, $A549=""),"",SQRT((_xlfn.XLOOKUP(AO$1,$Z$2:$Z$16,$AA$2:$AA$16)-$T549)^2+(_xlfn.XLOOKUP(AO$1,$Z$2:$Z$16,$AB$2:$AB$16)-$U549)^2+(_xlfn.XLOOKUP(AO$1,$Z$2:$Z$16,$AC$2:$AC$16-$V549)^2)))</f>
        <v/>
      </c>
      <c r="AP549" s="141" t="str">
        <f t="array" ref="AP549">IF(OR(AP$1=0, $A549=""),"",SQRT((_xlfn.XLOOKUP(AP$1,$Z$2:$Z$16,$AA$2:$AA$16)-$T549)^2+(_xlfn.XLOOKUP(AP$1,$Z$2:$Z$16,$AB$2:$AB$16)-$U549)^2+(_xlfn.XLOOKUP(AP$1,$Z$2:$Z$16,$AC$2:$AC$16-$V549)^2)))</f>
        <v/>
      </c>
      <c r="AQ549" s="141" t="str">
        <f t="array" ref="AQ549">IF(OR(AQ$1=0, $A549=""),"",SQRT((_xlfn.XLOOKUP(AQ$1,$Z$2:$Z$16,$AA$2:$AA$16)-$T549)^2+(_xlfn.XLOOKUP(AQ$1,$Z$2:$Z$16,$AB$2:$AB$16)-$U549)^2+(_xlfn.XLOOKUP(AQ$1,$Z$2:$Z$16,$AC$2:$AC$16-$V549)^2)))</f>
        <v/>
      </c>
      <c r="AR549" s="141" t="str">
        <f t="array" ref="AR549">IF(OR(AR$1=0, $A549=""),"",SQRT((_xlfn.XLOOKUP(AR$1,$Z$2:$Z$16,$AA$2:$AA$16)-$T549)^2+(_xlfn.XLOOKUP(AR$1,$Z$2:$Z$16,$AB$2:$AB$16)-$U549)^2+(_xlfn.XLOOKUP(AR$1,$Z$2:$Z$16,$AC$2:$AC$16-$V549)^2)))</f>
        <v/>
      </c>
      <c r="AS549" s="141" t="str">
        <f t="array" ref="AS549">IF(OR(AS$1=0, $A549=""),"",SQRT((_xlfn.XLOOKUP(AS$1,$Z$2:$Z$16,$AA$2:$AA$16)-$T549)^2+(_xlfn.XLOOKUP(AS$1,$Z$2:$Z$16,$AB$2:$AB$16)-$U549)^2+(_xlfn.XLOOKUP(AS$1,$Z$2:$Z$16,$AC$2:$AC$16-$V549)^2)))</f>
        <v/>
      </c>
      <c r="AT549" s="141" t="str">
        <f t="array" ref="AT549">IF(OR(AT$1=0, $A549=""),"",SQRT((_xlfn.XLOOKUP(AT$1,$Z$2:$Z$16,$AA$2:$AA$16)-$T549)^2+(_xlfn.XLOOKUP(AT$1,$Z$2:$Z$16,$AB$2:$AB$16)-$U549)^2+(_xlfn.XLOOKUP(AT$1,$Z$2:$Z$16,$AC$2:$AC$16-$V549)^2)))</f>
        <v/>
      </c>
      <c r="AU549" s="141" t="str">
        <f t="array" ref="AU549">IF(OR(AU$1=0, $A549=""),"",SQRT((_xlfn.XLOOKUP(AU$1,$Z$2:$Z$16,$AA$2:$AA$16)-$T549)^2+(_xlfn.XLOOKUP(AU$1,$Z$2:$Z$16,$AB$2:$AB$16)-$U549)^2+(_xlfn.XLOOKUP(AU$1,$Z$2:$Z$16,$AC$2:$AC$16-$V549)^2)))</f>
        <v/>
      </c>
      <c r="AV549" s="142" t="str">
        <f t="array" ref="AV549">IF(OR(AV$1=0, $A549=""),"",SQRT((_xlfn.XLOOKUP(AV$1,$Z$2:$Z$16,$AA$2:$AA$16)-$T549)^2+(_xlfn.XLOOKUP(AV$1,$Z$2:$Z$16,$AB$2:$AB$16)-$U549)^2+(_xlfn.XLOOKUP(AV$1,$Z$2:$Z$16,$AC$2:$AC$16-$V549)^2)))</f>
        <v/>
      </c>
      <c r="AW549" s="124"/>
      <c r="AX549" s="124"/>
      <c r="AY549" s="125">
        <f t="shared" si="307"/>
        <v>0</v>
      </c>
      <c r="AZ549" s="143">
        <f t="shared" si="308"/>
        <v>0</v>
      </c>
      <c r="BA549" s="143">
        <f t="shared" si="309"/>
        <v>0</v>
      </c>
      <c r="BB549" s="143">
        <f t="shared" si="310"/>
        <v>0</v>
      </c>
      <c r="BC549" s="143">
        <f t="shared" si="311"/>
        <v>0</v>
      </c>
      <c r="BD549" s="143">
        <f t="shared" si="312"/>
        <v>0</v>
      </c>
      <c r="BE549" s="143">
        <f t="shared" si="313"/>
        <v>0</v>
      </c>
      <c r="BF549" s="143">
        <f t="shared" si="314"/>
        <v>0</v>
      </c>
      <c r="BG549" s="144">
        <f t="shared" si="315"/>
        <v>0</v>
      </c>
      <c r="BH549" s="144">
        <f t="shared" si="316"/>
        <v>0</v>
      </c>
      <c r="BI549" s="144">
        <f t="shared" si="317"/>
        <v>0</v>
      </c>
      <c r="BJ549" s="144">
        <f t="shared" si="318"/>
        <v>0</v>
      </c>
      <c r="BK549" s="144">
        <f t="shared" si="319"/>
        <v>0</v>
      </c>
      <c r="BL549" s="144">
        <f t="shared" si="320"/>
        <v>0</v>
      </c>
      <c r="BM549" s="145">
        <f t="shared" si="321"/>
        <v>0</v>
      </c>
      <c r="BN549" s="124"/>
      <c r="BO549" s="124"/>
      <c r="BP549" s="124"/>
      <c r="BQ549" s="124"/>
      <c r="BR549" s="124"/>
      <c r="BS549" s="124"/>
      <c r="BT549" s="124"/>
      <c r="BU549" s="124"/>
      <c r="BV549" s="130"/>
      <c r="BW549" s="130"/>
      <c r="BX549" s="130"/>
      <c r="BY549" s="130"/>
      <c r="BZ549" s="130"/>
      <c r="CA549" s="130"/>
      <c r="CB549" s="130"/>
      <c r="CC549" s="130"/>
      <c r="CD549" s="130"/>
      <c r="CE549" s="130"/>
      <c r="CF549" s="130"/>
      <c r="CG549" s="130"/>
      <c r="CH549" s="130"/>
      <c r="CI549" s="130"/>
      <c r="CJ549" s="130"/>
      <c r="CM549" s="159">
        <f t="shared" si="322"/>
        <v>0</v>
      </c>
      <c r="CN549" s="160">
        <f t="shared" si="323"/>
        <v>0</v>
      </c>
      <c r="CO549" s="160">
        <f t="shared" si="324"/>
        <v>0</v>
      </c>
      <c r="CP549" s="160">
        <f t="shared" si="325"/>
        <v>0</v>
      </c>
      <c r="CQ549" s="160">
        <f t="shared" si="326"/>
        <v>0</v>
      </c>
      <c r="CR549" s="160" t="str">
        <f t="shared" si="327"/>
        <v/>
      </c>
      <c r="CS549" s="160" t="str">
        <f t="shared" si="328"/>
        <v/>
      </c>
      <c r="CT549" s="160" t="str">
        <f t="shared" si="329"/>
        <v/>
      </c>
      <c r="CU549" s="162" t="str">
        <f t="shared" si="330"/>
        <v/>
      </c>
      <c r="CV549" s="162" t="str">
        <f t="shared" si="331"/>
        <v/>
      </c>
      <c r="CW549" s="162" t="str">
        <f t="shared" si="332"/>
        <v/>
      </c>
      <c r="CX549" s="162" t="str">
        <f t="shared" si="333"/>
        <v/>
      </c>
      <c r="CY549" s="162" t="str">
        <f t="shared" si="334"/>
        <v/>
      </c>
      <c r="CZ549" s="162" t="str">
        <f t="shared" si="335"/>
        <v/>
      </c>
      <c r="DA549" s="163" t="str">
        <f t="shared" si="336"/>
        <v/>
      </c>
    </row>
    <row r="550" spans="1:105" ht="16.5" x14ac:dyDescent="0.3">
      <c r="A550" s="135"/>
      <c r="B550" s="136"/>
      <c r="C550" s="136"/>
      <c r="D550" s="137"/>
      <c r="E550" s="176"/>
      <c r="F550" s="182"/>
      <c r="G550" s="183"/>
      <c r="H550" s="183"/>
      <c r="I550" s="183"/>
      <c r="J550" s="183"/>
      <c r="K550" s="183"/>
      <c r="L550" s="183"/>
      <c r="M550" s="186"/>
      <c r="N550" s="182"/>
      <c r="O550" s="184"/>
      <c r="P550" s="178"/>
      <c r="Q550" s="118">
        <f t="shared" si="305"/>
        <v>0</v>
      </c>
      <c r="R550" s="3"/>
      <c r="S550" s="3"/>
      <c r="T550" s="4"/>
      <c r="U550" s="4"/>
      <c r="V550" s="99">
        <f t="shared" si="306"/>
        <v>0</v>
      </c>
      <c r="W550" s="161"/>
      <c r="X550" s="138"/>
      <c r="AH550" s="158" t="str">
        <f t="array" ref="AH550">IF(OR(AH$1=0, $A550=""),"",SQRT((_xlfn.XLOOKUP(AH$1,$Z$2:$Z$16,$AA$2:$AA$16)-$T550)^2+(_xlfn.XLOOKUP(AH$1,$Z$2:$Z$16,$AB$2:$AB$16)-$U550)^2+(_xlfn.XLOOKUP(AH$1,$Z$2:$Z$16,$AC$2:$AC$16-$V550)^2)))</f>
        <v/>
      </c>
      <c r="AI550" s="140" t="str">
        <f t="array" ref="AI550">IF(OR(AI$1=0, $A550=""),"",SQRT((_xlfn.XLOOKUP(AI$1,$Z$2:$Z$16,$AA$2:$AA$16)-$T550)^2+(_xlfn.XLOOKUP(AI$1,$Z$2:$Z$16,$AB$2:$AB$16)-$U550)^2+(_xlfn.XLOOKUP(AI$1,$Z$2:$Z$16,$AC$2:$AC$16-$V550)^2)))</f>
        <v/>
      </c>
      <c r="AJ550" s="140" t="str">
        <f t="array" ref="AJ550">IF(OR(AJ$1=0, $A550=""),"",SQRT((_xlfn.XLOOKUP(AJ$1,$Z$2:$Z$16,$AA$2:$AA$16)-$T550)^2+(_xlfn.XLOOKUP(AJ$1,$Z$2:$Z$16,$AB$2:$AB$16)-$U550)^2+(_xlfn.XLOOKUP(AJ$1,$Z$2:$Z$16,$AC$2:$AC$16-$V550)^2)))</f>
        <v/>
      </c>
      <c r="AK550" s="140" t="str">
        <f t="array" ref="AK550">IF(OR(AK$1=0, $A550=""),"",SQRT((_xlfn.XLOOKUP(AK$1,$Z$2:$Z$16,$AA$2:$AA$16)-$T550)^2+(_xlfn.XLOOKUP(AK$1,$Z$2:$Z$16,$AB$2:$AB$16)-$U550)^2+(_xlfn.XLOOKUP(AK$1,$Z$2:$Z$16,$AC$2:$AC$16-$V550)^2)))</f>
        <v/>
      </c>
      <c r="AL550" s="140" t="str">
        <f t="array" ref="AL550">IF(OR(AL$1=0, $A550=""),"",SQRT((_xlfn.XLOOKUP(AL$1,$Z$2:$Z$16,$AA$2:$AA$16)-$T550)^2+(_xlfn.XLOOKUP(AL$1,$Z$2:$Z$16,$AB$2:$AB$16)-$U550)^2+(_xlfn.XLOOKUP(AL$1,$Z$2:$Z$16,$AC$2:$AC$16-$V550)^2)))</f>
        <v/>
      </c>
      <c r="AM550" s="140" t="str">
        <f t="array" ref="AM550">IF(OR(AM$1=0, $A550=""),"",SQRT((_xlfn.XLOOKUP(AM$1,$Z$2:$Z$16,$AA$2:$AA$16)-$T550)^2+(_xlfn.XLOOKUP(AM$1,$Z$2:$Z$16,$AB$2:$AB$16)-$U550)^2+(_xlfn.XLOOKUP(AM$1,$Z$2:$Z$16,$AC$2:$AC$16-$V550)^2)))</f>
        <v/>
      </c>
      <c r="AN550" s="140" t="str">
        <f t="array" ref="AN550">IF(OR(AN$1=0, $A550=""),"",SQRT((_xlfn.XLOOKUP(AN$1,$Z$2:$Z$16,$AA$2:$AA$16)-$T550)^2+(_xlfn.XLOOKUP(AN$1,$Z$2:$Z$16,$AB$2:$AB$16)-$U550)^2+(_xlfn.XLOOKUP(AN$1,$Z$2:$Z$16,$AC$2:$AC$16-$V550)^2)))</f>
        <v/>
      </c>
      <c r="AO550" s="140" t="str">
        <f t="array" ref="AO550">IF(OR(AO$1=0, $A550=""),"",SQRT((_xlfn.XLOOKUP(AO$1,$Z$2:$Z$16,$AA$2:$AA$16)-$T550)^2+(_xlfn.XLOOKUP(AO$1,$Z$2:$Z$16,$AB$2:$AB$16)-$U550)^2+(_xlfn.XLOOKUP(AO$1,$Z$2:$Z$16,$AC$2:$AC$16-$V550)^2)))</f>
        <v/>
      </c>
      <c r="AP550" s="141" t="str">
        <f t="array" ref="AP550">IF(OR(AP$1=0, $A550=""),"",SQRT((_xlfn.XLOOKUP(AP$1,$Z$2:$Z$16,$AA$2:$AA$16)-$T550)^2+(_xlfn.XLOOKUP(AP$1,$Z$2:$Z$16,$AB$2:$AB$16)-$U550)^2+(_xlfn.XLOOKUP(AP$1,$Z$2:$Z$16,$AC$2:$AC$16-$V550)^2)))</f>
        <v/>
      </c>
      <c r="AQ550" s="141" t="str">
        <f t="array" ref="AQ550">IF(OR(AQ$1=0, $A550=""),"",SQRT((_xlfn.XLOOKUP(AQ$1,$Z$2:$Z$16,$AA$2:$AA$16)-$T550)^2+(_xlfn.XLOOKUP(AQ$1,$Z$2:$Z$16,$AB$2:$AB$16)-$U550)^2+(_xlfn.XLOOKUP(AQ$1,$Z$2:$Z$16,$AC$2:$AC$16-$V550)^2)))</f>
        <v/>
      </c>
      <c r="AR550" s="141" t="str">
        <f t="array" ref="AR550">IF(OR(AR$1=0, $A550=""),"",SQRT((_xlfn.XLOOKUP(AR$1,$Z$2:$Z$16,$AA$2:$AA$16)-$T550)^2+(_xlfn.XLOOKUP(AR$1,$Z$2:$Z$16,$AB$2:$AB$16)-$U550)^2+(_xlfn.XLOOKUP(AR$1,$Z$2:$Z$16,$AC$2:$AC$16-$V550)^2)))</f>
        <v/>
      </c>
      <c r="AS550" s="141" t="str">
        <f t="array" ref="AS550">IF(OR(AS$1=0, $A550=""),"",SQRT((_xlfn.XLOOKUP(AS$1,$Z$2:$Z$16,$AA$2:$AA$16)-$T550)^2+(_xlfn.XLOOKUP(AS$1,$Z$2:$Z$16,$AB$2:$AB$16)-$U550)^2+(_xlfn.XLOOKUP(AS$1,$Z$2:$Z$16,$AC$2:$AC$16-$V550)^2)))</f>
        <v/>
      </c>
      <c r="AT550" s="141" t="str">
        <f t="array" ref="AT550">IF(OR(AT$1=0, $A550=""),"",SQRT((_xlfn.XLOOKUP(AT$1,$Z$2:$Z$16,$AA$2:$AA$16)-$T550)^2+(_xlfn.XLOOKUP(AT$1,$Z$2:$Z$16,$AB$2:$AB$16)-$U550)^2+(_xlfn.XLOOKUP(AT$1,$Z$2:$Z$16,$AC$2:$AC$16-$V550)^2)))</f>
        <v/>
      </c>
      <c r="AU550" s="141" t="str">
        <f t="array" ref="AU550">IF(OR(AU$1=0, $A550=""),"",SQRT((_xlfn.XLOOKUP(AU$1,$Z$2:$Z$16,$AA$2:$AA$16)-$T550)^2+(_xlfn.XLOOKUP(AU$1,$Z$2:$Z$16,$AB$2:$AB$16)-$U550)^2+(_xlfn.XLOOKUP(AU$1,$Z$2:$Z$16,$AC$2:$AC$16-$V550)^2)))</f>
        <v/>
      </c>
      <c r="AV550" s="142" t="str">
        <f t="array" ref="AV550">IF(OR(AV$1=0, $A550=""),"",SQRT((_xlfn.XLOOKUP(AV$1,$Z$2:$Z$16,$AA$2:$AA$16)-$T550)^2+(_xlfn.XLOOKUP(AV$1,$Z$2:$Z$16,$AB$2:$AB$16)-$U550)^2+(_xlfn.XLOOKUP(AV$1,$Z$2:$Z$16,$AC$2:$AC$16-$V550)^2)))</f>
        <v/>
      </c>
      <c r="AW550" s="124"/>
      <c r="AX550" s="124"/>
      <c r="AY550" s="125">
        <f t="shared" si="307"/>
        <v>0</v>
      </c>
      <c r="AZ550" s="143">
        <f t="shared" si="308"/>
        <v>0</v>
      </c>
      <c r="BA550" s="143">
        <f t="shared" si="309"/>
        <v>0</v>
      </c>
      <c r="BB550" s="143">
        <f t="shared" si="310"/>
        <v>0</v>
      </c>
      <c r="BC550" s="143">
        <f t="shared" si="311"/>
        <v>0</v>
      </c>
      <c r="BD550" s="143">
        <f t="shared" si="312"/>
        <v>0</v>
      </c>
      <c r="BE550" s="143">
        <f t="shared" si="313"/>
        <v>0</v>
      </c>
      <c r="BF550" s="143">
        <f t="shared" si="314"/>
        <v>0</v>
      </c>
      <c r="BG550" s="144">
        <f t="shared" si="315"/>
        <v>0</v>
      </c>
      <c r="BH550" s="144">
        <f t="shared" si="316"/>
        <v>0</v>
      </c>
      <c r="BI550" s="144">
        <f t="shared" si="317"/>
        <v>0</v>
      </c>
      <c r="BJ550" s="144">
        <f t="shared" si="318"/>
        <v>0</v>
      </c>
      <c r="BK550" s="144">
        <f t="shared" si="319"/>
        <v>0</v>
      </c>
      <c r="BL550" s="144">
        <f t="shared" si="320"/>
        <v>0</v>
      </c>
      <c r="BM550" s="145">
        <f t="shared" si="321"/>
        <v>0</v>
      </c>
      <c r="BN550" s="124"/>
      <c r="BO550" s="124"/>
      <c r="BP550" s="124"/>
      <c r="BQ550" s="124"/>
      <c r="BR550" s="124"/>
      <c r="BS550" s="124"/>
      <c r="BT550" s="124"/>
      <c r="BU550" s="124"/>
      <c r="BV550" s="130"/>
      <c r="BW550" s="130"/>
      <c r="BX550" s="130"/>
      <c r="BY550" s="130"/>
      <c r="BZ550" s="130"/>
      <c r="CA550" s="130"/>
      <c r="CB550" s="130"/>
      <c r="CC550" s="130"/>
      <c r="CD550" s="130"/>
      <c r="CE550" s="130"/>
      <c r="CF550" s="130"/>
      <c r="CG550" s="130"/>
      <c r="CH550" s="130"/>
      <c r="CI550" s="130"/>
      <c r="CJ550" s="130"/>
      <c r="CM550" s="159">
        <f t="shared" si="322"/>
        <v>0</v>
      </c>
      <c r="CN550" s="160">
        <f t="shared" si="323"/>
        <v>0</v>
      </c>
      <c r="CO550" s="160">
        <f t="shared" si="324"/>
        <v>0</v>
      </c>
      <c r="CP550" s="160">
        <f t="shared" si="325"/>
        <v>0</v>
      </c>
      <c r="CQ550" s="160">
        <f t="shared" si="326"/>
        <v>0</v>
      </c>
      <c r="CR550" s="160" t="str">
        <f t="shared" si="327"/>
        <v/>
      </c>
      <c r="CS550" s="160" t="str">
        <f t="shared" si="328"/>
        <v/>
      </c>
      <c r="CT550" s="160" t="str">
        <f t="shared" si="329"/>
        <v/>
      </c>
      <c r="CU550" s="162" t="str">
        <f t="shared" si="330"/>
        <v/>
      </c>
      <c r="CV550" s="162" t="str">
        <f t="shared" si="331"/>
        <v/>
      </c>
      <c r="CW550" s="162" t="str">
        <f t="shared" si="332"/>
        <v/>
      </c>
      <c r="CX550" s="162" t="str">
        <f t="shared" si="333"/>
        <v/>
      </c>
      <c r="CY550" s="162" t="str">
        <f t="shared" si="334"/>
        <v/>
      </c>
      <c r="CZ550" s="162" t="str">
        <f t="shared" si="335"/>
        <v/>
      </c>
      <c r="DA550" s="163" t="str">
        <f t="shared" si="336"/>
        <v/>
      </c>
    </row>
    <row r="551" spans="1:105" ht="16.5" x14ac:dyDescent="0.3">
      <c r="A551" s="135"/>
      <c r="B551" s="136"/>
      <c r="C551" s="136"/>
      <c r="D551" s="137"/>
      <c r="E551" s="176"/>
      <c r="F551" s="182"/>
      <c r="G551" s="183"/>
      <c r="H551" s="183"/>
      <c r="I551" s="183"/>
      <c r="J551" s="183"/>
      <c r="K551" s="183"/>
      <c r="L551" s="183"/>
      <c r="M551" s="186"/>
      <c r="N551" s="182"/>
      <c r="O551" s="184"/>
      <c r="P551" s="178"/>
      <c r="Q551" s="118">
        <f t="shared" si="305"/>
        <v>0</v>
      </c>
      <c r="R551" s="3"/>
      <c r="S551" s="3"/>
      <c r="T551" s="4"/>
      <c r="U551" s="4"/>
      <c r="V551" s="99">
        <f t="shared" si="306"/>
        <v>0</v>
      </c>
      <c r="W551" s="161"/>
      <c r="X551" s="138"/>
      <c r="AH551" s="158" t="str">
        <f t="array" ref="AH551">IF(OR(AH$1=0, $A551=""),"",SQRT((_xlfn.XLOOKUP(AH$1,$Z$2:$Z$16,$AA$2:$AA$16)-$T551)^2+(_xlfn.XLOOKUP(AH$1,$Z$2:$Z$16,$AB$2:$AB$16)-$U551)^2+(_xlfn.XLOOKUP(AH$1,$Z$2:$Z$16,$AC$2:$AC$16-$V551)^2)))</f>
        <v/>
      </c>
      <c r="AI551" s="140" t="str">
        <f t="array" ref="AI551">IF(OR(AI$1=0, $A551=""),"",SQRT((_xlfn.XLOOKUP(AI$1,$Z$2:$Z$16,$AA$2:$AA$16)-$T551)^2+(_xlfn.XLOOKUP(AI$1,$Z$2:$Z$16,$AB$2:$AB$16)-$U551)^2+(_xlfn.XLOOKUP(AI$1,$Z$2:$Z$16,$AC$2:$AC$16-$V551)^2)))</f>
        <v/>
      </c>
      <c r="AJ551" s="140" t="str">
        <f t="array" ref="AJ551">IF(OR(AJ$1=0, $A551=""),"",SQRT((_xlfn.XLOOKUP(AJ$1,$Z$2:$Z$16,$AA$2:$AA$16)-$T551)^2+(_xlfn.XLOOKUP(AJ$1,$Z$2:$Z$16,$AB$2:$AB$16)-$U551)^2+(_xlfn.XLOOKUP(AJ$1,$Z$2:$Z$16,$AC$2:$AC$16-$V551)^2)))</f>
        <v/>
      </c>
      <c r="AK551" s="140" t="str">
        <f t="array" ref="AK551">IF(OR(AK$1=0, $A551=""),"",SQRT((_xlfn.XLOOKUP(AK$1,$Z$2:$Z$16,$AA$2:$AA$16)-$T551)^2+(_xlfn.XLOOKUP(AK$1,$Z$2:$Z$16,$AB$2:$AB$16)-$U551)^2+(_xlfn.XLOOKUP(AK$1,$Z$2:$Z$16,$AC$2:$AC$16-$V551)^2)))</f>
        <v/>
      </c>
      <c r="AL551" s="140" t="str">
        <f t="array" ref="AL551">IF(OR(AL$1=0, $A551=""),"",SQRT((_xlfn.XLOOKUP(AL$1,$Z$2:$Z$16,$AA$2:$AA$16)-$T551)^2+(_xlfn.XLOOKUP(AL$1,$Z$2:$Z$16,$AB$2:$AB$16)-$U551)^2+(_xlfn.XLOOKUP(AL$1,$Z$2:$Z$16,$AC$2:$AC$16-$V551)^2)))</f>
        <v/>
      </c>
      <c r="AM551" s="140" t="str">
        <f t="array" ref="AM551">IF(OR(AM$1=0, $A551=""),"",SQRT((_xlfn.XLOOKUP(AM$1,$Z$2:$Z$16,$AA$2:$AA$16)-$T551)^2+(_xlfn.XLOOKUP(AM$1,$Z$2:$Z$16,$AB$2:$AB$16)-$U551)^2+(_xlfn.XLOOKUP(AM$1,$Z$2:$Z$16,$AC$2:$AC$16-$V551)^2)))</f>
        <v/>
      </c>
      <c r="AN551" s="140" t="str">
        <f t="array" ref="AN551">IF(OR(AN$1=0, $A551=""),"",SQRT((_xlfn.XLOOKUP(AN$1,$Z$2:$Z$16,$AA$2:$AA$16)-$T551)^2+(_xlfn.XLOOKUP(AN$1,$Z$2:$Z$16,$AB$2:$AB$16)-$U551)^2+(_xlfn.XLOOKUP(AN$1,$Z$2:$Z$16,$AC$2:$AC$16-$V551)^2)))</f>
        <v/>
      </c>
      <c r="AO551" s="140" t="str">
        <f t="array" ref="AO551">IF(OR(AO$1=0, $A551=""),"",SQRT((_xlfn.XLOOKUP(AO$1,$Z$2:$Z$16,$AA$2:$AA$16)-$T551)^2+(_xlfn.XLOOKUP(AO$1,$Z$2:$Z$16,$AB$2:$AB$16)-$U551)^2+(_xlfn.XLOOKUP(AO$1,$Z$2:$Z$16,$AC$2:$AC$16-$V551)^2)))</f>
        <v/>
      </c>
      <c r="AP551" s="141" t="str">
        <f t="array" ref="AP551">IF(OR(AP$1=0, $A551=""),"",SQRT((_xlfn.XLOOKUP(AP$1,$Z$2:$Z$16,$AA$2:$AA$16)-$T551)^2+(_xlfn.XLOOKUP(AP$1,$Z$2:$Z$16,$AB$2:$AB$16)-$U551)^2+(_xlfn.XLOOKUP(AP$1,$Z$2:$Z$16,$AC$2:$AC$16-$V551)^2)))</f>
        <v/>
      </c>
      <c r="AQ551" s="141" t="str">
        <f t="array" ref="AQ551">IF(OR(AQ$1=0, $A551=""),"",SQRT((_xlfn.XLOOKUP(AQ$1,$Z$2:$Z$16,$AA$2:$AA$16)-$T551)^2+(_xlfn.XLOOKUP(AQ$1,$Z$2:$Z$16,$AB$2:$AB$16)-$U551)^2+(_xlfn.XLOOKUP(AQ$1,$Z$2:$Z$16,$AC$2:$AC$16-$V551)^2)))</f>
        <v/>
      </c>
      <c r="AR551" s="141" t="str">
        <f t="array" ref="AR551">IF(OR(AR$1=0, $A551=""),"",SQRT((_xlfn.XLOOKUP(AR$1,$Z$2:$Z$16,$AA$2:$AA$16)-$T551)^2+(_xlfn.XLOOKUP(AR$1,$Z$2:$Z$16,$AB$2:$AB$16)-$U551)^2+(_xlfn.XLOOKUP(AR$1,$Z$2:$Z$16,$AC$2:$AC$16-$V551)^2)))</f>
        <v/>
      </c>
      <c r="AS551" s="141" t="str">
        <f t="array" ref="AS551">IF(OR(AS$1=0, $A551=""),"",SQRT((_xlfn.XLOOKUP(AS$1,$Z$2:$Z$16,$AA$2:$AA$16)-$T551)^2+(_xlfn.XLOOKUP(AS$1,$Z$2:$Z$16,$AB$2:$AB$16)-$U551)^2+(_xlfn.XLOOKUP(AS$1,$Z$2:$Z$16,$AC$2:$AC$16-$V551)^2)))</f>
        <v/>
      </c>
      <c r="AT551" s="141" t="str">
        <f t="array" ref="AT551">IF(OR(AT$1=0, $A551=""),"",SQRT((_xlfn.XLOOKUP(AT$1,$Z$2:$Z$16,$AA$2:$AA$16)-$T551)^2+(_xlfn.XLOOKUP(AT$1,$Z$2:$Z$16,$AB$2:$AB$16)-$U551)^2+(_xlfn.XLOOKUP(AT$1,$Z$2:$Z$16,$AC$2:$AC$16-$V551)^2)))</f>
        <v/>
      </c>
      <c r="AU551" s="141" t="str">
        <f t="array" ref="AU551">IF(OR(AU$1=0, $A551=""),"",SQRT((_xlfn.XLOOKUP(AU$1,$Z$2:$Z$16,$AA$2:$AA$16)-$T551)^2+(_xlfn.XLOOKUP(AU$1,$Z$2:$Z$16,$AB$2:$AB$16)-$U551)^2+(_xlfn.XLOOKUP(AU$1,$Z$2:$Z$16,$AC$2:$AC$16-$V551)^2)))</f>
        <v/>
      </c>
      <c r="AV551" s="142" t="str">
        <f t="array" ref="AV551">IF(OR(AV$1=0, $A551=""),"",SQRT((_xlfn.XLOOKUP(AV$1,$Z$2:$Z$16,$AA$2:$AA$16)-$T551)^2+(_xlfn.XLOOKUP(AV$1,$Z$2:$Z$16,$AB$2:$AB$16)-$U551)^2+(_xlfn.XLOOKUP(AV$1,$Z$2:$Z$16,$AC$2:$AC$16-$V551)^2)))</f>
        <v/>
      </c>
      <c r="AW551" s="124"/>
      <c r="AX551" s="124"/>
      <c r="AY551" s="125">
        <f t="shared" si="307"/>
        <v>0</v>
      </c>
      <c r="AZ551" s="143">
        <f t="shared" si="308"/>
        <v>0</v>
      </c>
      <c r="BA551" s="143">
        <f t="shared" si="309"/>
        <v>0</v>
      </c>
      <c r="BB551" s="143">
        <f t="shared" si="310"/>
        <v>0</v>
      </c>
      <c r="BC551" s="143">
        <f t="shared" si="311"/>
        <v>0</v>
      </c>
      <c r="BD551" s="143">
        <f t="shared" si="312"/>
        <v>0</v>
      </c>
      <c r="BE551" s="143">
        <f t="shared" si="313"/>
        <v>0</v>
      </c>
      <c r="BF551" s="143">
        <f t="shared" si="314"/>
        <v>0</v>
      </c>
      <c r="BG551" s="144">
        <f t="shared" si="315"/>
        <v>0</v>
      </c>
      <c r="BH551" s="144">
        <f t="shared" si="316"/>
        <v>0</v>
      </c>
      <c r="BI551" s="144">
        <f t="shared" si="317"/>
        <v>0</v>
      </c>
      <c r="BJ551" s="144">
        <f t="shared" si="318"/>
        <v>0</v>
      </c>
      <c r="BK551" s="144">
        <f t="shared" si="319"/>
        <v>0</v>
      </c>
      <c r="BL551" s="144">
        <f t="shared" si="320"/>
        <v>0</v>
      </c>
      <c r="BM551" s="145">
        <f t="shared" si="321"/>
        <v>0</v>
      </c>
      <c r="BN551" s="124"/>
      <c r="BO551" s="124"/>
      <c r="BP551" s="124"/>
      <c r="BQ551" s="124"/>
      <c r="BR551" s="124"/>
      <c r="BS551" s="124"/>
      <c r="BT551" s="124"/>
      <c r="BU551" s="124"/>
      <c r="BV551" s="130"/>
      <c r="BW551" s="130"/>
      <c r="BX551" s="130"/>
      <c r="BY551" s="130"/>
      <c r="BZ551" s="130"/>
      <c r="CA551" s="130"/>
      <c r="CB551" s="130"/>
      <c r="CC551" s="130"/>
      <c r="CD551" s="130"/>
      <c r="CE551" s="130"/>
      <c r="CF551" s="130"/>
      <c r="CG551" s="130"/>
      <c r="CH551" s="130"/>
      <c r="CI551" s="130"/>
      <c r="CJ551" s="130"/>
      <c r="CM551" s="159">
        <f t="shared" si="322"/>
        <v>0</v>
      </c>
      <c r="CN551" s="160">
        <f t="shared" si="323"/>
        <v>0</v>
      </c>
      <c r="CO551" s="160">
        <f t="shared" si="324"/>
        <v>0</v>
      </c>
      <c r="CP551" s="160">
        <f t="shared" si="325"/>
        <v>0</v>
      </c>
      <c r="CQ551" s="160">
        <f t="shared" si="326"/>
        <v>0</v>
      </c>
      <c r="CR551" s="160" t="str">
        <f t="shared" si="327"/>
        <v/>
      </c>
      <c r="CS551" s="160" t="str">
        <f t="shared" si="328"/>
        <v/>
      </c>
      <c r="CT551" s="160" t="str">
        <f t="shared" si="329"/>
        <v/>
      </c>
      <c r="CU551" s="162" t="str">
        <f t="shared" si="330"/>
        <v/>
      </c>
      <c r="CV551" s="162" t="str">
        <f t="shared" si="331"/>
        <v/>
      </c>
      <c r="CW551" s="162" t="str">
        <f t="shared" si="332"/>
        <v/>
      </c>
      <c r="CX551" s="162" t="str">
        <f t="shared" si="333"/>
        <v/>
      </c>
      <c r="CY551" s="162" t="str">
        <f t="shared" si="334"/>
        <v/>
      </c>
      <c r="CZ551" s="162" t="str">
        <f t="shared" si="335"/>
        <v/>
      </c>
      <c r="DA551" s="163" t="str">
        <f t="shared" si="336"/>
        <v/>
      </c>
    </row>
    <row r="552" spans="1:105" ht="16.5" x14ac:dyDescent="0.3">
      <c r="A552" s="135"/>
      <c r="B552" s="136"/>
      <c r="C552" s="136"/>
      <c r="D552" s="137"/>
      <c r="E552" s="176"/>
      <c r="F552" s="182"/>
      <c r="G552" s="183"/>
      <c r="H552" s="183"/>
      <c r="I552" s="183"/>
      <c r="J552" s="183"/>
      <c r="K552" s="183"/>
      <c r="L552" s="183"/>
      <c r="M552" s="186"/>
      <c r="N552" s="182"/>
      <c r="O552" s="184"/>
      <c r="P552" s="178"/>
      <c r="Q552" s="118">
        <f t="shared" si="305"/>
        <v>0</v>
      </c>
      <c r="R552" s="3"/>
      <c r="S552" s="3"/>
      <c r="T552" s="4"/>
      <c r="U552" s="4"/>
      <c r="V552" s="99">
        <f t="shared" si="306"/>
        <v>0</v>
      </c>
      <c r="W552" s="161"/>
      <c r="X552" s="138"/>
      <c r="AH552" s="158" t="str">
        <f t="array" ref="AH552">IF(OR(AH$1=0, $A552=""),"",SQRT((_xlfn.XLOOKUP(AH$1,$Z$2:$Z$16,$AA$2:$AA$16)-$T552)^2+(_xlfn.XLOOKUP(AH$1,$Z$2:$Z$16,$AB$2:$AB$16)-$U552)^2+(_xlfn.XLOOKUP(AH$1,$Z$2:$Z$16,$AC$2:$AC$16-$V552)^2)))</f>
        <v/>
      </c>
      <c r="AI552" s="140" t="str">
        <f t="array" ref="AI552">IF(OR(AI$1=0, $A552=""),"",SQRT((_xlfn.XLOOKUP(AI$1,$Z$2:$Z$16,$AA$2:$AA$16)-$T552)^2+(_xlfn.XLOOKUP(AI$1,$Z$2:$Z$16,$AB$2:$AB$16)-$U552)^2+(_xlfn.XLOOKUP(AI$1,$Z$2:$Z$16,$AC$2:$AC$16-$V552)^2)))</f>
        <v/>
      </c>
      <c r="AJ552" s="140" t="str">
        <f t="array" ref="AJ552">IF(OR(AJ$1=0, $A552=""),"",SQRT((_xlfn.XLOOKUP(AJ$1,$Z$2:$Z$16,$AA$2:$AA$16)-$T552)^2+(_xlfn.XLOOKUP(AJ$1,$Z$2:$Z$16,$AB$2:$AB$16)-$U552)^2+(_xlfn.XLOOKUP(AJ$1,$Z$2:$Z$16,$AC$2:$AC$16-$V552)^2)))</f>
        <v/>
      </c>
      <c r="AK552" s="140" t="str">
        <f t="array" ref="AK552">IF(OR(AK$1=0, $A552=""),"",SQRT((_xlfn.XLOOKUP(AK$1,$Z$2:$Z$16,$AA$2:$AA$16)-$T552)^2+(_xlfn.XLOOKUP(AK$1,$Z$2:$Z$16,$AB$2:$AB$16)-$U552)^2+(_xlfn.XLOOKUP(AK$1,$Z$2:$Z$16,$AC$2:$AC$16-$V552)^2)))</f>
        <v/>
      </c>
      <c r="AL552" s="140" t="str">
        <f t="array" ref="AL552">IF(OR(AL$1=0, $A552=""),"",SQRT((_xlfn.XLOOKUP(AL$1,$Z$2:$Z$16,$AA$2:$AA$16)-$T552)^2+(_xlfn.XLOOKUP(AL$1,$Z$2:$Z$16,$AB$2:$AB$16)-$U552)^2+(_xlfn.XLOOKUP(AL$1,$Z$2:$Z$16,$AC$2:$AC$16-$V552)^2)))</f>
        <v/>
      </c>
      <c r="AM552" s="140" t="str">
        <f t="array" ref="AM552">IF(OR(AM$1=0, $A552=""),"",SQRT((_xlfn.XLOOKUP(AM$1,$Z$2:$Z$16,$AA$2:$AA$16)-$T552)^2+(_xlfn.XLOOKUP(AM$1,$Z$2:$Z$16,$AB$2:$AB$16)-$U552)^2+(_xlfn.XLOOKUP(AM$1,$Z$2:$Z$16,$AC$2:$AC$16-$V552)^2)))</f>
        <v/>
      </c>
      <c r="AN552" s="140" t="str">
        <f t="array" ref="AN552">IF(OR(AN$1=0, $A552=""),"",SQRT((_xlfn.XLOOKUP(AN$1,$Z$2:$Z$16,$AA$2:$AA$16)-$T552)^2+(_xlfn.XLOOKUP(AN$1,$Z$2:$Z$16,$AB$2:$AB$16)-$U552)^2+(_xlfn.XLOOKUP(AN$1,$Z$2:$Z$16,$AC$2:$AC$16-$V552)^2)))</f>
        <v/>
      </c>
      <c r="AO552" s="140" t="str">
        <f t="array" ref="AO552">IF(OR(AO$1=0, $A552=""),"",SQRT((_xlfn.XLOOKUP(AO$1,$Z$2:$Z$16,$AA$2:$AA$16)-$T552)^2+(_xlfn.XLOOKUP(AO$1,$Z$2:$Z$16,$AB$2:$AB$16)-$U552)^2+(_xlfn.XLOOKUP(AO$1,$Z$2:$Z$16,$AC$2:$AC$16-$V552)^2)))</f>
        <v/>
      </c>
      <c r="AP552" s="141" t="str">
        <f t="array" ref="AP552">IF(OR(AP$1=0, $A552=""),"",SQRT((_xlfn.XLOOKUP(AP$1,$Z$2:$Z$16,$AA$2:$AA$16)-$T552)^2+(_xlfn.XLOOKUP(AP$1,$Z$2:$Z$16,$AB$2:$AB$16)-$U552)^2+(_xlfn.XLOOKUP(AP$1,$Z$2:$Z$16,$AC$2:$AC$16-$V552)^2)))</f>
        <v/>
      </c>
      <c r="AQ552" s="141" t="str">
        <f t="array" ref="AQ552">IF(OR(AQ$1=0, $A552=""),"",SQRT((_xlfn.XLOOKUP(AQ$1,$Z$2:$Z$16,$AA$2:$AA$16)-$T552)^2+(_xlfn.XLOOKUP(AQ$1,$Z$2:$Z$16,$AB$2:$AB$16)-$U552)^2+(_xlfn.XLOOKUP(AQ$1,$Z$2:$Z$16,$AC$2:$AC$16-$V552)^2)))</f>
        <v/>
      </c>
      <c r="AR552" s="141" t="str">
        <f t="array" ref="AR552">IF(OR(AR$1=0, $A552=""),"",SQRT((_xlfn.XLOOKUP(AR$1,$Z$2:$Z$16,$AA$2:$AA$16)-$T552)^2+(_xlfn.XLOOKUP(AR$1,$Z$2:$Z$16,$AB$2:$AB$16)-$U552)^2+(_xlfn.XLOOKUP(AR$1,$Z$2:$Z$16,$AC$2:$AC$16-$V552)^2)))</f>
        <v/>
      </c>
      <c r="AS552" s="141" t="str">
        <f t="array" ref="AS552">IF(OR(AS$1=0, $A552=""),"",SQRT((_xlfn.XLOOKUP(AS$1,$Z$2:$Z$16,$AA$2:$AA$16)-$T552)^2+(_xlfn.XLOOKUP(AS$1,$Z$2:$Z$16,$AB$2:$AB$16)-$U552)^2+(_xlfn.XLOOKUP(AS$1,$Z$2:$Z$16,$AC$2:$AC$16-$V552)^2)))</f>
        <v/>
      </c>
      <c r="AT552" s="141" t="str">
        <f t="array" ref="AT552">IF(OR(AT$1=0, $A552=""),"",SQRT((_xlfn.XLOOKUP(AT$1,$Z$2:$Z$16,$AA$2:$AA$16)-$T552)^2+(_xlfn.XLOOKUP(AT$1,$Z$2:$Z$16,$AB$2:$AB$16)-$U552)^2+(_xlfn.XLOOKUP(AT$1,$Z$2:$Z$16,$AC$2:$AC$16-$V552)^2)))</f>
        <v/>
      </c>
      <c r="AU552" s="141" t="str">
        <f t="array" ref="AU552">IF(OR(AU$1=0, $A552=""),"",SQRT((_xlfn.XLOOKUP(AU$1,$Z$2:$Z$16,$AA$2:$AA$16)-$T552)^2+(_xlfn.XLOOKUP(AU$1,$Z$2:$Z$16,$AB$2:$AB$16)-$U552)^2+(_xlfn.XLOOKUP(AU$1,$Z$2:$Z$16,$AC$2:$AC$16-$V552)^2)))</f>
        <v/>
      </c>
      <c r="AV552" s="142" t="str">
        <f t="array" ref="AV552">IF(OR(AV$1=0, $A552=""),"",SQRT((_xlfn.XLOOKUP(AV$1,$Z$2:$Z$16,$AA$2:$AA$16)-$T552)^2+(_xlfn.XLOOKUP(AV$1,$Z$2:$Z$16,$AB$2:$AB$16)-$U552)^2+(_xlfn.XLOOKUP(AV$1,$Z$2:$Z$16,$AC$2:$AC$16-$V552)^2)))</f>
        <v/>
      </c>
      <c r="AW552" s="124"/>
      <c r="AX552" s="124"/>
      <c r="AY552" s="125">
        <f t="shared" si="307"/>
        <v>0</v>
      </c>
      <c r="AZ552" s="143">
        <f t="shared" si="308"/>
        <v>0</v>
      </c>
      <c r="BA552" s="143">
        <f t="shared" si="309"/>
        <v>0</v>
      </c>
      <c r="BB552" s="143">
        <f t="shared" si="310"/>
        <v>0</v>
      </c>
      <c r="BC552" s="143">
        <f t="shared" si="311"/>
        <v>0</v>
      </c>
      <c r="BD552" s="143">
        <f t="shared" si="312"/>
        <v>0</v>
      </c>
      <c r="BE552" s="143">
        <f t="shared" si="313"/>
        <v>0</v>
      </c>
      <c r="BF552" s="143">
        <f t="shared" si="314"/>
        <v>0</v>
      </c>
      <c r="BG552" s="144">
        <f t="shared" si="315"/>
        <v>0</v>
      </c>
      <c r="BH552" s="144">
        <f t="shared" si="316"/>
        <v>0</v>
      </c>
      <c r="BI552" s="144">
        <f t="shared" si="317"/>
        <v>0</v>
      </c>
      <c r="BJ552" s="144">
        <f t="shared" si="318"/>
        <v>0</v>
      </c>
      <c r="BK552" s="144">
        <f t="shared" si="319"/>
        <v>0</v>
      </c>
      <c r="BL552" s="144">
        <f t="shared" si="320"/>
        <v>0</v>
      </c>
      <c r="BM552" s="145">
        <f t="shared" si="321"/>
        <v>0</v>
      </c>
      <c r="BN552" s="124"/>
      <c r="BO552" s="124"/>
      <c r="BP552" s="124"/>
      <c r="BQ552" s="124"/>
      <c r="BR552" s="124"/>
      <c r="BS552" s="124"/>
      <c r="BT552" s="124"/>
      <c r="BU552" s="124"/>
      <c r="BV552" s="130"/>
      <c r="BW552" s="130"/>
      <c r="BX552" s="130"/>
      <c r="BY552" s="130"/>
      <c r="BZ552" s="130"/>
      <c r="CA552" s="130"/>
      <c r="CB552" s="130"/>
      <c r="CC552" s="130"/>
      <c r="CD552" s="130"/>
      <c r="CE552" s="130"/>
      <c r="CF552" s="130"/>
      <c r="CG552" s="130"/>
      <c r="CH552" s="130"/>
      <c r="CI552" s="130"/>
      <c r="CJ552" s="130"/>
      <c r="CM552" s="159">
        <f t="shared" si="322"/>
        <v>0</v>
      </c>
      <c r="CN552" s="160">
        <f t="shared" si="323"/>
        <v>0</v>
      </c>
      <c r="CO552" s="160">
        <f t="shared" si="324"/>
        <v>0</v>
      </c>
      <c r="CP552" s="160">
        <f t="shared" si="325"/>
        <v>0</v>
      </c>
      <c r="CQ552" s="160">
        <f t="shared" si="326"/>
        <v>0</v>
      </c>
      <c r="CR552" s="160" t="str">
        <f t="shared" si="327"/>
        <v/>
      </c>
      <c r="CS552" s="160" t="str">
        <f t="shared" si="328"/>
        <v/>
      </c>
      <c r="CT552" s="160" t="str">
        <f t="shared" si="329"/>
        <v/>
      </c>
      <c r="CU552" s="162" t="str">
        <f t="shared" si="330"/>
        <v/>
      </c>
      <c r="CV552" s="162" t="str">
        <f t="shared" si="331"/>
        <v/>
      </c>
      <c r="CW552" s="162" t="str">
        <f t="shared" si="332"/>
        <v/>
      </c>
      <c r="CX552" s="162" t="str">
        <f t="shared" si="333"/>
        <v/>
      </c>
      <c r="CY552" s="162" t="str">
        <f t="shared" si="334"/>
        <v/>
      </c>
      <c r="CZ552" s="162" t="str">
        <f t="shared" si="335"/>
        <v/>
      </c>
      <c r="DA552" s="163" t="str">
        <f t="shared" si="336"/>
        <v/>
      </c>
    </row>
    <row r="553" spans="1:105" ht="16.5" x14ac:dyDescent="0.3">
      <c r="A553" s="135"/>
      <c r="B553" s="136"/>
      <c r="C553" s="136"/>
      <c r="D553" s="137"/>
      <c r="E553" s="176"/>
      <c r="F553" s="182"/>
      <c r="G553" s="183"/>
      <c r="H553" s="183"/>
      <c r="I553" s="183"/>
      <c r="J553" s="183"/>
      <c r="K553" s="183"/>
      <c r="L553" s="183"/>
      <c r="M553" s="186"/>
      <c r="N553" s="182"/>
      <c r="O553" s="184"/>
      <c r="P553" s="178"/>
      <c r="Q553" s="118">
        <f t="shared" si="305"/>
        <v>0</v>
      </c>
      <c r="R553" s="3"/>
      <c r="S553" s="3"/>
      <c r="T553" s="4"/>
      <c r="U553" s="4"/>
      <c r="V553" s="99">
        <f t="shared" si="306"/>
        <v>0</v>
      </c>
      <c r="W553" s="161"/>
      <c r="X553" s="138"/>
      <c r="AH553" s="158" t="str">
        <f t="array" ref="AH553">IF(OR(AH$1=0, $A553=""),"",SQRT((_xlfn.XLOOKUP(AH$1,$Z$2:$Z$16,$AA$2:$AA$16)-$T553)^2+(_xlfn.XLOOKUP(AH$1,$Z$2:$Z$16,$AB$2:$AB$16)-$U553)^2+(_xlfn.XLOOKUP(AH$1,$Z$2:$Z$16,$AC$2:$AC$16-$V553)^2)))</f>
        <v/>
      </c>
      <c r="AI553" s="140" t="str">
        <f t="array" ref="AI553">IF(OR(AI$1=0, $A553=""),"",SQRT((_xlfn.XLOOKUP(AI$1,$Z$2:$Z$16,$AA$2:$AA$16)-$T553)^2+(_xlfn.XLOOKUP(AI$1,$Z$2:$Z$16,$AB$2:$AB$16)-$U553)^2+(_xlfn.XLOOKUP(AI$1,$Z$2:$Z$16,$AC$2:$AC$16-$V553)^2)))</f>
        <v/>
      </c>
      <c r="AJ553" s="140" t="str">
        <f t="array" ref="AJ553">IF(OR(AJ$1=0, $A553=""),"",SQRT((_xlfn.XLOOKUP(AJ$1,$Z$2:$Z$16,$AA$2:$AA$16)-$T553)^2+(_xlfn.XLOOKUP(AJ$1,$Z$2:$Z$16,$AB$2:$AB$16)-$U553)^2+(_xlfn.XLOOKUP(AJ$1,$Z$2:$Z$16,$AC$2:$AC$16-$V553)^2)))</f>
        <v/>
      </c>
      <c r="AK553" s="140" t="str">
        <f t="array" ref="AK553">IF(OR(AK$1=0, $A553=""),"",SQRT((_xlfn.XLOOKUP(AK$1,$Z$2:$Z$16,$AA$2:$AA$16)-$T553)^2+(_xlfn.XLOOKUP(AK$1,$Z$2:$Z$16,$AB$2:$AB$16)-$U553)^2+(_xlfn.XLOOKUP(AK$1,$Z$2:$Z$16,$AC$2:$AC$16-$V553)^2)))</f>
        <v/>
      </c>
      <c r="AL553" s="140" t="str">
        <f t="array" ref="AL553">IF(OR(AL$1=0, $A553=""),"",SQRT((_xlfn.XLOOKUP(AL$1,$Z$2:$Z$16,$AA$2:$AA$16)-$T553)^2+(_xlfn.XLOOKUP(AL$1,$Z$2:$Z$16,$AB$2:$AB$16)-$U553)^2+(_xlfn.XLOOKUP(AL$1,$Z$2:$Z$16,$AC$2:$AC$16-$V553)^2)))</f>
        <v/>
      </c>
      <c r="AM553" s="140" t="str">
        <f t="array" ref="AM553">IF(OR(AM$1=0, $A553=""),"",SQRT((_xlfn.XLOOKUP(AM$1,$Z$2:$Z$16,$AA$2:$AA$16)-$T553)^2+(_xlfn.XLOOKUP(AM$1,$Z$2:$Z$16,$AB$2:$AB$16)-$U553)^2+(_xlfn.XLOOKUP(AM$1,$Z$2:$Z$16,$AC$2:$AC$16-$V553)^2)))</f>
        <v/>
      </c>
      <c r="AN553" s="140" t="str">
        <f t="array" ref="AN553">IF(OR(AN$1=0, $A553=""),"",SQRT((_xlfn.XLOOKUP(AN$1,$Z$2:$Z$16,$AA$2:$AA$16)-$T553)^2+(_xlfn.XLOOKUP(AN$1,$Z$2:$Z$16,$AB$2:$AB$16)-$U553)^2+(_xlfn.XLOOKUP(AN$1,$Z$2:$Z$16,$AC$2:$AC$16-$V553)^2)))</f>
        <v/>
      </c>
      <c r="AO553" s="140" t="str">
        <f t="array" ref="AO553">IF(OR(AO$1=0, $A553=""),"",SQRT((_xlfn.XLOOKUP(AO$1,$Z$2:$Z$16,$AA$2:$AA$16)-$T553)^2+(_xlfn.XLOOKUP(AO$1,$Z$2:$Z$16,$AB$2:$AB$16)-$U553)^2+(_xlfn.XLOOKUP(AO$1,$Z$2:$Z$16,$AC$2:$AC$16-$V553)^2)))</f>
        <v/>
      </c>
      <c r="AP553" s="141" t="str">
        <f t="array" ref="AP553">IF(OR(AP$1=0, $A553=""),"",SQRT((_xlfn.XLOOKUP(AP$1,$Z$2:$Z$16,$AA$2:$AA$16)-$T553)^2+(_xlfn.XLOOKUP(AP$1,$Z$2:$Z$16,$AB$2:$AB$16)-$U553)^2+(_xlfn.XLOOKUP(AP$1,$Z$2:$Z$16,$AC$2:$AC$16-$V553)^2)))</f>
        <v/>
      </c>
      <c r="AQ553" s="141" t="str">
        <f t="array" ref="AQ553">IF(OR(AQ$1=0, $A553=""),"",SQRT((_xlfn.XLOOKUP(AQ$1,$Z$2:$Z$16,$AA$2:$AA$16)-$T553)^2+(_xlfn.XLOOKUP(AQ$1,$Z$2:$Z$16,$AB$2:$AB$16)-$U553)^2+(_xlfn.XLOOKUP(AQ$1,$Z$2:$Z$16,$AC$2:$AC$16-$V553)^2)))</f>
        <v/>
      </c>
      <c r="AR553" s="141" t="str">
        <f t="array" ref="AR553">IF(OR(AR$1=0, $A553=""),"",SQRT((_xlfn.XLOOKUP(AR$1,$Z$2:$Z$16,$AA$2:$AA$16)-$T553)^2+(_xlfn.XLOOKUP(AR$1,$Z$2:$Z$16,$AB$2:$AB$16)-$U553)^2+(_xlfn.XLOOKUP(AR$1,$Z$2:$Z$16,$AC$2:$AC$16-$V553)^2)))</f>
        <v/>
      </c>
      <c r="AS553" s="141" t="str">
        <f t="array" ref="AS553">IF(OR(AS$1=0, $A553=""),"",SQRT((_xlfn.XLOOKUP(AS$1,$Z$2:$Z$16,$AA$2:$AA$16)-$T553)^2+(_xlfn.XLOOKUP(AS$1,$Z$2:$Z$16,$AB$2:$AB$16)-$U553)^2+(_xlfn.XLOOKUP(AS$1,$Z$2:$Z$16,$AC$2:$AC$16-$V553)^2)))</f>
        <v/>
      </c>
      <c r="AT553" s="141" t="str">
        <f t="array" ref="AT553">IF(OR(AT$1=0, $A553=""),"",SQRT((_xlfn.XLOOKUP(AT$1,$Z$2:$Z$16,$AA$2:$AA$16)-$T553)^2+(_xlfn.XLOOKUP(AT$1,$Z$2:$Z$16,$AB$2:$AB$16)-$U553)^2+(_xlfn.XLOOKUP(AT$1,$Z$2:$Z$16,$AC$2:$AC$16-$V553)^2)))</f>
        <v/>
      </c>
      <c r="AU553" s="141" t="str">
        <f t="array" ref="AU553">IF(OR(AU$1=0, $A553=""),"",SQRT((_xlfn.XLOOKUP(AU$1,$Z$2:$Z$16,$AA$2:$AA$16)-$T553)^2+(_xlfn.XLOOKUP(AU$1,$Z$2:$Z$16,$AB$2:$AB$16)-$U553)^2+(_xlfn.XLOOKUP(AU$1,$Z$2:$Z$16,$AC$2:$AC$16-$V553)^2)))</f>
        <v/>
      </c>
      <c r="AV553" s="142" t="str">
        <f t="array" ref="AV553">IF(OR(AV$1=0, $A553=""),"",SQRT((_xlfn.XLOOKUP(AV$1,$Z$2:$Z$16,$AA$2:$AA$16)-$T553)^2+(_xlfn.XLOOKUP(AV$1,$Z$2:$Z$16,$AB$2:$AB$16)-$U553)^2+(_xlfn.XLOOKUP(AV$1,$Z$2:$Z$16,$AC$2:$AC$16-$V553)^2)))</f>
        <v/>
      </c>
      <c r="AW553" s="124"/>
      <c r="AX553" s="124"/>
      <c r="AY553" s="125">
        <f t="shared" si="307"/>
        <v>0</v>
      </c>
      <c r="AZ553" s="143">
        <f t="shared" si="308"/>
        <v>0</v>
      </c>
      <c r="BA553" s="143">
        <f t="shared" si="309"/>
        <v>0</v>
      </c>
      <c r="BB553" s="143">
        <f t="shared" si="310"/>
        <v>0</v>
      </c>
      <c r="BC553" s="143">
        <f t="shared" si="311"/>
        <v>0</v>
      </c>
      <c r="BD553" s="143">
        <f t="shared" si="312"/>
        <v>0</v>
      </c>
      <c r="BE553" s="143">
        <f t="shared" si="313"/>
        <v>0</v>
      </c>
      <c r="BF553" s="143">
        <f t="shared" si="314"/>
        <v>0</v>
      </c>
      <c r="BG553" s="144">
        <f t="shared" si="315"/>
        <v>0</v>
      </c>
      <c r="BH553" s="144">
        <f t="shared" si="316"/>
        <v>0</v>
      </c>
      <c r="BI553" s="144">
        <f t="shared" si="317"/>
        <v>0</v>
      </c>
      <c r="BJ553" s="144">
        <f t="shared" si="318"/>
        <v>0</v>
      </c>
      <c r="BK553" s="144">
        <f t="shared" si="319"/>
        <v>0</v>
      </c>
      <c r="BL553" s="144">
        <f t="shared" si="320"/>
        <v>0</v>
      </c>
      <c r="BM553" s="145">
        <f t="shared" si="321"/>
        <v>0</v>
      </c>
      <c r="BN553" s="124"/>
      <c r="BO553" s="124"/>
      <c r="BP553" s="124"/>
      <c r="BQ553" s="124"/>
      <c r="BR553" s="124"/>
      <c r="BS553" s="124"/>
      <c r="BT553" s="124"/>
      <c r="BU553" s="124"/>
      <c r="BV553" s="130"/>
      <c r="BW553" s="130"/>
      <c r="BX553" s="130"/>
      <c r="BY553" s="130"/>
      <c r="BZ553" s="130"/>
      <c r="CA553" s="130"/>
      <c r="CB553" s="130"/>
      <c r="CC553" s="130"/>
      <c r="CD553" s="130"/>
      <c r="CE553" s="130"/>
      <c r="CF553" s="130"/>
      <c r="CG553" s="130"/>
      <c r="CH553" s="130"/>
      <c r="CI553" s="130"/>
      <c r="CJ553" s="130"/>
      <c r="CM553" s="159">
        <f t="shared" si="322"/>
        <v>0</v>
      </c>
      <c r="CN553" s="160">
        <f t="shared" si="323"/>
        <v>0</v>
      </c>
      <c r="CO553" s="160">
        <f t="shared" si="324"/>
        <v>0</v>
      </c>
      <c r="CP553" s="160">
        <f t="shared" si="325"/>
        <v>0</v>
      </c>
      <c r="CQ553" s="160">
        <f t="shared" si="326"/>
        <v>0</v>
      </c>
      <c r="CR553" s="160" t="str">
        <f t="shared" si="327"/>
        <v/>
      </c>
      <c r="CS553" s="160" t="str">
        <f t="shared" si="328"/>
        <v/>
      </c>
      <c r="CT553" s="160" t="str">
        <f t="shared" si="329"/>
        <v/>
      </c>
      <c r="CU553" s="162" t="str">
        <f t="shared" si="330"/>
        <v/>
      </c>
      <c r="CV553" s="162" t="str">
        <f t="shared" si="331"/>
        <v/>
      </c>
      <c r="CW553" s="162" t="str">
        <f t="shared" si="332"/>
        <v/>
      </c>
      <c r="CX553" s="162" t="str">
        <f t="shared" si="333"/>
        <v/>
      </c>
      <c r="CY553" s="162" t="str">
        <f t="shared" si="334"/>
        <v/>
      </c>
      <c r="CZ553" s="162" t="str">
        <f t="shared" si="335"/>
        <v/>
      </c>
      <c r="DA553" s="163" t="str">
        <f t="shared" si="336"/>
        <v/>
      </c>
    </row>
    <row r="554" spans="1:105" ht="16.5" x14ac:dyDescent="0.3">
      <c r="A554" s="135"/>
      <c r="B554" s="136"/>
      <c r="C554" s="136"/>
      <c r="D554" s="137"/>
      <c r="E554" s="176"/>
      <c r="F554" s="182"/>
      <c r="G554" s="183"/>
      <c r="H554" s="183"/>
      <c r="I554" s="183"/>
      <c r="J554" s="183"/>
      <c r="K554" s="183"/>
      <c r="L554" s="183"/>
      <c r="M554" s="186"/>
      <c r="N554" s="182"/>
      <c r="O554" s="184"/>
      <c r="P554" s="178"/>
      <c r="Q554" s="118">
        <f t="shared" si="305"/>
        <v>0</v>
      </c>
      <c r="R554" s="3"/>
      <c r="S554" s="3"/>
      <c r="T554" s="4"/>
      <c r="U554" s="4"/>
      <c r="V554" s="99">
        <f t="shared" si="306"/>
        <v>0</v>
      </c>
      <c r="W554" s="161"/>
      <c r="X554" s="138"/>
      <c r="AH554" s="158" t="str">
        <f t="array" ref="AH554">IF(OR(AH$1=0, $A554=""),"",SQRT((_xlfn.XLOOKUP(AH$1,$Z$2:$Z$16,$AA$2:$AA$16)-$T554)^2+(_xlfn.XLOOKUP(AH$1,$Z$2:$Z$16,$AB$2:$AB$16)-$U554)^2+(_xlfn.XLOOKUP(AH$1,$Z$2:$Z$16,$AC$2:$AC$16-$V554)^2)))</f>
        <v/>
      </c>
      <c r="AI554" s="140" t="str">
        <f t="array" ref="AI554">IF(OR(AI$1=0, $A554=""),"",SQRT((_xlfn.XLOOKUP(AI$1,$Z$2:$Z$16,$AA$2:$AA$16)-$T554)^2+(_xlfn.XLOOKUP(AI$1,$Z$2:$Z$16,$AB$2:$AB$16)-$U554)^2+(_xlfn.XLOOKUP(AI$1,$Z$2:$Z$16,$AC$2:$AC$16-$V554)^2)))</f>
        <v/>
      </c>
      <c r="AJ554" s="140" t="str">
        <f t="array" ref="AJ554">IF(OR(AJ$1=0, $A554=""),"",SQRT((_xlfn.XLOOKUP(AJ$1,$Z$2:$Z$16,$AA$2:$AA$16)-$T554)^2+(_xlfn.XLOOKUP(AJ$1,$Z$2:$Z$16,$AB$2:$AB$16)-$U554)^2+(_xlfn.XLOOKUP(AJ$1,$Z$2:$Z$16,$AC$2:$AC$16-$V554)^2)))</f>
        <v/>
      </c>
      <c r="AK554" s="140" t="str">
        <f t="array" ref="AK554">IF(OR(AK$1=0, $A554=""),"",SQRT((_xlfn.XLOOKUP(AK$1,$Z$2:$Z$16,$AA$2:$AA$16)-$T554)^2+(_xlfn.XLOOKUP(AK$1,$Z$2:$Z$16,$AB$2:$AB$16)-$U554)^2+(_xlfn.XLOOKUP(AK$1,$Z$2:$Z$16,$AC$2:$AC$16-$V554)^2)))</f>
        <v/>
      </c>
      <c r="AL554" s="140" t="str">
        <f t="array" ref="AL554">IF(OR(AL$1=0, $A554=""),"",SQRT((_xlfn.XLOOKUP(AL$1,$Z$2:$Z$16,$AA$2:$AA$16)-$T554)^2+(_xlfn.XLOOKUP(AL$1,$Z$2:$Z$16,$AB$2:$AB$16)-$U554)^2+(_xlfn.XLOOKUP(AL$1,$Z$2:$Z$16,$AC$2:$AC$16-$V554)^2)))</f>
        <v/>
      </c>
      <c r="AM554" s="140" t="str">
        <f t="array" ref="AM554">IF(OR(AM$1=0, $A554=""),"",SQRT((_xlfn.XLOOKUP(AM$1,$Z$2:$Z$16,$AA$2:$AA$16)-$T554)^2+(_xlfn.XLOOKUP(AM$1,$Z$2:$Z$16,$AB$2:$AB$16)-$U554)^2+(_xlfn.XLOOKUP(AM$1,$Z$2:$Z$16,$AC$2:$AC$16-$V554)^2)))</f>
        <v/>
      </c>
      <c r="AN554" s="140" t="str">
        <f t="array" ref="AN554">IF(OR(AN$1=0, $A554=""),"",SQRT((_xlfn.XLOOKUP(AN$1,$Z$2:$Z$16,$AA$2:$AA$16)-$T554)^2+(_xlfn.XLOOKUP(AN$1,$Z$2:$Z$16,$AB$2:$AB$16)-$U554)^2+(_xlfn.XLOOKUP(AN$1,$Z$2:$Z$16,$AC$2:$AC$16-$V554)^2)))</f>
        <v/>
      </c>
      <c r="AO554" s="140" t="str">
        <f t="array" ref="AO554">IF(OR(AO$1=0, $A554=""),"",SQRT((_xlfn.XLOOKUP(AO$1,$Z$2:$Z$16,$AA$2:$AA$16)-$T554)^2+(_xlfn.XLOOKUP(AO$1,$Z$2:$Z$16,$AB$2:$AB$16)-$U554)^2+(_xlfn.XLOOKUP(AO$1,$Z$2:$Z$16,$AC$2:$AC$16-$V554)^2)))</f>
        <v/>
      </c>
      <c r="AP554" s="141" t="str">
        <f t="array" ref="AP554">IF(OR(AP$1=0, $A554=""),"",SQRT((_xlfn.XLOOKUP(AP$1,$Z$2:$Z$16,$AA$2:$AA$16)-$T554)^2+(_xlfn.XLOOKUP(AP$1,$Z$2:$Z$16,$AB$2:$AB$16)-$U554)^2+(_xlfn.XLOOKUP(AP$1,$Z$2:$Z$16,$AC$2:$AC$16-$V554)^2)))</f>
        <v/>
      </c>
      <c r="AQ554" s="141" t="str">
        <f t="array" ref="AQ554">IF(OR(AQ$1=0, $A554=""),"",SQRT((_xlfn.XLOOKUP(AQ$1,$Z$2:$Z$16,$AA$2:$AA$16)-$T554)^2+(_xlfn.XLOOKUP(AQ$1,$Z$2:$Z$16,$AB$2:$AB$16)-$U554)^2+(_xlfn.XLOOKUP(AQ$1,$Z$2:$Z$16,$AC$2:$AC$16-$V554)^2)))</f>
        <v/>
      </c>
      <c r="AR554" s="141" t="str">
        <f t="array" ref="AR554">IF(OR(AR$1=0, $A554=""),"",SQRT((_xlfn.XLOOKUP(AR$1,$Z$2:$Z$16,$AA$2:$AA$16)-$T554)^2+(_xlfn.XLOOKUP(AR$1,$Z$2:$Z$16,$AB$2:$AB$16)-$U554)^2+(_xlfn.XLOOKUP(AR$1,$Z$2:$Z$16,$AC$2:$AC$16-$V554)^2)))</f>
        <v/>
      </c>
      <c r="AS554" s="141" t="str">
        <f t="array" ref="AS554">IF(OR(AS$1=0, $A554=""),"",SQRT((_xlfn.XLOOKUP(AS$1,$Z$2:$Z$16,$AA$2:$AA$16)-$T554)^2+(_xlfn.XLOOKUP(AS$1,$Z$2:$Z$16,$AB$2:$AB$16)-$U554)^2+(_xlfn.XLOOKUP(AS$1,$Z$2:$Z$16,$AC$2:$AC$16-$V554)^2)))</f>
        <v/>
      </c>
      <c r="AT554" s="141" t="str">
        <f t="array" ref="AT554">IF(OR(AT$1=0, $A554=""),"",SQRT((_xlfn.XLOOKUP(AT$1,$Z$2:$Z$16,$AA$2:$AA$16)-$T554)^2+(_xlfn.XLOOKUP(AT$1,$Z$2:$Z$16,$AB$2:$AB$16)-$U554)^2+(_xlfn.XLOOKUP(AT$1,$Z$2:$Z$16,$AC$2:$AC$16-$V554)^2)))</f>
        <v/>
      </c>
      <c r="AU554" s="141" t="str">
        <f t="array" ref="AU554">IF(OR(AU$1=0, $A554=""),"",SQRT((_xlfn.XLOOKUP(AU$1,$Z$2:$Z$16,$AA$2:$AA$16)-$T554)^2+(_xlfn.XLOOKUP(AU$1,$Z$2:$Z$16,$AB$2:$AB$16)-$U554)^2+(_xlfn.XLOOKUP(AU$1,$Z$2:$Z$16,$AC$2:$AC$16-$V554)^2)))</f>
        <v/>
      </c>
      <c r="AV554" s="142" t="str">
        <f t="array" ref="AV554">IF(OR(AV$1=0, $A554=""),"",SQRT((_xlfn.XLOOKUP(AV$1,$Z$2:$Z$16,$AA$2:$AA$16)-$T554)^2+(_xlfn.XLOOKUP(AV$1,$Z$2:$Z$16,$AB$2:$AB$16)-$U554)^2+(_xlfn.XLOOKUP(AV$1,$Z$2:$Z$16,$AC$2:$AC$16-$V554)^2)))</f>
        <v/>
      </c>
      <c r="AW554" s="124"/>
      <c r="AX554" s="124"/>
      <c r="AY554" s="125">
        <f t="shared" si="307"/>
        <v>0</v>
      </c>
      <c r="AZ554" s="143">
        <f t="shared" si="308"/>
        <v>0</v>
      </c>
      <c r="BA554" s="143">
        <f t="shared" si="309"/>
        <v>0</v>
      </c>
      <c r="BB554" s="143">
        <f t="shared" si="310"/>
        <v>0</v>
      </c>
      <c r="BC554" s="143">
        <f t="shared" si="311"/>
        <v>0</v>
      </c>
      <c r="BD554" s="143">
        <f t="shared" si="312"/>
        <v>0</v>
      </c>
      <c r="BE554" s="143">
        <f t="shared" si="313"/>
        <v>0</v>
      </c>
      <c r="BF554" s="143">
        <f t="shared" si="314"/>
        <v>0</v>
      </c>
      <c r="BG554" s="144">
        <f t="shared" si="315"/>
        <v>0</v>
      </c>
      <c r="BH554" s="144">
        <f t="shared" si="316"/>
        <v>0</v>
      </c>
      <c r="BI554" s="144">
        <f t="shared" si="317"/>
        <v>0</v>
      </c>
      <c r="BJ554" s="144">
        <f t="shared" si="318"/>
        <v>0</v>
      </c>
      <c r="BK554" s="144">
        <f t="shared" si="319"/>
        <v>0</v>
      </c>
      <c r="BL554" s="144">
        <f t="shared" si="320"/>
        <v>0</v>
      </c>
      <c r="BM554" s="145">
        <f t="shared" si="321"/>
        <v>0</v>
      </c>
      <c r="BN554" s="124"/>
      <c r="BO554" s="124"/>
      <c r="BP554" s="124"/>
      <c r="BQ554" s="124"/>
      <c r="BR554" s="124"/>
      <c r="BS554" s="124"/>
      <c r="BT554" s="124"/>
      <c r="BU554" s="124"/>
      <c r="BV554" s="130"/>
      <c r="BW554" s="130"/>
      <c r="BX554" s="130"/>
      <c r="BY554" s="130"/>
      <c r="BZ554" s="130"/>
      <c r="CA554" s="130"/>
      <c r="CB554" s="130"/>
      <c r="CC554" s="130"/>
      <c r="CD554" s="130"/>
      <c r="CE554" s="130"/>
      <c r="CF554" s="130"/>
      <c r="CG554" s="130"/>
      <c r="CH554" s="130"/>
      <c r="CI554" s="130"/>
      <c r="CJ554" s="130"/>
      <c r="CM554" s="159">
        <f t="shared" si="322"/>
        <v>0</v>
      </c>
      <c r="CN554" s="160">
        <f t="shared" si="323"/>
        <v>0</v>
      </c>
      <c r="CO554" s="160">
        <f t="shared" si="324"/>
        <v>0</v>
      </c>
      <c r="CP554" s="160">
        <f t="shared" si="325"/>
        <v>0</v>
      </c>
      <c r="CQ554" s="160">
        <f t="shared" si="326"/>
        <v>0</v>
      </c>
      <c r="CR554" s="160" t="str">
        <f t="shared" si="327"/>
        <v/>
      </c>
      <c r="CS554" s="160" t="str">
        <f t="shared" si="328"/>
        <v/>
      </c>
      <c r="CT554" s="160" t="str">
        <f t="shared" si="329"/>
        <v/>
      </c>
      <c r="CU554" s="162" t="str">
        <f t="shared" si="330"/>
        <v/>
      </c>
      <c r="CV554" s="162" t="str">
        <f t="shared" si="331"/>
        <v/>
      </c>
      <c r="CW554" s="162" t="str">
        <f t="shared" si="332"/>
        <v/>
      </c>
      <c r="CX554" s="162" t="str">
        <f t="shared" si="333"/>
        <v/>
      </c>
      <c r="CY554" s="162" t="str">
        <f t="shared" si="334"/>
        <v/>
      </c>
      <c r="CZ554" s="162" t="str">
        <f t="shared" si="335"/>
        <v/>
      </c>
      <c r="DA554" s="163" t="str">
        <f t="shared" si="336"/>
        <v/>
      </c>
    </row>
    <row r="555" spans="1:105" ht="16.5" x14ac:dyDescent="0.3">
      <c r="A555" s="135"/>
      <c r="B555" s="136"/>
      <c r="C555" s="136"/>
      <c r="D555" s="137"/>
      <c r="E555" s="176"/>
      <c r="F555" s="182"/>
      <c r="G555" s="183"/>
      <c r="H555" s="183"/>
      <c r="I555" s="183"/>
      <c r="J555" s="183"/>
      <c r="K555" s="183"/>
      <c r="L555" s="183"/>
      <c r="M555" s="186"/>
      <c r="N555" s="182"/>
      <c r="O555" s="184"/>
      <c r="P555" s="178"/>
      <c r="Q555" s="118">
        <f t="shared" si="305"/>
        <v>0</v>
      </c>
      <c r="R555" s="3"/>
      <c r="S555" s="3"/>
      <c r="T555" s="4"/>
      <c r="U555" s="4"/>
      <c r="V555" s="99">
        <f t="shared" si="306"/>
        <v>0</v>
      </c>
      <c r="W555" s="161"/>
      <c r="X555" s="138"/>
      <c r="AH555" s="158" t="str">
        <f t="array" ref="AH555">IF(OR(AH$1=0, $A555=""),"",SQRT((_xlfn.XLOOKUP(AH$1,$Z$2:$Z$16,$AA$2:$AA$16)-$T555)^2+(_xlfn.XLOOKUP(AH$1,$Z$2:$Z$16,$AB$2:$AB$16)-$U555)^2+(_xlfn.XLOOKUP(AH$1,$Z$2:$Z$16,$AC$2:$AC$16-$V555)^2)))</f>
        <v/>
      </c>
      <c r="AI555" s="140" t="str">
        <f t="array" ref="AI555">IF(OR(AI$1=0, $A555=""),"",SQRT((_xlfn.XLOOKUP(AI$1,$Z$2:$Z$16,$AA$2:$AA$16)-$T555)^2+(_xlfn.XLOOKUP(AI$1,$Z$2:$Z$16,$AB$2:$AB$16)-$U555)^2+(_xlfn.XLOOKUP(AI$1,$Z$2:$Z$16,$AC$2:$AC$16-$V555)^2)))</f>
        <v/>
      </c>
      <c r="AJ555" s="140" t="str">
        <f t="array" ref="AJ555">IF(OR(AJ$1=0, $A555=""),"",SQRT((_xlfn.XLOOKUP(AJ$1,$Z$2:$Z$16,$AA$2:$AA$16)-$T555)^2+(_xlfn.XLOOKUP(AJ$1,$Z$2:$Z$16,$AB$2:$AB$16)-$U555)^2+(_xlfn.XLOOKUP(AJ$1,$Z$2:$Z$16,$AC$2:$AC$16-$V555)^2)))</f>
        <v/>
      </c>
      <c r="AK555" s="140" t="str">
        <f t="array" ref="AK555">IF(OR(AK$1=0, $A555=""),"",SQRT((_xlfn.XLOOKUP(AK$1,$Z$2:$Z$16,$AA$2:$AA$16)-$T555)^2+(_xlfn.XLOOKUP(AK$1,$Z$2:$Z$16,$AB$2:$AB$16)-$U555)^2+(_xlfn.XLOOKUP(AK$1,$Z$2:$Z$16,$AC$2:$AC$16-$V555)^2)))</f>
        <v/>
      </c>
      <c r="AL555" s="140" t="str">
        <f t="array" ref="AL555">IF(OR(AL$1=0, $A555=""),"",SQRT((_xlfn.XLOOKUP(AL$1,$Z$2:$Z$16,$AA$2:$AA$16)-$T555)^2+(_xlfn.XLOOKUP(AL$1,$Z$2:$Z$16,$AB$2:$AB$16)-$U555)^2+(_xlfn.XLOOKUP(AL$1,$Z$2:$Z$16,$AC$2:$AC$16-$V555)^2)))</f>
        <v/>
      </c>
      <c r="AM555" s="140" t="str">
        <f t="array" ref="AM555">IF(OR(AM$1=0, $A555=""),"",SQRT((_xlfn.XLOOKUP(AM$1,$Z$2:$Z$16,$AA$2:$AA$16)-$T555)^2+(_xlfn.XLOOKUP(AM$1,$Z$2:$Z$16,$AB$2:$AB$16)-$U555)^2+(_xlfn.XLOOKUP(AM$1,$Z$2:$Z$16,$AC$2:$AC$16-$V555)^2)))</f>
        <v/>
      </c>
      <c r="AN555" s="140" t="str">
        <f t="array" ref="AN555">IF(OR(AN$1=0, $A555=""),"",SQRT((_xlfn.XLOOKUP(AN$1,$Z$2:$Z$16,$AA$2:$AA$16)-$T555)^2+(_xlfn.XLOOKUP(AN$1,$Z$2:$Z$16,$AB$2:$AB$16)-$U555)^2+(_xlfn.XLOOKUP(AN$1,$Z$2:$Z$16,$AC$2:$AC$16-$V555)^2)))</f>
        <v/>
      </c>
      <c r="AO555" s="140" t="str">
        <f t="array" ref="AO555">IF(OR(AO$1=0, $A555=""),"",SQRT((_xlfn.XLOOKUP(AO$1,$Z$2:$Z$16,$AA$2:$AA$16)-$T555)^2+(_xlfn.XLOOKUP(AO$1,$Z$2:$Z$16,$AB$2:$AB$16)-$U555)^2+(_xlfn.XLOOKUP(AO$1,$Z$2:$Z$16,$AC$2:$AC$16-$V555)^2)))</f>
        <v/>
      </c>
      <c r="AP555" s="141" t="str">
        <f t="array" ref="AP555">IF(OR(AP$1=0, $A555=""),"",SQRT((_xlfn.XLOOKUP(AP$1,$Z$2:$Z$16,$AA$2:$AA$16)-$T555)^2+(_xlfn.XLOOKUP(AP$1,$Z$2:$Z$16,$AB$2:$AB$16)-$U555)^2+(_xlfn.XLOOKUP(AP$1,$Z$2:$Z$16,$AC$2:$AC$16-$V555)^2)))</f>
        <v/>
      </c>
      <c r="AQ555" s="141" t="str">
        <f t="array" ref="AQ555">IF(OR(AQ$1=0, $A555=""),"",SQRT((_xlfn.XLOOKUP(AQ$1,$Z$2:$Z$16,$AA$2:$AA$16)-$T555)^2+(_xlfn.XLOOKUP(AQ$1,$Z$2:$Z$16,$AB$2:$AB$16)-$U555)^2+(_xlfn.XLOOKUP(AQ$1,$Z$2:$Z$16,$AC$2:$AC$16-$V555)^2)))</f>
        <v/>
      </c>
      <c r="AR555" s="141" t="str">
        <f t="array" ref="AR555">IF(OR(AR$1=0, $A555=""),"",SQRT((_xlfn.XLOOKUP(AR$1,$Z$2:$Z$16,$AA$2:$AA$16)-$T555)^2+(_xlfn.XLOOKUP(AR$1,$Z$2:$Z$16,$AB$2:$AB$16)-$U555)^2+(_xlfn.XLOOKUP(AR$1,$Z$2:$Z$16,$AC$2:$AC$16-$V555)^2)))</f>
        <v/>
      </c>
      <c r="AS555" s="141" t="str">
        <f t="array" ref="AS555">IF(OR(AS$1=0, $A555=""),"",SQRT((_xlfn.XLOOKUP(AS$1,$Z$2:$Z$16,$AA$2:$AA$16)-$T555)^2+(_xlfn.XLOOKUP(AS$1,$Z$2:$Z$16,$AB$2:$AB$16)-$U555)^2+(_xlfn.XLOOKUP(AS$1,$Z$2:$Z$16,$AC$2:$AC$16-$V555)^2)))</f>
        <v/>
      </c>
      <c r="AT555" s="141" t="str">
        <f t="array" ref="AT555">IF(OR(AT$1=0, $A555=""),"",SQRT((_xlfn.XLOOKUP(AT$1,$Z$2:$Z$16,$AA$2:$AA$16)-$T555)^2+(_xlfn.XLOOKUP(AT$1,$Z$2:$Z$16,$AB$2:$AB$16)-$U555)^2+(_xlfn.XLOOKUP(AT$1,$Z$2:$Z$16,$AC$2:$AC$16-$V555)^2)))</f>
        <v/>
      </c>
      <c r="AU555" s="141" t="str">
        <f t="array" ref="AU555">IF(OR(AU$1=0, $A555=""),"",SQRT((_xlfn.XLOOKUP(AU$1,$Z$2:$Z$16,$AA$2:$AA$16)-$T555)^2+(_xlfn.XLOOKUP(AU$1,$Z$2:$Z$16,$AB$2:$AB$16)-$U555)^2+(_xlfn.XLOOKUP(AU$1,$Z$2:$Z$16,$AC$2:$AC$16-$V555)^2)))</f>
        <v/>
      </c>
      <c r="AV555" s="142" t="str">
        <f t="array" ref="AV555">IF(OR(AV$1=0, $A555=""),"",SQRT((_xlfn.XLOOKUP(AV$1,$Z$2:$Z$16,$AA$2:$AA$16)-$T555)^2+(_xlfn.XLOOKUP(AV$1,$Z$2:$Z$16,$AB$2:$AB$16)-$U555)^2+(_xlfn.XLOOKUP(AV$1,$Z$2:$Z$16,$AC$2:$AC$16-$V555)^2)))</f>
        <v/>
      </c>
      <c r="AW555" s="124"/>
      <c r="AX555" s="124"/>
      <c r="AY555" s="125">
        <f t="shared" si="307"/>
        <v>0</v>
      </c>
      <c r="AZ555" s="143">
        <f t="shared" si="308"/>
        <v>0</v>
      </c>
      <c r="BA555" s="143">
        <f t="shared" si="309"/>
        <v>0</v>
      </c>
      <c r="BB555" s="143">
        <f t="shared" si="310"/>
        <v>0</v>
      </c>
      <c r="BC555" s="143">
        <f t="shared" si="311"/>
        <v>0</v>
      </c>
      <c r="BD555" s="143">
        <f t="shared" si="312"/>
        <v>0</v>
      </c>
      <c r="BE555" s="143">
        <f t="shared" si="313"/>
        <v>0</v>
      </c>
      <c r="BF555" s="143">
        <f t="shared" si="314"/>
        <v>0</v>
      </c>
      <c r="BG555" s="144">
        <f t="shared" si="315"/>
        <v>0</v>
      </c>
      <c r="BH555" s="144">
        <f t="shared" si="316"/>
        <v>0</v>
      </c>
      <c r="BI555" s="144">
        <f t="shared" si="317"/>
        <v>0</v>
      </c>
      <c r="BJ555" s="144">
        <f t="shared" si="318"/>
        <v>0</v>
      </c>
      <c r="BK555" s="144">
        <f t="shared" si="319"/>
        <v>0</v>
      </c>
      <c r="BL555" s="144">
        <f t="shared" si="320"/>
        <v>0</v>
      </c>
      <c r="BM555" s="145">
        <f t="shared" si="321"/>
        <v>0</v>
      </c>
      <c r="BN555" s="124"/>
      <c r="BO555" s="124"/>
      <c r="BP555" s="124"/>
      <c r="BQ555" s="124"/>
      <c r="BR555" s="124"/>
      <c r="BS555" s="124"/>
      <c r="BT555" s="124"/>
      <c r="BU555" s="124"/>
      <c r="BV555" s="130"/>
      <c r="BW555" s="130"/>
      <c r="BX555" s="130"/>
      <c r="BY555" s="130"/>
      <c r="BZ555" s="130"/>
      <c r="CA555" s="130"/>
      <c r="CB555" s="130"/>
      <c r="CC555" s="130"/>
      <c r="CD555" s="130"/>
      <c r="CE555" s="130"/>
      <c r="CF555" s="130"/>
      <c r="CG555" s="130"/>
      <c r="CH555" s="130"/>
      <c r="CI555" s="130"/>
      <c r="CJ555" s="130"/>
      <c r="CM555" s="159">
        <f t="shared" si="322"/>
        <v>0</v>
      </c>
      <c r="CN555" s="160">
        <f t="shared" si="323"/>
        <v>0</v>
      </c>
      <c r="CO555" s="160">
        <f t="shared" si="324"/>
        <v>0</v>
      </c>
      <c r="CP555" s="160">
        <f t="shared" si="325"/>
        <v>0</v>
      </c>
      <c r="CQ555" s="160">
        <f t="shared" si="326"/>
        <v>0</v>
      </c>
      <c r="CR555" s="160" t="str">
        <f t="shared" si="327"/>
        <v/>
      </c>
      <c r="CS555" s="160" t="str">
        <f t="shared" si="328"/>
        <v/>
      </c>
      <c r="CT555" s="160" t="str">
        <f t="shared" si="329"/>
        <v/>
      </c>
      <c r="CU555" s="162" t="str">
        <f t="shared" si="330"/>
        <v/>
      </c>
      <c r="CV555" s="162" t="str">
        <f t="shared" si="331"/>
        <v/>
      </c>
      <c r="CW555" s="162" t="str">
        <f t="shared" si="332"/>
        <v/>
      </c>
      <c r="CX555" s="162" t="str">
        <f t="shared" si="333"/>
        <v/>
      </c>
      <c r="CY555" s="162" t="str">
        <f t="shared" si="334"/>
        <v/>
      </c>
      <c r="CZ555" s="162" t="str">
        <f t="shared" si="335"/>
        <v/>
      </c>
      <c r="DA555" s="163" t="str">
        <f t="shared" si="336"/>
        <v/>
      </c>
    </row>
    <row r="556" spans="1:105" ht="16.5" x14ac:dyDescent="0.3">
      <c r="A556" s="135"/>
      <c r="B556" s="136"/>
      <c r="C556" s="136"/>
      <c r="D556" s="137"/>
      <c r="E556" s="176"/>
      <c r="F556" s="182"/>
      <c r="G556" s="183"/>
      <c r="H556" s="183"/>
      <c r="I556" s="183"/>
      <c r="J556" s="183"/>
      <c r="K556" s="183"/>
      <c r="L556" s="183"/>
      <c r="M556" s="186"/>
      <c r="N556" s="182"/>
      <c r="O556" s="184"/>
      <c r="P556" s="178"/>
      <c r="Q556" s="118">
        <f t="shared" si="305"/>
        <v>0</v>
      </c>
      <c r="R556" s="3"/>
      <c r="S556" s="3"/>
      <c r="T556" s="4"/>
      <c r="U556" s="4"/>
      <c r="V556" s="99">
        <f t="shared" si="306"/>
        <v>0</v>
      </c>
      <c r="W556" s="161"/>
      <c r="X556" s="138"/>
      <c r="AH556" s="158" t="str">
        <f t="array" ref="AH556">IF(OR(AH$1=0, $A556=""),"",SQRT((_xlfn.XLOOKUP(AH$1,$Z$2:$Z$16,$AA$2:$AA$16)-$T556)^2+(_xlfn.XLOOKUP(AH$1,$Z$2:$Z$16,$AB$2:$AB$16)-$U556)^2+(_xlfn.XLOOKUP(AH$1,$Z$2:$Z$16,$AC$2:$AC$16-$V556)^2)))</f>
        <v/>
      </c>
      <c r="AI556" s="140" t="str">
        <f t="array" ref="AI556">IF(OR(AI$1=0, $A556=""),"",SQRT((_xlfn.XLOOKUP(AI$1,$Z$2:$Z$16,$AA$2:$AA$16)-$T556)^2+(_xlfn.XLOOKUP(AI$1,$Z$2:$Z$16,$AB$2:$AB$16)-$U556)^2+(_xlfn.XLOOKUP(AI$1,$Z$2:$Z$16,$AC$2:$AC$16-$V556)^2)))</f>
        <v/>
      </c>
      <c r="AJ556" s="140" t="str">
        <f t="array" ref="AJ556">IF(OR(AJ$1=0, $A556=""),"",SQRT((_xlfn.XLOOKUP(AJ$1,$Z$2:$Z$16,$AA$2:$AA$16)-$T556)^2+(_xlfn.XLOOKUP(AJ$1,$Z$2:$Z$16,$AB$2:$AB$16)-$U556)^2+(_xlfn.XLOOKUP(AJ$1,$Z$2:$Z$16,$AC$2:$AC$16-$V556)^2)))</f>
        <v/>
      </c>
      <c r="AK556" s="140" t="str">
        <f t="array" ref="AK556">IF(OR(AK$1=0, $A556=""),"",SQRT((_xlfn.XLOOKUP(AK$1,$Z$2:$Z$16,$AA$2:$AA$16)-$T556)^2+(_xlfn.XLOOKUP(AK$1,$Z$2:$Z$16,$AB$2:$AB$16)-$U556)^2+(_xlfn.XLOOKUP(AK$1,$Z$2:$Z$16,$AC$2:$AC$16-$V556)^2)))</f>
        <v/>
      </c>
      <c r="AL556" s="140" t="str">
        <f t="array" ref="AL556">IF(OR(AL$1=0, $A556=""),"",SQRT((_xlfn.XLOOKUP(AL$1,$Z$2:$Z$16,$AA$2:$AA$16)-$T556)^2+(_xlfn.XLOOKUP(AL$1,$Z$2:$Z$16,$AB$2:$AB$16)-$U556)^2+(_xlfn.XLOOKUP(AL$1,$Z$2:$Z$16,$AC$2:$AC$16-$V556)^2)))</f>
        <v/>
      </c>
      <c r="AM556" s="140" t="str">
        <f t="array" ref="AM556">IF(OR(AM$1=0, $A556=""),"",SQRT((_xlfn.XLOOKUP(AM$1,$Z$2:$Z$16,$AA$2:$AA$16)-$T556)^2+(_xlfn.XLOOKUP(AM$1,$Z$2:$Z$16,$AB$2:$AB$16)-$U556)^2+(_xlfn.XLOOKUP(AM$1,$Z$2:$Z$16,$AC$2:$AC$16-$V556)^2)))</f>
        <v/>
      </c>
      <c r="AN556" s="140" t="str">
        <f t="array" ref="AN556">IF(OR(AN$1=0, $A556=""),"",SQRT((_xlfn.XLOOKUP(AN$1,$Z$2:$Z$16,$AA$2:$AA$16)-$T556)^2+(_xlfn.XLOOKUP(AN$1,$Z$2:$Z$16,$AB$2:$AB$16)-$U556)^2+(_xlfn.XLOOKUP(AN$1,$Z$2:$Z$16,$AC$2:$AC$16-$V556)^2)))</f>
        <v/>
      </c>
      <c r="AO556" s="140" t="str">
        <f t="array" ref="AO556">IF(OR(AO$1=0, $A556=""),"",SQRT((_xlfn.XLOOKUP(AO$1,$Z$2:$Z$16,$AA$2:$AA$16)-$T556)^2+(_xlfn.XLOOKUP(AO$1,$Z$2:$Z$16,$AB$2:$AB$16)-$U556)^2+(_xlfn.XLOOKUP(AO$1,$Z$2:$Z$16,$AC$2:$AC$16-$V556)^2)))</f>
        <v/>
      </c>
      <c r="AP556" s="141" t="str">
        <f t="array" ref="AP556">IF(OR(AP$1=0, $A556=""),"",SQRT((_xlfn.XLOOKUP(AP$1,$Z$2:$Z$16,$AA$2:$AA$16)-$T556)^2+(_xlfn.XLOOKUP(AP$1,$Z$2:$Z$16,$AB$2:$AB$16)-$U556)^2+(_xlfn.XLOOKUP(AP$1,$Z$2:$Z$16,$AC$2:$AC$16-$V556)^2)))</f>
        <v/>
      </c>
      <c r="AQ556" s="141" t="str">
        <f t="array" ref="AQ556">IF(OR(AQ$1=0, $A556=""),"",SQRT((_xlfn.XLOOKUP(AQ$1,$Z$2:$Z$16,$AA$2:$AA$16)-$T556)^2+(_xlfn.XLOOKUP(AQ$1,$Z$2:$Z$16,$AB$2:$AB$16)-$U556)^2+(_xlfn.XLOOKUP(AQ$1,$Z$2:$Z$16,$AC$2:$AC$16-$V556)^2)))</f>
        <v/>
      </c>
      <c r="AR556" s="141" t="str">
        <f t="array" ref="AR556">IF(OR(AR$1=0, $A556=""),"",SQRT((_xlfn.XLOOKUP(AR$1,$Z$2:$Z$16,$AA$2:$AA$16)-$T556)^2+(_xlfn.XLOOKUP(AR$1,$Z$2:$Z$16,$AB$2:$AB$16)-$U556)^2+(_xlfn.XLOOKUP(AR$1,$Z$2:$Z$16,$AC$2:$AC$16-$V556)^2)))</f>
        <v/>
      </c>
      <c r="AS556" s="141" t="str">
        <f t="array" ref="AS556">IF(OR(AS$1=0, $A556=""),"",SQRT((_xlfn.XLOOKUP(AS$1,$Z$2:$Z$16,$AA$2:$AA$16)-$T556)^2+(_xlfn.XLOOKUP(AS$1,$Z$2:$Z$16,$AB$2:$AB$16)-$U556)^2+(_xlfn.XLOOKUP(AS$1,$Z$2:$Z$16,$AC$2:$AC$16-$V556)^2)))</f>
        <v/>
      </c>
      <c r="AT556" s="141" t="str">
        <f t="array" ref="AT556">IF(OR(AT$1=0, $A556=""),"",SQRT((_xlfn.XLOOKUP(AT$1,$Z$2:$Z$16,$AA$2:$AA$16)-$T556)^2+(_xlfn.XLOOKUP(AT$1,$Z$2:$Z$16,$AB$2:$AB$16)-$U556)^2+(_xlfn.XLOOKUP(AT$1,$Z$2:$Z$16,$AC$2:$AC$16-$V556)^2)))</f>
        <v/>
      </c>
      <c r="AU556" s="141" t="str">
        <f t="array" ref="AU556">IF(OR(AU$1=0, $A556=""),"",SQRT((_xlfn.XLOOKUP(AU$1,$Z$2:$Z$16,$AA$2:$AA$16)-$T556)^2+(_xlfn.XLOOKUP(AU$1,$Z$2:$Z$16,$AB$2:$AB$16)-$U556)^2+(_xlfn.XLOOKUP(AU$1,$Z$2:$Z$16,$AC$2:$AC$16-$V556)^2)))</f>
        <v/>
      </c>
      <c r="AV556" s="142" t="str">
        <f t="array" ref="AV556">IF(OR(AV$1=0, $A556=""),"",SQRT((_xlfn.XLOOKUP(AV$1,$Z$2:$Z$16,$AA$2:$AA$16)-$T556)^2+(_xlfn.XLOOKUP(AV$1,$Z$2:$Z$16,$AB$2:$AB$16)-$U556)^2+(_xlfn.XLOOKUP(AV$1,$Z$2:$Z$16,$AC$2:$AC$16-$V556)^2)))</f>
        <v/>
      </c>
      <c r="AW556" s="124"/>
      <c r="AX556" s="124"/>
      <c r="AY556" s="125">
        <f t="shared" si="307"/>
        <v>0</v>
      </c>
      <c r="AZ556" s="143">
        <f t="shared" si="308"/>
        <v>0</v>
      </c>
      <c r="BA556" s="143">
        <f t="shared" si="309"/>
        <v>0</v>
      </c>
      <c r="BB556" s="143">
        <f t="shared" si="310"/>
        <v>0</v>
      </c>
      <c r="BC556" s="143">
        <f t="shared" si="311"/>
        <v>0</v>
      </c>
      <c r="BD556" s="143">
        <f t="shared" si="312"/>
        <v>0</v>
      </c>
      <c r="BE556" s="143">
        <f t="shared" si="313"/>
        <v>0</v>
      </c>
      <c r="BF556" s="143">
        <f t="shared" si="314"/>
        <v>0</v>
      </c>
      <c r="BG556" s="144">
        <f t="shared" si="315"/>
        <v>0</v>
      </c>
      <c r="BH556" s="144">
        <f t="shared" si="316"/>
        <v>0</v>
      </c>
      <c r="BI556" s="144">
        <f t="shared" si="317"/>
        <v>0</v>
      </c>
      <c r="BJ556" s="144">
        <f t="shared" si="318"/>
        <v>0</v>
      </c>
      <c r="BK556" s="144">
        <f t="shared" si="319"/>
        <v>0</v>
      </c>
      <c r="BL556" s="144">
        <f t="shared" si="320"/>
        <v>0</v>
      </c>
      <c r="BM556" s="145">
        <f t="shared" si="321"/>
        <v>0</v>
      </c>
      <c r="BN556" s="124"/>
      <c r="BO556" s="124"/>
      <c r="BP556" s="124"/>
      <c r="BQ556" s="124"/>
      <c r="BR556" s="124"/>
      <c r="BS556" s="124"/>
      <c r="BT556" s="124"/>
      <c r="BU556" s="124"/>
      <c r="BV556" s="130"/>
      <c r="BW556" s="130"/>
      <c r="BX556" s="130"/>
      <c r="BY556" s="130"/>
      <c r="BZ556" s="130"/>
      <c r="CA556" s="130"/>
      <c r="CB556" s="130"/>
      <c r="CC556" s="130"/>
      <c r="CD556" s="130"/>
      <c r="CE556" s="130"/>
      <c r="CF556" s="130"/>
      <c r="CG556" s="130"/>
      <c r="CH556" s="130"/>
      <c r="CI556" s="130"/>
      <c r="CJ556" s="130"/>
      <c r="CM556" s="159">
        <f t="shared" si="322"/>
        <v>0</v>
      </c>
      <c r="CN556" s="160">
        <f t="shared" si="323"/>
        <v>0</v>
      </c>
      <c r="CO556" s="160">
        <f t="shared" si="324"/>
        <v>0</v>
      </c>
      <c r="CP556" s="160">
        <f t="shared" si="325"/>
        <v>0</v>
      </c>
      <c r="CQ556" s="160">
        <f t="shared" si="326"/>
        <v>0</v>
      </c>
      <c r="CR556" s="160" t="str">
        <f t="shared" si="327"/>
        <v/>
      </c>
      <c r="CS556" s="160" t="str">
        <f t="shared" si="328"/>
        <v/>
      </c>
      <c r="CT556" s="160" t="str">
        <f t="shared" si="329"/>
        <v/>
      </c>
      <c r="CU556" s="162" t="str">
        <f t="shared" si="330"/>
        <v/>
      </c>
      <c r="CV556" s="162" t="str">
        <f t="shared" si="331"/>
        <v/>
      </c>
      <c r="CW556" s="162" t="str">
        <f t="shared" si="332"/>
        <v/>
      </c>
      <c r="CX556" s="162" t="str">
        <f t="shared" si="333"/>
        <v/>
      </c>
      <c r="CY556" s="162" t="str">
        <f t="shared" si="334"/>
        <v/>
      </c>
      <c r="CZ556" s="162" t="str">
        <f t="shared" si="335"/>
        <v/>
      </c>
      <c r="DA556" s="163" t="str">
        <f t="shared" si="336"/>
        <v/>
      </c>
    </row>
    <row r="557" spans="1:105" ht="16.5" x14ac:dyDescent="0.3">
      <c r="A557" s="135"/>
      <c r="B557" s="136"/>
      <c r="C557" s="136"/>
      <c r="D557" s="137"/>
      <c r="E557" s="176"/>
      <c r="F557" s="182"/>
      <c r="G557" s="183"/>
      <c r="H557" s="183"/>
      <c r="I557" s="183"/>
      <c r="J557" s="183"/>
      <c r="K557" s="183"/>
      <c r="L557" s="183"/>
      <c r="M557" s="186"/>
      <c r="N557" s="182"/>
      <c r="O557" s="184"/>
      <c r="P557" s="178"/>
      <c r="Q557" s="118">
        <f t="shared" si="305"/>
        <v>0</v>
      </c>
      <c r="R557" s="3"/>
      <c r="S557" s="3"/>
      <c r="T557" s="4"/>
      <c r="U557" s="4"/>
      <c r="V557" s="99">
        <f t="shared" si="306"/>
        <v>0</v>
      </c>
      <c r="W557" s="161"/>
      <c r="X557" s="138"/>
      <c r="AH557" s="158" t="str">
        <f t="array" ref="AH557">IF(OR(AH$1=0, $A557=""),"",SQRT((_xlfn.XLOOKUP(AH$1,$Z$2:$Z$16,$AA$2:$AA$16)-$T557)^2+(_xlfn.XLOOKUP(AH$1,$Z$2:$Z$16,$AB$2:$AB$16)-$U557)^2+(_xlfn.XLOOKUP(AH$1,$Z$2:$Z$16,$AC$2:$AC$16-$V557)^2)))</f>
        <v/>
      </c>
      <c r="AI557" s="140" t="str">
        <f t="array" ref="AI557">IF(OR(AI$1=0, $A557=""),"",SQRT((_xlfn.XLOOKUP(AI$1,$Z$2:$Z$16,$AA$2:$AA$16)-$T557)^2+(_xlfn.XLOOKUP(AI$1,$Z$2:$Z$16,$AB$2:$AB$16)-$U557)^2+(_xlfn.XLOOKUP(AI$1,$Z$2:$Z$16,$AC$2:$AC$16-$V557)^2)))</f>
        <v/>
      </c>
      <c r="AJ557" s="140" t="str">
        <f t="array" ref="AJ557">IF(OR(AJ$1=0, $A557=""),"",SQRT((_xlfn.XLOOKUP(AJ$1,$Z$2:$Z$16,$AA$2:$AA$16)-$T557)^2+(_xlfn.XLOOKUP(AJ$1,$Z$2:$Z$16,$AB$2:$AB$16)-$U557)^2+(_xlfn.XLOOKUP(AJ$1,$Z$2:$Z$16,$AC$2:$AC$16-$V557)^2)))</f>
        <v/>
      </c>
      <c r="AK557" s="140" t="str">
        <f t="array" ref="AK557">IF(OR(AK$1=0, $A557=""),"",SQRT((_xlfn.XLOOKUP(AK$1,$Z$2:$Z$16,$AA$2:$AA$16)-$T557)^2+(_xlfn.XLOOKUP(AK$1,$Z$2:$Z$16,$AB$2:$AB$16)-$U557)^2+(_xlfn.XLOOKUP(AK$1,$Z$2:$Z$16,$AC$2:$AC$16-$V557)^2)))</f>
        <v/>
      </c>
      <c r="AL557" s="140" t="str">
        <f t="array" ref="AL557">IF(OR(AL$1=0, $A557=""),"",SQRT((_xlfn.XLOOKUP(AL$1,$Z$2:$Z$16,$AA$2:$AA$16)-$T557)^2+(_xlfn.XLOOKUP(AL$1,$Z$2:$Z$16,$AB$2:$AB$16)-$U557)^2+(_xlfn.XLOOKUP(AL$1,$Z$2:$Z$16,$AC$2:$AC$16-$V557)^2)))</f>
        <v/>
      </c>
      <c r="AM557" s="140" t="str">
        <f t="array" ref="AM557">IF(OR(AM$1=0, $A557=""),"",SQRT((_xlfn.XLOOKUP(AM$1,$Z$2:$Z$16,$AA$2:$AA$16)-$T557)^2+(_xlfn.XLOOKUP(AM$1,$Z$2:$Z$16,$AB$2:$AB$16)-$U557)^2+(_xlfn.XLOOKUP(AM$1,$Z$2:$Z$16,$AC$2:$AC$16-$V557)^2)))</f>
        <v/>
      </c>
      <c r="AN557" s="140" t="str">
        <f t="array" ref="AN557">IF(OR(AN$1=0, $A557=""),"",SQRT((_xlfn.XLOOKUP(AN$1,$Z$2:$Z$16,$AA$2:$AA$16)-$T557)^2+(_xlfn.XLOOKUP(AN$1,$Z$2:$Z$16,$AB$2:$AB$16)-$U557)^2+(_xlfn.XLOOKUP(AN$1,$Z$2:$Z$16,$AC$2:$AC$16-$V557)^2)))</f>
        <v/>
      </c>
      <c r="AO557" s="140" t="str">
        <f t="array" ref="AO557">IF(OR(AO$1=0, $A557=""),"",SQRT((_xlfn.XLOOKUP(AO$1,$Z$2:$Z$16,$AA$2:$AA$16)-$T557)^2+(_xlfn.XLOOKUP(AO$1,$Z$2:$Z$16,$AB$2:$AB$16)-$U557)^2+(_xlfn.XLOOKUP(AO$1,$Z$2:$Z$16,$AC$2:$AC$16-$V557)^2)))</f>
        <v/>
      </c>
      <c r="AP557" s="141" t="str">
        <f t="array" ref="AP557">IF(OR(AP$1=0, $A557=""),"",SQRT((_xlfn.XLOOKUP(AP$1,$Z$2:$Z$16,$AA$2:$AA$16)-$T557)^2+(_xlfn.XLOOKUP(AP$1,$Z$2:$Z$16,$AB$2:$AB$16)-$U557)^2+(_xlfn.XLOOKUP(AP$1,$Z$2:$Z$16,$AC$2:$AC$16-$V557)^2)))</f>
        <v/>
      </c>
      <c r="AQ557" s="141" t="str">
        <f t="array" ref="AQ557">IF(OR(AQ$1=0, $A557=""),"",SQRT((_xlfn.XLOOKUP(AQ$1,$Z$2:$Z$16,$AA$2:$AA$16)-$T557)^2+(_xlfn.XLOOKUP(AQ$1,$Z$2:$Z$16,$AB$2:$AB$16)-$U557)^2+(_xlfn.XLOOKUP(AQ$1,$Z$2:$Z$16,$AC$2:$AC$16-$V557)^2)))</f>
        <v/>
      </c>
      <c r="AR557" s="141" t="str">
        <f t="array" ref="AR557">IF(OR(AR$1=0, $A557=""),"",SQRT((_xlfn.XLOOKUP(AR$1,$Z$2:$Z$16,$AA$2:$AA$16)-$T557)^2+(_xlfn.XLOOKUP(AR$1,$Z$2:$Z$16,$AB$2:$AB$16)-$U557)^2+(_xlfn.XLOOKUP(AR$1,$Z$2:$Z$16,$AC$2:$AC$16-$V557)^2)))</f>
        <v/>
      </c>
      <c r="AS557" s="141" t="str">
        <f t="array" ref="AS557">IF(OR(AS$1=0, $A557=""),"",SQRT((_xlfn.XLOOKUP(AS$1,$Z$2:$Z$16,$AA$2:$AA$16)-$T557)^2+(_xlfn.XLOOKUP(AS$1,$Z$2:$Z$16,$AB$2:$AB$16)-$U557)^2+(_xlfn.XLOOKUP(AS$1,$Z$2:$Z$16,$AC$2:$AC$16-$V557)^2)))</f>
        <v/>
      </c>
      <c r="AT557" s="141" t="str">
        <f t="array" ref="AT557">IF(OR(AT$1=0, $A557=""),"",SQRT((_xlfn.XLOOKUP(AT$1,$Z$2:$Z$16,$AA$2:$AA$16)-$T557)^2+(_xlfn.XLOOKUP(AT$1,$Z$2:$Z$16,$AB$2:$AB$16)-$U557)^2+(_xlfn.XLOOKUP(AT$1,$Z$2:$Z$16,$AC$2:$AC$16-$V557)^2)))</f>
        <v/>
      </c>
      <c r="AU557" s="141" t="str">
        <f t="array" ref="AU557">IF(OR(AU$1=0, $A557=""),"",SQRT((_xlfn.XLOOKUP(AU$1,$Z$2:$Z$16,$AA$2:$AA$16)-$T557)^2+(_xlfn.XLOOKUP(AU$1,$Z$2:$Z$16,$AB$2:$AB$16)-$U557)^2+(_xlfn.XLOOKUP(AU$1,$Z$2:$Z$16,$AC$2:$AC$16-$V557)^2)))</f>
        <v/>
      </c>
      <c r="AV557" s="142" t="str">
        <f t="array" ref="AV557">IF(OR(AV$1=0, $A557=""),"",SQRT((_xlfn.XLOOKUP(AV$1,$Z$2:$Z$16,$AA$2:$AA$16)-$T557)^2+(_xlfn.XLOOKUP(AV$1,$Z$2:$Z$16,$AB$2:$AB$16)-$U557)^2+(_xlfn.XLOOKUP(AV$1,$Z$2:$Z$16,$AC$2:$AC$16-$V557)^2)))</f>
        <v/>
      </c>
      <c r="AW557" s="124"/>
      <c r="AX557" s="124"/>
      <c r="AY557" s="125">
        <f t="shared" si="307"/>
        <v>0</v>
      </c>
      <c r="AZ557" s="143">
        <f t="shared" si="308"/>
        <v>0</v>
      </c>
      <c r="BA557" s="143">
        <f t="shared" si="309"/>
        <v>0</v>
      </c>
      <c r="BB557" s="143">
        <f t="shared" si="310"/>
        <v>0</v>
      </c>
      <c r="BC557" s="143">
        <f t="shared" si="311"/>
        <v>0</v>
      </c>
      <c r="BD557" s="143">
        <f t="shared" si="312"/>
        <v>0</v>
      </c>
      <c r="BE557" s="143">
        <f t="shared" si="313"/>
        <v>0</v>
      </c>
      <c r="BF557" s="143">
        <f t="shared" si="314"/>
        <v>0</v>
      </c>
      <c r="BG557" s="144">
        <f t="shared" si="315"/>
        <v>0</v>
      </c>
      <c r="BH557" s="144">
        <f t="shared" si="316"/>
        <v>0</v>
      </c>
      <c r="BI557" s="144">
        <f t="shared" si="317"/>
        <v>0</v>
      </c>
      <c r="BJ557" s="144">
        <f t="shared" si="318"/>
        <v>0</v>
      </c>
      <c r="BK557" s="144">
        <f t="shared" si="319"/>
        <v>0</v>
      </c>
      <c r="BL557" s="144">
        <f t="shared" si="320"/>
        <v>0</v>
      </c>
      <c r="BM557" s="145">
        <f t="shared" si="321"/>
        <v>0</v>
      </c>
      <c r="BN557" s="124"/>
      <c r="BO557" s="124"/>
      <c r="BP557" s="124"/>
      <c r="BQ557" s="124"/>
      <c r="BR557" s="124"/>
      <c r="BS557" s="124"/>
      <c r="BT557" s="124"/>
      <c r="BU557" s="124"/>
      <c r="BV557" s="130"/>
      <c r="BW557" s="130"/>
      <c r="BX557" s="130"/>
      <c r="BY557" s="130"/>
      <c r="BZ557" s="130"/>
      <c r="CA557" s="130"/>
      <c r="CB557" s="130"/>
      <c r="CC557" s="130"/>
      <c r="CD557" s="130"/>
      <c r="CE557" s="130"/>
      <c r="CF557" s="130"/>
      <c r="CG557" s="130"/>
      <c r="CH557" s="130"/>
      <c r="CI557" s="130"/>
      <c r="CJ557" s="130"/>
      <c r="CM557" s="159">
        <f t="shared" si="322"/>
        <v>0</v>
      </c>
      <c r="CN557" s="160">
        <f t="shared" si="323"/>
        <v>0</v>
      </c>
      <c r="CO557" s="160">
        <f t="shared" si="324"/>
        <v>0</v>
      </c>
      <c r="CP557" s="160">
        <f t="shared" si="325"/>
        <v>0</v>
      </c>
      <c r="CQ557" s="160">
        <f t="shared" si="326"/>
        <v>0</v>
      </c>
      <c r="CR557" s="160" t="str">
        <f t="shared" si="327"/>
        <v/>
      </c>
      <c r="CS557" s="160" t="str">
        <f t="shared" si="328"/>
        <v/>
      </c>
      <c r="CT557" s="160" t="str">
        <f t="shared" si="329"/>
        <v/>
      </c>
      <c r="CU557" s="162" t="str">
        <f t="shared" si="330"/>
        <v/>
      </c>
      <c r="CV557" s="162" t="str">
        <f t="shared" si="331"/>
        <v/>
      </c>
      <c r="CW557" s="162" t="str">
        <f t="shared" si="332"/>
        <v/>
      </c>
      <c r="CX557" s="162" t="str">
        <f t="shared" si="333"/>
        <v/>
      </c>
      <c r="CY557" s="162" t="str">
        <f t="shared" si="334"/>
        <v/>
      </c>
      <c r="CZ557" s="162" t="str">
        <f t="shared" si="335"/>
        <v/>
      </c>
      <c r="DA557" s="163" t="str">
        <f t="shared" si="336"/>
        <v/>
      </c>
    </row>
    <row r="558" spans="1:105" ht="16.5" x14ac:dyDescent="0.3">
      <c r="A558" s="135"/>
      <c r="B558" s="136"/>
      <c r="C558" s="136"/>
      <c r="D558" s="137"/>
      <c r="E558" s="176"/>
      <c r="F558" s="182"/>
      <c r="G558" s="183"/>
      <c r="H558" s="183"/>
      <c r="I558" s="183"/>
      <c r="J558" s="183"/>
      <c r="K558" s="183"/>
      <c r="L558" s="183"/>
      <c r="M558" s="186"/>
      <c r="N558" s="182"/>
      <c r="O558" s="184"/>
      <c r="P558" s="178"/>
      <c r="Q558" s="118">
        <f t="shared" si="305"/>
        <v>0</v>
      </c>
      <c r="R558" s="3"/>
      <c r="S558" s="3"/>
      <c r="T558" s="4"/>
      <c r="U558" s="4"/>
      <c r="V558" s="99">
        <f t="shared" si="306"/>
        <v>0</v>
      </c>
      <c r="W558" s="161"/>
      <c r="X558" s="138"/>
      <c r="AH558" s="158" t="str">
        <f t="array" ref="AH558">IF(OR(AH$1=0, $A558=""),"",SQRT((_xlfn.XLOOKUP(AH$1,$Z$2:$Z$16,$AA$2:$AA$16)-$T558)^2+(_xlfn.XLOOKUP(AH$1,$Z$2:$Z$16,$AB$2:$AB$16)-$U558)^2+(_xlfn.XLOOKUP(AH$1,$Z$2:$Z$16,$AC$2:$AC$16-$V558)^2)))</f>
        <v/>
      </c>
      <c r="AI558" s="140" t="str">
        <f t="array" ref="AI558">IF(OR(AI$1=0, $A558=""),"",SQRT((_xlfn.XLOOKUP(AI$1,$Z$2:$Z$16,$AA$2:$AA$16)-$T558)^2+(_xlfn.XLOOKUP(AI$1,$Z$2:$Z$16,$AB$2:$AB$16)-$U558)^2+(_xlfn.XLOOKUP(AI$1,$Z$2:$Z$16,$AC$2:$AC$16-$V558)^2)))</f>
        <v/>
      </c>
      <c r="AJ558" s="140" t="str">
        <f t="array" ref="AJ558">IF(OR(AJ$1=0, $A558=""),"",SQRT((_xlfn.XLOOKUP(AJ$1,$Z$2:$Z$16,$AA$2:$AA$16)-$T558)^2+(_xlfn.XLOOKUP(AJ$1,$Z$2:$Z$16,$AB$2:$AB$16)-$U558)^2+(_xlfn.XLOOKUP(AJ$1,$Z$2:$Z$16,$AC$2:$AC$16-$V558)^2)))</f>
        <v/>
      </c>
      <c r="AK558" s="140" t="str">
        <f t="array" ref="AK558">IF(OR(AK$1=0, $A558=""),"",SQRT((_xlfn.XLOOKUP(AK$1,$Z$2:$Z$16,$AA$2:$AA$16)-$T558)^2+(_xlfn.XLOOKUP(AK$1,$Z$2:$Z$16,$AB$2:$AB$16)-$U558)^2+(_xlfn.XLOOKUP(AK$1,$Z$2:$Z$16,$AC$2:$AC$16-$V558)^2)))</f>
        <v/>
      </c>
      <c r="AL558" s="140" t="str">
        <f t="array" ref="AL558">IF(OR(AL$1=0, $A558=""),"",SQRT((_xlfn.XLOOKUP(AL$1,$Z$2:$Z$16,$AA$2:$AA$16)-$T558)^2+(_xlfn.XLOOKUP(AL$1,$Z$2:$Z$16,$AB$2:$AB$16)-$U558)^2+(_xlfn.XLOOKUP(AL$1,$Z$2:$Z$16,$AC$2:$AC$16-$V558)^2)))</f>
        <v/>
      </c>
      <c r="AM558" s="140" t="str">
        <f t="array" ref="AM558">IF(OR(AM$1=0, $A558=""),"",SQRT((_xlfn.XLOOKUP(AM$1,$Z$2:$Z$16,$AA$2:$AA$16)-$T558)^2+(_xlfn.XLOOKUP(AM$1,$Z$2:$Z$16,$AB$2:$AB$16)-$U558)^2+(_xlfn.XLOOKUP(AM$1,$Z$2:$Z$16,$AC$2:$AC$16-$V558)^2)))</f>
        <v/>
      </c>
      <c r="AN558" s="140" t="str">
        <f t="array" ref="AN558">IF(OR(AN$1=0, $A558=""),"",SQRT((_xlfn.XLOOKUP(AN$1,$Z$2:$Z$16,$AA$2:$AA$16)-$T558)^2+(_xlfn.XLOOKUP(AN$1,$Z$2:$Z$16,$AB$2:$AB$16)-$U558)^2+(_xlfn.XLOOKUP(AN$1,$Z$2:$Z$16,$AC$2:$AC$16-$V558)^2)))</f>
        <v/>
      </c>
      <c r="AO558" s="140" t="str">
        <f t="array" ref="AO558">IF(OR(AO$1=0, $A558=""),"",SQRT((_xlfn.XLOOKUP(AO$1,$Z$2:$Z$16,$AA$2:$AA$16)-$T558)^2+(_xlfn.XLOOKUP(AO$1,$Z$2:$Z$16,$AB$2:$AB$16)-$U558)^2+(_xlfn.XLOOKUP(AO$1,$Z$2:$Z$16,$AC$2:$AC$16-$V558)^2)))</f>
        <v/>
      </c>
      <c r="AP558" s="141" t="str">
        <f t="array" ref="AP558">IF(OR(AP$1=0, $A558=""),"",SQRT((_xlfn.XLOOKUP(AP$1,$Z$2:$Z$16,$AA$2:$AA$16)-$T558)^2+(_xlfn.XLOOKUP(AP$1,$Z$2:$Z$16,$AB$2:$AB$16)-$U558)^2+(_xlfn.XLOOKUP(AP$1,$Z$2:$Z$16,$AC$2:$AC$16-$V558)^2)))</f>
        <v/>
      </c>
      <c r="AQ558" s="141" t="str">
        <f t="array" ref="AQ558">IF(OR(AQ$1=0, $A558=""),"",SQRT((_xlfn.XLOOKUP(AQ$1,$Z$2:$Z$16,$AA$2:$AA$16)-$T558)^2+(_xlfn.XLOOKUP(AQ$1,$Z$2:$Z$16,$AB$2:$AB$16)-$U558)^2+(_xlfn.XLOOKUP(AQ$1,$Z$2:$Z$16,$AC$2:$AC$16-$V558)^2)))</f>
        <v/>
      </c>
      <c r="AR558" s="141" t="str">
        <f t="array" ref="AR558">IF(OR(AR$1=0, $A558=""),"",SQRT((_xlfn.XLOOKUP(AR$1,$Z$2:$Z$16,$AA$2:$AA$16)-$T558)^2+(_xlfn.XLOOKUP(AR$1,$Z$2:$Z$16,$AB$2:$AB$16)-$U558)^2+(_xlfn.XLOOKUP(AR$1,$Z$2:$Z$16,$AC$2:$AC$16-$V558)^2)))</f>
        <v/>
      </c>
      <c r="AS558" s="141" t="str">
        <f t="array" ref="AS558">IF(OR(AS$1=0, $A558=""),"",SQRT((_xlfn.XLOOKUP(AS$1,$Z$2:$Z$16,$AA$2:$AA$16)-$T558)^2+(_xlfn.XLOOKUP(AS$1,$Z$2:$Z$16,$AB$2:$AB$16)-$U558)^2+(_xlfn.XLOOKUP(AS$1,$Z$2:$Z$16,$AC$2:$AC$16-$V558)^2)))</f>
        <v/>
      </c>
      <c r="AT558" s="141" t="str">
        <f t="array" ref="AT558">IF(OR(AT$1=0, $A558=""),"",SQRT((_xlfn.XLOOKUP(AT$1,$Z$2:$Z$16,$AA$2:$AA$16)-$T558)^2+(_xlfn.XLOOKUP(AT$1,$Z$2:$Z$16,$AB$2:$AB$16)-$U558)^2+(_xlfn.XLOOKUP(AT$1,$Z$2:$Z$16,$AC$2:$AC$16-$V558)^2)))</f>
        <v/>
      </c>
      <c r="AU558" s="141" t="str">
        <f t="array" ref="AU558">IF(OR(AU$1=0, $A558=""),"",SQRT((_xlfn.XLOOKUP(AU$1,$Z$2:$Z$16,$AA$2:$AA$16)-$T558)^2+(_xlfn.XLOOKUP(AU$1,$Z$2:$Z$16,$AB$2:$AB$16)-$U558)^2+(_xlfn.XLOOKUP(AU$1,$Z$2:$Z$16,$AC$2:$AC$16-$V558)^2)))</f>
        <v/>
      </c>
      <c r="AV558" s="142" t="str">
        <f t="array" ref="AV558">IF(OR(AV$1=0, $A558=""),"",SQRT((_xlfn.XLOOKUP(AV$1,$Z$2:$Z$16,$AA$2:$AA$16)-$T558)^2+(_xlfn.XLOOKUP(AV$1,$Z$2:$Z$16,$AB$2:$AB$16)-$U558)^2+(_xlfn.XLOOKUP(AV$1,$Z$2:$Z$16,$AC$2:$AC$16-$V558)^2)))</f>
        <v/>
      </c>
      <c r="AW558" s="124"/>
      <c r="AX558" s="124"/>
      <c r="AY558" s="125">
        <f t="shared" si="307"/>
        <v>0</v>
      </c>
      <c r="AZ558" s="143">
        <f t="shared" si="308"/>
        <v>0</v>
      </c>
      <c r="BA558" s="143">
        <f t="shared" si="309"/>
        <v>0</v>
      </c>
      <c r="BB558" s="143">
        <f t="shared" si="310"/>
        <v>0</v>
      </c>
      <c r="BC558" s="143">
        <f t="shared" si="311"/>
        <v>0</v>
      </c>
      <c r="BD558" s="143">
        <f t="shared" si="312"/>
        <v>0</v>
      </c>
      <c r="BE558" s="143">
        <f t="shared" si="313"/>
        <v>0</v>
      </c>
      <c r="BF558" s="143">
        <f t="shared" si="314"/>
        <v>0</v>
      </c>
      <c r="BG558" s="144">
        <f t="shared" si="315"/>
        <v>0</v>
      </c>
      <c r="BH558" s="144">
        <f t="shared" si="316"/>
        <v>0</v>
      </c>
      <c r="BI558" s="144">
        <f t="shared" si="317"/>
        <v>0</v>
      </c>
      <c r="BJ558" s="144">
        <f t="shared" si="318"/>
        <v>0</v>
      </c>
      <c r="BK558" s="144">
        <f t="shared" si="319"/>
        <v>0</v>
      </c>
      <c r="BL558" s="144">
        <f t="shared" si="320"/>
        <v>0</v>
      </c>
      <c r="BM558" s="145">
        <f t="shared" si="321"/>
        <v>0</v>
      </c>
      <c r="BN558" s="124"/>
      <c r="BO558" s="124"/>
      <c r="BP558" s="124"/>
      <c r="BQ558" s="124"/>
      <c r="BR558" s="124"/>
      <c r="BS558" s="124"/>
      <c r="BT558" s="124"/>
      <c r="BU558" s="124"/>
      <c r="BV558" s="130"/>
      <c r="BW558" s="130"/>
      <c r="BX558" s="130"/>
      <c r="BY558" s="130"/>
      <c r="BZ558" s="130"/>
      <c r="CA558" s="130"/>
      <c r="CB558" s="130"/>
      <c r="CC558" s="130"/>
      <c r="CD558" s="130"/>
      <c r="CE558" s="130"/>
      <c r="CF558" s="130"/>
      <c r="CG558" s="130"/>
      <c r="CH558" s="130"/>
      <c r="CI558" s="130"/>
      <c r="CJ558" s="130"/>
      <c r="CM558" s="159">
        <f t="shared" si="322"/>
        <v>0</v>
      </c>
      <c r="CN558" s="160">
        <f t="shared" si="323"/>
        <v>0</v>
      </c>
      <c r="CO558" s="160">
        <f t="shared" si="324"/>
        <v>0</v>
      </c>
      <c r="CP558" s="160">
        <f t="shared" si="325"/>
        <v>0</v>
      </c>
      <c r="CQ558" s="160">
        <f t="shared" si="326"/>
        <v>0</v>
      </c>
      <c r="CR558" s="160" t="str">
        <f t="shared" si="327"/>
        <v/>
      </c>
      <c r="CS558" s="160" t="str">
        <f t="shared" si="328"/>
        <v/>
      </c>
      <c r="CT558" s="160" t="str">
        <f t="shared" si="329"/>
        <v/>
      </c>
      <c r="CU558" s="162" t="str">
        <f t="shared" si="330"/>
        <v/>
      </c>
      <c r="CV558" s="162" t="str">
        <f t="shared" si="331"/>
        <v/>
      </c>
      <c r="CW558" s="162" t="str">
        <f t="shared" si="332"/>
        <v/>
      </c>
      <c r="CX558" s="162" t="str">
        <f t="shared" si="333"/>
        <v/>
      </c>
      <c r="CY558" s="162" t="str">
        <f t="shared" si="334"/>
        <v/>
      </c>
      <c r="CZ558" s="162" t="str">
        <f t="shared" si="335"/>
        <v/>
      </c>
      <c r="DA558" s="163" t="str">
        <f t="shared" si="336"/>
        <v/>
      </c>
    </row>
    <row r="559" spans="1:105" ht="16.5" x14ac:dyDescent="0.3">
      <c r="A559" s="135"/>
      <c r="B559" s="136"/>
      <c r="C559" s="136"/>
      <c r="D559" s="137"/>
      <c r="E559" s="176"/>
      <c r="F559" s="182"/>
      <c r="G559" s="183"/>
      <c r="H559" s="183"/>
      <c r="I559" s="183"/>
      <c r="J559" s="183"/>
      <c r="K559" s="183"/>
      <c r="L559" s="183"/>
      <c r="M559" s="186"/>
      <c r="N559" s="182"/>
      <c r="O559" s="184"/>
      <c r="P559" s="178"/>
      <c r="Q559" s="118">
        <f t="shared" si="305"/>
        <v>0</v>
      </c>
      <c r="R559" s="3"/>
      <c r="S559" s="3"/>
      <c r="T559" s="4"/>
      <c r="U559" s="4"/>
      <c r="V559" s="99">
        <f t="shared" si="306"/>
        <v>0</v>
      </c>
      <c r="W559" s="161"/>
      <c r="X559" s="138"/>
      <c r="AH559" s="158" t="str">
        <f t="array" ref="AH559">IF(OR(AH$1=0, $A559=""),"",SQRT((_xlfn.XLOOKUP(AH$1,$Z$2:$Z$16,$AA$2:$AA$16)-$T559)^2+(_xlfn.XLOOKUP(AH$1,$Z$2:$Z$16,$AB$2:$AB$16)-$U559)^2+(_xlfn.XLOOKUP(AH$1,$Z$2:$Z$16,$AC$2:$AC$16-$V559)^2)))</f>
        <v/>
      </c>
      <c r="AI559" s="140" t="str">
        <f t="array" ref="AI559">IF(OR(AI$1=0, $A559=""),"",SQRT((_xlfn.XLOOKUP(AI$1,$Z$2:$Z$16,$AA$2:$AA$16)-$T559)^2+(_xlfn.XLOOKUP(AI$1,$Z$2:$Z$16,$AB$2:$AB$16)-$U559)^2+(_xlfn.XLOOKUP(AI$1,$Z$2:$Z$16,$AC$2:$AC$16-$V559)^2)))</f>
        <v/>
      </c>
      <c r="AJ559" s="140" t="str">
        <f t="array" ref="AJ559">IF(OR(AJ$1=0, $A559=""),"",SQRT((_xlfn.XLOOKUP(AJ$1,$Z$2:$Z$16,$AA$2:$AA$16)-$T559)^2+(_xlfn.XLOOKUP(AJ$1,$Z$2:$Z$16,$AB$2:$AB$16)-$U559)^2+(_xlfn.XLOOKUP(AJ$1,$Z$2:$Z$16,$AC$2:$AC$16-$V559)^2)))</f>
        <v/>
      </c>
      <c r="AK559" s="140" t="str">
        <f t="array" ref="AK559">IF(OR(AK$1=0, $A559=""),"",SQRT((_xlfn.XLOOKUP(AK$1,$Z$2:$Z$16,$AA$2:$AA$16)-$T559)^2+(_xlfn.XLOOKUP(AK$1,$Z$2:$Z$16,$AB$2:$AB$16)-$U559)^2+(_xlfn.XLOOKUP(AK$1,$Z$2:$Z$16,$AC$2:$AC$16-$V559)^2)))</f>
        <v/>
      </c>
      <c r="AL559" s="140" t="str">
        <f t="array" ref="AL559">IF(OR(AL$1=0, $A559=""),"",SQRT((_xlfn.XLOOKUP(AL$1,$Z$2:$Z$16,$AA$2:$AA$16)-$T559)^2+(_xlfn.XLOOKUP(AL$1,$Z$2:$Z$16,$AB$2:$AB$16)-$U559)^2+(_xlfn.XLOOKUP(AL$1,$Z$2:$Z$16,$AC$2:$AC$16-$V559)^2)))</f>
        <v/>
      </c>
      <c r="AM559" s="140" t="str">
        <f t="array" ref="AM559">IF(OR(AM$1=0, $A559=""),"",SQRT((_xlfn.XLOOKUP(AM$1,$Z$2:$Z$16,$AA$2:$AA$16)-$T559)^2+(_xlfn.XLOOKUP(AM$1,$Z$2:$Z$16,$AB$2:$AB$16)-$U559)^2+(_xlfn.XLOOKUP(AM$1,$Z$2:$Z$16,$AC$2:$AC$16-$V559)^2)))</f>
        <v/>
      </c>
      <c r="AN559" s="140" t="str">
        <f t="array" ref="AN559">IF(OR(AN$1=0, $A559=""),"",SQRT((_xlfn.XLOOKUP(AN$1,$Z$2:$Z$16,$AA$2:$AA$16)-$T559)^2+(_xlfn.XLOOKUP(AN$1,$Z$2:$Z$16,$AB$2:$AB$16)-$U559)^2+(_xlfn.XLOOKUP(AN$1,$Z$2:$Z$16,$AC$2:$AC$16-$V559)^2)))</f>
        <v/>
      </c>
      <c r="AO559" s="140" t="str">
        <f t="array" ref="AO559">IF(OR(AO$1=0, $A559=""),"",SQRT((_xlfn.XLOOKUP(AO$1,$Z$2:$Z$16,$AA$2:$AA$16)-$T559)^2+(_xlfn.XLOOKUP(AO$1,$Z$2:$Z$16,$AB$2:$AB$16)-$U559)^2+(_xlfn.XLOOKUP(AO$1,$Z$2:$Z$16,$AC$2:$AC$16-$V559)^2)))</f>
        <v/>
      </c>
      <c r="AP559" s="141" t="str">
        <f t="array" ref="AP559">IF(OR(AP$1=0, $A559=""),"",SQRT((_xlfn.XLOOKUP(AP$1,$Z$2:$Z$16,$AA$2:$AA$16)-$T559)^2+(_xlfn.XLOOKUP(AP$1,$Z$2:$Z$16,$AB$2:$AB$16)-$U559)^2+(_xlfn.XLOOKUP(AP$1,$Z$2:$Z$16,$AC$2:$AC$16-$V559)^2)))</f>
        <v/>
      </c>
      <c r="AQ559" s="141" t="str">
        <f t="array" ref="AQ559">IF(OR(AQ$1=0, $A559=""),"",SQRT((_xlfn.XLOOKUP(AQ$1,$Z$2:$Z$16,$AA$2:$AA$16)-$T559)^2+(_xlfn.XLOOKUP(AQ$1,$Z$2:$Z$16,$AB$2:$AB$16)-$U559)^2+(_xlfn.XLOOKUP(AQ$1,$Z$2:$Z$16,$AC$2:$AC$16-$V559)^2)))</f>
        <v/>
      </c>
      <c r="AR559" s="141" t="str">
        <f t="array" ref="AR559">IF(OR(AR$1=0, $A559=""),"",SQRT((_xlfn.XLOOKUP(AR$1,$Z$2:$Z$16,$AA$2:$AA$16)-$T559)^2+(_xlfn.XLOOKUP(AR$1,$Z$2:$Z$16,$AB$2:$AB$16)-$U559)^2+(_xlfn.XLOOKUP(AR$1,$Z$2:$Z$16,$AC$2:$AC$16-$V559)^2)))</f>
        <v/>
      </c>
      <c r="AS559" s="141" t="str">
        <f t="array" ref="AS559">IF(OR(AS$1=0, $A559=""),"",SQRT((_xlfn.XLOOKUP(AS$1,$Z$2:$Z$16,$AA$2:$AA$16)-$T559)^2+(_xlfn.XLOOKUP(AS$1,$Z$2:$Z$16,$AB$2:$AB$16)-$U559)^2+(_xlfn.XLOOKUP(AS$1,$Z$2:$Z$16,$AC$2:$AC$16-$V559)^2)))</f>
        <v/>
      </c>
      <c r="AT559" s="141" t="str">
        <f t="array" ref="AT559">IF(OR(AT$1=0, $A559=""),"",SQRT((_xlfn.XLOOKUP(AT$1,$Z$2:$Z$16,$AA$2:$AA$16)-$T559)^2+(_xlfn.XLOOKUP(AT$1,$Z$2:$Z$16,$AB$2:$AB$16)-$U559)^2+(_xlfn.XLOOKUP(AT$1,$Z$2:$Z$16,$AC$2:$AC$16-$V559)^2)))</f>
        <v/>
      </c>
      <c r="AU559" s="141" t="str">
        <f t="array" ref="AU559">IF(OR(AU$1=0, $A559=""),"",SQRT((_xlfn.XLOOKUP(AU$1,$Z$2:$Z$16,$AA$2:$AA$16)-$T559)^2+(_xlfn.XLOOKUP(AU$1,$Z$2:$Z$16,$AB$2:$AB$16)-$U559)^2+(_xlfn.XLOOKUP(AU$1,$Z$2:$Z$16,$AC$2:$AC$16-$V559)^2)))</f>
        <v/>
      </c>
      <c r="AV559" s="142" t="str">
        <f t="array" ref="AV559">IF(OR(AV$1=0, $A559=""),"",SQRT((_xlfn.XLOOKUP(AV$1,$Z$2:$Z$16,$AA$2:$AA$16)-$T559)^2+(_xlfn.XLOOKUP(AV$1,$Z$2:$Z$16,$AB$2:$AB$16)-$U559)^2+(_xlfn.XLOOKUP(AV$1,$Z$2:$Z$16,$AC$2:$AC$16-$V559)^2)))</f>
        <v/>
      </c>
      <c r="AW559" s="124"/>
      <c r="AX559" s="124"/>
      <c r="AY559" s="125">
        <f t="shared" si="307"/>
        <v>0</v>
      </c>
      <c r="AZ559" s="143">
        <f t="shared" si="308"/>
        <v>0</v>
      </c>
      <c r="BA559" s="143">
        <f t="shared" si="309"/>
        <v>0</v>
      </c>
      <c r="BB559" s="143">
        <f t="shared" si="310"/>
        <v>0</v>
      </c>
      <c r="BC559" s="143">
        <f t="shared" si="311"/>
        <v>0</v>
      </c>
      <c r="BD559" s="143">
        <f t="shared" si="312"/>
        <v>0</v>
      </c>
      <c r="BE559" s="143">
        <f t="shared" si="313"/>
        <v>0</v>
      </c>
      <c r="BF559" s="143">
        <f t="shared" si="314"/>
        <v>0</v>
      </c>
      <c r="BG559" s="144">
        <f t="shared" si="315"/>
        <v>0</v>
      </c>
      <c r="BH559" s="144">
        <f t="shared" si="316"/>
        <v>0</v>
      </c>
      <c r="BI559" s="144">
        <f t="shared" si="317"/>
        <v>0</v>
      </c>
      <c r="BJ559" s="144">
        <f t="shared" si="318"/>
        <v>0</v>
      </c>
      <c r="BK559" s="144">
        <f t="shared" si="319"/>
        <v>0</v>
      </c>
      <c r="BL559" s="144">
        <f t="shared" si="320"/>
        <v>0</v>
      </c>
      <c r="BM559" s="145">
        <f t="shared" si="321"/>
        <v>0</v>
      </c>
      <c r="BN559" s="124"/>
      <c r="BO559" s="124"/>
      <c r="BP559" s="124"/>
      <c r="BQ559" s="124"/>
      <c r="BR559" s="124"/>
      <c r="BS559" s="124"/>
      <c r="BT559" s="124"/>
      <c r="BU559" s="124"/>
      <c r="BV559" s="130"/>
      <c r="BW559" s="130"/>
      <c r="BX559" s="130"/>
      <c r="BY559" s="130"/>
      <c r="BZ559" s="130"/>
      <c r="CA559" s="130"/>
      <c r="CB559" s="130"/>
      <c r="CC559" s="130"/>
      <c r="CD559" s="130"/>
      <c r="CE559" s="130"/>
      <c r="CF559" s="130"/>
      <c r="CG559" s="130"/>
      <c r="CH559" s="130"/>
      <c r="CI559" s="130"/>
      <c r="CJ559" s="130"/>
      <c r="CM559" s="159">
        <f t="shared" si="322"/>
        <v>0</v>
      </c>
      <c r="CN559" s="160">
        <f t="shared" si="323"/>
        <v>0</v>
      </c>
      <c r="CO559" s="160">
        <f t="shared" si="324"/>
        <v>0</v>
      </c>
      <c r="CP559" s="160">
        <f t="shared" si="325"/>
        <v>0</v>
      </c>
      <c r="CQ559" s="160">
        <f t="shared" si="326"/>
        <v>0</v>
      </c>
      <c r="CR559" s="160" t="str">
        <f t="shared" si="327"/>
        <v/>
      </c>
      <c r="CS559" s="160" t="str">
        <f t="shared" si="328"/>
        <v/>
      </c>
      <c r="CT559" s="160" t="str">
        <f t="shared" si="329"/>
        <v/>
      </c>
      <c r="CU559" s="162" t="str">
        <f t="shared" si="330"/>
        <v/>
      </c>
      <c r="CV559" s="162" t="str">
        <f t="shared" si="331"/>
        <v/>
      </c>
      <c r="CW559" s="162" t="str">
        <f t="shared" si="332"/>
        <v/>
      </c>
      <c r="CX559" s="162" t="str">
        <f t="shared" si="333"/>
        <v/>
      </c>
      <c r="CY559" s="162" t="str">
        <f t="shared" si="334"/>
        <v/>
      </c>
      <c r="CZ559" s="162" t="str">
        <f t="shared" si="335"/>
        <v/>
      </c>
      <c r="DA559" s="163" t="str">
        <f t="shared" si="336"/>
        <v/>
      </c>
    </row>
    <row r="560" spans="1:105" ht="16.5" x14ac:dyDescent="0.3">
      <c r="A560" s="135"/>
      <c r="B560" s="136"/>
      <c r="C560" s="136"/>
      <c r="D560" s="137"/>
      <c r="E560" s="176"/>
      <c r="F560" s="182"/>
      <c r="G560" s="183"/>
      <c r="H560" s="183"/>
      <c r="I560" s="183"/>
      <c r="J560" s="183"/>
      <c r="K560" s="183"/>
      <c r="L560" s="183"/>
      <c r="M560" s="186"/>
      <c r="N560" s="182"/>
      <c r="O560" s="184"/>
      <c r="P560" s="178"/>
      <c r="Q560" s="118">
        <f t="shared" si="305"/>
        <v>0</v>
      </c>
      <c r="R560" s="3"/>
      <c r="S560" s="3"/>
      <c r="T560" s="4"/>
      <c r="U560" s="4"/>
      <c r="V560" s="99">
        <f t="shared" si="306"/>
        <v>0</v>
      </c>
      <c r="W560" s="161"/>
      <c r="X560" s="138"/>
      <c r="AH560" s="158" t="str">
        <f t="array" ref="AH560">IF(OR(AH$1=0, $A560=""),"",SQRT((_xlfn.XLOOKUP(AH$1,$Z$2:$Z$16,$AA$2:$AA$16)-$T560)^2+(_xlfn.XLOOKUP(AH$1,$Z$2:$Z$16,$AB$2:$AB$16)-$U560)^2+(_xlfn.XLOOKUP(AH$1,$Z$2:$Z$16,$AC$2:$AC$16-$V560)^2)))</f>
        <v/>
      </c>
      <c r="AI560" s="140" t="str">
        <f t="array" ref="AI560">IF(OR(AI$1=0, $A560=""),"",SQRT((_xlfn.XLOOKUP(AI$1,$Z$2:$Z$16,$AA$2:$AA$16)-$T560)^2+(_xlfn.XLOOKUP(AI$1,$Z$2:$Z$16,$AB$2:$AB$16)-$U560)^2+(_xlfn.XLOOKUP(AI$1,$Z$2:$Z$16,$AC$2:$AC$16-$V560)^2)))</f>
        <v/>
      </c>
      <c r="AJ560" s="140" t="str">
        <f t="array" ref="AJ560">IF(OR(AJ$1=0, $A560=""),"",SQRT((_xlfn.XLOOKUP(AJ$1,$Z$2:$Z$16,$AA$2:$AA$16)-$T560)^2+(_xlfn.XLOOKUP(AJ$1,$Z$2:$Z$16,$AB$2:$AB$16)-$U560)^2+(_xlfn.XLOOKUP(AJ$1,$Z$2:$Z$16,$AC$2:$AC$16-$V560)^2)))</f>
        <v/>
      </c>
      <c r="AK560" s="140" t="str">
        <f t="array" ref="AK560">IF(OR(AK$1=0, $A560=""),"",SQRT((_xlfn.XLOOKUP(AK$1,$Z$2:$Z$16,$AA$2:$AA$16)-$T560)^2+(_xlfn.XLOOKUP(AK$1,$Z$2:$Z$16,$AB$2:$AB$16)-$U560)^2+(_xlfn.XLOOKUP(AK$1,$Z$2:$Z$16,$AC$2:$AC$16-$V560)^2)))</f>
        <v/>
      </c>
      <c r="AL560" s="140" t="str">
        <f t="array" ref="AL560">IF(OR(AL$1=0, $A560=""),"",SQRT((_xlfn.XLOOKUP(AL$1,$Z$2:$Z$16,$AA$2:$AA$16)-$T560)^2+(_xlfn.XLOOKUP(AL$1,$Z$2:$Z$16,$AB$2:$AB$16)-$U560)^2+(_xlfn.XLOOKUP(AL$1,$Z$2:$Z$16,$AC$2:$AC$16-$V560)^2)))</f>
        <v/>
      </c>
      <c r="AM560" s="140" t="str">
        <f t="array" ref="AM560">IF(OR(AM$1=0, $A560=""),"",SQRT((_xlfn.XLOOKUP(AM$1,$Z$2:$Z$16,$AA$2:$AA$16)-$T560)^2+(_xlfn.XLOOKUP(AM$1,$Z$2:$Z$16,$AB$2:$AB$16)-$U560)^2+(_xlfn.XLOOKUP(AM$1,$Z$2:$Z$16,$AC$2:$AC$16-$V560)^2)))</f>
        <v/>
      </c>
      <c r="AN560" s="140" t="str">
        <f t="array" ref="AN560">IF(OR(AN$1=0, $A560=""),"",SQRT((_xlfn.XLOOKUP(AN$1,$Z$2:$Z$16,$AA$2:$AA$16)-$T560)^2+(_xlfn.XLOOKUP(AN$1,$Z$2:$Z$16,$AB$2:$AB$16)-$U560)^2+(_xlfn.XLOOKUP(AN$1,$Z$2:$Z$16,$AC$2:$AC$16-$V560)^2)))</f>
        <v/>
      </c>
      <c r="AO560" s="140" t="str">
        <f t="array" ref="AO560">IF(OR(AO$1=0, $A560=""),"",SQRT((_xlfn.XLOOKUP(AO$1,$Z$2:$Z$16,$AA$2:$AA$16)-$T560)^2+(_xlfn.XLOOKUP(AO$1,$Z$2:$Z$16,$AB$2:$AB$16)-$U560)^2+(_xlfn.XLOOKUP(AO$1,$Z$2:$Z$16,$AC$2:$AC$16-$V560)^2)))</f>
        <v/>
      </c>
      <c r="AP560" s="141" t="str">
        <f t="array" ref="AP560">IF(OR(AP$1=0, $A560=""),"",SQRT((_xlfn.XLOOKUP(AP$1,$Z$2:$Z$16,$AA$2:$AA$16)-$T560)^2+(_xlfn.XLOOKUP(AP$1,$Z$2:$Z$16,$AB$2:$AB$16)-$U560)^2+(_xlfn.XLOOKUP(AP$1,$Z$2:$Z$16,$AC$2:$AC$16-$V560)^2)))</f>
        <v/>
      </c>
      <c r="AQ560" s="141" t="str">
        <f t="array" ref="AQ560">IF(OR(AQ$1=0, $A560=""),"",SQRT((_xlfn.XLOOKUP(AQ$1,$Z$2:$Z$16,$AA$2:$AA$16)-$T560)^2+(_xlfn.XLOOKUP(AQ$1,$Z$2:$Z$16,$AB$2:$AB$16)-$U560)^2+(_xlfn.XLOOKUP(AQ$1,$Z$2:$Z$16,$AC$2:$AC$16-$V560)^2)))</f>
        <v/>
      </c>
      <c r="AR560" s="141" t="str">
        <f t="array" ref="AR560">IF(OR(AR$1=0, $A560=""),"",SQRT((_xlfn.XLOOKUP(AR$1,$Z$2:$Z$16,$AA$2:$AA$16)-$T560)^2+(_xlfn.XLOOKUP(AR$1,$Z$2:$Z$16,$AB$2:$AB$16)-$U560)^2+(_xlfn.XLOOKUP(AR$1,$Z$2:$Z$16,$AC$2:$AC$16-$V560)^2)))</f>
        <v/>
      </c>
      <c r="AS560" s="141" t="str">
        <f t="array" ref="AS560">IF(OR(AS$1=0, $A560=""),"",SQRT((_xlfn.XLOOKUP(AS$1,$Z$2:$Z$16,$AA$2:$AA$16)-$T560)^2+(_xlfn.XLOOKUP(AS$1,$Z$2:$Z$16,$AB$2:$AB$16)-$U560)^2+(_xlfn.XLOOKUP(AS$1,$Z$2:$Z$16,$AC$2:$AC$16-$V560)^2)))</f>
        <v/>
      </c>
      <c r="AT560" s="141" t="str">
        <f t="array" ref="AT560">IF(OR(AT$1=0, $A560=""),"",SQRT((_xlfn.XLOOKUP(AT$1,$Z$2:$Z$16,$AA$2:$AA$16)-$T560)^2+(_xlfn.XLOOKUP(AT$1,$Z$2:$Z$16,$AB$2:$AB$16)-$U560)^2+(_xlfn.XLOOKUP(AT$1,$Z$2:$Z$16,$AC$2:$AC$16-$V560)^2)))</f>
        <v/>
      </c>
      <c r="AU560" s="141" t="str">
        <f t="array" ref="AU560">IF(OR(AU$1=0, $A560=""),"",SQRT((_xlfn.XLOOKUP(AU$1,$Z$2:$Z$16,$AA$2:$AA$16)-$T560)^2+(_xlfn.XLOOKUP(AU$1,$Z$2:$Z$16,$AB$2:$AB$16)-$U560)^2+(_xlfn.XLOOKUP(AU$1,$Z$2:$Z$16,$AC$2:$AC$16-$V560)^2)))</f>
        <v/>
      </c>
      <c r="AV560" s="142" t="str">
        <f t="array" ref="AV560">IF(OR(AV$1=0, $A560=""),"",SQRT((_xlfn.XLOOKUP(AV$1,$Z$2:$Z$16,$AA$2:$AA$16)-$T560)^2+(_xlfn.XLOOKUP(AV$1,$Z$2:$Z$16,$AB$2:$AB$16)-$U560)^2+(_xlfn.XLOOKUP(AV$1,$Z$2:$Z$16,$AC$2:$AC$16-$V560)^2)))</f>
        <v/>
      </c>
      <c r="AW560" s="124"/>
      <c r="AX560" s="124"/>
      <c r="AY560" s="125">
        <f t="shared" si="307"/>
        <v>0</v>
      </c>
      <c r="AZ560" s="143">
        <f t="shared" si="308"/>
        <v>0</v>
      </c>
      <c r="BA560" s="143">
        <f t="shared" si="309"/>
        <v>0</v>
      </c>
      <c r="BB560" s="143">
        <f t="shared" si="310"/>
        <v>0</v>
      </c>
      <c r="BC560" s="143">
        <f t="shared" si="311"/>
        <v>0</v>
      </c>
      <c r="BD560" s="143">
        <f t="shared" si="312"/>
        <v>0</v>
      </c>
      <c r="BE560" s="143">
        <f t="shared" si="313"/>
        <v>0</v>
      </c>
      <c r="BF560" s="143">
        <f t="shared" si="314"/>
        <v>0</v>
      </c>
      <c r="BG560" s="144">
        <f t="shared" si="315"/>
        <v>0</v>
      </c>
      <c r="BH560" s="144">
        <f t="shared" si="316"/>
        <v>0</v>
      </c>
      <c r="BI560" s="144">
        <f t="shared" si="317"/>
        <v>0</v>
      </c>
      <c r="BJ560" s="144">
        <f t="shared" si="318"/>
        <v>0</v>
      </c>
      <c r="BK560" s="144">
        <f t="shared" si="319"/>
        <v>0</v>
      </c>
      <c r="BL560" s="144">
        <f t="shared" si="320"/>
        <v>0</v>
      </c>
      <c r="BM560" s="145">
        <f t="shared" si="321"/>
        <v>0</v>
      </c>
      <c r="BN560" s="124"/>
      <c r="BO560" s="124"/>
      <c r="BP560" s="124"/>
      <c r="BQ560" s="124"/>
      <c r="BR560" s="124"/>
      <c r="BS560" s="124"/>
      <c r="BT560" s="124"/>
      <c r="BU560" s="124"/>
      <c r="BV560" s="130"/>
      <c r="BW560" s="130"/>
      <c r="BX560" s="130"/>
      <c r="BY560" s="130"/>
      <c r="BZ560" s="130"/>
      <c r="CA560" s="130"/>
      <c r="CB560" s="130"/>
      <c r="CC560" s="130"/>
      <c r="CD560" s="130"/>
      <c r="CE560" s="130"/>
      <c r="CF560" s="130"/>
      <c r="CG560" s="130"/>
      <c r="CH560" s="130"/>
      <c r="CI560" s="130"/>
      <c r="CJ560" s="130"/>
      <c r="CM560" s="159">
        <f t="shared" si="322"/>
        <v>0</v>
      </c>
      <c r="CN560" s="160">
        <f t="shared" si="323"/>
        <v>0</v>
      </c>
      <c r="CO560" s="160">
        <f t="shared" si="324"/>
        <v>0</v>
      </c>
      <c r="CP560" s="160">
        <f t="shared" si="325"/>
        <v>0</v>
      </c>
      <c r="CQ560" s="160">
        <f t="shared" si="326"/>
        <v>0</v>
      </c>
      <c r="CR560" s="160" t="str">
        <f t="shared" si="327"/>
        <v/>
      </c>
      <c r="CS560" s="160" t="str">
        <f t="shared" si="328"/>
        <v/>
      </c>
      <c r="CT560" s="160" t="str">
        <f t="shared" si="329"/>
        <v/>
      </c>
      <c r="CU560" s="162" t="str">
        <f t="shared" si="330"/>
        <v/>
      </c>
      <c r="CV560" s="162" t="str">
        <f t="shared" si="331"/>
        <v/>
      </c>
      <c r="CW560" s="162" t="str">
        <f t="shared" si="332"/>
        <v/>
      </c>
      <c r="CX560" s="162" t="str">
        <f t="shared" si="333"/>
        <v/>
      </c>
      <c r="CY560" s="162" t="str">
        <f t="shared" si="334"/>
        <v/>
      </c>
      <c r="CZ560" s="162" t="str">
        <f t="shared" si="335"/>
        <v/>
      </c>
      <c r="DA560" s="163" t="str">
        <f t="shared" si="336"/>
        <v/>
      </c>
    </row>
    <row r="561" spans="1:105" ht="16.5" x14ac:dyDescent="0.3">
      <c r="A561" s="135"/>
      <c r="B561" s="136"/>
      <c r="C561" s="136"/>
      <c r="D561" s="137"/>
      <c r="E561" s="176"/>
      <c r="F561" s="182"/>
      <c r="G561" s="183"/>
      <c r="H561" s="183"/>
      <c r="I561" s="183"/>
      <c r="J561" s="183"/>
      <c r="K561" s="183"/>
      <c r="L561" s="183"/>
      <c r="M561" s="186"/>
      <c r="N561" s="182"/>
      <c r="O561" s="184"/>
      <c r="P561" s="178"/>
      <c r="Q561" s="118">
        <f t="shared" si="305"/>
        <v>0</v>
      </c>
      <c r="R561" s="3"/>
      <c r="S561" s="3"/>
      <c r="T561" s="4"/>
      <c r="U561" s="4"/>
      <c r="V561" s="99">
        <f t="shared" si="306"/>
        <v>0</v>
      </c>
      <c r="W561" s="161"/>
      <c r="X561" s="138"/>
      <c r="AH561" s="158" t="str">
        <f t="array" ref="AH561">IF(OR(AH$1=0, $A561=""),"",SQRT((_xlfn.XLOOKUP(AH$1,$Z$2:$Z$16,$AA$2:$AA$16)-$T561)^2+(_xlfn.XLOOKUP(AH$1,$Z$2:$Z$16,$AB$2:$AB$16)-$U561)^2+(_xlfn.XLOOKUP(AH$1,$Z$2:$Z$16,$AC$2:$AC$16-$V561)^2)))</f>
        <v/>
      </c>
      <c r="AI561" s="140" t="str">
        <f t="array" ref="AI561">IF(OR(AI$1=0, $A561=""),"",SQRT((_xlfn.XLOOKUP(AI$1,$Z$2:$Z$16,$AA$2:$AA$16)-$T561)^2+(_xlfn.XLOOKUP(AI$1,$Z$2:$Z$16,$AB$2:$AB$16)-$U561)^2+(_xlfn.XLOOKUP(AI$1,$Z$2:$Z$16,$AC$2:$AC$16-$V561)^2)))</f>
        <v/>
      </c>
      <c r="AJ561" s="140" t="str">
        <f t="array" ref="AJ561">IF(OR(AJ$1=0, $A561=""),"",SQRT((_xlfn.XLOOKUP(AJ$1,$Z$2:$Z$16,$AA$2:$AA$16)-$T561)^2+(_xlfn.XLOOKUP(AJ$1,$Z$2:$Z$16,$AB$2:$AB$16)-$U561)^2+(_xlfn.XLOOKUP(AJ$1,$Z$2:$Z$16,$AC$2:$AC$16-$V561)^2)))</f>
        <v/>
      </c>
      <c r="AK561" s="140" t="str">
        <f t="array" ref="AK561">IF(OR(AK$1=0, $A561=""),"",SQRT((_xlfn.XLOOKUP(AK$1,$Z$2:$Z$16,$AA$2:$AA$16)-$T561)^2+(_xlfn.XLOOKUP(AK$1,$Z$2:$Z$16,$AB$2:$AB$16)-$U561)^2+(_xlfn.XLOOKUP(AK$1,$Z$2:$Z$16,$AC$2:$AC$16-$V561)^2)))</f>
        <v/>
      </c>
      <c r="AL561" s="140" t="str">
        <f t="array" ref="AL561">IF(OR(AL$1=0, $A561=""),"",SQRT((_xlfn.XLOOKUP(AL$1,$Z$2:$Z$16,$AA$2:$AA$16)-$T561)^2+(_xlfn.XLOOKUP(AL$1,$Z$2:$Z$16,$AB$2:$AB$16)-$U561)^2+(_xlfn.XLOOKUP(AL$1,$Z$2:$Z$16,$AC$2:$AC$16-$V561)^2)))</f>
        <v/>
      </c>
      <c r="AM561" s="140" t="str">
        <f t="array" ref="AM561">IF(OR(AM$1=0, $A561=""),"",SQRT((_xlfn.XLOOKUP(AM$1,$Z$2:$Z$16,$AA$2:$AA$16)-$T561)^2+(_xlfn.XLOOKUP(AM$1,$Z$2:$Z$16,$AB$2:$AB$16)-$U561)^2+(_xlfn.XLOOKUP(AM$1,$Z$2:$Z$16,$AC$2:$AC$16-$V561)^2)))</f>
        <v/>
      </c>
      <c r="AN561" s="140" t="str">
        <f t="array" ref="AN561">IF(OR(AN$1=0, $A561=""),"",SQRT((_xlfn.XLOOKUP(AN$1,$Z$2:$Z$16,$AA$2:$AA$16)-$T561)^2+(_xlfn.XLOOKUP(AN$1,$Z$2:$Z$16,$AB$2:$AB$16)-$U561)^2+(_xlfn.XLOOKUP(AN$1,$Z$2:$Z$16,$AC$2:$AC$16-$V561)^2)))</f>
        <v/>
      </c>
      <c r="AO561" s="140" t="str">
        <f t="array" ref="AO561">IF(OR(AO$1=0, $A561=""),"",SQRT((_xlfn.XLOOKUP(AO$1,$Z$2:$Z$16,$AA$2:$AA$16)-$T561)^2+(_xlfn.XLOOKUP(AO$1,$Z$2:$Z$16,$AB$2:$AB$16)-$U561)^2+(_xlfn.XLOOKUP(AO$1,$Z$2:$Z$16,$AC$2:$AC$16-$V561)^2)))</f>
        <v/>
      </c>
      <c r="AP561" s="141" t="str">
        <f t="array" ref="AP561">IF(OR(AP$1=0, $A561=""),"",SQRT((_xlfn.XLOOKUP(AP$1,$Z$2:$Z$16,$AA$2:$AA$16)-$T561)^2+(_xlfn.XLOOKUP(AP$1,$Z$2:$Z$16,$AB$2:$AB$16)-$U561)^2+(_xlfn.XLOOKUP(AP$1,$Z$2:$Z$16,$AC$2:$AC$16-$V561)^2)))</f>
        <v/>
      </c>
      <c r="AQ561" s="141" t="str">
        <f t="array" ref="AQ561">IF(OR(AQ$1=0, $A561=""),"",SQRT((_xlfn.XLOOKUP(AQ$1,$Z$2:$Z$16,$AA$2:$AA$16)-$T561)^2+(_xlfn.XLOOKUP(AQ$1,$Z$2:$Z$16,$AB$2:$AB$16)-$U561)^2+(_xlfn.XLOOKUP(AQ$1,$Z$2:$Z$16,$AC$2:$AC$16-$V561)^2)))</f>
        <v/>
      </c>
      <c r="AR561" s="141" t="str">
        <f t="array" ref="AR561">IF(OR(AR$1=0, $A561=""),"",SQRT((_xlfn.XLOOKUP(AR$1,$Z$2:$Z$16,$AA$2:$AA$16)-$T561)^2+(_xlfn.XLOOKUP(AR$1,$Z$2:$Z$16,$AB$2:$AB$16)-$U561)^2+(_xlfn.XLOOKUP(AR$1,$Z$2:$Z$16,$AC$2:$AC$16-$V561)^2)))</f>
        <v/>
      </c>
      <c r="AS561" s="141" t="str">
        <f t="array" ref="AS561">IF(OR(AS$1=0, $A561=""),"",SQRT((_xlfn.XLOOKUP(AS$1,$Z$2:$Z$16,$AA$2:$AA$16)-$T561)^2+(_xlfn.XLOOKUP(AS$1,$Z$2:$Z$16,$AB$2:$AB$16)-$U561)^2+(_xlfn.XLOOKUP(AS$1,$Z$2:$Z$16,$AC$2:$AC$16-$V561)^2)))</f>
        <v/>
      </c>
      <c r="AT561" s="141" t="str">
        <f t="array" ref="AT561">IF(OR(AT$1=0, $A561=""),"",SQRT((_xlfn.XLOOKUP(AT$1,$Z$2:$Z$16,$AA$2:$AA$16)-$T561)^2+(_xlfn.XLOOKUP(AT$1,$Z$2:$Z$16,$AB$2:$AB$16)-$U561)^2+(_xlfn.XLOOKUP(AT$1,$Z$2:$Z$16,$AC$2:$AC$16-$V561)^2)))</f>
        <v/>
      </c>
      <c r="AU561" s="141" t="str">
        <f t="array" ref="AU561">IF(OR(AU$1=0, $A561=""),"",SQRT((_xlfn.XLOOKUP(AU$1,$Z$2:$Z$16,$AA$2:$AA$16)-$T561)^2+(_xlfn.XLOOKUP(AU$1,$Z$2:$Z$16,$AB$2:$AB$16)-$U561)^2+(_xlfn.XLOOKUP(AU$1,$Z$2:$Z$16,$AC$2:$AC$16-$V561)^2)))</f>
        <v/>
      </c>
      <c r="AV561" s="142" t="str">
        <f t="array" ref="AV561">IF(OR(AV$1=0, $A561=""),"",SQRT((_xlfn.XLOOKUP(AV$1,$Z$2:$Z$16,$AA$2:$AA$16)-$T561)^2+(_xlfn.XLOOKUP(AV$1,$Z$2:$Z$16,$AB$2:$AB$16)-$U561)^2+(_xlfn.XLOOKUP(AV$1,$Z$2:$Z$16,$AC$2:$AC$16-$V561)^2)))</f>
        <v/>
      </c>
      <c r="AW561" s="124"/>
      <c r="AX561" s="124"/>
      <c r="AY561" s="125">
        <f t="shared" si="307"/>
        <v>0</v>
      </c>
      <c r="AZ561" s="143">
        <f t="shared" si="308"/>
        <v>0</v>
      </c>
      <c r="BA561" s="143">
        <f t="shared" si="309"/>
        <v>0</v>
      </c>
      <c r="BB561" s="143">
        <f t="shared" si="310"/>
        <v>0</v>
      </c>
      <c r="BC561" s="143">
        <f t="shared" si="311"/>
        <v>0</v>
      </c>
      <c r="BD561" s="143">
        <f t="shared" si="312"/>
        <v>0</v>
      </c>
      <c r="BE561" s="143">
        <f t="shared" si="313"/>
        <v>0</v>
      </c>
      <c r="BF561" s="143">
        <f t="shared" si="314"/>
        <v>0</v>
      </c>
      <c r="BG561" s="144">
        <f t="shared" si="315"/>
        <v>0</v>
      </c>
      <c r="BH561" s="144">
        <f t="shared" si="316"/>
        <v>0</v>
      </c>
      <c r="BI561" s="144">
        <f t="shared" si="317"/>
        <v>0</v>
      </c>
      <c r="BJ561" s="144">
        <f t="shared" si="318"/>
        <v>0</v>
      </c>
      <c r="BK561" s="144">
        <f t="shared" si="319"/>
        <v>0</v>
      </c>
      <c r="BL561" s="144">
        <f t="shared" si="320"/>
        <v>0</v>
      </c>
      <c r="BM561" s="145">
        <f t="shared" si="321"/>
        <v>0</v>
      </c>
      <c r="BN561" s="124"/>
      <c r="BO561" s="124"/>
      <c r="BP561" s="124"/>
      <c r="BQ561" s="124"/>
      <c r="BR561" s="124"/>
      <c r="BS561" s="124"/>
      <c r="BT561" s="124"/>
      <c r="BU561" s="124"/>
      <c r="BV561" s="130"/>
      <c r="BW561" s="130"/>
      <c r="BX561" s="130"/>
      <c r="BY561" s="130"/>
      <c r="BZ561" s="130"/>
      <c r="CA561" s="130"/>
      <c r="CB561" s="130"/>
      <c r="CC561" s="130"/>
      <c r="CD561" s="130"/>
      <c r="CE561" s="130"/>
      <c r="CF561" s="130"/>
      <c r="CG561" s="130"/>
      <c r="CH561" s="130"/>
      <c r="CI561" s="130"/>
      <c r="CJ561" s="130"/>
      <c r="CM561" s="159">
        <f t="shared" si="322"/>
        <v>0</v>
      </c>
      <c r="CN561" s="160">
        <f t="shared" si="323"/>
        <v>0</v>
      </c>
      <c r="CO561" s="160">
        <f t="shared" si="324"/>
        <v>0</v>
      </c>
      <c r="CP561" s="160">
        <f t="shared" si="325"/>
        <v>0</v>
      </c>
      <c r="CQ561" s="160">
        <f t="shared" si="326"/>
        <v>0</v>
      </c>
      <c r="CR561" s="160" t="str">
        <f t="shared" si="327"/>
        <v/>
      </c>
      <c r="CS561" s="160" t="str">
        <f t="shared" si="328"/>
        <v/>
      </c>
      <c r="CT561" s="160" t="str">
        <f t="shared" si="329"/>
        <v/>
      </c>
      <c r="CU561" s="162" t="str">
        <f t="shared" si="330"/>
        <v/>
      </c>
      <c r="CV561" s="162" t="str">
        <f t="shared" si="331"/>
        <v/>
      </c>
      <c r="CW561" s="162" t="str">
        <f t="shared" si="332"/>
        <v/>
      </c>
      <c r="CX561" s="162" t="str">
        <f t="shared" si="333"/>
        <v/>
      </c>
      <c r="CY561" s="162" t="str">
        <f t="shared" si="334"/>
        <v/>
      </c>
      <c r="CZ561" s="162" t="str">
        <f t="shared" si="335"/>
        <v/>
      </c>
      <c r="DA561" s="163" t="str">
        <f t="shared" si="336"/>
        <v/>
      </c>
    </row>
    <row r="562" spans="1:105" ht="16.5" x14ac:dyDescent="0.3">
      <c r="A562" s="135"/>
      <c r="B562" s="136"/>
      <c r="C562" s="136"/>
      <c r="D562" s="137"/>
      <c r="E562" s="176"/>
      <c r="F562" s="182"/>
      <c r="G562" s="183"/>
      <c r="H562" s="183"/>
      <c r="I562" s="183"/>
      <c r="J562" s="183"/>
      <c r="K562" s="183"/>
      <c r="L562" s="183"/>
      <c r="M562" s="186"/>
      <c r="N562" s="182"/>
      <c r="O562" s="184"/>
      <c r="P562" s="178"/>
      <c r="Q562" s="118">
        <f t="shared" si="305"/>
        <v>0</v>
      </c>
      <c r="R562" s="3"/>
      <c r="S562" s="3"/>
      <c r="T562" s="4"/>
      <c r="U562" s="4"/>
      <c r="V562" s="99">
        <f t="shared" si="306"/>
        <v>0</v>
      </c>
      <c r="W562" s="161"/>
      <c r="X562" s="138"/>
      <c r="AH562" s="158" t="str">
        <f t="array" ref="AH562">IF(OR(AH$1=0, $A562=""),"",SQRT((_xlfn.XLOOKUP(AH$1,$Z$2:$Z$16,$AA$2:$AA$16)-$T562)^2+(_xlfn.XLOOKUP(AH$1,$Z$2:$Z$16,$AB$2:$AB$16)-$U562)^2+(_xlfn.XLOOKUP(AH$1,$Z$2:$Z$16,$AC$2:$AC$16-$V562)^2)))</f>
        <v/>
      </c>
      <c r="AI562" s="140" t="str">
        <f t="array" ref="AI562">IF(OR(AI$1=0, $A562=""),"",SQRT((_xlfn.XLOOKUP(AI$1,$Z$2:$Z$16,$AA$2:$AA$16)-$T562)^2+(_xlfn.XLOOKUP(AI$1,$Z$2:$Z$16,$AB$2:$AB$16)-$U562)^2+(_xlfn.XLOOKUP(AI$1,$Z$2:$Z$16,$AC$2:$AC$16-$V562)^2)))</f>
        <v/>
      </c>
      <c r="AJ562" s="140" t="str">
        <f t="array" ref="AJ562">IF(OR(AJ$1=0, $A562=""),"",SQRT((_xlfn.XLOOKUP(AJ$1,$Z$2:$Z$16,$AA$2:$AA$16)-$T562)^2+(_xlfn.XLOOKUP(AJ$1,$Z$2:$Z$16,$AB$2:$AB$16)-$U562)^2+(_xlfn.XLOOKUP(AJ$1,$Z$2:$Z$16,$AC$2:$AC$16-$V562)^2)))</f>
        <v/>
      </c>
      <c r="AK562" s="140" t="str">
        <f t="array" ref="AK562">IF(OR(AK$1=0, $A562=""),"",SQRT((_xlfn.XLOOKUP(AK$1,$Z$2:$Z$16,$AA$2:$AA$16)-$T562)^2+(_xlfn.XLOOKUP(AK$1,$Z$2:$Z$16,$AB$2:$AB$16)-$U562)^2+(_xlfn.XLOOKUP(AK$1,$Z$2:$Z$16,$AC$2:$AC$16-$V562)^2)))</f>
        <v/>
      </c>
      <c r="AL562" s="140" t="str">
        <f t="array" ref="AL562">IF(OR(AL$1=0, $A562=""),"",SQRT((_xlfn.XLOOKUP(AL$1,$Z$2:$Z$16,$AA$2:$AA$16)-$T562)^2+(_xlfn.XLOOKUP(AL$1,$Z$2:$Z$16,$AB$2:$AB$16)-$U562)^2+(_xlfn.XLOOKUP(AL$1,$Z$2:$Z$16,$AC$2:$AC$16-$V562)^2)))</f>
        <v/>
      </c>
      <c r="AM562" s="140" t="str">
        <f t="array" ref="AM562">IF(OR(AM$1=0, $A562=""),"",SQRT((_xlfn.XLOOKUP(AM$1,$Z$2:$Z$16,$AA$2:$AA$16)-$T562)^2+(_xlfn.XLOOKUP(AM$1,$Z$2:$Z$16,$AB$2:$AB$16)-$U562)^2+(_xlfn.XLOOKUP(AM$1,$Z$2:$Z$16,$AC$2:$AC$16-$V562)^2)))</f>
        <v/>
      </c>
      <c r="AN562" s="140" t="str">
        <f t="array" ref="AN562">IF(OR(AN$1=0, $A562=""),"",SQRT((_xlfn.XLOOKUP(AN$1,$Z$2:$Z$16,$AA$2:$AA$16)-$T562)^2+(_xlfn.XLOOKUP(AN$1,$Z$2:$Z$16,$AB$2:$AB$16)-$U562)^2+(_xlfn.XLOOKUP(AN$1,$Z$2:$Z$16,$AC$2:$AC$16-$V562)^2)))</f>
        <v/>
      </c>
      <c r="AO562" s="140" t="str">
        <f t="array" ref="AO562">IF(OR(AO$1=0, $A562=""),"",SQRT((_xlfn.XLOOKUP(AO$1,$Z$2:$Z$16,$AA$2:$AA$16)-$T562)^2+(_xlfn.XLOOKUP(AO$1,$Z$2:$Z$16,$AB$2:$AB$16)-$U562)^2+(_xlfn.XLOOKUP(AO$1,$Z$2:$Z$16,$AC$2:$AC$16-$V562)^2)))</f>
        <v/>
      </c>
      <c r="AP562" s="141" t="str">
        <f t="array" ref="AP562">IF(OR(AP$1=0, $A562=""),"",SQRT((_xlfn.XLOOKUP(AP$1,$Z$2:$Z$16,$AA$2:$AA$16)-$T562)^2+(_xlfn.XLOOKUP(AP$1,$Z$2:$Z$16,$AB$2:$AB$16)-$U562)^2+(_xlfn.XLOOKUP(AP$1,$Z$2:$Z$16,$AC$2:$AC$16-$V562)^2)))</f>
        <v/>
      </c>
      <c r="AQ562" s="141" t="str">
        <f t="array" ref="AQ562">IF(OR(AQ$1=0, $A562=""),"",SQRT((_xlfn.XLOOKUP(AQ$1,$Z$2:$Z$16,$AA$2:$AA$16)-$T562)^2+(_xlfn.XLOOKUP(AQ$1,$Z$2:$Z$16,$AB$2:$AB$16)-$U562)^2+(_xlfn.XLOOKUP(AQ$1,$Z$2:$Z$16,$AC$2:$AC$16-$V562)^2)))</f>
        <v/>
      </c>
      <c r="AR562" s="141" t="str">
        <f t="array" ref="AR562">IF(OR(AR$1=0, $A562=""),"",SQRT((_xlfn.XLOOKUP(AR$1,$Z$2:$Z$16,$AA$2:$AA$16)-$T562)^2+(_xlfn.XLOOKUP(AR$1,$Z$2:$Z$16,$AB$2:$AB$16)-$U562)^2+(_xlfn.XLOOKUP(AR$1,$Z$2:$Z$16,$AC$2:$AC$16-$V562)^2)))</f>
        <v/>
      </c>
      <c r="AS562" s="141" t="str">
        <f t="array" ref="AS562">IF(OR(AS$1=0, $A562=""),"",SQRT((_xlfn.XLOOKUP(AS$1,$Z$2:$Z$16,$AA$2:$AA$16)-$T562)^2+(_xlfn.XLOOKUP(AS$1,$Z$2:$Z$16,$AB$2:$AB$16)-$U562)^2+(_xlfn.XLOOKUP(AS$1,$Z$2:$Z$16,$AC$2:$AC$16-$V562)^2)))</f>
        <v/>
      </c>
      <c r="AT562" s="141" t="str">
        <f t="array" ref="AT562">IF(OR(AT$1=0, $A562=""),"",SQRT((_xlfn.XLOOKUP(AT$1,$Z$2:$Z$16,$AA$2:$AA$16)-$T562)^2+(_xlfn.XLOOKUP(AT$1,$Z$2:$Z$16,$AB$2:$AB$16)-$U562)^2+(_xlfn.XLOOKUP(AT$1,$Z$2:$Z$16,$AC$2:$AC$16-$V562)^2)))</f>
        <v/>
      </c>
      <c r="AU562" s="141" t="str">
        <f t="array" ref="AU562">IF(OR(AU$1=0, $A562=""),"",SQRT((_xlfn.XLOOKUP(AU$1,$Z$2:$Z$16,$AA$2:$AA$16)-$T562)^2+(_xlfn.XLOOKUP(AU$1,$Z$2:$Z$16,$AB$2:$AB$16)-$U562)^2+(_xlfn.XLOOKUP(AU$1,$Z$2:$Z$16,$AC$2:$AC$16-$V562)^2)))</f>
        <v/>
      </c>
      <c r="AV562" s="142" t="str">
        <f t="array" ref="AV562">IF(OR(AV$1=0, $A562=""),"",SQRT((_xlfn.XLOOKUP(AV$1,$Z$2:$Z$16,$AA$2:$AA$16)-$T562)^2+(_xlfn.XLOOKUP(AV$1,$Z$2:$Z$16,$AB$2:$AB$16)-$U562)^2+(_xlfn.XLOOKUP(AV$1,$Z$2:$Z$16,$AC$2:$AC$16-$V562)^2)))</f>
        <v/>
      </c>
      <c r="AW562" s="124"/>
      <c r="AX562" s="124"/>
      <c r="AY562" s="125">
        <f t="shared" si="307"/>
        <v>0</v>
      </c>
      <c r="AZ562" s="143">
        <f t="shared" si="308"/>
        <v>0</v>
      </c>
      <c r="BA562" s="143">
        <f t="shared" si="309"/>
        <v>0</v>
      </c>
      <c r="BB562" s="143">
        <f t="shared" si="310"/>
        <v>0</v>
      </c>
      <c r="BC562" s="143">
        <f t="shared" si="311"/>
        <v>0</v>
      </c>
      <c r="BD562" s="143">
        <f t="shared" si="312"/>
        <v>0</v>
      </c>
      <c r="BE562" s="143">
        <f t="shared" si="313"/>
        <v>0</v>
      </c>
      <c r="BF562" s="143">
        <f t="shared" si="314"/>
        <v>0</v>
      </c>
      <c r="BG562" s="144">
        <f t="shared" si="315"/>
        <v>0</v>
      </c>
      <c r="BH562" s="144">
        <f t="shared" si="316"/>
        <v>0</v>
      </c>
      <c r="BI562" s="144">
        <f t="shared" si="317"/>
        <v>0</v>
      </c>
      <c r="BJ562" s="144">
        <f t="shared" si="318"/>
        <v>0</v>
      </c>
      <c r="BK562" s="144">
        <f t="shared" si="319"/>
        <v>0</v>
      </c>
      <c r="BL562" s="144">
        <f t="shared" si="320"/>
        <v>0</v>
      </c>
      <c r="BM562" s="145">
        <f t="shared" si="321"/>
        <v>0</v>
      </c>
      <c r="BN562" s="124"/>
      <c r="BO562" s="124"/>
      <c r="BP562" s="124"/>
      <c r="BQ562" s="124"/>
      <c r="BR562" s="124"/>
      <c r="BS562" s="124"/>
      <c r="BT562" s="124"/>
      <c r="BU562" s="124"/>
      <c r="BV562" s="130"/>
      <c r="BW562" s="130"/>
      <c r="BX562" s="130"/>
      <c r="BY562" s="130"/>
      <c r="BZ562" s="130"/>
      <c r="CA562" s="130"/>
      <c r="CB562" s="130"/>
      <c r="CC562" s="130"/>
      <c r="CD562" s="130"/>
      <c r="CE562" s="130"/>
      <c r="CF562" s="130"/>
      <c r="CG562" s="130"/>
      <c r="CH562" s="130"/>
      <c r="CI562" s="130"/>
      <c r="CJ562" s="130"/>
      <c r="CM562" s="159">
        <f t="shared" si="322"/>
        <v>0</v>
      </c>
      <c r="CN562" s="160">
        <f t="shared" si="323"/>
        <v>0</v>
      </c>
      <c r="CO562" s="160">
        <f t="shared" si="324"/>
        <v>0</v>
      </c>
      <c r="CP562" s="160">
        <f t="shared" si="325"/>
        <v>0</v>
      </c>
      <c r="CQ562" s="160">
        <f t="shared" si="326"/>
        <v>0</v>
      </c>
      <c r="CR562" s="160" t="str">
        <f t="shared" si="327"/>
        <v/>
      </c>
      <c r="CS562" s="160" t="str">
        <f t="shared" si="328"/>
        <v/>
      </c>
      <c r="CT562" s="160" t="str">
        <f t="shared" si="329"/>
        <v/>
      </c>
      <c r="CU562" s="162" t="str">
        <f t="shared" si="330"/>
        <v/>
      </c>
      <c r="CV562" s="162" t="str">
        <f t="shared" si="331"/>
        <v/>
      </c>
      <c r="CW562" s="162" t="str">
        <f t="shared" si="332"/>
        <v/>
      </c>
      <c r="CX562" s="162" t="str">
        <f t="shared" si="333"/>
        <v/>
      </c>
      <c r="CY562" s="162" t="str">
        <f t="shared" si="334"/>
        <v/>
      </c>
      <c r="CZ562" s="162" t="str">
        <f t="shared" si="335"/>
        <v/>
      </c>
      <c r="DA562" s="163" t="str">
        <f t="shared" si="336"/>
        <v/>
      </c>
    </row>
    <row r="563" spans="1:105" ht="16.5" x14ac:dyDescent="0.3">
      <c r="A563" s="135"/>
      <c r="B563" s="136"/>
      <c r="C563" s="136"/>
      <c r="D563" s="137"/>
      <c r="E563" s="176"/>
      <c r="F563" s="182"/>
      <c r="G563" s="183"/>
      <c r="H563" s="183"/>
      <c r="I563" s="183"/>
      <c r="J563" s="183"/>
      <c r="K563" s="183"/>
      <c r="L563" s="183"/>
      <c r="M563" s="186"/>
      <c r="N563" s="182"/>
      <c r="O563" s="184"/>
      <c r="P563" s="178"/>
      <c r="Q563" s="118">
        <f t="shared" si="305"/>
        <v>0</v>
      </c>
      <c r="R563" s="3"/>
      <c r="S563" s="3"/>
      <c r="T563" s="4"/>
      <c r="U563" s="4"/>
      <c r="V563" s="99">
        <f t="shared" si="306"/>
        <v>0</v>
      </c>
      <c r="W563" s="161"/>
      <c r="X563" s="138"/>
      <c r="AH563" s="158" t="str">
        <f t="array" ref="AH563">IF(OR(AH$1=0, $A563=""),"",SQRT((_xlfn.XLOOKUP(AH$1,$Z$2:$Z$16,$AA$2:$AA$16)-$T563)^2+(_xlfn.XLOOKUP(AH$1,$Z$2:$Z$16,$AB$2:$AB$16)-$U563)^2+(_xlfn.XLOOKUP(AH$1,$Z$2:$Z$16,$AC$2:$AC$16-$V563)^2)))</f>
        <v/>
      </c>
      <c r="AI563" s="140" t="str">
        <f t="array" ref="AI563">IF(OR(AI$1=0, $A563=""),"",SQRT((_xlfn.XLOOKUP(AI$1,$Z$2:$Z$16,$AA$2:$AA$16)-$T563)^2+(_xlfn.XLOOKUP(AI$1,$Z$2:$Z$16,$AB$2:$AB$16)-$U563)^2+(_xlfn.XLOOKUP(AI$1,$Z$2:$Z$16,$AC$2:$AC$16-$V563)^2)))</f>
        <v/>
      </c>
      <c r="AJ563" s="140" t="str">
        <f t="array" ref="AJ563">IF(OR(AJ$1=0, $A563=""),"",SQRT((_xlfn.XLOOKUP(AJ$1,$Z$2:$Z$16,$AA$2:$AA$16)-$T563)^2+(_xlfn.XLOOKUP(AJ$1,$Z$2:$Z$16,$AB$2:$AB$16)-$U563)^2+(_xlfn.XLOOKUP(AJ$1,$Z$2:$Z$16,$AC$2:$AC$16-$V563)^2)))</f>
        <v/>
      </c>
      <c r="AK563" s="140" t="str">
        <f t="array" ref="AK563">IF(OR(AK$1=0, $A563=""),"",SQRT((_xlfn.XLOOKUP(AK$1,$Z$2:$Z$16,$AA$2:$AA$16)-$T563)^2+(_xlfn.XLOOKUP(AK$1,$Z$2:$Z$16,$AB$2:$AB$16)-$U563)^2+(_xlfn.XLOOKUP(AK$1,$Z$2:$Z$16,$AC$2:$AC$16-$V563)^2)))</f>
        <v/>
      </c>
      <c r="AL563" s="140" t="str">
        <f t="array" ref="AL563">IF(OR(AL$1=0, $A563=""),"",SQRT((_xlfn.XLOOKUP(AL$1,$Z$2:$Z$16,$AA$2:$AA$16)-$T563)^2+(_xlfn.XLOOKUP(AL$1,$Z$2:$Z$16,$AB$2:$AB$16)-$U563)^2+(_xlfn.XLOOKUP(AL$1,$Z$2:$Z$16,$AC$2:$AC$16-$V563)^2)))</f>
        <v/>
      </c>
      <c r="AM563" s="140" t="str">
        <f t="array" ref="AM563">IF(OR(AM$1=0, $A563=""),"",SQRT((_xlfn.XLOOKUP(AM$1,$Z$2:$Z$16,$AA$2:$AA$16)-$T563)^2+(_xlfn.XLOOKUP(AM$1,$Z$2:$Z$16,$AB$2:$AB$16)-$U563)^2+(_xlfn.XLOOKUP(AM$1,$Z$2:$Z$16,$AC$2:$AC$16-$V563)^2)))</f>
        <v/>
      </c>
      <c r="AN563" s="140" t="str">
        <f t="array" ref="AN563">IF(OR(AN$1=0, $A563=""),"",SQRT((_xlfn.XLOOKUP(AN$1,$Z$2:$Z$16,$AA$2:$AA$16)-$T563)^2+(_xlfn.XLOOKUP(AN$1,$Z$2:$Z$16,$AB$2:$AB$16)-$U563)^2+(_xlfn.XLOOKUP(AN$1,$Z$2:$Z$16,$AC$2:$AC$16-$V563)^2)))</f>
        <v/>
      </c>
      <c r="AO563" s="140" t="str">
        <f t="array" ref="AO563">IF(OR(AO$1=0, $A563=""),"",SQRT((_xlfn.XLOOKUP(AO$1,$Z$2:$Z$16,$AA$2:$AA$16)-$T563)^2+(_xlfn.XLOOKUP(AO$1,$Z$2:$Z$16,$AB$2:$AB$16)-$U563)^2+(_xlfn.XLOOKUP(AO$1,$Z$2:$Z$16,$AC$2:$AC$16-$V563)^2)))</f>
        <v/>
      </c>
      <c r="AP563" s="141" t="str">
        <f t="array" ref="AP563">IF(OR(AP$1=0, $A563=""),"",SQRT((_xlfn.XLOOKUP(AP$1,$Z$2:$Z$16,$AA$2:$AA$16)-$T563)^2+(_xlfn.XLOOKUP(AP$1,$Z$2:$Z$16,$AB$2:$AB$16)-$U563)^2+(_xlfn.XLOOKUP(AP$1,$Z$2:$Z$16,$AC$2:$AC$16-$V563)^2)))</f>
        <v/>
      </c>
      <c r="AQ563" s="141" t="str">
        <f t="array" ref="AQ563">IF(OR(AQ$1=0, $A563=""),"",SQRT((_xlfn.XLOOKUP(AQ$1,$Z$2:$Z$16,$AA$2:$AA$16)-$T563)^2+(_xlfn.XLOOKUP(AQ$1,$Z$2:$Z$16,$AB$2:$AB$16)-$U563)^2+(_xlfn.XLOOKUP(AQ$1,$Z$2:$Z$16,$AC$2:$AC$16-$V563)^2)))</f>
        <v/>
      </c>
      <c r="AR563" s="141" t="str">
        <f t="array" ref="AR563">IF(OR(AR$1=0, $A563=""),"",SQRT((_xlfn.XLOOKUP(AR$1,$Z$2:$Z$16,$AA$2:$AA$16)-$T563)^2+(_xlfn.XLOOKUP(AR$1,$Z$2:$Z$16,$AB$2:$AB$16)-$U563)^2+(_xlfn.XLOOKUP(AR$1,$Z$2:$Z$16,$AC$2:$AC$16-$V563)^2)))</f>
        <v/>
      </c>
      <c r="AS563" s="141" t="str">
        <f t="array" ref="AS563">IF(OR(AS$1=0, $A563=""),"",SQRT((_xlfn.XLOOKUP(AS$1,$Z$2:$Z$16,$AA$2:$AA$16)-$T563)^2+(_xlfn.XLOOKUP(AS$1,$Z$2:$Z$16,$AB$2:$AB$16)-$U563)^2+(_xlfn.XLOOKUP(AS$1,$Z$2:$Z$16,$AC$2:$AC$16-$V563)^2)))</f>
        <v/>
      </c>
      <c r="AT563" s="141" t="str">
        <f t="array" ref="AT563">IF(OR(AT$1=0, $A563=""),"",SQRT((_xlfn.XLOOKUP(AT$1,$Z$2:$Z$16,$AA$2:$AA$16)-$T563)^2+(_xlfn.XLOOKUP(AT$1,$Z$2:$Z$16,$AB$2:$AB$16)-$U563)^2+(_xlfn.XLOOKUP(AT$1,$Z$2:$Z$16,$AC$2:$AC$16-$V563)^2)))</f>
        <v/>
      </c>
      <c r="AU563" s="141" t="str">
        <f t="array" ref="AU563">IF(OR(AU$1=0, $A563=""),"",SQRT((_xlfn.XLOOKUP(AU$1,$Z$2:$Z$16,$AA$2:$AA$16)-$T563)^2+(_xlfn.XLOOKUP(AU$1,$Z$2:$Z$16,$AB$2:$AB$16)-$U563)^2+(_xlfn.XLOOKUP(AU$1,$Z$2:$Z$16,$AC$2:$AC$16-$V563)^2)))</f>
        <v/>
      </c>
      <c r="AV563" s="142" t="str">
        <f t="array" ref="AV563">IF(OR(AV$1=0, $A563=""),"",SQRT((_xlfn.XLOOKUP(AV$1,$Z$2:$Z$16,$AA$2:$AA$16)-$T563)^2+(_xlfn.XLOOKUP(AV$1,$Z$2:$Z$16,$AB$2:$AB$16)-$U563)^2+(_xlfn.XLOOKUP(AV$1,$Z$2:$Z$16,$AC$2:$AC$16-$V563)^2)))</f>
        <v/>
      </c>
      <c r="AW563" s="124"/>
      <c r="AX563" s="124"/>
      <c r="AY563" s="125">
        <f t="shared" si="307"/>
        <v>0</v>
      </c>
      <c r="AZ563" s="143">
        <f t="shared" si="308"/>
        <v>0</v>
      </c>
      <c r="BA563" s="143">
        <f t="shared" si="309"/>
        <v>0</v>
      </c>
      <c r="BB563" s="143">
        <f t="shared" si="310"/>
        <v>0</v>
      </c>
      <c r="BC563" s="143">
        <f t="shared" si="311"/>
        <v>0</v>
      </c>
      <c r="BD563" s="143">
        <f t="shared" si="312"/>
        <v>0</v>
      </c>
      <c r="BE563" s="143">
        <f t="shared" si="313"/>
        <v>0</v>
      </c>
      <c r="BF563" s="143">
        <f t="shared" si="314"/>
        <v>0</v>
      </c>
      <c r="BG563" s="144">
        <f t="shared" si="315"/>
        <v>0</v>
      </c>
      <c r="BH563" s="144">
        <f t="shared" si="316"/>
        <v>0</v>
      </c>
      <c r="BI563" s="144">
        <f t="shared" si="317"/>
        <v>0</v>
      </c>
      <c r="BJ563" s="144">
        <f t="shared" si="318"/>
        <v>0</v>
      </c>
      <c r="BK563" s="144">
        <f t="shared" si="319"/>
        <v>0</v>
      </c>
      <c r="BL563" s="144">
        <f t="shared" si="320"/>
        <v>0</v>
      </c>
      <c r="BM563" s="145">
        <f t="shared" si="321"/>
        <v>0</v>
      </c>
      <c r="BN563" s="124"/>
      <c r="BO563" s="124"/>
      <c r="BP563" s="124"/>
      <c r="BQ563" s="124"/>
      <c r="BR563" s="124"/>
      <c r="BS563" s="124"/>
      <c r="BT563" s="124"/>
      <c r="BU563" s="124"/>
      <c r="BV563" s="130"/>
      <c r="BW563" s="130"/>
      <c r="BX563" s="130"/>
      <c r="BY563" s="130"/>
      <c r="BZ563" s="130"/>
      <c r="CA563" s="130"/>
      <c r="CB563" s="130"/>
      <c r="CC563" s="130"/>
      <c r="CD563" s="130"/>
      <c r="CE563" s="130"/>
      <c r="CF563" s="130"/>
      <c r="CG563" s="130"/>
      <c r="CH563" s="130"/>
      <c r="CI563" s="130"/>
      <c r="CJ563" s="130"/>
      <c r="CM563" s="159">
        <f t="shared" si="322"/>
        <v>0</v>
      </c>
      <c r="CN563" s="160">
        <f t="shared" si="323"/>
        <v>0</v>
      </c>
      <c r="CO563" s="160">
        <f t="shared" si="324"/>
        <v>0</v>
      </c>
      <c r="CP563" s="160">
        <f t="shared" si="325"/>
        <v>0</v>
      </c>
      <c r="CQ563" s="160">
        <f t="shared" si="326"/>
        <v>0</v>
      </c>
      <c r="CR563" s="160" t="str">
        <f t="shared" si="327"/>
        <v/>
      </c>
      <c r="CS563" s="160" t="str">
        <f t="shared" si="328"/>
        <v/>
      </c>
      <c r="CT563" s="160" t="str">
        <f t="shared" si="329"/>
        <v/>
      </c>
      <c r="CU563" s="162" t="str">
        <f t="shared" si="330"/>
        <v/>
      </c>
      <c r="CV563" s="162" t="str">
        <f t="shared" si="331"/>
        <v/>
      </c>
      <c r="CW563" s="162" t="str">
        <f t="shared" si="332"/>
        <v/>
      </c>
      <c r="CX563" s="162" t="str">
        <f t="shared" si="333"/>
        <v/>
      </c>
      <c r="CY563" s="162" t="str">
        <f t="shared" si="334"/>
        <v/>
      </c>
      <c r="CZ563" s="162" t="str">
        <f t="shared" si="335"/>
        <v/>
      </c>
      <c r="DA563" s="163" t="str">
        <f t="shared" si="336"/>
        <v/>
      </c>
    </row>
    <row r="564" spans="1:105" ht="16.5" x14ac:dyDescent="0.3">
      <c r="A564" s="135"/>
      <c r="B564" s="136"/>
      <c r="C564" s="136"/>
      <c r="D564" s="137"/>
      <c r="E564" s="176"/>
      <c r="F564" s="182"/>
      <c r="G564" s="183"/>
      <c r="H564" s="183"/>
      <c r="I564" s="183"/>
      <c r="J564" s="183"/>
      <c r="K564" s="183"/>
      <c r="L564" s="183"/>
      <c r="M564" s="186"/>
      <c r="N564" s="182"/>
      <c r="O564" s="184"/>
      <c r="P564" s="178"/>
      <c r="Q564" s="118">
        <f t="shared" si="305"/>
        <v>0</v>
      </c>
      <c r="R564" s="3"/>
      <c r="S564" s="3"/>
      <c r="T564" s="4"/>
      <c r="U564" s="4"/>
      <c r="V564" s="99">
        <f t="shared" si="306"/>
        <v>0</v>
      </c>
      <c r="W564" s="161"/>
      <c r="X564" s="138"/>
      <c r="AH564" s="158" t="str">
        <f t="array" ref="AH564">IF(OR(AH$1=0, $A564=""),"",SQRT((_xlfn.XLOOKUP(AH$1,$Z$2:$Z$16,$AA$2:$AA$16)-$T564)^2+(_xlfn.XLOOKUP(AH$1,$Z$2:$Z$16,$AB$2:$AB$16)-$U564)^2+(_xlfn.XLOOKUP(AH$1,$Z$2:$Z$16,$AC$2:$AC$16-$V564)^2)))</f>
        <v/>
      </c>
      <c r="AI564" s="140" t="str">
        <f t="array" ref="AI564">IF(OR(AI$1=0, $A564=""),"",SQRT((_xlfn.XLOOKUP(AI$1,$Z$2:$Z$16,$AA$2:$AA$16)-$T564)^2+(_xlfn.XLOOKUP(AI$1,$Z$2:$Z$16,$AB$2:$AB$16)-$U564)^2+(_xlfn.XLOOKUP(AI$1,$Z$2:$Z$16,$AC$2:$AC$16-$V564)^2)))</f>
        <v/>
      </c>
      <c r="AJ564" s="140" t="str">
        <f t="array" ref="AJ564">IF(OR(AJ$1=0, $A564=""),"",SQRT((_xlfn.XLOOKUP(AJ$1,$Z$2:$Z$16,$AA$2:$AA$16)-$T564)^2+(_xlfn.XLOOKUP(AJ$1,$Z$2:$Z$16,$AB$2:$AB$16)-$U564)^2+(_xlfn.XLOOKUP(AJ$1,$Z$2:$Z$16,$AC$2:$AC$16-$V564)^2)))</f>
        <v/>
      </c>
      <c r="AK564" s="140" t="str">
        <f t="array" ref="AK564">IF(OR(AK$1=0, $A564=""),"",SQRT((_xlfn.XLOOKUP(AK$1,$Z$2:$Z$16,$AA$2:$AA$16)-$T564)^2+(_xlfn.XLOOKUP(AK$1,$Z$2:$Z$16,$AB$2:$AB$16)-$U564)^2+(_xlfn.XLOOKUP(AK$1,$Z$2:$Z$16,$AC$2:$AC$16-$V564)^2)))</f>
        <v/>
      </c>
      <c r="AL564" s="140" t="str">
        <f t="array" ref="AL564">IF(OR(AL$1=0, $A564=""),"",SQRT((_xlfn.XLOOKUP(AL$1,$Z$2:$Z$16,$AA$2:$AA$16)-$T564)^2+(_xlfn.XLOOKUP(AL$1,$Z$2:$Z$16,$AB$2:$AB$16)-$U564)^2+(_xlfn.XLOOKUP(AL$1,$Z$2:$Z$16,$AC$2:$AC$16-$V564)^2)))</f>
        <v/>
      </c>
      <c r="AM564" s="140" t="str">
        <f t="array" ref="AM564">IF(OR(AM$1=0, $A564=""),"",SQRT((_xlfn.XLOOKUP(AM$1,$Z$2:$Z$16,$AA$2:$AA$16)-$T564)^2+(_xlfn.XLOOKUP(AM$1,$Z$2:$Z$16,$AB$2:$AB$16)-$U564)^2+(_xlfn.XLOOKUP(AM$1,$Z$2:$Z$16,$AC$2:$AC$16-$V564)^2)))</f>
        <v/>
      </c>
      <c r="AN564" s="140" t="str">
        <f t="array" ref="AN564">IF(OR(AN$1=0, $A564=""),"",SQRT((_xlfn.XLOOKUP(AN$1,$Z$2:$Z$16,$AA$2:$AA$16)-$T564)^2+(_xlfn.XLOOKUP(AN$1,$Z$2:$Z$16,$AB$2:$AB$16)-$U564)^2+(_xlfn.XLOOKUP(AN$1,$Z$2:$Z$16,$AC$2:$AC$16-$V564)^2)))</f>
        <v/>
      </c>
      <c r="AO564" s="140" t="str">
        <f t="array" ref="AO564">IF(OR(AO$1=0, $A564=""),"",SQRT((_xlfn.XLOOKUP(AO$1,$Z$2:$Z$16,$AA$2:$AA$16)-$T564)^2+(_xlfn.XLOOKUP(AO$1,$Z$2:$Z$16,$AB$2:$AB$16)-$U564)^2+(_xlfn.XLOOKUP(AO$1,$Z$2:$Z$16,$AC$2:$AC$16-$V564)^2)))</f>
        <v/>
      </c>
      <c r="AP564" s="141" t="str">
        <f t="array" ref="AP564">IF(OR(AP$1=0, $A564=""),"",SQRT((_xlfn.XLOOKUP(AP$1,$Z$2:$Z$16,$AA$2:$AA$16)-$T564)^2+(_xlfn.XLOOKUP(AP$1,$Z$2:$Z$16,$AB$2:$AB$16)-$U564)^2+(_xlfn.XLOOKUP(AP$1,$Z$2:$Z$16,$AC$2:$AC$16-$V564)^2)))</f>
        <v/>
      </c>
      <c r="AQ564" s="141" t="str">
        <f t="array" ref="AQ564">IF(OR(AQ$1=0, $A564=""),"",SQRT((_xlfn.XLOOKUP(AQ$1,$Z$2:$Z$16,$AA$2:$AA$16)-$T564)^2+(_xlfn.XLOOKUP(AQ$1,$Z$2:$Z$16,$AB$2:$AB$16)-$U564)^2+(_xlfn.XLOOKUP(AQ$1,$Z$2:$Z$16,$AC$2:$AC$16-$V564)^2)))</f>
        <v/>
      </c>
      <c r="AR564" s="141" t="str">
        <f t="array" ref="AR564">IF(OR(AR$1=0, $A564=""),"",SQRT((_xlfn.XLOOKUP(AR$1,$Z$2:$Z$16,$AA$2:$AA$16)-$T564)^2+(_xlfn.XLOOKUP(AR$1,$Z$2:$Z$16,$AB$2:$AB$16)-$U564)^2+(_xlfn.XLOOKUP(AR$1,$Z$2:$Z$16,$AC$2:$AC$16-$V564)^2)))</f>
        <v/>
      </c>
      <c r="AS564" s="141" t="str">
        <f t="array" ref="AS564">IF(OR(AS$1=0, $A564=""),"",SQRT((_xlfn.XLOOKUP(AS$1,$Z$2:$Z$16,$AA$2:$AA$16)-$T564)^2+(_xlfn.XLOOKUP(AS$1,$Z$2:$Z$16,$AB$2:$AB$16)-$U564)^2+(_xlfn.XLOOKUP(AS$1,$Z$2:$Z$16,$AC$2:$AC$16-$V564)^2)))</f>
        <v/>
      </c>
      <c r="AT564" s="141" t="str">
        <f t="array" ref="AT564">IF(OR(AT$1=0, $A564=""),"",SQRT((_xlfn.XLOOKUP(AT$1,$Z$2:$Z$16,$AA$2:$AA$16)-$T564)^2+(_xlfn.XLOOKUP(AT$1,$Z$2:$Z$16,$AB$2:$AB$16)-$U564)^2+(_xlfn.XLOOKUP(AT$1,$Z$2:$Z$16,$AC$2:$AC$16-$V564)^2)))</f>
        <v/>
      </c>
      <c r="AU564" s="141" t="str">
        <f t="array" ref="AU564">IF(OR(AU$1=0, $A564=""),"",SQRT((_xlfn.XLOOKUP(AU$1,$Z$2:$Z$16,$AA$2:$AA$16)-$T564)^2+(_xlfn.XLOOKUP(AU$1,$Z$2:$Z$16,$AB$2:$AB$16)-$U564)^2+(_xlfn.XLOOKUP(AU$1,$Z$2:$Z$16,$AC$2:$AC$16-$V564)^2)))</f>
        <v/>
      </c>
      <c r="AV564" s="142" t="str">
        <f t="array" ref="AV564">IF(OR(AV$1=0, $A564=""),"",SQRT((_xlfn.XLOOKUP(AV$1,$Z$2:$Z$16,$AA$2:$AA$16)-$T564)^2+(_xlfn.XLOOKUP(AV$1,$Z$2:$Z$16,$AB$2:$AB$16)-$U564)^2+(_xlfn.XLOOKUP(AV$1,$Z$2:$Z$16,$AC$2:$AC$16-$V564)^2)))</f>
        <v/>
      </c>
      <c r="AW564" s="124"/>
      <c r="AX564" s="124"/>
      <c r="AY564" s="125">
        <f t="shared" si="307"/>
        <v>0</v>
      </c>
      <c r="AZ564" s="143">
        <f t="shared" si="308"/>
        <v>0</v>
      </c>
      <c r="BA564" s="143">
        <f t="shared" si="309"/>
        <v>0</v>
      </c>
      <c r="BB564" s="143">
        <f t="shared" si="310"/>
        <v>0</v>
      </c>
      <c r="BC564" s="143">
        <f t="shared" si="311"/>
        <v>0</v>
      </c>
      <c r="BD564" s="143">
        <f t="shared" si="312"/>
        <v>0</v>
      </c>
      <c r="BE564" s="143">
        <f t="shared" si="313"/>
        <v>0</v>
      </c>
      <c r="BF564" s="143">
        <f t="shared" si="314"/>
        <v>0</v>
      </c>
      <c r="BG564" s="144">
        <f t="shared" si="315"/>
        <v>0</v>
      </c>
      <c r="BH564" s="144">
        <f t="shared" si="316"/>
        <v>0</v>
      </c>
      <c r="BI564" s="144">
        <f t="shared" si="317"/>
        <v>0</v>
      </c>
      <c r="BJ564" s="144">
        <f t="shared" si="318"/>
        <v>0</v>
      </c>
      <c r="BK564" s="144">
        <f t="shared" si="319"/>
        <v>0</v>
      </c>
      <c r="BL564" s="144">
        <f t="shared" si="320"/>
        <v>0</v>
      </c>
      <c r="BM564" s="145">
        <f t="shared" si="321"/>
        <v>0</v>
      </c>
      <c r="BN564" s="124"/>
      <c r="BO564" s="124"/>
      <c r="BP564" s="124"/>
      <c r="BQ564" s="124"/>
      <c r="BR564" s="124"/>
      <c r="BS564" s="124"/>
      <c r="BT564" s="124"/>
      <c r="BU564" s="124"/>
      <c r="BV564" s="130"/>
      <c r="BW564" s="130"/>
      <c r="BX564" s="130"/>
      <c r="BY564" s="130"/>
      <c r="BZ564" s="130"/>
      <c r="CA564" s="130"/>
      <c r="CB564" s="130"/>
      <c r="CC564" s="130"/>
      <c r="CD564" s="130"/>
      <c r="CE564" s="130"/>
      <c r="CF564" s="130"/>
      <c r="CG564" s="130"/>
      <c r="CH564" s="130"/>
      <c r="CI564" s="130"/>
      <c r="CJ564" s="130"/>
      <c r="CM564" s="159">
        <f t="shared" si="322"/>
        <v>0</v>
      </c>
      <c r="CN564" s="160">
        <f t="shared" si="323"/>
        <v>0</v>
      </c>
      <c r="CO564" s="160">
        <f t="shared" si="324"/>
        <v>0</v>
      </c>
      <c r="CP564" s="160">
        <f t="shared" si="325"/>
        <v>0</v>
      </c>
      <c r="CQ564" s="160">
        <f t="shared" si="326"/>
        <v>0</v>
      </c>
      <c r="CR564" s="160" t="str">
        <f t="shared" si="327"/>
        <v/>
      </c>
      <c r="CS564" s="160" t="str">
        <f t="shared" si="328"/>
        <v/>
      </c>
      <c r="CT564" s="160" t="str">
        <f t="shared" si="329"/>
        <v/>
      </c>
      <c r="CU564" s="162" t="str">
        <f t="shared" si="330"/>
        <v/>
      </c>
      <c r="CV564" s="162" t="str">
        <f t="shared" si="331"/>
        <v/>
      </c>
      <c r="CW564" s="162" t="str">
        <f t="shared" si="332"/>
        <v/>
      </c>
      <c r="CX564" s="162" t="str">
        <f t="shared" si="333"/>
        <v/>
      </c>
      <c r="CY564" s="162" t="str">
        <f t="shared" si="334"/>
        <v/>
      </c>
      <c r="CZ564" s="162" t="str">
        <f t="shared" si="335"/>
        <v/>
      </c>
      <c r="DA564" s="163" t="str">
        <f t="shared" si="336"/>
        <v/>
      </c>
    </row>
    <row r="565" spans="1:105" ht="16.5" x14ac:dyDescent="0.3">
      <c r="A565" s="135"/>
      <c r="B565" s="136"/>
      <c r="C565" s="136"/>
      <c r="D565" s="137"/>
      <c r="E565" s="176"/>
      <c r="F565" s="182"/>
      <c r="G565" s="183"/>
      <c r="H565" s="183"/>
      <c r="I565" s="183"/>
      <c r="J565" s="183"/>
      <c r="K565" s="183"/>
      <c r="L565" s="183"/>
      <c r="M565" s="186"/>
      <c r="N565" s="182"/>
      <c r="O565" s="184"/>
      <c r="P565" s="178"/>
      <c r="Q565" s="118">
        <f t="shared" si="305"/>
        <v>0</v>
      </c>
      <c r="R565" s="3"/>
      <c r="S565" s="3"/>
      <c r="T565" s="4"/>
      <c r="U565" s="4"/>
      <c r="V565" s="99">
        <f t="shared" si="306"/>
        <v>0</v>
      </c>
      <c r="W565" s="161"/>
      <c r="X565" s="138"/>
      <c r="AH565" s="158" t="str">
        <f t="array" ref="AH565">IF(OR(AH$1=0, $A565=""),"",SQRT((_xlfn.XLOOKUP(AH$1,$Z$2:$Z$16,$AA$2:$AA$16)-$T565)^2+(_xlfn.XLOOKUP(AH$1,$Z$2:$Z$16,$AB$2:$AB$16)-$U565)^2+(_xlfn.XLOOKUP(AH$1,$Z$2:$Z$16,$AC$2:$AC$16-$V565)^2)))</f>
        <v/>
      </c>
      <c r="AI565" s="140" t="str">
        <f t="array" ref="AI565">IF(OR(AI$1=0, $A565=""),"",SQRT((_xlfn.XLOOKUP(AI$1,$Z$2:$Z$16,$AA$2:$AA$16)-$T565)^2+(_xlfn.XLOOKUP(AI$1,$Z$2:$Z$16,$AB$2:$AB$16)-$U565)^2+(_xlfn.XLOOKUP(AI$1,$Z$2:$Z$16,$AC$2:$AC$16-$V565)^2)))</f>
        <v/>
      </c>
      <c r="AJ565" s="140" t="str">
        <f t="array" ref="AJ565">IF(OR(AJ$1=0, $A565=""),"",SQRT((_xlfn.XLOOKUP(AJ$1,$Z$2:$Z$16,$AA$2:$AA$16)-$T565)^2+(_xlfn.XLOOKUP(AJ$1,$Z$2:$Z$16,$AB$2:$AB$16)-$U565)^2+(_xlfn.XLOOKUP(AJ$1,$Z$2:$Z$16,$AC$2:$AC$16-$V565)^2)))</f>
        <v/>
      </c>
      <c r="AK565" s="140" t="str">
        <f t="array" ref="AK565">IF(OR(AK$1=0, $A565=""),"",SQRT((_xlfn.XLOOKUP(AK$1,$Z$2:$Z$16,$AA$2:$AA$16)-$T565)^2+(_xlfn.XLOOKUP(AK$1,$Z$2:$Z$16,$AB$2:$AB$16)-$U565)^2+(_xlfn.XLOOKUP(AK$1,$Z$2:$Z$16,$AC$2:$AC$16-$V565)^2)))</f>
        <v/>
      </c>
      <c r="AL565" s="140" t="str">
        <f t="array" ref="AL565">IF(OR(AL$1=0, $A565=""),"",SQRT((_xlfn.XLOOKUP(AL$1,$Z$2:$Z$16,$AA$2:$AA$16)-$T565)^2+(_xlfn.XLOOKUP(AL$1,$Z$2:$Z$16,$AB$2:$AB$16)-$U565)^2+(_xlfn.XLOOKUP(AL$1,$Z$2:$Z$16,$AC$2:$AC$16-$V565)^2)))</f>
        <v/>
      </c>
      <c r="AM565" s="140" t="str">
        <f t="array" ref="AM565">IF(OR(AM$1=0, $A565=""),"",SQRT((_xlfn.XLOOKUP(AM$1,$Z$2:$Z$16,$AA$2:$AA$16)-$T565)^2+(_xlfn.XLOOKUP(AM$1,$Z$2:$Z$16,$AB$2:$AB$16)-$U565)^2+(_xlfn.XLOOKUP(AM$1,$Z$2:$Z$16,$AC$2:$AC$16-$V565)^2)))</f>
        <v/>
      </c>
      <c r="AN565" s="140" t="str">
        <f t="array" ref="AN565">IF(OR(AN$1=0, $A565=""),"",SQRT((_xlfn.XLOOKUP(AN$1,$Z$2:$Z$16,$AA$2:$AA$16)-$T565)^2+(_xlfn.XLOOKUP(AN$1,$Z$2:$Z$16,$AB$2:$AB$16)-$U565)^2+(_xlfn.XLOOKUP(AN$1,$Z$2:$Z$16,$AC$2:$AC$16-$V565)^2)))</f>
        <v/>
      </c>
      <c r="AO565" s="140" t="str">
        <f t="array" ref="AO565">IF(OR(AO$1=0, $A565=""),"",SQRT((_xlfn.XLOOKUP(AO$1,$Z$2:$Z$16,$AA$2:$AA$16)-$T565)^2+(_xlfn.XLOOKUP(AO$1,$Z$2:$Z$16,$AB$2:$AB$16)-$U565)^2+(_xlfn.XLOOKUP(AO$1,$Z$2:$Z$16,$AC$2:$AC$16-$V565)^2)))</f>
        <v/>
      </c>
      <c r="AP565" s="141" t="str">
        <f t="array" ref="AP565">IF(OR(AP$1=0, $A565=""),"",SQRT((_xlfn.XLOOKUP(AP$1,$Z$2:$Z$16,$AA$2:$AA$16)-$T565)^2+(_xlfn.XLOOKUP(AP$1,$Z$2:$Z$16,$AB$2:$AB$16)-$U565)^2+(_xlfn.XLOOKUP(AP$1,$Z$2:$Z$16,$AC$2:$AC$16-$V565)^2)))</f>
        <v/>
      </c>
      <c r="AQ565" s="141" t="str">
        <f t="array" ref="AQ565">IF(OR(AQ$1=0, $A565=""),"",SQRT((_xlfn.XLOOKUP(AQ$1,$Z$2:$Z$16,$AA$2:$AA$16)-$T565)^2+(_xlfn.XLOOKUP(AQ$1,$Z$2:$Z$16,$AB$2:$AB$16)-$U565)^2+(_xlfn.XLOOKUP(AQ$1,$Z$2:$Z$16,$AC$2:$AC$16-$V565)^2)))</f>
        <v/>
      </c>
      <c r="AR565" s="141" t="str">
        <f t="array" ref="AR565">IF(OR(AR$1=0, $A565=""),"",SQRT((_xlfn.XLOOKUP(AR$1,$Z$2:$Z$16,$AA$2:$AA$16)-$T565)^2+(_xlfn.XLOOKUP(AR$1,$Z$2:$Z$16,$AB$2:$AB$16)-$U565)^2+(_xlfn.XLOOKUP(AR$1,$Z$2:$Z$16,$AC$2:$AC$16-$V565)^2)))</f>
        <v/>
      </c>
      <c r="AS565" s="141" t="str">
        <f t="array" ref="AS565">IF(OR(AS$1=0, $A565=""),"",SQRT((_xlfn.XLOOKUP(AS$1,$Z$2:$Z$16,$AA$2:$AA$16)-$T565)^2+(_xlfn.XLOOKUP(AS$1,$Z$2:$Z$16,$AB$2:$AB$16)-$U565)^2+(_xlfn.XLOOKUP(AS$1,$Z$2:$Z$16,$AC$2:$AC$16-$V565)^2)))</f>
        <v/>
      </c>
      <c r="AT565" s="141" t="str">
        <f t="array" ref="AT565">IF(OR(AT$1=0, $A565=""),"",SQRT((_xlfn.XLOOKUP(AT$1,$Z$2:$Z$16,$AA$2:$AA$16)-$T565)^2+(_xlfn.XLOOKUP(AT$1,$Z$2:$Z$16,$AB$2:$AB$16)-$U565)^2+(_xlfn.XLOOKUP(AT$1,$Z$2:$Z$16,$AC$2:$AC$16-$V565)^2)))</f>
        <v/>
      </c>
      <c r="AU565" s="141" t="str">
        <f t="array" ref="AU565">IF(OR(AU$1=0, $A565=""),"",SQRT((_xlfn.XLOOKUP(AU$1,$Z$2:$Z$16,$AA$2:$AA$16)-$T565)^2+(_xlfn.XLOOKUP(AU$1,$Z$2:$Z$16,$AB$2:$AB$16)-$U565)^2+(_xlfn.XLOOKUP(AU$1,$Z$2:$Z$16,$AC$2:$AC$16-$V565)^2)))</f>
        <v/>
      </c>
      <c r="AV565" s="142" t="str">
        <f t="array" ref="AV565">IF(OR(AV$1=0, $A565=""),"",SQRT((_xlfn.XLOOKUP(AV$1,$Z$2:$Z$16,$AA$2:$AA$16)-$T565)^2+(_xlfn.XLOOKUP(AV$1,$Z$2:$Z$16,$AB$2:$AB$16)-$U565)^2+(_xlfn.XLOOKUP(AV$1,$Z$2:$Z$16,$AC$2:$AC$16-$V565)^2)))</f>
        <v/>
      </c>
      <c r="AW565" s="124"/>
      <c r="AX565" s="124"/>
      <c r="AY565" s="125">
        <f t="shared" si="307"/>
        <v>0</v>
      </c>
      <c r="AZ565" s="143">
        <f t="shared" si="308"/>
        <v>0</v>
      </c>
      <c r="BA565" s="143">
        <f t="shared" si="309"/>
        <v>0</v>
      </c>
      <c r="BB565" s="143">
        <f t="shared" si="310"/>
        <v>0</v>
      </c>
      <c r="BC565" s="143">
        <f t="shared" si="311"/>
        <v>0</v>
      </c>
      <c r="BD565" s="143">
        <f t="shared" si="312"/>
        <v>0</v>
      </c>
      <c r="BE565" s="143">
        <f t="shared" si="313"/>
        <v>0</v>
      </c>
      <c r="BF565" s="143">
        <f t="shared" si="314"/>
        <v>0</v>
      </c>
      <c r="BG565" s="144">
        <f t="shared" si="315"/>
        <v>0</v>
      </c>
      <c r="BH565" s="144">
        <f t="shared" si="316"/>
        <v>0</v>
      </c>
      <c r="BI565" s="144">
        <f t="shared" si="317"/>
        <v>0</v>
      </c>
      <c r="BJ565" s="144">
        <f t="shared" si="318"/>
        <v>0</v>
      </c>
      <c r="BK565" s="144">
        <f t="shared" si="319"/>
        <v>0</v>
      </c>
      <c r="BL565" s="144">
        <f t="shared" si="320"/>
        <v>0</v>
      </c>
      <c r="BM565" s="145">
        <f t="shared" si="321"/>
        <v>0</v>
      </c>
      <c r="BN565" s="124"/>
      <c r="BO565" s="124"/>
      <c r="BP565" s="124"/>
      <c r="BQ565" s="124"/>
      <c r="BR565" s="124"/>
      <c r="BS565" s="124"/>
      <c r="BT565" s="124"/>
      <c r="BU565" s="124"/>
      <c r="BV565" s="130"/>
      <c r="BW565" s="130"/>
      <c r="BX565" s="130"/>
      <c r="BY565" s="130"/>
      <c r="BZ565" s="130"/>
      <c r="CA565" s="130"/>
      <c r="CB565" s="130"/>
      <c r="CC565" s="130"/>
      <c r="CD565" s="130"/>
      <c r="CE565" s="130"/>
      <c r="CF565" s="130"/>
      <c r="CG565" s="130"/>
      <c r="CH565" s="130"/>
      <c r="CI565" s="130"/>
      <c r="CJ565" s="130"/>
      <c r="CM565" s="159">
        <f t="shared" si="322"/>
        <v>0</v>
      </c>
      <c r="CN565" s="160">
        <f t="shared" si="323"/>
        <v>0</v>
      </c>
      <c r="CO565" s="160">
        <f t="shared" si="324"/>
        <v>0</v>
      </c>
      <c r="CP565" s="160">
        <f t="shared" si="325"/>
        <v>0</v>
      </c>
      <c r="CQ565" s="160">
        <f t="shared" si="326"/>
        <v>0</v>
      </c>
      <c r="CR565" s="160" t="str">
        <f t="shared" si="327"/>
        <v/>
      </c>
      <c r="CS565" s="160" t="str">
        <f t="shared" si="328"/>
        <v/>
      </c>
      <c r="CT565" s="160" t="str">
        <f t="shared" si="329"/>
        <v/>
      </c>
      <c r="CU565" s="162" t="str">
        <f t="shared" si="330"/>
        <v/>
      </c>
      <c r="CV565" s="162" t="str">
        <f t="shared" si="331"/>
        <v/>
      </c>
      <c r="CW565" s="162" t="str">
        <f t="shared" si="332"/>
        <v/>
      </c>
      <c r="CX565" s="162" t="str">
        <f t="shared" si="333"/>
        <v/>
      </c>
      <c r="CY565" s="162" t="str">
        <f t="shared" si="334"/>
        <v/>
      </c>
      <c r="CZ565" s="162" t="str">
        <f t="shared" si="335"/>
        <v/>
      </c>
      <c r="DA565" s="163" t="str">
        <f t="shared" si="336"/>
        <v/>
      </c>
    </row>
    <row r="566" spans="1:105" ht="16.5" x14ac:dyDescent="0.3">
      <c r="A566" s="135"/>
      <c r="B566" s="136"/>
      <c r="C566" s="136"/>
      <c r="D566" s="137"/>
      <c r="E566" s="176"/>
      <c r="F566" s="182"/>
      <c r="G566" s="183"/>
      <c r="H566" s="183"/>
      <c r="I566" s="183"/>
      <c r="J566" s="183"/>
      <c r="K566" s="183"/>
      <c r="L566" s="183"/>
      <c r="M566" s="186"/>
      <c r="N566" s="182"/>
      <c r="O566" s="184"/>
      <c r="P566" s="178"/>
      <c r="Q566" s="118">
        <f t="shared" si="305"/>
        <v>0</v>
      </c>
      <c r="R566" s="3"/>
      <c r="S566" s="3"/>
      <c r="T566" s="4"/>
      <c r="U566" s="4"/>
      <c r="V566" s="99">
        <f t="shared" si="306"/>
        <v>0</v>
      </c>
      <c r="W566" s="161"/>
      <c r="X566" s="138"/>
      <c r="AH566" s="158" t="str">
        <f t="array" ref="AH566">IF(OR(AH$1=0, $A566=""),"",SQRT((_xlfn.XLOOKUP(AH$1,$Z$2:$Z$16,$AA$2:$AA$16)-$T566)^2+(_xlfn.XLOOKUP(AH$1,$Z$2:$Z$16,$AB$2:$AB$16)-$U566)^2+(_xlfn.XLOOKUP(AH$1,$Z$2:$Z$16,$AC$2:$AC$16-$V566)^2)))</f>
        <v/>
      </c>
      <c r="AI566" s="140" t="str">
        <f t="array" ref="AI566">IF(OR(AI$1=0, $A566=""),"",SQRT((_xlfn.XLOOKUP(AI$1,$Z$2:$Z$16,$AA$2:$AA$16)-$T566)^2+(_xlfn.XLOOKUP(AI$1,$Z$2:$Z$16,$AB$2:$AB$16)-$U566)^2+(_xlfn.XLOOKUP(AI$1,$Z$2:$Z$16,$AC$2:$AC$16-$V566)^2)))</f>
        <v/>
      </c>
      <c r="AJ566" s="140" t="str">
        <f t="array" ref="AJ566">IF(OR(AJ$1=0, $A566=""),"",SQRT((_xlfn.XLOOKUP(AJ$1,$Z$2:$Z$16,$AA$2:$AA$16)-$T566)^2+(_xlfn.XLOOKUP(AJ$1,$Z$2:$Z$16,$AB$2:$AB$16)-$U566)^2+(_xlfn.XLOOKUP(AJ$1,$Z$2:$Z$16,$AC$2:$AC$16-$V566)^2)))</f>
        <v/>
      </c>
      <c r="AK566" s="140" t="str">
        <f t="array" ref="AK566">IF(OR(AK$1=0, $A566=""),"",SQRT((_xlfn.XLOOKUP(AK$1,$Z$2:$Z$16,$AA$2:$AA$16)-$T566)^2+(_xlfn.XLOOKUP(AK$1,$Z$2:$Z$16,$AB$2:$AB$16)-$U566)^2+(_xlfn.XLOOKUP(AK$1,$Z$2:$Z$16,$AC$2:$AC$16-$V566)^2)))</f>
        <v/>
      </c>
      <c r="AL566" s="140" t="str">
        <f t="array" ref="AL566">IF(OR(AL$1=0, $A566=""),"",SQRT((_xlfn.XLOOKUP(AL$1,$Z$2:$Z$16,$AA$2:$AA$16)-$T566)^2+(_xlfn.XLOOKUP(AL$1,$Z$2:$Z$16,$AB$2:$AB$16)-$U566)^2+(_xlfn.XLOOKUP(AL$1,$Z$2:$Z$16,$AC$2:$AC$16-$V566)^2)))</f>
        <v/>
      </c>
      <c r="AM566" s="140" t="str">
        <f t="array" ref="AM566">IF(OR(AM$1=0, $A566=""),"",SQRT((_xlfn.XLOOKUP(AM$1,$Z$2:$Z$16,$AA$2:$AA$16)-$T566)^2+(_xlfn.XLOOKUP(AM$1,$Z$2:$Z$16,$AB$2:$AB$16)-$U566)^2+(_xlfn.XLOOKUP(AM$1,$Z$2:$Z$16,$AC$2:$AC$16-$V566)^2)))</f>
        <v/>
      </c>
      <c r="AN566" s="140" t="str">
        <f t="array" ref="AN566">IF(OR(AN$1=0, $A566=""),"",SQRT((_xlfn.XLOOKUP(AN$1,$Z$2:$Z$16,$AA$2:$AA$16)-$T566)^2+(_xlfn.XLOOKUP(AN$1,$Z$2:$Z$16,$AB$2:$AB$16)-$U566)^2+(_xlfn.XLOOKUP(AN$1,$Z$2:$Z$16,$AC$2:$AC$16-$V566)^2)))</f>
        <v/>
      </c>
      <c r="AO566" s="140" t="str">
        <f t="array" ref="AO566">IF(OR(AO$1=0, $A566=""),"",SQRT((_xlfn.XLOOKUP(AO$1,$Z$2:$Z$16,$AA$2:$AA$16)-$T566)^2+(_xlfn.XLOOKUP(AO$1,$Z$2:$Z$16,$AB$2:$AB$16)-$U566)^2+(_xlfn.XLOOKUP(AO$1,$Z$2:$Z$16,$AC$2:$AC$16-$V566)^2)))</f>
        <v/>
      </c>
      <c r="AP566" s="141" t="str">
        <f t="array" ref="AP566">IF(OR(AP$1=0, $A566=""),"",SQRT((_xlfn.XLOOKUP(AP$1,$Z$2:$Z$16,$AA$2:$AA$16)-$T566)^2+(_xlfn.XLOOKUP(AP$1,$Z$2:$Z$16,$AB$2:$AB$16)-$U566)^2+(_xlfn.XLOOKUP(AP$1,$Z$2:$Z$16,$AC$2:$AC$16-$V566)^2)))</f>
        <v/>
      </c>
      <c r="AQ566" s="141" t="str">
        <f t="array" ref="AQ566">IF(OR(AQ$1=0, $A566=""),"",SQRT((_xlfn.XLOOKUP(AQ$1,$Z$2:$Z$16,$AA$2:$AA$16)-$T566)^2+(_xlfn.XLOOKUP(AQ$1,$Z$2:$Z$16,$AB$2:$AB$16)-$U566)^2+(_xlfn.XLOOKUP(AQ$1,$Z$2:$Z$16,$AC$2:$AC$16-$V566)^2)))</f>
        <v/>
      </c>
      <c r="AR566" s="141" t="str">
        <f t="array" ref="AR566">IF(OR(AR$1=0, $A566=""),"",SQRT((_xlfn.XLOOKUP(AR$1,$Z$2:$Z$16,$AA$2:$AA$16)-$T566)^2+(_xlfn.XLOOKUP(AR$1,$Z$2:$Z$16,$AB$2:$AB$16)-$U566)^2+(_xlfn.XLOOKUP(AR$1,$Z$2:$Z$16,$AC$2:$AC$16-$V566)^2)))</f>
        <v/>
      </c>
      <c r="AS566" s="141" t="str">
        <f t="array" ref="AS566">IF(OR(AS$1=0, $A566=""),"",SQRT((_xlfn.XLOOKUP(AS$1,$Z$2:$Z$16,$AA$2:$AA$16)-$T566)^2+(_xlfn.XLOOKUP(AS$1,$Z$2:$Z$16,$AB$2:$AB$16)-$U566)^2+(_xlfn.XLOOKUP(AS$1,$Z$2:$Z$16,$AC$2:$AC$16-$V566)^2)))</f>
        <v/>
      </c>
      <c r="AT566" s="141" t="str">
        <f t="array" ref="AT566">IF(OR(AT$1=0, $A566=""),"",SQRT((_xlfn.XLOOKUP(AT$1,$Z$2:$Z$16,$AA$2:$AA$16)-$T566)^2+(_xlfn.XLOOKUP(AT$1,$Z$2:$Z$16,$AB$2:$AB$16)-$U566)^2+(_xlfn.XLOOKUP(AT$1,$Z$2:$Z$16,$AC$2:$AC$16-$V566)^2)))</f>
        <v/>
      </c>
      <c r="AU566" s="141" t="str">
        <f t="array" ref="AU566">IF(OR(AU$1=0, $A566=""),"",SQRT((_xlfn.XLOOKUP(AU$1,$Z$2:$Z$16,$AA$2:$AA$16)-$T566)^2+(_xlfn.XLOOKUP(AU$1,$Z$2:$Z$16,$AB$2:$AB$16)-$U566)^2+(_xlfn.XLOOKUP(AU$1,$Z$2:$Z$16,$AC$2:$AC$16-$V566)^2)))</f>
        <v/>
      </c>
      <c r="AV566" s="142" t="str">
        <f t="array" ref="AV566">IF(OR(AV$1=0, $A566=""),"",SQRT((_xlfn.XLOOKUP(AV$1,$Z$2:$Z$16,$AA$2:$AA$16)-$T566)^2+(_xlfn.XLOOKUP(AV$1,$Z$2:$Z$16,$AB$2:$AB$16)-$U566)^2+(_xlfn.XLOOKUP(AV$1,$Z$2:$Z$16,$AC$2:$AC$16-$V566)^2)))</f>
        <v/>
      </c>
      <c r="AW566" s="124"/>
      <c r="AX566" s="124"/>
      <c r="AY566" s="125">
        <f t="shared" si="307"/>
        <v>0</v>
      </c>
      <c r="AZ566" s="143">
        <f t="shared" si="308"/>
        <v>0</v>
      </c>
      <c r="BA566" s="143">
        <f t="shared" si="309"/>
        <v>0</v>
      </c>
      <c r="BB566" s="143">
        <f t="shared" si="310"/>
        <v>0</v>
      </c>
      <c r="BC566" s="143">
        <f t="shared" si="311"/>
        <v>0</v>
      </c>
      <c r="BD566" s="143">
        <f t="shared" si="312"/>
        <v>0</v>
      </c>
      <c r="BE566" s="143">
        <f t="shared" si="313"/>
        <v>0</v>
      </c>
      <c r="BF566" s="143">
        <f t="shared" si="314"/>
        <v>0</v>
      </c>
      <c r="BG566" s="144">
        <f t="shared" si="315"/>
        <v>0</v>
      </c>
      <c r="BH566" s="144">
        <f t="shared" si="316"/>
        <v>0</v>
      </c>
      <c r="BI566" s="144">
        <f t="shared" si="317"/>
        <v>0</v>
      </c>
      <c r="BJ566" s="144">
        <f t="shared" si="318"/>
        <v>0</v>
      </c>
      <c r="BK566" s="144">
        <f t="shared" si="319"/>
        <v>0</v>
      </c>
      <c r="BL566" s="144">
        <f t="shared" si="320"/>
        <v>0</v>
      </c>
      <c r="BM566" s="145">
        <f t="shared" si="321"/>
        <v>0</v>
      </c>
      <c r="BN566" s="124"/>
      <c r="BO566" s="124"/>
      <c r="BP566" s="124"/>
      <c r="BQ566" s="124"/>
      <c r="BR566" s="124"/>
      <c r="BS566" s="124"/>
      <c r="BT566" s="124"/>
      <c r="BU566" s="124"/>
      <c r="BV566" s="130"/>
      <c r="BW566" s="130"/>
      <c r="BX566" s="130"/>
      <c r="BY566" s="130"/>
      <c r="BZ566" s="130"/>
      <c r="CA566" s="130"/>
      <c r="CB566" s="130"/>
      <c r="CC566" s="130"/>
      <c r="CD566" s="130"/>
      <c r="CE566" s="130"/>
      <c r="CF566" s="130"/>
      <c r="CG566" s="130"/>
      <c r="CH566" s="130"/>
      <c r="CI566" s="130"/>
      <c r="CJ566" s="130"/>
      <c r="CM566" s="159">
        <f t="shared" si="322"/>
        <v>0</v>
      </c>
      <c r="CN566" s="160">
        <f t="shared" si="323"/>
        <v>0</v>
      </c>
      <c r="CO566" s="160">
        <f t="shared" si="324"/>
        <v>0</v>
      </c>
      <c r="CP566" s="160">
        <f t="shared" si="325"/>
        <v>0</v>
      </c>
      <c r="CQ566" s="160">
        <f t="shared" si="326"/>
        <v>0</v>
      </c>
      <c r="CR566" s="160" t="str">
        <f t="shared" si="327"/>
        <v/>
      </c>
      <c r="CS566" s="160" t="str">
        <f t="shared" si="328"/>
        <v/>
      </c>
      <c r="CT566" s="160" t="str">
        <f t="shared" si="329"/>
        <v/>
      </c>
      <c r="CU566" s="162" t="str">
        <f t="shared" si="330"/>
        <v/>
      </c>
      <c r="CV566" s="162" t="str">
        <f t="shared" si="331"/>
        <v/>
      </c>
      <c r="CW566" s="162" t="str">
        <f t="shared" si="332"/>
        <v/>
      </c>
      <c r="CX566" s="162" t="str">
        <f t="shared" si="333"/>
        <v/>
      </c>
      <c r="CY566" s="162" t="str">
        <f t="shared" si="334"/>
        <v/>
      </c>
      <c r="CZ566" s="162" t="str">
        <f t="shared" si="335"/>
        <v/>
      </c>
      <c r="DA566" s="163" t="str">
        <f t="shared" si="336"/>
        <v/>
      </c>
    </row>
    <row r="567" spans="1:105" ht="16.5" x14ac:dyDescent="0.3">
      <c r="A567" s="135"/>
      <c r="B567" s="136"/>
      <c r="C567" s="136"/>
      <c r="D567" s="137"/>
      <c r="E567" s="176"/>
      <c r="F567" s="182"/>
      <c r="G567" s="183"/>
      <c r="H567" s="183"/>
      <c r="I567" s="183"/>
      <c r="J567" s="183"/>
      <c r="K567" s="183"/>
      <c r="L567" s="183"/>
      <c r="M567" s="186"/>
      <c r="N567" s="182"/>
      <c r="O567" s="184"/>
      <c r="P567" s="178"/>
      <c r="Q567" s="118">
        <f t="shared" si="305"/>
        <v>0</v>
      </c>
      <c r="R567" s="3"/>
      <c r="S567" s="3"/>
      <c r="T567" s="4"/>
      <c r="U567" s="4"/>
      <c r="V567" s="99">
        <f t="shared" si="306"/>
        <v>0</v>
      </c>
      <c r="W567" s="161"/>
      <c r="X567" s="138"/>
      <c r="AH567" s="158" t="str">
        <f t="array" ref="AH567">IF(OR(AH$1=0, $A567=""),"",SQRT((_xlfn.XLOOKUP(AH$1,$Z$2:$Z$16,$AA$2:$AA$16)-$T567)^2+(_xlfn.XLOOKUP(AH$1,$Z$2:$Z$16,$AB$2:$AB$16)-$U567)^2+(_xlfn.XLOOKUP(AH$1,$Z$2:$Z$16,$AC$2:$AC$16-$V567)^2)))</f>
        <v/>
      </c>
      <c r="AI567" s="140" t="str">
        <f t="array" ref="AI567">IF(OR(AI$1=0, $A567=""),"",SQRT((_xlfn.XLOOKUP(AI$1,$Z$2:$Z$16,$AA$2:$AA$16)-$T567)^2+(_xlfn.XLOOKUP(AI$1,$Z$2:$Z$16,$AB$2:$AB$16)-$U567)^2+(_xlfn.XLOOKUP(AI$1,$Z$2:$Z$16,$AC$2:$AC$16-$V567)^2)))</f>
        <v/>
      </c>
      <c r="AJ567" s="140" t="str">
        <f t="array" ref="AJ567">IF(OR(AJ$1=0, $A567=""),"",SQRT((_xlfn.XLOOKUP(AJ$1,$Z$2:$Z$16,$AA$2:$AA$16)-$T567)^2+(_xlfn.XLOOKUP(AJ$1,$Z$2:$Z$16,$AB$2:$AB$16)-$U567)^2+(_xlfn.XLOOKUP(AJ$1,$Z$2:$Z$16,$AC$2:$AC$16-$V567)^2)))</f>
        <v/>
      </c>
      <c r="AK567" s="140" t="str">
        <f t="array" ref="AK567">IF(OR(AK$1=0, $A567=""),"",SQRT((_xlfn.XLOOKUP(AK$1,$Z$2:$Z$16,$AA$2:$AA$16)-$T567)^2+(_xlfn.XLOOKUP(AK$1,$Z$2:$Z$16,$AB$2:$AB$16)-$U567)^2+(_xlfn.XLOOKUP(AK$1,$Z$2:$Z$16,$AC$2:$AC$16-$V567)^2)))</f>
        <v/>
      </c>
      <c r="AL567" s="140" t="str">
        <f t="array" ref="AL567">IF(OR(AL$1=0, $A567=""),"",SQRT((_xlfn.XLOOKUP(AL$1,$Z$2:$Z$16,$AA$2:$AA$16)-$T567)^2+(_xlfn.XLOOKUP(AL$1,$Z$2:$Z$16,$AB$2:$AB$16)-$U567)^2+(_xlfn.XLOOKUP(AL$1,$Z$2:$Z$16,$AC$2:$AC$16-$V567)^2)))</f>
        <v/>
      </c>
      <c r="AM567" s="140" t="str">
        <f t="array" ref="AM567">IF(OR(AM$1=0, $A567=""),"",SQRT((_xlfn.XLOOKUP(AM$1,$Z$2:$Z$16,$AA$2:$AA$16)-$T567)^2+(_xlfn.XLOOKUP(AM$1,$Z$2:$Z$16,$AB$2:$AB$16)-$U567)^2+(_xlfn.XLOOKUP(AM$1,$Z$2:$Z$16,$AC$2:$AC$16-$V567)^2)))</f>
        <v/>
      </c>
      <c r="AN567" s="140" t="str">
        <f t="array" ref="AN567">IF(OR(AN$1=0, $A567=""),"",SQRT((_xlfn.XLOOKUP(AN$1,$Z$2:$Z$16,$AA$2:$AA$16)-$T567)^2+(_xlfn.XLOOKUP(AN$1,$Z$2:$Z$16,$AB$2:$AB$16)-$U567)^2+(_xlfn.XLOOKUP(AN$1,$Z$2:$Z$16,$AC$2:$AC$16-$V567)^2)))</f>
        <v/>
      </c>
      <c r="AO567" s="140" t="str">
        <f t="array" ref="AO567">IF(OR(AO$1=0, $A567=""),"",SQRT((_xlfn.XLOOKUP(AO$1,$Z$2:$Z$16,$AA$2:$AA$16)-$T567)^2+(_xlfn.XLOOKUP(AO$1,$Z$2:$Z$16,$AB$2:$AB$16)-$U567)^2+(_xlfn.XLOOKUP(AO$1,$Z$2:$Z$16,$AC$2:$AC$16-$V567)^2)))</f>
        <v/>
      </c>
      <c r="AP567" s="141" t="str">
        <f t="array" ref="AP567">IF(OR(AP$1=0, $A567=""),"",SQRT((_xlfn.XLOOKUP(AP$1,$Z$2:$Z$16,$AA$2:$AA$16)-$T567)^2+(_xlfn.XLOOKUP(AP$1,$Z$2:$Z$16,$AB$2:$AB$16)-$U567)^2+(_xlfn.XLOOKUP(AP$1,$Z$2:$Z$16,$AC$2:$AC$16-$V567)^2)))</f>
        <v/>
      </c>
      <c r="AQ567" s="141" t="str">
        <f t="array" ref="AQ567">IF(OR(AQ$1=0, $A567=""),"",SQRT((_xlfn.XLOOKUP(AQ$1,$Z$2:$Z$16,$AA$2:$AA$16)-$T567)^2+(_xlfn.XLOOKUP(AQ$1,$Z$2:$Z$16,$AB$2:$AB$16)-$U567)^2+(_xlfn.XLOOKUP(AQ$1,$Z$2:$Z$16,$AC$2:$AC$16-$V567)^2)))</f>
        <v/>
      </c>
      <c r="AR567" s="141" t="str">
        <f t="array" ref="AR567">IF(OR(AR$1=0, $A567=""),"",SQRT((_xlfn.XLOOKUP(AR$1,$Z$2:$Z$16,$AA$2:$AA$16)-$T567)^2+(_xlfn.XLOOKUP(AR$1,$Z$2:$Z$16,$AB$2:$AB$16)-$U567)^2+(_xlfn.XLOOKUP(AR$1,$Z$2:$Z$16,$AC$2:$AC$16-$V567)^2)))</f>
        <v/>
      </c>
      <c r="AS567" s="141" t="str">
        <f t="array" ref="AS567">IF(OR(AS$1=0, $A567=""),"",SQRT((_xlfn.XLOOKUP(AS$1,$Z$2:$Z$16,$AA$2:$AA$16)-$T567)^2+(_xlfn.XLOOKUP(AS$1,$Z$2:$Z$16,$AB$2:$AB$16)-$U567)^2+(_xlfn.XLOOKUP(AS$1,$Z$2:$Z$16,$AC$2:$AC$16-$V567)^2)))</f>
        <v/>
      </c>
      <c r="AT567" s="141" t="str">
        <f t="array" ref="AT567">IF(OR(AT$1=0, $A567=""),"",SQRT((_xlfn.XLOOKUP(AT$1,$Z$2:$Z$16,$AA$2:$AA$16)-$T567)^2+(_xlfn.XLOOKUP(AT$1,$Z$2:$Z$16,$AB$2:$AB$16)-$U567)^2+(_xlfn.XLOOKUP(AT$1,$Z$2:$Z$16,$AC$2:$AC$16-$V567)^2)))</f>
        <v/>
      </c>
      <c r="AU567" s="141" t="str">
        <f t="array" ref="AU567">IF(OR(AU$1=0, $A567=""),"",SQRT((_xlfn.XLOOKUP(AU$1,$Z$2:$Z$16,$AA$2:$AA$16)-$T567)^2+(_xlfn.XLOOKUP(AU$1,$Z$2:$Z$16,$AB$2:$AB$16)-$U567)^2+(_xlfn.XLOOKUP(AU$1,$Z$2:$Z$16,$AC$2:$AC$16-$V567)^2)))</f>
        <v/>
      </c>
      <c r="AV567" s="142" t="str">
        <f t="array" ref="AV567">IF(OR(AV$1=0, $A567=""),"",SQRT((_xlfn.XLOOKUP(AV$1,$Z$2:$Z$16,$AA$2:$AA$16)-$T567)^2+(_xlfn.XLOOKUP(AV$1,$Z$2:$Z$16,$AB$2:$AB$16)-$U567)^2+(_xlfn.XLOOKUP(AV$1,$Z$2:$Z$16,$AC$2:$AC$16-$V567)^2)))</f>
        <v/>
      </c>
      <c r="AW567" s="124"/>
      <c r="AX567" s="124"/>
      <c r="AY567" s="125">
        <f t="shared" si="307"/>
        <v>0</v>
      </c>
      <c r="AZ567" s="143">
        <f t="shared" si="308"/>
        <v>0</v>
      </c>
      <c r="BA567" s="143">
        <f t="shared" si="309"/>
        <v>0</v>
      </c>
      <c r="BB567" s="143">
        <f t="shared" si="310"/>
        <v>0</v>
      </c>
      <c r="BC567" s="143">
        <f t="shared" si="311"/>
        <v>0</v>
      </c>
      <c r="BD567" s="143">
        <f t="shared" si="312"/>
        <v>0</v>
      </c>
      <c r="BE567" s="143">
        <f t="shared" si="313"/>
        <v>0</v>
      </c>
      <c r="BF567" s="143">
        <f t="shared" si="314"/>
        <v>0</v>
      </c>
      <c r="BG567" s="144">
        <f t="shared" si="315"/>
        <v>0</v>
      </c>
      <c r="BH567" s="144">
        <f t="shared" si="316"/>
        <v>0</v>
      </c>
      <c r="BI567" s="144">
        <f t="shared" si="317"/>
        <v>0</v>
      </c>
      <c r="BJ567" s="144">
        <f t="shared" si="318"/>
        <v>0</v>
      </c>
      <c r="BK567" s="144">
        <f t="shared" si="319"/>
        <v>0</v>
      </c>
      <c r="BL567" s="144">
        <f t="shared" si="320"/>
        <v>0</v>
      </c>
      <c r="BM567" s="145">
        <f t="shared" si="321"/>
        <v>0</v>
      </c>
      <c r="BN567" s="124"/>
      <c r="BO567" s="124"/>
      <c r="BP567" s="124"/>
      <c r="BQ567" s="124"/>
      <c r="BR567" s="124"/>
      <c r="BS567" s="124"/>
      <c r="BT567" s="124"/>
      <c r="BU567" s="124"/>
      <c r="BV567" s="130"/>
      <c r="BW567" s="130"/>
      <c r="BX567" s="130"/>
      <c r="BY567" s="130"/>
      <c r="BZ567" s="130"/>
      <c r="CA567" s="130"/>
      <c r="CB567" s="130"/>
      <c r="CC567" s="130"/>
      <c r="CD567" s="130"/>
      <c r="CE567" s="130"/>
      <c r="CF567" s="130"/>
      <c r="CG567" s="130"/>
      <c r="CH567" s="130"/>
      <c r="CI567" s="130"/>
      <c r="CJ567" s="130"/>
      <c r="CM567" s="159">
        <f t="shared" si="322"/>
        <v>0</v>
      </c>
      <c r="CN567" s="160">
        <f t="shared" si="323"/>
        <v>0</v>
      </c>
      <c r="CO567" s="160">
        <f t="shared" si="324"/>
        <v>0</v>
      </c>
      <c r="CP567" s="160">
        <f t="shared" si="325"/>
        <v>0</v>
      </c>
      <c r="CQ567" s="160">
        <f t="shared" si="326"/>
        <v>0</v>
      </c>
      <c r="CR567" s="160" t="str">
        <f t="shared" si="327"/>
        <v/>
      </c>
      <c r="CS567" s="160" t="str">
        <f t="shared" si="328"/>
        <v/>
      </c>
      <c r="CT567" s="160" t="str">
        <f t="shared" si="329"/>
        <v/>
      </c>
      <c r="CU567" s="162" t="str">
        <f t="shared" si="330"/>
        <v/>
      </c>
      <c r="CV567" s="162" t="str">
        <f t="shared" si="331"/>
        <v/>
      </c>
      <c r="CW567" s="162" t="str">
        <f t="shared" si="332"/>
        <v/>
      </c>
      <c r="CX567" s="162" t="str">
        <f t="shared" si="333"/>
        <v/>
      </c>
      <c r="CY567" s="162" t="str">
        <f t="shared" si="334"/>
        <v/>
      </c>
      <c r="CZ567" s="162" t="str">
        <f t="shared" si="335"/>
        <v/>
      </c>
      <c r="DA567" s="163" t="str">
        <f t="shared" si="336"/>
        <v/>
      </c>
    </row>
    <row r="568" spans="1:105" ht="16.5" x14ac:dyDescent="0.3">
      <c r="A568" s="135"/>
      <c r="B568" s="136"/>
      <c r="C568" s="136"/>
      <c r="D568" s="137"/>
      <c r="E568" s="176"/>
      <c r="F568" s="182"/>
      <c r="G568" s="183"/>
      <c r="H568" s="183"/>
      <c r="I568" s="183"/>
      <c r="J568" s="183"/>
      <c r="K568" s="183"/>
      <c r="L568" s="183"/>
      <c r="M568" s="186"/>
      <c r="N568" s="182"/>
      <c r="O568" s="184"/>
      <c r="P568" s="178"/>
      <c r="Q568" s="118">
        <f t="shared" si="305"/>
        <v>0</v>
      </c>
      <c r="R568" s="3"/>
      <c r="S568" s="3"/>
      <c r="T568" s="4"/>
      <c r="U568" s="4"/>
      <c r="V568" s="99">
        <f t="shared" si="306"/>
        <v>0</v>
      </c>
      <c r="W568" s="161"/>
      <c r="X568" s="138"/>
      <c r="AH568" s="158" t="str">
        <f t="array" ref="AH568">IF(OR(AH$1=0, $A568=""),"",SQRT((_xlfn.XLOOKUP(AH$1,$Z$2:$Z$16,$AA$2:$AA$16)-$T568)^2+(_xlfn.XLOOKUP(AH$1,$Z$2:$Z$16,$AB$2:$AB$16)-$U568)^2+(_xlfn.XLOOKUP(AH$1,$Z$2:$Z$16,$AC$2:$AC$16-$V568)^2)))</f>
        <v/>
      </c>
      <c r="AI568" s="140" t="str">
        <f t="array" ref="AI568">IF(OR(AI$1=0, $A568=""),"",SQRT((_xlfn.XLOOKUP(AI$1,$Z$2:$Z$16,$AA$2:$AA$16)-$T568)^2+(_xlfn.XLOOKUP(AI$1,$Z$2:$Z$16,$AB$2:$AB$16)-$U568)^2+(_xlfn.XLOOKUP(AI$1,$Z$2:$Z$16,$AC$2:$AC$16-$V568)^2)))</f>
        <v/>
      </c>
      <c r="AJ568" s="140" t="str">
        <f t="array" ref="AJ568">IF(OR(AJ$1=0, $A568=""),"",SQRT((_xlfn.XLOOKUP(AJ$1,$Z$2:$Z$16,$AA$2:$AA$16)-$T568)^2+(_xlfn.XLOOKUP(AJ$1,$Z$2:$Z$16,$AB$2:$AB$16)-$U568)^2+(_xlfn.XLOOKUP(AJ$1,$Z$2:$Z$16,$AC$2:$AC$16-$V568)^2)))</f>
        <v/>
      </c>
      <c r="AK568" s="140" t="str">
        <f t="array" ref="AK568">IF(OR(AK$1=0, $A568=""),"",SQRT((_xlfn.XLOOKUP(AK$1,$Z$2:$Z$16,$AA$2:$AA$16)-$T568)^2+(_xlfn.XLOOKUP(AK$1,$Z$2:$Z$16,$AB$2:$AB$16)-$U568)^2+(_xlfn.XLOOKUP(AK$1,$Z$2:$Z$16,$AC$2:$AC$16-$V568)^2)))</f>
        <v/>
      </c>
      <c r="AL568" s="140" t="str">
        <f t="array" ref="AL568">IF(OR(AL$1=0, $A568=""),"",SQRT((_xlfn.XLOOKUP(AL$1,$Z$2:$Z$16,$AA$2:$AA$16)-$T568)^2+(_xlfn.XLOOKUP(AL$1,$Z$2:$Z$16,$AB$2:$AB$16)-$U568)^2+(_xlfn.XLOOKUP(AL$1,$Z$2:$Z$16,$AC$2:$AC$16-$V568)^2)))</f>
        <v/>
      </c>
      <c r="AM568" s="140" t="str">
        <f t="array" ref="AM568">IF(OR(AM$1=0, $A568=""),"",SQRT((_xlfn.XLOOKUP(AM$1,$Z$2:$Z$16,$AA$2:$AA$16)-$T568)^2+(_xlfn.XLOOKUP(AM$1,$Z$2:$Z$16,$AB$2:$AB$16)-$U568)^2+(_xlfn.XLOOKUP(AM$1,$Z$2:$Z$16,$AC$2:$AC$16-$V568)^2)))</f>
        <v/>
      </c>
      <c r="AN568" s="140" t="str">
        <f t="array" ref="AN568">IF(OR(AN$1=0, $A568=""),"",SQRT((_xlfn.XLOOKUP(AN$1,$Z$2:$Z$16,$AA$2:$AA$16)-$T568)^2+(_xlfn.XLOOKUP(AN$1,$Z$2:$Z$16,$AB$2:$AB$16)-$U568)^2+(_xlfn.XLOOKUP(AN$1,$Z$2:$Z$16,$AC$2:$AC$16-$V568)^2)))</f>
        <v/>
      </c>
      <c r="AO568" s="140" t="str">
        <f t="array" ref="AO568">IF(OR(AO$1=0, $A568=""),"",SQRT((_xlfn.XLOOKUP(AO$1,$Z$2:$Z$16,$AA$2:$AA$16)-$T568)^2+(_xlfn.XLOOKUP(AO$1,$Z$2:$Z$16,$AB$2:$AB$16)-$U568)^2+(_xlfn.XLOOKUP(AO$1,$Z$2:$Z$16,$AC$2:$AC$16-$V568)^2)))</f>
        <v/>
      </c>
      <c r="AP568" s="141" t="str">
        <f t="array" ref="AP568">IF(OR(AP$1=0, $A568=""),"",SQRT((_xlfn.XLOOKUP(AP$1,$Z$2:$Z$16,$AA$2:$AA$16)-$T568)^2+(_xlfn.XLOOKUP(AP$1,$Z$2:$Z$16,$AB$2:$AB$16)-$U568)^2+(_xlfn.XLOOKUP(AP$1,$Z$2:$Z$16,$AC$2:$AC$16-$V568)^2)))</f>
        <v/>
      </c>
      <c r="AQ568" s="141" t="str">
        <f t="array" ref="AQ568">IF(OR(AQ$1=0, $A568=""),"",SQRT((_xlfn.XLOOKUP(AQ$1,$Z$2:$Z$16,$AA$2:$AA$16)-$T568)^2+(_xlfn.XLOOKUP(AQ$1,$Z$2:$Z$16,$AB$2:$AB$16)-$U568)^2+(_xlfn.XLOOKUP(AQ$1,$Z$2:$Z$16,$AC$2:$AC$16-$V568)^2)))</f>
        <v/>
      </c>
      <c r="AR568" s="141" t="str">
        <f t="array" ref="AR568">IF(OR(AR$1=0, $A568=""),"",SQRT((_xlfn.XLOOKUP(AR$1,$Z$2:$Z$16,$AA$2:$AA$16)-$T568)^2+(_xlfn.XLOOKUP(AR$1,$Z$2:$Z$16,$AB$2:$AB$16)-$U568)^2+(_xlfn.XLOOKUP(AR$1,$Z$2:$Z$16,$AC$2:$AC$16-$V568)^2)))</f>
        <v/>
      </c>
      <c r="AS568" s="141" t="str">
        <f t="array" ref="AS568">IF(OR(AS$1=0, $A568=""),"",SQRT((_xlfn.XLOOKUP(AS$1,$Z$2:$Z$16,$AA$2:$AA$16)-$T568)^2+(_xlfn.XLOOKUP(AS$1,$Z$2:$Z$16,$AB$2:$AB$16)-$U568)^2+(_xlfn.XLOOKUP(AS$1,$Z$2:$Z$16,$AC$2:$AC$16-$V568)^2)))</f>
        <v/>
      </c>
      <c r="AT568" s="141" t="str">
        <f t="array" ref="AT568">IF(OR(AT$1=0, $A568=""),"",SQRT((_xlfn.XLOOKUP(AT$1,$Z$2:$Z$16,$AA$2:$AA$16)-$T568)^2+(_xlfn.XLOOKUP(AT$1,$Z$2:$Z$16,$AB$2:$AB$16)-$U568)^2+(_xlfn.XLOOKUP(AT$1,$Z$2:$Z$16,$AC$2:$AC$16-$V568)^2)))</f>
        <v/>
      </c>
      <c r="AU568" s="141" t="str">
        <f t="array" ref="AU568">IF(OR(AU$1=0, $A568=""),"",SQRT((_xlfn.XLOOKUP(AU$1,$Z$2:$Z$16,$AA$2:$AA$16)-$T568)^2+(_xlfn.XLOOKUP(AU$1,$Z$2:$Z$16,$AB$2:$AB$16)-$U568)^2+(_xlfn.XLOOKUP(AU$1,$Z$2:$Z$16,$AC$2:$AC$16-$V568)^2)))</f>
        <v/>
      </c>
      <c r="AV568" s="142" t="str">
        <f t="array" ref="AV568">IF(OR(AV$1=0, $A568=""),"",SQRT((_xlfn.XLOOKUP(AV$1,$Z$2:$Z$16,$AA$2:$AA$16)-$T568)^2+(_xlfn.XLOOKUP(AV$1,$Z$2:$Z$16,$AB$2:$AB$16)-$U568)^2+(_xlfn.XLOOKUP(AV$1,$Z$2:$Z$16,$AC$2:$AC$16-$V568)^2)))</f>
        <v/>
      </c>
      <c r="AW568" s="124"/>
      <c r="AX568" s="124"/>
      <c r="AY568" s="125">
        <f t="shared" si="307"/>
        <v>0</v>
      </c>
      <c r="AZ568" s="143">
        <f t="shared" si="308"/>
        <v>0</v>
      </c>
      <c r="BA568" s="143">
        <f t="shared" si="309"/>
        <v>0</v>
      </c>
      <c r="BB568" s="143">
        <f t="shared" si="310"/>
        <v>0</v>
      </c>
      <c r="BC568" s="143">
        <f t="shared" si="311"/>
        <v>0</v>
      </c>
      <c r="BD568" s="143">
        <f t="shared" si="312"/>
        <v>0</v>
      </c>
      <c r="BE568" s="143">
        <f t="shared" si="313"/>
        <v>0</v>
      </c>
      <c r="BF568" s="143">
        <f t="shared" si="314"/>
        <v>0</v>
      </c>
      <c r="BG568" s="144">
        <f t="shared" si="315"/>
        <v>0</v>
      </c>
      <c r="BH568" s="144">
        <f t="shared" si="316"/>
        <v>0</v>
      </c>
      <c r="BI568" s="144">
        <f t="shared" si="317"/>
        <v>0</v>
      </c>
      <c r="BJ568" s="144">
        <f t="shared" si="318"/>
        <v>0</v>
      </c>
      <c r="BK568" s="144">
        <f t="shared" si="319"/>
        <v>0</v>
      </c>
      <c r="BL568" s="144">
        <f t="shared" si="320"/>
        <v>0</v>
      </c>
      <c r="BM568" s="145">
        <f t="shared" si="321"/>
        <v>0</v>
      </c>
      <c r="BN568" s="124"/>
      <c r="BO568" s="124"/>
      <c r="BP568" s="124"/>
      <c r="BQ568" s="124"/>
      <c r="BR568" s="124"/>
      <c r="BS568" s="124"/>
      <c r="BT568" s="124"/>
      <c r="BU568" s="124"/>
      <c r="BV568" s="130"/>
      <c r="BW568" s="130"/>
      <c r="BX568" s="130"/>
      <c r="BY568" s="130"/>
      <c r="BZ568" s="130"/>
      <c r="CA568" s="130"/>
      <c r="CB568" s="130"/>
      <c r="CC568" s="130"/>
      <c r="CD568" s="130"/>
      <c r="CE568" s="130"/>
      <c r="CF568" s="130"/>
      <c r="CG568" s="130"/>
      <c r="CH568" s="130"/>
      <c r="CI568" s="130"/>
      <c r="CJ568" s="130"/>
      <c r="CM568" s="159">
        <f t="shared" si="322"/>
        <v>0</v>
      </c>
      <c r="CN568" s="160">
        <f t="shared" si="323"/>
        <v>0</v>
      </c>
      <c r="CO568" s="160">
        <f t="shared" si="324"/>
        <v>0</v>
      </c>
      <c r="CP568" s="160">
        <f t="shared" si="325"/>
        <v>0</v>
      </c>
      <c r="CQ568" s="160">
        <f t="shared" si="326"/>
        <v>0</v>
      </c>
      <c r="CR568" s="160" t="str">
        <f t="shared" si="327"/>
        <v/>
      </c>
      <c r="CS568" s="160" t="str">
        <f t="shared" si="328"/>
        <v/>
      </c>
      <c r="CT568" s="160" t="str">
        <f t="shared" si="329"/>
        <v/>
      </c>
      <c r="CU568" s="162" t="str">
        <f t="shared" si="330"/>
        <v/>
      </c>
      <c r="CV568" s="162" t="str">
        <f t="shared" si="331"/>
        <v/>
      </c>
      <c r="CW568" s="162" t="str">
        <f t="shared" si="332"/>
        <v/>
      </c>
      <c r="CX568" s="162" t="str">
        <f t="shared" si="333"/>
        <v/>
      </c>
      <c r="CY568" s="162" t="str">
        <f t="shared" si="334"/>
        <v/>
      </c>
      <c r="CZ568" s="162" t="str">
        <f t="shared" si="335"/>
        <v/>
      </c>
      <c r="DA568" s="163" t="str">
        <f t="shared" si="336"/>
        <v/>
      </c>
    </row>
    <row r="569" spans="1:105" ht="16.5" x14ac:dyDescent="0.3">
      <c r="A569" s="135"/>
      <c r="B569" s="136"/>
      <c r="C569" s="136"/>
      <c r="D569" s="137"/>
      <c r="E569" s="176"/>
      <c r="F569" s="182"/>
      <c r="G569" s="183"/>
      <c r="H569" s="183"/>
      <c r="I569" s="183"/>
      <c r="J569" s="183"/>
      <c r="K569" s="183"/>
      <c r="L569" s="183"/>
      <c r="M569" s="186"/>
      <c r="N569" s="182"/>
      <c r="O569" s="184"/>
      <c r="P569" s="178"/>
      <c r="Q569" s="118">
        <f t="shared" si="305"/>
        <v>0</v>
      </c>
      <c r="R569" s="3"/>
      <c r="S569" s="3"/>
      <c r="T569" s="4"/>
      <c r="U569" s="4"/>
      <c r="V569" s="99">
        <f t="shared" si="306"/>
        <v>0</v>
      </c>
      <c r="W569" s="161"/>
      <c r="X569" s="138"/>
      <c r="AH569" s="158" t="str">
        <f t="array" ref="AH569">IF(OR(AH$1=0, $A569=""),"",SQRT((_xlfn.XLOOKUP(AH$1,$Z$2:$Z$16,$AA$2:$AA$16)-$T569)^2+(_xlfn.XLOOKUP(AH$1,$Z$2:$Z$16,$AB$2:$AB$16)-$U569)^2+(_xlfn.XLOOKUP(AH$1,$Z$2:$Z$16,$AC$2:$AC$16-$V569)^2)))</f>
        <v/>
      </c>
      <c r="AI569" s="140" t="str">
        <f t="array" ref="AI569">IF(OR(AI$1=0, $A569=""),"",SQRT((_xlfn.XLOOKUP(AI$1,$Z$2:$Z$16,$AA$2:$AA$16)-$T569)^2+(_xlfn.XLOOKUP(AI$1,$Z$2:$Z$16,$AB$2:$AB$16)-$U569)^2+(_xlfn.XLOOKUP(AI$1,$Z$2:$Z$16,$AC$2:$AC$16-$V569)^2)))</f>
        <v/>
      </c>
      <c r="AJ569" s="140" t="str">
        <f t="array" ref="AJ569">IF(OR(AJ$1=0, $A569=""),"",SQRT((_xlfn.XLOOKUP(AJ$1,$Z$2:$Z$16,$AA$2:$AA$16)-$T569)^2+(_xlfn.XLOOKUP(AJ$1,$Z$2:$Z$16,$AB$2:$AB$16)-$U569)^2+(_xlfn.XLOOKUP(AJ$1,$Z$2:$Z$16,$AC$2:$AC$16-$V569)^2)))</f>
        <v/>
      </c>
      <c r="AK569" s="140" t="str">
        <f t="array" ref="AK569">IF(OR(AK$1=0, $A569=""),"",SQRT((_xlfn.XLOOKUP(AK$1,$Z$2:$Z$16,$AA$2:$AA$16)-$T569)^2+(_xlfn.XLOOKUP(AK$1,$Z$2:$Z$16,$AB$2:$AB$16)-$U569)^2+(_xlfn.XLOOKUP(AK$1,$Z$2:$Z$16,$AC$2:$AC$16-$V569)^2)))</f>
        <v/>
      </c>
      <c r="AL569" s="140" t="str">
        <f t="array" ref="AL569">IF(OR(AL$1=0, $A569=""),"",SQRT((_xlfn.XLOOKUP(AL$1,$Z$2:$Z$16,$AA$2:$AA$16)-$T569)^2+(_xlfn.XLOOKUP(AL$1,$Z$2:$Z$16,$AB$2:$AB$16)-$U569)^2+(_xlfn.XLOOKUP(AL$1,$Z$2:$Z$16,$AC$2:$AC$16-$V569)^2)))</f>
        <v/>
      </c>
      <c r="AM569" s="140" t="str">
        <f t="array" ref="AM569">IF(OR(AM$1=0, $A569=""),"",SQRT((_xlfn.XLOOKUP(AM$1,$Z$2:$Z$16,$AA$2:$AA$16)-$T569)^2+(_xlfn.XLOOKUP(AM$1,$Z$2:$Z$16,$AB$2:$AB$16)-$U569)^2+(_xlfn.XLOOKUP(AM$1,$Z$2:$Z$16,$AC$2:$AC$16-$V569)^2)))</f>
        <v/>
      </c>
      <c r="AN569" s="140" t="str">
        <f t="array" ref="AN569">IF(OR(AN$1=0, $A569=""),"",SQRT((_xlfn.XLOOKUP(AN$1,$Z$2:$Z$16,$AA$2:$AA$16)-$T569)^2+(_xlfn.XLOOKUP(AN$1,$Z$2:$Z$16,$AB$2:$AB$16)-$U569)^2+(_xlfn.XLOOKUP(AN$1,$Z$2:$Z$16,$AC$2:$AC$16-$V569)^2)))</f>
        <v/>
      </c>
      <c r="AO569" s="140" t="str">
        <f t="array" ref="AO569">IF(OR(AO$1=0, $A569=""),"",SQRT((_xlfn.XLOOKUP(AO$1,$Z$2:$Z$16,$AA$2:$AA$16)-$T569)^2+(_xlfn.XLOOKUP(AO$1,$Z$2:$Z$16,$AB$2:$AB$16)-$U569)^2+(_xlfn.XLOOKUP(AO$1,$Z$2:$Z$16,$AC$2:$AC$16-$V569)^2)))</f>
        <v/>
      </c>
      <c r="AP569" s="141" t="str">
        <f t="array" ref="AP569">IF(OR(AP$1=0, $A569=""),"",SQRT((_xlfn.XLOOKUP(AP$1,$Z$2:$Z$16,$AA$2:$AA$16)-$T569)^2+(_xlfn.XLOOKUP(AP$1,$Z$2:$Z$16,$AB$2:$AB$16)-$U569)^2+(_xlfn.XLOOKUP(AP$1,$Z$2:$Z$16,$AC$2:$AC$16-$V569)^2)))</f>
        <v/>
      </c>
      <c r="AQ569" s="141" t="str">
        <f t="array" ref="AQ569">IF(OR(AQ$1=0, $A569=""),"",SQRT((_xlfn.XLOOKUP(AQ$1,$Z$2:$Z$16,$AA$2:$AA$16)-$T569)^2+(_xlfn.XLOOKUP(AQ$1,$Z$2:$Z$16,$AB$2:$AB$16)-$U569)^2+(_xlfn.XLOOKUP(AQ$1,$Z$2:$Z$16,$AC$2:$AC$16-$V569)^2)))</f>
        <v/>
      </c>
      <c r="AR569" s="141" t="str">
        <f t="array" ref="AR569">IF(OR(AR$1=0, $A569=""),"",SQRT((_xlfn.XLOOKUP(AR$1,$Z$2:$Z$16,$AA$2:$AA$16)-$T569)^2+(_xlfn.XLOOKUP(AR$1,$Z$2:$Z$16,$AB$2:$AB$16)-$U569)^2+(_xlfn.XLOOKUP(AR$1,$Z$2:$Z$16,$AC$2:$AC$16-$V569)^2)))</f>
        <v/>
      </c>
      <c r="AS569" s="141" t="str">
        <f t="array" ref="AS569">IF(OR(AS$1=0, $A569=""),"",SQRT((_xlfn.XLOOKUP(AS$1,$Z$2:$Z$16,$AA$2:$AA$16)-$T569)^2+(_xlfn.XLOOKUP(AS$1,$Z$2:$Z$16,$AB$2:$AB$16)-$U569)^2+(_xlfn.XLOOKUP(AS$1,$Z$2:$Z$16,$AC$2:$AC$16-$V569)^2)))</f>
        <v/>
      </c>
      <c r="AT569" s="141" t="str">
        <f t="array" ref="AT569">IF(OR(AT$1=0, $A569=""),"",SQRT((_xlfn.XLOOKUP(AT$1,$Z$2:$Z$16,$AA$2:$AA$16)-$T569)^2+(_xlfn.XLOOKUP(AT$1,$Z$2:$Z$16,$AB$2:$AB$16)-$U569)^2+(_xlfn.XLOOKUP(AT$1,$Z$2:$Z$16,$AC$2:$AC$16-$V569)^2)))</f>
        <v/>
      </c>
      <c r="AU569" s="141" t="str">
        <f t="array" ref="AU569">IF(OR(AU$1=0, $A569=""),"",SQRT((_xlfn.XLOOKUP(AU$1,$Z$2:$Z$16,$AA$2:$AA$16)-$T569)^2+(_xlfn.XLOOKUP(AU$1,$Z$2:$Z$16,$AB$2:$AB$16)-$U569)^2+(_xlfn.XLOOKUP(AU$1,$Z$2:$Z$16,$AC$2:$AC$16-$V569)^2)))</f>
        <v/>
      </c>
      <c r="AV569" s="142" t="str">
        <f t="array" ref="AV569">IF(OR(AV$1=0, $A569=""),"",SQRT((_xlfn.XLOOKUP(AV$1,$Z$2:$Z$16,$AA$2:$AA$16)-$T569)^2+(_xlfn.XLOOKUP(AV$1,$Z$2:$Z$16,$AB$2:$AB$16)-$U569)^2+(_xlfn.XLOOKUP(AV$1,$Z$2:$Z$16,$AC$2:$AC$16-$V569)^2)))</f>
        <v/>
      </c>
      <c r="AW569" s="124"/>
      <c r="AX569" s="124"/>
      <c r="AY569" s="125">
        <f t="shared" si="307"/>
        <v>0</v>
      </c>
      <c r="AZ569" s="143">
        <f t="shared" si="308"/>
        <v>0</v>
      </c>
      <c r="BA569" s="143">
        <f t="shared" si="309"/>
        <v>0</v>
      </c>
      <c r="BB569" s="143">
        <f t="shared" si="310"/>
        <v>0</v>
      </c>
      <c r="BC569" s="143">
        <f t="shared" si="311"/>
        <v>0</v>
      </c>
      <c r="BD569" s="143">
        <f t="shared" si="312"/>
        <v>0</v>
      </c>
      <c r="BE569" s="143">
        <f t="shared" si="313"/>
        <v>0</v>
      </c>
      <c r="BF569" s="143">
        <f t="shared" si="314"/>
        <v>0</v>
      </c>
      <c r="BG569" s="144">
        <f t="shared" si="315"/>
        <v>0</v>
      </c>
      <c r="BH569" s="144">
        <f t="shared" si="316"/>
        <v>0</v>
      </c>
      <c r="BI569" s="144">
        <f t="shared" si="317"/>
        <v>0</v>
      </c>
      <c r="BJ569" s="144">
        <f t="shared" si="318"/>
        <v>0</v>
      </c>
      <c r="BK569" s="144">
        <f t="shared" si="319"/>
        <v>0</v>
      </c>
      <c r="BL569" s="144">
        <f t="shared" si="320"/>
        <v>0</v>
      </c>
      <c r="BM569" s="145">
        <f t="shared" si="321"/>
        <v>0</v>
      </c>
      <c r="BN569" s="124"/>
      <c r="BO569" s="124"/>
      <c r="BP569" s="124"/>
      <c r="BQ569" s="124"/>
      <c r="BR569" s="124"/>
      <c r="BS569" s="124"/>
      <c r="BT569" s="124"/>
      <c r="BU569" s="124"/>
      <c r="BV569" s="130"/>
      <c r="BW569" s="130"/>
      <c r="BX569" s="130"/>
      <c r="BY569" s="130"/>
      <c r="BZ569" s="130"/>
      <c r="CA569" s="130"/>
      <c r="CB569" s="130"/>
      <c r="CC569" s="130"/>
      <c r="CD569" s="130"/>
      <c r="CE569" s="130"/>
      <c r="CF569" s="130"/>
      <c r="CG569" s="130"/>
      <c r="CH569" s="130"/>
      <c r="CI569" s="130"/>
      <c r="CJ569" s="130"/>
      <c r="CM569" s="159">
        <f t="shared" si="322"/>
        <v>0</v>
      </c>
      <c r="CN569" s="160">
        <f t="shared" si="323"/>
        <v>0</v>
      </c>
      <c r="CO569" s="160">
        <f t="shared" si="324"/>
        <v>0</v>
      </c>
      <c r="CP569" s="160">
        <f t="shared" si="325"/>
        <v>0</v>
      </c>
      <c r="CQ569" s="160">
        <f t="shared" si="326"/>
        <v>0</v>
      </c>
      <c r="CR569" s="160" t="str">
        <f t="shared" si="327"/>
        <v/>
      </c>
      <c r="CS569" s="160" t="str">
        <f t="shared" si="328"/>
        <v/>
      </c>
      <c r="CT569" s="160" t="str">
        <f t="shared" si="329"/>
        <v/>
      </c>
      <c r="CU569" s="162" t="str">
        <f t="shared" si="330"/>
        <v/>
      </c>
      <c r="CV569" s="162" t="str">
        <f t="shared" si="331"/>
        <v/>
      </c>
      <c r="CW569" s="162" t="str">
        <f t="shared" si="332"/>
        <v/>
      </c>
      <c r="CX569" s="162" t="str">
        <f t="shared" si="333"/>
        <v/>
      </c>
      <c r="CY569" s="162" t="str">
        <f t="shared" si="334"/>
        <v/>
      </c>
      <c r="CZ569" s="162" t="str">
        <f t="shared" si="335"/>
        <v/>
      </c>
      <c r="DA569" s="163" t="str">
        <f t="shared" si="336"/>
        <v/>
      </c>
    </row>
    <row r="570" spans="1:105" ht="16.5" x14ac:dyDescent="0.3">
      <c r="A570" s="135"/>
      <c r="B570" s="136"/>
      <c r="C570" s="136"/>
      <c r="D570" s="137"/>
      <c r="E570" s="176"/>
      <c r="F570" s="182"/>
      <c r="G570" s="183"/>
      <c r="H570" s="183"/>
      <c r="I570" s="183"/>
      <c r="J570" s="183"/>
      <c r="K570" s="183"/>
      <c r="L570" s="183"/>
      <c r="M570" s="186"/>
      <c r="N570" s="182"/>
      <c r="O570" s="184"/>
      <c r="P570" s="178"/>
      <c r="Q570" s="118">
        <f t="shared" ref="Q570:Q633" si="337">IFERROR(10*LOG10(A570)+ROUND(IF(AND(A570&gt;0, O570&gt;0), N570+ABS(10*LOG10(P570/(4*PI()*CONVERT(O570,"ft", "m")^2))), N570),0), 0)</f>
        <v>0</v>
      </c>
      <c r="R570" s="3"/>
      <c r="S570" s="3"/>
      <c r="T570" s="4"/>
      <c r="U570" s="4"/>
      <c r="V570" s="99">
        <f t="shared" ref="V570:V633" si="338">SUM(W570:X570)</f>
        <v>0</v>
      </c>
      <c r="W570" s="161"/>
      <c r="X570" s="138"/>
      <c r="AH570" s="158" t="str">
        <f t="array" ref="AH570">IF(OR(AH$1=0, $A570=""),"",SQRT((_xlfn.XLOOKUP(AH$1,$Z$2:$Z$16,$AA$2:$AA$16)-$T570)^2+(_xlfn.XLOOKUP(AH$1,$Z$2:$Z$16,$AB$2:$AB$16)-$U570)^2+(_xlfn.XLOOKUP(AH$1,$Z$2:$Z$16,$AC$2:$AC$16-$V570)^2)))</f>
        <v/>
      </c>
      <c r="AI570" s="140" t="str">
        <f t="array" ref="AI570">IF(OR(AI$1=0, $A570=""),"",SQRT((_xlfn.XLOOKUP(AI$1,$Z$2:$Z$16,$AA$2:$AA$16)-$T570)^2+(_xlfn.XLOOKUP(AI$1,$Z$2:$Z$16,$AB$2:$AB$16)-$U570)^2+(_xlfn.XLOOKUP(AI$1,$Z$2:$Z$16,$AC$2:$AC$16-$V570)^2)))</f>
        <v/>
      </c>
      <c r="AJ570" s="140" t="str">
        <f t="array" ref="AJ570">IF(OR(AJ$1=0, $A570=""),"",SQRT((_xlfn.XLOOKUP(AJ$1,$Z$2:$Z$16,$AA$2:$AA$16)-$T570)^2+(_xlfn.XLOOKUP(AJ$1,$Z$2:$Z$16,$AB$2:$AB$16)-$U570)^2+(_xlfn.XLOOKUP(AJ$1,$Z$2:$Z$16,$AC$2:$AC$16-$V570)^2)))</f>
        <v/>
      </c>
      <c r="AK570" s="140" t="str">
        <f t="array" ref="AK570">IF(OR(AK$1=0, $A570=""),"",SQRT((_xlfn.XLOOKUP(AK$1,$Z$2:$Z$16,$AA$2:$AA$16)-$T570)^2+(_xlfn.XLOOKUP(AK$1,$Z$2:$Z$16,$AB$2:$AB$16)-$U570)^2+(_xlfn.XLOOKUP(AK$1,$Z$2:$Z$16,$AC$2:$AC$16-$V570)^2)))</f>
        <v/>
      </c>
      <c r="AL570" s="140" t="str">
        <f t="array" ref="AL570">IF(OR(AL$1=0, $A570=""),"",SQRT((_xlfn.XLOOKUP(AL$1,$Z$2:$Z$16,$AA$2:$AA$16)-$T570)^2+(_xlfn.XLOOKUP(AL$1,$Z$2:$Z$16,$AB$2:$AB$16)-$U570)^2+(_xlfn.XLOOKUP(AL$1,$Z$2:$Z$16,$AC$2:$AC$16-$V570)^2)))</f>
        <v/>
      </c>
      <c r="AM570" s="140" t="str">
        <f t="array" ref="AM570">IF(OR(AM$1=0, $A570=""),"",SQRT((_xlfn.XLOOKUP(AM$1,$Z$2:$Z$16,$AA$2:$AA$16)-$T570)^2+(_xlfn.XLOOKUP(AM$1,$Z$2:$Z$16,$AB$2:$AB$16)-$U570)^2+(_xlfn.XLOOKUP(AM$1,$Z$2:$Z$16,$AC$2:$AC$16-$V570)^2)))</f>
        <v/>
      </c>
      <c r="AN570" s="140" t="str">
        <f t="array" ref="AN570">IF(OR(AN$1=0, $A570=""),"",SQRT((_xlfn.XLOOKUP(AN$1,$Z$2:$Z$16,$AA$2:$AA$16)-$T570)^2+(_xlfn.XLOOKUP(AN$1,$Z$2:$Z$16,$AB$2:$AB$16)-$U570)^2+(_xlfn.XLOOKUP(AN$1,$Z$2:$Z$16,$AC$2:$AC$16-$V570)^2)))</f>
        <v/>
      </c>
      <c r="AO570" s="140" t="str">
        <f t="array" ref="AO570">IF(OR(AO$1=0, $A570=""),"",SQRT((_xlfn.XLOOKUP(AO$1,$Z$2:$Z$16,$AA$2:$AA$16)-$T570)^2+(_xlfn.XLOOKUP(AO$1,$Z$2:$Z$16,$AB$2:$AB$16)-$U570)^2+(_xlfn.XLOOKUP(AO$1,$Z$2:$Z$16,$AC$2:$AC$16-$V570)^2)))</f>
        <v/>
      </c>
      <c r="AP570" s="141" t="str">
        <f t="array" ref="AP570">IF(OR(AP$1=0, $A570=""),"",SQRT((_xlfn.XLOOKUP(AP$1,$Z$2:$Z$16,$AA$2:$AA$16)-$T570)^2+(_xlfn.XLOOKUP(AP$1,$Z$2:$Z$16,$AB$2:$AB$16)-$U570)^2+(_xlfn.XLOOKUP(AP$1,$Z$2:$Z$16,$AC$2:$AC$16-$V570)^2)))</f>
        <v/>
      </c>
      <c r="AQ570" s="141" t="str">
        <f t="array" ref="AQ570">IF(OR(AQ$1=0, $A570=""),"",SQRT((_xlfn.XLOOKUP(AQ$1,$Z$2:$Z$16,$AA$2:$AA$16)-$T570)^2+(_xlfn.XLOOKUP(AQ$1,$Z$2:$Z$16,$AB$2:$AB$16)-$U570)^2+(_xlfn.XLOOKUP(AQ$1,$Z$2:$Z$16,$AC$2:$AC$16-$V570)^2)))</f>
        <v/>
      </c>
      <c r="AR570" s="141" t="str">
        <f t="array" ref="AR570">IF(OR(AR$1=0, $A570=""),"",SQRT((_xlfn.XLOOKUP(AR$1,$Z$2:$Z$16,$AA$2:$AA$16)-$T570)^2+(_xlfn.XLOOKUP(AR$1,$Z$2:$Z$16,$AB$2:$AB$16)-$U570)^2+(_xlfn.XLOOKUP(AR$1,$Z$2:$Z$16,$AC$2:$AC$16-$V570)^2)))</f>
        <v/>
      </c>
      <c r="AS570" s="141" t="str">
        <f t="array" ref="AS570">IF(OR(AS$1=0, $A570=""),"",SQRT((_xlfn.XLOOKUP(AS$1,$Z$2:$Z$16,$AA$2:$AA$16)-$T570)^2+(_xlfn.XLOOKUP(AS$1,$Z$2:$Z$16,$AB$2:$AB$16)-$U570)^2+(_xlfn.XLOOKUP(AS$1,$Z$2:$Z$16,$AC$2:$AC$16-$V570)^2)))</f>
        <v/>
      </c>
      <c r="AT570" s="141" t="str">
        <f t="array" ref="AT570">IF(OR(AT$1=0, $A570=""),"",SQRT((_xlfn.XLOOKUP(AT$1,$Z$2:$Z$16,$AA$2:$AA$16)-$T570)^2+(_xlfn.XLOOKUP(AT$1,$Z$2:$Z$16,$AB$2:$AB$16)-$U570)^2+(_xlfn.XLOOKUP(AT$1,$Z$2:$Z$16,$AC$2:$AC$16-$V570)^2)))</f>
        <v/>
      </c>
      <c r="AU570" s="141" t="str">
        <f t="array" ref="AU570">IF(OR(AU$1=0, $A570=""),"",SQRT((_xlfn.XLOOKUP(AU$1,$Z$2:$Z$16,$AA$2:$AA$16)-$T570)^2+(_xlfn.XLOOKUP(AU$1,$Z$2:$Z$16,$AB$2:$AB$16)-$U570)^2+(_xlfn.XLOOKUP(AU$1,$Z$2:$Z$16,$AC$2:$AC$16-$V570)^2)))</f>
        <v/>
      </c>
      <c r="AV570" s="142" t="str">
        <f t="array" ref="AV570">IF(OR(AV$1=0, $A570=""),"",SQRT((_xlfn.XLOOKUP(AV$1,$Z$2:$Z$16,$AA$2:$AA$16)-$T570)^2+(_xlfn.XLOOKUP(AV$1,$Z$2:$Z$16,$AB$2:$AB$16)-$U570)^2+(_xlfn.XLOOKUP(AV$1,$Z$2:$Z$16,$AC$2:$AC$16-$V570)^2)))</f>
        <v/>
      </c>
      <c r="AW570" s="124"/>
      <c r="AX570" s="124"/>
      <c r="AY570" s="125">
        <f t="shared" ref="AY570:AY633" si="339">IFERROR(-ABS(10*LOG10(($R570/(4*PI()*CONVERT(AH570,"ft","m")^2)))),0)</f>
        <v>0</v>
      </c>
      <c r="AZ570" s="143">
        <f t="shared" ref="AZ570:AZ633" si="340">IFERROR(-ABS(10*LOG10(($R570/(4*PI()*CONVERT(AI570,"ft","m")^2)))),0)</f>
        <v>0</v>
      </c>
      <c r="BA570" s="143">
        <f t="shared" ref="BA570:BA633" si="341">IFERROR(-ABS(10*LOG10(($R570/(4*PI()*CONVERT(AJ570,"ft","m")^2)))),0)</f>
        <v>0</v>
      </c>
      <c r="BB570" s="143">
        <f t="shared" ref="BB570:BB633" si="342">IFERROR(-ABS(10*LOG10(($R570/(4*PI()*CONVERT(AK570,"ft","m")^2)))),0)</f>
        <v>0</v>
      </c>
      <c r="BC570" s="143">
        <f t="shared" ref="BC570:BC633" si="343">IFERROR(-ABS(10*LOG10(($R570/(4*PI()*CONVERT(AL570,"ft","m")^2)))),0)</f>
        <v>0</v>
      </c>
      <c r="BD570" s="143">
        <f t="shared" ref="BD570:BD633" si="344">IFERROR(-ABS(10*LOG10(($R570/(4*PI()*CONVERT(AM570,"ft","m")^2)))),0)</f>
        <v>0</v>
      </c>
      <c r="BE570" s="143">
        <f t="shared" ref="BE570:BE633" si="345">IFERROR(-ABS(10*LOG10(($R570/(4*PI()*CONVERT(AN570,"ft","m")^2)))),0)</f>
        <v>0</v>
      </c>
      <c r="BF570" s="143">
        <f t="shared" ref="BF570:BF633" si="346">IFERROR(-ABS(10*LOG10(($R570/(4*PI()*CONVERT(AO570,"ft","m")^2)))),0)</f>
        <v>0</v>
      </c>
      <c r="BG570" s="144">
        <f t="shared" ref="BG570:BG633" si="347">IFERROR(-ABS(10*LOG10(($R570/(4*PI()*CONVERT(AP570,"ft","m")^2)))),0)</f>
        <v>0</v>
      </c>
      <c r="BH570" s="144">
        <f t="shared" ref="BH570:BH633" si="348">IFERROR(-ABS(10*LOG10(($R570/(4*PI()*CONVERT(AQ570,"ft","m")^2)))),0)</f>
        <v>0</v>
      </c>
      <c r="BI570" s="144">
        <f t="shared" ref="BI570:BI633" si="349">IFERROR(-ABS(10*LOG10(($R570/(4*PI()*CONVERT(AR570,"ft","m")^2)))),0)</f>
        <v>0</v>
      </c>
      <c r="BJ570" s="144">
        <f t="shared" ref="BJ570:BJ633" si="350">IFERROR(-ABS(10*LOG10(($R570/(4*PI()*CONVERT(AS570,"ft","m")^2)))),0)</f>
        <v>0</v>
      </c>
      <c r="BK570" s="144">
        <f t="shared" ref="BK570:BK633" si="351">IFERROR(-ABS(10*LOG10(($R570/(4*PI()*CONVERT(AT570,"ft","m")^2)))),0)</f>
        <v>0</v>
      </c>
      <c r="BL570" s="144">
        <f t="shared" ref="BL570:BL633" si="352">IFERROR(-ABS(10*LOG10(($R570/(4*PI()*CONVERT(AU570,"ft","m")^2)))),0)</f>
        <v>0</v>
      </c>
      <c r="BM570" s="145">
        <f t="shared" ref="BM570:BM633" si="353">IFERROR(-ABS(10*LOG10(($R570/(4*PI()*CONVERT(AV570,"ft","m")^2)))),0)</f>
        <v>0</v>
      </c>
      <c r="BN570" s="124"/>
      <c r="BO570" s="124"/>
      <c r="BP570" s="124"/>
      <c r="BQ570" s="124"/>
      <c r="BR570" s="124"/>
      <c r="BS570" s="124"/>
      <c r="BT570" s="124"/>
      <c r="BU570" s="124"/>
      <c r="BV570" s="130"/>
      <c r="BW570" s="130"/>
      <c r="BX570" s="130"/>
      <c r="BY570" s="130"/>
      <c r="BZ570" s="130"/>
      <c r="CA570" s="130"/>
      <c r="CB570" s="130"/>
      <c r="CC570" s="130"/>
      <c r="CD570" s="130"/>
      <c r="CE570" s="130"/>
      <c r="CF570" s="130"/>
      <c r="CG570" s="130"/>
      <c r="CH570" s="130"/>
      <c r="CI570" s="130"/>
      <c r="CJ570" s="130"/>
      <c r="CM570" s="159">
        <f t="shared" ref="CM570:CM633" si="354">IF( CM$1= 0,"",$Q570-$S570+AY570-BV570)</f>
        <v>0</v>
      </c>
      <c r="CN570" s="160">
        <f t="shared" ref="CN570:CN633" si="355">IF( CN$1= 0,"",$Q570-$S570+AZ570-BW570)</f>
        <v>0</v>
      </c>
      <c r="CO570" s="160">
        <f t="shared" ref="CO570:CO633" si="356">IF( CO$1= 0,"",$Q570-$S570+BA570-BX570)</f>
        <v>0</v>
      </c>
      <c r="CP570" s="160">
        <f t="shared" ref="CP570:CP633" si="357">IF( CP$1= 0,"",$Q570-$S570+BB570-BY570)</f>
        <v>0</v>
      </c>
      <c r="CQ570" s="160">
        <f t="shared" ref="CQ570:CQ633" si="358">IF( CQ$1= 0,"",$Q570-$S570+BC570-BZ570)</f>
        <v>0</v>
      </c>
      <c r="CR570" s="160" t="str">
        <f t="shared" ref="CR570:CR633" si="359">IF( CR$1= 0,"",$Q570-$S570+BD570-CA570)</f>
        <v/>
      </c>
      <c r="CS570" s="160" t="str">
        <f t="shared" ref="CS570:CS633" si="360">IF( CS$1= 0,"",$Q570-$S570+BE570-CB570)</f>
        <v/>
      </c>
      <c r="CT570" s="160" t="str">
        <f t="shared" ref="CT570:CT633" si="361">IF( CT$1= 0,"",$Q570-$S570+BF570-CC570)</f>
        <v/>
      </c>
      <c r="CU570" s="162" t="str">
        <f t="shared" ref="CU570:CU633" si="362">IF( CU$1= 0,"",$Q570-$S570+BG570-CD570)</f>
        <v/>
      </c>
      <c r="CV570" s="162" t="str">
        <f t="shared" ref="CV570:CV633" si="363">IF( CV$1= 0,"",$Q570-$S570+BH570-CE570)</f>
        <v/>
      </c>
      <c r="CW570" s="162" t="str">
        <f t="shared" ref="CW570:CW633" si="364">IF( CW$1= 0,"",$Q570-$S570+BI570-CF570)</f>
        <v/>
      </c>
      <c r="CX570" s="162" t="str">
        <f t="shared" ref="CX570:CX633" si="365">IF( CX$1= 0,"",$Q570-$S570+BJ570-CG570)</f>
        <v/>
      </c>
      <c r="CY570" s="162" t="str">
        <f t="shared" ref="CY570:CY633" si="366">IF( CY$1= 0,"",$Q570-$S570+BK570-CH570)</f>
        <v/>
      </c>
      <c r="CZ570" s="162" t="str">
        <f t="shared" ref="CZ570:CZ633" si="367">IF( CZ$1= 0,"",$Q570-$S570+BL570-CI570)</f>
        <v/>
      </c>
      <c r="DA570" s="163" t="str">
        <f t="shared" ref="DA570:DA633" si="368">IF( DA$1= 0,"",$Q570-$S570+BM570-CJ570)</f>
        <v/>
      </c>
    </row>
    <row r="571" spans="1:105" ht="16.5" x14ac:dyDescent="0.3">
      <c r="A571" s="135"/>
      <c r="B571" s="136"/>
      <c r="C571" s="136"/>
      <c r="D571" s="137"/>
      <c r="E571" s="176"/>
      <c r="F571" s="182"/>
      <c r="G571" s="183"/>
      <c r="H571" s="183"/>
      <c r="I571" s="183"/>
      <c r="J571" s="183"/>
      <c r="K571" s="183"/>
      <c r="L571" s="183"/>
      <c r="M571" s="186"/>
      <c r="N571" s="182"/>
      <c r="O571" s="184"/>
      <c r="P571" s="178"/>
      <c r="Q571" s="118">
        <f t="shared" si="337"/>
        <v>0</v>
      </c>
      <c r="R571" s="3"/>
      <c r="S571" s="3"/>
      <c r="T571" s="4"/>
      <c r="U571" s="4"/>
      <c r="V571" s="99">
        <f t="shared" si="338"/>
        <v>0</v>
      </c>
      <c r="W571" s="161"/>
      <c r="X571" s="138"/>
      <c r="AH571" s="158" t="str">
        <f t="array" ref="AH571">IF(OR(AH$1=0, $A571=""),"",SQRT((_xlfn.XLOOKUP(AH$1,$Z$2:$Z$16,$AA$2:$AA$16)-$T571)^2+(_xlfn.XLOOKUP(AH$1,$Z$2:$Z$16,$AB$2:$AB$16)-$U571)^2+(_xlfn.XLOOKUP(AH$1,$Z$2:$Z$16,$AC$2:$AC$16-$V571)^2)))</f>
        <v/>
      </c>
      <c r="AI571" s="140" t="str">
        <f t="array" ref="AI571">IF(OR(AI$1=0, $A571=""),"",SQRT((_xlfn.XLOOKUP(AI$1,$Z$2:$Z$16,$AA$2:$AA$16)-$T571)^2+(_xlfn.XLOOKUP(AI$1,$Z$2:$Z$16,$AB$2:$AB$16)-$U571)^2+(_xlfn.XLOOKUP(AI$1,$Z$2:$Z$16,$AC$2:$AC$16-$V571)^2)))</f>
        <v/>
      </c>
      <c r="AJ571" s="140" t="str">
        <f t="array" ref="AJ571">IF(OR(AJ$1=0, $A571=""),"",SQRT((_xlfn.XLOOKUP(AJ$1,$Z$2:$Z$16,$AA$2:$AA$16)-$T571)^2+(_xlfn.XLOOKUP(AJ$1,$Z$2:$Z$16,$AB$2:$AB$16)-$U571)^2+(_xlfn.XLOOKUP(AJ$1,$Z$2:$Z$16,$AC$2:$AC$16-$V571)^2)))</f>
        <v/>
      </c>
      <c r="AK571" s="140" t="str">
        <f t="array" ref="AK571">IF(OR(AK$1=0, $A571=""),"",SQRT((_xlfn.XLOOKUP(AK$1,$Z$2:$Z$16,$AA$2:$AA$16)-$T571)^2+(_xlfn.XLOOKUP(AK$1,$Z$2:$Z$16,$AB$2:$AB$16)-$U571)^2+(_xlfn.XLOOKUP(AK$1,$Z$2:$Z$16,$AC$2:$AC$16-$V571)^2)))</f>
        <v/>
      </c>
      <c r="AL571" s="140" t="str">
        <f t="array" ref="AL571">IF(OR(AL$1=0, $A571=""),"",SQRT((_xlfn.XLOOKUP(AL$1,$Z$2:$Z$16,$AA$2:$AA$16)-$T571)^2+(_xlfn.XLOOKUP(AL$1,$Z$2:$Z$16,$AB$2:$AB$16)-$U571)^2+(_xlfn.XLOOKUP(AL$1,$Z$2:$Z$16,$AC$2:$AC$16-$V571)^2)))</f>
        <v/>
      </c>
      <c r="AM571" s="140" t="str">
        <f t="array" ref="AM571">IF(OR(AM$1=0, $A571=""),"",SQRT((_xlfn.XLOOKUP(AM$1,$Z$2:$Z$16,$AA$2:$AA$16)-$T571)^2+(_xlfn.XLOOKUP(AM$1,$Z$2:$Z$16,$AB$2:$AB$16)-$U571)^2+(_xlfn.XLOOKUP(AM$1,$Z$2:$Z$16,$AC$2:$AC$16-$V571)^2)))</f>
        <v/>
      </c>
      <c r="AN571" s="140" t="str">
        <f t="array" ref="AN571">IF(OR(AN$1=0, $A571=""),"",SQRT((_xlfn.XLOOKUP(AN$1,$Z$2:$Z$16,$AA$2:$AA$16)-$T571)^2+(_xlfn.XLOOKUP(AN$1,$Z$2:$Z$16,$AB$2:$AB$16)-$U571)^2+(_xlfn.XLOOKUP(AN$1,$Z$2:$Z$16,$AC$2:$AC$16-$V571)^2)))</f>
        <v/>
      </c>
      <c r="AO571" s="140" t="str">
        <f t="array" ref="AO571">IF(OR(AO$1=0, $A571=""),"",SQRT((_xlfn.XLOOKUP(AO$1,$Z$2:$Z$16,$AA$2:$AA$16)-$T571)^2+(_xlfn.XLOOKUP(AO$1,$Z$2:$Z$16,$AB$2:$AB$16)-$U571)^2+(_xlfn.XLOOKUP(AO$1,$Z$2:$Z$16,$AC$2:$AC$16-$V571)^2)))</f>
        <v/>
      </c>
      <c r="AP571" s="141" t="str">
        <f t="array" ref="AP571">IF(OR(AP$1=0, $A571=""),"",SQRT((_xlfn.XLOOKUP(AP$1,$Z$2:$Z$16,$AA$2:$AA$16)-$T571)^2+(_xlfn.XLOOKUP(AP$1,$Z$2:$Z$16,$AB$2:$AB$16)-$U571)^2+(_xlfn.XLOOKUP(AP$1,$Z$2:$Z$16,$AC$2:$AC$16-$V571)^2)))</f>
        <v/>
      </c>
      <c r="AQ571" s="141" t="str">
        <f t="array" ref="AQ571">IF(OR(AQ$1=0, $A571=""),"",SQRT((_xlfn.XLOOKUP(AQ$1,$Z$2:$Z$16,$AA$2:$AA$16)-$T571)^2+(_xlfn.XLOOKUP(AQ$1,$Z$2:$Z$16,$AB$2:$AB$16)-$U571)^2+(_xlfn.XLOOKUP(AQ$1,$Z$2:$Z$16,$AC$2:$AC$16-$V571)^2)))</f>
        <v/>
      </c>
      <c r="AR571" s="141" t="str">
        <f t="array" ref="AR571">IF(OR(AR$1=0, $A571=""),"",SQRT((_xlfn.XLOOKUP(AR$1,$Z$2:$Z$16,$AA$2:$AA$16)-$T571)^2+(_xlfn.XLOOKUP(AR$1,$Z$2:$Z$16,$AB$2:$AB$16)-$U571)^2+(_xlfn.XLOOKUP(AR$1,$Z$2:$Z$16,$AC$2:$AC$16-$V571)^2)))</f>
        <v/>
      </c>
      <c r="AS571" s="141" t="str">
        <f t="array" ref="AS571">IF(OR(AS$1=0, $A571=""),"",SQRT((_xlfn.XLOOKUP(AS$1,$Z$2:$Z$16,$AA$2:$AA$16)-$T571)^2+(_xlfn.XLOOKUP(AS$1,$Z$2:$Z$16,$AB$2:$AB$16)-$U571)^2+(_xlfn.XLOOKUP(AS$1,$Z$2:$Z$16,$AC$2:$AC$16-$V571)^2)))</f>
        <v/>
      </c>
      <c r="AT571" s="141" t="str">
        <f t="array" ref="AT571">IF(OR(AT$1=0, $A571=""),"",SQRT((_xlfn.XLOOKUP(AT$1,$Z$2:$Z$16,$AA$2:$AA$16)-$T571)^2+(_xlfn.XLOOKUP(AT$1,$Z$2:$Z$16,$AB$2:$AB$16)-$U571)^2+(_xlfn.XLOOKUP(AT$1,$Z$2:$Z$16,$AC$2:$AC$16-$V571)^2)))</f>
        <v/>
      </c>
      <c r="AU571" s="141" t="str">
        <f t="array" ref="AU571">IF(OR(AU$1=0, $A571=""),"",SQRT((_xlfn.XLOOKUP(AU$1,$Z$2:$Z$16,$AA$2:$AA$16)-$T571)^2+(_xlfn.XLOOKUP(AU$1,$Z$2:$Z$16,$AB$2:$AB$16)-$U571)^2+(_xlfn.XLOOKUP(AU$1,$Z$2:$Z$16,$AC$2:$AC$16-$V571)^2)))</f>
        <v/>
      </c>
      <c r="AV571" s="142" t="str">
        <f t="array" ref="AV571">IF(OR(AV$1=0, $A571=""),"",SQRT((_xlfn.XLOOKUP(AV$1,$Z$2:$Z$16,$AA$2:$AA$16)-$T571)^2+(_xlfn.XLOOKUP(AV$1,$Z$2:$Z$16,$AB$2:$AB$16)-$U571)^2+(_xlfn.XLOOKUP(AV$1,$Z$2:$Z$16,$AC$2:$AC$16-$V571)^2)))</f>
        <v/>
      </c>
      <c r="AW571" s="124"/>
      <c r="AX571" s="124"/>
      <c r="AY571" s="125">
        <f t="shared" si="339"/>
        <v>0</v>
      </c>
      <c r="AZ571" s="143">
        <f t="shared" si="340"/>
        <v>0</v>
      </c>
      <c r="BA571" s="143">
        <f t="shared" si="341"/>
        <v>0</v>
      </c>
      <c r="BB571" s="143">
        <f t="shared" si="342"/>
        <v>0</v>
      </c>
      <c r="BC571" s="143">
        <f t="shared" si="343"/>
        <v>0</v>
      </c>
      <c r="BD571" s="143">
        <f t="shared" si="344"/>
        <v>0</v>
      </c>
      <c r="BE571" s="143">
        <f t="shared" si="345"/>
        <v>0</v>
      </c>
      <c r="BF571" s="143">
        <f t="shared" si="346"/>
        <v>0</v>
      </c>
      <c r="BG571" s="144">
        <f t="shared" si="347"/>
        <v>0</v>
      </c>
      <c r="BH571" s="144">
        <f t="shared" si="348"/>
        <v>0</v>
      </c>
      <c r="BI571" s="144">
        <f t="shared" si="349"/>
        <v>0</v>
      </c>
      <c r="BJ571" s="144">
        <f t="shared" si="350"/>
        <v>0</v>
      </c>
      <c r="BK571" s="144">
        <f t="shared" si="351"/>
        <v>0</v>
      </c>
      <c r="BL571" s="144">
        <f t="shared" si="352"/>
        <v>0</v>
      </c>
      <c r="BM571" s="145">
        <f t="shared" si="353"/>
        <v>0</v>
      </c>
      <c r="BN571" s="124"/>
      <c r="BO571" s="124"/>
      <c r="BP571" s="124"/>
      <c r="BQ571" s="124"/>
      <c r="BR571" s="124"/>
      <c r="BS571" s="124"/>
      <c r="BT571" s="124"/>
      <c r="BU571" s="124"/>
      <c r="BV571" s="130"/>
      <c r="BW571" s="130"/>
      <c r="BX571" s="130"/>
      <c r="BY571" s="130"/>
      <c r="BZ571" s="130"/>
      <c r="CA571" s="130"/>
      <c r="CB571" s="130"/>
      <c r="CC571" s="130"/>
      <c r="CD571" s="130"/>
      <c r="CE571" s="130"/>
      <c r="CF571" s="130"/>
      <c r="CG571" s="130"/>
      <c r="CH571" s="130"/>
      <c r="CI571" s="130"/>
      <c r="CJ571" s="130"/>
      <c r="CM571" s="159">
        <f t="shared" si="354"/>
        <v>0</v>
      </c>
      <c r="CN571" s="160">
        <f t="shared" si="355"/>
        <v>0</v>
      </c>
      <c r="CO571" s="160">
        <f t="shared" si="356"/>
        <v>0</v>
      </c>
      <c r="CP571" s="160">
        <f t="shared" si="357"/>
        <v>0</v>
      </c>
      <c r="CQ571" s="160">
        <f t="shared" si="358"/>
        <v>0</v>
      </c>
      <c r="CR571" s="160" t="str">
        <f t="shared" si="359"/>
        <v/>
      </c>
      <c r="CS571" s="160" t="str">
        <f t="shared" si="360"/>
        <v/>
      </c>
      <c r="CT571" s="160" t="str">
        <f t="shared" si="361"/>
        <v/>
      </c>
      <c r="CU571" s="162" t="str">
        <f t="shared" si="362"/>
        <v/>
      </c>
      <c r="CV571" s="162" t="str">
        <f t="shared" si="363"/>
        <v/>
      </c>
      <c r="CW571" s="162" t="str">
        <f t="shared" si="364"/>
        <v/>
      </c>
      <c r="CX571" s="162" t="str">
        <f t="shared" si="365"/>
        <v/>
      </c>
      <c r="CY571" s="162" t="str">
        <f t="shared" si="366"/>
        <v/>
      </c>
      <c r="CZ571" s="162" t="str">
        <f t="shared" si="367"/>
        <v/>
      </c>
      <c r="DA571" s="163" t="str">
        <f t="shared" si="368"/>
        <v/>
      </c>
    </row>
    <row r="572" spans="1:105" ht="16.5" x14ac:dyDescent="0.3">
      <c r="A572" s="135"/>
      <c r="B572" s="136"/>
      <c r="C572" s="136"/>
      <c r="D572" s="137"/>
      <c r="E572" s="176"/>
      <c r="F572" s="182"/>
      <c r="G572" s="183"/>
      <c r="H572" s="183"/>
      <c r="I572" s="183"/>
      <c r="J572" s="183"/>
      <c r="K572" s="183"/>
      <c r="L572" s="183"/>
      <c r="M572" s="186"/>
      <c r="N572" s="182"/>
      <c r="O572" s="184"/>
      <c r="P572" s="178"/>
      <c r="Q572" s="118">
        <f t="shared" si="337"/>
        <v>0</v>
      </c>
      <c r="R572" s="3"/>
      <c r="S572" s="3"/>
      <c r="T572" s="4"/>
      <c r="U572" s="4"/>
      <c r="V572" s="99">
        <f t="shared" si="338"/>
        <v>0</v>
      </c>
      <c r="W572" s="161"/>
      <c r="X572" s="138"/>
      <c r="AH572" s="158" t="str">
        <f t="array" ref="AH572">IF(OR(AH$1=0, $A572=""),"",SQRT((_xlfn.XLOOKUP(AH$1,$Z$2:$Z$16,$AA$2:$AA$16)-$T572)^2+(_xlfn.XLOOKUP(AH$1,$Z$2:$Z$16,$AB$2:$AB$16)-$U572)^2+(_xlfn.XLOOKUP(AH$1,$Z$2:$Z$16,$AC$2:$AC$16-$V572)^2)))</f>
        <v/>
      </c>
      <c r="AI572" s="140" t="str">
        <f t="array" ref="AI572">IF(OR(AI$1=0, $A572=""),"",SQRT((_xlfn.XLOOKUP(AI$1,$Z$2:$Z$16,$AA$2:$AA$16)-$T572)^2+(_xlfn.XLOOKUP(AI$1,$Z$2:$Z$16,$AB$2:$AB$16)-$U572)^2+(_xlfn.XLOOKUP(AI$1,$Z$2:$Z$16,$AC$2:$AC$16-$V572)^2)))</f>
        <v/>
      </c>
      <c r="AJ572" s="140" t="str">
        <f t="array" ref="AJ572">IF(OR(AJ$1=0, $A572=""),"",SQRT((_xlfn.XLOOKUP(AJ$1,$Z$2:$Z$16,$AA$2:$AA$16)-$T572)^2+(_xlfn.XLOOKUP(AJ$1,$Z$2:$Z$16,$AB$2:$AB$16)-$U572)^2+(_xlfn.XLOOKUP(AJ$1,$Z$2:$Z$16,$AC$2:$AC$16-$V572)^2)))</f>
        <v/>
      </c>
      <c r="AK572" s="140" t="str">
        <f t="array" ref="AK572">IF(OR(AK$1=0, $A572=""),"",SQRT((_xlfn.XLOOKUP(AK$1,$Z$2:$Z$16,$AA$2:$AA$16)-$T572)^2+(_xlfn.XLOOKUP(AK$1,$Z$2:$Z$16,$AB$2:$AB$16)-$U572)^2+(_xlfn.XLOOKUP(AK$1,$Z$2:$Z$16,$AC$2:$AC$16-$V572)^2)))</f>
        <v/>
      </c>
      <c r="AL572" s="140" t="str">
        <f t="array" ref="AL572">IF(OR(AL$1=0, $A572=""),"",SQRT((_xlfn.XLOOKUP(AL$1,$Z$2:$Z$16,$AA$2:$AA$16)-$T572)^2+(_xlfn.XLOOKUP(AL$1,$Z$2:$Z$16,$AB$2:$AB$16)-$U572)^2+(_xlfn.XLOOKUP(AL$1,$Z$2:$Z$16,$AC$2:$AC$16-$V572)^2)))</f>
        <v/>
      </c>
      <c r="AM572" s="140" t="str">
        <f t="array" ref="AM572">IF(OR(AM$1=0, $A572=""),"",SQRT((_xlfn.XLOOKUP(AM$1,$Z$2:$Z$16,$AA$2:$AA$16)-$T572)^2+(_xlfn.XLOOKUP(AM$1,$Z$2:$Z$16,$AB$2:$AB$16)-$U572)^2+(_xlfn.XLOOKUP(AM$1,$Z$2:$Z$16,$AC$2:$AC$16-$V572)^2)))</f>
        <v/>
      </c>
      <c r="AN572" s="140" t="str">
        <f t="array" ref="AN572">IF(OR(AN$1=0, $A572=""),"",SQRT((_xlfn.XLOOKUP(AN$1,$Z$2:$Z$16,$AA$2:$AA$16)-$T572)^2+(_xlfn.XLOOKUP(AN$1,$Z$2:$Z$16,$AB$2:$AB$16)-$U572)^2+(_xlfn.XLOOKUP(AN$1,$Z$2:$Z$16,$AC$2:$AC$16-$V572)^2)))</f>
        <v/>
      </c>
      <c r="AO572" s="140" t="str">
        <f t="array" ref="AO572">IF(OR(AO$1=0, $A572=""),"",SQRT((_xlfn.XLOOKUP(AO$1,$Z$2:$Z$16,$AA$2:$AA$16)-$T572)^2+(_xlfn.XLOOKUP(AO$1,$Z$2:$Z$16,$AB$2:$AB$16)-$U572)^2+(_xlfn.XLOOKUP(AO$1,$Z$2:$Z$16,$AC$2:$AC$16-$V572)^2)))</f>
        <v/>
      </c>
      <c r="AP572" s="141" t="str">
        <f t="array" ref="AP572">IF(OR(AP$1=0, $A572=""),"",SQRT((_xlfn.XLOOKUP(AP$1,$Z$2:$Z$16,$AA$2:$AA$16)-$T572)^2+(_xlfn.XLOOKUP(AP$1,$Z$2:$Z$16,$AB$2:$AB$16)-$U572)^2+(_xlfn.XLOOKUP(AP$1,$Z$2:$Z$16,$AC$2:$AC$16-$V572)^2)))</f>
        <v/>
      </c>
      <c r="AQ572" s="141" t="str">
        <f t="array" ref="AQ572">IF(OR(AQ$1=0, $A572=""),"",SQRT((_xlfn.XLOOKUP(AQ$1,$Z$2:$Z$16,$AA$2:$AA$16)-$T572)^2+(_xlfn.XLOOKUP(AQ$1,$Z$2:$Z$16,$AB$2:$AB$16)-$U572)^2+(_xlfn.XLOOKUP(AQ$1,$Z$2:$Z$16,$AC$2:$AC$16-$V572)^2)))</f>
        <v/>
      </c>
      <c r="AR572" s="141" t="str">
        <f t="array" ref="AR572">IF(OR(AR$1=0, $A572=""),"",SQRT((_xlfn.XLOOKUP(AR$1,$Z$2:$Z$16,$AA$2:$AA$16)-$T572)^2+(_xlfn.XLOOKUP(AR$1,$Z$2:$Z$16,$AB$2:$AB$16)-$U572)^2+(_xlfn.XLOOKUP(AR$1,$Z$2:$Z$16,$AC$2:$AC$16-$V572)^2)))</f>
        <v/>
      </c>
      <c r="AS572" s="141" t="str">
        <f t="array" ref="AS572">IF(OR(AS$1=0, $A572=""),"",SQRT((_xlfn.XLOOKUP(AS$1,$Z$2:$Z$16,$AA$2:$AA$16)-$T572)^2+(_xlfn.XLOOKUP(AS$1,$Z$2:$Z$16,$AB$2:$AB$16)-$U572)^2+(_xlfn.XLOOKUP(AS$1,$Z$2:$Z$16,$AC$2:$AC$16-$V572)^2)))</f>
        <v/>
      </c>
      <c r="AT572" s="141" t="str">
        <f t="array" ref="AT572">IF(OR(AT$1=0, $A572=""),"",SQRT((_xlfn.XLOOKUP(AT$1,$Z$2:$Z$16,$AA$2:$AA$16)-$T572)^2+(_xlfn.XLOOKUP(AT$1,$Z$2:$Z$16,$AB$2:$AB$16)-$U572)^2+(_xlfn.XLOOKUP(AT$1,$Z$2:$Z$16,$AC$2:$AC$16-$V572)^2)))</f>
        <v/>
      </c>
      <c r="AU572" s="141" t="str">
        <f t="array" ref="AU572">IF(OR(AU$1=0, $A572=""),"",SQRT((_xlfn.XLOOKUP(AU$1,$Z$2:$Z$16,$AA$2:$AA$16)-$T572)^2+(_xlfn.XLOOKUP(AU$1,$Z$2:$Z$16,$AB$2:$AB$16)-$U572)^2+(_xlfn.XLOOKUP(AU$1,$Z$2:$Z$16,$AC$2:$AC$16-$V572)^2)))</f>
        <v/>
      </c>
      <c r="AV572" s="142" t="str">
        <f t="array" ref="AV572">IF(OR(AV$1=0, $A572=""),"",SQRT((_xlfn.XLOOKUP(AV$1,$Z$2:$Z$16,$AA$2:$AA$16)-$T572)^2+(_xlfn.XLOOKUP(AV$1,$Z$2:$Z$16,$AB$2:$AB$16)-$U572)^2+(_xlfn.XLOOKUP(AV$1,$Z$2:$Z$16,$AC$2:$AC$16-$V572)^2)))</f>
        <v/>
      </c>
      <c r="AW572" s="124"/>
      <c r="AX572" s="124"/>
      <c r="AY572" s="125">
        <f t="shared" si="339"/>
        <v>0</v>
      </c>
      <c r="AZ572" s="143">
        <f t="shared" si="340"/>
        <v>0</v>
      </c>
      <c r="BA572" s="143">
        <f t="shared" si="341"/>
        <v>0</v>
      </c>
      <c r="BB572" s="143">
        <f t="shared" si="342"/>
        <v>0</v>
      </c>
      <c r="BC572" s="143">
        <f t="shared" si="343"/>
        <v>0</v>
      </c>
      <c r="BD572" s="143">
        <f t="shared" si="344"/>
        <v>0</v>
      </c>
      <c r="BE572" s="143">
        <f t="shared" si="345"/>
        <v>0</v>
      </c>
      <c r="BF572" s="143">
        <f t="shared" si="346"/>
        <v>0</v>
      </c>
      <c r="BG572" s="144">
        <f t="shared" si="347"/>
        <v>0</v>
      </c>
      <c r="BH572" s="144">
        <f t="shared" si="348"/>
        <v>0</v>
      </c>
      <c r="BI572" s="144">
        <f t="shared" si="349"/>
        <v>0</v>
      </c>
      <c r="BJ572" s="144">
        <f t="shared" si="350"/>
        <v>0</v>
      </c>
      <c r="BK572" s="144">
        <f t="shared" si="351"/>
        <v>0</v>
      </c>
      <c r="BL572" s="144">
        <f t="shared" si="352"/>
        <v>0</v>
      </c>
      <c r="BM572" s="145">
        <f t="shared" si="353"/>
        <v>0</v>
      </c>
      <c r="BN572" s="124"/>
      <c r="BO572" s="124"/>
      <c r="BP572" s="124"/>
      <c r="BQ572" s="124"/>
      <c r="BR572" s="124"/>
      <c r="BS572" s="124"/>
      <c r="BT572" s="124"/>
      <c r="BU572" s="124"/>
      <c r="BV572" s="130"/>
      <c r="BW572" s="130"/>
      <c r="BX572" s="130"/>
      <c r="BY572" s="130"/>
      <c r="BZ572" s="130"/>
      <c r="CA572" s="130"/>
      <c r="CB572" s="130"/>
      <c r="CC572" s="130"/>
      <c r="CD572" s="130"/>
      <c r="CE572" s="130"/>
      <c r="CF572" s="130"/>
      <c r="CG572" s="130"/>
      <c r="CH572" s="130"/>
      <c r="CI572" s="130"/>
      <c r="CJ572" s="130"/>
      <c r="CM572" s="159">
        <f t="shared" si="354"/>
        <v>0</v>
      </c>
      <c r="CN572" s="160">
        <f t="shared" si="355"/>
        <v>0</v>
      </c>
      <c r="CO572" s="160">
        <f t="shared" si="356"/>
        <v>0</v>
      </c>
      <c r="CP572" s="160">
        <f t="shared" si="357"/>
        <v>0</v>
      </c>
      <c r="CQ572" s="160">
        <f t="shared" si="358"/>
        <v>0</v>
      </c>
      <c r="CR572" s="160" t="str">
        <f t="shared" si="359"/>
        <v/>
      </c>
      <c r="CS572" s="160" t="str">
        <f t="shared" si="360"/>
        <v/>
      </c>
      <c r="CT572" s="160" t="str">
        <f t="shared" si="361"/>
        <v/>
      </c>
      <c r="CU572" s="162" t="str">
        <f t="shared" si="362"/>
        <v/>
      </c>
      <c r="CV572" s="162" t="str">
        <f t="shared" si="363"/>
        <v/>
      </c>
      <c r="CW572" s="162" t="str">
        <f t="shared" si="364"/>
        <v/>
      </c>
      <c r="CX572" s="162" t="str">
        <f t="shared" si="365"/>
        <v/>
      </c>
      <c r="CY572" s="162" t="str">
        <f t="shared" si="366"/>
        <v/>
      </c>
      <c r="CZ572" s="162" t="str">
        <f t="shared" si="367"/>
        <v/>
      </c>
      <c r="DA572" s="163" t="str">
        <f t="shared" si="368"/>
        <v/>
      </c>
    </row>
    <row r="573" spans="1:105" ht="16.5" x14ac:dyDescent="0.3">
      <c r="A573" s="135"/>
      <c r="B573" s="136"/>
      <c r="C573" s="136"/>
      <c r="D573" s="137"/>
      <c r="E573" s="176"/>
      <c r="F573" s="182"/>
      <c r="G573" s="183"/>
      <c r="H573" s="183"/>
      <c r="I573" s="183"/>
      <c r="J573" s="183"/>
      <c r="K573" s="183"/>
      <c r="L573" s="183"/>
      <c r="M573" s="186"/>
      <c r="N573" s="182"/>
      <c r="O573" s="184"/>
      <c r="P573" s="178"/>
      <c r="Q573" s="118">
        <f t="shared" si="337"/>
        <v>0</v>
      </c>
      <c r="R573" s="3"/>
      <c r="S573" s="3"/>
      <c r="T573" s="4"/>
      <c r="U573" s="4"/>
      <c r="V573" s="99">
        <f t="shared" si="338"/>
        <v>0</v>
      </c>
      <c r="W573" s="161"/>
      <c r="X573" s="138"/>
      <c r="AH573" s="158" t="str">
        <f t="array" ref="AH573">IF(OR(AH$1=0, $A573=""),"",SQRT((_xlfn.XLOOKUP(AH$1,$Z$2:$Z$16,$AA$2:$AA$16)-$T573)^2+(_xlfn.XLOOKUP(AH$1,$Z$2:$Z$16,$AB$2:$AB$16)-$U573)^2+(_xlfn.XLOOKUP(AH$1,$Z$2:$Z$16,$AC$2:$AC$16-$V573)^2)))</f>
        <v/>
      </c>
      <c r="AI573" s="140" t="str">
        <f t="array" ref="AI573">IF(OR(AI$1=0, $A573=""),"",SQRT((_xlfn.XLOOKUP(AI$1,$Z$2:$Z$16,$AA$2:$AA$16)-$T573)^2+(_xlfn.XLOOKUP(AI$1,$Z$2:$Z$16,$AB$2:$AB$16)-$U573)^2+(_xlfn.XLOOKUP(AI$1,$Z$2:$Z$16,$AC$2:$AC$16-$V573)^2)))</f>
        <v/>
      </c>
      <c r="AJ573" s="140" t="str">
        <f t="array" ref="AJ573">IF(OR(AJ$1=0, $A573=""),"",SQRT((_xlfn.XLOOKUP(AJ$1,$Z$2:$Z$16,$AA$2:$AA$16)-$T573)^2+(_xlfn.XLOOKUP(AJ$1,$Z$2:$Z$16,$AB$2:$AB$16)-$U573)^2+(_xlfn.XLOOKUP(AJ$1,$Z$2:$Z$16,$AC$2:$AC$16-$V573)^2)))</f>
        <v/>
      </c>
      <c r="AK573" s="140" t="str">
        <f t="array" ref="AK573">IF(OR(AK$1=0, $A573=""),"",SQRT((_xlfn.XLOOKUP(AK$1,$Z$2:$Z$16,$AA$2:$AA$16)-$T573)^2+(_xlfn.XLOOKUP(AK$1,$Z$2:$Z$16,$AB$2:$AB$16)-$U573)^2+(_xlfn.XLOOKUP(AK$1,$Z$2:$Z$16,$AC$2:$AC$16-$V573)^2)))</f>
        <v/>
      </c>
      <c r="AL573" s="140" t="str">
        <f t="array" ref="AL573">IF(OR(AL$1=0, $A573=""),"",SQRT((_xlfn.XLOOKUP(AL$1,$Z$2:$Z$16,$AA$2:$AA$16)-$T573)^2+(_xlfn.XLOOKUP(AL$1,$Z$2:$Z$16,$AB$2:$AB$16)-$U573)^2+(_xlfn.XLOOKUP(AL$1,$Z$2:$Z$16,$AC$2:$AC$16-$V573)^2)))</f>
        <v/>
      </c>
      <c r="AM573" s="140" t="str">
        <f t="array" ref="AM573">IF(OR(AM$1=0, $A573=""),"",SQRT((_xlfn.XLOOKUP(AM$1,$Z$2:$Z$16,$AA$2:$AA$16)-$T573)^2+(_xlfn.XLOOKUP(AM$1,$Z$2:$Z$16,$AB$2:$AB$16)-$U573)^2+(_xlfn.XLOOKUP(AM$1,$Z$2:$Z$16,$AC$2:$AC$16-$V573)^2)))</f>
        <v/>
      </c>
      <c r="AN573" s="140" t="str">
        <f t="array" ref="AN573">IF(OR(AN$1=0, $A573=""),"",SQRT((_xlfn.XLOOKUP(AN$1,$Z$2:$Z$16,$AA$2:$AA$16)-$T573)^2+(_xlfn.XLOOKUP(AN$1,$Z$2:$Z$16,$AB$2:$AB$16)-$U573)^2+(_xlfn.XLOOKUP(AN$1,$Z$2:$Z$16,$AC$2:$AC$16-$V573)^2)))</f>
        <v/>
      </c>
      <c r="AO573" s="140" t="str">
        <f t="array" ref="AO573">IF(OR(AO$1=0, $A573=""),"",SQRT((_xlfn.XLOOKUP(AO$1,$Z$2:$Z$16,$AA$2:$AA$16)-$T573)^2+(_xlfn.XLOOKUP(AO$1,$Z$2:$Z$16,$AB$2:$AB$16)-$U573)^2+(_xlfn.XLOOKUP(AO$1,$Z$2:$Z$16,$AC$2:$AC$16-$V573)^2)))</f>
        <v/>
      </c>
      <c r="AP573" s="141" t="str">
        <f t="array" ref="AP573">IF(OR(AP$1=0, $A573=""),"",SQRT((_xlfn.XLOOKUP(AP$1,$Z$2:$Z$16,$AA$2:$AA$16)-$T573)^2+(_xlfn.XLOOKUP(AP$1,$Z$2:$Z$16,$AB$2:$AB$16)-$U573)^2+(_xlfn.XLOOKUP(AP$1,$Z$2:$Z$16,$AC$2:$AC$16-$V573)^2)))</f>
        <v/>
      </c>
      <c r="AQ573" s="141" t="str">
        <f t="array" ref="AQ573">IF(OR(AQ$1=0, $A573=""),"",SQRT((_xlfn.XLOOKUP(AQ$1,$Z$2:$Z$16,$AA$2:$AA$16)-$T573)^2+(_xlfn.XLOOKUP(AQ$1,$Z$2:$Z$16,$AB$2:$AB$16)-$U573)^2+(_xlfn.XLOOKUP(AQ$1,$Z$2:$Z$16,$AC$2:$AC$16-$V573)^2)))</f>
        <v/>
      </c>
      <c r="AR573" s="141" t="str">
        <f t="array" ref="AR573">IF(OR(AR$1=0, $A573=""),"",SQRT((_xlfn.XLOOKUP(AR$1,$Z$2:$Z$16,$AA$2:$AA$16)-$T573)^2+(_xlfn.XLOOKUP(AR$1,$Z$2:$Z$16,$AB$2:$AB$16)-$U573)^2+(_xlfn.XLOOKUP(AR$1,$Z$2:$Z$16,$AC$2:$AC$16-$V573)^2)))</f>
        <v/>
      </c>
      <c r="AS573" s="141" t="str">
        <f t="array" ref="AS573">IF(OR(AS$1=0, $A573=""),"",SQRT((_xlfn.XLOOKUP(AS$1,$Z$2:$Z$16,$AA$2:$AA$16)-$T573)^2+(_xlfn.XLOOKUP(AS$1,$Z$2:$Z$16,$AB$2:$AB$16)-$U573)^2+(_xlfn.XLOOKUP(AS$1,$Z$2:$Z$16,$AC$2:$AC$16-$V573)^2)))</f>
        <v/>
      </c>
      <c r="AT573" s="141" t="str">
        <f t="array" ref="AT573">IF(OR(AT$1=0, $A573=""),"",SQRT((_xlfn.XLOOKUP(AT$1,$Z$2:$Z$16,$AA$2:$AA$16)-$T573)^2+(_xlfn.XLOOKUP(AT$1,$Z$2:$Z$16,$AB$2:$AB$16)-$U573)^2+(_xlfn.XLOOKUP(AT$1,$Z$2:$Z$16,$AC$2:$AC$16-$V573)^2)))</f>
        <v/>
      </c>
      <c r="AU573" s="141" t="str">
        <f t="array" ref="AU573">IF(OR(AU$1=0, $A573=""),"",SQRT((_xlfn.XLOOKUP(AU$1,$Z$2:$Z$16,$AA$2:$AA$16)-$T573)^2+(_xlfn.XLOOKUP(AU$1,$Z$2:$Z$16,$AB$2:$AB$16)-$U573)^2+(_xlfn.XLOOKUP(AU$1,$Z$2:$Z$16,$AC$2:$AC$16-$V573)^2)))</f>
        <v/>
      </c>
      <c r="AV573" s="142" t="str">
        <f t="array" ref="AV573">IF(OR(AV$1=0, $A573=""),"",SQRT((_xlfn.XLOOKUP(AV$1,$Z$2:$Z$16,$AA$2:$AA$16)-$T573)^2+(_xlfn.XLOOKUP(AV$1,$Z$2:$Z$16,$AB$2:$AB$16)-$U573)^2+(_xlfn.XLOOKUP(AV$1,$Z$2:$Z$16,$AC$2:$AC$16-$V573)^2)))</f>
        <v/>
      </c>
      <c r="AW573" s="124"/>
      <c r="AX573" s="124"/>
      <c r="AY573" s="125">
        <f t="shared" si="339"/>
        <v>0</v>
      </c>
      <c r="AZ573" s="143">
        <f t="shared" si="340"/>
        <v>0</v>
      </c>
      <c r="BA573" s="143">
        <f t="shared" si="341"/>
        <v>0</v>
      </c>
      <c r="BB573" s="143">
        <f t="shared" si="342"/>
        <v>0</v>
      </c>
      <c r="BC573" s="143">
        <f t="shared" si="343"/>
        <v>0</v>
      </c>
      <c r="BD573" s="143">
        <f t="shared" si="344"/>
        <v>0</v>
      </c>
      <c r="BE573" s="143">
        <f t="shared" si="345"/>
        <v>0</v>
      </c>
      <c r="BF573" s="143">
        <f t="shared" si="346"/>
        <v>0</v>
      </c>
      <c r="BG573" s="144">
        <f t="shared" si="347"/>
        <v>0</v>
      </c>
      <c r="BH573" s="144">
        <f t="shared" si="348"/>
        <v>0</v>
      </c>
      <c r="BI573" s="144">
        <f t="shared" si="349"/>
        <v>0</v>
      </c>
      <c r="BJ573" s="144">
        <f t="shared" si="350"/>
        <v>0</v>
      </c>
      <c r="BK573" s="144">
        <f t="shared" si="351"/>
        <v>0</v>
      </c>
      <c r="BL573" s="144">
        <f t="shared" si="352"/>
        <v>0</v>
      </c>
      <c r="BM573" s="145">
        <f t="shared" si="353"/>
        <v>0</v>
      </c>
      <c r="BN573" s="124"/>
      <c r="BO573" s="124"/>
      <c r="BP573" s="124"/>
      <c r="BQ573" s="124"/>
      <c r="BR573" s="124"/>
      <c r="BS573" s="124"/>
      <c r="BT573" s="124"/>
      <c r="BU573" s="124"/>
      <c r="BV573" s="130"/>
      <c r="BW573" s="130"/>
      <c r="BX573" s="130"/>
      <c r="BY573" s="130"/>
      <c r="BZ573" s="130"/>
      <c r="CA573" s="130"/>
      <c r="CB573" s="130"/>
      <c r="CC573" s="130"/>
      <c r="CD573" s="130"/>
      <c r="CE573" s="130"/>
      <c r="CF573" s="130"/>
      <c r="CG573" s="130"/>
      <c r="CH573" s="130"/>
      <c r="CI573" s="130"/>
      <c r="CJ573" s="130"/>
      <c r="CM573" s="159">
        <f t="shared" si="354"/>
        <v>0</v>
      </c>
      <c r="CN573" s="160">
        <f t="shared" si="355"/>
        <v>0</v>
      </c>
      <c r="CO573" s="160">
        <f t="shared" si="356"/>
        <v>0</v>
      </c>
      <c r="CP573" s="160">
        <f t="shared" si="357"/>
        <v>0</v>
      </c>
      <c r="CQ573" s="160">
        <f t="shared" si="358"/>
        <v>0</v>
      </c>
      <c r="CR573" s="160" t="str">
        <f t="shared" si="359"/>
        <v/>
      </c>
      <c r="CS573" s="160" t="str">
        <f t="shared" si="360"/>
        <v/>
      </c>
      <c r="CT573" s="160" t="str">
        <f t="shared" si="361"/>
        <v/>
      </c>
      <c r="CU573" s="162" t="str">
        <f t="shared" si="362"/>
        <v/>
      </c>
      <c r="CV573" s="162" t="str">
        <f t="shared" si="363"/>
        <v/>
      </c>
      <c r="CW573" s="162" t="str">
        <f t="shared" si="364"/>
        <v/>
      </c>
      <c r="CX573" s="162" t="str">
        <f t="shared" si="365"/>
        <v/>
      </c>
      <c r="CY573" s="162" t="str">
        <f t="shared" si="366"/>
        <v/>
      </c>
      <c r="CZ573" s="162" t="str">
        <f t="shared" si="367"/>
        <v/>
      </c>
      <c r="DA573" s="163" t="str">
        <f t="shared" si="368"/>
        <v/>
      </c>
    </row>
    <row r="574" spans="1:105" ht="16.5" x14ac:dyDescent="0.3">
      <c r="A574" s="135"/>
      <c r="B574" s="136"/>
      <c r="C574" s="136"/>
      <c r="D574" s="137"/>
      <c r="E574" s="176"/>
      <c r="F574" s="182"/>
      <c r="G574" s="183"/>
      <c r="H574" s="183"/>
      <c r="I574" s="183"/>
      <c r="J574" s="183"/>
      <c r="K574" s="183"/>
      <c r="L574" s="183"/>
      <c r="M574" s="186"/>
      <c r="N574" s="182"/>
      <c r="O574" s="184"/>
      <c r="P574" s="178"/>
      <c r="Q574" s="118">
        <f t="shared" si="337"/>
        <v>0</v>
      </c>
      <c r="R574" s="3"/>
      <c r="S574" s="3"/>
      <c r="T574" s="4"/>
      <c r="U574" s="4"/>
      <c r="V574" s="99">
        <f t="shared" si="338"/>
        <v>0</v>
      </c>
      <c r="W574" s="161"/>
      <c r="X574" s="138"/>
      <c r="AH574" s="158" t="str">
        <f t="array" ref="AH574">IF(OR(AH$1=0, $A574=""),"",SQRT((_xlfn.XLOOKUP(AH$1,$Z$2:$Z$16,$AA$2:$AA$16)-$T574)^2+(_xlfn.XLOOKUP(AH$1,$Z$2:$Z$16,$AB$2:$AB$16)-$U574)^2+(_xlfn.XLOOKUP(AH$1,$Z$2:$Z$16,$AC$2:$AC$16-$V574)^2)))</f>
        <v/>
      </c>
      <c r="AI574" s="140" t="str">
        <f t="array" ref="AI574">IF(OR(AI$1=0, $A574=""),"",SQRT((_xlfn.XLOOKUP(AI$1,$Z$2:$Z$16,$AA$2:$AA$16)-$T574)^2+(_xlfn.XLOOKUP(AI$1,$Z$2:$Z$16,$AB$2:$AB$16)-$U574)^2+(_xlfn.XLOOKUP(AI$1,$Z$2:$Z$16,$AC$2:$AC$16-$V574)^2)))</f>
        <v/>
      </c>
      <c r="AJ574" s="140" t="str">
        <f t="array" ref="AJ574">IF(OR(AJ$1=0, $A574=""),"",SQRT((_xlfn.XLOOKUP(AJ$1,$Z$2:$Z$16,$AA$2:$AA$16)-$T574)^2+(_xlfn.XLOOKUP(AJ$1,$Z$2:$Z$16,$AB$2:$AB$16)-$U574)^2+(_xlfn.XLOOKUP(AJ$1,$Z$2:$Z$16,$AC$2:$AC$16-$V574)^2)))</f>
        <v/>
      </c>
      <c r="AK574" s="140" t="str">
        <f t="array" ref="AK574">IF(OR(AK$1=0, $A574=""),"",SQRT((_xlfn.XLOOKUP(AK$1,$Z$2:$Z$16,$AA$2:$AA$16)-$T574)^2+(_xlfn.XLOOKUP(AK$1,$Z$2:$Z$16,$AB$2:$AB$16)-$U574)^2+(_xlfn.XLOOKUP(AK$1,$Z$2:$Z$16,$AC$2:$AC$16-$V574)^2)))</f>
        <v/>
      </c>
      <c r="AL574" s="140" t="str">
        <f t="array" ref="AL574">IF(OR(AL$1=0, $A574=""),"",SQRT((_xlfn.XLOOKUP(AL$1,$Z$2:$Z$16,$AA$2:$AA$16)-$T574)^2+(_xlfn.XLOOKUP(AL$1,$Z$2:$Z$16,$AB$2:$AB$16)-$U574)^2+(_xlfn.XLOOKUP(AL$1,$Z$2:$Z$16,$AC$2:$AC$16-$V574)^2)))</f>
        <v/>
      </c>
      <c r="AM574" s="140" t="str">
        <f t="array" ref="AM574">IF(OR(AM$1=0, $A574=""),"",SQRT((_xlfn.XLOOKUP(AM$1,$Z$2:$Z$16,$AA$2:$AA$16)-$T574)^2+(_xlfn.XLOOKUP(AM$1,$Z$2:$Z$16,$AB$2:$AB$16)-$U574)^2+(_xlfn.XLOOKUP(AM$1,$Z$2:$Z$16,$AC$2:$AC$16-$V574)^2)))</f>
        <v/>
      </c>
      <c r="AN574" s="140" t="str">
        <f t="array" ref="AN574">IF(OR(AN$1=0, $A574=""),"",SQRT((_xlfn.XLOOKUP(AN$1,$Z$2:$Z$16,$AA$2:$AA$16)-$T574)^2+(_xlfn.XLOOKUP(AN$1,$Z$2:$Z$16,$AB$2:$AB$16)-$U574)^2+(_xlfn.XLOOKUP(AN$1,$Z$2:$Z$16,$AC$2:$AC$16-$V574)^2)))</f>
        <v/>
      </c>
      <c r="AO574" s="140" t="str">
        <f t="array" ref="AO574">IF(OR(AO$1=0, $A574=""),"",SQRT((_xlfn.XLOOKUP(AO$1,$Z$2:$Z$16,$AA$2:$AA$16)-$T574)^2+(_xlfn.XLOOKUP(AO$1,$Z$2:$Z$16,$AB$2:$AB$16)-$U574)^2+(_xlfn.XLOOKUP(AO$1,$Z$2:$Z$16,$AC$2:$AC$16-$V574)^2)))</f>
        <v/>
      </c>
      <c r="AP574" s="141" t="str">
        <f t="array" ref="AP574">IF(OR(AP$1=0, $A574=""),"",SQRT((_xlfn.XLOOKUP(AP$1,$Z$2:$Z$16,$AA$2:$AA$16)-$T574)^2+(_xlfn.XLOOKUP(AP$1,$Z$2:$Z$16,$AB$2:$AB$16)-$U574)^2+(_xlfn.XLOOKUP(AP$1,$Z$2:$Z$16,$AC$2:$AC$16-$V574)^2)))</f>
        <v/>
      </c>
      <c r="AQ574" s="141" t="str">
        <f t="array" ref="AQ574">IF(OR(AQ$1=0, $A574=""),"",SQRT((_xlfn.XLOOKUP(AQ$1,$Z$2:$Z$16,$AA$2:$AA$16)-$T574)^2+(_xlfn.XLOOKUP(AQ$1,$Z$2:$Z$16,$AB$2:$AB$16)-$U574)^2+(_xlfn.XLOOKUP(AQ$1,$Z$2:$Z$16,$AC$2:$AC$16-$V574)^2)))</f>
        <v/>
      </c>
      <c r="AR574" s="141" t="str">
        <f t="array" ref="AR574">IF(OR(AR$1=0, $A574=""),"",SQRT((_xlfn.XLOOKUP(AR$1,$Z$2:$Z$16,$AA$2:$AA$16)-$T574)^2+(_xlfn.XLOOKUP(AR$1,$Z$2:$Z$16,$AB$2:$AB$16)-$U574)^2+(_xlfn.XLOOKUP(AR$1,$Z$2:$Z$16,$AC$2:$AC$16-$V574)^2)))</f>
        <v/>
      </c>
      <c r="AS574" s="141" t="str">
        <f t="array" ref="AS574">IF(OR(AS$1=0, $A574=""),"",SQRT((_xlfn.XLOOKUP(AS$1,$Z$2:$Z$16,$AA$2:$AA$16)-$T574)^2+(_xlfn.XLOOKUP(AS$1,$Z$2:$Z$16,$AB$2:$AB$16)-$U574)^2+(_xlfn.XLOOKUP(AS$1,$Z$2:$Z$16,$AC$2:$AC$16-$V574)^2)))</f>
        <v/>
      </c>
      <c r="AT574" s="141" t="str">
        <f t="array" ref="AT574">IF(OR(AT$1=0, $A574=""),"",SQRT((_xlfn.XLOOKUP(AT$1,$Z$2:$Z$16,$AA$2:$AA$16)-$T574)^2+(_xlfn.XLOOKUP(AT$1,$Z$2:$Z$16,$AB$2:$AB$16)-$U574)^2+(_xlfn.XLOOKUP(AT$1,$Z$2:$Z$16,$AC$2:$AC$16-$V574)^2)))</f>
        <v/>
      </c>
      <c r="AU574" s="141" t="str">
        <f t="array" ref="AU574">IF(OR(AU$1=0, $A574=""),"",SQRT((_xlfn.XLOOKUP(AU$1,$Z$2:$Z$16,$AA$2:$AA$16)-$T574)^2+(_xlfn.XLOOKUP(AU$1,$Z$2:$Z$16,$AB$2:$AB$16)-$U574)^2+(_xlfn.XLOOKUP(AU$1,$Z$2:$Z$16,$AC$2:$AC$16-$V574)^2)))</f>
        <v/>
      </c>
      <c r="AV574" s="142" t="str">
        <f t="array" ref="AV574">IF(OR(AV$1=0, $A574=""),"",SQRT((_xlfn.XLOOKUP(AV$1,$Z$2:$Z$16,$AA$2:$AA$16)-$T574)^2+(_xlfn.XLOOKUP(AV$1,$Z$2:$Z$16,$AB$2:$AB$16)-$U574)^2+(_xlfn.XLOOKUP(AV$1,$Z$2:$Z$16,$AC$2:$AC$16-$V574)^2)))</f>
        <v/>
      </c>
      <c r="AW574" s="124"/>
      <c r="AX574" s="124"/>
      <c r="AY574" s="125">
        <f t="shared" si="339"/>
        <v>0</v>
      </c>
      <c r="AZ574" s="143">
        <f t="shared" si="340"/>
        <v>0</v>
      </c>
      <c r="BA574" s="143">
        <f t="shared" si="341"/>
        <v>0</v>
      </c>
      <c r="BB574" s="143">
        <f t="shared" si="342"/>
        <v>0</v>
      </c>
      <c r="BC574" s="143">
        <f t="shared" si="343"/>
        <v>0</v>
      </c>
      <c r="BD574" s="143">
        <f t="shared" si="344"/>
        <v>0</v>
      </c>
      <c r="BE574" s="143">
        <f t="shared" si="345"/>
        <v>0</v>
      </c>
      <c r="BF574" s="143">
        <f t="shared" si="346"/>
        <v>0</v>
      </c>
      <c r="BG574" s="144">
        <f t="shared" si="347"/>
        <v>0</v>
      </c>
      <c r="BH574" s="144">
        <f t="shared" si="348"/>
        <v>0</v>
      </c>
      <c r="BI574" s="144">
        <f t="shared" si="349"/>
        <v>0</v>
      </c>
      <c r="BJ574" s="144">
        <f t="shared" si="350"/>
        <v>0</v>
      </c>
      <c r="BK574" s="144">
        <f t="shared" si="351"/>
        <v>0</v>
      </c>
      <c r="BL574" s="144">
        <f t="shared" si="352"/>
        <v>0</v>
      </c>
      <c r="BM574" s="145">
        <f t="shared" si="353"/>
        <v>0</v>
      </c>
      <c r="BN574" s="124"/>
      <c r="BO574" s="124"/>
      <c r="BP574" s="124"/>
      <c r="BQ574" s="124"/>
      <c r="BR574" s="124"/>
      <c r="BS574" s="124"/>
      <c r="BT574" s="124"/>
      <c r="BU574" s="124"/>
      <c r="BV574" s="130"/>
      <c r="BW574" s="130"/>
      <c r="BX574" s="130"/>
      <c r="BY574" s="130"/>
      <c r="BZ574" s="130"/>
      <c r="CA574" s="130"/>
      <c r="CB574" s="130"/>
      <c r="CC574" s="130"/>
      <c r="CD574" s="130"/>
      <c r="CE574" s="130"/>
      <c r="CF574" s="130"/>
      <c r="CG574" s="130"/>
      <c r="CH574" s="130"/>
      <c r="CI574" s="130"/>
      <c r="CJ574" s="130"/>
      <c r="CM574" s="159">
        <f t="shared" si="354"/>
        <v>0</v>
      </c>
      <c r="CN574" s="160">
        <f t="shared" si="355"/>
        <v>0</v>
      </c>
      <c r="CO574" s="160">
        <f t="shared" si="356"/>
        <v>0</v>
      </c>
      <c r="CP574" s="160">
        <f t="shared" si="357"/>
        <v>0</v>
      </c>
      <c r="CQ574" s="160">
        <f t="shared" si="358"/>
        <v>0</v>
      </c>
      <c r="CR574" s="160" t="str">
        <f t="shared" si="359"/>
        <v/>
      </c>
      <c r="CS574" s="160" t="str">
        <f t="shared" si="360"/>
        <v/>
      </c>
      <c r="CT574" s="160" t="str">
        <f t="shared" si="361"/>
        <v/>
      </c>
      <c r="CU574" s="162" t="str">
        <f t="shared" si="362"/>
        <v/>
      </c>
      <c r="CV574" s="162" t="str">
        <f t="shared" si="363"/>
        <v/>
      </c>
      <c r="CW574" s="162" t="str">
        <f t="shared" si="364"/>
        <v/>
      </c>
      <c r="CX574" s="162" t="str">
        <f t="shared" si="365"/>
        <v/>
      </c>
      <c r="CY574" s="162" t="str">
        <f t="shared" si="366"/>
        <v/>
      </c>
      <c r="CZ574" s="162" t="str">
        <f t="shared" si="367"/>
        <v/>
      </c>
      <c r="DA574" s="163" t="str">
        <f t="shared" si="368"/>
        <v/>
      </c>
    </row>
    <row r="575" spans="1:105" ht="16.5" x14ac:dyDescent="0.3">
      <c r="A575" s="135"/>
      <c r="B575" s="136"/>
      <c r="C575" s="136"/>
      <c r="D575" s="137"/>
      <c r="E575" s="176"/>
      <c r="F575" s="182"/>
      <c r="G575" s="183"/>
      <c r="H575" s="183"/>
      <c r="I575" s="183"/>
      <c r="J575" s="183"/>
      <c r="K575" s="183"/>
      <c r="L575" s="183"/>
      <c r="M575" s="186"/>
      <c r="N575" s="182"/>
      <c r="O575" s="184"/>
      <c r="P575" s="178"/>
      <c r="Q575" s="118">
        <f t="shared" si="337"/>
        <v>0</v>
      </c>
      <c r="R575" s="3"/>
      <c r="S575" s="3"/>
      <c r="T575" s="4"/>
      <c r="U575" s="4"/>
      <c r="V575" s="99">
        <f t="shared" si="338"/>
        <v>0</v>
      </c>
      <c r="W575" s="161"/>
      <c r="X575" s="138"/>
      <c r="AH575" s="158" t="str">
        <f t="array" ref="AH575">IF(OR(AH$1=0, $A575=""),"",SQRT((_xlfn.XLOOKUP(AH$1,$Z$2:$Z$16,$AA$2:$AA$16)-$T575)^2+(_xlfn.XLOOKUP(AH$1,$Z$2:$Z$16,$AB$2:$AB$16)-$U575)^2+(_xlfn.XLOOKUP(AH$1,$Z$2:$Z$16,$AC$2:$AC$16-$V575)^2)))</f>
        <v/>
      </c>
      <c r="AI575" s="140" t="str">
        <f t="array" ref="AI575">IF(OR(AI$1=0, $A575=""),"",SQRT((_xlfn.XLOOKUP(AI$1,$Z$2:$Z$16,$AA$2:$AA$16)-$T575)^2+(_xlfn.XLOOKUP(AI$1,$Z$2:$Z$16,$AB$2:$AB$16)-$U575)^2+(_xlfn.XLOOKUP(AI$1,$Z$2:$Z$16,$AC$2:$AC$16-$V575)^2)))</f>
        <v/>
      </c>
      <c r="AJ575" s="140" t="str">
        <f t="array" ref="AJ575">IF(OR(AJ$1=0, $A575=""),"",SQRT((_xlfn.XLOOKUP(AJ$1,$Z$2:$Z$16,$AA$2:$AA$16)-$T575)^2+(_xlfn.XLOOKUP(AJ$1,$Z$2:$Z$16,$AB$2:$AB$16)-$U575)^2+(_xlfn.XLOOKUP(AJ$1,$Z$2:$Z$16,$AC$2:$AC$16-$V575)^2)))</f>
        <v/>
      </c>
      <c r="AK575" s="140" t="str">
        <f t="array" ref="AK575">IF(OR(AK$1=0, $A575=""),"",SQRT((_xlfn.XLOOKUP(AK$1,$Z$2:$Z$16,$AA$2:$AA$16)-$T575)^2+(_xlfn.XLOOKUP(AK$1,$Z$2:$Z$16,$AB$2:$AB$16)-$U575)^2+(_xlfn.XLOOKUP(AK$1,$Z$2:$Z$16,$AC$2:$AC$16-$V575)^2)))</f>
        <v/>
      </c>
      <c r="AL575" s="140" t="str">
        <f t="array" ref="AL575">IF(OR(AL$1=0, $A575=""),"",SQRT((_xlfn.XLOOKUP(AL$1,$Z$2:$Z$16,$AA$2:$AA$16)-$T575)^2+(_xlfn.XLOOKUP(AL$1,$Z$2:$Z$16,$AB$2:$AB$16)-$U575)^2+(_xlfn.XLOOKUP(AL$1,$Z$2:$Z$16,$AC$2:$AC$16-$V575)^2)))</f>
        <v/>
      </c>
      <c r="AM575" s="140" t="str">
        <f t="array" ref="AM575">IF(OR(AM$1=0, $A575=""),"",SQRT((_xlfn.XLOOKUP(AM$1,$Z$2:$Z$16,$AA$2:$AA$16)-$T575)^2+(_xlfn.XLOOKUP(AM$1,$Z$2:$Z$16,$AB$2:$AB$16)-$U575)^2+(_xlfn.XLOOKUP(AM$1,$Z$2:$Z$16,$AC$2:$AC$16-$V575)^2)))</f>
        <v/>
      </c>
      <c r="AN575" s="140" t="str">
        <f t="array" ref="AN575">IF(OR(AN$1=0, $A575=""),"",SQRT((_xlfn.XLOOKUP(AN$1,$Z$2:$Z$16,$AA$2:$AA$16)-$T575)^2+(_xlfn.XLOOKUP(AN$1,$Z$2:$Z$16,$AB$2:$AB$16)-$U575)^2+(_xlfn.XLOOKUP(AN$1,$Z$2:$Z$16,$AC$2:$AC$16-$V575)^2)))</f>
        <v/>
      </c>
      <c r="AO575" s="140" t="str">
        <f t="array" ref="AO575">IF(OR(AO$1=0, $A575=""),"",SQRT((_xlfn.XLOOKUP(AO$1,$Z$2:$Z$16,$AA$2:$AA$16)-$T575)^2+(_xlfn.XLOOKUP(AO$1,$Z$2:$Z$16,$AB$2:$AB$16)-$U575)^2+(_xlfn.XLOOKUP(AO$1,$Z$2:$Z$16,$AC$2:$AC$16-$V575)^2)))</f>
        <v/>
      </c>
      <c r="AP575" s="141" t="str">
        <f t="array" ref="AP575">IF(OR(AP$1=0, $A575=""),"",SQRT((_xlfn.XLOOKUP(AP$1,$Z$2:$Z$16,$AA$2:$AA$16)-$T575)^2+(_xlfn.XLOOKUP(AP$1,$Z$2:$Z$16,$AB$2:$AB$16)-$U575)^2+(_xlfn.XLOOKUP(AP$1,$Z$2:$Z$16,$AC$2:$AC$16-$V575)^2)))</f>
        <v/>
      </c>
      <c r="AQ575" s="141" t="str">
        <f t="array" ref="AQ575">IF(OR(AQ$1=0, $A575=""),"",SQRT((_xlfn.XLOOKUP(AQ$1,$Z$2:$Z$16,$AA$2:$AA$16)-$T575)^2+(_xlfn.XLOOKUP(AQ$1,$Z$2:$Z$16,$AB$2:$AB$16)-$U575)^2+(_xlfn.XLOOKUP(AQ$1,$Z$2:$Z$16,$AC$2:$AC$16-$V575)^2)))</f>
        <v/>
      </c>
      <c r="AR575" s="141" t="str">
        <f t="array" ref="AR575">IF(OR(AR$1=0, $A575=""),"",SQRT((_xlfn.XLOOKUP(AR$1,$Z$2:$Z$16,$AA$2:$AA$16)-$T575)^2+(_xlfn.XLOOKUP(AR$1,$Z$2:$Z$16,$AB$2:$AB$16)-$U575)^2+(_xlfn.XLOOKUP(AR$1,$Z$2:$Z$16,$AC$2:$AC$16-$V575)^2)))</f>
        <v/>
      </c>
      <c r="AS575" s="141" t="str">
        <f t="array" ref="AS575">IF(OR(AS$1=0, $A575=""),"",SQRT((_xlfn.XLOOKUP(AS$1,$Z$2:$Z$16,$AA$2:$AA$16)-$T575)^2+(_xlfn.XLOOKUP(AS$1,$Z$2:$Z$16,$AB$2:$AB$16)-$U575)^2+(_xlfn.XLOOKUP(AS$1,$Z$2:$Z$16,$AC$2:$AC$16-$V575)^2)))</f>
        <v/>
      </c>
      <c r="AT575" s="141" t="str">
        <f t="array" ref="AT575">IF(OR(AT$1=0, $A575=""),"",SQRT((_xlfn.XLOOKUP(AT$1,$Z$2:$Z$16,$AA$2:$AA$16)-$T575)^2+(_xlfn.XLOOKUP(AT$1,$Z$2:$Z$16,$AB$2:$AB$16)-$U575)^2+(_xlfn.XLOOKUP(AT$1,$Z$2:$Z$16,$AC$2:$AC$16-$V575)^2)))</f>
        <v/>
      </c>
      <c r="AU575" s="141" t="str">
        <f t="array" ref="AU575">IF(OR(AU$1=0, $A575=""),"",SQRT((_xlfn.XLOOKUP(AU$1,$Z$2:$Z$16,$AA$2:$AA$16)-$T575)^2+(_xlfn.XLOOKUP(AU$1,$Z$2:$Z$16,$AB$2:$AB$16)-$U575)^2+(_xlfn.XLOOKUP(AU$1,$Z$2:$Z$16,$AC$2:$AC$16-$V575)^2)))</f>
        <v/>
      </c>
      <c r="AV575" s="142" t="str">
        <f t="array" ref="AV575">IF(OR(AV$1=0, $A575=""),"",SQRT((_xlfn.XLOOKUP(AV$1,$Z$2:$Z$16,$AA$2:$AA$16)-$T575)^2+(_xlfn.XLOOKUP(AV$1,$Z$2:$Z$16,$AB$2:$AB$16)-$U575)^2+(_xlfn.XLOOKUP(AV$1,$Z$2:$Z$16,$AC$2:$AC$16-$V575)^2)))</f>
        <v/>
      </c>
      <c r="AW575" s="124"/>
      <c r="AX575" s="124"/>
      <c r="AY575" s="125">
        <f t="shared" si="339"/>
        <v>0</v>
      </c>
      <c r="AZ575" s="143">
        <f t="shared" si="340"/>
        <v>0</v>
      </c>
      <c r="BA575" s="143">
        <f t="shared" si="341"/>
        <v>0</v>
      </c>
      <c r="BB575" s="143">
        <f t="shared" si="342"/>
        <v>0</v>
      </c>
      <c r="BC575" s="143">
        <f t="shared" si="343"/>
        <v>0</v>
      </c>
      <c r="BD575" s="143">
        <f t="shared" si="344"/>
        <v>0</v>
      </c>
      <c r="BE575" s="143">
        <f t="shared" si="345"/>
        <v>0</v>
      </c>
      <c r="BF575" s="143">
        <f t="shared" si="346"/>
        <v>0</v>
      </c>
      <c r="BG575" s="144">
        <f t="shared" si="347"/>
        <v>0</v>
      </c>
      <c r="BH575" s="144">
        <f t="shared" si="348"/>
        <v>0</v>
      </c>
      <c r="BI575" s="144">
        <f t="shared" si="349"/>
        <v>0</v>
      </c>
      <c r="BJ575" s="144">
        <f t="shared" si="350"/>
        <v>0</v>
      </c>
      <c r="BK575" s="144">
        <f t="shared" si="351"/>
        <v>0</v>
      </c>
      <c r="BL575" s="144">
        <f t="shared" si="352"/>
        <v>0</v>
      </c>
      <c r="BM575" s="145">
        <f t="shared" si="353"/>
        <v>0</v>
      </c>
      <c r="BN575" s="124"/>
      <c r="BO575" s="124"/>
      <c r="BP575" s="124"/>
      <c r="BQ575" s="124"/>
      <c r="BR575" s="124"/>
      <c r="BS575" s="124"/>
      <c r="BT575" s="124"/>
      <c r="BU575" s="124"/>
      <c r="BV575" s="130"/>
      <c r="BW575" s="130"/>
      <c r="BX575" s="130"/>
      <c r="BY575" s="130"/>
      <c r="BZ575" s="130"/>
      <c r="CA575" s="130"/>
      <c r="CB575" s="130"/>
      <c r="CC575" s="130"/>
      <c r="CD575" s="130"/>
      <c r="CE575" s="130"/>
      <c r="CF575" s="130"/>
      <c r="CG575" s="130"/>
      <c r="CH575" s="130"/>
      <c r="CI575" s="130"/>
      <c r="CJ575" s="130"/>
      <c r="CM575" s="159">
        <f t="shared" si="354"/>
        <v>0</v>
      </c>
      <c r="CN575" s="160">
        <f t="shared" si="355"/>
        <v>0</v>
      </c>
      <c r="CO575" s="160">
        <f t="shared" si="356"/>
        <v>0</v>
      </c>
      <c r="CP575" s="160">
        <f t="shared" si="357"/>
        <v>0</v>
      </c>
      <c r="CQ575" s="160">
        <f t="shared" si="358"/>
        <v>0</v>
      </c>
      <c r="CR575" s="160" t="str">
        <f t="shared" si="359"/>
        <v/>
      </c>
      <c r="CS575" s="160" t="str">
        <f t="shared" si="360"/>
        <v/>
      </c>
      <c r="CT575" s="160" t="str">
        <f t="shared" si="361"/>
        <v/>
      </c>
      <c r="CU575" s="162" t="str">
        <f t="shared" si="362"/>
        <v/>
      </c>
      <c r="CV575" s="162" t="str">
        <f t="shared" si="363"/>
        <v/>
      </c>
      <c r="CW575" s="162" t="str">
        <f t="shared" si="364"/>
        <v/>
      </c>
      <c r="CX575" s="162" t="str">
        <f t="shared" si="365"/>
        <v/>
      </c>
      <c r="CY575" s="162" t="str">
        <f t="shared" si="366"/>
        <v/>
      </c>
      <c r="CZ575" s="162" t="str">
        <f t="shared" si="367"/>
        <v/>
      </c>
      <c r="DA575" s="163" t="str">
        <f t="shared" si="368"/>
        <v/>
      </c>
    </row>
    <row r="576" spans="1:105" ht="16.5" x14ac:dyDescent="0.3">
      <c r="A576" s="135"/>
      <c r="B576" s="136"/>
      <c r="C576" s="136"/>
      <c r="D576" s="137"/>
      <c r="E576" s="176"/>
      <c r="F576" s="182"/>
      <c r="G576" s="183"/>
      <c r="H576" s="183"/>
      <c r="I576" s="183"/>
      <c r="J576" s="183"/>
      <c r="K576" s="183"/>
      <c r="L576" s="183"/>
      <c r="M576" s="186"/>
      <c r="N576" s="182"/>
      <c r="O576" s="184"/>
      <c r="P576" s="178"/>
      <c r="Q576" s="118">
        <f t="shared" si="337"/>
        <v>0</v>
      </c>
      <c r="R576" s="3"/>
      <c r="S576" s="3"/>
      <c r="T576" s="4"/>
      <c r="U576" s="4"/>
      <c r="V576" s="99">
        <f t="shared" si="338"/>
        <v>0</v>
      </c>
      <c r="W576" s="161"/>
      <c r="X576" s="138"/>
      <c r="AH576" s="158" t="str">
        <f t="array" ref="AH576">IF(OR(AH$1=0, $A576=""),"",SQRT((_xlfn.XLOOKUP(AH$1,$Z$2:$Z$16,$AA$2:$AA$16)-$T576)^2+(_xlfn.XLOOKUP(AH$1,$Z$2:$Z$16,$AB$2:$AB$16)-$U576)^2+(_xlfn.XLOOKUP(AH$1,$Z$2:$Z$16,$AC$2:$AC$16-$V576)^2)))</f>
        <v/>
      </c>
      <c r="AI576" s="140" t="str">
        <f t="array" ref="AI576">IF(OR(AI$1=0, $A576=""),"",SQRT((_xlfn.XLOOKUP(AI$1,$Z$2:$Z$16,$AA$2:$AA$16)-$T576)^2+(_xlfn.XLOOKUP(AI$1,$Z$2:$Z$16,$AB$2:$AB$16)-$U576)^2+(_xlfn.XLOOKUP(AI$1,$Z$2:$Z$16,$AC$2:$AC$16-$V576)^2)))</f>
        <v/>
      </c>
      <c r="AJ576" s="140" t="str">
        <f t="array" ref="AJ576">IF(OR(AJ$1=0, $A576=""),"",SQRT((_xlfn.XLOOKUP(AJ$1,$Z$2:$Z$16,$AA$2:$AA$16)-$T576)^2+(_xlfn.XLOOKUP(AJ$1,$Z$2:$Z$16,$AB$2:$AB$16)-$U576)^2+(_xlfn.XLOOKUP(AJ$1,$Z$2:$Z$16,$AC$2:$AC$16-$V576)^2)))</f>
        <v/>
      </c>
      <c r="AK576" s="140" t="str">
        <f t="array" ref="AK576">IF(OR(AK$1=0, $A576=""),"",SQRT((_xlfn.XLOOKUP(AK$1,$Z$2:$Z$16,$AA$2:$AA$16)-$T576)^2+(_xlfn.XLOOKUP(AK$1,$Z$2:$Z$16,$AB$2:$AB$16)-$U576)^2+(_xlfn.XLOOKUP(AK$1,$Z$2:$Z$16,$AC$2:$AC$16-$V576)^2)))</f>
        <v/>
      </c>
      <c r="AL576" s="140" t="str">
        <f t="array" ref="AL576">IF(OR(AL$1=0, $A576=""),"",SQRT((_xlfn.XLOOKUP(AL$1,$Z$2:$Z$16,$AA$2:$AA$16)-$T576)^2+(_xlfn.XLOOKUP(AL$1,$Z$2:$Z$16,$AB$2:$AB$16)-$U576)^2+(_xlfn.XLOOKUP(AL$1,$Z$2:$Z$16,$AC$2:$AC$16-$V576)^2)))</f>
        <v/>
      </c>
      <c r="AM576" s="140" t="str">
        <f t="array" ref="AM576">IF(OR(AM$1=0, $A576=""),"",SQRT((_xlfn.XLOOKUP(AM$1,$Z$2:$Z$16,$AA$2:$AA$16)-$T576)^2+(_xlfn.XLOOKUP(AM$1,$Z$2:$Z$16,$AB$2:$AB$16)-$U576)^2+(_xlfn.XLOOKUP(AM$1,$Z$2:$Z$16,$AC$2:$AC$16-$V576)^2)))</f>
        <v/>
      </c>
      <c r="AN576" s="140" t="str">
        <f t="array" ref="AN576">IF(OR(AN$1=0, $A576=""),"",SQRT((_xlfn.XLOOKUP(AN$1,$Z$2:$Z$16,$AA$2:$AA$16)-$T576)^2+(_xlfn.XLOOKUP(AN$1,$Z$2:$Z$16,$AB$2:$AB$16)-$U576)^2+(_xlfn.XLOOKUP(AN$1,$Z$2:$Z$16,$AC$2:$AC$16-$V576)^2)))</f>
        <v/>
      </c>
      <c r="AO576" s="140" t="str">
        <f t="array" ref="AO576">IF(OR(AO$1=0, $A576=""),"",SQRT((_xlfn.XLOOKUP(AO$1,$Z$2:$Z$16,$AA$2:$AA$16)-$T576)^2+(_xlfn.XLOOKUP(AO$1,$Z$2:$Z$16,$AB$2:$AB$16)-$U576)^2+(_xlfn.XLOOKUP(AO$1,$Z$2:$Z$16,$AC$2:$AC$16-$V576)^2)))</f>
        <v/>
      </c>
      <c r="AP576" s="141" t="str">
        <f t="array" ref="AP576">IF(OR(AP$1=0, $A576=""),"",SQRT((_xlfn.XLOOKUP(AP$1,$Z$2:$Z$16,$AA$2:$AA$16)-$T576)^2+(_xlfn.XLOOKUP(AP$1,$Z$2:$Z$16,$AB$2:$AB$16)-$U576)^2+(_xlfn.XLOOKUP(AP$1,$Z$2:$Z$16,$AC$2:$AC$16-$V576)^2)))</f>
        <v/>
      </c>
      <c r="AQ576" s="141" t="str">
        <f t="array" ref="AQ576">IF(OR(AQ$1=0, $A576=""),"",SQRT((_xlfn.XLOOKUP(AQ$1,$Z$2:$Z$16,$AA$2:$AA$16)-$T576)^2+(_xlfn.XLOOKUP(AQ$1,$Z$2:$Z$16,$AB$2:$AB$16)-$U576)^2+(_xlfn.XLOOKUP(AQ$1,$Z$2:$Z$16,$AC$2:$AC$16-$V576)^2)))</f>
        <v/>
      </c>
      <c r="AR576" s="141" t="str">
        <f t="array" ref="AR576">IF(OR(AR$1=0, $A576=""),"",SQRT((_xlfn.XLOOKUP(AR$1,$Z$2:$Z$16,$AA$2:$AA$16)-$T576)^2+(_xlfn.XLOOKUP(AR$1,$Z$2:$Z$16,$AB$2:$AB$16)-$U576)^2+(_xlfn.XLOOKUP(AR$1,$Z$2:$Z$16,$AC$2:$AC$16-$V576)^2)))</f>
        <v/>
      </c>
      <c r="AS576" s="141" t="str">
        <f t="array" ref="AS576">IF(OR(AS$1=0, $A576=""),"",SQRT((_xlfn.XLOOKUP(AS$1,$Z$2:$Z$16,$AA$2:$AA$16)-$T576)^2+(_xlfn.XLOOKUP(AS$1,$Z$2:$Z$16,$AB$2:$AB$16)-$U576)^2+(_xlfn.XLOOKUP(AS$1,$Z$2:$Z$16,$AC$2:$AC$16-$V576)^2)))</f>
        <v/>
      </c>
      <c r="AT576" s="141" t="str">
        <f t="array" ref="AT576">IF(OR(AT$1=0, $A576=""),"",SQRT((_xlfn.XLOOKUP(AT$1,$Z$2:$Z$16,$AA$2:$AA$16)-$T576)^2+(_xlfn.XLOOKUP(AT$1,$Z$2:$Z$16,$AB$2:$AB$16)-$U576)^2+(_xlfn.XLOOKUP(AT$1,$Z$2:$Z$16,$AC$2:$AC$16-$V576)^2)))</f>
        <v/>
      </c>
      <c r="AU576" s="141" t="str">
        <f t="array" ref="AU576">IF(OR(AU$1=0, $A576=""),"",SQRT((_xlfn.XLOOKUP(AU$1,$Z$2:$Z$16,$AA$2:$AA$16)-$T576)^2+(_xlfn.XLOOKUP(AU$1,$Z$2:$Z$16,$AB$2:$AB$16)-$U576)^2+(_xlfn.XLOOKUP(AU$1,$Z$2:$Z$16,$AC$2:$AC$16-$V576)^2)))</f>
        <v/>
      </c>
      <c r="AV576" s="142" t="str">
        <f t="array" ref="AV576">IF(OR(AV$1=0, $A576=""),"",SQRT((_xlfn.XLOOKUP(AV$1,$Z$2:$Z$16,$AA$2:$AA$16)-$T576)^2+(_xlfn.XLOOKUP(AV$1,$Z$2:$Z$16,$AB$2:$AB$16)-$U576)^2+(_xlfn.XLOOKUP(AV$1,$Z$2:$Z$16,$AC$2:$AC$16-$V576)^2)))</f>
        <v/>
      </c>
      <c r="AW576" s="124"/>
      <c r="AX576" s="124"/>
      <c r="AY576" s="125">
        <f t="shared" si="339"/>
        <v>0</v>
      </c>
      <c r="AZ576" s="143">
        <f t="shared" si="340"/>
        <v>0</v>
      </c>
      <c r="BA576" s="143">
        <f t="shared" si="341"/>
        <v>0</v>
      </c>
      <c r="BB576" s="143">
        <f t="shared" si="342"/>
        <v>0</v>
      </c>
      <c r="BC576" s="143">
        <f t="shared" si="343"/>
        <v>0</v>
      </c>
      <c r="BD576" s="143">
        <f t="shared" si="344"/>
        <v>0</v>
      </c>
      <c r="BE576" s="143">
        <f t="shared" si="345"/>
        <v>0</v>
      </c>
      <c r="BF576" s="143">
        <f t="shared" si="346"/>
        <v>0</v>
      </c>
      <c r="BG576" s="144">
        <f t="shared" si="347"/>
        <v>0</v>
      </c>
      <c r="BH576" s="144">
        <f t="shared" si="348"/>
        <v>0</v>
      </c>
      <c r="BI576" s="144">
        <f t="shared" si="349"/>
        <v>0</v>
      </c>
      <c r="BJ576" s="144">
        <f t="shared" si="350"/>
        <v>0</v>
      </c>
      <c r="BK576" s="144">
        <f t="shared" si="351"/>
        <v>0</v>
      </c>
      <c r="BL576" s="144">
        <f t="shared" si="352"/>
        <v>0</v>
      </c>
      <c r="BM576" s="145">
        <f t="shared" si="353"/>
        <v>0</v>
      </c>
      <c r="BN576" s="124"/>
      <c r="BO576" s="124"/>
      <c r="BP576" s="124"/>
      <c r="BQ576" s="124"/>
      <c r="BR576" s="124"/>
      <c r="BS576" s="124"/>
      <c r="BT576" s="124"/>
      <c r="BU576" s="124"/>
      <c r="BV576" s="130"/>
      <c r="BW576" s="130"/>
      <c r="BX576" s="130"/>
      <c r="BY576" s="130"/>
      <c r="BZ576" s="130"/>
      <c r="CA576" s="130"/>
      <c r="CB576" s="130"/>
      <c r="CC576" s="130"/>
      <c r="CD576" s="130"/>
      <c r="CE576" s="130"/>
      <c r="CF576" s="130"/>
      <c r="CG576" s="130"/>
      <c r="CH576" s="130"/>
      <c r="CI576" s="130"/>
      <c r="CJ576" s="130"/>
      <c r="CM576" s="159">
        <f t="shared" si="354"/>
        <v>0</v>
      </c>
      <c r="CN576" s="160">
        <f t="shared" si="355"/>
        <v>0</v>
      </c>
      <c r="CO576" s="160">
        <f t="shared" si="356"/>
        <v>0</v>
      </c>
      <c r="CP576" s="160">
        <f t="shared" si="357"/>
        <v>0</v>
      </c>
      <c r="CQ576" s="160">
        <f t="shared" si="358"/>
        <v>0</v>
      </c>
      <c r="CR576" s="160" t="str">
        <f t="shared" si="359"/>
        <v/>
      </c>
      <c r="CS576" s="160" t="str">
        <f t="shared" si="360"/>
        <v/>
      </c>
      <c r="CT576" s="160" t="str">
        <f t="shared" si="361"/>
        <v/>
      </c>
      <c r="CU576" s="162" t="str">
        <f t="shared" si="362"/>
        <v/>
      </c>
      <c r="CV576" s="162" t="str">
        <f t="shared" si="363"/>
        <v/>
      </c>
      <c r="CW576" s="162" t="str">
        <f t="shared" si="364"/>
        <v/>
      </c>
      <c r="CX576" s="162" t="str">
        <f t="shared" si="365"/>
        <v/>
      </c>
      <c r="CY576" s="162" t="str">
        <f t="shared" si="366"/>
        <v/>
      </c>
      <c r="CZ576" s="162" t="str">
        <f t="shared" si="367"/>
        <v/>
      </c>
      <c r="DA576" s="163" t="str">
        <f t="shared" si="368"/>
        <v/>
      </c>
    </row>
    <row r="577" spans="1:105" ht="16.5" x14ac:dyDescent="0.3">
      <c r="A577" s="135"/>
      <c r="B577" s="136"/>
      <c r="C577" s="136"/>
      <c r="D577" s="137"/>
      <c r="E577" s="176"/>
      <c r="F577" s="182"/>
      <c r="G577" s="183"/>
      <c r="H577" s="183"/>
      <c r="I577" s="183"/>
      <c r="J577" s="183"/>
      <c r="K577" s="183"/>
      <c r="L577" s="183"/>
      <c r="M577" s="186"/>
      <c r="N577" s="182"/>
      <c r="O577" s="184"/>
      <c r="P577" s="178"/>
      <c r="Q577" s="118">
        <f t="shared" si="337"/>
        <v>0</v>
      </c>
      <c r="R577" s="3"/>
      <c r="S577" s="3"/>
      <c r="T577" s="4"/>
      <c r="U577" s="4"/>
      <c r="V577" s="99">
        <f t="shared" si="338"/>
        <v>0</v>
      </c>
      <c r="W577" s="161"/>
      <c r="X577" s="138"/>
      <c r="AH577" s="158" t="str">
        <f t="array" ref="AH577">IF(OR(AH$1=0, $A577=""),"",SQRT((_xlfn.XLOOKUP(AH$1,$Z$2:$Z$16,$AA$2:$AA$16)-$T577)^2+(_xlfn.XLOOKUP(AH$1,$Z$2:$Z$16,$AB$2:$AB$16)-$U577)^2+(_xlfn.XLOOKUP(AH$1,$Z$2:$Z$16,$AC$2:$AC$16-$V577)^2)))</f>
        <v/>
      </c>
      <c r="AI577" s="140" t="str">
        <f t="array" ref="AI577">IF(OR(AI$1=0, $A577=""),"",SQRT((_xlfn.XLOOKUP(AI$1,$Z$2:$Z$16,$AA$2:$AA$16)-$T577)^2+(_xlfn.XLOOKUP(AI$1,$Z$2:$Z$16,$AB$2:$AB$16)-$U577)^2+(_xlfn.XLOOKUP(AI$1,$Z$2:$Z$16,$AC$2:$AC$16-$V577)^2)))</f>
        <v/>
      </c>
      <c r="AJ577" s="140" t="str">
        <f t="array" ref="AJ577">IF(OR(AJ$1=0, $A577=""),"",SQRT((_xlfn.XLOOKUP(AJ$1,$Z$2:$Z$16,$AA$2:$AA$16)-$T577)^2+(_xlfn.XLOOKUP(AJ$1,$Z$2:$Z$16,$AB$2:$AB$16)-$U577)^2+(_xlfn.XLOOKUP(AJ$1,$Z$2:$Z$16,$AC$2:$AC$16-$V577)^2)))</f>
        <v/>
      </c>
      <c r="AK577" s="140" t="str">
        <f t="array" ref="AK577">IF(OR(AK$1=0, $A577=""),"",SQRT((_xlfn.XLOOKUP(AK$1,$Z$2:$Z$16,$AA$2:$AA$16)-$T577)^2+(_xlfn.XLOOKUP(AK$1,$Z$2:$Z$16,$AB$2:$AB$16)-$U577)^2+(_xlfn.XLOOKUP(AK$1,$Z$2:$Z$16,$AC$2:$AC$16-$V577)^2)))</f>
        <v/>
      </c>
      <c r="AL577" s="140" t="str">
        <f t="array" ref="AL577">IF(OR(AL$1=0, $A577=""),"",SQRT((_xlfn.XLOOKUP(AL$1,$Z$2:$Z$16,$AA$2:$AA$16)-$T577)^2+(_xlfn.XLOOKUP(AL$1,$Z$2:$Z$16,$AB$2:$AB$16)-$U577)^2+(_xlfn.XLOOKUP(AL$1,$Z$2:$Z$16,$AC$2:$AC$16-$V577)^2)))</f>
        <v/>
      </c>
      <c r="AM577" s="140" t="str">
        <f t="array" ref="AM577">IF(OR(AM$1=0, $A577=""),"",SQRT((_xlfn.XLOOKUP(AM$1,$Z$2:$Z$16,$AA$2:$AA$16)-$T577)^2+(_xlfn.XLOOKUP(AM$1,$Z$2:$Z$16,$AB$2:$AB$16)-$U577)^2+(_xlfn.XLOOKUP(AM$1,$Z$2:$Z$16,$AC$2:$AC$16-$V577)^2)))</f>
        <v/>
      </c>
      <c r="AN577" s="140" t="str">
        <f t="array" ref="AN577">IF(OR(AN$1=0, $A577=""),"",SQRT((_xlfn.XLOOKUP(AN$1,$Z$2:$Z$16,$AA$2:$AA$16)-$T577)^2+(_xlfn.XLOOKUP(AN$1,$Z$2:$Z$16,$AB$2:$AB$16)-$U577)^2+(_xlfn.XLOOKUP(AN$1,$Z$2:$Z$16,$AC$2:$AC$16-$V577)^2)))</f>
        <v/>
      </c>
      <c r="AO577" s="140" t="str">
        <f t="array" ref="AO577">IF(OR(AO$1=0, $A577=""),"",SQRT((_xlfn.XLOOKUP(AO$1,$Z$2:$Z$16,$AA$2:$AA$16)-$T577)^2+(_xlfn.XLOOKUP(AO$1,$Z$2:$Z$16,$AB$2:$AB$16)-$U577)^2+(_xlfn.XLOOKUP(AO$1,$Z$2:$Z$16,$AC$2:$AC$16-$V577)^2)))</f>
        <v/>
      </c>
      <c r="AP577" s="141" t="str">
        <f t="array" ref="AP577">IF(OR(AP$1=0, $A577=""),"",SQRT((_xlfn.XLOOKUP(AP$1,$Z$2:$Z$16,$AA$2:$AA$16)-$T577)^2+(_xlfn.XLOOKUP(AP$1,$Z$2:$Z$16,$AB$2:$AB$16)-$U577)^2+(_xlfn.XLOOKUP(AP$1,$Z$2:$Z$16,$AC$2:$AC$16-$V577)^2)))</f>
        <v/>
      </c>
      <c r="AQ577" s="141" t="str">
        <f t="array" ref="AQ577">IF(OR(AQ$1=0, $A577=""),"",SQRT((_xlfn.XLOOKUP(AQ$1,$Z$2:$Z$16,$AA$2:$AA$16)-$T577)^2+(_xlfn.XLOOKUP(AQ$1,$Z$2:$Z$16,$AB$2:$AB$16)-$U577)^2+(_xlfn.XLOOKUP(AQ$1,$Z$2:$Z$16,$AC$2:$AC$16-$V577)^2)))</f>
        <v/>
      </c>
      <c r="AR577" s="141" t="str">
        <f t="array" ref="AR577">IF(OR(AR$1=0, $A577=""),"",SQRT((_xlfn.XLOOKUP(AR$1,$Z$2:$Z$16,$AA$2:$AA$16)-$T577)^2+(_xlfn.XLOOKUP(AR$1,$Z$2:$Z$16,$AB$2:$AB$16)-$U577)^2+(_xlfn.XLOOKUP(AR$1,$Z$2:$Z$16,$AC$2:$AC$16-$V577)^2)))</f>
        <v/>
      </c>
      <c r="AS577" s="141" t="str">
        <f t="array" ref="AS577">IF(OR(AS$1=0, $A577=""),"",SQRT((_xlfn.XLOOKUP(AS$1,$Z$2:$Z$16,$AA$2:$AA$16)-$T577)^2+(_xlfn.XLOOKUP(AS$1,$Z$2:$Z$16,$AB$2:$AB$16)-$U577)^2+(_xlfn.XLOOKUP(AS$1,$Z$2:$Z$16,$AC$2:$AC$16-$V577)^2)))</f>
        <v/>
      </c>
      <c r="AT577" s="141" t="str">
        <f t="array" ref="AT577">IF(OR(AT$1=0, $A577=""),"",SQRT((_xlfn.XLOOKUP(AT$1,$Z$2:$Z$16,$AA$2:$AA$16)-$T577)^2+(_xlfn.XLOOKUP(AT$1,$Z$2:$Z$16,$AB$2:$AB$16)-$U577)^2+(_xlfn.XLOOKUP(AT$1,$Z$2:$Z$16,$AC$2:$AC$16-$V577)^2)))</f>
        <v/>
      </c>
      <c r="AU577" s="141" t="str">
        <f t="array" ref="AU577">IF(OR(AU$1=0, $A577=""),"",SQRT((_xlfn.XLOOKUP(AU$1,$Z$2:$Z$16,$AA$2:$AA$16)-$T577)^2+(_xlfn.XLOOKUP(AU$1,$Z$2:$Z$16,$AB$2:$AB$16)-$U577)^2+(_xlfn.XLOOKUP(AU$1,$Z$2:$Z$16,$AC$2:$AC$16-$V577)^2)))</f>
        <v/>
      </c>
      <c r="AV577" s="142" t="str">
        <f t="array" ref="AV577">IF(OR(AV$1=0, $A577=""),"",SQRT((_xlfn.XLOOKUP(AV$1,$Z$2:$Z$16,$AA$2:$AA$16)-$T577)^2+(_xlfn.XLOOKUP(AV$1,$Z$2:$Z$16,$AB$2:$AB$16)-$U577)^2+(_xlfn.XLOOKUP(AV$1,$Z$2:$Z$16,$AC$2:$AC$16-$V577)^2)))</f>
        <v/>
      </c>
      <c r="AW577" s="124"/>
      <c r="AX577" s="124"/>
      <c r="AY577" s="125">
        <f t="shared" si="339"/>
        <v>0</v>
      </c>
      <c r="AZ577" s="143">
        <f t="shared" si="340"/>
        <v>0</v>
      </c>
      <c r="BA577" s="143">
        <f t="shared" si="341"/>
        <v>0</v>
      </c>
      <c r="BB577" s="143">
        <f t="shared" si="342"/>
        <v>0</v>
      </c>
      <c r="BC577" s="143">
        <f t="shared" si="343"/>
        <v>0</v>
      </c>
      <c r="BD577" s="143">
        <f t="shared" si="344"/>
        <v>0</v>
      </c>
      <c r="BE577" s="143">
        <f t="shared" si="345"/>
        <v>0</v>
      </c>
      <c r="BF577" s="143">
        <f t="shared" si="346"/>
        <v>0</v>
      </c>
      <c r="BG577" s="144">
        <f t="shared" si="347"/>
        <v>0</v>
      </c>
      <c r="BH577" s="144">
        <f t="shared" si="348"/>
        <v>0</v>
      </c>
      <c r="BI577" s="144">
        <f t="shared" si="349"/>
        <v>0</v>
      </c>
      <c r="BJ577" s="144">
        <f t="shared" si="350"/>
        <v>0</v>
      </c>
      <c r="BK577" s="144">
        <f t="shared" si="351"/>
        <v>0</v>
      </c>
      <c r="BL577" s="144">
        <f t="shared" si="352"/>
        <v>0</v>
      </c>
      <c r="BM577" s="145">
        <f t="shared" si="353"/>
        <v>0</v>
      </c>
      <c r="BN577" s="124"/>
      <c r="BO577" s="124"/>
      <c r="BP577" s="124"/>
      <c r="BQ577" s="124"/>
      <c r="BR577" s="124"/>
      <c r="BS577" s="124"/>
      <c r="BT577" s="124"/>
      <c r="BU577" s="124"/>
      <c r="BV577" s="130"/>
      <c r="BW577" s="130"/>
      <c r="BX577" s="130"/>
      <c r="BY577" s="130"/>
      <c r="BZ577" s="130"/>
      <c r="CA577" s="130"/>
      <c r="CB577" s="130"/>
      <c r="CC577" s="130"/>
      <c r="CD577" s="130"/>
      <c r="CE577" s="130"/>
      <c r="CF577" s="130"/>
      <c r="CG577" s="130"/>
      <c r="CH577" s="130"/>
      <c r="CI577" s="130"/>
      <c r="CJ577" s="130"/>
      <c r="CM577" s="159">
        <f t="shared" si="354"/>
        <v>0</v>
      </c>
      <c r="CN577" s="160">
        <f t="shared" si="355"/>
        <v>0</v>
      </c>
      <c r="CO577" s="160">
        <f t="shared" si="356"/>
        <v>0</v>
      </c>
      <c r="CP577" s="160">
        <f t="shared" si="357"/>
        <v>0</v>
      </c>
      <c r="CQ577" s="160">
        <f t="shared" si="358"/>
        <v>0</v>
      </c>
      <c r="CR577" s="160" t="str">
        <f t="shared" si="359"/>
        <v/>
      </c>
      <c r="CS577" s="160" t="str">
        <f t="shared" si="360"/>
        <v/>
      </c>
      <c r="CT577" s="160" t="str">
        <f t="shared" si="361"/>
        <v/>
      </c>
      <c r="CU577" s="162" t="str">
        <f t="shared" si="362"/>
        <v/>
      </c>
      <c r="CV577" s="162" t="str">
        <f t="shared" si="363"/>
        <v/>
      </c>
      <c r="CW577" s="162" t="str">
        <f t="shared" si="364"/>
        <v/>
      </c>
      <c r="CX577" s="162" t="str">
        <f t="shared" si="365"/>
        <v/>
      </c>
      <c r="CY577" s="162" t="str">
        <f t="shared" si="366"/>
        <v/>
      </c>
      <c r="CZ577" s="162" t="str">
        <f t="shared" si="367"/>
        <v/>
      </c>
      <c r="DA577" s="163" t="str">
        <f t="shared" si="368"/>
        <v/>
      </c>
    </row>
    <row r="578" spans="1:105" ht="16.5" x14ac:dyDescent="0.3">
      <c r="A578" s="135"/>
      <c r="B578" s="136"/>
      <c r="C578" s="136"/>
      <c r="D578" s="137"/>
      <c r="E578" s="176"/>
      <c r="F578" s="182"/>
      <c r="G578" s="183"/>
      <c r="H578" s="183"/>
      <c r="I578" s="183"/>
      <c r="J578" s="183"/>
      <c r="K578" s="183"/>
      <c r="L578" s="183"/>
      <c r="M578" s="186"/>
      <c r="N578" s="182"/>
      <c r="O578" s="184"/>
      <c r="P578" s="178"/>
      <c r="Q578" s="118">
        <f t="shared" si="337"/>
        <v>0</v>
      </c>
      <c r="R578" s="3"/>
      <c r="S578" s="3"/>
      <c r="T578" s="4"/>
      <c r="U578" s="4"/>
      <c r="V578" s="99">
        <f t="shared" si="338"/>
        <v>0</v>
      </c>
      <c r="W578" s="161"/>
      <c r="X578" s="138"/>
      <c r="AH578" s="158" t="str">
        <f t="array" ref="AH578">IF(OR(AH$1=0, $A578=""),"",SQRT((_xlfn.XLOOKUP(AH$1,$Z$2:$Z$16,$AA$2:$AA$16)-$T578)^2+(_xlfn.XLOOKUP(AH$1,$Z$2:$Z$16,$AB$2:$AB$16)-$U578)^2+(_xlfn.XLOOKUP(AH$1,$Z$2:$Z$16,$AC$2:$AC$16-$V578)^2)))</f>
        <v/>
      </c>
      <c r="AI578" s="140" t="str">
        <f t="array" ref="AI578">IF(OR(AI$1=0, $A578=""),"",SQRT((_xlfn.XLOOKUP(AI$1,$Z$2:$Z$16,$AA$2:$AA$16)-$T578)^2+(_xlfn.XLOOKUP(AI$1,$Z$2:$Z$16,$AB$2:$AB$16)-$U578)^2+(_xlfn.XLOOKUP(AI$1,$Z$2:$Z$16,$AC$2:$AC$16-$V578)^2)))</f>
        <v/>
      </c>
      <c r="AJ578" s="140" t="str">
        <f t="array" ref="AJ578">IF(OR(AJ$1=0, $A578=""),"",SQRT((_xlfn.XLOOKUP(AJ$1,$Z$2:$Z$16,$AA$2:$AA$16)-$T578)^2+(_xlfn.XLOOKUP(AJ$1,$Z$2:$Z$16,$AB$2:$AB$16)-$U578)^2+(_xlfn.XLOOKUP(AJ$1,$Z$2:$Z$16,$AC$2:$AC$16-$V578)^2)))</f>
        <v/>
      </c>
      <c r="AK578" s="140" t="str">
        <f t="array" ref="AK578">IF(OR(AK$1=0, $A578=""),"",SQRT((_xlfn.XLOOKUP(AK$1,$Z$2:$Z$16,$AA$2:$AA$16)-$T578)^2+(_xlfn.XLOOKUP(AK$1,$Z$2:$Z$16,$AB$2:$AB$16)-$U578)^2+(_xlfn.XLOOKUP(AK$1,$Z$2:$Z$16,$AC$2:$AC$16-$V578)^2)))</f>
        <v/>
      </c>
      <c r="AL578" s="140" t="str">
        <f t="array" ref="AL578">IF(OR(AL$1=0, $A578=""),"",SQRT((_xlfn.XLOOKUP(AL$1,$Z$2:$Z$16,$AA$2:$AA$16)-$T578)^2+(_xlfn.XLOOKUP(AL$1,$Z$2:$Z$16,$AB$2:$AB$16)-$U578)^2+(_xlfn.XLOOKUP(AL$1,$Z$2:$Z$16,$AC$2:$AC$16-$V578)^2)))</f>
        <v/>
      </c>
      <c r="AM578" s="140" t="str">
        <f t="array" ref="AM578">IF(OR(AM$1=0, $A578=""),"",SQRT((_xlfn.XLOOKUP(AM$1,$Z$2:$Z$16,$AA$2:$AA$16)-$T578)^2+(_xlfn.XLOOKUP(AM$1,$Z$2:$Z$16,$AB$2:$AB$16)-$U578)^2+(_xlfn.XLOOKUP(AM$1,$Z$2:$Z$16,$AC$2:$AC$16-$V578)^2)))</f>
        <v/>
      </c>
      <c r="AN578" s="140" t="str">
        <f t="array" ref="AN578">IF(OR(AN$1=0, $A578=""),"",SQRT((_xlfn.XLOOKUP(AN$1,$Z$2:$Z$16,$AA$2:$AA$16)-$T578)^2+(_xlfn.XLOOKUP(AN$1,$Z$2:$Z$16,$AB$2:$AB$16)-$U578)^2+(_xlfn.XLOOKUP(AN$1,$Z$2:$Z$16,$AC$2:$AC$16-$V578)^2)))</f>
        <v/>
      </c>
      <c r="AO578" s="140" t="str">
        <f t="array" ref="AO578">IF(OR(AO$1=0, $A578=""),"",SQRT((_xlfn.XLOOKUP(AO$1,$Z$2:$Z$16,$AA$2:$AA$16)-$T578)^2+(_xlfn.XLOOKUP(AO$1,$Z$2:$Z$16,$AB$2:$AB$16)-$U578)^2+(_xlfn.XLOOKUP(AO$1,$Z$2:$Z$16,$AC$2:$AC$16-$V578)^2)))</f>
        <v/>
      </c>
      <c r="AP578" s="141" t="str">
        <f t="array" ref="AP578">IF(OR(AP$1=0, $A578=""),"",SQRT((_xlfn.XLOOKUP(AP$1,$Z$2:$Z$16,$AA$2:$AA$16)-$T578)^2+(_xlfn.XLOOKUP(AP$1,$Z$2:$Z$16,$AB$2:$AB$16)-$U578)^2+(_xlfn.XLOOKUP(AP$1,$Z$2:$Z$16,$AC$2:$AC$16-$V578)^2)))</f>
        <v/>
      </c>
      <c r="AQ578" s="141" t="str">
        <f t="array" ref="AQ578">IF(OR(AQ$1=0, $A578=""),"",SQRT((_xlfn.XLOOKUP(AQ$1,$Z$2:$Z$16,$AA$2:$AA$16)-$T578)^2+(_xlfn.XLOOKUP(AQ$1,$Z$2:$Z$16,$AB$2:$AB$16)-$U578)^2+(_xlfn.XLOOKUP(AQ$1,$Z$2:$Z$16,$AC$2:$AC$16-$V578)^2)))</f>
        <v/>
      </c>
      <c r="AR578" s="141" t="str">
        <f t="array" ref="AR578">IF(OR(AR$1=0, $A578=""),"",SQRT((_xlfn.XLOOKUP(AR$1,$Z$2:$Z$16,$AA$2:$AA$16)-$T578)^2+(_xlfn.XLOOKUP(AR$1,$Z$2:$Z$16,$AB$2:$AB$16)-$U578)^2+(_xlfn.XLOOKUP(AR$1,$Z$2:$Z$16,$AC$2:$AC$16-$V578)^2)))</f>
        <v/>
      </c>
      <c r="AS578" s="141" t="str">
        <f t="array" ref="AS578">IF(OR(AS$1=0, $A578=""),"",SQRT((_xlfn.XLOOKUP(AS$1,$Z$2:$Z$16,$AA$2:$AA$16)-$T578)^2+(_xlfn.XLOOKUP(AS$1,$Z$2:$Z$16,$AB$2:$AB$16)-$U578)^2+(_xlfn.XLOOKUP(AS$1,$Z$2:$Z$16,$AC$2:$AC$16-$V578)^2)))</f>
        <v/>
      </c>
      <c r="AT578" s="141" t="str">
        <f t="array" ref="AT578">IF(OR(AT$1=0, $A578=""),"",SQRT((_xlfn.XLOOKUP(AT$1,$Z$2:$Z$16,$AA$2:$AA$16)-$T578)^2+(_xlfn.XLOOKUP(AT$1,$Z$2:$Z$16,$AB$2:$AB$16)-$U578)^2+(_xlfn.XLOOKUP(AT$1,$Z$2:$Z$16,$AC$2:$AC$16-$V578)^2)))</f>
        <v/>
      </c>
      <c r="AU578" s="141" t="str">
        <f t="array" ref="AU578">IF(OR(AU$1=0, $A578=""),"",SQRT((_xlfn.XLOOKUP(AU$1,$Z$2:$Z$16,$AA$2:$AA$16)-$T578)^2+(_xlfn.XLOOKUP(AU$1,$Z$2:$Z$16,$AB$2:$AB$16)-$U578)^2+(_xlfn.XLOOKUP(AU$1,$Z$2:$Z$16,$AC$2:$AC$16-$V578)^2)))</f>
        <v/>
      </c>
      <c r="AV578" s="142" t="str">
        <f t="array" ref="AV578">IF(OR(AV$1=0, $A578=""),"",SQRT((_xlfn.XLOOKUP(AV$1,$Z$2:$Z$16,$AA$2:$AA$16)-$T578)^2+(_xlfn.XLOOKUP(AV$1,$Z$2:$Z$16,$AB$2:$AB$16)-$U578)^2+(_xlfn.XLOOKUP(AV$1,$Z$2:$Z$16,$AC$2:$AC$16-$V578)^2)))</f>
        <v/>
      </c>
      <c r="AW578" s="124"/>
      <c r="AX578" s="124"/>
      <c r="AY578" s="125">
        <f t="shared" si="339"/>
        <v>0</v>
      </c>
      <c r="AZ578" s="143">
        <f t="shared" si="340"/>
        <v>0</v>
      </c>
      <c r="BA578" s="143">
        <f t="shared" si="341"/>
        <v>0</v>
      </c>
      <c r="BB578" s="143">
        <f t="shared" si="342"/>
        <v>0</v>
      </c>
      <c r="BC578" s="143">
        <f t="shared" si="343"/>
        <v>0</v>
      </c>
      <c r="BD578" s="143">
        <f t="shared" si="344"/>
        <v>0</v>
      </c>
      <c r="BE578" s="143">
        <f t="shared" si="345"/>
        <v>0</v>
      </c>
      <c r="BF578" s="143">
        <f t="shared" si="346"/>
        <v>0</v>
      </c>
      <c r="BG578" s="144">
        <f t="shared" si="347"/>
        <v>0</v>
      </c>
      <c r="BH578" s="144">
        <f t="shared" si="348"/>
        <v>0</v>
      </c>
      <c r="BI578" s="144">
        <f t="shared" si="349"/>
        <v>0</v>
      </c>
      <c r="BJ578" s="144">
        <f t="shared" si="350"/>
        <v>0</v>
      </c>
      <c r="BK578" s="144">
        <f t="shared" si="351"/>
        <v>0</v>
      </c>
      <c r="BL578" s="144">
        <f t="shared" si="352"/>
        <v>0</v>
      </c>
      <c r="BM578" s="145">
        <f t="shared" si="353"/>
        <v>0</v>
      </c>
      <c r="BN578" s="124"/>
      <c r="BO578" s="124"/>
      <c r="BP578" s="124"/>
      <c r="BQ578" s="124"/>
      <c r="BR578" s="124"/>
      <c r="BS578" s="124"/>
      <c r="BT578" s="124"/>
      <c r="BU578" s="124"/>
      <c r="BV578" s="130"/>
      <c r="BW578" s="130"/>
      <c r="BX578" s="130"/>
      <c r="BY578" s="130"/>
      <c r="BZ578" s="130"/>
      <c r="CA578" s="130"/>
      <c r="CB578" s="130"/>
      <c r="CC578" s="130"/>
      <c r="CD578" s="130"/>
      <c r="CE578" s="130"/>
      <c r="CF578" s="130"/>
      <c r="CG578" s="130"/>
      <c r="CH578" s="130"/>
      <c r="CI578" s="130"/>
      <c r="CJ578" s="130"/>
      <c r="CM578" s="159">
        <f t="shared" si="354"/>
        <v>0</v>
      </c>
      <c r="CN578" s="160">
        <f t="shared" si="355"/>
        <v>0</v>
      </c>
      <c r="CO578" s="160">
        <f t="shared" si="356"/>
        <v>0</v>
      </c>
      <c r="CP578" s="160">
        <f t="shared" si="357"/>
        <v>0</v>
      </c>
      <c r="CQ578" s="160">
        <f t="shared" si="358"/>
        <v>0</v>
      </c>
      <c r="CR578" s="160" t="str">
        <f t="shared" si="359"/>
        <v/>
      </c>
      <c r="CS578" s="160" t="str">
        <f t="shared" si="360"/>
        <v/>
      </c>
      <c r="CT578" s="160" t="str">
        <f t="shared" si="361"/>
        <v/>
      </c>
      <c r="CU578" s="162" t="str">
        <f t="shared" si="362"/>
        <v/>
      </c>
      <c r="CV578" s="162" t="str">
        <f t="shared" si="363"/>
        <v/>
      </c>
      <c r="CW578" s="162" t="str">
        <f t="shared" si="364"/>
        <v/>
      </c>
      <c r="CX578" s="162" t="str">
        <f t="shared" si="365"/>
        <v/>
      </c>
      <c r="CY578" s="162" t="str">
        <f t="shared" si="366"/>
        <v/>
      </c>
      <c r="CZ578" s="162" t="str">
        <f t="shared" si="367"/>
        <v/>
      </c>
      <c r="DA578" s="163" t="str">
        <f t="shared" si="368"/>
        <v/>
      </c>
    </row>
    <row r="579" spans="1:105" ht="16.5" x14ac:dyDescent="0.3">
      <c r="A579" s="135"/>
      <c r="B579" s="136"/>
      <c r="C579" s="136"/>
      <c r="D579" s="137"/>
      <c r="E579" s="176"/>
      <c r="F579" s="182"/>
      <c r="G579" s="183"/>
      <c r="H579" s="183"/>
      <c r="I579" s="183"/>
      <c r="J579" s="183"/>
      <c r="K579" s="183"/>
      <c r="L579" s="183"/>
      <c r="M579" s="186"/>
      <c r="N579" s="182"/>
      <c r="O579" s="184"/>
      <c r="P579" s="178"/>
      <c r="Q579" s="118">
        <f t="shared" si="337"/>
        <v>0</v>
      </c>
      <c r="R579" s="3"/>
      <c r="S579" s="3"/>
      <c r="T579" s="4"/>
      <c r="U579" s="4"/>
      <c r="V579" s="99">
        <f t="shared" si="338"/>
        <v>0</v>
      </c>
      <c r="W579" s="161"/>
      <c r="X579" s="138"/>
      <c r="AH579" s="158" t="str">
        <f t="array" ref="AH579">IF(OR(AH$1=0, $A579=""),"",SQRT((_xlfn.XLOOKUP(AH$1,$Z$2:$Z$16,$AA$2:$AA$16)-$T579)^2+(_xlfn.XLOOKUP(AH$1,$Z$2:$Z$16,$AB$2:$AB$16)-$U579)^2+(_xlfn.XLOOKUP(AH$1,$Z$2:$Z$16,$AC$2:$AC$16-$V579)^2)))</f>
        <v/>
      </c>
      <c r="AI579" s="140" t="str">
        <f t="array" ref="AI579">IF(OR(AI$1=0, $A579=""),"",SQRT((_xlfn.XLOOKUP(AI$1,$Z$2:$Z$16,$AA$2:$AA$16)-$T579)^2+(_xlfn.XLOOKUP(AI$1,$Z$2:$Z$16,$AB$2:$AB$16)-$U579)^2+(_xlfn.XLOOKUP(AI$1,$Z$2:$Z$16,$AC$2:$AC$16-$V579)^2)))</f>
        <v/>
      </c>
      <c r="AJ579" s="140" t="str">
        <f t="array" ref="AJ579">IF(OR(AJ$1=0, $A579=""),"",SQRT((_xlfn.XLOOKUP(AJ$1,$Z$2:$Z$16,$AA$2:$AA$16)-$T579)^2+(_xlfn.XLOOKUP(AJ$1,$Z$2:$Z$16,$AB$2:$AB$16)-$U579)^2+(_xlfn.XLOOKUP(AJ$1,$Z$2:$Z$16,$AC$2:$AC$16-$V579)^2)))</f>
        <v/>
      </c>
      <c r="AK579" s="140" t="str">
        <f t="array" ref="AK579">IF(OR(AK$1=0, $A579=""),"",SQRT((_xlfn.XLOOKUP(AK$1,$Z$2:$Z$16,$AA$2:$AA$16)-$T579)^2+(_xlfn.XLOOKUP(AK$1,$Z$2:$Z$16,$AB$2:$AB$16)-$U579)^2+(_xlfn.XLOOKUP(AK$1,$Z$2:$Z$16,$AC$2:$AC$16-$V579)^2)))</f>
        <v/>
      </c>
      <c r="AL579" s="140" t="str">
        <f t="array" ref="AL579">IF(OR(AL$1=0, $A579=""),"",SQRT((_xlfn.XLOOKUP(AL$1,$Z$2:$Z$16,$AA$2:$AA$16)-$T579)^2+(_xlfn.XLOOKUP(AL$1,$Z$2:$Z$16,$AB$2:$AB$16)-$U579)^2+(_xlfn.XLOOKUP(AL$1,$Z$2:$Z$16,$AC$2:$AC$16-$V579)^2)))</f>
        <v/>
      </c>
      <c r="AM579" s="140" t="str">
        <f t="array" ref="AM579">IF(OR(AM$1=0, $A579=""),"",SQRT((_xlfn.XLOOKUP(AM$1,$Z$2:$Z$16,$AA$2:$AA$16)-$T579)^2+(_xlfn.XLOOKUP(AM$1,$Z$2:$Z$16,$AB$2:$AB$16)-$U579)^2+(_xlfn.XLOOKUP(AM$1,$Z$2:$Z$16,$AC$2:$AC$16-$V579)^2)))</f>
        <v/>
      </c>
      <c r="AN579" s="140" t="str">
        <f t="array" ref="AN579">IF(OR(AN$1=0, $A579=""),"",SQRT((_xlfn.XLOOKUP(AN$1,$Z$2:$Z$16,$AA$2:$AA$16)-$T579)^2+(_xlfn.XLOOKUP(AN$1,$Z$2:$Z$16,$AB$2:$AB$16)-$U579)^2+(_xlfn.XLOOKUP(AN$1,$Z$2:$Z$16,$AC$2:$AC$16-$V579)^2)))</f>
        <v/>
      </c>
      <c r="AO579" s="140" t="str">
        <f t="array" ref="AO579">IF(OR(AO$1=0, $A579=""),"",SQRT((_xlfn.XLOOKUP(AO$1,$Z$2:$Z$16,$AA$2:$AA$16)-$T579)^2+(_xlfn.XLOOKUP(AO$1,$Z$2:$Z$16,$AB$2:$AB$16)-$U579)^2+(_xlfn.XLOOKUP(AO$1,$Z$2:$Z$16,$AC$2:$AC$16-$V579)^2)))</f>
        <v/>
      </c>
      <c r="AP579" s="141" t="str">
        <f t="array" ref="AP579">IF(OR(AP$1=0, $A579=""),"",SQRT((_xlfn.XLOOKUP(AP$1,$Z$2:$Z$16,$AA$2:$AA$16)-$T579)^2+(_xlfn.XLOOKUP(AP$1,$Z$2:$Z$16,$AB$2:$AB$16)-$U579)^2+(_xlfn.XLOOKUP(AP$1,$Z$2:$Z$16,$AC$2:$AC$16-$V579)^2)))</f>
        <v/>
      </c>
      <c r="AQ579" s="141" t="str">
        <f t="array" ref="AQ579">IF(OR(AQ$1=0, $A579=""),"",SQRT((_xlfn.XLOOKUP(AQ$1,$Z$2:$Z$16,$AA$2:$AA$16)-$T579)^2+(_xlfn.XLOOKUP(AQ$1,$Z$2:$Z$16,$AB$2:$AB$16)-$U579)^2+(_xlfn.XLOOKUP(AQ$1,$Z$2:$Z$16,$AC$2:$AC$16-$V579)^2)))</f>
        <v/>
      </c>
      <c r="AR579" s="141" t="str">
        <f t="array" ref="AR579">IF(OR(AR$1=0, $A579=""),"",SQRT((_xlfn.XLOOKUP(AR$1,$Z$2:$Z$16,$AA$2:$AA$16)-$T579)^2+(_xlfn.XLOOKUP(AR$1,$Z$2:$Z$16,$AB$2:$AB$16)-$U579)^2+(_xlfn.XLOOKUP(AR$1,$Z$2:$Z$16,$AC$2:$AC$16-$V579)^2)))</f>
        <v/>
      </c>
      <c r="AS579" s="141" t="str">
        <f t="array" ref="AS579">IF(OR(AS$1=0, $A579=""),"",SQRT((_xlfn.XLOOKUP(AS$1,$Z$2:$Z$16,$AA$2:$AA$16)-$T579)^2+(_xlfn.XLOOKUP(AS$1,$Z$2:$Z$16,$AB$2:$AB$16)-$U579)^2+(_xlfn.XLOOKUP(AS$1,$Z$2:$Z$16,$AC$2:$AC$16-$V579)^2)))</f>
        <v/>
      </c>
      <c r="AT579" s="141" t="str">
        <f t="array" ref="AT579">IF(OR(AT$1=0, $A579=""),"",SQRT((_xlfn.XLOOKUP(AT$1,$Z$2:$Z$16,$AA$2:$AA$16)-$T579)^2+(_xlfn.XLOOKUP(AT$1,$Z$2:$Z$16,$AB$2:$AB$16)-$U579)^2+(_xlfn.XLOOKUP(AT$1,$Z$2:$Z$16,$AC$2:$AC$16-$V579)^2)))</f>
        <v/>
      </c>
      <c r="AU579" s="141" t="str">
        <f t="array" ref="AU579">IF(OR(AU$1=0, $A579=""),"",SQRT((_xlfn.XLOOKUP(AU$1,$Z$2:$Z$16,$AA$2:$AA$16)-$T579)^2+(_xlfn.XLOOKUP(AU$1,$Z$2:$Z$16,$AB$2:$AB$16)-$U579)^2+(_xlfn.XLOOKUP(AU$1,$Z$2:$Z$16,$AC$2:$AC$16-$V579)^2)))</f>
        <v/>
      </c>
      <c r="AV579" s="142" t="str">
        <f t="array" ref="AV579">IF(OR(AV$1=0, $A579=""),"",SQRT((_xlfn.XLOOKUP(AV$1,$Z$2:$Z$16,$AA$2:$AA$16)-$T579)^2+(_xlfn.XLOOKUP(AV$1,$Z$2:$Z$16,$AB$2:$AB$16)-$U579)^2+(_xlfn.XLOOKUP(AV$1,$Z$2:$Z$16,$AC$2:$AC$16-$V579)^2)))</f>
        <v/>
      </c>
      <c r="AW579" s="124"/>
      <c r="AX579" s="124"/>
      <c r="AY579" s="125">
        <f t="shared" si="339"/>
        <v>0</v>
      </c>
      <c r="AZ579" s="143">
        <f t="shared" si="340"/>
        <v>0</v>
      </c>
      <c r="BA579" s="143">
        <f t="shared" si="341"/>
        <v>0</v>
      </c>
      <c r="BB579" s="143">
        <f t="shared" si="342"/>
        <v>0</v>
      </c>
      <c r="BC579" s="143">
        <f t="shared" si="343"/>
        <v>0</v>
      </c>
      <c r="BD579" s="143">
        <f t="shared" si="344"/>
        <v>0</v>
      </c>
      <c r="BE579" s="143">
        <f t="shared" si="345"/>
        <v>0</v>
      </c>
      <c r="BF579" s="143">
        <f t="shared" si="346"/>
        <v>0</v>
      </c>
      <c r="BG579" s="144">
        <f t="shared" si="347"/>
        <v>0</v>
      </c>
      <c r="BH579" s="144">
        <f t="shared" si="348"/>
        <v>0</v>
      </c>
      <c r="BI579" s="144">
        <f t="shared" si="349"/>
        <v>0</v>
      </c>
      <c r="BJ579" s="144">
        <f t="shared" si="350"/>
        <v>0</v>
      </c>
      <c r="BK579" s="144">
        <f t="shared" si="351"/>
        <v>0</v>
      </c>
      <c r="BL579" s="144">
        <f t="shared" si="352"/>
        <v>0</v>
      </c>
      <c r="BM579" s="145">
        <f t="shared" si="353"/>
        <v>0</v>
      </c>
      <c r="BN579" s="124"/>
      <c r="BO579" s="124"/>
      <c r="BP579" s="124"/>
      <c r="BQ579" s="124"/>
      <c r="BR579" s="124"/>
      <c r="BS579" s="124"/>
      <c r="BT579" s="124"/>
      <c r="BU579" s="124"/>
      <c r="BV579" s="130"/>
      <c r="BW579" s="130"/>
      <c r="BX579" s="130"/>
      <c r="BY579" s="130"/>
      <c r="BZ579" s="130"/>
      <c r="CA579" s="130"/>
      <c r="CB579" s="130"/>
      <c r="CC579" s="130"/>
      <c r="CD579" s="130"/>
      <c r="CE579" s="130"/>
      <c r="CF579" s="130"/>
      <c r="CG579" s="130"/>
      <c r="CH579" s="130"/>
      <c r="CI579" s="130"/>
      <c r="CJ579" s="130"/>
      <c r="CM579" s="159">
        <f t="shared" si="354"/>
        <v>0</v>
      </c>
      <c r="CN579" s="160">
        <f t="shared" si="355"/>
        <v>0</v>
      </c>
      <c r="CO579" s="160">
        <f t="shared" si="356"/>
        <v>0</v>
      </c>
      <c r="CP579" s="160">
        <f t="shared" si="357"/>
        <v>0</v>
      </c>
      <c r="CQ579" s="160">
        <f t="shared" si="358"/>
        <v>0</v>
      </c>
      <c r="CR579" s="160" t="str">
        <f t="shared" si="359"/>
        <v/>
      </c>
      <c r="CS579" s="160" t="str">
        <f t="shared" si="360"/>
        <v/>
      </c>
      <c r="CT579" s="160" t="str">
        <f t="shared" si="361"/>
        <v/>
      </c>
      <c r="CU579" s="162" t="str">
        <f t="shared" si="362"/>
        <v/>
      </c>
      <c r="CV579" s="162" t="str">
        <f t="shared" si="363"/>
        <v/>
      </c>
      <c r="CW579" s="162" t="str">
        <f t="shared" si="364"/>
        <v/>
      </c>
      <c r="CX579" s="162" t="str">
        <f t="shared" si="365"/>
        <v/>
      </c>
      <c r="CY579" s="162" t="str">
        <f t="shared" si="366"/>
        <v/>
      </c>
      <c r="CZ579" s="162" t="str">
        <f t="shared" si="367"/>
        <v/>
      </c>
      <c r="DA579" s="163" t="str">
        <f t="shared" si="368"/>
        <v/>
      </c>
    </row>
    <row r="580" spans="1:105" ht="16.5" x14ac:dyDescent="0.3">
      <c r="A580" s="135"/>
      <c r="B580" s="136"/>
      <c r="C580" s="136"/>
      <c r="D580" s="137"/>
      <c r="E580" s="176"/>
      <c r="F580" s="182"/>
      <c r="G580" s="183"/>
      <c r="H580" s="183"/>
      <c r="I580" s="183"/>
      <c r="J580" s="183"/>
      <c r="K580" s="183"/>
      <c r="L580" s="183"/>
      <c r="M580" s="186"/>
      <c r="N580" s="182"/>
      <c r="O580" s="184"/>
      <c r="P580" s="178"/>
      <c r="Q580" s="118">
        <f t="shared" si="337"/>
        <v>0</v>
      </c>
      <c r="R580" s="3"/>
      <c r="S580" s="3"/>
      <c r="T580" s="4"/>
      <c r="U580" s="4"/>
      <c r="V580" s="99">
        <f t="shared" si="338"/>
        <v>0</v>
      </c>
      <c r="W580" s="161"/>
      <c r="X580" s="138"/>
      <c r="AH580" s="158" t="str">
        <f t="array" ref="AH580">IF(OR(AH$1=0, $A580=""),"",SQRT((_xlfn.XLOOKUP(AH$1,$Z$2:$Z$16,$AA$2:$AA$16)-$T580)^2+(_xlfn.XLOOKUP(AH$1,$Z$2:$Z$16,$AB$2:$AB$16)-$U580)^2+(_xlfn.XLOOKUP(AH$1,$Z$2:$Z$16,$AC$2:$AC$16-$V580)^2)))</f>
        <v/>
      </c>
      <c r="AI580" s="140" t="str">
        <f t="array" ref="AI580">IF(OR(AI$1=0, $A580=""),"",SQRT((_xlfn.XLOOKUP(AI$1,$Z$2:$Z$16,$AA$2:$AA$16)-$T580)^2+(_xlfn.XLOOKUP(AI$1,$Z$2:$Z$16,$AB$2:$AB$16)-$U580)^2+(_xlfn.XLOOKUP(AI$1,$Z$2:$Z$16,$AC$2:$AC$16-$V580)^2)))</f>
        <v/>
      </c>
      <c r="AJ580" s="140" t="str">
        <f t="array" ref="AJ580">IF(OR(AJ$1=0, $A580=""),"",SQRT((_xlfn.XLOOKUP(AJ$1,$Z$2:$Z$16,$AA$2:$AA$16)-$T580)^2+(_xlfn.XLOOKUP(AJ$1,$Z$2:$Z$16,$AB$2:$AB$16)-$U580)^2+(_xlfn.XLOOKUP(AJ$1,$Z$2:$Z$16,$AC$2:$AC$16-$V580)^2)))</f>
        <v/>
      </c>
      <c r="AK580" s="140" t="str">
        <f t="array" ref="AK580">IF(OR(AK$1=0, $A580=""),"",SQRT((_xlfn.XLOOKUP(AK$1,$Z$2:$Z$16,$AA$2:$AA$16)-$T580)^2+(_xlfn.XLOOKUP(AK$1,$Z$2:$Z$16,$AB$2:$AB$16)-$U580)^2+(_xlfn.XLOOKUP(AK$1,$Z$2:$Z$16,$AC$2:$AC$16-$V580)^2)))</f>
        <v/>
      </c>
      <c r="AL580" s="140" t="str">
        <f t="array" ref="AL580">IF(OR(AL$1=0, $A580=""),"",SQRT((_xlfn.XLOOKUP(AL$1,$Z$2:$Z$16,$AA$2:$AA$16)-$T580)^2+(_xlfn.XLOOKUP(AL$1,$Z$2:$Z$16,$AB$2:$AB$16)-$U580)^2+(_xlfn.XLOOKUP(AL$1,$Z$2:$Z$16,$AC$2:$AC$16-$V580)^2)))</f>
        <v/>
      </c>
      <c r="AM580" s="140" t="str">
        <f t="array" ref="AM580">IF(OR(AM$1=0, $A580=""),"",SQRT((_xlfn.XLOOKUP(AM$1,$Z$2:$Z$16,$AA$2:$AA$16)-$T580)^2+(_xlfn.XLOOKUP(AM$1,$Z$2:$Z$16,$AB$2:$AB$16)-$U580)^2+(_xlfn.XLOOKUP(AM$1,$Z$2:$Z$16,$AC$2:$AC$16-$V580)^2)))</f>
        <v/>
      </c>
      <c r="AN580" s="140" t="str">
        <f t="array" ref="AN580">IF(OR(AN$1=0, $A580=""),"",SQRT((_xlfn.XLOOKUP(AN$1,$Z$2:$Z$16,$AA$2:$AA$16)-$T580)^2+(_xlfn.XLOOKUP(AN$1,$Z$2:$Z$16,$AB$2:$AB$16)-$U580)^2+(_xlfn.XLOOKUP(AN$1,$Z$2:$Z$16,$AC$2:$AC$16-$V580)^2)))</f>
        <v/>
      </c>
      <c r="AO580" s="140" t="str">
        <f t="array" ref="AO580">IF(OR(AO$1=0, $A580=""),"",SQRT((_xlfn.XLOOKUP(AO$1,$Z$2:$Z$16,$AA$2:$AA$16)-$T580)^2+(_xlfn.XLOOKUP(AO$1,$Z$2:$Z$16,$AB$2:$AB$16)-$U580)^2+(_xlfn.XLOOKUP(AO$1,$Z$2:$Z$16,$AC$2:$AC$16-$V580)^2)))</f>
        <v/>
      </c>
      <c r="AP580" s="141" t="str">
        <f t="array" ref="AP580">IF(OR(AP$1=0, $A580=""),"",SQRT((_xlfn.XLOOKUP(AP$1,$Z$2:$Z$16,$AA$2:$AA$16)-$T580)^2+(_xlfn.XLOOKUP(AP$1,$Z$2:$Z$16,$AB$2:$AB$16)-$U580)^2+(_xlfn.XLOOKUP(AP$1,$Z$2:$Z$16,$AC$2:$AC$16-$V580)^2)))</f>
        <v/>
      </c>
      <c r="AQ580" s="141" t="str">
        <f t="array" ref="AQ580">IF(OR(AQ$1=0, $A580=""),"",SQRT((_xlfn.XLOOKUP(AQ$1,$Z$2:$Z$16,$AA$2:$AA$16)-$T580)^2+(_xlfn.XLOOKUP(AQ$1,$Z$2:$Z$16,$AB$2:$AB$16)-$U580)^2+(_xlfn.XLOOKUP(AQ$1,$Z$2:$Z$16,$AC$2:$AC$16-$V580)^2)))</f>
        <v/>
      </c>
      <c r="AR580" s="141" t="str">
        <f t="array" ref="AR580">IF(OR(AR$1=0, $A580=""),"",SQRT((_xlfn.XLOOKUP(AR$1,$Z$2:$Z$16,$AA$2:$AA$16)-$T580)^2+(_xlfn.XLOOKUP(AR$1,$Z$2:$Z$16,$AB$2:$AB$16)-$U580)^2+(_xlfn.XLOOKUP(AR$1,$Z$2:$Z$16,$AC$2:$AC$16-$V580)^2)))</f>
        <v/>
      </c>
      <c r="AS580" s="141" t="str">
        <f t="array" ref="AS580">IF(OR(AS$1=0, $A580=""),"",SQRT((_xlfn.XLOOKUP(AS$1,$Z$2:$Z$16,$AA$2:$AA$16)-$T580)^2+(_xlfn.XLOOKUP(AS$1,$Z$2:$Z$16,$AB$2:$AB$16)-$U580)^2+(_xlfn.XLOOKUP(AS$1,$Z$2:$Z$16,$AC$2:$AC$16-$V580)^2)))</f>
        <v/>
      </c>
      <c r="AT580" s="141" t="str">
        <f t="array" ref="AT580">IF(OR(AT$1=0, $A580=""),"",SQRT((_xlfn.XLOOKUP(AT$1,$Z$2:$Z$16,$AA$2:$AA$16)-$T580)^2+(_xlfn.XLOOKUP(AT$1,$Z$2:$Z$16,$AB$2:$AB$16)-$U580)^2+(_xlfn.XLOOKUP(AT$1,$Z$2:$Z$16,$AC$2:$AC$16-$V580)^2)))</f>
        <v/>
      </c>
      <c r="AU580" s="141" t="str">
        <f t="array" ref="AU580">IF(OR(AU$1=0, $A580=""),"",SQRT((_xlfn.XLOOKUP(AU$1,$Z$2:$Z$16,$AA$2:$AA$16)-$T580)^2+(_xlfn.XLOOKUP(AU$1,$Z$2:$Z$16,$AB$2:$AB$16)-$U580)^2+(_xlfn.XLOOKUP(AU$1,$Z$2:$Z$16,$AC$2:$AC$16-$V580)^2)))</f>
        <v/>
      </c>
      <c r="AV580" s="142" t="str">
        <f t="array" ref="AV580">IF(OR(AV$1=0, $A580=""),"",SQRT((_xlfn.XLOOKUP(AV$1,$Z$2:$Z$16,$AA$2:$AA$16)-$T580)^2+(_xlfn.XLOOKUP(AV$1,$Z$2:$Z$16,$AB$2:$AB$16)-$U580)^2+(_xlfn.XLOOKUP(AV$1,$Z$2:$Z$16,$AC$2:$AC$16-$V580)^2)))</f>
        <v/>
      </c>
      <c r="AW580" s="124"/>
      <c r="AX580" s="124"/>
      <c r="AY580" s="125">
        <f t="shared" si="339"/>
        <v>0</v>
      </c>
      <c r="AZ580" s="143">
        <f t="shared" si="340"/>
        <v>0</v>
      </c>
      <c r="BA580" s="143">
        <f t="shared" si="341"/>
        <v>0</v>
      </c>
      <c r="BB580" s="143">
        <f t="shared" si="342"/>
        <v>0</v>
      </c>
      <c r="BC580" s="143">
        <f t="shared" si="343"/>
        <v>0</v>
      </c>
      <c r="BD580" s="143">
        <f t="shared" si="344"/>
        <v>0</v>
      </c>
      <c r="BE580" s="143">
        <f t="shared" si="345"/>
        <v>0</v>
      </c>
      <c r="BF580" s="143">
        <f t="shared" si="346"/>
        <v>0</v>
      </c>
      <c r="BG580" s="144">
        <f t="shared" si="347"/>
        <v>0</v>
      </c>
      <c r="BH580" s="144">
        <f t="shared" si="348"/>
        <v>0</v>
      </c>
      <c r="BI580" s="144">
        <f t="shared" si="349"/>
        <v>0</v>
      </c>
      <c r="BJ580" s="144">
        <f t="shared" si="350"/>
        <v>0</v>
      </c>
      <c r="BK580" s="144">
        <f t="shared" si="351"/>
        <v>0</v>
      </c>
      <c r="BL580" s="144">
        <f t="shared" si="352"/>
        <v>0</v>
      </c>
      <c r="BM580" s="145">
        <f t="shared" si="353"/>
        <v>0</v>
      </c>
      <c r="BN580" s="124"/>
      <c r="BO580" s="124"/>
      <c r="BP580" s="124"/>
      <c r="BQ580" s="124"/>
      <c r="BR580" s="124"/>
      <c r="BS580" s="124"/>
      <c r="BT580" s="124"/>
      <c r="BU580" s="124"/>
      <c r="BV580" s="130"/>
      <c r="BW580" s="130"/>
      <c r="BX580" s="130"/>
      <c r="BY580" s="130"/>
      <c r="BZ580" s="130"/>
      <c r="CA580" s="130"/>
      <c r="CB580" s="130"/>
      <c r="CC580" s="130"/>
      <c r="CD580" s="130"/>
      <c r="CE580" s="130"/>
      <c r="CF580" s="130"/>
      <c r="CG580" s="130"/>
      <c r="CH580" s="130"/>
      <c r="CI580" s="130"/>
      <c r="CJ580" s="130"/>
      <c r="CM580" s="159">
        <f t="shared" si="354"/>
        <v>0</v>
      </c>
      <c r="CN580" s="160">
        <f t="shared" si="355"/>
        <v>0</v>
      </c>
      <c r="CO580" s="160">
        <f t="shared" si="356"/>
        <v>0</v>
      </c>
      <c r="CP580" s="160">
        <f t="shared" si="357"/>
        <v>0</v>
      </c>
      <c r="CQ580" s="160">
        <f t="shared" si="358"/>
        <v>0</v>
      </c>
      <c r="CR580" s="160" t="str">
        <f t="shared" si="359"/>
        <v/>
      </c>
      <c r="CS580" s="160" t="str">
        <f t="shared" si="360"/>
        <v/>
      </c>
      <c r="CT580" s="160" t="str">
        <f t="shared" si="361"/>
        <v/>
      </c>
      <c r="CU580" s="162" t="str">
        <f t="shared" si="362"/>
        <v/>
      </c>
      <c r="CV580" s="162" t="str">
        <f t="shared" si="363"/>
        <v/>
      </c>
      <c r="CW580" s="162" t="str">
        <f t="shared" si="364"/>
        <v/>
      </c>
      <c r="CX580" s="162" t="str">
        <f t="shared" si="365"/>
        <v/>
      </c>
      <c r="CY580" s="162" t="str">
        <f t="shared" si="366"/>
        <v/>
      </c>
      <c r="CZ580" s="162" t="str">
        <f t="shared" si="367"/>
        <v/>
      </c>
      <c r="DA580" s="163" t="str">
        <f t="shared" si="368"/>
        <v/>
      </c>
    </row>
    <row r="581" spans="1:105" ht="16.5" x14ac:dyDescent="0.3">
      <c r="A581" s="135"/>
      <c r="B581" s="136"/>
      <c r="C581" s="136"/>
      <c r="D581" s="137"/>
      <c r="E581" s="176"/>
      <c r="F581" s="182"/>
      <c r="G581" s="183"/>
      <c r="H581" s="183"/>
      <c r="I581" s="183"/>
      <c r="J581" s="183"/>
      <c r="K581" s="183"/>
      <c r="L581" s="183"/>
      <c r="M581" s="186"/>
      <c r="N581" s="182"/>
      <c r="O581" s="184"/>
      <c r="P581" s="178"/>
      <c r="Q581" s="118">
        <f t="shared" si="337"/>
        <v>0</v>
      </c>
      <c r="R581" s="3"/>
      <c r="S581" s="3"/>
      <c r="T581" s="4"/>
      <c r="U581" s="4"/>
      <c r="V581" s="99">
        <f t="shared" si="338"/>
        <v>0</v>
      </c>
      <c r="W581" s="161"/>
      <c r="X581" s="138"/>
      <c r="AH581" s="158" t="str">
        <f t="array" ref="AH581">IF(OR(AH$1=0, $A581=""),"",SQRT((_xlfn.XLOOKUP(AH$1,$Z$2:$Z$16,$AA$2:$AA$16)-$T581)^2+(_xlfn.XLOOKUP(AH$1,$Z$2:$Z$16,$AB$2:$AB$16)-$U581)^2+(_xlfn.XLOOKUP(AH$1,$Z$2:$Z$16,$AC$2:$AC$16-$V581)^2)))</f>
        <v/>
      </c>
      <c r="AI581" s="140" t="str">
        <f t="array" ref="AI581">IF(OR(AI$1=0, $A581=""),"",SQRT((_xlfn.XLOOKUP(AI$1,$Z$2:$Z$16,$AA$2:$AA$16)-$T581)^2+(_xlfn.XLOOKUP(AI$1,$Z$2:$Z$16,$AB$2:$AB$16)-$U581)^2+(_xlfn.XLOOKUP(AI$1,$Z$2:$Z$16,$AC$2:$AC$16-$V581)^2)))</f>
        <v/>
      </c>
      <c r="AJ581" s="140" t="str">
        <f t="array" ref="AJ581">IF(OR(AJ$1=0, $A581=""),"",SQRT((_xlfn.XLOOKUP(AJ$1,$Z$2:$Z$16,$AA$2:$AA$16)-$T581)^2+(_xlfn.XLOOKUP(AJ$1,$Z$2:$Z$16,$AB$2:$AB$16)-$U581)^2+(_xlfn.XLOOKUP(AJ$1,$Z$2:$Z$16,$AC$2:$AC$16-$V581)^2)))</f>
        <v/>
      </c>
      <c r="AK581" s="140" t="str">
        <f t="array" ref="AK581">IF(OR(AK$1=0, $A581=""),"",SQRT((_xlfn.XLOOKUP(AK$1,$Z$2:$Z$16,$AA$2:$AA$16)-$T581)^2+(_xlfn.XLOOKUP(AK$1,$Z$2:$Z$16,$AB$2:$AB$16)-$U581)^2+(_xlfn.XLOOKUP(AK$1,$Z$2:$Z$16,$AC$2:$AC$16-$V581)^2)))</f>
        <v/>
      </c>
      <c r="AL581" s="140" t="str">
        <f t="array" ref="AL581">IF(OR(AL$1=0, $A581=""),"",SQRT((_xlfn.XLOOKUP(AL$1,$Z$2:$Z$16,$AA$2:$AA$16)-$T581)^2+(_xlfn.XLOOKUP(AL$1,$Z$2:$Z$16,$AB$2:$AB$16)-$U581)^2+(_xlfn.XLOOKUP(AL$1,$Z$2:$Z$16,$AC$2:$AC$16-$V581)^2)))</f>
        <v/>
      </c>
      <c r="AM581" s="140" t="str">
        <f t="array" ref="AM581">IF(OR(AM$1=0, $A581=""),"",SQRT((_xlfn.XLOOKUP(AM$1,$Z$2:$Z$16,$AA$2:$AA$16)-$T581)^2+(_xlfn.XLOOKUP(AM$1,$Z$2:$Z$16,$AB$2:$AB$16)-$U581)^2+(_xlfn.XLOOKUP(AM$1,$Z$2:$Z$16,$AC$2:$AC$16-$V581)^2)))</f>
        <v/>
      </c>
      <c r="AN581" s="140" t="str">
        <f t="array" ref="AN581">IF(OR(AN$1=0, $A581=""),"",SQRT((_xlfn.XLOOKUP(AN$1,$Z$2:$Z$16,$AA$2:$AA$16)-$T581)^2+(_xlfn.XLOOKUP(AN$1,$Z$2:$Z$16,$AB$2:$AB$16)-$U581)^2+(_xlfn.XLOOKUP(AN$1,$Z$2:$Z$16,$AC$2:$AC$16-$V581)^2)))</f>
        <v/>
      </c>
      <c r="AO581" s="140" t="str">
        <f t="array" ref="AO581">IF(OR(AO$1=0, $A581=""),"",SQRT((_xlfn.XLOOKUP(AO$1,$Z$2:$Z$16,$AA$2:$AA$16)-$T581)^2+(_xlfn.XLOOKUP(AO$1,$Z$2:$Z$16,$AB$2:$AB$16)-$U581)^2+(_xlfn.XLOOKUP(AO$1,$Z$2:$Z$16,$AC$2:$AC$16-$V581)^2)))</f>
        <v/>
      </c>
      <c r="AP581" s="141" t="str">
        <f t="array" ref="AP581">IF(OR(AP$1=0, $A581=""),"",SQRT((_xlfn.XLOOKUP(AP$1,$Z$2:$Z$16,$AA$2:$AA$16)-$T581)^2+(_xlfn.XLOOKUP(AP$1,$Z$2:$Z$16,$AB$2:$AB$16)-$U581)^2+(_xlfn.XLOOKUP(AP$1,$Z$2:$Z$16,$AC$2:$AC$16-$V581)^2)))</f>
        <v/>
      </c>
      <c r="AQ581" s="141" t="str">
        <f t="array" ref="AQ581">IF(OR(AQ$1=0, $A581=""),"",SQRT((_xlfn.XLOOKUP(AQ$1,$Z$2:$Z$16,$AA$2:$AA$16)-$T581)^2+(_xlfn.XLOOKUP(AQ$1,$Z$2:$Z$16,$AB$2:$AB$16)-$U581)^2+(_xlfn.XLOOKUP(AQ$1,$Z$2:$Z$16,$AC$2:$AC$16-$V581)^2)))</f>
        <v/>
      </c>
      <c r="AR581" s="141" t="str">
        <f t="array" ref="AR581">IF(OR(AR$1=0, $A581=""),"",SQRT((_xlfn.XLOOKUP(AR$1,$Z$2:$Z$16,$AA$2:$AA$16)-$T581)^2+(_xlfn.XLOOKUP(AR$1,$Z$2:$Z$16,$AB$2:$AB$16)-$U581)^2+(_xlfn.XLOOKUP(AR$1,$Z$2:$Z$16,$AC$2:$AC$16-$V581)^2)))</f>
        <v/>
      </c>
      <c r="AS581" s="141" t="str">
        <f t="array" ref="AS581">IF(OR(AS$1=0, $A581=""),"",SQRT((_xlfn.XLOOKUP(AS$1,$Z$2:$Z$16,$AA$2:$AA$16)-$T581)^2+(_xlfn.XLOOKUP(AS$1,$Z$2:$Z$16,$AB$2:$AB$16)-$U581)^2+(_xlfn.XLOOKUP(AS$1,$Z$2:$Z$16,$AC$2:$AC$16-$V581)^2)))</f>
        <v/>
      </c>
      <c r="AT581" s="141" t="str">
        <f t="array" ref="AT581">IF(OR(AT$1=0, $A581=""),"",SQRT((_xlfn.XLOOKUP(AT$1,$Z$2:$Z$16,$AA$2:$AA$16)-$T581)^2+(_xlfn.XLOOKUP(AT$1,$Z$2:$Z$16,$AB$2:$AB$16)-$U581)^2+(_xlfn.XLOOKUP(AT$1,$Z$2:$Z$16,$AC$2:$AC$16-$V581)^2)))</f>
        <v/>
      </c>
      <c r="AU581" s="141" t="str">
        <f t="array" ref="AU581">IF(OR(AU$1=0, $A581=""),"",SQRT((_xlfn.XLOOKUP(AU$1,$Z$2:$Z$16,$AA$2:$AA$16)-$T581)^2+(_xlfn.XLOOKUP(AU$1,$Z$2:$Z$16,$AB$2:$AB$16)-$U581)^2+(_xlfn.XLOOKUP(AU$1,$Z$2:$Z$16,$AC$2:$AC$16-$V581)^2)))</f>
        <v/>
      </c>
      <c r="AV581" s="142" t="str">
        <f t="array" ref="AV581">IF(OR(AV$1=0, $A581=""),"",SQRT((_xlfn.XLOOKUP(AV$1,$Z$2:$Z$16,$AA$2:$AA$16)-$T581)^2+(_xlfn.XLOOKUP(AV$1,$Z$2:$Z$16,$AB$2:$AB$16)-$U581)^2+(_xlfn.XLOOKUP(AV$1,$Z$2:$Z$16,$AC$2:$AC$16-$V581)^2)))</f>
        <v/>
      </c>
      <c r="AW581" s="124"/>
      <c r="AX581" s="124"/>
      <c r="AY581" s="125">
        <f t="shared" si="339"/>
        <v>0</v>
      </c>
      <c r="AZ581" s="143">
        <f t="shared" si="340"/>
        <v>0</v>
      </c>
      <c r="BA581" s="143">
        <f t="shared" si="341"/>
        <v>0</v>
      </c>
      <c r="BB581" s="143">
        <f t="shared" si="342"/>
        <v>0</v>
      </c>
      <c r="BC581" s="143">
        <f t="shared" si="343"/>
        <v>0</v>
      </c>
      <c r="BD581" s="143">
        <f t="shared" si="344"/>
        <v>0</v>
      </c>
      <c r="BE581" s="143">
        <f t="shared" si="345"/>
        <v>0</v>
      </c>
      <c r="BF581" s="143">
        <f t="shared" si="346"/>
        <v>0</v>
      </c>
      <c r="BG581" s="144">
        <f t="shared" si="347"/>
        <v>0</v>
      </c>
      <c r="BH581" s="144">
        <f t="shared" si="348"/>
        <v>0</v>
      </c>
      <c r="BI581" s="144">
        <f t="shared" si="349"/>
        <v>0</v>
      </c>
      <c r="BJ581" s="144">
        <f t="shared" si="350"/>
        <v>0</v>
      </c>
      <c r="BK581" s="144">
        <f t="shared" si="351"/>
        <v>0</v>
      </c>
      <c r="BL581" s="144">
        <f t="shared" si="352"/>
        <v>0</v>
      </c>
      <c r="BM581" s="145">
        <f t="shared" si="353"/>
        <v>0</v>
      </c>
      <c r="BN581" s="124"/>
      <c r="BO581" s="124"/>
      <c r="BP581" s="124"/>
      <c r="BQ581" s="124"/>
      <c r="BR581" s="124"/>
      <c r="BS581" s="124"/>
      <c r="BT581" s="124"/>
      <c r="BU581" s="124"/>
      <c r="BV581" s="130"/>
      <c r="BW581" s="130"/>
      <c r="BX581" s="130"/>
      <c r="BY581" s="130"/>
      <c r="BZ581" s="130"/>
      <c r="CA581" s="130"/>
      <c r="CB581" s="130"/>
      <c r="CC581" s="130"/>
      <c r="CD581" s="130"/>
      <c r="CE581" s="130"/>
      <c r="CF581" s="130"/>
      <c r="CG581" s="130"/>
      <c r="CH581" s="130"/>
      <c r="CI581" s="130"/>
      <c r="CJ581" s="130"/>
      <c r="CM581" s="159">
        <f t="shared" si="354"/>
        <v>0</v>
      </c>
      <c r="CN581" s="160">
        <f t="shared" si="355"/>
        <v>0</v>
      </c>
      <c r="CO581" s="160">
        <f t="shared" si="356"/>
        <v>0</v>
      </c>
      <c r="CP581" s="160">
        <f t="shared" si="357"/>
        <v>0</v>
      </c>
      <c r="CQ581" s="160">
        <f t="shared" si="358"/>
        <v>0</v>
      </c>
      <c r="CR581" s="160" t="str">
        <f t="shared" si="359"/>
        <v/>
      </c>
      <c r="CS581" s="160" t="str">
        <f t="shared" si="360"/>
        <v/>
      </c>
      <c r="CT581" s="160" t="str">
        <f t="shared" si="361"/>
        <v/>
      </c>
      <c r="CU581" s="162" t="str">
        <f t="shared" si="362"/>
        <v/>
      </c>
      <c r="CV581" s="162" t="str">
        <f t="shared" si="363"/>
        <v/>
      </c>
      <c r="CW581" s="162" t="str">
        <f t="shared" si="364"/>
        <v/>
      </c>
      <c r="CX581" s="162" t="str">
        <f t="shared" si="365"/>
        <v/>
      </c>
      <c r="CY581" s="162" t="str">
        <f t="shared" si="366"/>
        <v/>
      </c>
      <c r="CZ581" s="162" t="str">
        <f t="shared" si="367"/>
        <v/>
      </c>
      <c r="DA581" s="163" t="str">
        <f t="shared" si="368"/>
        <v/>
      </c>
    </row>
    <row r="582" spans="1:105" ht="16.5" x14ac:dyDescent="0.3">
      <c r="A582" s="135"/>
      <c r="B582" s="136"/>
      <c r="C582" s="136"/>
      <c r="D582" s="137"/>
      <c r="E582" s="176"/>
      <c r="F582" s="182"/>
      <c r="G582" s="183"/>
      <c r="H582" s="183"/>
      <c r="I582" s="183"/>
      <c r="J582" s="183"/>
      <c r="K582" s="183"/>
      <c r="L582" s="183"/>
      <c r="M582" s="186"/>
      <c r="N582" s="182"/>
      <c r="O582" s="184"/>
      <c r="P582" s="178"/>
      <c r="Q582" s="118">
        <f t="shared" si="337"/>
        <v>0</v>
      </c>
      <c r="R582" s="3"/>
      <c r="S582" s="3"/>
      <c r="T582" s="4"/>
      <c r="U582" s="4"/>
      <c r="V582" s="99">
        <f t="shared" si="338"/>
        <v>0</v>
      </c>
      <c r="W582" s="161"/>
      <c r="X582" s="138"/>
      <c r="AH582" s="158" t="str">
        <f t="array" ref="AH582">IF(OR(AH$1=0, $A582=""),"",SQRT((_xlfn.XLOOKUP(AH$1,$Z$2:$Z$16,$AA$2:$AA$16)-$T582)^2+(_xlfn.XLOOKUP(AH$1,$Z$2:$Z$16,$AB$2:$AB$16)-$U582)^2+(_xlfn.XLOOKUP(AH$1,$Z$2:$Z$16,$AC$2:$AC$16-$V582)^2)))</f>
        <v/>
      </c>
      <c r="AI582" s="140" t="str">
        <f t="array" ref="AI582">IF(OR(AI$1=0, $A582=""),"",SQRT((_xlfn.XLOOKUP(AI$1,$Z$2:$Z$16,$AA$2:$AA$16)-$T582)^2+(_xlfn.XLOOKUP(AI$1,$Z$2:$Z$16,$AB$2:$AB$16)-$U582)^2+(_xlfn.XLOOKUP(AI$1,$Z$2:$Z$16,$AC$2:$AC$16-$V582)^2)))</f>
        <v/>
      </c>
      <c r="AJ582" s="140" t="str">
        <f t="array" ref="AJ582">IF(OR(AJ$1=0, $A582=""),"",SQRT((_xlfn.XLOOKUP(AJ$1,$Z$2:$Z$16,$AA$2:$AA$16)-$T582)^2+(_xlfn.XLOOKUP(AJ$1,$Z$2:$Z$16,$AB$2:$AB$16)-$U582)^2+(_xlfn.XLOOKUP(AJ$1,$Z$2:$Z$16,$AC$2:$AC$16-$V582)^2)))</f>
        <v/>
      </c>
      <c r="AK582" s="140" t="str">
        <f t="array" ref="AK582">IF(OR(AK$1=0, $A582=""),"",SQRT((_xlfn.XLOOKUP(AK$1,$Z$2:$Z$16,$AA$2:$AA$16)-$T582)^2+(_xlfn.XLOOKUP(AK$1,$Z$2:$Z$16,$AB$2:$AB$16)-$U582)^2+(_xlfn.XLOOKUP(AK$1,$Z$2:$Z$16,$AC$2:$AC$16-$V582)^2)))</f>
        <v/>
      </c>
      <c r="AL582" s="140" t="str">
        <f t="array" ref="AL582">IF(OR(AL$1=0, $A582=""),"",SQRT((_xlfn.XLOOKUP(AL$1,$Z$2:$Z$16,$AA$2:$AA$16)-$T582)^2+(_xlfn.XLOOKUP(AL$1,$Z$2:$Z$16,$AB$2:$AB$16)-$U582)^2+(_xlfn.XLOOKUP(AL$1,$Z$2:$Z$16,$AC$2:$AC$16-$V582)^2)))</f>
        <v/>
      </c>
      <c r="AM582" s="140" t="str">
        <f t="array" ref="AM582">IF(OR(AM$1=0, $A582=""),"",SQRT((_xlfn.XLOOKUP(AM$1,$Z$2:$Z$16,$AA$2:$AA$16)-$T582)^2+(_xlfn.XLOOKUP(AM$1,$Z$2:$Z$16,$AB$2:$AB$16)-$U582)^2+(_xlfn.XLOOKUP(AM$1,$Z$2:$Z$16,$AC$2:$AC$16-$V582)^2)))</f>
        <v/>
      </c>
      <c r="AN582" s="140" t="str">
        <f t="array" ref="AN582">IF(OR(AN$1=0, $A582=""),"",SQRT((_xlfn.XLOOKUP(AN$1,$Z$2:$Z$16,$AA$2:$AA$16)-$T582)^2+(_xlfn.XLOOKUP(AN$1,$Z$2:$Z$16,$AB$2:$AB$16)-$U582)^2+(_xlfn.XLOOKUP(AN$1,$Z$2:$Z$16,$AC$2:$AC$16-$V582)^2)))</f>
        <v/>
      </c>
      <c r="AO582" s="140" t="str">
        <f t="array" ref="AO582">IF(OR(AO$1=0, $A582=""),"",SQRT((_xlfn.XLOOKUP(AO$1,$Z$2:$Z$16,$AA$2:$AA$16)-$T582)^2+(_xlfn.XLOOKUP(AO$1,$Z$2:$Z$16,$AB$2:$AB$16)-$U582)^2+(_xlfn.XLOOKUP(AO$1,$Z$2:$Z$16,$AC$2:$AC$16-$V582)^2)))</f>
        <v/>
      </c>
      <c r="AP582" s="141" t="str">
        <f t="array" ref="AP582">IF(OR(AP$1=0, $A582=""),"",SQRT((_xlfn.XLOOKUP(AP$1,$Z$2:$Z$16,$AA$2:$AA$16)-$T582)^2+(_xlfn.XLOOKUP(AP$1,$Z$2:$Z$16,$AB$2:$AB$16)-$U582)^2+(_xlfn.XLOOKUP(AP$1,$Z$2:$Z$16,$AC$2:$AC$16-$V582)^2)))</f>
        <v/>
      </c>
      <c r="AQ582" s="141" t="str">
        <f t="array" ref="AQ582">IF(OR(AQ$1=0, $A582=""),"",SQRT((_xlfn.XLOOKUP(AQ$1,$Z$2:$Z$16,$AA$2:$AA$16)-$T582)^2+(_xlfn.XLOOKUP(AQ$1,$Z$2:$Z$16,$AB$2:$AB$16)-$U582)^2+(_xlfn.XLOOKUP(AQ$1,$Z$2:$Z$16,$AC$2:$AC$16-$V582)^2)))</f>
        <v/>
      </c>
      <c r="AR582" s="141" t="str">
        <f t="array" ref="AR582">IF(OR(AR$1=0, $A582=""),"",SQRT((_xlfn.XLOOKUP(AR$1,$Z$2:$Z$16,$AA$2:$AA$16)-$T582)^2+(_xlfn.XLOOKUP(AR$1,$Z$2:$Z$16,$AB$2:$AB$16)-$U582)^2+(_xlfn.XLOOKUP(AR$1,$Z$2:$Z$16,$AC$2:$AC$16-$V582)^2)))</f>
        <v/>
      </c>
      <c r="AS582" s="141" t="str">
        <f t="array" ref="AS582">IF(OR(AS$1=0, $A582=""),"",SQRT((_xlfn.XLOOKUP(AS$1,$Z$2:$Z$16,$AA$2:$AA$16)-$T582)^2+(_xlfn.XLOOKUP(AS$1,$Z$2:$Z$16,$AB$2:$AB$16)-$U582)^2+(_xlfn.XLOOKUP(AS$1,$Z$2:$Z$16,$AC$2:$AC$16-$V582)^2)))</f>
        <v/>
      </c>
      <c r="AT582" s="141" t="str">
        <f t="array" ref="AT582">IF(OR(AT$1=0, $A582=""),"",SQRT((_xlfn.XLOOKUP(AT$1,$Z$2:$Z$16,$AA$2:$AA$16)-$T582)^2+(_xlfn.XLOOKUP(AT$1,$Z$2:$Z$16,$AB$2:$AB$16)-$U582)^2+(_xlfn.XLOOKUP(AT$1,$Z$2:$Z$16,$AC$2:$AC$16-$V582)^2)))</f>
        <v/>
      </c>
      <c r="AU582" s="141" t="str">
        <f t="array" ref="AU582">IF(OR(AU$1=0, $A582=""),"",SQRT((_xlfn.XLOOKUP(AU$1,$Z$2:$Z$16,$AA$2:$AA$16)-$T582)^2+(_xlfn.XLOOKUP(AU$1,$Z$2:$Z$16,$AB$2:$AB$16)-$U582)^2+(_xlfn.XLOOKUP(AU$1,$Z$2:$Z$16,$AC$2:$AC$16-$V582)^2)))</f>
        <v/>
      </c>
      <c r="AV582" s="142" t="str">
        <f t="array" ref="AV582">IF(OR(AV$1=0, $A582=""),"",SQRT((_xlfn.XLOOKUP(AV$1,$Z$2:$Z$16,$AA$2:$AA$16)-$T582)^2+(_xlfn.XLOOKUP(AV$1,$Z$2:$Z$16,$AB$2:$AB$16)-$U582)^2+(_xlfn.XLOOKUP(AV$1,$Z$2:$Z$16,$AC$2:$AC$16-$V582)^2)))</f>
        <v/>
      </c>
      <c r="AW582" s="124"/>
      <c r="AX582" s="124"/>
      <c r="AY582" s="125">
        <f t="shared" si="339"/>
        <v>0</v>
      </c>
      <c r="AZ582" s="143">
        <f t="shared" si="340"/>
        <v>0</v>
      </c>
      <c r="BA582" s="143">
        <f t="shared" si="341"/>
        <v>0</v>
      </c>
      <c r="BB582" s="143">
        <f t="shared" si="342"/>
        <v>0</v>
      </c>
      <c r="BC582" s="143">
        <f t="shared" si="343"/>
        <v>0</v>
      </c>
      <c r="BD582" s="143">
        <f t="shared" si="344"/>
        <v>0</v>
      </c>
      <c r="BE582" s="143">
        <f t="shared" si="345"/>
        <v>0</v>
      </c>
      <c r="BF582" s="143">
        <f t="shared" si="346"/>
        <v>0</v>
      </c>
      <c r="BG582" s="144">
        <f t="shared" si="347"/>
        <v>0</v>
      </c>
      <c r="BH582" s="144">
        <f t="shared" si="348"/>
        <v>0</v>
      </c>
      <c r="BI582" s="144">
        <f t="shared" si="349"/>
        <v>0</v>
      </c>
      <c r="BJ582" s="144">
        <f t="shared" si="350"/>
        <v>0</v>
      </c>
      <c r="BK582" s="144">
        <f t="shared" si="351"/>
        <v>0</v>
      </c>
      <c r="BL582" s="144">
        <f t="shared" si="352"/>
        <v>0</v>
      </c>
      <c r="BM582" s="145">
        <f t="shared" si="353"/>
        <v>0</v>
      </c>
      <c r="BN582" s="124"/>
      <c r="BO582" s="124"/>
      <c r="BP582" s="124"/>
      <c r="BQ582" s="124"/>
      <c r="BR582" s="124"/>
      <c r="BS582" s="124"/>
      <c r="BT582" s="124"/>
      <c r="BU582" s="124"/>
      <c r="BV582" s="130"/>
      <c r="BW582" s="130"/>
      <c r="BX582" s="130"/>
      <c r="BY582" s="130"/>
      <c r="BZ582" s="130"/>
      <c r="CA582" s="130"/>
      <c r="CB582" s="130"/>
      <c r="CC582" s="130"/>
      <c r="CD582" s="130"/>
      <c r="CE582" s="130"/>
      <c r="CF582" s="130"/>
      <c r="CG582" s="130"/>
      <c r="CH582" s="130"/>
      <c r="CI582" s="130"/>
      <c r="CJ582" s="130"/>
      <c r="CM582" s="159">
        <f t="shared" si="354"/>
        <v>0</v>
      </c>
      <c r="CN582" s="160">
        <f t="shared" si="355"/>
        <v>0</v>
      </c>
      <c r="CO582" s="160">
        <f t="shared" si="356"/>
        <v>0</v>
      </c>
      <c r="CP582" s="160">
        <f t="shared" si="357"/>
        <v>0</v>
      </c>
      <c r="CQ582" s="160">
        <f t="shared" si="358"/>
        <v>0</v>
      </c>
      <c r="CR582" s="160" t="str">
        <f t="shared" si="359"/>
        <v/>
      </c>
      <c r="CS582" s="160" t="str">
        <f t="shared" si="360"/>
        <v/>
      </c>
      <c r="CT582" s="160" t="str">
        <f t="shared" si="361"/>
        <v/>
      </c>
      <c r="CU582" s="162" t="str">
        <f t="shared" si="362"/>
        <v/>
      </c>
      <c r="CV582" s="162" t="str">
        <f t="shared" si="363"/>
        <v/>
      </c>
      <c r="CW582" s="162" t="str">
        <f t="shared" si="364"/>
        <v/>
      </c>
      <c r="CX582" s="162" t="str">
        <f t="shared" si="365"/>
        <v/>
      </c>
      <c r="CY582" s="162" t="str">
        <f t="shared" si="366"/>
        <v/>
      </c>
      <c r="CZ582" s="162" t="str">
        <f t="shared" si="367"/>
        <v/>
      </c>
      <c r="DA582" s="163" t="str">
        <f t="shared" si="368"/>
        <v/>
      </c>
    </row>
    <row r="583" spans="1:105" ht="16.5" x14ac:dyDescent="0.3">
      <c r="A583" s="135"/>
      <c r="B583" s="136"/>
      <c r="C583" s="136"/>
      <c r="D583" s="137"/>
      <c r="E583" s="176"/>
      <c r="F583" s="182"/>
      <c r="G583" s="183"/>
      <c r="H583" s="183"/>
      <c r="I583" s="183"/>
      <c r="J583" s="183"/>
      <c r="K583" s="183"/>
      <c r="L583" s="183"/>
      <c r="M583" s="186"/>
      <c r="N583" s="182"/>
      <c r="O583" s="184"/>
      <c r="P583" s="178"/>
      <c r="Q583" s="118">
        <f t="shared" si="337"/>
        <v>0</v>
      </c>
      <c r="R583" s="3"/>
      <c r="S583" s="3"/>
      <c r="T583" s="4"/>
      <c r="U583" s="4"/>
      <c r="V583" s="99">
        <f t="shared" si="338"/>
        <v>0</v>
      </c>
      <c r="W583" s="161"/>
      <c r="X583" s="138"/>
      <c r="AH583" s="158" t="str">
        <f t="array" ref="AH583">IF(OR(AH$1=0, $A583=""),"",SQRT((_xlfn.XLOOKUP(AH$1,$Z$2:$Z$16,$AA$2:$AA$16)-$T583)^2+(_xlfn.XLOOKUP(AH$1,$Z$2:$Z$16,$AB$2:$AB$16)-$U583)^2+(_xlfn.XLOOKUP(AH$1,$Z$2:$Z$16,$AC$2:$AC$16-$V583)^2)))</f>
        <v/>
      </c>
      <c r="AI583" s="140" t="str">
        <f t="array" ref="AI583">IF(OR(AI$1=0, $A583=""),"",SQRT((_xlfn.XLOOKUP(AI$1,$Z$2:$Z$16,$AA$2:$AA$16)-$T583)^2+(_xlfn.XLOOKUP(AI$1,$Z$2:$Z$16,$AB$2:$AB$16)-$U583)^2+(_xlfn.XLOOKUP(AI$1,$Z$2:$Z$16,$AC$2:$AC$16-$V583)^2)))</f>
        <v/>
      </c>
      <c r="AJ583" s="140" t="str">
        <f t="array" ref="AJ583">IF(OR(AJ$1=0, $A583=""),"",SQRT((_xlfn.XLOOKUP(AJ$1,$Z$2:$Z$16,$AA$2:$AA$16)-$T583)^2+(_xlfn.XLOOKUP(AJ$1,$Z$2:$Z$16,$AB$2:$AB$16)-$U583)^2+(_xlfn.XLOOKUP(AJ$1,$Z$2:$Z$16,$AC$2:$AC$16-$V583)^2)))</f>
        <v/>
      </c>
      <c r="AK583" s="140" t="str">
        <f t="array" ref="AK583">IF(OR(AK$1=0, $A583=""),"",SQRT((_xlfn.XLOOKUP(AK$1,$Z$2:$Z$16,$AA$2:$AA$16)-$T583)^2+(_xlfn.XLOOKUP(AK$1,$Z$2:$Z$16,$AB$2:$AB$16)-$U583)^2+(_xlfn.XLOOKUP(AK$1,$Z$2:$Z$16,$AC$2:$AC$16-$V583)^2)))</f>
        <v/>
      </c>
      <c r="AL583" s="140" t="str">
        <f t="array" ref="AL583">IF(OR(AL$1=0, $A583=""),"",SQRT((_xlfn.XLOOKUP(AL$1,$Z$2:$Z$16,$AA$2:$AA$16)-$T583)^2+(_xlfn.XLOOKUP(AL$1,$Z$2:$Z$16,$AB$2:$AB$16)-$U583)^2+(_xlfn.XLOOKUP(AL$1,$Z$2:$Z$16,$AC$2:$AC$16-$V583)^2)))</f>
        <v/>
      </c>
      <c r="AM583" s="140" t="str">
        <f t="array" ref="AM583">IF(OR(AM$1=0, $A583=""),"",SQRT((_xlfn.XLOOKUP(AM$1,$Z$2:$Z$16,$AA$2:$AA$16)-$T583)^2+(_xlfn.XLOOKUP(AM$1,$Z$2:$Z$16,$AB$2:$AB$16)-$U583)^2+(_xlfn.XLOOKUP(AM$1,$Z$2:$Z$16,$AC$2:$AC$16-$V583)^2)))</f>
        <v/>
      </c>
      <c r="AN583" s="140" t="str">
        <f t="array" ref="AN583">IF(OR(AN$1=0, $A583=""),"",SQRT((_xlfn.XLOOKUP(AN$1,$Z$2:$Z$16,$AA$2:$AA$16)-$T583)^2+(_xlfn.XLOOKUP(AN$1,$Z$2:$Z$16,$AB$2:$AB$16)-$U583)^2+(_xlfn.XLOOKUP(AN$1,$Z$2:$Z$16,$AC$2:$AC$16-$V583)^2)))</f>
        <v/>
      </c>
      <c r="AO583" s="140" t="str">
        <f t="array" ref="AO583">IF(OR(AO$1=0, $A583=""),"",SQRT((_xlfn.XLOOKUP(AO$1,$Z$2:$Z$16,$AA$2:$AA$16)-$T583)^2+(_xlfn.XLOOKUP(AO$1,$Z$2:$Z$16,$AB$2:$AB$16)-$U583)^2+(_xlfn.XLOOKUP(AO$1,$Z$2:$Z$16,$AC$2:$AC$16-$V583)^2)))</f>
        <v/>
      </c>
      <c r="AP583" s="141" t="str">
        <f t="array" ref="AP583">IF(OR(AP$1=0, $A583=""),"",SQRT((_xlfn.XLOOKUP(AP$1,$Z$2:$Z$16,$AA$2:$AA$16)-$T583)^2+(_xlfn.XLOOKUP(AP$1,$Z$2:$Z$16,$AB$2:$AB$16)-$U583)^2+(_xlfn.XLOOKUP(AP$1,$Z$2:$Z$16,$AC$2:$AC$16-$V583)^2)))</f>
        <v/>
      </c>
      <c r="AQ583" s="141" t="str">
        <f t="array" ref="AQ583">IF(OR(AQ$1=0, $A583=""),"",SQRT((_xlfn.XLOOKUP(AQ$1,$Z$2:$Z$16,$AA$2:$AA$16)-$T583)^2+(_xlfn.XLOOKUP(AQ$1,$Z$2:$Z$16,$AB$2:$AB$16)-$U583)^2+(_xlfn.XLOOKUP(AQ$1,$Z$2:$Z$16,$AC$2:$AC$16-$V583)^2)))</f>
        <v/>
      </c>
      <c r="AR583" s="141" t="str">
        <f t="array" ref="AR583">IF(OR(AR$1=0, $A583=""),"",SQRT((_xlfn.XLOOKUP(AR$1,$Z$2:$Z$16,$AA$2:$AA$16)-$T583)^2+(_xlfn.XLOOKUP(AR$1,$Z$2:$Z$16,$AB$2:$AB$16)-$U583)^2+(_xlfn.XLOOKUP(AR$1,$Z$2:$Z$16,$AC$2:$AC$16-$V583)^2)))</f>
        <v/>
      </c>
      <c r="AS583" s="141" t="str">
        <f t="array" ref="AS583">IF(OR(AS$1=0, $A583=""),"",SQRT((_xlfn.XLOOKUP(AS$1,$Z$2:$Z$16,$AA$2:$AA$16)-$T583)^2+(_xlfn.XLOOKUP(AS$1,$Z$2:$Z$16,$AB$2:$AB$16)-$U583)^2+(_xlfn.XLOOKUP(AS$1,$Z$2:$Z$16,$AC$2:$AC$16-$V583)^2)))</f>
        <v/>
      </c>
      <c r="AT583" s="141" t="str">
        <f t="array" ref="AT583">IF(OR(AT$1=0, $A583=""),"",SQRT((_xlfn.XLOOKUP(AT$1,$Z$2:$Z$16,$AA$2:$AA$16)-$T583)^2+(_xlfn.XLOOKUP(AT$1,$Z$2:$Z$16,$AB$2:$AB$16)-$U583)^2+(_xlfn.XLOOKUP(AT$1,$Z$2:$Z$16,$AC$2:$AC$16-$V583)^2)))</f>
        <v/>
      </c>
      <c r="AU583" s="141" t="str">
        <f t="array" ref="AU583">IF(OR(AU$1=0, $A583=""),"",SQRT((_xlfn.XLOOKUP(AU$1,$Z$2:$Z$16,$AA$2:$AA$16)-$T583)^2+(_xlfn.XLOOKUP(AU$1,$Z$2:$Z$16,$AB$2:$AB$16)-$U583)^2+(_xlfn.XLOOKUP(AU$1,$Z$2:$Z$16,$AC$2:$AC$16-$V583)^2)))</f>
        <v/>
      </c>
      <c r="AV583" s="142" t="str">
        <f t="array" ref="AV583">IF(OR(AV$1=0, $A583=""),"",SQRT((_xlfn.XLOOKUP(AV$1,$Z$2:$Z$16,$AA$2:$AA$16)-$T583)^2+(_xlfn.XLOOKUP(AV$1,$Z$2:$Z$16,$AB$2:$AB$16)-$U583)^2+(_xlfn.XLOOKUP(AV$1,$Z$2:$Z$16,$AC$2:$AC$16-$V583)^2)))</f>
        <v/>
      </c>
      <c r="AW583" s="124"/>
      <c r="AX583" s="124"/>
      <c r="AY583" s="125">
        <f t="shared" si="339"/>
        <v>0</v>
      </c>
      <c r="AZ583" s="143">
        <f t="shared" si="340"/>
        <v>0</v>
      </c>
      <c r="BA583" s="143">
        <f t="shared" si="341"/>
        <v>0</v>
      </c>
      <c r="BB583" s="143">
        <f t="shared" si="342"/>
        <v>0</v>
      </c>
      <c r="BC583" s="143">
        <f t="shared" si="343"/>
        <v>0</v>
      </c>
      <c r="BD583" s="143">
        <f t="shared" si="344"/>
        <v>0</v>
      </c>
      <c r="BE583" s="143">
        <f t="shared" si="345"/>
        <v>0</v>
      </c>
      <c r="BF583" s="143">
        <f t="shared" si="346"/>
        <v>0</v>
      </c>
      <c r="BG583" s="144">
        <f t="shared" si="347"/>
        <v>0</v>
      </c>
      <c r="BH583" s="144">
        <f t="shared" si="348"/>
        <v>0</v>
      </c>
      <c r="BI583" s="144">
        <f t="shared" si="349"/>
        <v>0</v>
      </c>
      <c r="BJ583" s="144">
        <f t="shared" si="350"/>
        <v>0</v>
      </c>
      <c r="BK583" s="144">
        <f t="shared" si="351"/>
        <v>0</v>
      </c>
      <c r="BL583" s="144">
        <f t="shared" si="352"/>
        <v>0</v>
      </c>
      <c r="BM583" s="145">
        <f t="shared" si="353"/>
        <v>0</v>
      </c>
      <c r="BN583" s="124"/>
      <c r="BO583" s="124"/>
      <c r="BP583" s="124"/>
      <c r="BQ583" s="124"/>
      <c r="BR583" s="124"/>
      <c r="BS583" s="124"/>
      <c r="BT583" s="124"/>
      <c r="BU583" s="124"/>
      <c r="BV583" s="130"/>
      <c r="BW583" s="130"/>
      <c r="BX583" s="130"/>
      <c r="BY583" s="130"/>
      <c r="BZ583" s="130"/>
      <c r="CA583" s="130"/>
      <c r="CB583" s="130"/>
      <c r="CC583" s="130"/>
      <c r="CD583" s="130"/>
      <c r="CE583" s="130"/>
      <c r="CF583" s="130"/>
      <c r="CG583" s="130"/>
      <c r="CH583" s="130"/>
      <c r="CI583" s="130"/>
      <c r="CJ583" s="130"/>
      <c r="CM583" s="159">
        <f t="shared" si="354"/>
        <v>0</v>
      </c>
      <c r="CN583" s="160">
        <f t="shared" si="355"/>
        <v>0</v>
      </c>
      <c r="CO583" s="160">
        <f t="shared" si="356"/>
        <v>0</v>
      </c>
      <c r="CP583" s="160">
        <f t="shared" si="357"/>
        <v>0</v>
      </c>
      <c r="CQ583" s="160">
        <f t="shared" si="358"/>
        <v>0</v>
      </c>
      <c r="CR583" s="160" t="str">
        <f t="shared" si="359"/>
        <v/>
      </c>
      <c r="CS583" s="160" t="str">
        <f t="shared" si="360"/>
        <v/>
      </c>
      <c r="CT583" s="160" t="str">
        <f t="shared" si="361"/>
        <v/>
      </c>
      <c r="CU583" s="162" t="str">
        <f t="shared" si="362"/>
        <v/>
      </c>
      <c r="CV583" s="162" t="str">
        <f t="shared" si="363"/>
        <v/>
      </c>
      <c r="CW583" s="162" t="str">
        <f t="shared" si="364"/>
        <v/>
      </c>
      <c r="CX583" s="162" t="str">
        <f t="shared" si="365"/>
        <v/>
      </c>
      <c r="CY583" s="162" t="str">
        <f t="shared" si="366"/>
        <v/>
      </c>
      <c r="CZ583" s="162" t="str">
        <f t="shared" si="367"/>
        <v/>
      </c>
      <c r="DA583" s="163" t="str">
        <f t="shared" si="368"/>
        <v/>
      </c>
    </row>
    <row r="584" spans="1:105" ht="16.5" x14ac:dyDescent="0.3">
      <c r="A584" s="135"/>
      <c r="B584" s="136"/>
      <c r="C584" s="136"/>
      <c r="D584" s="137"/>
      <c r="E584" s="176"/>
      <c r="F584" s="182"/>
      <c r="G584" s="183"/>
      <c r="H584" s="183"/>
      <c r="I584" s="183"/>
      <c r="J584" s="183"/>
      <c r="K584" s="183"/>
      <c r="L584" s="183"/>
      <c r="M584" s="186"/>
      <c r="N584" s="182"/>
      <c r="O584" s="184"/>
      <c r="P584" s="178"/>
      <c r="Q584" s="118">
        <f t="shared" si="337"/>
        <v>0</v>
      </c>
      <c r="R584" s="3"/>
      <c r="S584" s="3"/>
      <c r="T584" s="4"/>
      <c r="U584" s="4"/>
      <c r="V584" s="99">
        <f t="shared" si="338"/>
        <v>0</v>
      </c>
      <c r="W584" s="161"/>
      <c r="X584" s="138"/>
      <c r="AH584" s="158" t="str">
        <f t="array" ref="AH584">IF(OR(AH$1=0, $A584=""),"",SQRT((_xlfn.XLOOKUP(AH$1,$Z$2:$Z$16,$AA$2:$AA$16)-$T584)^2+(_xlfn.XLOOKUP(AH$1,$Z$2:$Z$16,$AB$2:$AB$16)-$U584)^2+(_xlfn.XLOOKUP(AH$1,$Z$2:$Z$16,$AC$2:$AC$16-$V584)^2)))</f>
        <v/>
      </c>
      <c r="AI584" s="140" t="str">
        <f t="array" ref="AI584">IF(OR(AI$1=0, $A584=""),"",SQRT((_xlfn.XLOOKUP(AI$1,$Z$2:$Z$16,$AA$2:$AA$16)-$T584)^2+(_xlfn.XLOOKUP(AI$1,$Z$2:$Z$16,$AB$2:$AB$16)-$U584)^2+(_xlfn.XLOOKUP(AI$1,$Z$2:$Z$16,$AC$2:$AC$16-$V584)^2)))</f>
        <v/>
      </c>
      <c r="AJ584" s="140" t="str">
        <f t="array" ref="AJ584">IF(OR(AJ$1=0, $A584=""),"",SQRT((_xlfn.XLOOKUP(AJ$1,$Z$2:$Z$16,$AA$2:$AA$16)-$T584)^2+(_xlfn.XLOOKUP(AJ$1,$Z$2:$Z$16,$AB$2:$AB$16)-$U584)^2+(_xlfn.XLOOKUP(AJ$1,$Z$2:$Z$16,$AC$2:$AC$16-$V584)^2)))</f>
        <v/>
      </c>
      <c r="AK584" s="140" t="str">
        <f t="array" ref="AK584">IF(OR(AK$1=0, $A584=""),"",SQRT((_xlfn.XLOOKUP(AK$1,$Z$2:$Z$16,$AA$2:$AA$16)-$T584)^2+(_xlfn.XLOOKUP(AK$1,$Z$2:$Z$16,$AB$2:$AB$16)-$U584)^2+(_xlfn.XLOOKUP(AK$1,$Z$2:$Z$16,$AC$2:$AC$16-$V584)^2)))</f>
        <v/>
      </c>
      <c r="AL584" s="140" t="str">
        <f t="array" ref="AL584">IF(OR(AL$1=0, $A584=""),"",SQRT((_xlfn.XLOOKUP(AL$1,$Z$2:$Z$16,$AA$2:$AA$16)-$T584)^2+(_xlfn.XLOOKUP(AL$1,$Z$2:$Z$16,$AB$2:$AB$16)-$U584)^2+(_xlfn.XLOOKUP(AL$1,$Z$2:$Z$16,$AC$2:$AC$16-$V584)^2)))</f>
        <v/>
      </c>
      <c r="AM584" s="140" t="str">
        <f t="array" ref="AM584">IF(OR(AM$1=0, $A584=""),"",SQRT((_xlfn.XLOOKUP(AM$1,$Z$2:$Z$16,$AA$2:$AA$16)-$T584)^2+(_xlfn.XLOOKUP(AM$1,$Z$2:$Z$16,$AB$2:$AB$16)-$U584)^2+(_xlfn.XLOOKUP(AM$1,$Z$2:$Z$16,$AC$2:$AC$16-$V584)^2)))</f>
        <v/>
      </c>
      <c r="AN584" s="140" t="str">
        <f t="array" ref="AN584">IF(OR(AN$1=0, $A584=""),"",SQRT((_xlfn.XLOOKUP(AN$1,$Z$2:$Z$16,$AA$2:$AA$16)-$T584)^2+(_xlfn.XLOOKUP(AN$1,$Z$2:$Z$16,$AB$2:$AB$16)-$U584)^2+(_xlfn.XLOOKUP(AN$1,$Z$2:$Z$16,$AC$2:$AC$16-$V584)^2)))</f>
        <v/>
      </c>
      <c r="AO584" s="140" t="str">
        <f t="array" ref="AO584">IF(OR(AO$1=0, $A584=""),"",SQRT((_xlfn.XLOOKUP(AO$1,$Z$2:$Z$16,$AA$2:$AA$16)-$T584)^2+(_xlfn.XLOOKUP(AO$1,$Z$2:$Z$16,$AB$2:$AB$16)-$U584)^2+(_xlfn.XLOOKUP(AO$1,$Z$2:$Z$16,$AC$2:$AC$16-$V584)^2)))</f>
        <v/>
      </c>
      <c r="AP584" s="141" t="str">
        <f t="array" ref="AP584">IF(OR(AP$1=0, $A584=""),"",SQRT((_xlfn.XLOOKUP(AP$1,$Z$2:$Z$16,$AA$2:$AA$16)-$T584)^2+(_xlfn.XLOOKUP(AP$1,$Z$2:$Z$16,$AB$2:$AB$16)-$U584)^2+(_xlfn.XLOOKUP(AP$1,$Z$2:$Z$16,$AC$2:$AC$16-$V584)^2)))</f>
        <v/>
      </c>
      <c r="AQ584" s="141" t="str">
        <f t="array" ref="AQ584">IF(OR(AQ$1=0, $A584=""),"",SQRT((_xlfn.XLOOKUP(AQ$1,$Z$2:$Z$16,$AA$2:$AA$16)-$T584)^2+(_xlfn.XLOOKUP(AQ$1,$Z$2:$Z$16,$AB$2:$AB$16)-$U584)^2+(_xlfn.XLOOKUP(AQ$1,$Z$2:$Z$16,$AC$2:$AC$16-$V584)^2)))</f>
        <v/>
      </c>
      <c r="AR584" s="141" t="str">
        <f t="array" ref="AR584">IF(OR(AR$1=0, $A584=""),"",SQRT((_xlfn.XLOOKUP(AR$1,$Z$2:$Z$16,$AA$2:$AA$16)-$T584)^2+(_xlfn.XLOOKUP(AR$1,$Z$2:$Z$16,$AB$2:$AB$16)-$U584)^2+(_xlfn.XLOOKUP(AR$1,$Z$2:$Z$16,$AC$2:$AC$16-$V584)^2)))</f>
        <v/>
      </c>
      <c r="AS584" s="141" t="str">
        <f t="array" ref="AS584">IF(OR(AS$1=0, $A584=""),"",SQRT((_xlfn.XLOOKUP(AS$1,$Z$2:$Z$16,$AA$2:$AA$16)-$T584)^2+(_xlfn.XLOOKUP(AS$1,$Z$2:$Z$16,$AB$2:$AB$16)-$U584)^2+(_xlfn.XLOOKUP(AS$1,$Z$2:$Z$16,$AC$2:$AC$16-$V584)^2)))</f>
        <v/>
      </c>
      <c r="AT584" s="141" t="str">
        <f t="array" ref="AT584">IF(OR(AT$1=0, $A584=""),"",SQRT((_xlfn.XLOOKUP(AT$1,$Z$2:$Z$16,$AA$2:$AA$16)-$T584)^2+(_xlfn.XLOOKUP(AT$1,$Z$2:$Z$16,$AB$2:$AB$16)-$U584)^2+(_xlfn.XLOOKUP(AT$1,$Z$2:$Z$16,$AC$2:$AC$16-$V584)^2)))</f>
        <v/>
      </c>
      <c r="AU584" s="141" t="str">
        <f t="array" ref="AU584">IF(OR(AU$1=0, $A584=""),"",SQRT((_xlfn.XLOOKUP(AU$1,$Z$2:$Z$16,$AA$2:$AA$16)-$T584)^2+(_xlfn.XLOOKUP(AU$1,$Z$2:$Z$16,$AB$2:$AB$16)-$U584)^2+(_xlfn.XLOOKUP(AU$1,$Z$2:$Z$16,$AC$2:$AC$16-$V584)^2)))</f>
        <v/>
      </c>
      <c r="AV584" s="142" t="str">
        <f t="array" ref="AV584">IF(OR(AV$1=0, $A584=""),"",SQRT((_xlfn.XLOOKUP(AV$1,$Z$2:$Z$16,$AA$2:$AA$16)-$T584)^2+(_xlfn.XLOOKUP(AV$1,$Z$2:$Z$16,$AB$2:$AB$16)-$U584)^2+(_xlfn.XLOOKUP(AV$1,$Z$2:$Z$16,$AC$2:$AC$16-$V584)^2)))</f>
        <v/>
      </c>
      <c r="AW584" s="124"/>
      <c r="AX584" s="124"/>
      <c r="AY584" s="125">
        <f t="shared" si="339"/>
        <v>0</v>
      </c>
      <c r="AZ584" s="143">
        <f t="shared" si="340"/>
        <v>0</v>
      </c>
      <c r="BA584" s="143">
        <f t="shared" si="341"/>
        <v>0</v>
      </c>
      <c r="BB584" s="143">
        <f t="shared" si="342"/>
        <v>0</v>
      </c>
      <c r="BC584" s="143">
        <f t="shared" si="343"/>
        <v>0</v>
      </c>
      <c r="BD584" s="143">
        <f t="shared" si="344"/>
        <v>0</v>
      </c>
      <c r="BE584" s="143">
        <f t="shared" si="345"/>
        <v>0</v>
      </c>
      <c r="BF584" s="143">
        <f t="shared" si="346"/>
        <v>0</v>
      </c>
      <c r="BG584" s="144">
        <f t="shared" si="347"/>
        <v>0</v>
      </c>
      <c r="BH584" s="144">
        <f t="shared" si="348"/>
        <v>0</v>
      </c>
      <c r="BI584" s="144">
        <f t="shared" si="349"/>
        <v>0</v>
      </c>
      <c r="BJ584" s="144">
        <f t="shared" si="350"/>
        <v>0</v>
      </c>
      <c r="BK584" s="144">
        <f t="shared" si="351"/>
        <v>0</v>
      </c>
      <c r="BL584" s="144">
        <f t="shared" si="352"/>
        <v>0</v>
      </c>
      <c r="BM584" s="145">
        <f t="shared" si="353"/>
        <v>0</v>
      </c>
      <c r="BN584" s="124"/>
      <c r="BO584" s="124"/>
      <c r="BP584" s="124"/>
      <c r="BQ584" s="124"/>
      <c r="BR584" s="124"/>
      <c r="BS584" s="124"/>
      <c r="BT584" s="124"/>
      <c r="BU584" s="124"/>
      <c r="BV584" s="130"/>
      <c r="BW584" s="130"/>
      <c r="BX584" s="130"/>
      <c r="BY584" s="130"/>
      <c r="BZ584" s="130"/>
      <c r="CA584" s="130"/>
      <c r="CB584" s="130"/>
      <c r="CC584" s="130"/>
      <c r="CD584" s="130"/>
      <c r="CE584" s="130"/>
      <c r="CF584" s="130"/>
      <c r="CG584" s="130"/>
      <c r="CH584" s="130"/>
      <c r="CI584" s="130"/>
      <c r="CJ584" s="130"/>
      <c r="CM584" s="159">
        <f t="shared" si="354"/>
        <v>0</v>
      </c>
      <c r="CN584" s="160">
        <f t="shared" si="355"/>
        <v>0</v>
      </c>
      <c r="CO584" s="160">
        <f t="shared" si="356"/>
        <v>0</v>
      </c>
      <c r="CP584" s="160">
        <f t="shared" si="357"/>
        <v>0</v>
      </c>
      <c r="CQ584" s="160">
        <f t="shared" si="358"/>
        <v>0</v>
      </c>
      <c r="CR584" s="160" t="str">
        <f t="shared" si="359"/>
        <v/>
      </c>
      <c r="CS584" s="160" t="str">
        <f t="shared" si="360"/>
        <v/>
      </c>
      <c r="CT584" s="160" t="str">
        <f t="shared" si="361"/>
        <v/>
      </c>
      <c r="CU584" s="162" t="str">
        <f t="shared" si="362"/>
        <v/>
      </c>
      <c r="CV584" s="162" t="str">
        <f t="shared" si="363"/>
        <v/>
      </c>
      <c r="CW584" s="162" t="str">
        <f t="shared" si="364"/>
        <v/>
      </c>
      <c r="CX584" s="162" t="str">
        <f t="shared" si="365"/>
        <v/>
      </c>
      <c r="CY584" s="162" t="str">
        <f t="shared" si="366"/>
        <v/>
      </c>
      <c r="CZ584" s="162" t="str">
        <f t="shared" si="367"/>
        <v/>
      </c>
      <c r="DA584" s="163" t="str">
        <f t="shared" si="368"/>
        <v/>
      </c>
    </row>
    <row r="585" spans="1:105" ht="16.5" x14ac:dyDescent="0.3">
      <c r="A585" s="135"/>
      <c r="B585" s="136"/>
      <c r="C585" s="136"/>
      <c r="D585" s="137"/>
      <c r="E585" s="176"/>
      <c r="F585" s="182"/>
      <c r="G585" s="183"/>
      <c r="H585" s="183"/>
      <c r="I585" s="183"/>
      <c r="J585" s="183"/>
      <c r="K585" s="183"/>
      <c r="L585" s="183"/>
      <c r="M585" s="186"/>
      <c r="N585" s="182"/>
      <c r="O585" s="184"/>
      <c r="P585" s="178"/>
      <c r="Q585" s="118">
        <f t="shared" si="337"/>
        <v>0</v>
      </c>
      <c r="R585" s="3"/>
      <c r="S585" s="3"/>
      <c r="T585" s="4"/>
      <c r="U585" s="4"/>
      <c r="V585" s="99">
        <f t="shared" si="338"/>
        <v>0</v>
      </c>
      <c r="W585" s="161"/>
      <c r="X585" s="138"/>
      <c r="AH585" s="158" t="str">
        <f t="array" ref="AH585">IF(OR(AH$1=0, $A585=""),"",SQRT((_xlfn.XLOOKUP(AH$1,$Z$2:$Z$16,$AA$2:$AA$16)-$T585)^2+(_xlfn.XLOOKUP(AH$1,$Z$2:$Z$16,$AB$2:$AB$16)-$U585)^2+(_xlfn.XLOOKUP(AH$1,$Z$2:$Z$16,$AC$2:$AC$16-$V585)^2)))</f>
        <v/>
      </c>
      <c r="AI585" s="140" t="str">
        <f t="array" ref="AI585">IF(OR(AI$1=0, $A585=""),"",SQRT((_xlfn.XLOOKUP(AI$1,$Z$2:$Z$16,$AA$2:$AA$16)-$T585)^2+(_xlfn.XLOOKUP(AI$1,$Z$2:$Z$16,$AB$2:$AB$16)-$U585)^2+(_xlfn.XLOOKUP(AI$1,$Z$2:$Z$16,$AC$2:$AC$16-$V585)^2)))</f>
        <v/>
      </c>
      <c r="AJ585" s="140" t="str">
        <f t="array" ref="AJ585">IF(OR(AJ$1=0, $A585=""),"",SQRT((_xlfn.XLOOKUP(AJ$1,$Z$2:$Z$16,$AA$2:$AA$16)-$T585)^2+(_xlfn.XLOOKUP(AJ$1,$Z$2:$Z$16,$AB$2:$AB$16)-$U585)^2+(_xlfn.XLOOKUP(AJ$1,$Z$2:$Z$16,$AC$2:$AC$16-$V585)^2)))</f>
        <v/>
      </c>
      <c r="AK585" s="140" t="str">
        <f t="array" ref="AK585">IF(OR(AK$1=0, $A585=""),"",SQRT((_xlfn.XLOOKUP(AK$1,$Z$2:$Z$16,$AA$2:$AA$16)-$T585)^2+(_xlfn.XLOOKUP(AK$1,$Z$2:$Z$16,$AB$2:$AB$16)-$U585)^2+(_xlfn.XLOOKUP(AK$1,$Z$2:$Z$16,$AC$2:$AC$16-$V585)^2)))</f>
        <v/>
      </c>
      <c r="AL585" s="140" t="str">
        <f t="array" ref="AL585">IF(OR(AL$1=0, $A585=""),"",SQRT((_xlfn.XLOOKUP(AL$1,$Z$2:$Z$16,$AA$2:$AA$16)-$T585)^2+(_xlfn.XLOOKUP(AL$1,$Z$2:$Z$16,$AB$2:$AB$16)-$U585)^2+(_xlfn.XLOOKUP(AL$1,$Z$2:$Z$16,$AC$2:$AC$16-$V585)^2)))</f>
        <v/>
      </c>
      <c r="AM585" s="140" t="str">
        <f t="array" ref="AM585">IF(OR(AM$1=0, $A585=""),"",SQRT((_xlfn.XLOOKUP(AM$1,$Z$2:$Z$16,$AA$2:$AA$16)-$T585)^2+(_xlfn.XLOOKUP(AM$1,$Z$2:$Z$16,$AB$2:$AB$16)-$U585)^2+(_xlfn.XLOOKUP(AM$1,$Z$2:$Z$16,$AC$2:$AC$16-$V585)^2)))</f>
        <v/>
      </c>
      <c r="AN585" s="140" t="str">
        <f t="array" ref="AN585">IF(OR(AN$1=0, $A585=""),"",SQRT((_xlfn.XLOOKUP(AN$1,$Z$2:$Z$16,$AA$2:$AA$16)-$T585)^2+(_xlfn.XLOOKUP(AN$1,$Z$2:$Z$16,$AB$2:$AB$16)-$U585)^2+(_xlfn.XLOOKUP(AN$1,$Z$2:$Z$16,$AC$2:$AC$16-$V585)^2)))</f>
        <v/>
      </c>
      <c r="AO585" s="140" t="str">
        <f t="array" ref="AO585">IF(OR(AO$1=0, $A585=""),"",SQRT((_xlfn.XLOOKUP(AO$1,$Z$2:$Z$16,$AA$2:$AA$16)-$T585)^2+(_xlfn.XLOOKUP(AO$1,$Z$2:$Z$16,$AB$2:$AB$16)-$U585)^2+(_xlfn.XLOOKUP(AO$1,$Z$2:$Z$16,$AC$2:$AC$16-$V585)^2)))</f>
        <v/>
      </c>
      <c r="AP585" s="141" t="str">
        <f t="array" ref="AP585">IF(OR(AP$1=0, $A585=""),"",SQRT((_xlfn.XLOOKUP(AP$1,$Z$2:$Z$16,$AA$2:$AA$16)-$T585)^2+(_xlfn.XLOOKUP(AP$1,$Z$2:$Z$16,$AB$2:$AB$16)-$U585)^2+(_xlfn.XLOOKUP(AP$1,$Z$2:$Z$16,$AC$2:$AC$16-$V585)^2)))</f>
        <v/>
      </c>
      <c r="AQ585" s="141" t="str">
        <f t="array" ref="AQ585">IF(OR(AQ$1=0, $A585=""),"",SQRT((_xlfn.XLOOKUP(AQ$1,$Z$2:$Z$16,$AA$2:$AA$16)-$T585)^2+(_xlfn.XLOOKUP(AQ$1,$Z$2:$Z$16,$AB$2:$AB$16)-$U585)^2+(_xlfn.XLOOKUP(AQ$1,$Z$2:$Z$16,$AC$2:$AC$16-$V585)^2)))</f>
        <v/>
      </c>
      <c r="AR585" s="141" t="str">
        <f t="array" ref="AR585">IF(OR(AR$1=0, $A585=""),"",SQRT((_xlfn.XLOOKUP(AR$1,$Z$2:$Z$16,$AA$2:$AA$16)-$T585)^2+(_xlfn.XLOOKUP(AR$1,$Z$2:$Z$16,$AB$2:$AB$16)-$U585)^2+(_xlfn.XLOOKUP(AR$1,$Z$2:$Z$16,$AC$2:$AC$16-$V585)^2)))</f>
        <v/>
      </c>
      <c r="AS585" s="141" t="str">
        <f t="array" ref="AS585">IF(OR(AS$1=0, $A585=""),"",SQRT((_xlfn.XLOOKUP(AS$1,$Z$2:$Z$16,$AA$2:$AA$16)-$T585)^2+(_xlfn.XLOOKUP(AS$1,$Z$2:$Z$16,$AB$2:$AB$16)-$U585)^2+(_xlfn.XLOOKUP(AS$1,$Z$2:$Z$16,$AC$2:$AC$16-$V585)^2)))</f>
        <v/>
      </c>
      <c r="AT585" s="141" t="str">
        <f t="array" ref="AT585">IF(OR(AT$1=0, $A585=""),"",SQRT((_xlfn.XLOOKUP(AT$1,$Z$2:$Z$16,$AA$2:$AA$16)-$T585)^2+(_xlfn.XLOOKUP(AT$1,$Z$2:$Z$16,$AB$2:$AB$16)-$U585)^2+(_xlfn.XLOOKUP(AT$1,$Z$2:$Z$16,$AC$2:$AC$16-$V585)^2)))</f>
        <v/>
      </c>
      <c r="AU585" s="141" t="str">
        <f t="array" ref="AU585">IF(OR(AU$1=0, $A585=""),"",SQRT((_xlfn.XLOOKUP(AU$1,$Z$2:$Z$16,$AA$2:$AA$16)-$T585)^2+(_xlfn.XLOOKUP(AU$1,$Z$2:$Z$16,$AB$2:$AB$16)-$U585)^2+(_xlfn.XLOOKUP(AU$1,$Z$2:$Z$16,$AC$2:$AC$16-$V585)^2)))</f>
        <v/>
      </c>
      <c r="AV585" s="142" t="str">
        <f t="array" ref="AV585">IF(OR(AV$1=0, $A585=""),"",SQRT((_xlfn.XLOOKUP(AV$1,$Z$2:$Z$16,$AA$2:$AA$16)-$T585)^2+(_xlfn.XLOOKUP(AV$1,$Z$2:$Z$16,$AB$2:$AB$16)-$U585)^2+(_xlfn.XLOOKUP(AV$1,$Z$2:$Z$16,$AC$2:$AC$16-$V585)^2)))</f>
        <v/>
      </c>
      <c r="AW585" s="124"/>
      <c r="AX585" s="124"/>
      <c r="AY585" s="125">
        <f t="shared" si="339"/>
        <v>0</v>
      </c>
      <c r="AZ585" s="143">
        <f t="shared" si="340"/>
        <v>0</v>
      </c>
      <c r="BA585" s="143">
        <f t="shared" si="341"/>
        <v>0</v>
      </c>
      <c r="BB585" s="143">
        <f t="shared" si="342"/>
        <v>0</v>
      </c>
      <c r="BC585" s="143">
        <f t="shared" si="343"/>
        <v>0</v>
      </c>
      <c r="BD585" s="143">
        <f t="shared" si="344"/>
        <v>0</v>
      </c>
      <c r="BE585" s="143">
        <f t="shared" si="345"/>
        <v>0</v>
      </c>
      <c r="BF585" s="143">
        <f t="shared" si="346"/>
        <v>0</v>
      </c>
      <c r="BG585" s="144">
        <f t="shared" si="347"/>
        <v>0</v>
      </c>
      <c r="BH585" s="144">
        <f t="shared" si="348"/>
        <v>0</v>
      </c>
      <c r="BI585" s="144">
        <f t="shared" si="349"/>
        <v>0</v>
      </c>
      <c r="BJ585" s="144">
        <f t="shared" si="350"/>
        <v>0</v>
      </c>
      <c r="BK585" s="144">
        <f t="shared" si="351"/>
        <v>0</v>
      </c>
      <c r="BL585" s="144">
        <f t="shared" si="352"/>
        <v>0</v>
      </c>
      <c r="BM585" s="145">
        <f t="shared" si="353"/>
        <v>0</v>
      </c>
      <c r="BN585" s="124"/>
      <c r="BO585" s="124"/>
      <c r="BP585" s="124"/>
      <c r="BQ585" s="124"/>
      <c r="BR585" s="124"/>
      <c r="BS585" s="124"/>
      <c r="BT585" s="124"/>
      <c r="BU585" s="124"/>
      <c r="BV585" s="130"/>
      <c r="BW585" s="130"/>
      <c r="BX585" s="130"/>
      <c r="BY585" s="130"/>
      <c r="BZ585" s="130"/>
      <c r="CA585" s="130"/>
      <c r="CB585" s="130"/>
      <c r="CC585" s="130"/>
      <c r="CD585" s="130"/>
      <c r="CE585" s="130"/>
      <c r="CF585" s="130"/>
      <c r="CG585" s="130"/>
      <c r="CH585" s="130"/>
      <c r="CI585" s="130"/>
      <c r="CJ585" s="130"/>
      <c r="CM585" s="159">
        <f t="shared" si="354"/>
        <v>0</v>
      </c>
      <c r="CN585" s="160">
        <f t="shared" si="355"/>
        <v>0</v>
      </c>
      <c r="CO585" s="160">
        <f t="shared" si="356"/>
        <v>0</v>
      </c>
      <c r="CP585" s="160">
        <f t="shared" si="357"/>
        <v>0</v>
      </c>
      <c r="CQ585" s="160">
        <f t="shared" si="358"/>
        <v>0</v>
      </c>
      <c r="CR585" s="160" t="str">
        <f t="shared" si="359"/>
        <v/>
      </c>
      <c r="CS585" s="160" t="str">
        <f t="shared" si="360"/>
        <v/>
      </c>
      <c r="CT585" s="160" t="str">
        <f t="shared" si="361"/>
        <v/>
      </c>
      <c r="CU585" s="162" t="str">
        <f t="shared" si="362"/>
        <v/>
      </c>
      <c r="CV585" s="162" t="str">
        <f t="shared" si="363"/>
        <v/>
      </c>
      <c r="CW585" s="162" t="str">
        <f t="shared" si="364"/>
        <v/>
      </c>
      <c r="CX585" s="162" t="str">
        <f t="shared" si="365"/>
        <v/>
      </c>
      <c r="CY585" s="162" t="str">
        <f t="shared" si="366"/>
        <v/>
      </c>
      <c r="CZ585" s="162" t="str">
        <f t="shared" si="367"/>
        <v/>
      </c>
      <c r="DA585" s="163" t="str">
        <f t="shared" si="368"/>
        <v/>
      </c>
    </row>
    <row r="586" spans="1:105" ht="16.5" x14ac:dyDescent="0.3">
      <c r="A586" s="135"/>
      <c r="B586" s="136"/>
      <c r="C586" s="136"/>
      <c r="D586" s="137"/>
      <c r="E586" s="176"/>
      <c r="F586" s="182"/>
      <c r="G586" s="183"/>
      <c r="H586" s="183"/>
      <c r="I586" s="183"/>
      <c r="J586" s="183"/>
      <c r="K586" s="183"/>
      <c r="L586" s="183"/>
      <c r="M586" s="186"/>
      <c r="N586" s="182"/>
      <c r="O586" s="184"/>
      <c r="P586" s="178"/>
      <c r="Q586" s="118">
        <f t="shared" si="337"/>
        <v>0</v>
      </c>
      <c r="R586" s="3"/>
      <c r="S586" s="3"/>
      <c r="T586" s="4"/>
      <c r="U586" s="4"/>
      <c r="V586" s="99">
        <f t="shared" si="338"/>
        <v>0</v>
      </c>
      <c r="W586" s="161"/>
      <c r="X586" s="138"/>
      <c r="AH586" s="158" t="str">
        <f t="array" ref="AH586">IF(OR(AH$1=0, $A586=""),"",SQRT((_xlfn.XLOOKUP(AH$1,$Z$2:$Z$16,$AA$2:$AA$16)-$T586)^2+(_xlfn.XLOOKUP(AH$1,$Z$2:$Z$16,$AB$2:$AB$16)-$U586)^2+(_xlfn.XLOOKUP(AH$1,$Z$2:$Z$16,$AC$2:$AC$16-$V586)^2)))</f>
        <v/>
      </c>
      <c r="AI586" s="140" t="str">
        <f t="array" ref="AI586">IF(OR(AI$1=0, $A586=""),"",SQRT((_xlfn.XLOOKUP(AI$1,$Z$2:$Z$16,$AA$2:$AA$16)-$T586)^2+(_xlfn.XLOOKUP(AI$1,$Z$2:$Z$16,$AB$2:$AB$16)-$U586)^2+(_xlfn.XLOOKUP(AI$1,$Z$2:$Z$16,$AC$2:$AC$16-$V586)^2)))</f>
        <v/>
      </c>
      <c r="AJ586" s="140" t="str">
        <f t="array" ref="AJ586">IF(OR(AJ$1=0, $A586=""),"",SQRT((_xlfn.XLOOKUP(AJ$1,$Z$2:$Z$16,$AA$2:$AA$16)-$T586)^2+(_xlfn.XLOOKUP(AJ$1,$Z$2:$Z$16,$AB$2:$AB$16)-$U586)^2+(_xlfn.XLOOKUP(AJ$1,$Z$2:$Z$16,$AC$2:$AC$16-$V586)^2)))</f>
        <v/>
      </c>
      <c r="AK586" s="140" t="str">
        <f t="array" ref="AK586">IF(OR(AK$1=0, $A586=""),"",SQRT((_xlfn.XLOOKUP(AK$1,$Z$2:$Z$16,$AA$2:$AA$16)-$T586)^2+(_xlfn.XLOOKUP(AK$1,$Z$2:$Z$16,$AB$2:$AB$16)-$U586)^2+(_xlfn.XLOOKUP(AK$1,$Z$2:$Z$16,$AC$2:$AC$16-$V586)^2)))</f>
        <v/>
      </c>
      <c r="AL586" s="140" t="str">
        <f t="array" ref="AL586">IF(OR(AL$1=0, $A586=""),"",SQRT((_xlfn.XLOOKUP(AL$1,$Z$2:$Z$16,$AA$2:$AA$16)-$T586)^2+(_xlfn.XLOOKUP(AL$1,$Z$2:$Z$16,$AB$2:$AB$16)-$U586)^2+(_xlfn.XLOOKUP(AL$1,$Z$2:$Z$16,$AC$2:$AC$16-$V586)^2)))</f>
        <v/>
      </c>
      <c r="AM586" s="140" t="str">
        <f t="array" ref="AM586">IF(OR(AM$1=0, $A586=""),"",SQRT((_xlfn.XLOOKUP(AM$1,$Z$2:$Z$16,$AA$2:$AA$16)-$T586)^2+(_xlfn.XLOOKUP(AM$1,$Z$2:$Z$16,$AB$2:$AB$16)-$U586)^2+(_xlfn.XLOOKUP(AM$1,$Z$2:$Z$16,$AC$2:$AC$16-$V586)^2)))</f>
        <v/>
      </c>
      <c r="AN586" s="140" t="str">
        <f t="array" ref="AN586">IF(OR(AN$1=0, $A586=""),"",SQRT((_xlfn.XLOOKUP(AN$1,$Z$2:$Z$16,$AA$2:$AA$16)-$T586)^2+(_xlfn.XLOOKUP(AN$1,$Z$2:$Z$16,$AB$2:$AB$16)-$U586)^2+(_xlfn.XLOOKUP(AN$1,$Z$2:$Z$16,$AC$2:$AC$16-$V586)^2)))</f>
        <v/>
      </c>
      <c r="AO586" s="140" t="str">
        <f t="array" ref="AO586">IF(OR(AO$1=0, $A586=""),"",SQRT((_xlfn.XLOOKUP(AO$1,$Z$2:$Z$16,$AA$2:$AA$16)-$T586)^2+(_xlfn.XLOOKUP(AO$1,$Z$2:$Z$16,$AB$2:$AB$16)-$U586)^2+(_xlfn.XLOOKUP(AO$1,$Z$2:$Z$16,$AC$2:$AC$16-$V586)^2)))</f>
        <v/>
      </c>
      <c r="AP586" s="141" t="str">
        <f t="array" ref="AP586">IF(OR(AP$1=0, $A586=""),"",SQRT((_xlfn.XLOOKUP(AP$1,$Z$2:$Z$16,$AA$2:$AA$16)-$T586)^2+(_xlfn.XLOOKUP(AP$1,$Z$2:$Z$16,$AB$2:$AB$16)-$U586)^2+(_xlfn.XLOOKUP(AP$1,$Z$2:$Z$16,$AC$2:$AC$16-$V586)^2)))</f>
        <v/>
      </c>
      <c r="AQ586" s="141" t="str">
        <f t="array" ref="AQ586">IF(OR(AQ$1=0, $A586=""),"",SQRT((_xlfn.XLOOKUP(AQ$1,$Z$2:$Z$16,$AA$2:$AA$16)-$T586)^2+(_xlfn.XLOOKUP(AQ$1,$Z$2:$Z$16,$AB$2:$AB$16)-$U586)^2+(_xlfn.XLOOKUP(AQ$1,$Z$2:$Z$16,$AC$2:$AC$16-$V586)^2)))</f>
        <v/>
      </c>
      <c r="AR586" s="141" t="str">
        <f t="array" ref="AR586">IF(OR(AR$1=0, $A586=""),"",SQRT((_xlfn.XLOOKUP(AR$1,$Z$2:$Z$16,$AA$2:$AA$16)-$T586)^2+(_xlfn.XLOOKUP(AR$1,$Z$2:$Z$16,$AB$2:$AB$16)-$U586)^2+(_xlfn.XLOOKUP(AR$1,$Z$2:$Z$16,$AC$2:$AC$16-$V586)^2)))</f>
        <v/>
      </c>
      <c r="AS586" s="141" t="str">
        <f t="array" ref="AS586">IF(OR(AS$1=0, $A586=""),"",SQRT((_xlfn.XLOOKUP(AS$1,$Z$2:$Z$16,$AA$2:$AA$16)-$T586)^2+(_xlfn.XLOOKUP(AS$1,$Z$2:$Z$16,$AB$2:$AB$16)-$U586)^2+(_xlfn.XLOOKUP(AS$1,$Z$2:$Z$16,$AC$2:$AC$16-$V586)^2)))</f>
        <v/>
      </c>
      <c r="AT586" s="141" t="str">
        <f t="array" ref="AT586">IF(OR(AT$1=0, $A586=""),"",SQRT((_xlfn.XLOOKUP(AT$1,$Z$2:$Z$16,$AA$2:$AA$16)-$T586)^2+(_xlfn.XLOOKUP(AT$1,$Z$2:$Z$16,$AB$2:$AB$16)-$U586)^2+(_xlfn.XLOOKUP(AT$1,$Z$2:$Z$16,$AC$2:$AC$16-$V586)^2)))</f>
        <v/>
      </c>
      <c r="AU586" s="141" t="str">
        <f t="array" ref="AU586">IF(OR(AU$1=0, $A586=""),"",SQRT((_xlfn.XLOOKUP(AU$1,$Z$2:$Z$16,$AA$2:$AA$16)-$T586)^2+(_xlfn.XLOOKUP(AU$1,$Z$2:$Z$16,$AB$2:$AB$16)-$U586)^2+(_xlfn.XLOOKUP(AU$1,$Z$2:$Z$16,$AC$2:$AC$16-$V586)^2)))</f>
        <v/>
      </c>
      <c r="AV586" s="142" t="str">
        <f t="array" ref="AV586">IF(OR(AV$1=0, $A586=""),"",SQRT((_xlfn.XLOOKUP(AV$1,$Z$2:$Z$16,$AA$2:$AA$16)-$T586)^2+(_xlfn.XLOOKUP(AV$1,$Z$2:$Z$16,$AB$2:$AB$16)-$U586)^2+(_xlfn.XLOOKUP(AV$1,$Z$2:$Z$16,$AC$2:$AC$16-$V586)^2)))</f>
        <v/>
      </c>
      <c r="AW586" s="124"/>
      <c r="AX586" s="124"/>
      <c r="AY586" s="125">
        <f t="shared" si="339"/>
        <v>0</v>
      </c>
      <c r="AZ586" s="143">
        <f t="shared" si="340"/>
        <v>0</v>
      </c>
      <c r="BA586" s="143">
        <f t="shared" si="341"/>
        <v>0</v>
      </c>
      <c r="BB586" s="143">
        <f t="shared" si="342"/>
        <v>0</v>
      </c>
      <c r="BC586" s="143">
        <f t="shared" si="343"/>
        <v>0</v>
      </c>
      <c r="BD586" s="143">
        <f t="shared" si="344"/>
        <v>0</v>
      </c>
      <c r="BE586" s="143">
        <f t="shared" si="345"/>
        <v>0</v>
      </c>
      <c r="BF586" s="143">
        <f t="shared" si="346"/>
        <v>0</v>
      </c>
      <c r="BG586" s="144">
        <f t="shared" si="347"/>
        <v>0</v>
      </c>
      <c r="BH586" s="144">
        <f t="shared" si="348"/>
        <v>0</v>
      </c>
      <c r="BI586" s="144">
        <f t="shared" si="349"/>
        <v>0</v>
      </c>
      <c r="BJ586" s="144">
        <f t="shared" si="350"/>
        <v>0</v>
      </c>
      <c r="BK586" s="144">
        <f t="shared" si="351"/>
        <v>0</v>
      </c>
      <c r="BL586" s="144">
        <f t="shared" si="352"/>
        <v>0</v>
      </c>
      <c r="BM586" s="145">
        <f t="shared" si="353"/>
        <v>0</v>
      </c>
      <c r="BN586" s="124"/>
      <c r="BO586" s="124"/>
      <c r="BP586" s="124"/>
      <c r="BQ586" s="124"/>
      <c r="BR586" s="124"/>
      <c r="BS586" s="124"/>
      <c r="BT586" s="124"/>
      <c r="BU586" s="124"/>
      <c r="BV586" s="130"/>
      <c r="BW586" s="130"/>
      <c r="BX586" s="130"/>
      <c r="BY586" s="130"/>
      <c r="BZ586" s="130"/>
      <c r="CA586" s="130"/>
      <c r="CB586" s="130"/>
      <c r="CC586" s="130"/>
      <c r="CD586" s="130"/>
      <c r="CE586" s="130"/>
      <c r="CF586" s="130"/>
      <c r="CG586" s="130"/>
      <c r="CH586" s="130"/>
      <c r="CI586" s="130"/>
      <c r="CJ586" s="130"/>
      <c r="CM586" s="159">
        <f t="shared" si="354"/>
        <v>0</v>
      </c>
      <c r="CN586" s="160">
        <f t="shared" si="355"/>
        <v>0</v>
      </c>
      <c r="CO586" s="160">
        <f t="shared" si="356"/>
        <v>0</v>
      </c>
      <c r="CP586" s="160">
        <f t="shared" si="357"/>
        <v>0</v>
      </c>
      <c r="CQ586" s="160">
        <f t="shared" si="358"/>
        <v>0</v>
      </c>
      <c r="CR586" s="160" t="str">
        <f t="shared" si="359"/>
        <v/>
      </c>
      <c r="CS586" s="160" t="str">
        <f t="shared" si="360"/>
        <v/>
      </c>
      <c r="CT586" s="160" t="str">
        <f t="shared" si="361"/>
        <v/>
      </c>
      <c r="CU586" s="162" t="str">
        <f t="shared" si="362"/>
        <v/>
      </c>
      <c r="CV586" s="162" t="str">
        <f t="shared" si="363"/>
        <v/>
      </c>
      <c r="CW586" s="162" t="str">
        <f t="shared" si="364"/>
        <v/>
      </c>
      <c r="CX586" s="162" t="str">
        <f t="shared" si="365"/>
        <v/>
      </c>
      <c r="CY586" s="162" t="str">
        <f t="shared" si="366"/>
        <v/>
      </c>
      <c r="CZ586" s="162" t="str">
        <f t="shared" si="367"/>
        <v/>
      </c>
      <c r="DA586" s="163" t="str">
        <f t="shared" si="368"/>
        <v/>
      </c>
    </row>
    <row r="587" spans="1:105" ht="16.5" x14ac:dyDescent="0.3">
      <c r="A587" s="135"/>
      <c r="B587" s="136"/>
      <c r="C587" s="136"/>
      <c r="D587" s="137"/>
      <c r="E587" s="176"/>
      <c r="F587" s="182"/>
      <c r="G587" s="183"/>
      <c r="H587" s="183"/>
      <c r="I587" s="183"/>
      <c r="J587" s="183"/>
      <c r="K587" s="183"/>
      <c r="L587" s="183"/>
      <c r="M587" s="186"/>
      <c r="N587" s="182"/>
      <c r="O587" s="184"/>
      <c r="P587" s="178"/>
      <c r="Q587" s="118">
        <f t="shared" si="337"/>
        <v>0</v>
      </c>
      <c r="R587" s="3"/>
      <c r="S587" s="3"/>
      <c r="T587" s="4"/>
      <c r="U587" s="4"/>
      <c r="V587" s="99">
        <f t="shared" si="338"/>
        <v>0</v>
      </c>
      <c r="W587" s="161"/>
      <c r="X587" s="138"/>
      <c r="AH587" s="158" t="str">
        <f t="array" ref="AH587">IF(OR(AH$1=0, $A587=""),"",SQRT((_xlfn.XLOOKUP(AH$1,$Z$2:$Z$16,$AA$2:$AA$16)-$T587)^2+(_xlfn.XLOOKUP(AH$1,$Z$2:$Z$16,$AB$2:$AB$16)-$U587)^2+(_xlfn.XLOOKUP(AH$1,$Z$2:$Z$16,$AC$2:$AC$16-$V587)^2)))</f>
        <v/>
      </c>
      <c r="AI587" s="140" t="str">
        <f t="array" ref="AI587">IF(OR(AI$1=0, $A587=""),"",SQRT((_xlfn.XLOOKUP(AI$1,$Z$2:$Z$16,$AA$2:$AA$16)-$T587)^2+(_xlfn.XLOOKUP(AI$1,$Z$2:$Z$16,$AB$2:$AB$16)-$U587)^2+(_xlfn.XLOOKUP(AI$1,$Z$2:$Z$16,$AC$2:$AC$16-$V587)^2)))</f>
        <v/>
      </c>
      <c r="AJ587" s="140" t="str">
        <f t="array" ref="AJ587">IF(OR(AJ$1=0, $A587=""),"",SQRT((_xlfn.XLOOKUP(AJ$1,$Z$2:$Z$16,$AA$2:$AA$16)-$T587)^2+(_xlfn.XLOOKUP(AJ$1,$Z$2:$Z$16,$AB$2:$AB$16)-$U587)^2+(_xlfn.XLOOKUP(AJ$1,$Z$2:$Z$16,$AC$2:$AC$16-$V587)^2)))</f>
        <v/>
      </c>
      <c r="AK587" s="140" t="str">
        <f t="array" ref="AK587">IF(OR(AK$1=0, $A587=""),"",SQRT((_xlfn.XLOOKUP(AK$1,$Z$2:$Z$16,$AA$2:$AA$16)-$T587)^2+(_xlfn.XLOOKUP(AK$1,$Z$2:$Z$16,$AB$2:$AB$16)-$U587)^2+(_xlfn.XLOOKUP(AK$1,$Z$2:$Z$16,$AC$2:$AC$16-$V587)^2)))</f>
        <v/>
      </c>
      <c r="AL587" s="140" t="str">
        <f t="array" ref="AL587">IF(OR(AL$1=0, $A587=""),"",SQRT((_xlfn.XLOOKUP(AL$1,$Z$2:$Z$16,$AA$2:$AA$16)-$T587)^2+(_xlfn.XLOOKUP(AL$1,$Z$2:$Z$16,$AB$2:$AB$16)-$U587)^2+(_xlfn.XLOOKUP(AL$1,$Z$2:$Z$16,$AC$2:$AC$16-$V587)^2)))</f>
        <v/>
      </c>
      <c r="AM587" s="140" t="str">
        <f t="array" ref="AM587">IF(OR(AM$1=0, $A587=""),"",SQRT((_xlfn.XLOOKUP(AM$1,$Z$2:$Z$16,$AA$2:$AA$16)-$T587)^2+(_xlfn.XLOOKUP(AM$1,$Z$2:$Z$16,$AB$2:$AB$16)-$U587)^2+(_xlfn.XLOOKUP(AM$1,$Z$2:$Z$16,$AC$2:$AC$16-$V587)^2)))</f>
        <v/>
      </c>
      <c r="AN587" s="140" t="str">
        <f t="array" ref="AN587">IF(OR(AN$1=0, $A587=""),"",SQRT((_xlfn.XLOOKUP(AN$1,$Z$2:$Z$16,$AA$2:$AA$16)-$T587)^2+(_xlfn.XLOOKUP(AN$1,$Z$2:$Z$16,$AB$2:$AB$16)-$U587)^2+(_xlfn.XLOOKUP(AN$1,$Z$2:$Z$16,$AC$2:$AC$16-$V587)^2)))</f>
        <v/>
      </c>
      <c r="AO587" s="140" t="str">
        <f t="array" ref="AO587">IF(OR(AO$1=0, $A587=""),"",SQRT((_xlfn.XLOOKUP(AO$1,$Z$2:$Z$16,$AA$2:$AA$16)-$T587)^2+(_xlfn.XLOOKUP(AO$1,$Z$2:$Z$16,$AB$2:$AB$16)-$U587)^2+(_xlfn.XLOOKUP(AO$1,$Z$2:$Z$16,$AC$2:$AC$16-$V587)^2)))</f>
        <v/>
      </c>
      <c r="AP587" s="141" t="str">
        <f t="array" ref="AP587">IF(OR(AP$1=0, $A587=""),"",SQRT((_xlfn.XLOOKUP(AP$1,$Z$2:$Z$16,$AA$2:$AA$16)-$T587)^2+(_xlfn.XLOOKUP(AP$1,$Z$2:$Z$16,$AB$2:$AB$16)-$U587)^2+(_xlfn.XLOOKUP(AP$1,$Z$2:$Z$16,$AC$2:$AC$16-$V587)^2)))</f>
        <v/>
      </c>
      <c r="AQ587" s="141" t="str">
        <f t="array" ref="AQ587">IF(OR(AQ$1=0, $A587=""),"",SQRT((_xlfn.XLOOKUP(AQ$1,$Z$2:$Z$16,$AA$2:$AA$16)-$T587)^2+(_xlfn.XLOOKUP(AQ$1,$Z$2:$Z$16,$AB$2:$AB$16)-$U587)^2+(_xlfn.XLOOKUP(AQ$1,$Z$2:$Z$16,$AC$2:$AC$16-$V587)^2)))</f>
        <v/>
      </c>
      <c r="AR587" s="141" t="str">
        <f t="array" ref="AR587">IF(OR(AR$1=0, $A587=""),"",SQRT((_xlfn.XLOOKUP(AR$1,$Z$2:$Z$16,$AA$2:$AA$16)-$T587)^2+(_xlfn.XLOOKUP(AR$1,$Z$2:$Z$16,$AB$2:$AB$16)-$U587)^2+(_xlfn.XLOOKUP(AR$1,$Z$2:$Z$16,$AC$2:$AC$16-$V587)^2)))</f>
        <v/>
      </c>
      <c r="AS587" s="141" t="str">
        <f t="array" ref="AS587">IF(OR(AS$1=0, $A587=""),"",SQRT((_xlfn.XLOOKUP(AS$1,$Z$2:$Z$16,$AA$2:$AA$16)-$T587)^2+(_xlfn.XLOOKUP(AS$1,$Z$2:$Z$16,$AB$2:$AB$16)-$U587)^2+(_xlfn.XLOOKUP(AS$1,$Z$2:$Z$16,$AC$2:$AC$16-$V587)^2)))</f>
        <v/>
      </c>
      <c r="AT587" s="141" t="str">
        <f t="array" ref="AT587">IF(OR(AT$1=0, $A587=""),"",SQRT((_xlfn.XLOOKUP(AT$1,$Z$2:$Z$16,$AA$2:$AA$16)-$T587)^2+(_xlfn.XLOOKUP(AT$1,$Z$2:$Z$16,$AB$2:$AB$16)-$U587)^2+(_xlfn.XLOOKUP(AT$1,$Z$2:$Z$16,$AC$2:$AC$16-$V587)^2)))</f>
        <v/>
      </c>
      <c r="AU587" s="141" t="str">
        <f t="array" ref="AU587">IF(OR(AU$1=0, $A587=""),"",SQRT((_xlfn.XLOOKUP(AU$1,$Z$2:$Z$16,$AA$2:$AA$16)-$T587)^2+(_xlfn.XLOOKUP(AU$1,$Z$2:$Z$16,$AB$2:$AB$16)-$U587)^2+(_xlfn.XLOOKUP(AU$1,$Z$2:$Z$16,$AC$2:$AC$16-$V587)^2)))</f>
        <v/>
      </c>
      <c r="AV587" s="142" t="str">
        <f t="array" ref="AV587">IF(OR(AV$1=0, $A587=""),"",SQRT((_xlfn.XLOOKUP(AV$1,$Z$2:$Z$16,$AA$2:$AA$16)-$T587)^2+(_xlfn.XLOOKUP(AV$1,$Z$2:$Z$16,$AB$2:$AB$16)-$U587)^2+(_xlfn.XLOOKUP(AV$1,$Z$2:$Z$16,$AC$2:$AC$16-$V587)^2)))</f>
        <v/>
      </c>
      <c r="AW587" s="124"/>
      <c r="AX587" s="124"/>
      <c r="AY587" s="125">
        <f t="shared" si="339"/>
        <v>0</v>
      </c>
      <c r="AZ587" s="143">
        <f t="shared" si="340"/>
        <v>0</v>
      </c>
      <c r="BA587" s="143">
        <f t="shared" si="341"/>
        <v>0</v>
      </c>
      <c r="BB587" s="143">
        <f t="shared" si="342"/>
        <v>0</v>
      </c>
      <c r="BC587" s="143">
        <f t="shared" si="343"/>
        <v>0</v>
      </c>
      <c r="BD587" s="143">
        <f t="shared" si="344"/>
        <v>0</v>
      </c>
      <c r="BE587" s="143">
        <f t="shared" si="345"/>
        <v>0</v>
      </c>
      <c r="BF587" s="143">
        <f t="shared" si="346"/>
        <v>0</v>
      </c>
      <c r="BG587" s="144">
        <f t="shared" si="347"/>
        <v>0</v>
      </c>
      <c r="BH587" s="144">
        <f t="shared" si="348"/>
        <v>0</v>
      </c>
      <c r="BI587" s="144">
        <f t="shared" si="349"/>
        <v>0</v>
      </c>
      <c r="BJ587" s="144">
        <f t="shared" si="350"/>
        <v>0</v>
      </c>
      <c r="BK587" s="144">
        <f t="shared" si="351"/>
        <v>0</v>
      </c>
      <c r="BL587" s="144">
        <f t="shared" si="352"/>
        <v>0</v>
      </c>
      <c r="BM587" s="145">
        <f t="shared" si="353"/>
        <v>0</v>
      </c>
      <c r="BN587" s="124"/>
      <c r="BO587" s="124"/>
      <c r="BP587" s="124"/>
      <c r="BQ587" s="124"/>
      <c r="BR587" s="124"/>
      <c r="BS587" s="124"/>
      <c r="BT587" s="124"/>
      <c r="BU587" s="124"/>
      <c r="BV587" s="130"/>
      <c r="BW587" s="130"/>
      <c r="BX587" s="130"/>
      <c r="BY587" s="130"/>
      <c r="BZ587" s="130"/>
      <c r="CA587" s="130"/>
      <c r="CB587" s="130"/>
      <c r="CC587" s="130"/>
      <c r="CD587" s="130"/>
      <c r="CE587" s="130"/>
      <c r="CF587" s="130"/>
      <c r="CG587" s="130"/>
      <c r="CH587" s="130"/>
      <c r="CI587" s="130"/>
      <c r="CJ587" s="130"/>
      <c r="CM587" s="159">
        <f t="shared" si="354"/>
        <v>0</v>
      </c>
      <c r="CN587" s="160">
        <f t="shared" si="355"/>
        <v>0</v>
      </c>
      <c r="CO587" s="160">
        <f t="shared" si="356"/>
        <v>0</v>
      </c>
      <c r="CP587" s="160">
        <f t="shared" si="357"/>
        <v>0</v>
      </c>
      <c r="CQ587" s="160">
        <f t="shared" si="358"/>
        <v>0</v>
      </c>
      <c r="CR587" s="160" t="str">
        <f t="shared" si="359"/>
        <v/>
      </c>
      <c r="CS587" s="160" t="str">
        <f t="shared" si="360"/>
        <v/>
      </c>
      <c r="CT587" s="160" t="str">
        <f t="shared" si="361"/>
        <v/>
      </c>
      <c r="CU587" s="162" t="str">
        <f t="shared" si="362"/>
        <v/>
      </c>
      <c r="CV587" s="162" t="str">
        <f t="shared" si="363"/>
        <v/>
      </c>
      <c r="CW587" s="162" t="str">
        <f t="shared" si="364"/>
        <v/>
      </c>
      <c r="CX587" s="162" t="str">
        <f t="shared" si="365"/>
        <v/>
      </c>
      <c r="CY587" s="162" t="str">
        <f t="shared" si="366"/>
        <v/>
      </c>
      <c r="CZ587" s="162" t="str">
        <f t="shared" si="367"/>
        <v/>
      </c>
      <c r="DA587" s="163" t="str">
        <f t="shared" si="368"/>
        <v/>
      </c>
    </row>
    <row r="588" spans="1:105" ht="16.5" x14ac:dyDescent="0.3">
      <c r="A588" s="135"/>
      <c r="B588" s="136"/>
      <c r="C588" s="136"/>
      <c r="D588" s="137"/>
      <c r="E588" s="176"/>
      <c r="F588" s="182"/>
      <c r="G588" s="183"/>
      <c r="H588" s="183"/>
      <c r="I588" s="183"/>
      <c r="J588" s="183"/>
      <c r="K588" s="183"/>
      <c r="L588" s="183"/>
      <c r="M588" s="186"/>
      <c r="N588" s="182"/>
      <c r="O588" s="184"/>
      <c r="P588" s="178"/>
      <c r="Q588" s="118">
        <f t="shared" si="337"/>
        <v>0</v>
      </c>
      <c r="R588" s="3"/>
      <c r="S588" s="3"/>
      <c r="T588" s="4"/>
      <c r="U588" s="4"/>
      <c r="V588" s="99">
        <f t="shared" si="338"/>
        <v>0</v>
      </c>
      <c r="W588" s="161"/>
      <c r="X588" s="138"/>
      <c r="AH588" s="158" t="str">
        <f t="array" ref="AH588">IF(OR(AH$1=0, $A588=""),"",SQRT((_xlfn.XLOOKUP(AH$1,$Z$2:$Z$16,$AA$2:$AA$16)-$T588)^2+(_xlfn.XLOOKUP(AH$1,$Z$2:$Z$16,$AB$2:$AB$16)-$U588)^2+(_xlfn.XLOOKUP(AH$1,$Z$2:$Z$16,$AC$2:$AC$16-$V588)^2)))</f>
        <v/>
      </c>
      <c r="AI588" s="140" t="str">
        <f t="array" ref="AI588">IF(OR(AI$1=0, $A588=""),"",SQRT((_xlfn.XLOOKUP(AI$1,$Z$2:$Z$16,$AA$2:$AA$16)-$T588)^2+(_xlfn.XLOOKUP(AI$1,$Z$2:$Z$16,$AB$2:$AB$16)-$U588)^2+(_xlfn.XLOOKUP(AI$1,$Z$2:$Z$16,$AC$2:$AC$16-$V588)^2)))</f>
        <v/>
      </c>
      <c r="AJ588" s="140" t="str">
        <f t="array" ref="AJ588">IF(OR(AJ$1=0, $A588=""),"",SQRT((_xlfn.XLOOKUP(AJ$1,$Z$2:$Z$16,$AA$2:$AA$16)-$T588)^2+(_xlfn.XLOOKUP(AJ$1,$Z$2:$Z$16,$AB$2:$AB$16)-$U588)^2+(_xlfn.XLOOKUP(AJ$1,$Z$2:$Z$16,$AC$2:$AC$16-$V588)^2)))</f>
        <v/>
      </c>
      <c r="AK588" s="140" t="str">
        <f t="array" ref="AK588">IF(OR(AK$1=0, $A588=""),"",SQRT((_xlfn.XLOOKUP(AK$1,$Z$2:$Z$16,$AA$2:$AA$16)-$T588)^2+(_xlfn.XLOOKUP(AK$1,$Z$2:$Z$16,$AB$2:$AB$16)-$U588)^2+(_xlfn.XLOOKUP(AK$1,$Z$2:$Z$16,$AC$2:$AC$16-$V588)^2)))</f>
        <v/>
      </c>
      <c r="AL588" s="140" t="str">
        <f t="array" ref="AL588">IF(OR(AL$1=0, $A588=""),"",SQRT((_xlfn.XLOOKUP(AL$1,$Z$2:$Z$16,$AA$2:$AA$16)-$T588)^2+(_xlfn.XLOOKUP(AL$1,$Z$2:$Z$16,$AB$2:$AB$16)-$U588)^2+(_xlfn.XLOOKUP(AL$1,$Z$2:$Z$16,$AC$2:$AC$16-$V588)^2)))</f>
        <v/>
      </c>
      <c r="AM588" s="140" t="str">
        <f t="array" ref="AM588">IF(OR(AM$1=0, $A588=""),"",SQRT((_xlfn.XLOOKUP(AM$1,$Z$2:$Z$16,$AA$2:$AA$16)-$T588)^2+(_xlfn.XLOOKUP(AM$1,$Z$2:$Z$16,$AB$2:$AB$16)-$U588)^2+(_xlfn.XLOOKUP(AM$1,$Z$2:$Z$16,$AC$2:$AC$16-$V588)^2)))</f>
        <v/>
      </c>
      <c r="AN588" s="140" t="str">
        <f t="array" ref="AN588">IF(OR(AN$1=0, $A588=""),"",SQRT((_xlfn.XLOOKUP(AN$1,$Z$2:$Z$16,$AA$2:$AA$16)-$T588)^2+(_xlfn.XLOOKUP(AN$1,$Z$2:$Z$16,$AB$2:$AB$16)-$U588)^2+(_xlfn.XLOOKUP(AN$1,$Z$2:$Z$16,$AC$2:$AC$16-$V588)^2)))</f>
        <v/>
      </c>
      <c r="AO588" s="140" t="str">
        <f t="array" ref="AO588">IF(OR(AO$1=0, $A588=""),"",SQRT((_xlfn.XLOOKUP(AO$1,$Z$2:$Z$16,$AA$2:$AA$16)-$T588)^2+(_xlfn.XLOOKUP(AO$1,$Z$2:$Z$16,$AB$2:$AB$16)-$U588)^2+(_xlfn.XLOOKUP(AO$1,$Z$2:$Z$16,$AC$2:$AC$16-$V588)^2)))</f>
        <v/>
      </c>
      <c r="AP588" s="141" t="str">
        <f t="array" ref="AP588">IF(OR(AP$1=0, $A588=""),"",SQRT((_xlfn.XLOOKUP(AP$1,$Z$2:$Z$16,$AA$2:$AA$16)-$T588)^2+(_xlfn.XLOOKUP(AP$1,$Z$2:$Z$16,$AB$2:$AB$16)-$U588)^2+(_xlfn.XLOOKUP(AP$1,$Z$2:$Z$16,$AC$2:$AC$16-$V588)^2)))</f>
        <v/>
      </c>
      <c r="AQ588" s="141" t="str">
        <f t="array" ref="AQ588">IF(OR(AQ$1=0, $A588=""),"",SQRT((_xlfn.XLOOKUP(AQ$1,$Z$2:$Z$16,$AA$2:$AA$16)-$T588)^2+(_xlfn.XLOOKUP(AQ$1,$Z$2:$Z$16,$AB$2:$AB$16)-$U588)^2+(_xlfn.XLOOKUP(AQ$1,$Z$2:$Z$16,$AC$2:$AC$16-$V588)^2)))</f>
        <v/>
      </c>
      <c r="AR588" s="141" t="str">
        <f t="array" ref="AR588">IF(OR(AR$1=0, $A588=""),"",SQRT((_xlfn.XLOOKUP(AR$1,$Z$2:$Z$16,$AA$2:$AA$16)-$T588)^2+(_xlfn.XLOOKUP(AR$1,$Z$2:$Z$16,$AB$2:$AB$16)-$U588)^2+(_xlfn.XLOOKUP(AR$1,$Z$2:$Z$16,$AC$2:$AC$16-$V588)^2)))</f>
        <v/>
      </c>
      <c r="AS588" s="141" t="str">
        <f t="array" ref="AS588">IF(OR(AS$1=0, $A588=""),"",SQRT((_xlfn.XLOOKUP(AS$1,$Z$2:$Z$16,$AA$2:$AA$16)-$T588)^2+(_xlfn.XLOOKUP(AS$1,$Z$2:$Z$16,$AB$2:$AB$16)-$U588)^2+(_xlfn.XLOOKUP(AS$1,$Z$2:$Z$16,$AC$2:$AC$16-$V588)^2)))</f>
        <v/>
      </c>
      <c r="AT588" s="141" t="str">
        <f t="array" ref="AT588">IF(OR(AT$1=0, $A588=""),"",SQRT((_xlfn.XLOOKUP(AT$1,$Z$2:$Z$16,$AA$2:$AA$16)-$T588)^2+(_xlfn.XLOOKUP(AT$1,$Z$2:$Z$16,$AB$2:$AB$16)-$U588)^2+(_xlfn.XLOOKUP(AT$1,$Z$2:$Z$16,$AC$2:$AC$16-$V588)^2)))</f>
        <v/>
      </c>
      <c r="AU588" s="141" t="str">
        <f t="array" ref="AU588">IF(OR(AU$1=0, $A588=""),"",SQRT((_xlfn.XLOOKUP(AU$1,$Z$2:$Z$16,$AA$2:$AA$16)-$T588)^2+(_xlfn.XLOOKUP(AU$1,$Z$2:$Z$16,$AB$2:$AB$16)-$U588)^2+(_xlfn.XLOOKUP(AU$1,$Z$2:$Z$16,$AC$2:$AC$16-$V588)^2)))</f>
        <v/>
      </c>
      <c r="AV588" s="142" t="str">
        <f t="array" ref="AV588">IF(OR(AV$1=0, $A588=""),"",SQRT((_xlfn.XLOOKUP(AV$1,$Z$2:$Z$16,$AA$2:$AA$16)-$T588)^2+(_xlfn.XLOOKUP(AV$1,$Z$2:$Z$16,$AB$2:$AB$16)-$U588)^2+(_xlfn.XLOOKUP(AV$1,$Z$2:$Z$16,$AC$2:$AC$16-$V588)^2)))</f>
        <v/>
      </c>
      <c r="AW588" s="124"/>
      <c r="AX588" s="124"/>
      <c r="AY588" s="125">
        <f t="shared" si="339"/>
        <v>0</v>
      </c>
      <c r="AZ588" s="143">
        <f t="shared" si="340"/>
        <v>0</v>
      </c>
      <c r="BA588" s="143">
        <f t="shared" si="341"/>
        <v>0</v>
      </c>
      <c r="BB588" s="143">
        <f t="shared" si="342"/>
        <v>0</v>
      </c>
      <c r="BC588" s="143">
        <f t="shared" si="343"/>
        <v>0</v>
      </c>
      <c r="BD588" s="143">
        <f t="shared" si="344"/>
        <v>0</v>
      </c>
      <c r="BE588" s="143">
        <f t="shared" si="345"/>
        <v>0</v>
      </c>
      <c r="BF588" s="143">
        <f t="shared" si="346"/>
        <v>0</v>
      </c>
      <c r="BG588" s="144">
        <f t="shared" si="347"/>
        <v>0</v>
      </c>
      <c r="BH588" s="144">
        <f t="shared" si="348"/>
        <v>0</v>
      </c>
      <c r="BI588" s="144">
        <f t="shared" si="349"/>
        <v>0</v>
      </c>
      <c r="BJ588" s="144">
        <f t="shared" si="350"/>
        <v>0</v>
      </c>
      <c r="BK588" s="144">
        <f t="shared" si="351"/>
        <v>0</v>
      </c>
      <c r="BL588" s="144">
        <f t="shared" si="352"/>
        <v>0</v>
      </c>
      <c r="BM588" s="145">
        <f t="shared" si="353"/>
        <v>0</v>
      </c>
      <c r="BN588" s="124"/>
      <c r="BO588" s="124"/>
      <c r="BP588" s="124"/>
      <c r="BQ588" s="124"/>
      <c r="BR588" s="124"/>
      <c r="BS588" s="124"/>
      <c r="BT588" s="124"/>
      <c r="BU588" s="124"/>
      <c r="BV588" s="130"/>
      <c r="BW588" s="130"/>
      <c r="BX588" s="130"/>
      <c r="BY588" s="130"/>
      <c r="BZ588" s="130"/>
      <c r="CA588" s="130"/>
      <c r="CB588" s="130"/>
      <c r="CC588" s="130"/>
      <c r="CD588" s="130"/>
      <c r="CE588" s="130"/>
      <c r="CF588" s="130"/>
      <c r="CG588" s="130"/>
      <c r="CH588" s="130"/>
      <c r="CI588" s="130"/>
      <c r="CJ588" s="130"/>
      <c r="CM588" s="159">
        <f t="shared" si="354"/>
        <v>0</v>
      </c>
      <c r="CN588" s="160">
        <f t="shared" si="355"/>
        <v>0</v>
      </c>
      <c r="CO588" s="160">
        <f t="shared" si="356"/>
        <v>0</v>
      </c>
      <c r="CP588" s="160">
        <f t="shared" si="357"/>
        <v>0</v>
      </c>
      <c r="CQ588" s="160">
        <f t="shared" si="358"/>
        <v>0</v>
      </c>
      <c r="CR588" s="160" t="str">
        <f t="shared" si="359"/>
        <v/>
      </c>
      <c r="CS588" s="160" t="str">
        <f t="shared" si="360"/>
        <v/>
      </c>
      <c r="CT588" s="160" t="str">
        <f t="shared" si="361"/>
        <v/>
      </c>
      <c r="CU588" s="162" t="str">
        <f t="shared" si="362"/>
        <v/>
      </c>
      <c r="CV588" s="162" t="str">
        <f t="shared" si="363"/>
        <v/>
      </c>
      <c r="CW588" s="162" t="str">
        <f t="shared" si="364"/>
        <v/>
      </c>
      <c r="CX588" s="162" t="str">
        <f t="shared" si="365"/>
        <v/>
      </c>
      <c r="CY588" s="162" t="str">
        <f t="shared" si="366"/>
        <v/>
      </c>
      <c r="CZ588" s="162" t="str">
        <f t="shared" si="367"/>
        <v/>
      </c>
      <c r="DA588" s="163" t="str">
        <f t="shared" si="368"/>
        <v/>
      </c>
    </row>
    <row r="589" spans="1:105" ht="16.5" x14ac:dyDescent="0.3">
      <c r="A589" s="135"/>
      <c r="B589" s="136"/>
      <c r="C589" s="136"/>
      <c r="D589" s="137"/>
      <c r="E589" s="176"/>
      <c r="F589" s="182"/>
      <c r="G589" s="183"/>
      <c r="H589" s="183"/>
      <c r="I589" s="183"/>
      <c r="J589" s="183"/>
      <c r="K589" s="183"/>
      <c r="L589" s="183"/>
      <c r="M589" s="186"/>
      <c r="N589" s="182"/>
      <c r="O589" s="184"/>
      <c r="P589" s="178"/>
      <c r="Q589" s="118">
        <f t="shared" si="337"/>
        <v>0</v>
      </c>
      <c r="R589" s="3"/>
      <c r="S589" s="3"/>
      <c r="T589" s="4"/>
      <c r="U589" s="4"/>
      <c r="V589" s="99">
        <f t="shared" si="338"/>
        <v>0</v>
      </c>
      <c r="W589" s="161"/>
      <c r="X589" s="138"/>
      <c r="AH589" s="158" t="str">
        <f t="array" ref="AH589">IF(OR(AH$1=0, $A589=""),"",SQRT((_xlfn.XLOOKUP(AH$1,$Z$2:$Z$16,$AA$2:$AA$16)-$T589)^2+(_xlfn.XLOOKUP(AH$1,$Z$2:$Z$16,$AB$2:$AB$16)-$U589)^2+(_xlfn.XLOOKUP(AH$1,$Z$2:$Z$16,$AC$2:$AC$16-$V589)^2)))</f>
        <v/>
      </c>
      <c r="AI589" s="140" t="str">
        <f t="array" ref="AI589">IF(OR(AI$1=0, $A589=""),"",SQRT((_xlfn.XLOOKUP(AI$1,$Z$2:$Z$16,$AA$2:$AA$16)-$T589)^2+(_xlfn.XLOOKUP(AI$1,$Z$2:$Z$16,$AB$2:$AB$16)-$U589)^2+(_xlfn.XLOOKUP(AI$1,$Z$2:$Z$16,$AC$2:$AC$16-$V589)^2)))</f>
        <v/>
      </c>
      <c r="AJ589" s="140" t="str">
        <f t="array" ref="AJ589">IF(OR(AJ$1=0, $A589=""),"",SQRT((_xlfn.XLOOKUP(AJ$1,$Z$2:$Z$16,$AA$2:$AA$16)-$T589)^2+(_xlfn.XLOOKUP(AJ$1,$Z$2:$Z$16,$AB$2:$AB$16)-$U589)^2+(_xlfn.XLOOKUP(AJ$1,$Z$2:$Z$16,$AC$2:$AC$16-$V589)^2)))</f>
        <v/>
      </c>
      <c r="AK589" s="140" t="str">
        <f t="array" ref="AK589">IF(OR(AK$1=0, $A589=""),"",SQRT((_xlfn.XLOOKUP(AK$1,$Z$2:$Z$16,$AA$2:$AA$16)-$T589)^2+(_xlfn.XLOOKUP(AK$1,$Z$2:$Z$16,$AB$2:$AB$16)-$U589)^2+(_xlfn.XLOOKUP(AK$1,$Z$2:$Z$16,$AC$2:$AC$16-$V589)^2)))</f>
        <v/>
      </c>
      <c r="AL589" s="140" t="str">
        <f t="array" ref="AL589">IF(OR(AL$1=0, $A589=""),"",SQRT((_xlfn.XLOOKUP(AL$1,$Z$2:$Z$16,$AA$2:$AA$16)-$T589)^2+(_xlfn.XLOOKUP(AL$1,$Z$2:$Z$16,$AB$2:$AB$16)-$U589)^2+(_xlfn.XLOOKUP(AL$1,$Z$2:$Z$16,$AC$2:$AC$16-$V589)^2)))</f>
        <v/>
      </c>
      <c r="AM589" s="140" t="str">
        <f t="array" ref="AM589">IF(OR(AM$1=0, $A589=""),"",SQRT((_xlfn.XLOOKUP(AM$1,$Z$2:$Z$16,$AA$2:$AA$16)-$T589)^2+(_xlfn.XLOOKUP(AM$1,$Z$2:$Z$16,$AB$2:$AB$16)-$U589)^2+(_xlfn.XLOOKUP(AM$1,$Z$2:$Z$16,$AC$2:$AC$16-$V589)^2)))</f>
        <v/>
      </c>
      <c r="AN589" s="140" t="str">
        <f t="array" ref="AN589">IF(OR(AN$1=0, $A589=""),"",SQRT((_xlfn.XLOOKUP(AN$1,$Z$2:$Z$16,$AA$2:$AA$16)-$T589)^2+(_xlfn.XLOOKUP(AN$1,$Z$2:$Z$16,$AB$2:$AB$16)-$U589)^2+(_xlfn.XLOOKUP(AN$1,$Z$2:$Z$16,$AC$2:$AC$16-$V589)^2)))</f>
        <v/>
      </c>
      <c r="AO589" s="140" t="str">
        <f t="array" ref="AO589">IF(OR(AO$1=0, $A589=""),"",SQRT((_xlfn.XLOOKUP(AO$1,$Z$2:$Z$16,$AA$2:$AA$16)-$T589)^2+(_xlfn.XLOOKUP(AO$1,$Z$2:$Z$16,$AB$2:$AB$16)-$U589)^2+(_xlfn.XLOOKUP(AO$1,$Z$2:$Z$16,$AC$2:$AC$16-$V589)^2)))</f>
        <v/>
      </c>
      <c r="AP589" s="141" t="str">
        <f t="array" ref="AP589">IF(OR(AP$1=0, $A589=""),"",SQRT((_xlfn.XLOOKUP(AP$1,$Z$2:$Z$16,$AA$2:$AA$16)-$T589)^2+(_xlfn.XLOOKUP(AP$1,$Z$2:$Z$16,$AB$2:$AB$16)-$U589)^2+(_xlfn.XLOOKUP(AP$1,$Z$2:$Z$16,$AC$2:$AC$16-$V589)^2)))</f>
        <v/>
      </c>
      <c r="AQ589" s="141" t="str">
        <f t="array" ref="AQ589">IF(OR(AQ$1=0, $A589=""),"",SQRT((_xlfn.XLOOKUP(AQ$1,$Z$2:$Z$16,$AA$2:$AA$16)-$T589)^2+(_xlfn.XLOOKUP(AQ$1,$Z$2:$Z$16,$AB$2:$AB$16)-$U589)^2+(_xlfn.XLOOKUP(AQ$1,$Z$2:$Z$16,$AC$2:$AC$16-$V589)^2)))</f>
        <v/>
      </c>
      <c r="AR589" s="141" t="str">
        <f t="array" ref="AR589">IF(OR(AR$1=0, $A589=""),"",SQRT((_xlfn.XLOOKUP(AR$1,$Z$2:$Z$16,$AA$2:$AA$16)-$T589)^2+(_xlfn.XLOOKUP(AR$1,$Z$2:$Z$16,$AB$2:$AB$16)-$U589)^2+(_xlfn.XLOOKUP(AR$1,$Z$2:$Z$16,$AC$2:$AC$16-$V589)^2)))</f>
        <v/>
      </c>
      <c r="AS589" s="141" t="str">
        <f t="array" ref="AS589">IF(OR(AS$1=0, $A589=""),"",SQRT((_xlfn.XLOOKUP(AS$1,$Z$2:$Z$16,$AA$2:$AA$16)-$T589)^2+(_xlfn.XLOOKUP(AS$1,$Z$2:$Z$16,$AB$2:$AB$16)-$U589)^2+(_xlfn.XLOOKUP(AS$1,$Z$2:$Z$16,$AC$2:$AC$16-$V589)^2)))</f>
        <v/>
      </c>
      <c r="AT589" s="141" t="str">
        <f t="array" ref="AT589">IF(OR(AT$1=0, $A589=""),"",SQRT((_xlfn.XLOOKUP(AT$1,$Z$2:$Z$16,$AA$2:$AA$16)-$T589)^2+(_xlfn.XLOOKUP(AT$1,$Z$2:$Z$16,$AB$2:$AB$16)-$U589)^2+(_xlfn.XLOOKUP(AT$1,$Z$2:$Z$16,$AC$2:$AC$16-$V589)^2)))</f>
        <v/>
      </c>
      <c r="AU589" s="141" t="str">
        <f t="array" ref="AU589">IF(OR(AU$1=0, $A589=""),"",SQRT((_xlfn.XLOOKUP(AU$1,$Z$2:$Z$16,$AA$2:$AA$16)-$T589)^2+(_xlfn.XLOOKUP(AU$1,$Z$2:$Z$16,$AB$2:$AB$16)-$U589)^2+(_xlfn.XLOOKUP(AU$1,$Z$2:$Z$16,$AC$2:$AC$16-$V589)^2)))</f>
        <v/>
      </c>
      <c r="AV589" s="142" t="str">
        <f t="array" ref="AV589">IF(OR(AV$1=0, $A589=""),"",SQRT((_xlfn.XLOOKUP(AV$1,$Z$2:$Z$16,$AA$2:$AA$16)-$T589)^2+(_xlfn.XLOOKUP(AV$1,$Z$2:$Z$16,$AB$2:$AB$16)-$U589)^2+(_xlfn.XLOOKUP(AV$1,$Z$2:$Z$16,$AC$2:$AC$16-$V589)^2)))</f>
        <v/>
      </c>
      <c r="AW589" s="124"/>
      <c r="AX589" s="124"/>
      <c r="AY589" s="125">
        <f t="shared" si="339"/>
        <v>0</v>
      </c>
      <c r="AZ589" s="143">
        <f t="shared" si="340"/>
        <v>0</v>
      </c>
      <c r="BA589" s="143">
        <f t="shared" si="341"/>
        <v>0</v>
      </c>
      <c r="BB589" s="143">
        <f t="shared" si="342"/>
        <v>0</v>
      </c>
      <c r="BC589" s="143">
        <f t="shared" si="343"/>
        <v>0</v>
      </c>
      <c r="BD589" s="143">
        <f t="shared" si="344"/>
        <v>0</v>
      </c>
      <c r="BE589" s="143">
        <f t="shared" si="345"/>
        <v>0</v>
      </c>
      <c r="BF589" s="143">
        <f t="shared" si="346"/>
        <v>0</v>
      </c>
      <c r="BG589" s="144">
        <f t="shared" si="347"/>
        <v>0</v>
      </c>
      <c r="BH589" s="144">
        <f t="shared" si="348"/>
        <v>0</v>
      </c>
      <c r="BI589" s="144">
        <f t="shared" si="349"/>
        <v>0</v>
      </c>
      <c r="BJ589" s="144">
        <f t="shared" si="350"/>
        <v>0</v>
      </c>
      <c r="BK589" s="144">
        <f t="shared" si="351"/>
        <v>0</v>
      </c>
      <c r="BL589" s="144">
        <f t="shared" si="352"/>
        <v>0</v>
      </c>
      <c r="BM589" s="145">
        <f t="shared" si="353"/>
        <v>0</v>
      </c>
      <c r="BN589" s="124"/>
      <c r="BO589" s="124"/>
      <c r="BP589" s="124"/>
      <c r="BQ589" s="124"/>
      <c r="BR589" s="124"/>
      <c r="BS589" s="124"/>
      <c r="BT589" s="124"/>
      <c r="BU589" s="124"/>
      <c r="BV589" s="130"/>
      <c r="BW589" s="130"/>
      <c r="BX589" s="130"/>
      <c r="BY589" s="130"/>
      <c r="BZ589" s="130"/>
      <c r="CA589" s="130"/>
      <c r="CB589" s="130"/>
      <c r="CC589" s="130"/>
      <c r="CD589" s="130"/>
      <c r="CE589" s="130"/>
      <c r="CF589" s="130"/>
      <c r="CG589" s="130"/>
      <c r="CH589" s="130"/>
      <c r="CI589" s="130"/>
      <c r="CJ589" s="130"/>
      <c r="CM589" s="159">
        <f t="shared" si="354"/>
        <v>0</v>
      </c>
      <c r="CN589" s="160">
        <f t="shared" si="355"/>
        <v>0</v>
      </c>
      <c r="CO589" s="160">
        <f t="shared" si="356"/>
        <v>0</v>
      </c>
      <c r="CP589" s="160">
        <f t="shared" si="357"/>
        <v>0</v>
      </c>
      <c r="CQ589" s="160">
        <f t="shared" si="358"/>
        <v>0</v>
      </c>
      <c r="CR589" s="160" t="str">
        <f t="shared" si="359"/>
        <v/>
      </c>
      <c r="CS589" s="160" t="str">
        <f t="shared" si="360"/>
        <v/>
      </c>
      <c r="CT589" s="160" t="str">
        <f t="shared" si="361"/>
        <v/>
      </c>
      <c r="CU589" s="162" t="str">
        <f t="shared" si="362"/>
        <v/>
      </c>
      <c r="CV589" s="162" t="str">
        <f t="shared" si="363"/>
        <v/>
      </c>
      <c r="CW589" s="162" t="str">
        <f t="shared" si="364"/>
        <v/>
      </c>
      <c r="CX589" s="162" t="str">
        <f t="shared" si="365"/>
        <v/>
      </c>
      <c r="CY589" s="162" t="str">
        <f t="shared" si="366"/>
        <v/>
      </c>
      <c r="CZ589" s="162" t="str">
        <f t="shared" si="367"/>
        <v/>
      </c>
      <c r="DA589" s="163" t="str">
        <f t="shared" si="368"/>
        <v/>
      </c>
    </row>
    <row r="590" spans="1:105" ht="16.5" x14ac:dyDescent="0.3">
      <c r="A590" s="135"/>
      <c r="B590" s="136"/>
      <c r="C590" s="136"/>
      <c r="D590" s="137"/>
      <c r="E590" s="176"/>
      <c r="F590" s="182"/>
      <c r="G590" s="183"/>
      <c r="H590" s="183"/>
      <c r="I590" s="183"/>
      <c r="J590" s="183"/>
      <c r="K590" s="183"/>
      <c r="L590" s="183"/>
      <c r="M590" s="186"/>
      <c r="N590" s="182"/>
      <c r="O590" s="184"/>
      <c r="P590" s="178"/>
      <c r="Q590" s="118">
        <f t="shared" si="337"/>
        <v>0</v>
      </c>
      <c r="R590" s="3"/>
      <c r="S590" s="3"/>
      <c r="T590" s="4"/>
      <c r="U590" s="4"/>
      <c r="V590" s="99">
        <f t="shared" si="338"/>
        <v>0</v>
      </c>
      <c r="W590" s="161"/>
      <c r="X590" s="138"/>
      <c r="AH590" s="158" t="str">
        <f t="array" ref="AH590">IF(OR(AH$1=0, $A590=""),"",SQRT((_xlfn.XLOOKUP(AH$1,$Z$2:$Z$16,$AA$2:$AA$16)-$T590)^2+(_xlfn.XLOOKUP(AH$1,$Z$2:$Z$16,$AB$2:$AB$16)-$U590)^2+(_xlfn.XLOOKUP(AH$1,$Z$2:$Z$16,$AC$2:$AC$16-$V590)^2)))</f>
        <v/>
      </c>
      <c r="AI590" s="140" t="str">
        <f t="array" ref="AI590">IF(OR(AI$1=0, $A590=""),"",SQRT((_xlfn.XLOOKUP(AI$1,$Z$2:$Z$16,$AA$2:$AA$16)-$T590)^2+(_xlfn.XLOOKUP(AI$1,$Z$2:$Z$16,$AB$2:$AB$16)-$U590)^2+(_xlfn.XLOOKUP(AI$1,$Z$2:$Z$16,$AC$2:$AC$16-$V590)^2)))</f>
        <v/>
      </c>
      <c r="AJ590" s="140" t="str">
        <f t="array" ref="AJ590">IF(OR(AJ$1=0, $A590=""),"",SQRT((_xlfn.XLOOKUP(AJ$1,$Z$2:$Z$16,$AA$2:$AA$16)-$T590)^2+(_xlfn.XLOOKUP(AJ$1,$Z$2:$Z$16,$AB$2:$AB$16)-$U590)^2+(_xlfn.XLOOKUP(AJ$1,$Z$2:$Z$16,$AC$2:$AC$16-$V590)^2)))</f>
        <v/>
      </c>
      <c r="AK590" s="140" t="str">
        <f t="array" ref="AK590">IF(OR(AK$1=0, $A590=""),"",SQRT((_xlfn.XLOOKUP(AK$1,$Z$2:$Z$16,$AA$2:$AA$16)-$T590)^2+(_xlfn.XLOOKUP(AK$1,$Z$2:$Z$16,$AB$2:$AB$16)-$U590)^2+(_xlfn.XLOOKUP(AK$1,$Z$2:$Z$16,$AC$2:$AC$16-$V590)^2)))</f>
        <v/>
      </c>
      <c r="AL590" s="140" t="str">
        <f t="array" ref="AL590">IF(OR(AL$1=0, $A590=""),"",SQRT((_xlfn.XLOOKUP(AL$1,$Z$2:$Z$16,$AA$2:$AA$16)-$T590)^2+(_xlfn.XLOOKUP(AL$1,$Z$2:$Z$16,$AB$2:$AB$16)-$U590)^2+(_xlfn.XLOOKUP(AL$1,$Z$2:$Z$16,$AC$2:$AC$16-$V590)^2)))</f>
        <v/>
      </c>
      <c r="AM590" s="140" t="str">
        <f t="array" ref="AM590">IF(OR(AM$1=0, $A590=""),"",SQRT((_xlfn.XLOOKUP(AM$1,$Z$2:$Z$16,$AA$2:$AA$16)-$T590)^2+(_xlfn.XLOOKUP(AM$1,$Z$2:$Z$16,$AB$2:$AB$16)-$U590)^2+(_xlfn.XLOOKUP(AM$1,$Z$2:$Z$16,$AC$2:$AC$16-$V590)^2)))</f>
        <v/>
      </c>
      <c r="AN590" s="140" t="str">
        <f t="array" ref="AN590">IF(OR(AN$1=0, $A590=""),"",SQRT((_xlfn.XLOOKUP(AN$1,$Z$2:$Z$16,$AA$2:$AA$16)-$T590)^2+(_xlfn.XLOOKUP(AN$1,$Z$2:$Z$16,$AB$2:$AB$16)-$U590)^2+(_xlfn.XLOOKUP(AN$1,$Z$2:$Z$16,$AC$2:$AC$16-$V590)^2)))</f>
        <v/>
      </c>
      <c r="AO590" s="140" t="str">
        <f t="array" ref="AO590">IF(OR(AO$1=0, $A590=""),"",SQRT((_xlfn.XLOOKUP(AO$1,$Z$2:$Z$16,$AA$2:$AA$16)-$T590)^2+(_xlfn.XLOOKUP(AO$1,$Z$2:$Z$16,$AB$2:$AB$16)-$U590)^2+(_xlfn.XLOOKUP(AO$1,$Z$2:$Z$16,$AC$2:$AC$16-$V590)^2)))</f>
        <v/>
      </c>
      <c r="AP590" s="141" t="str">
        <f t="array" ref="AP590">IF(OR(AP$1=0, $A590=""),"",SQRT((_xlfn.XLOOKUP(AP$1,$Z$2:$Z$16,$AA$2:$AA$16)-$T590)^2+(_xlfn.XLOOKUP(AP$1,$Z$2:$Z$16,$AB$2:$AB$16)-$U590)^2+(_xlfn.XLOOKUP(AP$1,$Z$2:$Z$16,$AC$2:$AC$16-$V590)^2)))</f>
        <v/>
      </c>
      <c r="AQ590" s="141" t="str">
        <f t="array" ref="AQ590">IF(OR(AQ$1=0, $A590=""),"",SQRT((_xlfn.XLOOKUP(AQ$1,$Z$2:$Z$16,$AA$2:$AA$16)-$T590)^2+(_xlfn.XLOOKUP(AQ$1,$Z$2:$Z$16,$AB$2:$AB$16)-$U590)^2+(_xlfn.XLOOKUP(AQ$1,$Z$2:$Z$16,$AC$2:$AC$16-$V590)^2)))</f>
        <v/>
      </c>
      <c r="AR590" s="141" t="str">
        <f t="array" ref="AR590">IF(OR(AR$1=0, $A590=""),"",SQRT((_xlfn.XLOOKUP(AR$1,$Z$2:$Z$16,$AA$2:$AA$16)-$T590)^2+(_xlfn.XLOOKUP(AR$1,$Z$2:$Z$16,$AB$2:$AB$16)-$U590)^2+(_xlfn.XLOOKUP(AR$1,$Z$2:$Z$16,$AC$2:$AC$16-$V590)^2)))</f>
        <v/>
      </c>
      <c r="AS590" s="141" t="str">
        <f t="array" ref="AS590">IF(OR(AS$1=0, $A590=""),"",SQRT((_xlfn.XLOOKUP(AS$1,$Z$2:$Z$16,$AA$2:$AA$16)-$T590)^2+(_xlfn.XLOOKUP(AS$1,$Z$2:$Z$16,$AB$2:$AB$16)-$U590)^2+(_xlfn.XLOOKUP(AS$1,$Z$2:$Z$16,$AC$2:$AC$16-$V590)^2)))</f>
        <v/>
      </c>
      <c r="AT590" s="141" t="str">
        <f t="array" ref="AT590">IF(OR(AT$1=0, $A590=""),"",SQRT((_xlfn.XLOOKUP(AT$1,$Z$2:$Z$16,$AA$2:$AA$16)-$T590)^2+(_xlfn.XLOOKUP(AT$1,$Z$2:$Z$16,$AB$2:$AB$16)-$U590)^2+(_xlfn.XLOOKUP(AT$1,$Z$2:$Z$16,$AC$2:$AC$16-$V590)^2)))</f>
        <v/>
      </c>
      <c r="AU590" s="141" t="str">
        <f t="array" ref="AU590">IF(OR(AU$1=0, $A590=""),"",SQRT((_xlfn.XLOOKUP(AU$1,$Z$2:$Z$16,$AA$2:$AA$16)-$T590)^2+(_xlfn.XLOOKUP(AU$1,$Z$2:$Z$16,$AB$2:$AB$16)-$U590)^2+(_xlfn.XLOOKUP(AU$1,$Z$2:$Z$16,$AC$2:$AC$16-$V590)^2)))</f>
        <v/>
      </c>
      <c r="AV590" s="142" t="str">
        <f t="array" ref="AV590">IF(OR(AV$1=0, $A590=""),"",SQRT((_xlfn.XLOOKUP(AV$1,$Z$2:$Z$16,$AA$2:$AA$16)-$T590)^2+(_xlfn.XLOOKUP(AV$1,$Z$2:$Z$16,$AB$2:$AB$16)-$U590)^2+(_xlfn.XLOOKUP(AV$1,$Z$2:$Z$16,$AC$2:$AC$16-$V590)^2)))</f>
        <v/>
      </c>
      <c r="AW590" s="124"/>
      <c r="AX590" s="124"/>
      <c r="AY590" s="125">
        <f t="shared" si="339"/>
        <v>0</v>
      </c>
      <c r="AZ590" s="143">
        <f t="shared" si="340"/>
        <v>0</v>
      </c>
      <c r="BA590" s="143">
        <f t="shared" si="341"/>
        <v>0</v>
      </c>
      <c r="BB590" s="143">
        <f t="shared" si="342"/>
        <v>0</v>
      </c>
      <c r="BC590" s="143">
        <f t="shared" si="343"/>
        <v>0</v>
      </c>
      <c r="BD590" s="143">
        <f t="shared" si="344"/>
        <v>0</v>
      </c>
      <c r="BE590" s="143">
        <f t="shared" si="345"/>
        <v>0</v>
      </c>
      <c r="BF590" s="143">
        <f t="shared" si="346"/>
        <v>0</v>
      </c>
      <c r="BG590" s="144">
        <f t="shared" si="347"/>
        <v>0</v>
      </c>
      <c r="BH590" s="144">
        <f t="shared" si="348"/>
        <v>0</v>
      </c>
      <c r="BI590" s="144">
        <f t="shared" si="349"/>
        <v>0</v>
      </c>
      <c r="BJ590" s="144">
        <f t="shared" si="350"/>
        <v>0</v>
      </c>
      <c r="BK590" s="144">
        <f t="shared" si="351"/>
        <v>0</v>
      </c>
      <c r="BL590" s="144">
        <f t="shared" si="352"/>
        <v>0</v>
      </c>
      <c r="BM590" s="145">
        <f t="shared" si="353"/>
        <v>0</v>
      </c>
      <c r="BN590" s="124"/>
      <c r="BO590" s="124"/>
      <c r="BP590" s="124"/>
      <c r="BQ590" s="124"/>
      <c r="BR590" s="124"/>
      <c r="BS590" s="124"/>
      <c r="BT590" s="124"/>
      <c r="BU590" s="124"/>
      <c r="BV590" s="130"/>
      <c r="BW590" s="130"/>
      <c r="BX590" s="130"/>
      <c r="BY590" s="130"/>
      <c r="BZ590" s="130"/>
      <c r="CA590" s="130"/>
      <c r="CB590" s="130"/>
      <c r="CC590" s="130"/>
      <c r="CD590" s="130"/>
      <c r="CE590" s="130"/>
      <c r="CF590" s="130"/>
      <c r="CG590" s="130"/>
      <c r="CH590" s="130"/>
      <c r="CI590" s="130"/>
      <c r="CJ590" s="130"/>
      <c r="CM590" s="159">
        <f t="shared" si="354"/>
        <v>0</v>
      </c>
      <c r="CN590" s="160">
        <f t="shared" si="355"/>
        <v>0</v>
      </c>
      <c r="CO590" s="160">
        <f t="shared" si="356"/>
        <v>0</v>
      </c>
      <c r="CP590" s="160">
        <f t="shared" si="357"/>
        <v>0</v>
      </c>
      <c r="CQ590" s="160">
        <f t="shared" si="358"/>
        <v>0</v>
      </c>
      <c r="CR590" s="160" t="str">
        <f t="shared" si="359"/>
        <v/>
      </c>
      <c r="CS590" s="160" t="str">
        <f t="shared" si="360"/>
        <v/>
      </c>
      <c r="CT590" s="160" t="str">
        <f t="shared" si="361"/>
        <v/>
      </c>
      <c r="CU590" s="162" t="str">
        <f t="shared" si="362"/>
        <v/>
      </c>
      <c r="CV590" s="162" t="str">
        <f t="shared" si="363"/>
        <v/>
      </c>
      <c r="CW590" s="162" t="str">
        <f t="shared" si="364"/>
        <v/>
      </c>
      <c r="CX590" s="162" t="str">
        <f t="shared" si="365"/>
        <v/>
      </c>
      <c r="CY590" s="162" t="str">
        <f t="shared" si="366"/>
        <v/>
      </c>
      <c r="CZ590" s="162" t="str">
        <f t="shared" si="367"/>
        <v/>
      </c>
      <c r="DA590" s="163" t="str">
        <f t="shared" si="368"/>
        <v/>
      </c>
    </row>
    <row r="591" spans="1:105" ht="16.5" x14ac:dyDescent="0.3">
      <c r="A591" s="135"/>
      <c r="B591" s="136"/>
      <c r="C591" s="136"/>
      <c r="D591" s="137"/>
      <c r="E591" s="176"/>
      <c r="F591" s="182"/>
      <c r="G591" s="183"/>
      <c r="H591" s="183"/>
      <c r="I591" s="183"/>
      <c r="J591" s="183"/>
      <c r="K591" s="183"/>
      <c r="L591" s="183"/>
      <c r="M591" s="186"/>
      <c r="N591" s="182"/>
      <c r="O591" s="184"/>
      <c r="P591" s="178"/>
      <c r="Q591" s="118">
        <f t="shared" si="337"/>
        <v>0</v>
      </c>
      <c r="R591" s="3"/>
      <c r="S591" s="3"/>
      <c r="T591" s="4"/>
      <c r="U591" s="4"/>
      <c r="V591" s="99">
        <f t="shared" si="338"/>
        <v>0</v>
      </c>
      <c r="W591" s="161"/>
      <c r="X591" s="138"/>
      <c r="AH591" s="158" t="str">
        <f t="array" ref="AH591">IF(OR(AH$1=0, $A591=""),"",SQRT((_xlfn.XLOOKUP(AH$1,$Z$2:$Z$16,$AA$2:$AA$16)-$T591)^2+(_xlfn.XLOOKUP(AH$1,$Z$2:$Z$16,$AB$2:$AB$16)-$U591)^2+(_xlfn.XLOOKUP(AH$1,$Z$2:$Z$16,$AC$2:$AC$16-$V591)^2)))</f>
        <v/>
      </c>
      <c r="AI591" s="140" t="str">
        <f t="array" ref="AI591">IF(OR(AI$1=0, $A591=""),"",SQRT((_xlfn.XLOOKUP(AI$1,$Z$2:$Z$16,$AA$2:$AA$16)-$T591)^2+(_xlfn.XLOOKUP(AI$1,$Z$2:$Z$16,$AB$2:$AB$16)-$U591)^2+(_xlfn.XLOOKUP(AI$1,$Z$2:$Z$16,$AC$2:$AC$16-$V591)^2)))</f>
        <v/>
      </c>
      <c r="AJ591" s="140" t="str">
        <f t="array" ref="AJ591">IF(OR(AJ$1=0, $A591=""),"",SQRT((_xlfn.XLOOKUP(AJ$1,$Z$2:$Z$16,$AA$2:$AA$16)-$T591)^2+(_xlfn.XLOOKUP(AJ$1,$Z$2:$Z$16,$AB$2:$AB$16)-$U591)^2+(_xlfn.XLOOKUP(AJ$1,$Z$2:$Z$16,$AC$2:$AC$16-$V591)^2)))</f>
        <v/>
      </c>
      <c r="AK591" s="140" t="str">
        <f t="array" ref="AK591">IF(OR(AK$1=0, $A591=""),"",SQRT((_xlfn.XLOOKUP(AK$1,$Z$2:$Z$16,$AA$2:$AA$16)-$T591)^2+(_xlfn.XLOOKUP(AK$1,$Z$2:$Z$16,$AB$2:$AB$16)-$U591)^2+(_xlfn.XLOOKUP(AK$1,$Z$2:$Z$16,$AC$2:$AC$16-$V591)^2)))</f>
        <v/>
      </c>
      <c r="AL591" s="140" t="str">
        <f t="array" ref="AL591">IF(OR(AL$1=0, $A591=""),"",SQRT((_xlfn.XLOOKUP(AL$1,$Z$2:$Z$16,$AA$2:$AA$16)-$T591)^2+(_xlfn.XLOOKUP(AL$1,$Z$2:$Z$16,$AB$2:$AB$16)-$U591)^2+(_xlfn.XLOOKUP(AL$1,$Z$2:$Z$16,$AC$2:$AC$16-$V591)^2)))</f>
        <v/>
      </c>
      <c r="AM591" s="140" t="str">
        <f t="array" ref="AM591">IF(OR(AM$1=0, $A591=""),"",SQRT((_xlfn.XLOOKUP(AM$1,$Z$2:$Z$16,$AA$2:$AA$16)-$T591)^2+(_xlfn.XLOOKUP(AM$1,$Z$2:$Z$16,$AB$2:$AB$16)-$U591)^2+(_xlfn.XLOOKUP(AM$1,$Z$2:$Z$16,$AC$2:$AC$16-$V591)^2)))</f>
        <v/>
      </c>
      <c r="AN591" s="140" t="str">
        <f t="array" ref="AN591">IF(OR(AN$1=0, $A591=""),"",SQRT((_xlfn.XLOOKUP(AN$1,$Z$2:$Z$16,$AA$2:$AA$16)-$T591)^2+(_xlfn.XLOOKUP(AN$1,$Z$2:$Z$16,$AB$2:$AB$16)-$U591)^2+(_xlfn.XLOOKUP(AN$1,$Z$2:$Z$16,$AC$2:$AC$16-$V591)^2)))</f>
        <v/>
      </c>
      <c r="AO591" s="140" t="str">
        <f t="array" ref="AO591">IF(OR(AO$1=0, $A591=""),"",SQRT((_xlfn.XLOOKUP(AO$1,$Z$2:$Z$16,$AA$2:$AA$16)-$T591)^2+(_xlfn.XLOOKUP(AO$1,$Z$2:$Z$16,$AB$2:$AB$16)-$U591)^2+(_xlfn.XLOOKUP(AO$1,$Z$2:$Z$16,$AC$2:$AC$16-$V591)^2)))</f>
        <v/>
      </c>
      <c r="AP591" s="141" t="str">
        <f t="array" ref="AP591">IF(OR(AP$1=0, $A591=""),"",SQRT((_xlfn.XLOOKUP(AP$1,$Z$2:$Z$16,$AA$2:$AA$16)-$T591)^2+(_xlfn.XLOOKUP(AP$1,$Z$2:$Z$16,$AB$2:$AB$16)-$U591)^2+(_xlfn.XLOOKUP(AP$1,$Z$2:$Z$16,$AC$2:$AC$16-$V591)^2)))</f>
        <v/>
      </c>
      <c r="AQ591" s="141" t="str">
        <f t="array" ref="AQ591">IF(OR(AQ$1=0, $A591=""),"",SQRT((_xlfn.XLOOKUP(AQ$1,$Z$2:$Z$16,$AA$2:$AA$16)-$T591)^2+(_xlfn.XLOOKUP(AQ$1,$Z$2:$Z$16,$AB$2:$AB$16)-$U591)^2+(_xlfn.XLOOKUP(AQ$1,$Z$2:$Z$16,$AC$2:$AC$16-$V591)^2)))</f>
        <v/>
      </c>
      <c r="AR591" s="141" t="str">
        <f t="array" ref="AR591">IF(OR(AR$1=0, $A591=""),"",SQRT((_xlfn.XLOOKUP(AR$1,$Z$2:$Z$16,$AA$2:$AA$16)-$T591)^2+(_xlfn.XLOOKUP(AR$1,$Z$2:$Z$16,$AB$2:$AB$16)-$U591)^2+(_xlfn.XLOOKUP(AR$1,$Z$2:$Z$16,$AC$2:$AC$16-$V591)^2)))</f>
        <v/>
      </c>
      <c r="AS591" s="141" t="str">
        <f t="array" ref="AS591">IF(OR(AS$1=0, $A591=""),"",SQRT((_xlfn.XLOOKUP(AS$1,$Z$2:$Z$16,$AA$2:$AA$16)-$T591)^2+(_xlfn.XLOOKUP(AS$1,$Z$2:$Z$16,$AB$2:$AB$16)-$U591)^2+(_xlfn.XLOOKUP(AS$1,$Z$2:$Z$16,$AC$2:$AC$16-$V591)^2)))</f>
        <v/>
      </c>
      <c r="AT591" s="141" t="str">
        <f t="array" ref="AT591">IF(OR(AT$1=0, $A591=""),"",SQRT((_xlfn.XLOOKUP(AT$1,$Z$2:$Z$16,$AA$2:$AA$16)-$T591)^2+(_xlfn.XLOOKUP(AT$1,$Z$2:$Z$16,$AB$2:$AB$16)-$U591)^2+(_xlfn.XLOOKUP(AT$1,$Z$2:$Z$16,$AC$2:$AC$16-$V591)^2)))</f>
        <v/>
      </c>
      <c r="AU591" s="141" t="str">
        <f t="array" ref="AU591">IF(OR(AU$1=0, $A591=""),"",SQRT((_xlfn.XLOOKUP(AU$1,$Z$2:$Z$16,$AA$2:$AA$16)-$T591)^2+(_xlfn.XLOOKUP(AU$1,$Z$2:$Z$16,$AB$2:$AB$16)-$U591)^2+(_xlfn.XLOOKUP(AU$1,$Z$2:$Z$16,$AC$2:$AC$16-$V591)^2)))</f>
        <v/>
      </c>
      <c r="AV591" s="142" t="str">
        <f t="array" ref="AV591">IF(OR(AV$1=0, $A591=""),"",SQRT((_xlfn.XLOOKUP(AV$1,$Z$2:$Z$16,$AA$2:$AA$16)-$T591)^2+(_xlfn.XLOOKUP(AV$1,$Z$2:$Z$16,$AB$2:$AB$16)-$U591)^2+(_xlfn.XLOOKUP(AV$1,$Z$2:$Z$16,$AC$2:$AC$16-$V591)^2)))</f>
        <v/>
      </c>
      <c r="AW591" s="124"/>
      <c r="AX591" s="124"/>
      <c r="AY591" s="125">
        <f t="shared" si="339"/>
        <v>0</v>
      </c>
      <c r="AZ591" s="143">
        <f t="shared" si="340"/>
        <v>0</v>
      </c>
      <c r="BA591" s="143">
        <f t="shared" si="341"/>
        <v>0</v>
      </c>
      <c r="BB591" s="143">
        <f t="shared" si="342"/>
        <v>0</v>
      </c>
      <c r="BC591" s="143">
        <f t="shared" si="343"/>
        <v>0</v>
      </c>
      <c r="BD591" s="143">
        <f t="shared" si="344"/>
        <v>0</v>
      </c>
      <c r="BE591" s="143">
        <f t="shared" si="345"/>
        <v>0</v>
      </c>
      <c r="BF591" s="143">
        <f t="shared" si="346"/>
        <v>0</v>
      </c>
      <c r="BG591" s="144">
        <f t="shared" si="347"/>
        <v>0</v>
      </c>
      <c r="BH591" s="144">
        <f t="shared" si="348"/>
        <v>0</v>
      </c>
      <c r="BI591" s="144">
        <f t="shared" si="349"/>
        <v>0</v>
      </c>
      <c r="BJ591" s="144">
        <f t="shared" si="350"/>
        <v>0</v>
      </c>
      <c r="BK591" s="144">
        <f t="shared" si="351"/>
        <v>0</v>
      </c>
      <c r="BL591" s="144">
        <f t="shared" si="352"/>
        <v>0</v>
      </c>
      <c r="BM591" s="145">
        <f t="shared" si="353"/>
        <v>0</v>
      </c>
      <c r="BN591" s="124"/>
      <c r="BO591" s="124"/>
      <c r="BP591" s="124"/>
      <c r="BQ591" s="124"/>
      <c r="BR591" s="124"/>
      <c r="BS591" s="124"/>
      <c r="BT591" s="124"/>
      <c r="BU591" s="124"/>
      <c r="BV591" s="130"/>
      <c r="BW591" s="130"/>
      <c r="BX591" s="130"/>
      <c r="BY591" s="130"/>
      <c r="BZ591" s="130"/>
      <c r="CA591" s="130"/>
      <c r="CB591" s="130"/>
      <c r="CC591" s="130"/>
      <c r="CD591" s="130"/>
      <c r="CE591" s="130"/>
      <c r="CF591" s="130"/>
      <c r="CG591" s="130"/>
      <c r="CH591" s="130"/>
      <c r="CI591" s="130"/>
      <c r="CJ591" s="130"/>
      <c r="CM591" s="159">
        <f t="shared" si="354"/>
        <v>0</v>
      </c>
      <c r="CN591" s="160">
        <f t="shared" si="355"/>
        <v>0</v>
      </c>
      <c r="CO591" s="160">
        <f t="shared" si="356"/>
        <v>0</v>
      </c>
      <c r="CP591" s="160">
        <f t="shared" si="357"/>
        <v>0</v>
      </c>
      <c r="CQ591" s="160">
        <f t="shared" si="358"/>
        <v>0</v>
      </c>
      <c r="CR591" s="160" t="str">
        <f t="shared" si="359"/>
        <v/>
      </c>
      <c r="CS591" s="160" t="str">
        <f t="shared" si="360"/>
        <v/>
      </c>
      <c r="CT591" s="160" t="str">
        <f t="shared" si="361"/>
        <v/>
      </c>
      <c r="CU591" s="162" t="str">
        <f t="shared" si="362"/>
        <v/>
      </c>
      <c r="CV591" s="162" t="str">
        <f t="shared" si="363"/>
        <v/>
      </c>
      <c r="CW591" s="162" t="str">
        <f t="shared" si="364"/>
        <v/>
      </c>
      <c r="CX591" s="162" t="str">
        <f t="shared" si="365"/>
        <v/>
      </c>
      <c r="CY591" s="162" t="str">
        <f t="shared" si="366"/>
        <v/>
      </c>
      <c r="CZ591" s="162" t="str">
        <f t="shared" si="367"/>
        <v/>
      </c>
      <c r="DA591" s="163" t="str">
        <f t="shared" si="368"/>
        <v/>
      </c>
    </row>
    <row r="592" spans="1:105" ht="16.5" x14ac:dyDescent="0.3">
      <c r="A592" s="135"/>
      <c r="B592" s="136"/>
      <c r="C592" s="136"/>
      <c r="D592" s="137"/>
      <c r="E592" s="176"/>
      <c r="F592" s="182"/>
      <c r="G592" s="183"/>
      <c r="H592" s="183"/>
      <c r="I592" s="183"/>
      <c r="J592" s="183"/>
      <c r="K592" s="183"/>
      <c r="L592" s="183"/>
      <c r="M592" s="186"/>
      <c r="N592" s="182"/>
      <c r="O592" s="184"/>
      <c r="P592" s="178"/>
      <c r="Q592" s="118">
        <f t="shared" si="337"/>
        <v>0</v>
      </c>
      <c r="R592" s="3"/>
      <c r="S592" s="3"/>
      <c r="T592" s="4"/>
      <c r="U592" s="4"/>
      <c r="V592" s="99">
        <f t="shared" si="338"/>
        <v>0</v>
      </c>
      <c r="W592" s="161"/>
      <c r="X592" s="138"/>
      <c r="AH592" s="158" t="str">
        <f t="array" ref="AH592">IF(OR(AH$1=0, $A592=""),"",SQRT((_xlfn.XLOOKUP(AH$1,$Z$2:$Z$16,$AA$2:$AA$16)-$T592)^2+(_xlfn.XLOOKUP(AH$1,$Z$2:$Z$16,$AB$2:$AB$16)-$U592)^2+(_xlfn.XLOOKUP(AH$1,$Z$2:$Z$16,$AC$2:$AC$16-$V592)^2)))</f>
        <v/>
      </c>
      <c r="AI592" s="140" t="str">
        <f t="array" ref="AI592">IF(OR(AI$1=0, $A592=""),"",SQRT((_xlfn.XLOOKUP(AI$1,$Z$2:$Z$16,$AA$2:$AA$16)-$T592)^2+(_xlfn.XLOOKUP(AI$1,$Z$2:$Z$16,$AB$2:$AB$16)-$U592)^2+(_xlfn.XLOOKUP(AI$1,$Z$2:$Z$16,$AC$2:$AC$16-$V592)^2)))</f>
        <v/>
      </c>
      <c r="AJ592" s="140" t="str">
        <f t="array" ref="AJ592">IF(OR(AJ$1=0, $A592=""),"",SQRT((_xlfn.XLOOKUP(AJ$1,$Z$2:$Z$16,$AA$2:$AA$16)-$T592)^2+(_xlfn.XLOOKUP(AJ$1,$Z$2:$Z$16,$AB$2:$AB$16)-$U592)^2+(_xlfn.XLOOKUP(AJ$1,$Z$2:$Z$16,$AC$2:$AC$16-$V592)^2)))</f>
        <v/>
      </c>
      <c r="AK592" s="140" t="str">
        <f t="array" ref="AK592">IF(OR(AK$1=0, $A592=""),"",SQRT((_xlfn.XLOOKUP(AK$1,$Z$2:$Z$16,$AA$2:$AA$16)-$T592)^2+(_xlfn.XLOOKUP(AK$1,$Z$2:$Z$16,$AB$2:$AB$16)-$U592)^2+(_xlfn.XLOOKUP(AK$1,$Z$2:$Z$16,$AC$2:$AC$16-$V592)^2)))</f>
        <v/>
      </c>
      <c r="AL592" s="140" t="str">
        <f t="array" ref="AL592">IF(OR(AL$1=0, $A592=""),"",SQRT((_xlfn.XLOOKUP(AL$1,$Z$2:$Z$16,$AA$2:$AA$16)-$T592)^2+(_xlfn.XLOOKUP(AL$1,$Z$2:$Z$16,$AB$2:$AB$16)-$U592)^2+(_xlfn.XLOOKUP(AL$1,$Z$2:$Z$16,$AC$2:$AC$16-$V592)^2)))</f>
        <v/>
      </c>
      <c r="AM592" s="140" t="str">
        <f t="array" ref="AM592">IF(OR(AM$1=0, $A592=""),"",SQRT((_xlfn.XLOOKUP(AM$1,$Z$2:$Z$16,$AA$2:$AA$16)-$T592)^2+(_xlfn.XLOOKUP(AM$1,$Z$2:$Z$16,$AB$2:$AB$16)-$U592)^2+(_xlfn.XLOOKUP(AM$1,$Z$2:$Z$16,$AC$2:$AC$16-$V592)^2)))</f>
        <v/>
      </c>
      <c r="AN592" s="140" t="str">
        <f t="array" ref="AN592">IF(OR(AN$1=0, $A592=""),"",SQRT((_xlfn.XLOOKUP(AN$1,$Z$2:$Z$16,$AA$2:$AA$16)-$T592)^2+(_xlfn.XLOOKUP(AN$1,$Z$2:$Z$16,$AB$2:$AB$16)-$U592)^2+(_xlfn.XLOOKUP(AN$1,$Z$2:$Z$16,$AC$2:$AC$16-$V592)^2)))</f>
        <v/>
      </c>
      <c r="AO592" s="140" t="str">
        <f t="array" ref="AO592">IF(OR(AO$1=0, $A592=""),"",SQRT((_xlfn.XLOOKUP(AO$1,$Z$2:$Z$16,$AA$2:$AA$16)-$T592)^2+(_xlfn.XLOOKUP(AO$1,$Z$2:$Z$16,$AB$2:$AB$16)-$U592)^2+(_xlfn.XLOOKUP(AO$1,$Z$2:$Z$16,$AC$2:$AC$16-$V592)^2)))</f>
        <v/>
      </c>
      <c r="AP592" s="141" t="str">
        <f t="array" ref="AP592">IF(OR(AP$1=0, $A592=""),"",SQRT((_xlfn.XLOOKUP(AP$1,$Z$2:$Z$16,$AA$2:$AA$16)-$T592)^2+(_xlfn.XLOOKUP(AP$1,$Z$2:$Z$16,$AB$2:$AB$16)-$U592)^2+(_xlfn.XLOOKUP(AP$1,$Z$2:$Z$16,$AC$2:$AC$16-$V592)^2)))</f>
        <v/>
      </c>
      <c r="AQ592" s="141" t="str">
        <f t="array" ref="AQ592">IF(OR(AQ$1=0, $A592=""),"",SQRT((_xlfn.XLOOKUP(AQ$1,$Z$2:$Z$16,$AA$2:$AA$16)-$T592)^2+(_xlfn.XLOOKUP(AQ$1,$Z$2:$Z$16,$AB$2:$AB$16)-$U592)^2+(_xlfn.XLOOKUP(AQ$1,$Z$2:$Z$16,$AC$2:$AC$16-$V592)^2)))</f>
        <v/>
      </c>
      <c r="AR592" s="141" t="str">
        <f t="array" ref="AR592">IF(OR(AR$1=0, $A592=""),"",SQRT((_xlfn.XLOOKUP(AR$1,$Z$2:$Z$16,$AA$2:$AA$16)-$T592)^2+(_xlfn.XLOOKUP(AR$1,$Z$2:$Z$16,$AB$2:$AB$16)-$U592)^2+(_xlfn.XLOOKUP(AR$1,$Z$2:$Z$16,$AC$2:$AC$16-$V592)^2)))</f>
        <v/>
      </c>
      <c r="AS592" s="141" t="str">
        <f t="array" ref="AS592">IF(OR(AS$1=0, $A592=""),"",SQRT((_xlfn.XLOOKUP(AS$1,$Z$2:$Z$16,$AA$2:$AA$16)-$T592)^2+(_xlfn.XLOOKUP(AS$1,$Z$2:$Z$16,$AB$2:$AB$16)-$U592)^2+(_xlfn.XLOOKUP(AS$1,$Z$2:$Z$16,$AC$2:$AC$16-$V592)^2)))</f>
        <v/>
      </c>
      <c r="AT592" s="141" t="str">
        <f t="array" ref="AT592">IF(OR(AT$1=0, $A592=""),"",SQRT((_xlfn.XLOOKUP(AT$1,$Z$2:$Z$16,$AA$2:$AA$16)-$T592)^2+(_xlfn.XLOOKUP(AT$1,$Z$2:$Z$16,$AB$2:$AB$16)-$U592)^2+(_xlfn.XLOOKUP(AT$1,$Z$2:$Z$16,$AC$2:$AC$16-$V592)^2)))</f>
        <v/>
      </c>
      <c r="AU592" s="141" t="str">
        <f t="array" ref="AU592">IF(OR(AU$1=0, $A592=""),"",SQRT((_xlfn.XLOOKUP(AU$1,$Z$2:$Z$16,$AA$2:$AA$16)-$T592)^2+(_xlfn.XLOOKUP(AU$1,$Z$2:$Z$16,$AB$2:$AB$16)-$U592)^2+(_xlfn.XLOOKUP(AU$1,$Z$2:$Z$16,$AC$2:$AC$16-$V592)^2)))</f>
        <v/>
      </c>
      <c r="AV592" s="142" t="str">
        <f t="array" ref="AV592">IF(OR(AV$1=0, $A592=""),"",SQRT((_xlfn.XLOOKUP(AV$1,$Z$2:$Z$16,$AA$2:$AA$16)-$T592)^2+(_xlfn.XLOOKUP(AV$1,$Z$2:$Z$16,$AB$2:$AB$16)-$U592)^2+(_xlfn.XLOOKUP(AV$1,$Z$2:$Z$16,$AC$2:$AC$16-$V592)^2)))</f>
        <v/>
      </c>
      <c r="AW592" s="124"/>
      <c r="AX592" s="124"/>
      <c r="AY592" s="125">
        <f t="shared" si="339"/>
        <v>0</v>
      </c>
      <c r="AZ592" s="143">
        <f t="shared" si="340"/>
        <v>0</v>
      </c>
      <c r="BA592" s="143">
        <f t="shared" si="341"/>
        <v>0</v>
      </c>
      <c r="BB592" s="143">
        <f t="shared" si="342"/>
        <v>0</v>
      </c>
      <c r="BC592" s="143">
        <f t="shared" si="343"/>
        <v>0</v>
      </c>
      <c r="BD592" s="143">
        <f t="shared" si="344"/>
        <v>0</v>
      </c>
      <c r="BE592" s="143">
        <f t="shared" si="345"/>
        <v>0</v>
      </c>
      <c r="BF592" s="143">
        <f t="shared" si="346"/>
        <v>0</v>
      </c>
      <c r="BG592" s="144">
        <f t="shared" si="347"/>
        <v>0</v>
      </c>
      <c r="BH592" s="144">
        <f t="shared" si="348"/>
        <v>0</v>
      </c>
      <c r="BI592" s="144">
        <f t="shared" si="349"/>
        <v>0</v>
      </c>
      <c r="BJ592" s="144">
        <f t="shared" si="350"/>
        <v>0</v>
      </c>
      <c r="BK592" s="144">
        <f t="shared" si="351"/>
        <v>0</v>
      </c>
      <c r="BL592" s="144">
        <f t="shared" si="352"/>
        <v>0</v>
      </c>
      <c r="BM592" s="145">
        <f t="shared" si="353"/>
        <v>0</v>
      </c>
      <c r="BN592" s="124"/>
      <c r="BO592" s="124"/>
      <c r="BP592" s="124"/>
      <c r="BQ592" s="124"/>
      <c r="BR592" s="124"/>
      <c r="BS592" s="124"/>
      <c r="BT592" s="124"/>
      <c r="BU592" s="124"/>
      <c r="BV592" s="130"/>
      <c r="BW592" s="130"/>
      <c r="BX592" s="130"/>
      <c r="BY592" s="130"/>
      <c r="BZ592" s="130"/>
      <c r="CA592" s="130"/>
      <c r="CB592" s="130"/>
      <c r="CC592" s="130"/>
      <c r="CD592" s="130"/>
      <c r="CE592" s="130"/>
      <c r="CF592" s="130"/>
      <c r="CG592" s="130"/>
      <c r="CH592" s="130"/>
      <c r="CI592" s="130"/>
      <c r="CJ592" s="130"/>
      <c r="CM592" s="159">
        <f t="shared" si="354"/>
        <v>0</v>
      </c>
      <c r="CN592" s="160">
        <f t="shared" si="355"/>
        <v>0</v>
      </c>
      <c r="CO592" s="160">
        <f t="shared" si="356"/>
        <v>0</v>
      </c>
      <c r="CP592" s="160">
        <f t="shared" si="357"/>
        <v>0</v>
      </c>
      <c r="CQ592" s="160">
        <f t="shared" si="358"/>
        <v>0</v>
      </c>
      <c r="CR592" s="160" t="str">
        <f t="shared" si="359"/>
        <v/>
      </c>
      <c r="CS592" s="160" t="str">
        <f t="shared" si="360"/>
        <v/>
      </c>
      <c r="CT592" s="160" t="str">
        <f t="shared" si="361"/>
        <v/>
      </c>
      <c r="CU592" s="162" t="str">
        <f t="shared" si="362"/>
        <v/>
      </c>
      <c r="CV592" s="162" t="str">
        <f t="shared" si="363"/>
        <v/>
      </c>
      <c r="CW592" s="162" t="str">
        <f t="shared" si="364"/>
        <v/>
      </c>
      <c r="CX592" s="162" t="str">
        <f t="shared" si="365"/>
        <v/>
      </c>
      <c r="CY592" s="162" t="str">
        <f t="shared" si="366"/>
        <v/>
      </c>
      <c r="CZ592" s="162" t="str">
        <f t="shared" si="367"/>
        <v/>
      </c>
      <c r="DA592" s="163" t="str">
        <f t="shared" si="368"/>
        <v/>
      </c>
    </row>
    <row r="593" spans="1:105" ht="16.5" x14ac:dyDescent="0.3">
      <c r="A593" s="135"/>
      <c r="B593" s="136"/>
      <c r="C593" s="136"/>
      <c r="D593" s="137"/>
      <c r="E593" s="176"/>
      <c r="F593" s="182"/>
      <c r="G593" s="183"/>
      <c r="H593" s="183"/>
      <c r="I593" s="183"/>
      <c r="J593" s="183"/>
      <c r="K593" s="183"/>
      <c r="L593" s="183"/>
      <c r="M593" s="186"/>
      <c r="N593" s="182"/>
      <c r="O593" s="184"/>
      <c r="P593" s="178"/>
      <c r="Q593" s="118">
        <f t="shared" si="337"/>
        <v>0</v>
      </c>
      <c r="R593" s="3"/>
      <c r="S593" s="3"/>
      <c r="T593" s="4"/>
      <c r="U593" s="4"/>
      <c r="V593" s="99">
        <f t="shared" si="338"/>
        <v>0</v>
      </c>
      <c r="W593" s="161"/>
      <c r="X593" s="138"/>
      <c r="AH593" s="158" t="str">
        <f t="array" ref="AH593">IF(OR(AH$1=0, $A593=""),"",SQRT((_xlfn.XLOOKUP(AH$1,$Z$2:$Z$16,$AA$2:$AA$16)-$T593)^2+(_xlfn.XLOOKUP(AH$1,$Z$2:$Z$16,$AB$2:$AB$16)-$U593)^2+(_xlfn.XLOOKUP(AH$1,$Z$2:$Z$16,$AC$2:$AC$16-$V593)^2)))</f>
        <v/>
      </c>
      <c r="AI593" s="140" t="str">
        <f t="array" ref="AI593">IF(OR(AI$1=0, $A593=""),"",SQRT((_xlfn.XLOOKUP(AI$1,$Z$2:$Z$16,$AA$2:$AA$16)-$T593)^2+(_xlfn.XLOOKUP(AI$1,$Z$2:$Z$16,$AB$2:$AB$16)-$U593)^2+(_xlfn.XLOOKUP(AI$1,$Z$2:$Z$16,$AC$2:$AC$16-$V593)^2)))</f>
        <v/>
      </c>
      <c r="AJ593" s="140" t="str">
        <f t="array" ref="AJ593">IF(OR(AJ$1=0, $A593=""),"",SQRT((_xlfn.XLOOKUP(AJ$1,$Z$2:$Z$16,$AA$2:$AA$16)-$T593)^2+(_xlfn.XLOOKUP(AJ$1,$Z$2:$Z$16,$AB$2:$AB$16)-$U593)^2+(_xlfn.XLOOKUP(AJ$1,$Z$2:$Z$16,$AC$2:$AC$16-$V593)^2)))</f>
        <v/>
      </c>
      <c r="AK593" s="140" t="str">
        <f t="array" ref="AK593">IF(OR(AK$1=0, $A593=""),"",SQRT((_xlfn.XLOOKUP(AK$1,$Z$2:$Z$16,$AA$2:$AA$16)-$T593)^2+(_xlfn.XLOOKUP(AK$1,$Z$2:$Z$16,$AB$2:$AB$16)-$U593)^2+(_xlfn.XLOOKUP(AK$1,$Z$2:$Z$16,$AC$2:$AC$16-$V593)^2)))</f>
        <v/>
      </c>
      <c r="AL593" s="140" t="str">
        <f t="array" ref="AL593">IF(OR(AL$1=0, $A593=""),"",SQRT((_xlfn.XLOOKUP(AL$1,$Z$2:$Z$16,$AA$2:$AA$16)-$T593)^2+(_xlfn.XLOOKUP(AL$1,$Z$2:$Z$16,$AB$2:$AB$16)-$U593)^2+(_xlfn.XLOOKUP(AL$1,$Z$2:$Z$16,$AC$2:$AC$16-$V593)^2)))</f>
        <v/>
      </c>
      <c r="AM593" s="140" t="str">
        <f t="array" ref="AM593">IF(OR(AM$1=0, $A593=""),"",SQRT((_xlfn.XLOOKUP(AM$1,$Z$2:$Z$16,$AA$2:$AA$16)-$T593)^2+(_xlfn.XLOOKUP(AM$1,$Z$2:$Z$16,$AB$2:$AB$16)-$U593)^2+(_xlfn.XLOOKUP(AM$1,$Z$2:$Z$16,$AC$2:$AC$16-$V593)^2)))</f>
        <v/>
      </c>
      <c r="AN593" s="140" t="str">
        <f t="array" ref="AN593">IF(OR(AN$1=0, $A593=""),"",SQRT((_xlfn.XLOOKUP(AN$1,$Z$2:$Z$16,$AA$2:$AA$16)-$T593)^2+(_xlfn.XLOOKUP(AN$1,$Z$2:$Z$16,$AB$2:$AB$16)-$U593)^2+(_xlfn.XLOOKUP(AN$1,$Z$2:$Z$16,$AC$2:$AC$16-$V593)^2)))</f>
        <v/>
      </c>
      <c r="AO593" s="140" t="str">
        <f t="array" ref="AO593">IF(OR(AO$1=0, $A593=""),"",SQRT((_xlfn.XLOOKUP(AO$1,$Z$2:$Z$16,$AA$2:$AA$16)-$T593)^2+(_xlfn.XLOOKUP(AO$1,$Z$2:$Z$16,$AB$2:$AB$16)-$U593)^2+(_xlfn.XLOOKUP(AO$1,$Z$2:$Z$16,$AC$2:$AC$16-$V593)^2)))</f>
        <v/>
      </c>
      <c r="AP593" s="141" t="str">
        <f t="array" ref="AP593">IF(OR(AP$1=0, $A593=""),"",SQRT((_xlfn.XLOOKUP(AP$1,$Z$2:$Z$16,$AA$2:$AA$16)-$T593)^2+(_xlfn.XLOOKUP(AP$1,$Z$2:$Z$16,$AB$2:$AB$16)-$U593)^2+(_xlfn.XLOOKUP(AP$1,$Z$2:$Z$16,$AC$2:$AC$16-$V593)^2)))</f>
        <v/>
      </c>
      <c r="AQ593" s="141" t="str">
        <f t="array" ref="AQ593">IF(OR(AQ$1=0, $A593=""),"",SQRT((_xlfn.XLOOKUP(AQ$1,$Z$2:$Z$16,$AA$2:$AA$16)-$T593)^2+(_xlfn.XLOOKUP(AQ$1,$Z$2:$Z$16,$AB$2:$AB$16)-$U593)^2+(_xlfn.XLOOKUP(AQ$1,$Z$2:$Z$16,$AC$2:$AC$16-$V593)^2)))</f>
        <v/>
      </c>
      <c r="AR593" s="141" t="str">
        <f t="array" ref="AR593">IF(OR(AR$1=0, $A593=""),"",SQRT((_xlfn.XLOOKUP(AR$1,$Z$2:$Z$16,$AA$2:$AA$16)-$T593)^2+(_xlfn.XLOOKUP(AR$1,$Z$2:$Z$16,$AB$2:$AB$16)-$U593)^2+(_xlfn.XLOOKUP(AR$1,$Z$2:$Z$16,$AC$2:$AC$16-$V593)^2)))</f>
        <v/>
      </c>
      <c r="AS593" s="141" t="str">
        <f t="array" ref="AS593">IF(OR(AS$1=0, $A593=""),"",SQRT((_xlfn.XLOOKUP(AS$1,$Z$2:$Z$16,$AA$2:$AA$16)-$T593)^2+(_xlfn.XLOOKUP(AS$1,$Z$2:$Z$16,$AB$2:$AB$16)-$U593)^2+(_xlfn.XLOOKUP(AS$1,$Z$2:$Z$16,$AC$2:$AC$16-$V593)^2)))</f>
        <v/>
      </c>
      <c r="AT593" s="141" t="str">
        <f t="array" ref="AT593">IF(OR(AT$1=0, $A593=""),"",SQRT((_xlfn.XLOOKUP(AT$1,$Z$2:$Z$16,$AA$2:$AA$16)-$T593)^2+(_xlfn.XLOOKUP(AT$1,$Z$2:$Z$16,$AB$2:$AB$16)-$U593)^2+(_xlfn.XLOOKUP(AT$1,$Z$2:$Z$16,$AC$2:$AC$16-$V593)^2)))</f>
        <v/>
      </c>
      <c r="AU593" s="141" t="str">
        <f t="array" ref="AU593">IF(OR(AU$1=0, $A593=""),"",SQRT((_xlfn.XLOOKUP(AU$1,$Z$2:$Z$16,$AA$2:$AA$16)-$T593)^2+(_xlfn.XLOOKUP(AU$1,$Z$2:$Z$16,$AB$2:$AB$16)-$U593)^2+(_xlfn.XLOOKUP(AU$1,$Z$2:$Z$16,$AC$2:$AC$16-$V593)^2)))</f>
        <v/>
      </c>
      <c r="AV593" s="142" t="str">
        <f t="array" ref="AV593">IF(OR(AV$1=0, $A593=""),"",SQRT((_xlfn.XLOOKUP(AV$1,$Z$2:$Z$16,$AA$2:$AA$16)-$T593)^2+(_xlfn.XLOOKUP(AV$1,$Z$2:$Z$16,$AB$2:$AB$16)-$U593)^2+(_xlfn.XLOOKUP(AV$1,$Z$2:$Z$16,$AC$2:$AC$16-$V593)^2)))</f>
        <v/>
      </c>
      <c r="AW593" s="124"/>
      <c r="AX593" s="124"/>
      <c r="AY593" s="125">
        <f t="shared" si="339"/>
        <v>0</v>
      </c>
      <c r="AZ593" s="143">
        <f t="shared" si="340"/>
        <v>0</v>
      </c>
      <c r="BA593" s="143">
        <f t="shared" si="341"/>
        <v>0</v>
      </c>
      <c r="BB593" s="143">
        <f t="shared" si="342"/>
        <v>0</v>
      </c>
      <c r="BC593" s="143">
        <f t="shared" si="343"/>
        <v>0</v>
      </c>
      <c r="BD593" s="143">
        <f t="shared" si="344"/>
        <v>0</v>
      </c>
      <c r="BE593" s="143">
        <f t="shared" si="345"/>
        <v>0</v>
      </c>
      <c r="BF593" s="143">
        <f t="shared" si="346"/>
        <v>0</v>
      </c>
      <c r="BG593" s="144">
        <f t="shared" si="347"/>
        <v>0</v>
      </c>
      <c r="BH593" s="144">
        <f t="shared" si="348"/>
        <v>0</v>
      </c>
      <c r="BI593" s="144">
        <f t="shared" si="349"/>
        <v>0</v>
      </c>
      <c r="BJ593" s="144">
        <f t="shared" si="350"/>
        <v>0</v>
      </c>
      <c r="BK593" s="144">
        <f t="shared" si="351"/>
        <v>0</v>
      </c>
      <c r="BL593" s="144">
        <f t="shared" si="352"/>
        <v>0</v>
      </c>
      <c r="BM593" s="145">
        <f t="shared" si="353"/>
        <v>0</v>
      </c>
      <c r="BN593" s="124"/>
      <c r="BO593" s="124"/>
      <c r="BP593" s="124"/>
      <c r="BQ593" s="124"/>
      <c r="BR593" s="124"/>
      <c r="BS593" s="124"/>
      <c r="BT593" s="124"/>
      <c r="BU593" s="124"/>
      <c r="BV593" s="130"/>
      <c r="BW593" s="130"/>
      <c r="BX593" s="130"/>
      <c r="BY593" s="130"/>
      <c r="BZ593" s="130"/>
      <c r="CA593" s="130"/>
      <c r="CB593" s="130"/>
      <c r="CC593" s="130"/>
      <c r="CD593" s="130"/>
      <c r="CE593" s="130"/>
      <c r="CF593" s="130"/>
      <c r="CG593" s="130"/>
      <c r="CH593" s="130"/>
      <c r="CI593" s="130"/>
      <c r="CJ593" s="130"/>
      <c r="CM593" s="159">
        <f t="shared" si="354"/>
        <v>0</v>
      </c>
      <c r="CN593" s="160">
        <f t="shared" si="355"/>
        <v>0</v>
      </c>
      <c r="CO593" s="160">
        <f t="shared" si="356"/>
        <v>0</v>
      </c>
      <c r="CP593" s="160">
        <f t="shared" si="357"/>
        <v>0</v>
      </c>
      <c r="CQ593" s="160">
        <f t="shared" si="358"/>
        <v>0</v>
      </c>
      <c r="CR593" s="160" t="str">
        <f t="shared" si="359"/>
        <v/>
      </c>
      <c r="CS593" s="160" t="str">
        <f t="shared" si="360"/>
        <v/>
      </c>
      <c r="CT593" s="160" t="str">
        <f t="shared" si="361"/>
        <v/>
      </c>
      <c r="CU593" s="162" t="str">
        <f t="shared" si="362"/>
        <v/>
      </c>
      <c r="CV593" s="162" t="str">
        <f t="shared" si="363"/>
        <v/>
      </c>
      <c r="CW593" s="162" t="str">
        <f t="shared" si="364"/>
        <v/>
      </c>
      <c r="CX593" s="162" t="str">
        <f t="shared" si="365"/>
        <v/>
      </c>
      <c r="CY593" s="162" t="str">
        <f t="shared" si="366"/>
        <v/>
      </c>
      <c r="CZ593" s="162" t="str">
        <f t="shared" si="367"/>
        <v/>
      </c>
      <c r="DA593" s="163" t="str">
        <f t="shared" si="368"/>
        <v/>
      </c>
    </row>
    <row r="594" spans="1:105" ht="16.5" x14ac:dyDescent="0.3">
      <c r="A594" s="135"/>
      <c r="B594" s="136"/>
      <c r="C594" s="136"/>
      <c r="D594" s="137"/>
      <c r="E594" s="176"/>
      <c r="F594" s="182"/>
      <c r="G594" s="183"/>
      <c r="H594" s="183"/>
      <c r="I594" s="183"/>
      <c r="J594" s="183"/>
      <c r="K594" s="183"/>
      <c r="L594" s="183"/>
      <c r="M594" s="186"/>
      <c r="N594" s="182"/>
      <c r="O594" s="184"/>
      <c r="P594" s="178"/>
      <c r="Q594" s="118">
        <f t="shared" si="337"/>
        <v>0</v>
      </c>
      <c r="R594" s="3"/>
      <c r="S594" s="3"/>
      <c r="T594" s="4"/>
      <c r="U594" s="4"/>
      <c r="V594" s="99">
        <f t="shared" si="338"/>
        <v>0</v>
      </c>
      <c r="W594" s="161"/>
      <c r="X594" s="138"/>
      <c r="AH594" s="158" t="str">
        <f t="array" ref="AH594">IF(OR(AH$1=0, $A594=""),"",SQRT((_xlfn.XLOOKUP(AH$1,$Z$2:$Z$16,$AA$2:$AA$16)-$T594)^2+(_xlfn.XLOOKUP(AH$1,$Z$2:$Z$16,$AB$2:$AB$16)-$U594)^2+(_xlfn.XLOOKUP(AH$1,$Z$2:$Z$16,$AC$2:$AC$16-$V594)^2)))</f>
        <v/>
      </c>
      <c r="AI594" s="140" t="str">
        <f t="array" ref="AI594">IF(OR(AI$1=0, $A594=""),"",SQRT((_xlfn.XLOOKUP(AI$1,$Z$2:$Z$16,$AA$2:$AA$16)-$T594)^2+(_xlfn.XLOOKUP(AI$1,$Z$2:$Z$16,$AB$2:$AB$16)-$U594)^2+(_xlfn.XLOOKUP(AI$1,$Z$2:$Z$16,$AC$2:$AC$16-$V594)^2)))</f>
        <v/>
      </c>
      <c r="AJ594" s="140" t="str">
        <f t="array" ref="AJ594">IF(OR(AJ$1=0, $A594=""),"",SQRT((_xlfn.XLOOKUP(AJ$1,$Z$2:$Z$16,$AA$2:$AA$16)-$T594)^2+(_xlfn.XLOOKUP(AJ$1,$Z$2:$Z$16,$AB$2:$AB$16)-$U594)^2+(_xlfn.XLOOKUP(AJ$1,$Z$2:$Z$16,$AC$2:$AC$16-$V594)^2)))</f>
        <v/>
      </c>
      <c r="AK594" s="140" t="str">
        <f t="array" ref="AK594">IF(OR(AK$1=0, $A594=""),"",SQRT((_xlfn.XLOOKUP(AK$1,$Z$2:$Z$16,$AA$2:$AA$16)-$T594)^2+(_xlfn.XLOOKUP(AK$1,$Z$2:$Z$16,$AB$2:$AB$16)-$U594)^2+(_xlfn.XLOOKUP(AK$1,$Z$2:$Z$16,$AC$2:$AC$16-$V594)^2)))</f>
        <v/>
      </c>
      <c r="AL594" s="140" t="str">
        <f t="array" ref="AL594">IF(OR(AL$1=0, $A594=""),"",SQRT((_xlfn.XLOOKUP(AL$1,$Z$2:$Z$16,$AA$2:$AA$16)-$T594)^2+(_xlfn.XLOOKUP(AL$1,$Z$2:$Z$16,$AB$2:$AB$16)-$U594)^2+(_xlfn.XLOOKUP(AL$1,$Z$2:$Z$16,$AC$2:$AC$16-$V594)^2)))</f>
        <v/>
      </c>
      <c r="AM594" s="140" t="str">
        <f t="array" ref="AM594">IF(OR(AM$1=0, $A594=""),"",SQRT((_xlfn.XLOOKUP(AM$1,$Z$2:$Z$16,$AA$2:$AA$16)-$T594)^2+(_xlfn.XLOOKUP(AM$1,$Z$2:$Z$16,$AB$2:$AB$16)-$U594)^2+(_xlfn.XLOOKUP(AM$1,$Z$2:$Z$16,$AC$2:$AC$16-$V594)^2)))</f>
        <v/>
      </c>
      <c r="AN594" s="140" t="str">
        <f t="array" ref="AN594">IF(OR(AN$1=0, $A594=""),"",SQRT((_xlfn.XLOOKUP(AN$1,$Z$2:$Z$16,$AA$2:$AA$16)-$T594)^2+(_xlfn.XLOOKUP(AN$1,$Z$2:$Z$16,$AB$2:$AB$16)-$U594)^2+(_xlfn.XLOOKUP(AN$1,$Z$2:$Z$16,$AC$2:$AC$16-$V594)^2)))</f>
        <v/>
      </c>
      <c r="AO594" s="140" t="str">
        <f t="array" ref="AO594">IF(OR(AO$1=0, $A594=""),"",SQRT((_xlfn.XLOOKUP(AO$1,$Z$2:$Z$16,$AA$2:$AA$16)-$T594)^2+(_xlfn.XLOOKUP(AO$1,$Z$2:$Z$16,$AB$2:$AB$16)-$U594)^2+(_xlfn.XLOOKUP(AO$1,$Z$2:$Z$16,$AC$2:$AC$16-$V594)^2)))</f>
        <v/>
      </c>
      <c r="AP594" s="141" t="str">
        <f t="array" ref="AP594">IF(OR(AP$1=0, $A594=""),"",SQRT((_xlfn.XLOOKUP(AP$1,$Z$2:$Z$16,$AA$2:$AA$16)-$T594)^2+(_xlfn.XLOOKUP(AP$1,$Z$2:$Z$16,$AB$2:$AB$16)-$U594)^2+(_xlfn.XLOOKUP(AP$1,$Z$2:$Z$16,$AC$2:$AC$16-$V594)^2)))</f>
        <v/>
      </c>
      <c r="AQ594" s="141" t="str">
        <f t="array" ref="AQ594">IF(OR(AQ$1=0, $A594=""),"",SQRT((_xlfn.XLOOKUP(AQ$1,$Z$2:$Z$16,$AA$2:$AA$16)-$T594)^2+(_xlfn.XLOOKUP(AQ$1,$Z$2:$Z$16,$AB$2:$AB$16)-$U594)^2+(_xlfn.XLOOKUP(AQ$1,$Z$2:$Z$16,$AC$2:$AC$16-$V594)^2)))</f>
        <v/>
      </c>
      <c r="AR594" s="141" t="str">
        <f t="array" ref="AR594">IF(OR(AR$1=0, $A594=""),"",SQRT((_xlfn.XLOOKUP(AR$1,$Z$2:$Z$16,$AA$2:$AA$16)-$T594)^2+(_xlfn.XLOOKUP(AR$1,$Z$2:$Z$16,$AB$2:$AB$16)-$U594)^2+(_xlfn.XLOOKUP(AR$1,$Z$2:$Z$16,$AC$2:$AC$16-$V594)^2)))</f>
        <v/>
      </c>
      <c r="AS594" s="141" t="str">
        <f t="array" ref="AS594">IF(OR(AS$1=0, $A594=""),"",SQRT((_xlfn.XLOOKUP(AS$1,$Z$2:$Z$16,$AA$2:$AA$16)-$T594)^2+(_xlfn.XLOOKUP(AS$1,$Z$2:$Z$16,$AB$2:$AB$16)-$U594)^2+(_xlfn.XLOOKUP(AS$1,$Z$2:$Z$16,$AC$2:$AC$16-$V594)^2)))</f>
        <v/>
      </c>
      <c r="AT594" s="141" t="str">
        <f t="array" ref="AT594">IF(OR(AT$1=0, $A594=""),"",SQRT((_xlfn.XLOOKUP(AT$1,$Z$2:$Z$16,$AA$2:$AA$16)-$T594)^2+(_xlfn.XLOOKUP(AT$1,$Z$2:$Z$16,$AB$2:$AB$16)-$U594)^2+(_xlfn.XLOOKUP(AT$1,$Z$2:$Z$16,$AC$2:$AC$16-$V594)^2)))</f>
        <v/>
      </c>
      <c r="AU594" s="141" t="str">
        <f t="array" ref="AU594">IF(OR(AU$1=0, $A594=""),"",SQRT((_xlfn.XLOOKUP(AU$1,$Z$2:$Z$16,$AA$2:$AA$16)-$T594)^2+(_xlfn.XLOOKUP(AU$1,$Z$2:$Z$16,$AB$2:$AB$16)-$U594)^2+(_xlfn.XLOOKUP(AU$1,$Z$2:$Z$16,$AC$2:$AC$16-$V594)^2)))</f>
        <v/>
      </c>
      <c r="AV594" s="142" t="str">
        <f t="array" ref="AV594">IF(OR(AV$1=0, $A594=""),"",SQRT((_xlfn.XLOOKUP(AV$1,$Z$2:$Z$16,$AA$2:$AA$16)-$T594)^2+(_xlfn.XLOOKUP(AV$1,$Z$2:$Z$16,$AB$2:$AB$16)-$U594)^2+(_xlfn.XLOOKUP(AV$1,$Z$2:$Z$16,$AC$2:$AC$16-$V594)^2)))</f>
        <v/>
      </c>
      <c r="AW594" s="124"/>
      <c r="AX594" s="124"/>
      <c r="AY594" s="125">
        <f t="shared" si="339"/>
        <v>0</v>
      </c>
      <c r="AZ594" s="143">
        <f t="shared" si="340"/>
        <v>0</v>
      </c>
      <c r="BA594" s="143">
        <f t="shared" si="341"/>
        <v>0</v>
      </c>
      <c r="BB594" s="143">
        <f t="shared" si="342"/>
        <v>0</v>
      </c>
      <c r="BC594" s="143">
        <f t="shared" si="343"/>
        <v>0</v>
      </c>
      <c r="BD594" s="143">
        <f t="shared" si="344"/>
        <v>0</v>
      </c>
      <c r="BE594" s="143">
        <f t="shared" si="345"/>
        <v>0</v>
      </c>
      <c r="BF594" s="143">
        <f t="shared" si="346"/>
        <v>0</v>
      </c>
      <c r="BG594" s="144">
        <f t="shared" si="347"/>
        <v>0</v>
      </c>
      <c r="BH594" s="144">
        <f t="shared" si="348"/>
        <v>0</v>
      </c>
      <c r="BI594" s="144">
        <f t="shared" si="349"/>
        <v>0</v>
      </c>
      <c r="BJ594" s="144">
        <f t="shared" si="350"/>
        <v>0</v>
      </c>
      <c r="BK594" s="144">
        <f t="shared" si="351"/>
        <v>0</v>
      </c>
      <c r="BL594" s="144">
        <f t="shared" si="352"/>
        <v>0</v>
      </c>
      <c r="BM594" s="145">
        <f t="shared" si="353"/>
        <v>0</v>
      </c>
      <c r="BN594" s="124"/>
      <c r="BO594" s="124"/>
      <c r="BP594" s="124"/>
      <c r="BQ594" s="124"/>
      <c r="BR594" s="124"/>
      <c r="BS594" s="124"/>
      <c r="BT594" s="124"/>
      <c r="BU594" s="124"/>
      <c r="BV594" s="130"/>
      <c r="BW594" s="130"/>
      <c r="BX594" s="130"/>
      <c r="BY594" s="130"/>
      <c r="BZ594" s="130"/>
      <c r="CA594" s="130"/>
      <c r="CB594" s="130"/>
      <c r="CC594" s="130"/>
      <c r="CD594" s="130"/>
      <c r="CE594" s="130"/>
      <c r="CF594" s="130"/>
      <c r="CG594" s="130"/>
      <c r="CH594" s="130"/>
      <c r="CI594" s="130"/>
      <c r="CJ594" s="130"/>
      <c r="CM594" s="159">
        <f t="shared" si="354"/>
        <v>0</v>
      </c>
      <c r="CN594" s="160">
        <f t="shared" si="355"/>
        <v>0</v>
      </c>
      <c r="CO594" s="160">
        <f t="shared" si="356"/>
        <v>0</v>
      </c>
      <c r="CP594" s="160">
        <f t="shared" si="357"/>
        <v>0</v>
      </c>
      <c r="CQ594" s="160">
        <f t="shared" si="358"/>
        <v>0</v>
      </c>
      <c r="CR594" s="160" t="str">
        <f t="shared" si="359"/>
        <v/>
      </c>
      <c r="CS594" s="160" t="str">
        <f t="shared" si="360"/>
        <v/>
      </c>
      <c r="CT594" s="160" t="str">
        <f t="shared" si="361"/>
        <v/>
      </c>
      <c r="CU594" s="162" t="str">
        <f t="shared" si="362"/>
        <v/>
      </c>
      <c r="CV594" s="162" t="str">
        <f t="shared" si="363"/>
        <v/>
      </c>
      <c r="CW594" s="162" t="str">
        <f t="shared" si="364"/>
        <v/>
      </c>
      <c r="CX594" s="162" t="str">
        <f t="shared" si="365"/>
        <v/>
      </c>
      <c r="CY594" s="162" t="str">
        <f t="shared" si="366"/>
        <v/>
      </c>
      <c r="CZ594" s="162" t="str">
        <f t="shared" si="367"/>
        <v/>
      </c>
      <c r="DA594" s="163" t="str">
        <f t="shared" si="368"/>
        <v/>
      </c>
    </row>
    <row r="595" spans="1:105" ht="16.5" x14ac:dyDescent="0.3">
      <c r="A595" s="135"/>
      <c r="B595" s="136"/>
      <c r="C595" s="136"/>
      <c r="D595" s="137"/>
      <c r="E595" s="176"/>
      <c r="F595" s="182"/>
      <c r="G595" s="183"/>
      <c r="H595" s="183"/>
      <c r="I595" s="183"/>
      <c r="J595" s="183"/>
      <c r="K595" s="183"/>
      <c r="L595" s="183"/>
      <c r="M595" s="186"/>
      <c r="N595" s="182"/>
      <c r="O595" s="184"/>
      <c r="P595" s="178"/>
      <c r="Q595" s="118">
        <f t="shared" si="337"/>
        <v>0</v>
      </c>
      <c r="R595" s="3"/>
      <c r="S595" s="3"/>
      <c r="T595" s="4"/>
      <c r="U595" s="4"/>
      <c r="V595" s="99">
        <f t="shared" si="338"/>
        <v>0</v>
      </c>
      <c r="W595" s="161"/>
      <c r="X595" s="138"/>
      <c r="AH595" s="158" t="str">
        <f t="array" ref="AH595">IF(OR(AH$1=0, $A595=""),"",SQRT((_xlfn.XLOOKUP(AH$1,$Z$2:$Z$16,$AA$2:$AA$16)-$T595)^2+(_xlfn.XLOOKUP(AH$1,$Z$2:$Z$16,$AB$2:$AB$16)-$U595)^2+(_xlfn.XLOOKUP(AH$1,$Z$2:$Z$16,$AC$2:$AC$16-$V595)^2)))</f>
        <v/>
      </c>
      <c r="AI595" s="140" t="str">
        <f t="array" ref="AI595">IF(OR(AI$1=0, $A595=""),"",SQRT((_xlfn.XLOOKUP(AI$1,$Z$2:$Z$16,$AA$2:$AA$16)-$T595)^2+(_xlfn.XLOOKUP(AI$1,$Z$2:$Z$16,$AB$2:$AB$16)-$U595)^2+(_xlfn.XLOOKUP(AI$1,$Z$2:$Z$16,$AC$2:$AC$16-$V595)^2)))</f>
        <v/>
      </c>
      <c r="AJ595" s="140" t="str">
        <f t="array" ref="AJ595">IF(OR(AJ$1=0, $A595=""),"",SQRT((_xlfn.XLOOKUP(AJ$1,$Z$2:$Z$16,$AA$2:$AA$16)-$T595)^2+(_xlfn.XLOOKUP(AJ$1,$Z$2:$Z$16,$AB$2:$AB$16)-$U595)^2+(_xlfn.XLOOKUP(AJ$1,$Z$2:$Z$16,$AC$2:$AC$16-$V595)^2)))</f>
        <v/>
      </c>
      <c r="AK595" s="140" t="str">
        <f t="array" ref="AK595">IF(OR(AK$1=0, $A595=""),"",SQRT((_xlfn.XLOOKUP(AK$1,$Z$2:$Z$16,$AA$2:$AA$16)-$T595)^2+(_xlfn.XLOOKUP(AK$1,$Z$2:$Z$16,$AB$2:$AB$16)-$U595)^2+(_xlfn.XLOOKUP(AK$1,$Z$2:$Z$16,$AC$2:$AC$16-$V595)^2)))</f>
        <v/>
      </c>
      <c r="AL595" s="140" t="str">
        <f t="array" ref="AL595">IF(OR(AL$1=0, $A595=""),"",SQRT((_xlfn.XLOOKUP(AL$1,$Z$2:$Z$16,$AA$2:$AA$16)-$T595)^2+(_xlfn.XLOOKUP(AL$1,$Z$2:$Z$16,$AB$2:$AB$16)-$U595)^2+(_xlfn.XLOOKUP(AL$1,$Z$2:$Z$16,$AC$2:$AC$16-$V595)^2)))</f>
        <v/>
      </c>
      <c r="AM595" s="140" t="str">
        <f t="array" ref="AM595">IF(OR(AM$1=0, $A595=""),"",SQRT((_xlfn.XLOOKUP(AM$1,$Z$2:$Z$16,$AA$2:$AA$16)-$T595)^2+(_xlfn.XLOOKUP(AM$1,$Z$2:$Z$16,$AB$2:$AB$16)-$U595)^2+(_xlfn.XLOOKUP(AM$1,$Z$2:$Z$16,$AC$2:$AC$16-$V595)^2)))</f>
        <v/>
      </c>
      <c r="AN595" s="140" t="str">
        <f t="array" ref="AN595">IF(OR(AN$1=0, $A595=""),"",SQRT((_xlfn.XLOOKUP(AN$1,$Z$2:$Z$16,$AA$2:$AA$16)-$T595)^2+(_xlfn.XLOOKUP(AN$1,$Z$2:$Z$16,$AB$2:$AB$16)-$U595)^2+(_xlfn.XLOOKUP(AN$1,$Z$2:$Z$16,$AC$2:$AC$16-$V595)^2)))</f>
        <v/>
      </c>
      <c r="AO595" s="140" t="str">
        <f t="array" ref="AO595">IF(OR(AO$1=0, $A595=""),"",SQRT((_xlfn.XLOOKUP(AO$1,$Z$2:$Z$16,$AA$2:$AA$16)-$T595)^2+(_xlfn.XLOOKUP(AO$1,$Z$2:$Z$16,$AB$2:$AB$16)-$U595)^2+(_xlfn.XLOOKUP(AO$1,$Z$2:$Z$16,$AC$2:$AC$16-$V595)^2)))</f>
        <v/>
      </c>
      <c r="AP595" s="141" t="str">
        <f t="array" ref="AP595">IF(OR(AP$1=0, $A595=""),"",SQRT((_xlfn.XLOOKUP(AP$1,$Z$2:$Z$16,$AA$2:$AA$16)-$T595)^2+(_xlfn.XLOOKUP(AP$1,$Z$2:$Z$16,$AB$2:$AB$16)-$U595)^2+(_xlfn.XLOOKUP(AP$1,$Z$2:$Z$16,$AC$2:$AC$16-$V595)^2)))</f>
        <v/>
      </c>
      <c r="AQ595" s="141" t="str">
        <f t="array" ref="AQ595">IF(OR(AQ$1=0, $A595=""),"",SQRT((_xlfn.XLOOKUP(AQ$1,$Z$2:$Z$16,$AA$2:$AA$16)-$T595)^2+(_xlfn.XLOOKUP(AQ$1,$Z$2:$Z$16,$AB$2:$AB$16)-$U595)^2+(_xlfn.XLOOKUP(AQ$1,$Z$2:$Z$16,$AC$2:$AC$16-$V595)^2)))</f>
        <v/>
      </c>
      <c r="AR595" s="141" t="str">
        <f t="array" ref="AR595">IF(OR(AR$1=0, $A595=""),"",SQRT((_xlfn.XLOOKUP(AR$1,$Z$2:$Z$16,$AA$2:$AA$16)-$T595)^2+(_xlfn.XLOOKUP(AR$1,$Z$2:$Z$16,$AB$2:$AB$16)-$U595)^2+(_xlfn.XLOOKUP(AR$1,$Z$2:$Z$16,$AC$2:$AC$16-$V595)^2)))</f>
        <v/>
      </c>
      <c r="AS595" s="141" t="str">
        <f t="array" ref="AS595">IF(OR(AS$1=0, $A595=""),"",SQRT((_xlfn.XLOOKUP(AS$1,$Z$2:$Z$16,$AA$2:$AA$16)-$T595)^2+(_xlfn.XLOOKUP(AS$1,$Z$2:$Z$16,$AB$2:$AB$16)-$U595)^2+(_xlfn.XLOOKUP(AS$1,$Z$2:$Z$16,$AC$2:$AC$16-$V595)^2)))</f>
        <v/>
      </c>
      <c r="AT595" s="141" t="str">
        <f t="array" ref="AT595">IF(OR(AT$1=0, $A595=""),"",SQRT((_xlfn.XLOOKUP(AT$1,$Z$2:$Z$16,$AA$2:$AA$16)-$T595)^2+(_xlfn.XLOOKUP(AT$1,$Z$2:$Z$16,$AB$2:$AB$16)-$U595)^2+(_xlfn.XLOOKUP(AT$1,$Z$2:$Z$16,$AC$2:$AC$16-$V595)^2)))</f>
        <v/>
      </c>
      <c r="AU595" s="141" t="str">
        <f t="array" ref="AU595">IF(OR(AU$1=0, $A595=""),"",SQRT((_xlfn.XLOOKUP(AU$1,$Z$2:$Z$16,$AA$2:$AA$16)-$T595)^2+(_xlfn.XLOOKUP(AU$1,$Z$2:$Z$16,$AB$2:$AB$16)-$U595)^2+(_xlfn.XLOOKUP(AU$1,$Z$2:$Z$16,$AC$2:$AC$16-$V595)^2)))</f>
        <v/>
      </c>
      <c r="AV595" s="142" t="str">
        <f t="array" ref="AV595">IF(OR(AV$1=0, $A595=""),"",SQRT((_xlfn.XLOOKUP(AV$1,$Z$2:$Z$16,$AA$2:$AA$16)-$T595)^2+(_xlfn.XLOOKUP(AV$1,$Z$2:$Z$16,$AB$2:$AB$16)-$U595)^2+(_xlfn.XLOOKUP(AV$1,$Z$2:$Z$16,$AC$2:$AC$16-$V595)^2)))</f>
        <v/>
      </c>
      <c r="AW595" s="124"/>
      <c r="AX595" s="124"/>
      <c r="AY595" s="125">
        <f t="shared" si="339"/>
        <v>0</v>
      </c>
      <c r="AZ595" s="143">
        <f t="shared" si="340"/>
        <v>0</v>
      </c>
      <c r="BA595" s="143">
        <f t="shared" si="341"/>
        <v>0</v>
      </c>
      <c r="BB595" s="143">
        <f t="shared" si="342"/>
        <v>0</v>
      </c>
      <c r="BC595" s="143">
        <f t="shared" si="343"/>
        <v>0</v>
      </c>
      <c r="BD595" s="143">
        <f t="shared" si="344"/>
        <v>0</v>
      </c>
      <c r="BE595" s="143">
        <f t="shared" si="345"/>
        <v>0</v>
      </c>
      <c r="BF595" s="143">
        <f t="shared" si="346"/>
        <v>0</v>
      </c>
      <c r="BG595" s="144">
        <f t="shared" si="347"/>
        <v>0</v>
      </c>
      <c r="BH595" s="144">
        <f t="shared" si="348"/>
        <v>0</v>
      </c>
      <c r="BI595" s="144">
        <f t="shared" si="349"/>
        <v>0</v>
      </c>
      <c r="BJ595" s="144">
        <f t="shared" si="350"/>
        <v>0</v>
      </c>
      <c r="BK595" s="144">
        <f t="shared" si="351"/>
        <v>0</v>
      </c>
      <c r="BL595" s="144">
        <f t="shared" si="352"/>
        <v>0</v>
      </c>
      <c r="BM595" s="145">
        <f t="shared" si="353"/>
        <v>0</v>
      </c>
      <c r="BN595" s="124"/>
      <c r="BO595" s="124"/>
      <c r="BP595" s="124"/>
      <c r="BQ595" s="124"/>
      <c r="BR595" s="124"/>
      <c r="BS595" s="124"/>
      <c r="BT595" s="124"/>
      <c r="BU595" s="124"/>
      <c r="BV595" s="130"/>
      <c r="BW595" s="130"/>
      <c r="BX595" s="130"/>
      <c r="BY595" s="130"/>
      <c r="BZ595" s="130"/>
      <c r="CA595" s="130"/>
      <c r="CB595" s="130"/>
      <c r="CC595" s="130"/>
      <c r="CD595" s="130"/>
      <c r="CE595" s="130"/>
      <c r="CF595" s="130"/>
      <c r="CG595" s="130"/>
      <c r="CH595" s="130"/>
      <c r="CI595" s="130"/>
      <c r="CJ595" s="130"/>
      <c r="CM595" s="159">
        <f t="shared" si="354"/>
        <v>0</v>
      </c>
      <c r="CN595" s="160">
        <f t="shared" si="355"/>
        <v>0</v>
      </c>
      <c r="CO595" s="160">
        <f t="shared" si="356"/>
        <v>0</v>
      </c>
      <c r="CP595" s="160">
        <f t="shared" si="357"/>
        <v>0</v>
      </c>
      <c r="CQ595" s="160">
        <f t="shared" si="358"/>
        <v>0</v>
      </c>
      <c r="CR595" s="160" t="str">
        <f t="shared" si="359"/>
        <v/>
      </c>
      <c r="CS595" s="160" t="str">
        <f t="shared" si="360"/>
        <v/>
      </c>
      <c r="CT595" s="160" t="str">
        <f t="shared" si="361"/>
        <v/>
      </c>
      <c r="CU595" s="162" t="str">
        <f t="shared" si="362"/>
        <v/>
      </c>
      <c r="CV595" s="162" t="str">
        <f t="shared" si="363"/>
        <v/>
      </c>
      <c r="CW595" s="162" t="str">
        <f t="shared" si="364"/>
        <v/>
      </c>
      <c r="CX595" s="162" t="str">
        <f t="shared" si="365"/>
        <v/>
      </c>
      <c r="CY595" s="162" t="str">
        <f t="shared" si="366"/>
        <v/>
      </c>
      <c r="CZ595" s="162" t="str">
        <f t="shared" si="367"/>
        <v/>
      </c>
      <c r="DA595" s="163" t="str">
        <f t="shared" si="368"/>
        <v/>
      </c>
    </row>
    <row r="596" spans="1:105" ht="16.5" x14ac:dyDescent="0.3">
      <c r="A596" s="135"/>
      <c r="B596" s="136"/>
      <c r="C596" s="136"/>
      <c r="D596" s="137"/>
      <c r="E596" s="176"/>
      <c r="F596" s="182"/>
      <c r="G596" s="183"/>
      <c r="H596" s="183"/>
      <c r="I596" s="183"/>
      <c r="J596" s="183"/>
      <c r="K596" s="183"/>
      <c r="L596" s="183"/>
      <c r="M596" s="186"/>
      <c r="N596" s="182"/>
      <c r="O596" s="184"/>
      <c r="P596" s="178"/>
      <c r="Q596" s="118">
        <f t="shared" si="337"/>
        <v>0</v>
      </c>
      <c r="R596" s="3"/>
      <c r="S596" s="3"/>
      <c r="T596" s="4"/>
      <c r="U596" s="4"/>
      <c r="V596" s="99">
        <f t="shared" si="338"/>
        <v>0</v>
      </c>
      <c r="W596" s="161"/>
      <c r="X596" s="138"/>
      <c r="AH596" s="158" t="str">
        <f t="array" ref="AH596">IF(OR(AH$1=0, $A596=""),"",SQRT((_xlfn.XLOOKUP(AH$1,$Z$2:$Z$16,$AA$2:$AA$16)-$T596)^2+(_xlfn.XLOOKUP(AH$1,$Z$2:$Z$16,$AB$2:$AB$16)-$U596)^2+(_xlfn.XLOOKUP(AH$1,$Z$2:$Z$16,$AC$2:$AC$16-$V596)^2)))</f>
        <v/>
      </c>
      <c r="AI596" s="140" t="str">
        <f t="array" ref="AI596">IF(OR(AI$1=0, $A596=""),"",SQRT((_xlfn.XLOOKUP(AI$1,$Z$2:$Z$16,$AA$2:$AA$16)-$T596)^2+(_xlfn.XLOOKUP(AI$1,$Z$2:$Z$16,$AB$2:$AB$16)-$U596)^2+(_xlfn.XLOOKUP(AI$1,$Z$2:$Z$16,$AC$2:$AC$16-$V596)^2)))</f>
        <v/>
      </c>
      <c r="AJ596" s="140" t="str">
        <f t="array" ref="AJ596">IF(OR(AJ$1=0, $A596=""),"",SQRT((_xlfn.XLOOKUP(AJ$1,$Z$2:$Z$16,$AA$2:$AA$16)-$T596)^2+(_xlfn.XLOOKUP(AJ$1,$Z$2:$Z$16,$AB$2:$AB$16)-$U596)^2+(_xlfn.XLOOKUP(AJ$1,$Z$2:$Z$16,$AC$2:$AC$16-$V596)^2)))</f>
        <v/>
      </c>
      <c r="AK596" s="140" t="str">
        <f t="array" ref="AK596">IF(OR(AK$1=0, $A596=""),"",SQRT((_xlfn.XLOOKUP(AK$1,$Z$2:$Z$16,$AA$2:$AA$16)-$T596)^2+(_xlfn.XLOOKUP(AK$1,$Z$2:$Z$16,$AB$2:$AB$16)-$U596)^2+(_xlfn.XLOOKUP(AK$1,$Z$2:$Z$16,$AC$2:$AC$16-$V596)^2)))</f>
        <v/>
      </c>
      <c r="AL596" s="140" t="str">
        <f t="array" ref="AL596">IF(OR(AL$1=0, $A596=""),"",SQRT((_xlfn.XLOOKUP(AL$1,$Z$2:$Z$16,$AA$2:$AA$16)-$T596)^2+(_xlfn.XLOOKUP(AL$1,$Z$2:$Z$16,$AB$2:$AB$16)-$U596)^2+(_xlfn.XLOOKUP(AL$1,$Z$2:$Z$16,$AC$2:$AC$16-$V596)^2)))</f>
        <v/>
      </c>
      <c r="AM596" s="140" t="str">
        <f t="array" ref="AM596">IF(OR(AM$1=0, $A596=""),"",SQRT((_xlfn.XLOOKUP(AM$1,$Z$2:$Z$16,$AA$2:$AA$16)-$T596)^2+(_xlfn.XLOOKUP(AM$1,$Z$2:$Z$16,$AB$2:$AB$16)-$U596)^2+(_xlfn.XLOOKUP(AM$1,$Z$2:$Z$16,$AC$2:$AC$16-$V596)^2)))</f>
        <v/>
      </c>
      <c r="AN596" s="140" t="str">
        <f t="array" ref="AN596">IF(OR(AN$1=0, $A596=""),"",SQRT((_xlfn.XLOOKUP(AN$1,$Z$2:$Z$16,$AA$2:$AA$16)-$T596)^2+(_xlfn.XLOOKUP(AN$1,$Z$2:$Z$16,$AB$2:$AB$16)-$U596)^2+(_xlfn.XLOOKUP(AN$1,$Z$2:$Z$16,$AC$2:$AC$16-$V596)^2)))</f>
        <v/>
      </c>
      <c r="AO596" s="140" t="str">
        <f t="array" ref="AO596">IF(OR(AO$1=0, $A596=""),"",SQRT((_xlfn.XLOOKUP(AO$1,$Z$2:$Z$16,$AA$2:$AA$16)-$T596)^2+(_xlfn.XLOOKUP(AO$1,$Z$2:$Z$16,$AB$2:$AB$16)-$U596)^2+(_xlfn.XLOOKUP(AO$1,$Z$2:$Z$16,$AC$2:$AC$16-$V596)^2)))</f>
        <v/>
      </c>
      <c r="AP596" s="141" t="str">
        <f t="array" ref="AP596">IF(OR(AP$1=0, $A596=""),"",SQRT((_xlfn.XLOOKUP(AP$1,$Z$2:$Z$16,$AA$2:$AA$16)-$T596)^2+(_xlfn.XLOOKUP(AP$1,$Z$2:$Z$16,$AB$2:$AB$16)-$U596)^2+(_xlfn.XLOOKUP(AP$1,$Z$2:$Z$16,$AC$2:$AC$16-$V596)^2)))</f>
        <v/>
      </c>
      <c r="AQ596" s="141" t="str">
        <f t="array" ref="AQ596">IF(OR(AQ$1=0, $A596=""),"",SQRT((_xlfn.XLOOKUP(AQ$1,$Z$2:$Z$16,$AA$2:$AA$16)-$T596)^2+(_xlfn.XLOOKUP(AQ$1,$Z$2:$Z$16,$AB$2:$AB$16)-$U596)^2+(_xlfn.XLOOKUP(AQ$1,$Z$2:$Z$16,$AC$2:$AC$16-$V596)^2)))</f>
        <v/>
      </c>
      <c r="AR596" s="141" t="str">
        <f t="array" ref="AR596">IF(OR(AR$1=0, $A596=""),"",SQRT((_xlfn.XLOOKUP(AR$1,$Z$2:$Z$16,$AA$2:$AA$16)-$T596)^2+(_xlfn.XLOOKUP(AR$1,$Z$2:$Z$16,$AB$2:$AB$16)-$U596)^2+(_xlfn.XLOOKUP(AR$1,$Z$2:$Z$16,$AC$2:$AC$16-$V596)^2)))</f>
        <v/>
      </c>
      <c r="AS596" s="141" t="str">
        <f t="array" ref="AS596">IF(OR(AS$1=0, $A596=""),"",SQRT((_xlfn.XLOOKUP(AS$1,$Z$2:$Z$16,$AA$2:$AA$16)-$T596)^2+(_xlfn.XLOOKUP(AS$1,$Z$2:$Z$16,$AB$2:$AB$16)-$U596)^2+(_xlfn.XLOOKUP(AS$1,$Z$2:$Z$16,$AC$2:$AC$16-$V596)^2)))</f>
        <v/>
      </c>
      <c r="AT596" s="141" t="str">
        <f t="array" ref="AT596">IF(OR(AT$1=0, $A596=""),"",SQRT((_xlfn.XLOOKUP(AT$1,$Z$2:$Z$16,$AA$2:$AA$16)-$T596)^2+(_xlfn.XLOOKUP(AT$1,$Z$2:$Z$16,$AB$2:$AB$16)-$U596)^2+(_xlfn.XLOOKUP(AT$1,$Z$2:$Z$16,$AC$2:$AC$16-$V596)^2)))</f>
        <v/>
      </c>
      <c r="AU596" s="141" t="str">
        <f t="array" ref="AU596">IF(OR(AU$1=0, $A596=""),"",SQRT((_xlfn.XLOOKUP(AU$1,$Z$2:$Z$16,$AA$2:$AA$16)-$T596)^2+(_xlfn.XLOOKUP(AU$1,$Z$2:$Z$16,$AB$2:$AB$16)-$U596)^2+(_xlfn.XLOOKUP(AU$1,$Z$2:$Z$16,$AC$2:$AC$16-$V596)^2)))</f>
        <v/>
      </c>
      <c r="AV596" s="142" t="str">
        <f t="array" ref="AV596">IF(OR(AV$1=0, $A596=""),"",SQRT((_xlfn.XLOOKUP(AV$1,$Z$2:$Z$16,$AA$2:$AA$16)-$T596)^2+(_xlfn.XLOOKUP(AV$1,$Z$2:$Z$16,$AB$2:$AB$16)-$U596)^2+(_xlfn.XLOOKUP(AV$1,$Z$2:$Z$16,$AC$2:$AC$16-$V596)^2)))</f>
        <v/>
      </c>
      <c r="AW596" s="124"/>
      <c r="AX596" s="124"/>
      <c r="AY596" s="125">
        <f t="shared" si="339"/>
        <v>0</v>
      </c>
      <c r="AZ596" s="143">
        <f t="shared" si="340"/>
        <v>0</v>
      </c>
      <c r="BA596" s="143">
        <f t="shared" si="341"/>
        <v>0</v>
      </c>
      <c r="BB596" s="143">
        <f t="shared" si="342"/>
        <v>0</v>
      </c>
      <c r="BC596" s="143">
        <f t="shared" si="343"/>
        <v>0</v>
      </c>
      <c r="BD596" s="143">
        <f t="shared" si="344"/>
        <v>0</v>
      </c>
      <c r="BE596" s="143">
        <f t="shared" si="345"/>
        <v>0</v>
      </c>
      <c r="BF596" s="143">
        <f t="shared" si="346"/>
        <v>0</v>
      </c>
      <c r="BG596" s="144">
        <f t="shared" si="347"/>
        <v>0</v>
      </c>
      <c r="BH596" s="144">
        <f t="shared" si="348"/>
        <v>0</v>
      </c>
      <c r="BI596" s="144">
        <f t="shared" si="349"/>
        <v>0</v>
      </c>
      <c r="BJ596" s="144">
        <f t="shared" si="350"/>
        <v>0</v>
      </c>
      <c r="BK596" s="144">
        <f t="shared" si="351"/>
        <v>0</v>
      </c>
      <c r="BL596" s="144">
        <f t="shared" si="352"/>
        <v>0</v>
      </c>
      <c r="BM596" s="145">
        <f t="shared" si="353"/>
        <v>0</v>
      </c>
      <c r="BN596" s="124"/>
      <c r="BO596" s="124"/>
      <c r="BP596" s="124"/>
      <c r="BQ596" s="124"/>
      <c r="BR596" s="124"/>
      <c r="BS596" s="124"/>
      <c r="BT596" s="124"/>
      <c r="BU596" s="124"/>
      <c r="BV596" s="130"/>
      <c r="BW596" s="130"/>
      <c r="BX596" s="130"/>
      <c r="BY596" s="130"/>
      <c r="BZ596" s="130"/>
      <c r="CA596" s="130"/>
      <c r="CB596" s="130"/>
      <c r="CC596" s="130"/>
      <c r="CD596" s="130"/>
      <c r="CE596" s="130"/>
      <c r="CF596" s="130"/>
      <c r="CG596" s="130"/>
      <c r="CH596" s="130"/>
      <c r="CI596" s="130"/>
      <c r="CJ596" s="130"/>
      <c r="CM596" s="159">
        <f t="shared" si="354"/>
        <v>0</v>
      </c>
      <c r="CN596" s="160">
        <f t="shared" si="355"/>
        <v>0</v>
      </c>
      <c r="CO596" s="160">
        <f t="shared" si="356"/>
        <v>0</v>
      </c>
      <c r="CP596" s="160">
        <f t="shared" si="357"/>
        <v>0</v>
      </c>
      <c r="CQ596" s="160">
        <f t="shared" si="358"/>
        <v>0</v>
      </c>
      <c r="CR596" s="160" t="str">
        <f t="shared" si="359"/>
        <v/>
      </c>
      <c r="CS596" s="160" t="str">
        <f t="shared" si="360"/>
        <v/>
      </c>
      <c r="CT596" s="160" t="str">
        <f t="shared" si="361"/>
        <v/>
      </c>
      <c r="CU596" s="162" t="str">
        <f t="shared" si="362"/>
        <v/>
      </c>
      <c r="CV596" s="162" t="str">
        <f t="shared" si="363"/>
        <v/>
      </c>
      <c r="CW596" s="162" t="str">
        <f t="shared" si="364"/>
        <v/>
      </c>
      <c r="CX596" s="162" t="str">
        <f t="shared" si="365"/>
        <v/>
      </c>
      <c r="CY596" s="162" t="str">
        <f t="shared" si="366"/>
        <v/>
      </c>
      <c r="CZ596" s="162" t="str">
        <f t="shared" si="367"/>
        <v/>
      </c>
      <c r="DA596" s="163" t="str">
        <f t="shared" si="368"/>
        <v/>
      </c>
    </row>
    <row r="597" spans="1:105" ht="16.5" x14ac:dyDescent="0.3">
      <c r="A597" s="135"/>
      <c r="B597" s="136"/>
      <c r="C597" s="136"/>
      <c r="D597" s="137"/>
      <c r="E597" s="176"/>
      <c r="F597" s="182"/>
      <c r="G597" s="183"/>
      <c r="H597" s="183"/>
      <c r="I597" s="183"/>
      <c r="J597" s="183"/>
      <c r="K597" s="183"/>
      <c r="L597" s="183"/>
      <c r="M597" s="186"/>
      <c r="N597" s="182"/>
      <c r="O597" s="184"/>
      <c r="P597" s="178"/>
      <c r="Q597" s="118">
        <f t="shared" si="337"/>
        <v>0</v>
      </c>
      <c r="R597" s="3"/>
      <c r="S597" s="3"/>
      <c r="T597" s="4"/>
      <c r="U597" s="4"/>
      <c r="V597" s="99">
        <f t="shared" si="338"/>
        <v>0</v>
      </c>
      <c r="W597" s="161"/>
      <c r="X597" s="138"/>
      <c r="AH597" s="158" t="str">
        <f t="array" ref="AH597">IF(OR(AH$1=0, $A597=""),"",SQRT((_xlfn.XLOOKUP(AH$1,$Z$2:$Z$16,$AA$2:$AA$16)-$T597)^2+(_xlfn.XLOOKUP(AH$1,$Z$2:$Z$16,$AB$2:$AB$16)-$U597)^2+(_xlfn.XLOOKUP(AH$1,$Z$2:$Z$16,$AC$2:$AC$16-$V597)^2)))</f>
        <v/>
      </c>
      <c r="AI597" s="140" t="str">
        <f t="array" ref="AI597">IF(OR(AI$1=0, $A597=""),"",SQRT((_xlfn.XLOOKUP(AI$1,$Z$2:$Z$16,$AA$2:$AA$16)-$T597)^2+(_xlfn.XLOOKUP(AI$1,$Z$2:$Z$16,$AB$2:$AB$16)-$U597)^2+(_xlfn.XLOOKUP(AI$1,$Z$2:$Z$16,$AC$2:$AC$16-$V597)^2)))</f>
        <v/>
      </c>
      <c r="AJ597" s="140" t="str">
        <f t="array" ref="AJ597">IF(OR(AJ$1=0, $A597=""),"",SQRT((_xlfn.XLOOKUP(AJ$1,$Z$2:$Z$16,$AA$2:$AA$16)-$T597)^2+(_xlfn.XLOOKUP(AJ$1,$Z$2:$Z$16,$AB$2:$AB$16)-$U597)^2+(_xlfn.XLOOKUP(AJ$1,$Z$2:$Z$16,$AC$2:$AC$16-$V597)^2)))</f>
        <v/>
      </c>
      <c r="AK597" s="140" t="str">
        <f t="array" ref="AK597">IF(OR(AK$1=0, $A597=""),"",SQRT((_xlfn.XLOOKUP(AK$1,$Z$2:$Z$16,$AA$2:$AA$16)-$T597)^2+(_xlfn.XLOOKUP(AK$1,$Z$2:$Z$16,$AB$2:$AB$16)-$U597)^2+(_xlfn.XLOOKUP(AK$1,$Z$2:$Z$16,$AC$2:$AC$16-$V597)^2)))</f>
        <v/>
      </c>
      <c r="AL597" s="140" t="str">
        <f t="array" ref="AL597">IF(OR(AL$1=0, $A597=""),"",SQRT((_xlfn.XLOOKUP(AL$1,$Z$2:$Z$16,$AA$2:$AA$16)-$T597)^2+(_xlfn.XLOOKUP(AL$1,$Z$2:$Z$16,$AB$2:$AB$16)-$U597)^2+(_xlfn.XLOOKUP(AL$1,$Z$2:$Z$16,$AC$2:$AC$16-$V597)^2)))</f>
        <v/>
      </c>
      <c r="AM597" s="140" t="str">
        <f t="array" ref="AM597">IF(OR(AM$1=0, $A597=""),"",SQRT((_xlfn.XLOOKUP(AM$1,$Z$2:$Z$16,$AA$2:$AA$16)-$T597)^2+(_xlfn.XLOOKUP(AM$1,$Z$2:$Z$16,$AB$2:$AB$16)-$U597)^2+(_xlfn.XLOOKUP(AM$1,$Z$2:$Z$16,$AC$2:$AC$16-$V597)^2)))</f>
        <v/>
      </c>
      <c r="AN597" s="140" t="str">
        <f t="array" ref="AN597">IF(OR(AN$1=0, $A597=""),"",SQRT((_xlfn.XLOOKUP(AN$1,$Z$2:$Z$16,$AA$2:$AA$16)-$T597)^2+(_xlfn.XLOOKUP(AN$1,$Z$2:$Z$16,$AB$2:$AB$16)-$U597)^2+(_xlfn.XLOOKUP(AN$1,$Z$2:$Z$16,$AC$2:$AC$16-$V597)^2)))</f>
        <v/>
      </c>
      <c r="AO597" s="140" t="str">
        <f t="array" ref="AO597">IF(OR(AO$1=0, $A597=""),"",SQRT((_xlfn.XLOOKUP(AO$1,$Z$2:$Z$16,$AA$2:$AA$16)-$T597)^2+(_xlfn.XLOOKUP(AO$1,$Z$2:$Z$16,$AB$2:$AB$16)-$U597)^2+(_xlfn.XLOOKUP(AO$1,$Z$2:$Z$16,$AC$2:$AC$16-$V597)^2)))</f>
        <v/>
      </c>
      <c r="AP597" s="141" t="str">
        <f t="array" ref="AP597">IF(OR(AP$1=0, $A597=""),"",SQRT((_xlfn.XLOOKUP(AP$1,$Z$2:$Z$16,$AA$2:$AA$16)-$T597)^2+(_xlfn.XLOOKUP(AP$1,$Z$2:$Z$16,$AB$2:$AB$16)-$U597)^2+(_xlfn.XLOOKUP(AP$1,$Z$2:$Z$16,$AC$2:$AC$16-$V597)^2)))</f>
        <v/>
      </c>
      <c r="AQ597" s="141" t="str">
        <f t="array" ref="AQ597">IF(OR(AQ$1=0, $A597=""),"",SQRT((_xlfn.XLOOKUP(AQ$1,$Z$2:$Z$16,$AA$2:$AA$16)-$T597)^2+(_xlfn.XLOOKUP(AQ$1,$Z$2:$Z$16,$AB$2:$AB$16)-$U597)^2+(_xlfn.XLOOKUP(AQ$1,$Z$2:$Z$16,$AC$2:$AC$16-$V597)^2)))</f>
        <v/>
      </c>
      <c r="AR597" s="141" t="str">
        <f t="array" ref="AR597">IF(OR(AR$1=0, $A597=""),"",SQRT((_xlfn.XLOOKUP(AR$1,$Z$2:$Z$16,$AA$2:$AA$16)-$T597)^2+(_xlfn.XLOOKUP(AR$1,$Z$2:$Z$16,$AB$2:$AB$16)-$U597)^2+(_xlfn.XLOOKUP(AR$1,$Z$2:$Z$16,$AC$2:$AC$16-$V597)^2)))</f>
        <v/>
      </c>
      <c r="AS597" s="141" t="str">
        <f t="array" ref="AS597">IF(OR(AS$1=0, $A597=""),"",SQRT((_xlfn.XLOOKUP(AS$1,$Z$2:$Z$16,$AA$2:$AA$16)-$T597)^2+(_xlfn.XLOOKUP(AS$1,$Z$2:$Z$16,$AB$2:$AB$16)-$U597)^2+(_xlfn.XLOOKUP(AS$1,$Z$2:$Z$16,$AC$2:$AC$16-$V597)^2)))</f>
        <v/>
      </c>
      <c r="AT597" s="141" t="str">
        <f t="array" ref="AT597">IF(OR(AT$1=0, $A597=""),"",SQRT((_xlfn.XLOOKUP(AT$1,$Z$2:$Z$16,$AA$2:$AA$16)-$T597)^2+(_xlfn.XLOOKUP(AT$1,$Z$2:$Z$16,$AB$2:$AB$16)-$U597)^2+(_xlfn.XLOOKUP(AT$1,$Z$2:$Z$16,$AC$2:$AC$16-$V597)^2)))</f>
        <v/>
      </c>
      <c r="AU597" s="141" t="str">
        <f t="array" ref="AU597">IF(OR(AU$1=0, $A597=""),"",SQRT((_xlfn.XLOOKUP(AU$1,$Z$2:$Z$16,$AA$2:$AA$16)-$T597)^2+(_xlfn.XLOOKUP(AU$1,$Z$2:$Z$16,$AB$2:$AB$16)-$U597)^2+(_xlfn.XLOOKUP(AU$1,$Z$2:$Z$16,$AC$2:$AC$16-$V597)^2)))</f>
        <v/>
      </c>
      <c r="AV597" s="142" t="str">
        <f t="array" ref="AV597">IF(OR(AV$1=0, $A597=""),"",SQRT((_xlfn.XLOOKUP(AV$1,$Z$2:$Z$16,$AA$2:$AA$16)-$T597)^2+(_xlfn.XLOOKUP(AV$1,$Z$2:$Z$16,$AB$2:$AB$16)-$U597)^2+(_xlfn.XLOOKUP(AV$1,$Z$2:$Z$16,$AC$2:$AC$16-$V597)^2)))</f>
        <v/>
      </c>
      <c r="AW597" s="124"/>
      <c r="AX597" s="124"/>
      <c r="AY597" s="125">
        <f t="shared" si="339"/>
        <v>0</v>
      </c>
      <c r="AZ597" s="143">
        <f t="shared" si="340"/>
        <v>0</v>
      </c>
      <c r="BA597" s="143">
        <f t="shared" si="341"/>
        <v>0</v>
      </c>
      <c r="BB597" s="143">
        <f t="shared" si="342"/>
        <v>0</v>
      </c>
      <c r="BC597" s="143">
        <f t="shared" si="343"/>
        <v>0</v>
      </c>
      <c r="BD597" s="143">
        <f t="shared" si="344"/>
        <v>0</v>
      </c>
      <c r="BE597" s="143">
        <f t="shared" si="345"/>
        <v>0</v>
      </c>
      <c r="BF597" s="143">
        <f t="shared" si="346"/>
        <v>0</v>
      </c>
      <c r="BG597" s="144">
        <f t="shared" si="347"/>
        <v>0</v>
      </c>
      <c r="BH597" s="144">
        <f t="shared" si="348"/>
        <v>0</v>
      </c>
      <c r="BI597" s="144">
        <f t="shared" si="349"/>
        <v>0</v>
      </c>
      <c r="BJ597" s="144">
        <f t="shared" si="350"/>
        <v>0</v>
      </c>
      <c r="BK597" s="144">
        <f t="shared" si="351"/>
        <v>0</v>
      </c>
      <c r="BL597" s="144">
        <f t="shared" si="352"/>
        <v>0</v>
      </c>
      <c r="BM597" s="145">
        <f t="shared" si="353"/>
        <v>0</v>
      </c>
      <c r="BN597" s="124"/>
      <c r="BO597" s="124"/>
      <c r="BP597" s="124"/>
      <c r="BQ597" s="124"/>
      <c r="BR597" s="124"/>
      <c r="BS597" s="124"/>
      <c r="BT597" s="124"/>
      <c r="BU597" s="124"/>
      <c r="BV597" s="130"/>
      <c r="BW597" s="130"/>
      <c r="BX597" s="130"/>
      <c r="BY597" s="130"/>
      <c r="BZ597" s="130"/>
      <c r="CA597" s="130"/>
      <c r="CB597" s="130"/>
      <c r="CC597" s="130"/>
      <c r="CD597" s="130"/>
      <c r="CE597" s="130"/>
      <c r="CF597" s="130"/>
      <c r="CG597" s="130"/>
      <c r="CH597" s="130"/>
      <c r="CI597" s="130"/>
      <c r="CJ597" s="130"/>
      <c r="CM597" s="159">
        <f t="shared" si="354"/>
        <v>0</v>
      </c>
      <c r="CN597" s="160">
        <f t="shared" si="355"/>
        <v>0</v>
      </c>
      <c r="CO597" s="160">
        <f t="shared" si="356"/>
        <v>0</v>
      </c>
      <c r="CP597" s="160">
        <f t="shared" si="357"/>
        <v>0</v>
      </c>
      <c r="CQ597" s="160">
        <f t="shared" si="358"/>
        <v>0</v>
      </c>
      <c r="CR597" s="160" t="str">
        <f t="shared" si="359"/>
        <v/>
      </c>
      <c r="CS597" s="160" t="str">
        <f t="shared" si="360"/>
        <v/>
      </c>
      <c r="CT597" s="160" t="str">
        <f t="shared" si="361"/>
        <v/>
      </c>
      <c r="CU597" s="162" t="str">
        <f t="shared" si="362"/>
        <v/>
      </c>
      <c r="CV597" s="162" t="str">
        <f t="shared" si="363"/>
        <v/>
      </c>
      <c r="CW597" s="162" t="str">
        <f t="shared" si="364"/>
        <v/>
      </c>
      <c r="CX597" s="162" t="str">
        <f t="shared" si="365"/>
        <v/>
      </c>
      <c r="CY597" s="162" t="str">
        <f t="shared" si="366"/>
        <v/>
      </c>
      <c r="CZ597" s="162" t="str">
        <f t="shared" si="367"/>
        <v/>
      </c>
      <c r="DA597" s="163" t="str">
        <f t="shared" si="368"/>
        <v/>
      </c>
    </row>
    <row r="598" spans="1:105" ht="16.5" x14ac:dyDescent="0.3">
      <c r="A598" s="135"/>
      <c r="B598" s="136"/>
      <c r="C598" s="136"/>
      <c r="D598" s="137"/>
      <c r="E598" s="176"/>
      <c r="F598" s="182"/>
      <c r="G598" s="183"/>
      <c r="H598" s="183"/>
      <c r="I598" s="183"/>
      <c r="J598" s="183"/>
      <c r="K598" s="183"/>
      <c r="L598" s="183"/>
      <c r="M598" s="186"/>
      <c r="N598" s="182"/>
      <c r="O598" s="184"/>
      <c r="P598" s="178"/>
      <c r="Q598" s="118">
        <f t="shared" si="337"/>
        <v>0</v>
      </c>
      <c r="R598" s="3"/>
      <c r="S598" s="3"/>
      <c r="T598" s="4"/>
      <c r="U598" s="4"/>
      <c r="V598" s="99">
        <f t="shared" si="338"/>
        <v>0</v>
      </c>
      <c r="W598" s="161"/>
      <c r="X598" s="138"/>
      <c r="AH598" s="158" t="str">
        <f t="array" ref="AH598">IF(OR(AH$1=0, $A598=""),"",SQRT((_xlfn.XLOOKUP(AH$1,$Z$2:$Z$16,$AA$2:$AA$16)-$T598)^2+(_xlfn.XLOOKUP(AH$1,$Z$2:$Z$16,$AB$2:$AB$16)-$U598)^2+(_xlfn.XLOOKUP(AH$1,$Z$2:$Z$16,$AC$2:$AC$16-$V598)^2)))</f>
        <v/>
      </c>
      <c r="AI598" s="140" t="str">
        <f t="array" ref="AI598">IF(OR(AI$1=0, $A598=""),"",SQRT((_xlfn.XLOOKUP(AI$1,$Z$2:$Z$16,$AA$2:$AA$16)-$T598)^2+(_xlfn.XLOOKUP(AI$1,$Z$2:$Z$16,$AB$2:$AB$16)-$U598)^2+(_xlfn.XLOOKUP(AI$1,$Z$2:$Z$16,$AC$2:$AC$16-$V598)^2)))</f>
        <v/>
      </c>
      <c r="AJ598" s="140" t="str">
        <f t="array" ref="AJ598">IF(OR(AJ$1=0, $A598=""),"",SQRT((_xlfn.XLOOKUP(AJ$1,$Z$2:$Z$16,$AA$2:$AA$16)-$T598)^2+(_xlfn.XLOOKUP(AJ$1,$Z$2:$Z$16,$AB$2:$AB$16)-$U598)^2+(_xlfn.XLOOKUP(AJ$1,$Z$2:$Z$16,$AC$2:$AC$16-$V598)^2)))</f>
        <v/>
      </c>
      <c r="AK598" s="140" t="str">
        <f t="array" ref="AK598">IF(OR(AK$1=0, $A598=""),"",SQRT((_xlfn.XLOOKUP(AK$1,$Z$2:$Z$16,$AA$2:$AA$16)-$T598)^2+(_xlfn.XLOOKUP(AK$1,$Z$2:$Z$16,$AB$2:$AB$16)-$U598)^2+(_xlfn.XLOOKUP(AK$1,$Z$2:$Z$16,$AC$2:$AC$16-$V598)^2)))</f>
        <v/>
      </c>
      <c r="AL598" s="140" t="str">
        <f t="array" ref="AL598">IF(OR(AL$1=0, $A598=""),"",SQRT((_xlfn.XLOOKUP(AL$1,$Z$2:$Z$16,$AA$2:$AA$16)-$T598)^2+(_xlfn.XLOOKUP(AL$1,$Z$2:$Z$16,$AB$2:$AB$16)-$U598)^2+(_xlfn.XLOOKUP(AL$1,$Z$2:$Z$16,$AC$2:$AC$16-$V598)^2)))</f>
        <v/>
      </c>
      <c r="AM598" s="140" t="str">
        <f t="array" ref="AM598">IF(OR(AM$1=0, $A598=""),"",SQRT((_xlfn.XLOOKUP(AM$1,$Z$2:$Z$16,$AA$2:$AA$16)-$T598)^2+(_xlfn.XLOOKUP(AM$1,$Z$2:$Z$16,$AB$2:$AB$16)-$U598)^2+(_xlfn.XLOOKUP(AM$1,$Z$2:$Z$16,$AC$2:$AC$16-$V598)^2)))</f>
        <v/>
      </c>
      <c r="AN598" s="140" t="str">
        <f t="array" ref="AN598">IF(OR(AN$1=0, $A598=""),"",SQRT((_xlfn.XLOOKUP(AN$1,$Z$2:$Z$16,$AA$2:$AA$16)-$T598)^2+(_xlfn.XLOOKUP(AN$1,$Z$2:$Z$16,$AB$2:$AB$16)-$U598)^2+(_xlfn.XLOOKUP(AN$1,$Z$2:$Z$16,$AC$2:$AC$16-$V598)^2)))</f>
        <v/>
      </c>
      <c r="AO598" s="140" t="str">
        <f t="array" ref="AO598">IF(OR(AO$1=0, $A598=""),"",SQRT((_xlfn.XLOOKUP(AO$1,$Z$2:$Z$16,$AA$2:$AA$16)-$T598)^2+(_xlfn.XLOOKUP(AO$1,$Z$2:$Z$16,$AB$2:$AB$16)-$U598)^2+(_xlfn.XLOOKUP(AO$1,$Z$2:$Z$16,$AC$2:$AC$16-$V598)^2)))</f>
        <v/>
      </c>
      <c r="AP598" s="141" t="str">
        <f t="array" ref="AP598">IF(OR(AP$1=0, $A598=""),"",SQRT((_xlfn.XLOOKUP(AP$1,$Z$2:$Z$16,$AA$2:$AA$16)-$T598)^2+(_xlfn.XLOOKUP(AP$1,$Z$2:$Z$16,$AB$2:$AB$16)-$U598)^2+(_xlfn.XLOOKUP(AP$1,$Z$2:$Z$16,$AC$2:$AC$16-$V598)^2)))</f>
        <v/>
      </c>
      <c r="AQ598" s="141" t="str">
        <f t="array" ref="AQ598">IF(OR(AQ$1=0, $A598=""),"",SQRT((_xlfn.XLOOKUP(AQ$1,$Z$2:$Z$16,$AA$2:$AA$16)-$T598)^2+(_xlfn.XLOOKUP(AQ$1,$Z$2:$Z$16,$AB$2:$AB$16)-$U598)^2+(_xlfn.XLOOKUP(AQ$1,$Z$2:$Z$16,$AC$2:$AC$16-$V598)^2)))</f>
        <v/>
      </c>
      <c r="AR598" s="141" t="str">
        <f t="array" ref="AR598">IF(OR(AR$1=0, $A598=""),"",SQRT((_xlfn.XLOOKUP(AR$1,$Z$2:$Z$16,$AA$2:$AA$16)-$T598)^2+(_xlfn.XLOOKUP(AR$1,$Z$2:$Z$16,$AB$2:$AB$16)-$U598)^2+(_xlfn.XLOOKUP(AR$1,$Z$2:$Z$16,$AC$2:$AC$16-$V598)^2)))</f>
        <v/>
      </c>
      <c r="AS598" s="141" t="str">
        <f t="array" ref="AS598">IF(OR(AS$1=0, $A598=""),"",SQRT((_xlfn.XLOOKUP(AS$1,$Z$2:$Z$16,$AA$2:$AA$16)-$T598)^2+(_xlfn.XLOOKUP(AS$1,$Z$2:$Z$16,$AB$2:$AB$16)-$U598)^2+(_xlfn.XLOOKUP(AS$1,$Z$2:$Z$16,$AC$2:$AC$16-$V598)^2)))</f>
        <v/>
      </c>
      <c r="AT598" s="141" t="str">
        <f t="array" ref="AT598">IF(OR(AT$1=0, $A598=""),"",SQRT((_xlfn.XLOOKUP(AT$1,$Z$2:$Z$16,$AA$2:$AA$16)-$T598)^2+(_xlfn.XLOOKUP(AT$1,$Z$2:$Z$16,$AB$2:$AB$16)-$U598)^2+(_xlfn.XLOOKUP(AT$1,$Z$2:$Z$16,$AC$2:$AC$16-$V598)^2)))</f>
        <v/>
      </c>
      <c r="AU598" s="141" t="str">
        <f t="array" ref="AU598">IF(OR(AU$1=0, $A598=""),"",SQRT((_xlfn.XLOOKUP(AU$1,$Z$2:$Z$16,$AA$2:$AA$16)-$T598)^2+(_xlfn.XLOOKUP(AU$1,$Z$2:$Z$16,$AB$2:$AB$16)-$U598)^2+(_xlfn.XLOOKUP(AU$1,$Z$2:$Z$16,$AC$2:$AC$16-$V598)^2)))</f>
        <v/>
      </c>
      <c r="AV598" s="142" t="str">
        <f t="array" ref="AV598">IF(OR(AV$1=0, $A598=""),"",SQRT((_xlfn.XLOOKUP(AV$1,$Z$2:$Z$16,$AA$2:$AA$16)-$T598)^2+(_xlfn.XLOOKUP(AV$1,$Z$2:$Z$16,$AB$2:$AB$16)-$U598)^2+(_xlfn.XLOOKUP(AV$1,$Z$2:$Z$16,$AC$2:$AC$16-$V598)^2)))</f>
        <v/>
      </c>
      <c r="AW598" s="124"/>
      <c r="AX598" s="124"/>
      <c r="AY598" s="125">
        <f t="shared" si="339"/>
        <v>0</v>
      </c>
      <c r="AZ598" s="143">
        <f t="shared" si="340"/>
        <v>0</v>
      </c>
      <c r="BA598" s="143">
        <f t="shared" si="341"/>
        <v>0</v>
      </c>
      <c r="BB598" s="143">
        <f t="shared" si="342"/>
        <v>0</v>
      </c>
      <c r="BC598" s="143">
        <f t="shared" si="343"/>
        <v>0</v>
      </c>
      <c r="BD598" s="143">
        <f t="shared" si="344"/>
        <v>0</v>
      </c>
      <c r="BE598" s="143">
        <f t="shared" si="345"/>
        <v>0</v>
      </c>
      <c r="BF598" s="143">
        <f t="shared" si="346"/>
        <v>0</v>
      </c>
      <c r="BG598" s="144">
        <f t="shared" si="347"/>
        <v>0</v>
      </c>
      <c r="BH598" s="144">
        <f t="shared" si="348"/>
        <v>0</v>
      </c>
      <c r="BI598" s="144">
        <f t="shared" si="349"/>
        <v>0</v>
      </c>
      <c r="BJ598" s="144">
        <f t="shared" si="350"/>
        <v>0</v>
      </c>
      <c r="BK598" s="144">
        <f t="shared" si="351"/>
        <v>0</v>
      </c>
      <c r="BL598" s="144">
        <f t="shared" si="352"/>
        <v>0</v>
      </c>
      <c r="BM598" s="145">
        <f t="shared" si="353"/>
        <v>0</v>
      </c>
      <c r="BN598" s="124"/>
      <c r="BO598" s="124"/>
      <c r="BP598" s="124"/>
      <c r="BQ598" s="124"/>
      <c r="BR598" s="124"/>
      <c r="BS598" s="124"/>
      <c r="BT598" s="124"/>
      <c r="BU598" s="124"/>
      <c r="BV598" s="130"/>
      <c r="BW598" s="130"/>
      <c r="BX598" s="130"/>
      <c r="BY598" s="130"/>
      <c r="BZ598" s="130"/>
      <c r="CA598" s="130"/>
      <c r="CB598" s="130"/>
      <c r="CC598" s="130"/>
      <c r="CD598" s="130"/>
      <c r="CE598" s="130"/>
      <c r="CF598" s="130"/>
      <c r="CG598" s="130"/>
      <c r="CH598" s="130"/>
      <c r="CI598" s="130"/>
      <c r="CJ598" s="130"/>
      <c r="CM598" s="159">
        <f t="shared" si="354"/>
        <v>0</v>
      </c>
      <c r="CN598" s="160">
        <f t="shared" si="355"/>
        <v>0</v>
      </c>
      <c r="CO598" s="160">
        <f t="shared" si="356"/>
        <v>0</v>
      </c>
      <c r="CP598" s="160">
        <f t="shared" si="357"/>
        <v>0</v>
      </c>
      <c r="CQ598" s="160">
        <f t="shared" si="358"/>
        <v>0</v>
      </c>
      <c r="CR598" s="160" t="str">
        <f t="shared" si="359"/>
        <v/>
      </c>
      <c r="CS598" s="160" t="str">
        <f t="shared" si="360"/>
        <v/>
      </c>
      <c r="CT598" s="160" t="str">
        <f t="shared" si="361"/>
        <v/>
      </c>
      <c r="CU598" s="162" t="str">
        <f t="shared" si="362"/>
        <v/>
      </c>
      <c r="CV598" s="162" t="str">
        <f t="shared" si="363"/>
        <v/>
      </c>
      <c r="CW598" s="162" t="str">
        <f t="shared" si="364"/>
        <v/>
      </c>
      <c r="CX598" s="162" t="str">
        <f t="shared" si="365"/>
        <v/>
      </c>
      <c r="CY598" s="162" t="str">
        <f t="shared" si="366"/>
        <v/>
      </c>
      <c r="CZ598" s="162" t="str">
        <f t="shared" si="367"/>
        <v/>
      </c>
      <c r="DA598" s="163" t="str">
        <f t="shared" si="368"/>
        <v/>
      </c>
    </row>
    <row r="599" spans="1:105" ht="16.5" x14ac:dyDescent="0.3">
      <c r="A599" s="135"/>
      <c r="B599" s="136"/>
      <c r="C599" s="136"/>
      <c r="D599" s="137"/>
      <c r="E599" s="176"/>
      <c r="F599" s="182"/>
      <c r="G599" s="183"/>
      <c r="H599" s="183"/>
      <c r="I599" s="183"/>
      <c r="J599" s="183"/>
      <c r="K599" s="183"/>
      <c r="L599" s="183"/>
      <c r="M599" s="186"/>
      <c r="N599" s="182"/>
      <c r="O599" s="184"/>
      <c r="P599" s="178"/>
      <c r="Q599" s="118">
        <f t="shared" si="337"/>
        <v>0</v>
      </c>
      <c r="R599" s="3"/>
      <c r="S599" s="3"/>
      <c r="T599" s="4"/>
      <c r="U599" s="4"/>
      <c r="V599" s="99">
        <f t="shared" si="338"/>
        <v>0</v>
      </c>
      <c r="W599" s="161"/>
      <c r="X599" s="138"/>
      <c r="AH599" s="158" t="str">
        <f t="array" ref="AH599">IF(OR(AH$1=0, $A599=""),"",SQRT((_xlfn.XLOOKUP(AH$1,$Z$2:$Z$16,$AA$2:$AA$16)-$T599)^2+(_xlfn.XLOOKUP(AH$1,$Z$2:$Z$16,$AB$2:$AB$16)-$U599)^2+(_xlfn.XLOOKUP(AH$1,$Z$2:$Z$16,$AC$2:$AC$16-$V599)^2)))</f>
        <v/>
      </c>
      <c r="AI599" s="140" t="str">
        <f t="array" ref="AI599">IF(OR(AI$1=0, $A599=""),"",SQRT((_xlfn.XLOOKUP(AI$1,$Z$2:$Z$16,$AA$2:$AA$16)-$T599)^2+(_xlfn.XLOOKUP(AI$1,$Z$2:$Z$16,$AB$2:$AB$16)-$U599)^2+(_xlfn.XLOOKUP(AI$1,$Z$2:$Z$16,$AC$2:$AC$16-$V599)^2)))</f>
        <v/>
      </c>
      <c r="AJ599" s="140" t="str">
        <f t="array" ref="AJ599">IF(OR(AJ$1=0, $A599=""),"",SQRT((_xlfn.XLOOKUP(AJ$1,$Z$2:$Z$16,$AA$2:$AA$16)-$T599)^2+(_xlfn.XLOOKUP(AJ$1,$Z$2:$Z$16,$AB$2:$AB$16)-$U599)^2+(_xlfn.XLOOKUP(AJ$1,$Z$2:$Z$16,$AC$2:$AC$16-$V599)^2)))</f>
        <v/>
      </c>
      <c r="AK599" s="140" t="str">
        <f t="array" ref="AK599">IF(OR(AK$1=0, $A599=""),"",SQRT((_xlfn.XLOOKUP(AK$1,$Z$2:$Z$16,$AA$2:$AA$16)-$T599)^2+(_xlfn.XLOOKUP(AK$1,$Z$2:$Z$16,$AB$2:$AB$16)-$U599)^2+(_xlfn.XLOOKUP(AK$1,$Z$2:$Z$16,$AC$2:$AC$16-$V599)^2)))</f>
        <v/>
      </c>
      <c r="AL599" s="140" t="str">
        <f t="array" ref="AL599">IF(OR(AL$1=0, $A599=""),"",SQRT((_xlfn.XLOOKUP(AL$1,$Z$2:$Z$16,$AA$2:$AA$16)-$T599)^2+(_xlfn.XLOOKUP(AL$1,$Z$2:$Z$16,$AB$2:$AB$16)-$U599)^2+(_xlfn.XLOOKUP(AL$1,$Z$2:$Z$16,$AC$2:$AC$16-$V599)^2)))</f>
        <v/>
      </c>
      <c r="AM599" s="140" t="str">
        <f t="array" ref="AM599">IF(OR(AM$1=0, $A599=""),"",SQRT((_xlfn.XLOOKUP(AM$1,$Z$2:$Z$16,$AA$2:$AA$16)-$T599)^2+(_xlfn.XLOOKUP(AM$1,$Z$2:$Z$16,$AB$2:$AB$16)-$U599)^2+(_xlfn.XLOOKUP(AM$1,$Z$2:$Z$16,$AC$2:$AC$16-$V599)^2)))</f>
        <v/>
      </c>
      <c r="AN599" s="140" t="str">
        <f t="array" ref="AN599">IF(OR(AN$1=0, $A599=""),"",SQRT((_xlfn.XLOOKUP(AN$1,$Z$2:$Z$16,$AA$2:$AA$16)-$T599)^2+(_xlfn.XLOOKUP(AN$1,$Z$2:$Z$16,$AB$2:$AB$16)-$U599)^2+(_xlfn.XLOOKUP(AN$1,$Z$2:$Z$16,$AC$2:$AC$16-$V599)^2)))</f>
        <v/>
      </c>
      <c r="AO599" s="140" t="str">
        <f t="array" ref="AO599">IF(OR(AO$1=0, $A599=""),"",SQRT((_xlfn.XLOOKUP(AO$1,$Z$2:$Z$16,$AA$2:$AA$16)-$T599)^2+(_xlfn.XLOOKUP(AO$1,$Z$2:$Z$16,$AB$2:$AB$16)-$U599)^2+(_xlfn.XLOOKUP(AO$1,$Z$2:$Z$16,$AC$2:$AC$16-$V599)^2)))</f>
        <v/>
      </c>
      <c r="AP599" s="141" t="str">
        <f t="array" ref="AP599">IF(OR(AP$1=0, $A599=""),"",SQRT((_xlfn.XLOOKUP(AP$1,$Z$2:$Z$16,$AA$2:$AA$16)-$T599)^2+(_xlfn.XLOOKUP(AP$1,$Z$2:$Z$16,$AB$2:$AB$16)-$U599)^2+(_xlfn.XLOOKUP(AP$1,$Z$2:$Z$16,$AC$2:$AC$16-$V599)^2)))</f>
        <v/>
      </c>
      <c r="AQ599" s="141" t="str">
        <f t="array" ref="AQ599">IF(OR(AQ$1=0, $A599=""),"",SQRT((_xlfn.XLOOKUP(AQ$1,$Z$2:$Z$16,$AA$2:$AA$16)-$T599)^2+(_xlfn.XLOOKUP(AQ$1,$Z$2:$Z$16,$AB$2:$AB$16)-$U599)^2+(_xlfn.XLOOKUP(AQ$1,$Z$2:$Z$16,$AC$2:$AC$16-$V599)^2)))</f>
        <v/>
      </c>
      <c r="AR599" s="141" t="str">
        <f t="array" ref="AR599">IF(OR(AR$1=0, $A599=""),"",SQRT((_xlfn.XLOOKUP(AR$1,$Z$2:$Z$16,$AA$2:$AA$16)-$T599)^2+(_xlfn.XLOOKUP(AR$1,$Z$2:$Z$16,$AB$2:$AB$16)-$U599)^2+(_xlfn.XLOOKUP(AR$1,$Z$2:$Z$16,$AC$2:$AC$16-$V599)^2)))</f>
        <v/>
      </c>
      <c r="AS599" s="141" t="str">
        <f t="array" ref="AS599">IF(OR(AS$1=0, $A599=""),"",SQRT((_xlfn.XLOOKUP(AS$1,$Z$2:$Z$16,$AA$2:$AA$16)-$T599)^2+(_xlfn.XLOOKUP(AS$1,$Z$2:$Z$16,$AB$2:$AB$16)-$U599)^2+(_xlfn.XLOOKUP(AS$1,$Z$2:$Z$16,$AC$2:$AC$16-$V599)^2)))</f>
        <v/>
      </c>
      <c r="AT599" s="141" t="str">
        <f t="array" ref="AT599">IF(OR(AT$1=0, $A599=""),"",SQRT((_xlfn.XLOOKUP(AT$1,$Z$2:$Z$16,$AA$2:$AA$16)-$T599)^2+(_xlfn.XLOOKUP(AT$1,$Z$2:$Z$16,$AB$2:$AB$16)-$U599)^2+(_xlfn.XLOOKUP(AT$1,$Z$2:$Z$16,$AC$2:$AC$16-$V599)^2)))</f>
        <v/>
      </c>
      <c r="AU599" s="141" t="str">
        <f t="array" ref="AU599">IF(OR(AU$1=0, $A599=""),"",SQRT((_xlfn.XLOOKUP(AU$1,$Z$2:$Z$16,$AA$2:$AA$16)-$T599)^2+(_xlfn.XLOOKUP(AU$1,$Z$2:$Z$16,$AB$2:$AB$16)-$U599)^2+(_xlfn.XLOOKUP(AU$1,$Z$2:$Z$16,$AC$2:$AC$16-$V599)^2)))</f>
        <v/>
      </c>
      <c r="AV599" s="142" t="str">
        <f t="array" ref="AV599">IF(OR(AV$1=0, $A599=""),"",SQRT((_xlfn.XLOOKUP(AV$1,$Z$2:$Z$16,$AA$2:$AA$16)-$T599)^2+(_xlfn.XLOOKUP(AV$1,$Z$2:$Z$16,$AB$2:$AB$16)-$U599)^2+(_xlfn.XLOOKUP(AV$1,$Z$2:$Z$16,$AC$2:$AC$16-$V599)^2)))</f>
        <v/>
      </c>
      <c r="AW599" s="124"/>
      <c r="AX599" s="124"/>
      <c r="AY599" s="125">
        <f t="shared" si="339"/>
        <v>0</v>
      </c>
      <c r="AZ599" s="143">
        <f t="shared" si="340"/>
        <v>0</v>
      </c>
      <c r="BA599" s="143">
        <f t="shared" si="341"/>
        <v>0</v>
      </c>
      <c r="BB599" s="143">
        <f t="shared" si="342"/>
        <v>0</v>
      </c>
      <c r="BC599" s="143">
        <f t="shared" si="343"/>
        <v>0</v>
      </c>
      <c r="BD599" s="143">
        <f t="shared" si="344"/>
        <v>0</v>
      </c>
      <c r="BE599" s="143">
        <f t="shared" si="345"/>
        <v>0</v>
      </c>
      <c r="BF599" s="143">
        <f t="shared" si="346"/>
        <v>0</v>
      </c>
      <c r="BG599" s="144">
        <f t="shared" si="347"/>
        <v>0</v>
      </c>
      <c r="BH599" s="144">
        <f t="shared" si="348"/>
        <v>0</v>
      </c>
      <c r="BI599" s="144">
        <f t="shared" si="349"/>
        <v>0</v>
      </c>
      <c r="BJ599" s="144">
        <f t="shared" si="350"/>
        <v>0</v>
      </c>
      <c r="BK599" s="144">
        <f t="shared" si="351"/>
        <v>0</v>
      </c>
      <c r="BL599" s="144">
        <f t="shared" si="352"/>
        <v>0</v>
      </c>
      <c r="BM599" s="145">
        <f t="shared" si="353"/>
        <v>0</v>
      </c>
      <c r="BN599" s="124"/>
      <c r="BO599" s="124"/>
      <c r="BP599" s="124"/>
      <c r="BQ599" s="124"/>
      <c r="BR599" s="124"/>
      <c r="BS599" s="124"/>
      <c r="BT599" s="124"/>
      <c r="BU599" s="124"/>
      <c r="BV599" s="130"/>
      <c r="BW599" s="130"/>
      <c r="BX599" s="130"/>
      <c r="BY599" s="130"/>
      <c r="BZ599" s="130"/>
      <c r="CA599" s="130"/>
      <c r="CB599" s="130"/>
      <c r="CC599" s="130"/>
      <c r="CD599" s="130"/>
      <c r="CE599" s="130"/>
      <c r="CF599" s="130"/>
      <c r="CG599" s="130"/>
      <c r="CH599" s="130"/>
      <c r="CI599" s="130"/>
      <c r="CJ599" s="130"/>
      <c r="CM599" s="159">
        <f t="shared" si="354"/>
        <v>0</v>
      </c>
      <c r="CN599" s="160">
        <f t="shared" si="355"/>
        <v>0</v>
      </c>
      <c r="CO599" s="160">
        <f t="shared" si="356"/>
        <v>0</v>
      </c>
      <c r="CP599" s="160">
        <f t="shared" si="357"/>
        <v>0</v>
      </c>
      <c r="CQ599" s="160">
        <f t="shared" si="358"/>
        <v>0</v>
      </c>
      <c r="CR599" s="160" t="str">
        <f t="shared" si="359"/>
        <v/>
      </c>
      <c r="CS599" s="160" t="str">
        <f t="shared" si="360"/>
        <v/>
      </c>
      <c r="CT599" s="160" t="str">
        <f t="shared" si="361"/>
        <v/>
      </c>
      <c r="CU599" s="162" t="str">
        <f t="shared" si="362"/>
        <v/>
      </c>
      <c r="CV599" s="162" t="str">
        <f t="shared" si="363"/>
        <v/>
      </c>
      <c r="CW599" s="162" t="str">
        <f t="shared" si="364"/>
        <v/>
      </c>
      <c r="CX599" s="162" t="str">
        <f t="shared" si="365"/>
        <v/>
      </c>
      <c r="CY599" s="162" t="str">
        <f t="shared" si="366"/>
        <v/>
      </c>
      <c r="CZ599" s="162" t="str">
        <f t="shared" si="367"/>
        <v/>
      </c>
      <c r="DA599" s="163" t="str">
        <f t="shared" si="368"/>
        <v/>
      </c>
    </row>
    <row r="600" spans="1:105" ht="16.5" x14ac:dyDescent="0.3">
      <c r="A600" s="135"/>
      <c r="B600" s="136"/>
      <c r="C600" s="136"/>
      <c r="D600" s="137"/>
      <c r="E600" s="176"/>
      <c r="F600" s="182"/>
      <c r="G600" s="183"/>
      <c r="H600" s="183"/>
      <c r="I600" s="183"/>
      <c r="J600" s="183"/>
      <c r="K600" s="183"/>
      <c r="L600" s="183"/>
      <c r="M600" s="186"/>
      <c r="N600" s="182"/>
      <c r="O600" s="184"/>
      <c r="P600" s="178"/>
      <c r="Q600" s="118">
        <f t="shared" si="337"/>
        <v>0</v>
      </c>
      <c r="R600" s="3"/>
      <c r="S600" s="3"/>
      <c r="T600" s="4"/>
      <c r="U600" s="4"/>
      <c r="V600" s="99">
        <f t="shared" si="338"/>
        <v>0</v>
      </c>
      <c r="W600" s="161"/>
      <c r="X600" s="138"/>
      <c r="AH600" s="158" t="str">
        <f t="array" ref="AH600">IF(OR(AH$1=0, $A600=""),"",SQRT((_xlfn.XLOOKUP(AH$1,$Z$2:$Z$16,$AA$2:$AA$16)-$T600)^2+(_xlfn.XLOOKUP(AH$1,$Z$2:$Z$16,$AB$2:$AB$16)-$U600)^2+(_xlfn.XLOOKUP(AH$1,$Z$2:$Z$16,$AC$2:$AC$16-$V600)^2)))</f>
        <v/>
      </c>
      <c r="AI600" s="140" t="str">
        <f t="array" ref="AI600">IF(OR(AI$1=0, $A600=""),"",SQRT((_xlfn.XLOOKUP(AI$1,$Z$2:$Z$16,$AA$2:$AA$16)-$T600)^2+(_xlfn.XLOOKUP(AI$1,$Z$2:$Z$16,$AB$2:$AB$16)-$U600)^2+(_xlfn.XLOOKUP(AI$1,$Z$2:$Z$16,$AC$2:$AC$16-$V600)^2)))</f>
        <v/>
      </c>
      <c r="AJ600" s="140" t="str">
        <f t="array" ref="AJ600">IF(OR(AJ$1=0, $A600=""),"",SQRT((_xlfn.XLOOKUP(AJ$1,$Z$2:$Z$16,$AA$2:$AA$16)-$T600)^2+(_xlfn.XLOOKUP(AJ$1,$Z$2:$Z$16,$AB$2:$AB$16)-$U600)^2+(_xlfn.XLOOKUP(AJ$1,$Z$2:$Z$16,$AC$2:$AC$16-$V600)^2)))</f>
        <v/>
      </c>
      <c r="AK600" s="140" t="str">
        <f t="array" ref="AK600">IF(OR(AK$1=0, $A600=""),"",SQRT((_xlfn.XLOOKUP(AK$1,$Z$2:$Z$16,$AA$2:$AA$16)-$T600)^2+(_xlfn.XLOOKUP(AK$1,$Z$2:$Z$16,$AB$2:$AB$16)-$U600)^2+(_xlfn.XLOOKUP(AK$1,$Z$2:$Z$16,$AC$2:$AC$16-$V600)^2)))</f>
        <v/>
      </c>
      <c r="AL600" s="140" t="str">
        <f t="array" ref="AL600">IF(OR(AL$1=0, $A600=""),"",SQRT((_xlfn.XLOOKUP(AL$1,$Z$2:$Z$16,$AA$2:$AA$16)-$T600)^2+(_xlfn.XLOOKUP(AL$1,$Z$2:$Z$16,$AB$2:$AB$16)-$U600)^2+(_xlfn.XLOOKUP(AL$1,$Z$2:$Z$16,$AC$2:$AC$16-$V600)^2)))</f>
        <v/>
      </c>
      <c r="AM600" s="140" t="str">
        <f t="array" ref="AM600">IF(OR(AM$1=0, $A600=""),"",SQRT((_xlfn.XLOOKUP(AM$1,$Z$2:$Z$16,$AA$2:$AA$16)-$T600)^2+(_xlfn.XLOOKUP(AM$1,$Z$2:$Z$16,$AB$2:$AB$16)-$U600)^2+(_xlfn.XLOOKUP(AM$1,$Z$2:$Z$16,$AC$2:$AC$16-$V600)^2)))</f>
        <v/>
      </c>
      <c r="AN600" s="140" t="str">
        <f t="array" ref="AN600">IF(OR(AN$1=0, $A600=""),"",SQRT((_xlfn.XLOOKUP(AN$1,$Z$2:$Z$16,$AA$2:$AA$16)-$T600)^2+(_xlfn.XLOOKUP(AN$1,$Z$2:$Z$16,$AB$2:$AB$16)-$U600)^2+(_xlfn.XLOOKUP(AN$1,$Z$2:$Z$16,$AC$2:$AC$16-$V600)^2)))</f>
        <v/>
      </c>
      <c r="AO600" s="140" t="str">
        <f t="array" ref="AO600">IF(OR(AO$1=0, $A600=""),"",SQRT((_xlfn.XLOOKUP(AO$1,$Z$2:$Z$16,$AA$2:$AA$16)-$T600)^2+(_xlfn.XLOOKUP(AO$1,$Z$2:$Z$16,$AB$2:$AB$16)-$U600)^2+(_xlfn.XLOOKUP(AO$1,$Z$2:$Z$16,$AC$2:$AC$16-$V600)^2)))</f>
        <v/>
      </c>
      <c r="AP600" s="141" t="str">
        <f t="array" ref="AP600">IF(OR(AP$1=0, $A600=""),"",SQRT((_xlfn.XLOOKUP(AP$1,$Z$2:$Z$16,$AA$2:$AA$16)-$T600)^2+(_xlfn.XLOOKUP(AP$1,$Z$2:$Z$16,$AB$2:$AB$16)-$U600)^2+(_xlfn.XLOOKUP(AP$1,$Z$2:$Z$16,$AC$2:$AC$16-$V600)^2)))</f>
        <v/>
      </c>
      <c r="AQ600" s="141" t="str">
        <f t="array" ref="AQ600">IF(OR(AQ$1=0, $A600=""),"",SQRT((_xlfn.XLOOKUP(AQ$1,$Z$2:$Z$16,$AA$2:$AA$16)-$T600)^2+(_xlfn.XLOOKUP(AQ$1,$Z$2:$Z$16,$AB$2:$AB$16)-$U600)^2+(_xlfn.XLOOKUP(AQ$1,$Z$2:$Z$16,$AC$2:$AC$16-$V600)^2)))</f>
        <v/>
      </c>
      <c r="AR600" s="141" t="str">
        <f t="array" ref="AR600">IF(OR(AR$1=0, $A600=""),"",SQRT((_xlfn.XLOOKUP(AR$1,$Z$2:$Z$16,$AA$2:$AA$16)-$T600)^2+(_xlfn.XLOOKUP(AR$1,$Z$2:$Z$16,$AB$2:$AB$16)-$U600)^2+(_xlfn.XLOOKUP(AR$1,$Z$2:$Z$16,$AC$2:$AC$16-$V600)^2)))</f>
        <v/>
      </c>
      <c r="AS600" s="141" t="str">
        <f t="array" ref="AS600">IF(OR(AS$1=0, $A600=""),"",SQRT((_xlfn.XLOOKUP(AS$1,$Z$2:$Z$16,$AA$2:$AA$16)-$T600)^2+(_xlfn.XLOOKUP(AS$1,$Z$2:$Z$16,$AB$2:$AB$16)-$U600)^2+(_xlfn.XLOOKUP(AS$1,$Z$2:$Z$16,$AC$2:$AC$16-$V600)^2)))</f>
        <v/>
      </c>
      <c r="AT600" s="141" t="str">
        <f t="array" ref="AT600">IF(OR(AT$1=0, $A600=""),"",SQRT((_xlfn.XLOOKUP(AT$1,$Z$2:$Z$16,$AA$2:$AA$16)-$T600)^2+(_xlfn.XLOOKUP(AT$1,$Z$2:$Z$16,$AB$2:$AB$16)-$U600)^2+(_xlfn.XLOOKUP(AT$1,$Z$2:$Z$16,$AC$2:$AC$16-$V600)^2)))</f>
        <v/>
      </c>
      <c r="AU600" s="141" t="str">
        <f t="array" ref="AU600">IF(OR(AU$1=0, $A600=""),"",SQRT((_xlfn.XLOOKUP(AU$1,$Z$2:$Z$16,$AA$2:$AA$16)-$T600)^2+(_xlfn.XLOOKUP(AU$1,$Z$2:$Z$16,$AB$2:$AB$16)-$U600)^2+(_xlfn.XLOOKUP(AU$1,$Z$2:$Z$16,$AC$2:$AC$16-$V600)^2)))</f>
        <v/>
      </c>
      <c r="AV600" s="142" t="str">
        <f t="array" ref="AV600">IF(OR(AV$1=0, $A600=""),"",SQRT((_xlfn.XLOOKUP(AV$1,$Z$2:$Z$16,$AA$2:$AA$16)-$T600)^2+(_xlfn.XLOOKUP(AV$1,$Z$2:$Z$16,$AB$2:$AB$16)-$U600)^2+(_xlfn.XLOOKUP(AV$1,$Z$2:$Z$16,$AC$2:$AC$16-$V600)^2)))</f>
        <v/>
      </c>
      <c r="AW600" s="124"/>
      <c r="AX600" s="124"/>
      <c r="AY600" s="125">
        <f t="shared" si="339"/>
        <v>0</v>
      </c>
      <c r="AZ600" s="143">
        <f t="shared" si="340"/>
        <v>0</v>
      </c>
      <c r="BA600" s="143">
        <f t="shared" si="341"/>
        <v>0</v>
      </c>
      <c r="BB600" s="143">
        <f t="shared" si="342"/>
        <v>0</v>
      </c>
      <c r="BC600" s="143">
        <f t="shared" si="343"/>
        <v>0</v>
      </c>
      <c r="BD600" s="143">
        <f t="shared" si="344"/>
        <v>0</v>
      </c>
      <c r="BE600" s="143">
        <f t="shared" si="345"/>
        <v>0</v>
      </c>
      <c r="BF600" s="143">
        <f t="shared" si="346"/>
        <v>0</v>
      </c>
      <c r="BG600" s="144">
        <f t="shared" si="347"/>
        <v>0</v>
      </c>
      <c r="BH600" s="144">
        <f t="shared" si="348"/>
        <v>0</v>
      </c>
      <c r="BI600" s="144">
        <f t="shared" si="349"/>
        <v>0</v>
      </c>
      <c r="BJ600" s="144">
        <f t="shared" si="350"/>
        <v>0</v>
      </c>
      <c r="BK600" s="144">
        <f t="shared" si="351"/>
        <v>0</v>
      </c>
      <c r="BL600" s="144">
        <f t="shared" si="352"/>
        <v>0</v>
      </c>
      <c r="BM600" s="145">
        <f t="shared" si="353"/>
        <v>0</v>
      </c>
      <c r="BN600" s="124"/>
      <c r="BO600" s="124"/>
      <c r="BP600" s="124"/>
      <c r="BQ600" s="124"/>
      <c r="BR600" s="124"/>
      <c r="BS600" s="124"/>
      <c r="BT600" s="124"/>
      <c r="BU600" s="124"/>
      <c r="BV600" s="130"/>
      <c r="BW600" s="130"/>
      <c r="BX600" s="130"/>
      <c r="BY600" s="130"/>
      <c r="BZ600" s="130"/>
      <c r="CA600" s="130"/>
      <c r="CB600" s="130"/>
      <c r="CC600" s="130"/>
      <c r="CD600" s="130"/>
      <c r="CE600" s="130"/>
      <c r="CF600" s="130"/>
      <c r="CG600" s="130"/>
      <c r="CH600" s="130"/>
      <c r="CI600" s="130"/>
      <c r="CJ600" s="130"/>
      <c r="CM600" s="159">
        <f t="shared" si="354"/>
        <v>0</v>
      </c>
      <c r="CN600" s="160">
        <f t="shared" si="355"/>
        <v>0</v>
      </c>
      <c r="CO600" s="160">
        <f t="shared" si="356"/>
        <v>0</v>
      </c>
      <c r="CP600" s="160">
        <f t="shared" si="357"/>
        <v>0</v>
      </c>
      <c r="CQ600" s="160">
        <f t="shared" si="358"/>
        <v>0</v>
      </c>
      <c r="CR600" s="160" t="str">
        <f t="shared" si="359"/>
        <v/>
      </c>
      <c r="CS600" s="160" t="str">
        <f t="shared" si="360"/>
        <v/>
      </c>
      <c r="CT600" s="160" t="str">
        <f t="shared" si="361"/>
        <v/>
      </c>
      <c r="CU600" s="162" t="str">
        <f t="shared" si="362"/>
        <v/>
      </c>
      <c r="CV600" s="162" t="str">
        <f t="shared" si="363"/>
        <v/>
      </c>
      <c r="CW600" s="162" t="str">
        <f t="shared" si="364"/>
        <v/>
      </c>
      <c r="CX600" s="162" t="str">
        <f t="shared" si="365"/>
        <v/>
      </c>
      <c r="CY600" s="162" t="str">
        <f t="shared" si="366"/>
        <v/>
      </c>
      <c r="CZ600" s="162" t="str">
        <f t="shared" si="367"/>
        <v/>
      </c>
      <c r="DA600" s="163" t="str">
        <f t="shared" si="368"/>
        <v/>
      </c>
    </row>
    <row r="601" spans="1:105" ht="16.5" x14ac:dyDescent="0.3">
      <c r="A601" s="135"/>
      <c r="B601" s="136"/>
      <c r="C601" s="136"/>
      <c r="D601" s="137"/>
      <c r="E601" s="176"/>
      <c r="F601" s="182"/>
      <c r="G601" s="183"/>
      <c r="H601" s="183"/>
      <c r="I601" s="183"/>
      <c r="J601" s="183"/>
      <c r="K601" s="183"/>
      <c r="L601" s="183"/>
      <c r="M601" s="186"/>
      <c r="N601" s="182"/>
      <c r="O601" s="184"/>
      <c r="P601" s="178"/>
      <c r="Q601" s="118">
        <f t="shared" si="337"/>
        <v>0</v>
      </c>
      <c r="R601" s="3"/>
      <c r="S601" s="3"/>
      <c r="T601" s="4"/>
      <c r="U601" s="4"/>
      <c r="V601" s="99">
        <f t="shared" si="338"/>
        <v>0</v>
      </c>
      <c r="W601" s="161"/>
      <c r="X601" s="138"/>
      <c r="AH601" s="158" t="str">
        <f t="array" ref="AH601">IF(OR(AH$1=0, $A601=""),"",SQRT((_xlfn.XLOOKUP(AH$1,$Z$2:$Z$16,$AA$2:$AA$16)-$T601)^2+(_xlfn.XLOOKUP(AH$1,$Z$2:$Z$16,$AB$2:$AB$16)-$U601)^2+(_xlfn.XLOOKUP(AH$1,$Z$2:$Z$16,$AC$2:$AC$16-$V601)^2)))</f>
        <v/>
      </c>
      <c r="AI601" s="140" t="str">
        <f t="array" ref="AI601">IF(OR(AI$1=0, $A601=""),"",SQRT((_xlfn.XLOOKUP(AI$1,$Z$2:$Z$16,$AA$2:$AA$16)-$T601)^2+(_xlfn.XLOOKUP(AI$1,$Z$2:$Z$16,$AB$2:$AB$16)-$U601)^2+(_xlfn.XLOOKUP(AI$1,$Z$2:$Z$16,$AC$2:$AC$16-$V601)^2)))</f>
        <v/>
      </c>
      <c r="AJ601" s="140" t="str">
        <f t="array" ref="AJ601">IF(OR(AJ$1=0, $A601=""),"",SQRT((_xlfn.XLOOKUP(AJ$1,$Z$2:$Z$16,$AA$2:$AA$16)-$T601)^2+(_xlfn.XLOOKUP(AJ$1,$Z$2:$Z$16,$AB$2:$AB$16)-$U601)^2+(_xlfn.XLOOKUP(AJ$1,$Z$2:$Z$16,$AC$2:$AC$16-$V601)^2)))</f>
        <v/>
      </c>
      <c r="AK601" s="140" t="str">
        <f t="array" ref="AK601">IF(OR(AK$1=0, $A601=""),"",SQRT((_xlfn.XLOOKUP(AK$1,$Z$2:$Z$16,$AA$2:$AA$16)-$T601)^2+(_xlfn.XLOOKUP(AK$1,$Z$2:$Z$16,$AB$2:$AB$16)-$U601)^2+(_xlfn.XLOOKUP(AK$1,$Z$2:$Z$16,$AC$2:$AC$16-$V601)^2)))</f>
        <v/>
      </c>
      <c r="AL601" s="140" t="str">
        <f t="array" ref="AL601">IF(OR(AL$1=0, $A601=""),"",SQRT((_xlfn.XLOOKUP(AL$1,$Z$2:$Z$16,$AA$2:$AA$16)-$T601)^2+(_xlfn.XLOOKUP(AL$1,$Z$2:$Z$16,$AB$2:$AB$16)-$U601)^2+(_xlfn.XLOOKUP(AL$1,$Z$2:$Z$16,$AC$2:$AC$16-$V601)^2)))</f>
        <v/>
      </c>
      <c r="AM601" s="140" t="str">
        <f t="array" ref="AM601">IF(OR(AM$1=0, $A601=""),"",SQRT((_xlfn.XLOOKUP(AM$1,$Z$2:$Z$16,$AA$2:$AA$16)-$T601)^2+(_xlfn.XLOOKUP(AM$1,$Z$2:$Z$16,$AB$2:$AB$16)-$U601)^2+(_xlfn.XLOOKUP(AM$1,$Z$2:$Z$16,$AC$2:$AC$16-$V601)^2)))</f>
        <v/>
      </c>
      <c r="AN601" s="140" t="str">
        <f t="array" ref="AN601">IF(OR(AN$1=0, $A601=""),"",SQRT((_xlfn.XLOOKUP(AN$1,$Z$2:$Z$16,$AA$2:$AA$16)-$T601)^2+(_xlfn.XLOOKUP(AN$1,$Z$2:$Z$16,$AB$2:$AB$16)-$U601)^2+(_xlfn.XLOOKUP(AN$1,$Z$2:$Z$16,$AC$2:$AC$16-$V601)^2)))</f>
        <v/>
      </c>
      <c r="AO601" s="140" t="str">
        <f t="array" ref="AO601">IF(OR(AO$1=0, $A601=""),"",SQRT((_xlfn.XLOOKUP(AO$1,$Z$2:$Z$16,$AA$2:$AA$16)-$T601)^2+(_xlfn.XLOOKUP(AO$1,$Z$2:$Z$16,$AB$2:$AB$16)-$U601)^2+(_xlfn.XLOOKUP(AO$1,$Z$2:$Z$16,$AC$2:$AC$16-$V601)^2)))</f>
        <v/>
      </c>
      <c r="AP601" s="141" t="str">
        <f t="array" ref="AP601">IF(OR(AP$1=0, $A601=""),"",SQRT((_xlfn.XLOOKUP(AP$1,$Z$2:$Z$16,$AA$2:$AA$16)-$T601)^2+(_xlfn.XLOOKUP(AP$1,$Z$2:$Z$16,$AB$2:$AB$16)-$U601)^2+(_xlfn.XLOOKUP(AP$1,$Z$2:$Z$16,$AC$2:$AC$16-$V601)^2)))</f>
        <v/>
      </c>
      <c r="AQ601" s="141" t="str">
        <f t="array" ref="AQ601">IF(OR(AQ$1=0, $A601=""),"",SQRT((_xlfn.XLOOKUP(AQ$1,$Z$2:$Z$16,$AA$2:$AA$16)-$T601)^2+(_xlfn.XLOOKUP(AQ$1,$Z$2:$Z$16,$AB$2:$AB$16)-$U601)^2+(_xlfn.XLOOKUP(AQ$1,$Z$2:$Z$16,$AC$2:$AC$16-$V601)^2)))</f>
        <v/>
      </c>
      <c r="AR601" s="141" t="str">
        <f t="array" ref="AR601">IF(OR(AR$1=0, $A601=""),"",SQRT((_xlfn.XLOOKUP(AR$1,$Z$2:$Z$16,$AA$2:$AA$16)-$T601)^2+(_xlfn.XLOOKUP(AR$1,$Z$2:$Z$16,$AB$2:$AB$16)-$U601)^2+(_xlfn.XLOOKUP(AR$1,$Z$2:$Z$16,$AC$2:$AC$16-$V601)^2)))</f>
        <v/>
      </c>
      <c r="AS601" s="141" t="str">
        <f t="array" ref="AS601">IF(OR(AS$1=0, $A601=""),"",SQRT((_xlfn.XLOOKUP(AS$1,$Z$2:$Z$16,$AA$2:$AA$16)-$T601)^2+(_xlfn.XLOOKUP(AS$1,$Z$2:$Z$16,$AB$2:$AB$16)-$U601)^2+(_xlfn.XLOOKUP(AS$1,$Z$2:$Z$16,$AC$2:$AC$16-$V601)^2)))</f>
        <v/>
      </c>
      <c r="AT601" s="141" t="str">
        <f t="array" ref="AT601">IF(OR(AT$1=0, $A601=""),"",SQRT((_xlfn.XLOOKUP(AT$1,$Z$2:$Z$16,$AA$2:$AA$16)-$T601)^2+(_xlfn.XLOOKUP(AT$1,$Z$2:$Z$16,$AB$2:$AB$16)-$U601)^2+(_xlfn.XLOOKUP(AT$1,$Z$2:$Z$16,$AC$2:$AC$16-$V601)^2)))</f>
        <v/>
      </c>
      <c r="AU601" s="141" t="str">
        <f t="array" ref="AU601">IF(OR(AU$1=0, $A601=""),"",SQRT((_xlfn.XLOOKUP(AU$1,$Z$2:$Z$16,$AA$2:$AA$16)-$T601)^2+(_xlfn.XLOOKUP(AU$1,$Z$2:$Z$16,$AB$2:$AB$16)-$U601)^2+(_xlfn.XLOOKUP(AU$1,$Z$2:$Z$16,$AC$2:$AC$16-$V601)^2)))</f>
        <v/>
      </c>
      <c r="AV601" s="142" t="str">
        <f t="array" ref="AV601">IF(OR(AV$1=0, $A601=""),"",SQRT((_xlfn.XLOOKUP(AV$1,$Z$2:$Z$16,$AA$2:$AA$16)-$T601)^2+(_xlfn.XLOOKUP(AV$1,$Z$2:$Z$16,$AB$2:$AB$16)-$U601)^2+(_xlfn.XLOOKUP(AV$1,$Z$2:$Z$16,$AC$2:$AC$16-$V601)^2)))</f>
        <v/>
      </c>
      <c r="AW601" s="124"/>
      <c r="AX601" s="124"/>
      <c r="AY601" s="125">
        <f t="shared" si="339"/>
        <v>0</v>
      </c>
      <c r="AZ601" s="143">
        <f t="shared" si="340"/>
        <v>0</v>
      </c>
      <c r="BA601" s="143">
        <f t="shared" si="341"/>
        <v>0</v>
      </c>
      <c r="BB601" s="143">
        <f t="shared" si="342"/>
        <v>0</v>
      </c>
      <c r="BC601" s="143">
        <f t="shared" si="343"/>
        <v>0</v>
      </c>
      <c r="BD601" s="143">
        <f t="shared" si="344"/>
        <v>0</v>
      </c>
      <c r="BE601" s="143">
        <f t="shared" si="345"/>
        <v>0</v>
      </c>
      <c r="BF601" s="143">
        <f t="shared" si="346"/>
        <v>0</v>
      </c>
      <c r="BG601" s="144">
        <f t="shared" si="347"/>
        <v>0</v>
      </c>
      <c r="BH601" s="144">
        <f t="shared" si="348"/>
        <v>0</v>
      </c>
      <c r="BI601" s="144">
        <f t="shared" si="349"/>
        <v>0</v>
      </c>
      <c r="BJ601" s="144">
        <f t="shared" si="350"/>
        <v>0</v>
      </c>
      <c r="BK601" s="144">
        <f t="shared" si="351"/>
        <v>0</v>
      </c>
      <c r="BL601" s="144">
        <f t="shared" si="352"/>
        <v>0</v>
      </c>
      <c r="BM601" s="145">
        <f t="shared" si="353"/>
        <v>0</v>
      </c>
      <c r="BN601" s="124"/>
      <c r="BO601" s="124"/>
      <c r="BP601" s="124"/>
      <c r="BQ601" s="124"/>
      <c r="BR601" s="124"/>
      <c r="BS601" s="124"/>
      <c r="BT601" s="124"/>
      <c r="BU601" s="124"/>
      <c r="BV601" s="130"/>
      <c r="BW601" s="130"/>
      <c r="BX601" s="130"/>
      <c r="BY601" s="130"/>
      <c r="BZ601" s="130"/>
      <c r="CA601" s="130"/>
      <c r="CB601" s="130"/>
      <c r="CC601" s="130"/>
      <c r="CD601" s="130"/>
      <c r="CE601" s="130"/>
      <c r="CF601" s="130"/>
      <c r="CG601" s="130"/>
      <c r="CH601" s="130"/>
      <c r="CI601" s="130"/>
      <c r="CJ601" s="130"/>
      <c r="CM601" s="159">
        <f t="shared" si="354"/>
        <v>0</v>
      </c>
      <c r="CN601" s="160">
        <f t="shared" si="355"/>
        <v>0</v>
      </c>
      <c r="CO601" s="160">
        <f t="shared" si="356"/>
        <v>0</v>
      </c>
      <c r="CP601" s="160">
        <f t="shared" si="357"/>
        <v>0</v>
      </c>
      <c r="CQ601" s="160">
        <f t="shared" si="358"/>
        <v>0</v>
      </c>
      <c r="CR601" s="160" t="str">
        <f t="shared" si="359"/>
        <v/>
      </c>
      <c r="CS601" s="160" t="str">
        <f t="shared" si="360"/>
        <v/>
      </c>
      <c r="CT601" s="160" t="str">
        <f t="shared" si="361"/>
        <v/>
      </c>
      <c r="CU601" s="162" t="str">
        <f t="shared" si="362"/>
        <v/>
      </c>
      <c r="CV601" s="162" t="str">
        <f t="shared" si="363"/>
        <v/>
      </c>
      <c r="CW601" s="162" t="str">
        <f t="shared" si="364"/>
        <v/>
      </c>
      <c r="CX601" s="162" t="str">
        <f t="shared" si="365"/>
        <v/>
      </c>
      <c r="CY601" s="162" t="str">
        <f t="shared" si="366"/>
        <v/>
      </c>
      <c r="CZ601" s="162" t="str">
        <f t="shared" si="367"/>
        <v/>
      </c>
      <c r="DA601" s="163" t="str">
        <f t="shared" si="368"/>
        <v/>
      </c>
    </row>
    <row r="602" spans="1:105" ht="16.5" x14ac:dyDescent="0.3">
      <c r="A602" s="135"/>
      <c r="B602" s="136"/>
      <c r="C602" s="136"/>
      <c r="D602" s="137"/>
      <c r="E602" s="176"/>
      <c r="F602" s="182"/>
      <c r="G602" s="183"/>
      <c r="H602" s="183"/>
      <c r="I602" s="183"/>
      <c r="J602" s="183"/>
      <c r="K602" s="183"/>
      <c r="L602" s="183"/>
      <c r="M602" s="186"/>
      <c r="N602" s="182"/>
      <c r="O602" s="184"/>
      <c r="P602" s="178"/>
      <c r="Q602" s="118">
        <f t="shared" si="337"/>
        <v>0</v>
      </c>
      <c r="R602" s="3"/>
      <c r="S602" s="3"/>
      <c r="T602" s="4"/>
      <c r="U602" s="4"/>
      <c r="V602" s="99">
        <f t="shared" si="338"/>
        <v>0</v>
      </c>
      <c r="W602" s="161"/>
      <c r="X602" s="138"/>
      <c r="AH602" s="158" t="str">
        <f t="array" ref="AH602">IF(OR(AH$1=0, $A602=""),"",SQRT((_xlfn.XLOOKUP(AH$1,$Z$2:$Z$16,$AA$2:$AA$16)-$T602)^2+(_xlfn.XLOOKUP(AH$1,$Z$2:$Z$16,$AB$2:$AB$16)-$U602)^2+(_xlfn.XLOOKUP(AH$1,$Z$2:$Z$16,$AC$2:$AC$16-$V602)^2)))</f>
        <v/>
      </c>
      <c r="AI602" s="140" t="str">
        <f t="array" ref="AI602">IF(OR(AI$1=0, $A602=""),"",SQRT((_xlfn.XLOOKUP(AI$1,$Z$2:$Z$16,$AA$2:$AA$16)-$T602)^2+(_xlfn.XLOOKUP(AI$1,$Z$2:$Z$16,$AB$2:$AB$16)-$U602)^2+(_xlfn.XLOOKUP(AI$1,$Z$2:$Z$16,$AC$2:$AC$16-$V602)^2)))</f>
        <v/>
      </c>
      <c r="AJ602" s="140" t="str">
        <f t="array" ref="AJ602">IF(OR(AJ$1=0, $A602=""),"",SQRT((_xlfn.XLOOKUP(AJ$1,$Z$2:$Z$16,$AA$2:$AA$16)-$T602)^2+(_xlfn.XLOOKUP(AJ$1,$Z$2:$Z$16,$AB$2:$AB$16)-$U602)^2+(_xlfn.XLOOKUP(AJ$1,$Z$2:$Z$16,$AC$2:$AC$16-$V602)^2)))</f>
        <v/>
      </c>
      <c r="AK602" s="140" t="str">
        <f t="array" ref="AK602">IF(OR(AK$1=0, $A602=""),"",SQRT((_xlfn.XLOOKUP(AK$1,$Z$2:$Z$16,$AA$2:$AA$16)-$T602)^2+(_xlfn.XLOOKUP(AK$1,$Z$2:$Z$16,$AB$2:$AB$16)-$U602)^2+(_xlfn.XLOOKUP(AK$1,$Z$2:$Z$16,$AC$2:$AC$16-$V602)^2)))</f>
        <v/>
      </c>
      <c r="AL602" s="140" t="str">
        <f t="array" ref="AL602">IF(OR(AL$1=0, $A602=""),"",SQRT((_xlfn.XLOOKUP(AL$1,$Z$2:$Z$16,$AA$2:$AA$16)-$T602)^2+(_xlfn.XLOOKUP(AL$1,$Z$2:$Z$16,$AB$2:$AB$16)-$U602)^2+(_xlfn.XLOOKUP(AL$1,$Z$2:$Z$16,$AC$2:$AC$16-$V602)^2)))</f>
        <v/>
      </c>
      <c r="AM602" s="140" t="str">
        <f t="array" ref="AM602">IF(OR(AM$1=0, $A602=""),"",SQRT((_xlfn.XLOOKUP(AM$1,$Z$2:$Z$16,$AA$2:$AA$16)-$T602)^2+(_xlfn.XLOOKUP(AM$1,$Z$2:$Z$16,$AB$2:$AB$16)-$U602)^2+(_xlfn.XLOOKUP(AM$1,$Z$2:$Z$16,$AC$2:$AC$16-$V602)^2)))</f>
        <v/>
      </c>
      <c r="AN602" s="140" t="str">
        <f t="array" ref="AN602">IF(OR(AN$1=0, $A602=""),"",SQRT((_xlfn.XLOOKUP(AN$1,$Z$2:$Z$16,$AA$2:$AA$16)-$T602)^2+(_xlfn.XLOOKUP(AN$1,$Z$2:$Z$16,$AB$2:$AB$16)-$U602)^2+(_xlfn.XLOOKUP(AN$1,$Z$2:$Z$16,$AC$2:$AC$16-$V602)^2)))</f>
        <v/>
      </c>
      <c r="AO602" s="140" t="str">
        <f t="array" ref="AO602">IF(OR(AO$1=0, $A602=""),"",SQRT((_xlfn.XLOOKUP(AO$1,$Z$2:$Z$16,$AA$2:$AA$16)-$T602)^2+(_xlfn.XLOOKUP(AO$1,$Z$2:$Z$16,$AB$2:$AB$16)-$U602)^2+(_xlfn.XLOOKUP(AO$1,$Z$2:$Z$16,$AC$2:$AC$16-$V602)^2)))</f>
        <v/>
      </c>
      <c r="AP602" s="141" t="str">
        <f t="array" ref="AP602">IF(OR(AP$1=0, $A602=""),"",SQRT((_xlfn.XLOOKUP(AP$1,$Z$2:$Z$16,$AA$2:$AA$16)-$T602)^2+(_xlfn.XLOOKUP(AP$1,$Z$2:$Z$16,$AB$2:$AB$16)-$U602)^2+(_xlfn.XLOOKUP(AP$1,$Z$2:$Z$16,$AC$2:$AC$16-$V602)^2)))</f>
        <v/>
      </c>
      <c r="AQ602" s="141" t="str">
        <f t="array" ref="AQ602">IF(OR(AQ$1=0, $A602=""),"",SQRT((_xlfn.XLOOKUP(AQ$1,$Z$2:$Z$16,$AA$2:$AA$16)-$T602)^2+(_xlfn.XLOOKUP(AQ$1,$Z$2:$Z$16,$AB$2:$AB$16)-$U602)^2+(_xlfn.XLOOKUP(AQ$1,$Z$2:$Z$16,$AC$2:$AC$16-$V602)^2)))</f>
        <v/>
      </c>
      <c r="AR602" s="141" t="str">
        <f t="array" ref="AR602">IF(OR(AR$1=0, $A602=""),"",SQRT((_xlfn.XLOOKUP(AR$1,$Z$2:$Z$16,$AA$2:$AA$16)-$T602)^2+(_xlfn.XLOOKUP(AR$1,$Z$2:$Z$16,$AB$2:$AB$16)-$U602)^2+(_xlfn.XLOOKUP(AR$1,$Z$2:$Z$16,$AC$2:$AC$16-$V602)^2)))</f>
        <v/>
      </c>
      <c r="AS602" s="141" t="str">
        <f t="array" ref="AS602">IF(OR(AS$1=0, $A602=""),"",SQRT((_xlfn.XLOOKUP(AS$1,$Z$2:$Z$16,$AA$2:$AA$16)-$T602)^2+(_xlfn.XLOOKUP(AS$1,$Z$2:$Z$16,$AB$2:$AB$16)-$U602)^2+(_xlfn.XLOOKUP(AS$1,$Z$2:$Z$16,$AC$2:$AC$16-$V602)^2)))</f>
        <v/>
      </c>
      <c r="AT602" s="141" t="str">
        <f t="array" ref="AT602">IF(OR(AT$1=0, $A602=""),"",SQRT((_xlfn.XLOOKUP(AT$1,$Z$2:$Z$16,$AA$2:$AA$16)-$T602)^2+(_xlfn.XLOOKUP(AT$1,$Z$2:$Z$16,$AB$2:$AB$16)-$U602)^2+(_xlfn.XLOOKUP(AT$1,$Z$2:$Z$16,$AC$2:$AC$16-$V602)^2)))</f>
        <v/>
      </c>
      <c r="AU602" s="141" t="str">
        <f t="array" ref="AU602">IF(OR(AU$1=0, $A602=""),"",SQRT((_xlfn.XLOOKUP(AU$1,$Z$2:$Z$16,$AA$2:$AA$16)-$T602)^2+(_xlfn.XLOOKUP(AU$1,$Z$2:$Z$16,$AB$2:$AB$16)-$U602)^2+(_xlfn.XLOOKUP(AU$1,$Z$2:$Z$16,$AC$2:$AC$16-$V602)^2)))</f>
        <v/>
      </c>
      <c r="AV602" s="142" t="str">
        <f t="array" ref="AV602">IF(OR(AV$1=0, $A602=""),"",SQRT((_xlfn.XLOOKUP(AV$1,$Z$2:$Z$16,$AA$2:$AA$16)-$T602)^2+(_xlfn.XLOOKUP(AV$1,$Z$2:$Z$16,$AB$2:$AB$16)-$U602)^2+(_xlfn.XLOOKUP(AV$1,$Z$2:$Z$16,$AC$2:$AC$16-$V602)^2)))</f>
        <v/>
      </c>
      <c r="AW602" s="124"/>
      <c r="AX602" s="124"/>
      <c r="AY602" s="125">
        <f t="shared" si="339"/>
        <v>0</v>
      </c>
      <c r="AZ602" s="143">
        <f t="shared" si="340"/>
        <v>0</v>
      </c>
      <c r="BA602" s="143">
        <f t="shared" si="341"/>
        <v>0</v>
      </c>
      <c r="BB602" s="143">
        <f t="shared" si="342"/>
        <v>0</v>
      </c>
      <c r="BC602" s="143">
        <f t="shared" si="343"/>
        <v>0</v>
      </c>
      <c r="BD602" s="143">
        <f t="shared" si="344"/>
        <v>0</v>
      </c>
      <c r="BE602" s="143">
        <f t="shared" si="345"/>
        <v>0</v>
      </c>
      <c r="BF602" s="143">
        <f t="shared" si="346"/>
        <v>0</v>
      </c>
      <c r="BG602" s="144">
        <f t="shared" si="347"/>
        <v>0</v>
      </c>
      <c r="BH602" s="144">
        <f t="shared" si="348"/>
        <v>0</v>
      </c>
      <c r="BI602" s="144">
        <f t="shared" si="349"/>
        <v>0</v>
      </c>
      <c r="BJ602" s="144">
        <f t="shared" si="350"/>
        <v>0</v>
      </c>
      <c r="BK602" s="144">
        <f t="shared" si="351"/>
        <v>0</v>
      </c>
      <c r="BL602" s="144">
        <f t="shared" si="352"/>
        <v>0</v>
      </c>
      <c r="BM602" s="145">
        <f t="shared" si="353"/>
        <v>0</v>
      </c>
      <c r="BN602" s="124"/>
      <c r="BO602" s="124"/>
      <c r="BP602" s="124"/>
      <c r="BQ602" s="124"/>
      <c r="BR602" s="124"/>
      <c r="BS602" s="124"/>
      <c r="BT602" s="124"/>
      <c r="BU602" s="124"/>
      <c r="BV602" s="130"/>
      <c r="BW602" s="130"/>
      <c r="BX602" s="130"/>
      <c r="BY602" s="130"/>
      <c r="BZ602" s="130"/>
      <c r="CA602" s="130"/>
      <c r="CB602" s="130"/>
      <c r="CC602" s="130"/>
      <c r="CD602" s="130"/>
      <c r="CE602" s="130"/>
      <c r="CF602" s="130"/>
      <c r="CG602" s="130"/>
      <c r="CH602" s="130"/>
      <c r="CI602" s="130"/>
      <c r="CJ602" s="130"/>
      <c r="CM602" s="159">
        <f t="shared" si="354"/>
        <v>0</v>
      </c>
      <c r="CN602" s="160">
        <f t="shared" si="355"/>
        <v>0</v>
      </c>
      <c r="CO602" s="160">
        <f t="shared" si="356"/>
        <v>0</v>
      </c>
      <c r="CP602" s="160">
        <f t="shared" si="357"/>
        <v>0</v>
      </c>
      <c r="CQ602" s="160">
        <f t="shared" si="358"/>
        <v>0</v>
      </c>
      <c r="CR602" s="160" t="str">
        <f t="shared" si="359"/>
        <v/>
      </c>
      <c r="CS602" s="160" t="str">
        <f t="shared" si="360"/>
        <v/>
      </c>
      <c r="CT602" s="160" t="str">
        <f t="shared" si="361"/>
        <v/>
      </c>
      <c r="CU602" s="162" t="str">
        <f t="shared" si="362"/>
        <v/>
      </c>
      <c r="CV602" s="162" t="str">
        <f t="shared" si="363"/>
        <v/>
      </c>
      <c r="CW602" s="162" t="str">
        <f t="shared" si="364"/>
        <v/>
      </c>
      <c r="CX602" s="162" t="str">
        <f t="shared" si="365"/>
        <v/>
      </c>
      <c r="CY602" s="162" t="str">
        <f t="shared" si="366"/>
        <v/>
      </c>
      <c r="CZ602" s="162" t="str">
        <f t="shared" si="367"/>
        <v/>
      </c>
      <c r="DA602" s="163" t="str">
        <f t="shared" si="368"/>
        <v/>
      </c>
    </row>
    <row r="603" spans="1:105" ht="16.5" x14ac:dyDescent="0.3">
      <c r="A603" s="135"/>
      <c r="B603" s="136"/>
      <c r="C603" s="136"/>
      <c r="D603" s="137"/>
      <c r="E603" s="176"/>
      <c r="F603" s="182"/>
      <c r="G603" s="183"/>
      <c r="H603" s="183"/>
      <c r="I603" s="183"/>
      <c r="J603" s="183"/>
      <c r="K603" s="183"/>
      <c r="L603" s="183"/>
      <c r="M603" s="186"/>
      <c r="N603" s="182"/>
      <c r="O603" s="184"/>
      <c r="P603" s="178"/>
      <c r="Q603" s="118">
        <f t="shared" si="337"/>
        <v>0</v>
      </c>
      <c r="R603" s="3"/>
      <c r="S603" s="3"/>
      <c r="T603" s="4"/>
      <c r="U603" s="4"/>
      <c r="V603" s="99">
        <f t="shared" si="338"/>
        <v>0</v>
      </c>
      <c r="W603" s="161"/>
      <c r="X603" s="138"/>
      <c r="AH603" s="158" t="str">
        <f t="array" ref="AH603">IF(OR(AH$1=0, $A603=""),"",SQRT((_xlfn.XLOOKUP(AH$1,$Z$2:$Z$16,$AA$2:$AA$16)-$T603)^2+(_xlfn.XLOOKUP(AH$1,$Z$2:$Z$16,$AB$2:$AB$16)-$U603)^2+(_xlfn.XLOOKUP(AH$1,$Z$2:$Z$16,$AC$2:$AC$16-$V603)^2)))</f>
        <v/>
      </c>
      <c r="AI603" s="140" t="str">
        <f t="array" ref="AI603">IF(OR(AI$1=0, $A603=""),"",SQRT((_xlfn.XLOOKUP(AI$1,$Z$2:$Z$16,$AA$2:$AA$16)-$T603)^2+(_xlfn.XLOOKUP(AI$1,$Z$2:$Z$16,$AB$2:$AB$16)-$U603)^2+(_xlfn.XLOOKUP(AI$1,$Z$2:$Z$16,$AC$2:$AC$16-$V603)^2)))</f>
        <v/>
      </c>
      <c r="AJ603" s="140" t="str">
        <f t="array" ref="AJ603">IF(OR(AJ$1=0, $A603=""),"",SQRT((_xlfn.XLOOKUP(AJ$1,$Z$2:$Z$16,$AA$2:$AA$16)-$T603)^2+(_xlfn.XLOOKUP(AJ$1,$Z$2:$Z$16,$AB$2:$AB$16)-$U603)^2+(_xlfn.XLOOKUP(AJ$1,$Z$2:$Z$16,$AC$2:$AC$16-$V603)^2)))</f>
        <v/>
      </c>
      <c r="AK603" s="140" t="str">
        <f t="array" ref="AK603">IF(OR(AK$1=0, $A603=""),"",SQRT((_xlfn.XLOOKUP(AK$1,$Z$2:$Z$16,$AA$2:$AA$16)-$T603)^2+(_xlfn.XLOOKUP(AK$1,$Z$2:$Z$16,$AB$2:$AB$16)-$U603)^2+(_xlfn.XLOOKUP(AK$1,$Z$2:$Z$16,$AC$2:$AC$16-$V603)^2)))</f>
        <v/>
      </c>
      <c r="AL603" s="140" t="str">
        <f t="array" ref="AL603">IF(OR(AL$1=0, $A603=""),"",SQRT((_xlfn.XLOOKUP(AL$1,$Z$2:$Z$16,$AA$2:$AA$16)-$T603)^2+(_xlfn.XLOOKUP(AL$1,$Z$2:$Z$16,$AB$2:$AB$16)-$U603)^2+(_xlfn.XLOOKUP(AL$1,$Z$2:$Z$16,$AC$2:$AC$16-$V603)^2)))</f>
        <v/>
      </c>
      <c r="AM603" s="140" t="str">
        <f t="array" ref="AM603">IF(OR(AM$1=0, $A603=""),"",SQRT((_xlfn.XLOOKUP(AM$1,$Z$2:$Z$16,$AA$2:$AA$16)-$T603)^2+(_xlfn.XLOOKUP(AM$1,$Z$2:$Z$16,$AB$2:$AB$16)-$U603)^2+(_xlfn.XLOOKUP(AM$1,$Z$2:$Z$16,$AC$2:$AC$16-$V603)^2)))</f>
        <v/>
      </c>
      <c r="AN603" s="140" t="str">
        <f t="array" ref="AN603">IF(OR(AN$1=0, $A603=""),"",SQRT((_xlfn.XLOOKUP(AN$1,$Z$2:$Z$16,$AA$2:$AA$16)-$T603)^2+(_xlfn.XLOOKUP(AN$1,$Z$2:$Z$16,$AB$2:$AB$16)-$U603)^2+(_xlfn.XLOOKUP(AN$1,$Z$2:$Z$16,$AC$2:$AC$16-$V603)^2)))</f>
        <v/>
      </c>
      <c r="AO603" s="140" t="str">
        <f t="array" ref="AO603">IF(OR(AO$1=0, $A603=""),"",SQRT((_xlfn.XLOOKUP(AO$1,$Z$2:$Z$16,$AA$2:$AA$16)-$T603)^2+(_xlfn.XLOOKUP(AO$1,$Z$2:$Z$16,$AB$2:$AB$16)-$U603)^2+(_xlfn.XLOOKUP(AO$1,$Z$2:$Z$16,$AC$2:$AC$16-$V603)^2)))</f>
        <v/>
      </c>
      <c r="AP603" s="141" t="str">
        <f t="array" ref="AP603">IF(OR(AP$1=0, $A603=""),"",SQRT((_xlfn.XLOOKUP(AP$1,$Z$2:$Z$16,$AA$2:$AA$16)-$T603)^2+(_xlfn.XLOOKUP(AP$1,$Z$2:$Z$16,$AB$2:$AB$16)-$U603)^2+(_xlfn.XLOOKUP(AP$1,$Z$2:$Z$16,$AC$2:$AC$16-$V603)^2)))</f>
        <v/>
      </c>
      <c r="AQ603" s="141" t="str">
        <f t="array" ref="AQ603">IF(OR(AQ$1=0, $A603=""),"",SQRT((_xlfn.XLOOKUP(AQ$1,$Z$2:$Z$16,$AA$2:$AA$16)-$T603)^2+(_xlfn.XLOOKUP(AQ$1,$Z$2:$Z$16,$AB$2:$AB$16)-$U603)^2+(_xlfn.XLOOKUP(AQ$1,$Z$2:$Z$16,$AC$2:$AC$16-$V603)^2)))</f>
        <v/>
      </c>
      <c r="AR603" s="141" t="str">
        <f t="array" ref="AR603">IF(OR(AR$1=0, $A603=""),"",SQRT((_xlfn.XLOOKUP(AR$1,$Z$2:$Z$16,$AA$2:$AA$16)-$T603)^2+(_xlfn.XLOOKUP(AR$1,$Z$2:$Z$16,$AB$2:$AB$16)-$U603)^2+(_xlfn.XLOOKUP(AR$1,$Z$2:$Z$16,$AC$2:$AC$16-$V603)^2)))</f>
        <v/>
      </c>
      <c r="AS603" s="141" t="str">
        <f t="array" ref="AS603">IF(OR(AS$1=0, $A603=""),"",SQRT((_xlfn.XLOOKUP(AS$1,$Z$2:$Z$16,$AA$2:$AA$16)-$T603)^2+(_xlfn.XLOOKUP(AS$1,$Z$2:$Z$16,$AB$2:$AB$16)-$U603)^2+(_xlfn.XLOOKUP(AS$1,$Z$2:$Z$16,$AC$2:$AC$16-$V603)^2)))</f>
        <v/>
      </c>
      <c r="AT603" s="141" t="str">
        <f t="array" ref="AT603">IF(OR(AT$1=0, $A603=""),"",SQRT((_xlfn.XLOOKUP(AT$1,$Z$2:$Z$16,$AA$2:$AA$16)-$T603)^2+(_xlfn.XLOOKUP(AT$1,$Z$2:$Z$16,$AB$2:$AB$16)-$U603)^2+(_xlfn.XLOOKUP(AT$1,$Z$2:$Z$16,$AC$2:$AC$16-$V603)^2)))</f>
        <v/>
      </c>
      <c r="AU603" s="141" t="str">
        <f t="array" ref="AU603">IF(OR(AU$1=0, $A603=""),"",SQRT((_xlfn.XLOOKUP(AU$1,$Z$2:$Z$16,$AA$2:$AA$16)-$T603)^2+(_xlfn.XLOOKUP(AU$1,$Z$2:$Z$16,$AB$2:$AB$16)-$U603)^2+(_xlfn.XLOOKUP(AU$1,$Z$2:$Z$16,$AC$2:$AC$16-$V603)^2)))</f>
        <v/>
      </c>
      <c r="AV603" s="142" t="str">
        <f t="array" ref="AV603">IF(OR(AV$1=0, $A603=""),"",SQRT((_xlfn.XLOOKUP(AV$1,$Z$2:$Z$16,$AA$2:$AA$16)-$T603)^2+(_xlfn.XLOOKUP(AV$1,$Z$2:$Z$16,$AB$2:$AB$16)-$U603)^2+(_xlfn.XLOOKUP(AV$1,$Z$2:$Z$16,$AC$2:$AC$16-$V603)^2)))</f>
        <v/>
      </c>
      <c r="AW603" s="124"/>
      <c r="AX603" s="124"/>
      <c r="AY603" s="125">
        <f t="shared" si="339"/>
        <v>0</v>
      </c>
      <c r="AZ603" s="143">
        <f t="shared" si="340"/>
        <v>0</v>
      </c>
      <c r="BA603" s="143">
        <f t="shared" si="341"/>
        <v>0</v>
      </c>
      <c r="BB603" s="143">
        <f t="shared" si="342"/>
        <v>0</v>
      </c>
      <c r="BC603" s="143">
        <f t="shared" si="343"/>
        <v>0</v>
      </c>
      <c r="BD603" s="143">
        <f t="shared" si="344"/>
        <v>0</v>
      </c>
      <c r="BE603" s="143">
        <f t="shared" si="345"/>
        <v>0</v>
      </c>
      <c r="BF603" s="143">
        <f t="shared" si="346"/>
        <v>0</v>
      </c>
      <c r="BG603" s="144">
        <f t="shared" si="347"/>
        <v>0</v>
      </c>
      <c r="BH603" s="144">
        <f t="shared" si="348"/>
        <v>0</v>
      </c>
      <c r="BI603" s="144">
        <f t="shared" si="349"/>
        <v>0</v>
      </c>
      <c r="BJ603" s="144">
        <f t="shared" si="350"/>
        <v>0</v>
      </c>
      <c r="BK603" s="144">
        <f t="shared" si="351"/>
        <v>0</v>
      </c>
      <c r="BL603" s="144">
        <f t="shared" si="352"/>
        <v>0</v>
      </c>
      <c r="BM603" s="145">
        <f t="shared" si="353"/>
        <v>0</v>
      </c>
      <c r="BN603" s="124"/>
      <c r="BO603" s="124"/>
      <c r="BP603" s="124"/>
      <c r="BQ603" s="124"/>
      <c r="BR603" s="124"/>
      <c r="BS603" s="124"/>
      <c r="BT603" s="124"/>
      <c r="BU603" s="124"/>
      <c r="BV603" s="130"/>
      <c r="BW603" s="130"/>
      <c r="BX603" s="130"/>
      <c r="BY603" s="130"/>
      <c r="BZ603" s="130"/>
      <c r="CA603" s="130"/>
      <c r="CB603" s="130"/>
      <c r="CC603" s="130"/>
      <c r="CD603" s="130"/>
      <c r="CE603" s="130"/>
      <c r="CF603" s="130"/>
      <c r="CG603" s="130"/>
      <c r="CH603" s="130"/>
      <c r="CI603" s="130"/>
      <c r="CJ603" s="130"/>
      <c r="CM603" s="159">
        <f t="shared" si="354"/>
        <v>0</v>
      </c>
      <c r="CN603" s="160">
        <f t="shared" si="355"/>
        <v>0</v>
      </c>
      <c r="CO603" s="160">
        <f t="shared" si="356"/>
        <v>0</v>
      </c>
      <c r="CP603" s="160">
        <f t="shared" si="357"/>
        <v>0</v>
      </c>
      <c r="CQ603" s="160">
        <f t="shared" si="358"/>
        <v>0</v>
      </c>
      <c r="CR603" s="160" t="str">
        <f t="shared" si="359"/>
        <v/>
      </c>
      <c r="CS603" s="160" t="str">
        <f t="shared" si="360"/>
        <v/>
      </c>
      <c r="CT603" s="160" t="str">
        <f t="shared" si="361"/>
        <v/>
      </c>
      <c r="CU603" s="162" t="str">
        <f t="shared" si="362"/>
        <v/>
      </c>
      <c r="CV603" s="162" t="str">
        <f t="shared" si="363"/>
        <v/>
      </c>
      <c r="CW603" s="162" t="str">
        <f t="shared" si="364"/>
        <v/>
      </c>
      <c r="CX603" s="162" t="str">
        <f t="shared" si="365"/>
        <v/>
      </c>
      <c r="CY603" s="162" t="str">
        <f t="shared" si="366"/>
        <v/>
      </c>
      <c r="CZ603" s="162" t="str">
        <f t="shared" si="367"/>
        <v/>
      </c>
      <c r="DA603" s="163" t="str">
        <f t="shared" si="368"/>
        <v/>
      </c>
    </row>
    <row r="604" spans="1:105" ht="16.5" x14ac:dyDescent="0.3">
      <c r="A604" s="135"/>
      <c r="B604" s="136"/>
      <c r="C604" s="136"/>
      <c r="D604" s="137"/>
      <c r="E604" s="176"/>
      <c r="F604" s="182"/>
      <c r="G604" s="183"/>
      <c r="H604" s="183"/>
      <c r="I604" s="183"/>
      <c r="J604" s="183"/>
      <c r="K604" s="183"/>
      <c r="L604" s="183"/>
      <c r="M604" s="186"/>
      <c r="N604" s="182"/>
      <c r="O604" s="184"/>
      <c r="P604" s="178"/>
      <c r="Q604" s="118">
        <f t="shared" si="337"/>
        <v>0</v>
      </c>
      <c r="R604" s="3"/>
      <c r="S604" s="3"/>
      <c r="T604" s="4"/>
      <c r="U604" s="4"/>
      <c r="V604" s="99">
        <f t="shared" si="338"/>
        <v>0</v>
      </c>
      <c r="W604" s="161"/>
      <c r="X604" s="138"/>
      <c r="AH604" s="158" t="str">
        <f t="array" ref="AH604">IF(OR(AH$1=0, $A604=""),"",SQRT((_xlfn.XLOOKUP(AH$1,$Z$2:$Z$16,$AA$2:$AA$16)-$T604)^2+(_xlfn.XLOOKUP(AH$1,$Z$2:$Z$16,$AB$2:$AB$16)-$U604)^2+(_xlfn.XLOOKUP(AH$1,$Z$2:$Z$16,$AC$2:$AC$16-$V604)^2)))</f>
        <v/>
      </c>
      <c r="AI604" s="140" t="str">
        <f t="array" ref="AI604">IF(OR(AI$1=0, $A604=""),"",SQRT((_xlfn.XLOOKUP(AI$1,$Z$2:$Z$16,$AA$2:$AA$16)-$T604)^2+(_xlfn.XLOOKUP(AI$1,$Z$2:$Z$16,$AB$2:$AB$16)-$U604)^2+(_xlfn.XLOOKUP(AI$1,$Z$2:$Z$16,$AC$2:$AC$16-$V604)^2)))</f>
        <v/>
      </c>
      <c r="AJ604" s="140" t="str">
        <f t="array" ref="AJ604">IF(OR(AJ$1=0, $A604=""),"",SQRT((_xlfn.XLOOKUP(AJ$1,$Z$2:$Z$16,$AA$2:$AA$16)-$T604)^2+(_xlfn.XLOOKUP(AJ$1,$Z$2:$Z$16,$AB$2:$AB$16)-$U604)^2+(_xlfn.XLOOKUP(AJ$1,$Z$2:$Z$16,$AC$2:$AC$16-$V604)^2)))</f>
        <v/>
      </c>
      <c r="AK604" s="140" t="str">
        <f t="array" ref="AK604">IF(OR(AK$1=0, $A604=""),"",SQRT((_xlfn.XLOOKUP(AK$1,$Z$2:$Z$16,$AA$2:$AA$16)-$T604)^2+(_xlfn.XLOOKUP(AK$1,$Z$2:$Z$16,$AB$2:$AB$16)-$U604)^2+(_xlfn.XLOOKUP(AK$1,$Z$2:$Z$16,$AC$2:$AC$16-$V604)^2)))</f>
        <v/>
      </c>
      <c r="AL604" s="140" t="str">
        <f t="array" ref="AL604">IF(OR(AL$1=0, $A604=""),"",SQRT((_xlfn.XLOOKUP(AL$1,$Z$2:$Z$16,$AA$2:$AA$16)-$T604)^2+(_xlfn.XLOOKUP(AL$1,$Z$2:$Z$16,$AB$2:$AB$16)-$U604)^2+(_xlfn.XLOOKUP(AL$1,$Z$2:$Z$16,$AC$2:$AC$16-$V604)^2)))</f>
        <v/>
      </c>
      <c r="AM604" s="140" t="str">
        <f t="array" ref="AM604">IF(OR(AM$1=0, $A604=""),"",SQRT((_xlfn.XLOOKUP(AM$1,$Z$2:$Z$16,$AA$2:$AA$16)-$T604)^2+(_xlfn.XLOOKUP(AM$1,$Z$2:$Z$16,$AB$2:$AB$16)-$U604)^2+(_xlfn.XLOOKUP(AM$1,$Z$2:$Z$16,$AC$2:$AC$16-$V604)^2)))</f>
        <v/>
      </c>
      <c r="AN604" s="140" t="str">
        <f t="array" ref="AN604">IF(OR(AN$1=0, $A604=""),"",SQRT((_xlfn.XLOOKUP(AN$1,$Z$2:$Z$16,$AA$2:$AA$16)-$T604)^2+(_xlfn.XLOOKUP(AN$1,$Z$2:$Z$16,$AB$2:$AB$16)-$U604)^2+(_xlfn.XLOOKUP(AN$1,$Z$2:$Z$16,$AC$2:$AC$16-$V604)^2)))</f>
        <v/>
      </c>
      <c r="AO604" s="140" t="str">
        <f t="array" ref="AO604">IF(OR(AO$1=0, $A604=""),"",SQRT((_xlfn.XLOOKUP(AO$1,$Z$2:$Z$16,$AA$2:$AA$16)-$T604)^2+(_xlfn.XLOOKUP(AO$1,$Z$2:$Z$16,$AB$2:$AB$16)-$U604)^2+(_xlfn.XLOOKUP(AO$1,$Z$2:$Z$16,$AC$2:$AC$16-$V604)^2)))</f>
        <v/>
      </c>
      <c r="AP604" s="141" t="str">
        <f t="array" ref="AP604">IF(OR(AP$1=0, $A604=""),"",SQRT((_xlfn.XLOOKUP(AP$1,$Z$2:$Z$16,$AA$2:$AA$16)-$T604)^2+(_xlfn.XLOOKUP(AP$1,$Z$2:$Z$16,$AB$2:$AB$16)-$U604)^2+(_xlfn.XLOOKUP(AP$1,$Z$2:$Z$16,$AC$2:$AC$16-$V604)^2)))</f>
        <v/>
      </c>
      <c r="AQ604" s="141" t="str">
        <f t="array" ref="AQ604">IF(OR(AQ$1=0, $A604=""),"",SQRT((_xlfn.XLOOKUP(AQ$1,$Z$2:$Z$16,$AA$2:$AA$16)-$T604)^2+(_xlfn.XLOOKUP(AQ$1,$Z$2:$Z$16,$AB$2:$AB$16)-$U604)^2+(_xlfn.XLOOKUP(AQ$1,$Z$2:$Z$16,$AC$2:$AC$16-$V604)^2)))</f>
        <v/>
      </c>
      <c r="AR604" s="141" t="str">
        <f t="array" ref="AR604">IF(OR(AR$1=0, $A604=""),"",SQRT((_xlfn.XLOOKUP(AR$1,$Z$2:$Z$16,$AA$2:$AA$16)-$T604)^2+(_xlfn.XLOOKUP(AR$1,$Z$2:$Z$16,$AB$2:$AB$16)-$U604)^2+(_xlfn.XLOOKUP(AR$1,$Z$2:$Z$16,$AC$2:$AC$16-$V604)^2)))</f>
        <v/>
      </c>
      <c r="AS604" s="141" t="str">
        <f t="array" ref="AS604">IF(OR(AS$1=0, $A604=""),"",SQRT((_xlfn.XLOOKUP(AS$1,$Z$2:$Z$16,$AA$2:$AA$16)-$T604)^2+(_xlfn.XLOOKUP(AS$1,$Z$2:$Z$16,$AB$2:$AB$16)-$U604)^2+(_xlfn.XLOOKUP(AS$1,$Z$2:$Z$16,$AC$2:$AC$16-$V604)^2)))</f>
        <v/>
      </c>
      <c r="AT604" s="141" t="str">
        <f t="array" ref="AT604">IF(OR(AT$1=0, $A604=""),"",SQRT((_xlfn.XLOOKUP(AT$1,$Z$2:$Z$16,$AA$2:$AA$16)-$T604)^2+(_xlfn.XLOOKUP(AT$1,$Z$2:$Z$16,$AB$2:$AB$16)-$U604)^2+(_xlfn.XLOOKUP(AT$1,$Z$2:$Z$16,$AC$2:$AC$16-$V604)^2)))</f>
        <v/>
      </c>
      <c r="AU604" s="141" t="str">
        <f t="array" ref="AU604">IF(OR(AU$1=0, $A604=""),"",SQRT((_xlfn.XLOOKUP(AU$1,$Z$2:$Z$16,$AA$2:$AA$16)-$T604)^2+(_xlfn.XLOOKUP(AU$1,$Z$2:$Z$16,$AB$2:$AB$16)-$U604)^2+(_xlfn.XLOOKUP(AU$1,$Z$2:$Z$16,$AC$2:$AC$16-$V604)^2)))</f>
        <v/>
      </c>
      <c r="AV604" s="142" t="str">
        <f t="array" ref="AV604">IF(OR(AV$1=0, $A604=""),"",SQRT((_xlfn.XLOOKUP(AV$1,$Z$2:$Z$16,$AA$2:$AA$16)-$T604)^2+(_xlfn.XLOOKUP(AV$1,$Z$2:$Z$16,$AB$2:$AB$16)-$U604)^2+(_xlfn.XLOOKUP(AV$1,$Z$2:$Z$16,$AC$2:$AC$16-$V604)^2)))</f>
        <v/>
      </c>
      <c r="AW604" s="124"/>
      <c r="AX604" s="124"/>
      <c r="AY604" s="125">
        <f t="shared" si="339"/>
        <v>0</v>
      </c>
      <c r="AZ604" s="143">
        <f t="shared" si="340"/>
        <v>0</v>
      </c>
      <c r="BA604" s="143">
        <f t="shared" si="341"/>
        <v>0</v>
      </c>
      <c r="BB604" s="143">
        <f t="shared" si="342"/>
        <v>0</v>
      </c>
      <c r="BC604" s="143">
        <f t="shared" si="343"/>
        <v>0</v>
      </c>
      <c r="BD604" s="143">
        <f t="shared" si="344"/>
        <v>0</v>
      </c>
      <c r="BE604" s="143">
        <f t="shared" si="345"/>
        <v>0</v>
      </c>
      <c r="BF604" s="143">
        <f t="shared" si="346"/>
        <v>0</v>
      </c>
      <c r="BG604" s="144">
        <f t="shared" si="347"/>
        <v>0</v>
      </c>
      <c r="BH604" s="144">
        <f t="shared" si="348"/>
        <v>0</v>
      </c>
      <c r="BI604" s="144">
        <f t="shared" si="349"/>
        <v>0</v>
      </c>
      <c r="BJ604" s="144">
        <f t="shared" si="350"/>
        <v>0</v>
      </c>
      <c r="BK604" s="144">
        <f t="shared" si="351"/>
        <v>0</v>
      </c>
      <c r="BL604" s="144">
        <f t="shared" si="352"/>
        <v>0</v>
      </c>
      <c r="BM604" s="145">
        <f t="shared" si="353"/>
        <v>0</v>
      </c>
      <c r="BN604" s="124"/>
      <c r="BO604" s="124"/>
      <c r="BP604" s="124"/>
      <c r="BQ604" s="124"/>
      <c r="BR604" s="124"/>
      <c r="BS604" s="124"/>
      <c r="BT604" s="124"/>
      <c r="BU604" s="124"/>
      <c r="BV604" s="130"/>
      <c r="BW604" s="130"/>
      <c r="BX604" s="130"/>
      <c r="BY604" s="130"/>
      <c r="BZ604" s="130"/>
      <c r="CA604" s="130"/>
      <c r="CB604" s="130"/>
      <c r="CC604" s="130"/>
      <c r="CD604" s="130"/>
      <c r="CE604" s="130"/>
      <c r="CF604" s="130"/>
      <c r="CG604" s="130"/>
      <c r="CH604" s="130"/>
      <c r="CI604" s="130"/>
      <c r="CJ604" s="130"/>
      <c r="CM604" s="159">
        <f t="shared" si="354"/>
        <v>0</v>
      </c>
      <c r="CN604" s="160">
        <f t="shared" si="355"/>
        <v>0</v>
      </c>
      <c r="CO604" s="160">
        <f t="shared" si="356"/>
        <v>0</v>
      </c>
      <c r="CP604" s="160">
        <f t="shared" si="357"/>
        <v>0</v>
      </c>
      <c r="CQ604" s="160">
        <f t="shared" si="358"/>
        <v>0</v>
      </c>
      <c r="CR604" s="160" t="str">
        <f t="shared" si="359"/>
        <v/>
      </c>
      <c r="CS604" s="160" t="str">
        <f t="shared" si="360"/>
        <v/>
      </c>
      <c r="CT604" s="160" t="str">
        <f t="shared" si="361"/>
        <v/>
      </c>
      <c r="CU604" s="162" t="str">
        <f t="shared" si="362"/>
        <v/>
      </c>
      <c r="CV604" s="162" t="str">
        <f t="shared" si="363"/>
        <v/>
      </c>
      <c r="CW604" s="162" t="str">
        <f t="shared" si="364"/>
        <v/>
      </c>
      <c r="CX604" s="162" t="str">
        <f t="shared" si="365"/>
        <v/>
      </c>
      <c r="CY604" s="162" t="str">
        <f t="shared" si="366"/>
        <v/>
      </c>
      <c r="CZ604" s="162" t="str">
        <f t="shared" si="367"/>
        <v/>
      </c>
      <c r="DA604" s="163" t="str">
        <f t="shared" si="368"/>
        <v/>
      </c>
    </row>
    <row r="605" spans="1:105" ht="16.5" x14ac:dyDescent="0.3">
      <c r="A605" s="135"/>
      <c r="B605" s="136"/>
      <c r="C605" s="136"/>
      <c r="D605" s="137"/>
      <c r="E605" s="176"/>
      <c r="F605" s="182"/>
      <c r="G605" s="183"/>
      <c r="H605" s="183"/>
      <c r="I605" s="183"/>
      <c r="J605" s="183"/>
      <c r="K605" s="183"/>
      <c r="L605" s="183"/>
      <c r="M605" s="186"/>
      <c r="N605" s="182"/>
      <c r="O605" s="184"/>
      <c r="P605" s="178"/>
      <c r="Q605" s="118">
        <f t="shared" si="337"/>
        <v>0</v>
      </c>
      <c r="R605" s="3"/>
      <c r="S605" s="3"/>
      <c r="T605" s="4"/>
      <c r="U605" s="4"/>
      <c r="V605" s="99">
        <f t="shared" si="338"/>
        <v>0</v>
      </c>
      <c r="W605" s="161"/>
      <c r="X605" s="138"/>
      <c r="AH605" s="158" t="str">
        <f t="array" ref="AH605">IF(OR(AH$1=0, $A605=""),"",SQRT((_xlfn.XLOOKUP(AH$1,$Z$2:$Z$16,$AA$2:$AA$16)-$T605)^2+(_xlfn.XLOOKUP(AH$1,$Z$2:$Z$16,$AB$2:$AB$16)-$U605)^2+(_xlfn.XLOOKUP(AH$1,$Z$2:$Z$16,$AC$2:$AC$16-$V605)^2)))</f>
        <v/>
      </c>
      <c r="AI605" s="140" t="str">
        <f t="array" ref="AI605">IF(OR(AI$1=0, $A605=""),"",SQRT((_xlfn.XLOOKUP(AI$1,$Z$2:$Z$16,$AA$2:$AA$16)-$T605)^2+(_xlfn.XLOOKUP(AI$1,$Z$2:$Z$16,$AB$2:$AB$16)-$U605)^2+(_xlfn.XLOOKUP(AI$1,$Z$2:$Z$16,$AC$2:$AC$16-$V605)^2)))</f>
        <v/>
      </c>
      <c r="AJ605" s="140" t="str">
        <f t="array" ref="AJ605">IF(OR(AJ$1=0, $A605=""),"",SQRT((_xlfn.XLOOKUP(AJ$1,$Z$2:$Z$16,$AA$2:$AA$16)-$T605)^2+(_xlfn.XLOOKUP(AJ$1,$Z$2:$Z$16,$AB$2:$AB$16)-$U605)^2+(_xlfn.XLOOKUP(AJ$1,$Z$2:$Z$16,$AC$2:$AC$16-$V605)^2)))</f>
        <v/>
      </c>
      <c r="AK605" s="140" t="str">
        <f t="array" ref="AK605">IF(OR(AK$1=0, $A605=""),"",SQRT((_xlfn.XLOOKUP(AK$1,$Z$2:$Z$16,$AA$2:$AA$16)-$T605)^2+(_xlfn.XLOOKUP(AK$1,$Z$2:$Z$16,$AB$2:$AB$16)-$U605)^2+(_xlfn.XLOOKUP(AK$1,$Z$2:$Z$16,$AC$2:$AC$16-$V605)^2)))</f>
        <v/>
      </c>
      <c r="AL605" s="140" t="str">
        <f t="array" ref="AL605">IF(OR(AL$1=0, $A605=""),"",SQRT((_xlfn.XLOOKUP(AL$1,$Z$2:$Z$16,$AA$2:$AA$16)-$T605)^2+(_xlfn.XLOOKUP(AL$1,$Z$2:$Z$16,$AB$2:$AB$16)-$U605)^2+(_xlfn.XLOOKUP(AL$1,$Z$2:$Z$16,$AC$2:$AC$16-$V605)^2)))</f>
        <v/>
      </c>
      <c r="AM605" s="140" t="str">
        <f t="array" ref="AM605">IF(OR(AM$1=0, $A605=""),"",SQRT((_xlfn.XLOOKUP(AM$1,$Z$2:$Z$16,$AA$2:$AA$16)-$T605)^2+(_xlfn.XLOOKUP(AM$1,$Z$2:$Z$16,$AB$2:$AB$16)-$U605)^2+(_xlfn.XLOOKUP(AM$1,$Z$2:$Z$16,$AC$2:$AC$16-$V605)^2)))</f>
        <v/>
      </c>
      <c r="AN605" s="140" t="str">
        <f t="array" ref="AN605">IF(OR(AN$1=0, $A605=""),"",SQRT((_xlfn.XLOOKUP(AN$1,$Z$2:$Z$16,$AA$2:$AA$16)-$T605)^2+(_xlfn.XLOOKUP(AN$1,$Z$2:$Z$16,$AB$2:$AB$16)-$U605)^2+(_xlfn.XLOOKUP(AN$1,$Z$2:$Z$16,$AC$2:$AC$16-$V605)^2)))</f>
        <v/>
      </c>
      <c r="AO605" s="140" t="str">
        <f t="array" ref="AO605">IF(OR(AO$1=0, $A605=""),"",SQRT((_xlfn.XLOOKUP(AO$1,$Z$2:$Z$16,$AA$2:$AA$16)-$T605)^2+(_xlfn.XLOOKUP(AO$1,$Z$2:$Z$16,$AB$2:$AB$16)-$U605)^2+(_xlfn.XLOOKUP(AO$1,$Z$2:$Z$16,$AC$2:$AC$16-$V605)^2)))</f>
        <v/>
      </c>
      <c r="AP605" s="141" t="str">
        <f t="array" ref="AP605">IF(OR(AP$1=0, $A605=""),"",SQRT((_xlfn.XLOOKUP(AP$1,$Z$2:$Z$16,$AA$2:$AA$16)-$T605)^2+(_xlfn.XLOOKUP(AP$1,$Z$2:$Z$16,$AB$2:$AB$16)-$U605)^2+(_xlfn.XLOOKUP(AP$1,$Z$2:$Z$16,$AC$2:$AC$16-$V605)^2)))</f>
        <v/>
      </c>
      <c r="AQ605" s="141" t="str">
        <f t="array" ref="AQ605">IF(OR(AQ$1=0, $A605=""),"",SQRT((_xlfn.XLOOKUP(AQ$1,$Z$2:$Z$16,$AA$2:$AA$16)-$T605)^2+(_xlfn.XLOOKUP(AQ$1,$Z$2:$Z$16,$AB$2:$AB$16)-$U605)^2+(_xlfn.XLOOKUP(AQ$1,$Z$2:$Z$16,$AC$2:$AC$16-$V605)^2)))</f>
        <v/>
      </c>
      <c r="AR605" s="141" t="str">
        <f t="array" ref="AR605">IF(OR(AR$1=0, $A605=""),"",SQRT((_xlfn.XLOOKUP(AR$1,$Z$2:$Z$16,$AA$2:$AA$16)-$T605)^2+(_xlfn.XLOOKUP(AR$1,$Z$2:$Z$16,$AB$2:$AB$16)-$U605)^2+(_xlfn.XLOOKUP(AR$1,$Z$2:$Z$16,$AC$2:$AC$16-$V605)^2)))</f>
        <v/>
      </c>
      <c r="AS605" s="141" t="str">
        <f t="array" ref="AS605">IF(OR(AS$1=0, $A605=""),"",SQRT((_xlfn.XLOOKUP(AS$1,$Z$2:$Z$16,$AA$2:$AA$16)-$T605)^2+(_xlfn.XLOOKUP(AS$1,$Z$2:$Z$16,$AB$2:$AB$16)-$U605)^2+(_xlfn.XLOOKUP(AS$1,$Z$2:$Z$16,$AC$2:$AC$16-$V605)^2)))</f>
        <v/>
      </c>
      <c r="AT605" s="141" t="str">
        <f t="array" ref="AT605">IF(OR(AT$1=0, $A605=""),"",SQRT((_xlfn.XLOOKUP(AT$1,$Z$2:$Z$16,$AA$2:$AA$16)-$T605)^2+(_xlfn.XLOOKUP(AT$1,$Z$2:$Z$16,$AB$2:$AB$16)-$U605)^2+(_xlfn.XLOOKUP(AT$1,$Z$2:$Z$16,$AC$2:$AC$16-$V605)^2)))</f>
        <v/>
      </c>
      <c r="AU605" s="141" t="str">
        <f t="array" ref="AU605">IF(OR(AU$1=0, $A605=""),"",SQRT((_xlfn.XLOOKUP(AU$1,$Z$2:$Z$16,$AA$2:$AA$16)-$T605)^2+(_xlfn.XLOOKUP(AU$1,$Z$2:$Z$16,$AB$2:$AB$16)-$U605)^2+(_xlfn.XLOOKUP(AU$1,$Z$2:$Z$16,$AC$2:$AC$16-$V605)^2)))</f>
        <v/>
      </c>
      <c r="AV605" s="142" t="str">
        <f t="array" ref="AV605">IF(OR(AV$1=0, $A605=""),"",SQRT((_xlfn.XLOOKUP(AV$1,$Z$2:$Z$16,$AA$2:$AA$16)-$T605)^2+(_xlfn.XLOOKUP(AV$1,$Z$2:$Z$16,$AB$2:$AB$16)-$U605)^2+(_xlfn.XLOOKUP(AV$1,$Z$2:$Z$16,$AC$2:$AC$16-$V605)^2)))</f>
        <v/>
      </c>
      <c r="AW605" s="124"/>
      <c r="AX605" s="124"/>
      <c r="AY605" s="125">
        <f t="shared" si="339"/>
        <v>0</v>
      </c>
      <c r="AZ605" s="143">
        <f t="shared" si="340"/>
        <v>0</v>
      </c>
      <c r="BA605" s="143">
        <f t="shared" si="341"/>
        <v>0</v>
      </c>
      <c r="BB605" s="143">
        <f t="shared" si="342"/>
        <v>0</v>
      </c>
      <c r="BC605" s="143">
        <f t="shared" si="343"/>
        <v>0</v>
      </c>
      <c r="BD605" s="143">
        <f t="shared" si="344"/>
        <v>0</v>
      </c>
      <c r="BE605" s="143">
        <f t="shared" si="345"/>
        <v>0</v>
      </c>
      <c r="BF605" s="143">
        <f t="shared" si="346"/>
        <v>0</v>
      </c>
      <c r="BG605" s="144">
        <f t="shared" si="347"/>
        <v>0</v>
      </c>
      <c r="BH605" s="144">
        <f t="shared" si="348"/>
        <v>0</v>
      </c>
      <c r="BI605" s="144">
        <f t="shared" si="349"/>
        <v>0</v>
      </c>
      <c r="BJ605" s="144">
        <f t="shared" si="350"/>
        <v>0</v>
      </c>
      <c r="BK605" s="144">
        <f t="shared" si="351"/>
        <v>0</v>
      </c>
      <c r="BL605" s="144">
        <f t="shared" si="352"/>
        <v>0</v>
      </c>
      <c r="BM605" s="145">
        <f t="shared" si="353"/>
        <v>0</v>
      </c>
      <c r="BN605" s="124"/>
      <c r="BO605" s="124"/>
      <c r="BP605" s="124"/>
      <c r="BQ605" s="124"/>
      <c r="BR605" s="124"/>
      <c r="BS605" s="124"/>
      <c r="BT605" s="124"/>
      <c r="BU605" s="124"/>
      <c r="BV605" s="130"/>
      <c r="BW605" s="130"/>
      <c r="BX605" s="130"/>
      <c r="BY605" s="130"/>
      <c r="BZ605" s="130"/>
      <c r="CA605" s="130"/>
      <c r="CB605" s="130"/>
      <c r="CC605" s="130"/>
      <c r="CD605" s="130"/>
      <c r="CE605" s="130"/>
      <c r="CF605" s="130"/>
      <c r="CG605" s="130"/>
      <c r="CH605" s="130"/>
      <c r="CI605" s="130"/>
      <c r="CJ605" s="130"/>
      <c r="CM605" s="159">
        <f t="shared" si="354"/>
        <v>0</v>
      </c>
      <c r="CN605" s="160">
        <f t="shared" si="355"/>
        <v>0</v>
      </c>
      <c r="CO605" s="160">
        <f t="shared" si="356"/>
        <v>0</v>
      </c>
      <c r="CP605" s="160">
        <f t="shared" si="357"/>
        <v>0</v>
      </c>
      <c r="CQ605" s="160">
        <f t="shared" si="358"/>
        <v>0</v>
      </c>
      <c r="CR605" s="160" t="str">
        <f t="shared" si="359"/>
        <v/>
      </c>
      <c r="CS605" s="160" t="str">
        <f t="shared" si="360"/>
        <v/>
      </c>
      <c r="CT605" s="160" t="str">
        <f t="shared" si="361"/>
        <v/>
      </c>
      <c r="CU605" s="162" t="str">
        <f t="shared" si="362"/>
        <v/>
      </c>
      <c r="CV605" s="162" t="str">
        <f t="shared" si="363"/>
        <v/>
      </c>
      <c r="CW605" s="162" t="str">
        <f t="shared" si="364"/>
        <v/>
      </c>
      <c r="CX605" s="162" t="str">
        <f t="shared" si="365"/>
        <v/>
      </c>
      <c r="CY605" s="162" t="str">
        <f t="shared" si="366"/>
        <v/>
      </c>
      <c r="CZ605" s="162" t="str">
        <f t="shared" si="367"/>
        <v/>
      </c>
      <c r="DA605" s="163" t="str">
        <f t="shared" si="368"/>
        <v/>
      </c>
    </row>
    <row r="606" spans="1:105" ht="16.5" x14ac:dyDescent="0.3">
      <c r="A606" s="135"/>
      <c r="B606" s="136"/>
      <c r="C606" s="136"/>
      <c r="D606" s="137"/>
      <c r="E606" s="176"/>
      <c r="F606" s="182"/>
      <c r="G606" s="183"/>
      <c r="H606" s="183"/>
      <c r="I606" s="183"/>
      <c r="J606" s="183"/>
      <c r="K606" s="183"/>
      <c r="L606" s="183"/>
      <c r="M606" s="186"/>
      <c r="N606" s="182"/>
      <c r="O606" s="184"/>
      <c r="P606" s="178"/>
      <c r="Q606" s="118">
        <f t="shared" si="337"/>
        <v>0</v>
      </c>
      <c r="R606" s="3"/>
      <c r="S606" s="3"/>
      <c r="T606" s="4"/>
      <c r="U606" s="4"/>
      <c r="V606" s="99">
        <f t="shared" si="338"/>
        <v>0</v>
      </c>
      <c r="W606" s="161"/>
      <c r="X606" s="138"/>
      <c r="AH606" s="158" t="str">
        <f t="array" ref="AH606">IF(OR(AH$1=0, $A606=""),"",SQRT((_xlfn.XLOOKUP(AH$1,$Z$2:$Z$16,$AA$2:$AA$16)-$T606)^2+(_xlfn.XLOOKUP(AH$1,$Z$2:$Z$16,$AB$2:$AB$16)-$U606)^2+(_xlfn.XLOOKUP(AH$1,$Z$2:$Z$16,$AC$2:$AC$16-$V606)^2)))</f>
        <v/>
      </c>
      <c r="AI606" s="140" t="str">
        <f t="array" ref="AI606">IF(OR(AI$1=0, $A606=""),"",SQRT((_xlfn.XLOOKUP(AI$1,$Z$2:$Z$16,$AA$2:$AA$16)-$T606)^2+(_xlfn.XLOOKUP(AI$1,$Z$2:$Z$16,$AB$2:$AB$16)-$U606)^2+(_xlfn.XLOOKUP(AI$1,$Z$2:$Z$16,$AC$2:$AC$16-$V606)^2)))</f>
        <v/>
      </c>
      <c r="AJ606" s="140" t="str">
        <f t="array" ref="AJ606">IF(OR(AJ$1=0, $A606=""),"",SQRT((_xlfn.XLOOKUP(AJ$1,$Z$2:$Z$16,$AA$2:$AA$16)-$T606)^2+(_xlfn.XLOOKUP(AJ$1,$Z$2:$Z$16,$AB$2:$AB$16)-$U606)^2+(_xlfn.XLOOKUP(AJ$1,$Z$2:$Z$16,$AC$2:$AC$16-$V606)^2)))</f>
        <v/>
      </c>
      <c r="AK606" s="140" t="str">
        <f t="array" ref="AK606">IF(OR(AK$1=0, $A606=""),"",SQRT((_xlfn.XLOOKUP(AK$1,$Z$2:$Z$16,$AA$2:$AA$16)-$T606)^2+(_xlfn.XLOOKUP(AK$1,$Z$2:$Z$16,$AB$2:$AB$16)-$U606)^2+(_xlfn.XLOOKUP(AK$1,$Z$2:$Z$16,$AC$2:$AC$16-$V606)^2)))</f>
        <v/>
      </c>
      <c r="AL606" s="140" t="str">
        <f t="array" ref="AL606">IF(OR(AL$1=0, $A606=""),"",SQRT((_xlfn.XLOOKUP(AL$1,$Z$2:$Z$16,$AA$2:$AA$16)-$T606)^2+(_xlfn.XLOOKUP(AL$1,$Z$2:$Z$16,$AB$2:$AB$16)-$U606)^2+(_xlfn.XLOOKUP(AL$1,$Z$2:$Z$16,$AC$2:$AC$16-$V606)^2)))</f>
        <v/>
      </c>
      <c r="AM606" s="140" t="str">
        <f t="array" ref="AM606">IF(OR(AM$1=0, $A606=""),"",SQRT((_xlfn.XLOOKUP(AM$1,$Z$2:$Z$16,$AA$2:$AA$16)-$T606)^2+(_xlfn.XLOOKUP(AM$1,$Z$2:$Z$16,$AB$2:$AB$16)-$U606)^2+(_xlfn.XLOOKUP(AM$1,$Z$2:$Z$16,$AC$2:$AC$16-$V606)^2)))</f>
        <v/>
      </c>
      <c r="AN606" s="140" t="str">
        <f t="array" ref="AN606">IF(OR(AN$1=0, $A606=""),"",SQRT((_xlfn.XLOOKUP(AN$1,$Z$2:$Z$16,$AA$2:$AA$16)-$T606)^2+(_xlfn.XLOOKUP(AN$1,$Z$2:$Z$16,$AB$2:$AB$16)-$U606)^2+(_xlfn.XLOOKUP(AN$1,$Z$2:$Z$16,$AC$2:$AC$16-$V606)^2)))</f>
        <v/>
      </c>
      <c r="AO606" s="140" t="str">
        <f t="array" ref="AO606">IF(OR(AO$1=0, $A606=""),"",SQRT((_xlfn.XLOOKUP(AO$1,$Z$2:$Z$16,$AA$2:$AA$16)-$T606)^2+(_xlfn.XLOOKUP(AO$1,$Z$2:$Z$16,$AB$2:$AB$16)-$U606)^2+(_xlfn.XLOOKUP(AO$1,$Z$2:$Z$16,$AC$2:$AC$16-$V606)^2)))</f>
        <v/>
      </c>
      <c r="AP606" s="141" t="str">
        <f t="array" ref="AP606">IF(OR(AP$1=0, $A606=""),"",SQRT((_xlfn.XLOOKUP(AP$1,$Z$2:$Z$16,$AA$2:$AA$16)-$T606)^2+(_xlfn.XLOOKUP(AP$1,$Z$2:$Z$16,$AB$2:$AB$16)-$U606)^2+(_xlfn.XLOOKUP(AP$1,$Z$2:$Z$16,$AC$2:$AC$16-$V606)^2)))</f>
        <v/>
      </c>
      <c r="AQ606" s="141" t="str">
        <f t="array" ref="AQ606">IF(OR(AQ$1=0, $A606=""),"",SQRT((_xlfn.XLOOKUP(AQ$1,$Z$2:$Z$16,$AA$2:$AA$16)-$T606)^2+(_xlfn.XLOOKUP(AQ$1,$Z$2:$Z$16,$AB$2:$AB$16)-$U606)^2+(_xlfn.XLOOKUP(AQ$1,$Z$2:$Z$16,$AC$2:$AC$16-$V606)^2)))</f>
        <v/>
      </c>
      <c r="AR606" s="141" t="str">
        <f t="array" ref="AR606">IF(OR(AR$1=0, $A606=""),"",SQRT((_xlfn.XLOOKUP(AR$1,$Z$2:$Z$16,$AA$2:$AA$16)-$T606)^2+(_xlfn.XLOOKUP(AR$1,$Z$2:$Z$16,$AB$2:$AB$16)-$U606)^2+(_xlfn.XLOOKUP(AR$1,$Z$2:$Z$16,$AC$2:$AC$16-$V606)^2)))</f>
        <v/>
      </c>
      <c r="AS606" s="141" t="str">
        <f t="array" ref="AS606">IF(OR(AS$1=0, $A606=""),"",SQRT((_xlfn.XLOOKUP(AS$1,$Z$2:$Z$16,$AA$2:$AA$16)-$T606)^2+(_xlfn.XLOOKUP(AS$1,$Z$2:$Z$16,$AB$2:$AB$16)-$U606)^2+(_xlfn.XLOOKUP(AS$1,$Z$2:$Z$16,$AC$2:$AC$16-$V606)^2)))</f>
        <v/>
      </c>
      <c r="AT606" s="141" t="str">
        <f t="array" ref="AT606">IF(OR(AT$1=0, $A606=""),"",SQRT((_xlfn.XLOOKUP(AT$1,$Z$2:$Z$16,$AA$2:$AA$16)-$T606)^2+(_xlfn.XLOOKUP(AT$1,$Z$2:$Z$16,$AB$2:$AB$16)-$U606)^2+(_xlfn.XLOOKUP(AT$1,$Z$2:$Z$16,$AC$2:$AC$16-$V606)^2)))</f>
        <v/>
      </c>
      <c r="AU606" s="141" t="str">
        <f t="array" ref="AU606">IF(OR(AU$1=0, $A606=""),"",SQRT((_xlfn.XLOOKUP(AU$1,$Z$2:$Z$16,$AA$2:$AA$16)-$T606)^2+(_xlfn.XLOOKUP(AU$1,$Z$2:$Z$16,$AB$2:$AB$16)-$U606)^2+(_xlfn.XLOOKUP(AU$1,$Z$2:$Z$16,$AC$2:$AC$16-$V606)^2)))</f>
        <v/>
      </c>
      <c r="AV606" s="142" t="str">
        <f t="array" ref="AV606">IF(OR(AV$1=0, $A606=""),"",SQRT((_xlfn.XLOOKUP(AV$1,$Z$2:$Z$16,$AA$2:$AA$16)-$T606)^2+(_xlfn.XLOOKUP(AV$1,$Z$2:$Z$16,$AB$2:$AB$16)-$U606)^2+(_xlfn.XLOOKUP(AV$1,$Z$2:$Z$16,$AC$2:$AC$16-$V606)^2)))</f>
        <v/>
      </c>
      <c r="AW606" s="124"/>
      <c r="AX606" s="124"/>
      <c r="AY606" s="125">
        <f t="shared" si="339"/>
        <v>0</v>
      </c>
      <c r="AZ606" s="143">
        <f t="shared" si="340"/>
        <v>0</v>
      </c>
      <c r="BA606" s="143">
        <f t="shared" si="341"/>
        <v>0</v>
      </c>
      <c r="BB606" s="143">
        <f t="shared" si="342"/>
        <v>0</v>
      </c>
      <c r="BC606" s="143">
        <f t="shared" si="343"/>
        <v>0</v>
      </c>
      <c r="BD606" s="143">
        <f t="shared" si="344"/>
        <v>0</v>
      </c>
      <c r="BE606" s="143">
        <f t="shared" si="345"/>
        <v>0</v>
      </c>
      <c r="BF606" s="143">
        <f t="shared" si="346"/>
        <v>0</v>
      </c>
      <c r="BG606" s="144">
        <f t="shared" si="347"/>
        <v>0</v>
      </c>
      <c r="BH606" s="144">
        <f t="shared" si="348"/>
        <v>0</v>
      </c>
      <c r="BI606" s="144">
        <f t="shared" si="349"/>
        <v>0</v>
      </c>
      <c r="BJ606" s="144">
        <f t="shared" si="350"/>
        <v>0</v>
      </c>
      <c r="BK606" s="144">
        <f t="shared" si="351"/>
        <v>0</v>
      </c>
      <c r="BL606" s="144">
        <f t="shared" si="352"/>
        <v>0</v>
      </c>
      <c r="BM606" s="145">
        <f t="shared" si="353"/>
        <v>0</v>
      </c>
      <c r="BN606" s="124"/>
      <c r="BO606" s="124"/>
      <c r="BP606" s="124"/>
      <c r="BQ606" s="124"/>
      <c r="BR606" s="124"/>
      <c r="BS606" s="124"/>
      <c r="BT606" s="124"/>
      <c r="BU606" s="124"/>
      <c r="BV606" s="130"/>
      <c r="BW606" s="130"/>
      <c r="BX606" s="130"/>
      <c r="BY606" s="130"/>
      <c r="BZ606" s="130"/>
      <c r="CA606" s="130"/>
      <c r="CB606" s="130"/>
      <c r="CC606" s="130"/>
      <c r="CD606" s="130"/>
      <c r="CE606" s="130"/>
      <c r="CF606" s="130"/>
      <c r="CG606" s="130"/>
      <c r="CH606" s="130"/>
      <c r="CI606" s="130"/>
      <c r="CJ606" s="130"/>
      <c r="CM606" s="159">
        <f t="shared" si="354"/>
        <v>0</v>
      </c>
      <c r="CN606" s="160">
        <f t="shared" si="355"/>
        <v>0</v>
      </c>
      <c r="CO606" s="160">
        <f t="shared" si="356"/>
        <v>0</v>
      </c>
      <c r="CP606" s="160">
        <f t="shared" si="357"/>
        <v>0</v>
      </c>
      <c r="CQ606" s="160">
        <f t="shared" si="358"/>
        <v>0</v>
      </c>
      <c r="CR606" s="160" t="str">
        <f t="shared" si="359"/>
        <v/>
      </c>
      <c r="CS606" s="160" t="str">
        <f t="shared" si="360"/>
        <v/>
      </c>
      <c r="CT606" s="160" t="str">
        <f t="shared" si="361"/>
        <v/>
      </c>
      <c r="CU606" s="162" t="str">
        <f t="shared" si="362"/>
        <v/>
      </c>
      <c r="CV606" s="162" t="str">
        <f t="shared" si="363"/>
        <v/>
      </c>
      <c r="CW606" s="162" t="str">
        <f t="shared" si="364"/>
        <v/>
      </c>
      <c r="CX606" s="162" t="str">
        <f t="shared" si="365"/>
        <v/>
      </c>
      <c r="CY606" s="162" t="str">
        <f t="shared" si="366"/>
        <v/>
      </c>
      <c r="CZ606" s="162" t="str">
        <f t="shared" si="367"/>
        <v/>
      </c>
      <c r="DA606" s="163" t="str">
        <f t="shared" si="368"/>
        <v/>
      </c>
    </row>
    <row r="607" spans="1:105" ht="16.5" x14ac:dyDescent="0.3">
      <c r="A607" s="135"/>
      <c r="B607" s="136"/>
      <c r="C607" s="136"/>
      <c r="D607" s="137"/>
      <c r="E607" s="176"/>
      <c r="F607" s="182"/>
      <c r="G607" s="183"/>
      <c r="H607" s="183"/>
      <c r="I607" s="183"/>
      <c r="J607" s="183"/>
      <c r="K607" s="183"/>
      <c r="L607" s="183"/>
      <c r="M607" s="186"/>
      <c r="N607" s="182"/>
      <c r="O607" s="184"/>
      <c r="P607" s="178"/>
      <c r="Q607" s="118">
        <f t="shared" si="337"/>
        <v>0</v>
      </c>
      <c r="R607" s="3"/>
      <c r="S607" s="3"/>
      <c r="T607" s="4"/>
      <c r="U607" s="4"/>
      <c r="V607" s="99">
        <f t="shared" si="338"/>
        <v>0</v>
      </c>
      <c r="W607" s="161"/>
      <c r="X607" s="138"/>
      <c r="AH607" s="158" t="str">
        <f t="array" ref="AH607">IF(OR(AH$1=0, $A607=""),"",SQRT((_xlfn.XLOOKUP(AH$1,$Z$2:$Z$16,$AA$2:$AA$16)-$T607)^2+(_xlfn.XLOOKUP(AH$1,$Z$2:$Z$16,$AB$2:$AB$16)-$U607)^2+(_xlfn.XLOOKUP(AH$1,$Z$2:$Z$16,$AC$2:$AC$16-$V607)^2)))</f>
        <v/>
      </c>
      <c r="AI607" s="140" t="str">
        <f t="array" ref="AI607">IF(OR(AI$1=0, $A607=""),"",SQRT((_xlfn.XLOOKUP(AI$1,$Z$2:$Z$16,$AA$2:$AA$16)-$T607)^2+(_xlfn.XLOOKUP(AI$1,$Z$2:$Z$16,$AB$2:$AB$16)-$U607)^2+(_xlfn.XLOOKUP(AI$1,$Z$2:$Z$16,$AC$2:$AC$16-$V607)^2)))</f>
        <v/>
      </c>
      <c r="AJ607" s="140" t="str">
        <f t="array" ref="AJ607">IF(OR(AJ$1=0, $A607=""),"",SQRT((_xlfn.XLOOKUP(AJ$1,$Z$2:$Z$16,$AA$2:$AA$16)-$T607)^2+(_xlfn.XLOOKUP(AJ$1,$Z$2:$Z$16,$AB$2:$AB$16)-$U607)^2+(_xlfn.XLOOKUP(AJ$1,$Z$2:$Z$16,$AC$2:$AC$16-$V607)^2)))</f>
        <v/>
      </c>
      <c r="AK607" s="140" t="str">
        <f t="array" ref="AK607">IF(OR(AK$1=0, $A607=""),"",SQRT((_xlfn.XLOOKUP(AK$1,$Z$2:$Z$16,$AA$2:$AA$16)-$T607)^2+(_xlfn.XLOOKUP(AK$1,$Z$2:$Z$16,$AB$2:$AB$16)-$U607)^2+(_xlfn.XLOOKUP(AK$1,$Z$2:$Z$16,$AC$2:$AC$16-$V607)^2)))</f>
        <v/>
      </c>
      <c r="AL607" s="140" t="str">
        <f t="array" ref="AL607">IF(OR(AL$1=0, $A607=""),"",SQRT((_xlfn.XLOOKUP(AL$1,$Z$2:$Z$16,$AA$2:$AA$16)-$T607)^2+(_xlfn.XLOOKUP(AL$1,$Z$2:$Z$16,$AB$2:$AB$16)-$U607)^2+(_xlfn.XLOOKUP(AL$1,$Z$2:$Z$16,$AC$2:$AC$16-$V607)^2)))</f>
        <v/>
      </c>
      <c r="AM607" s="140" t="str">
        <f t="array" ref="AM607">IF(OR(AM$1=0, $A607=""),"",SQRT((_xlfn.XLOOKUP(AM$1,$Z$2:$Z$16,$AA$2:$AA$16)-$T607)^2+(_xlfn.XLOOKUP(AM$1,$Z$2:$Z$16,$AB$2:$AB$16)-$U607)^2+(_xlfn.XLOOKUP(AM$1,$Z$2:$Z$16,$AC$2:$AC$16-$V607)^2)))</f>
        <v/>
      </c>
      <c r="AN607" s="140" t="str">
        <f t="array" ref="AN607">IF(OR(AN$1=0, $A607=""),"",SQRT((_xlfn.XLOOKUP(AN$1,$Z$2:$Z$16,$AA$2:$AA$16)-$T607)^2+(_xlfn.XLOOKUP(AN$1,$Z$2:$Z$16,$AB$2:$AB$16)-$U607)^2+(_xlfn.XLOOKUP(AN$1,$Z$2:$Z$16,$AC$2:$AC$16-$V607)^2)))</f>
        <v/>
      </c>
      <c r="AO607" s="140" t="str">
        <f t="array" ref="AO607">IF(OR(AO$1=0, $A607=""),"",SQRT((_xlfn.XLOOKUP(AO$1,$Z$2:$Z$16,$AA$2:$AA$16)-$T607)^2+(_xlfn.XLOOKUP(AO$1,$Z$2:$Z$16,$AB$2:$AB$16)-$U607)^2+(_xlfn.XLOOKUP(AO$1,$Z$2:$Z$16,$AC$2:$AC$16-$V607)^2)))</f>
        <v/>
      </c>
      <c r="AP607" s="141" t="str">
        <f t="array" ref="AP607">IF(OR(AP$1=0, $A607=""),"",SQRT((_xlfn.XLOOKUP(AP$1,$Z$2:$Z$16,$AA$2:$AA$16)-$T607)^2+(_xlfn.XLOOKUP(AP$1,$Z$2:$Z$16,$AB$2:$AB$16)-$U607)^2+(_xlfn.XLOOKUP(AP$1,$Z$2:$Z$16,$AC$2:$AC$16-$V607)^2)))</f>
        <v/>
      </c>
      <c r="AQ607" s="141" t="str">
        <f t="array" ref="AQ607">IF(OR(AQ$1=0, $A607=""),"",SQRT((_xlfn.XLOOKUP(AQ$1,$Z$2:$Z$16,$AA$2:$AA$16)-$T607)^2+(_xlfn.XLOOKUP(AQ$1,$Z$2:$Z$16,$AB$2:$AB$16)-$U607)^2+(_xlfn.XLOOKUP(AQ$1,$Z$2:$Z$16,$AC$2:$AC$16-$V607)^2)))</f>
        <v/>
      </c>
      <c r="AR607" s="141" t="str">
        <f t="array" ref="AR607">IF(OR(AR$1=0, $A607=""),"",SQRT((_xlfn.XLOOKUP(AR$1,$Z$2:$Z$16,$AA$2:$AA$16)-$T607)^2+(_xlfn.XLOOKUP(AR$1,$Z$2:$Z$16,$AB$2:$AB$16)-$U607)^2+(_xlfn.XLOOKUP(AR$1,$Z$2:$Z$16,$AC$2:$AC$16-$V607)^2)))</f>
        <v/>
      </c>
      <c r="AS607" s="141" t="str">
        <f t="array" ref="AS607">IF(OR(AS$1=0, $A607=""),"",SQRT((_xlfn.XLOOKUP(AS$1,$Z$2:$Z$16,$AA$2:$AA$16)-$T607)^2+(_xlfn.XLOOKUP(AS$1,$Z$2:$Z$16,$AB$2:$AB$16)-$U607)^2+(_xlfn.XLOOKUP(AS$1,$Z$2:$Z$16,$AC$2:$AC$16-$V607)^2)))</f>
        <v/>
      </c>
      <c r="AT607" s="141" t="str">
        <f t="array" ref="AT607">IF(OR(AT$1=0, $A607=""),"",SQRT((_xlfn.XLOOKUP(AT$1,$Z$2:$Z$16,$AA$2:$AA$16)-$T607)^2+(_xlfn.XLOOKUP(AT$1,$Z$2:$Z$16,$AB$2:$AB$16)-$U607)^2+(_xlfn.XLOOKUP(AT$1,$Z$2:$Z$16,$AC$2:$AC$16-$V607)^2)))</f>
        <v/>
      </c>
      <c r="AU607" s="141" t="str">
        <f t="array" ref="AU607">IF(OR(AU$1=0, $A607=""),"",SQRT((_xlfn.XLOOKUP(AU$1,$Z$2:$Z$16,$AA$2:$AA$16)-$T607)^2+(_xlfn.XLOOKUP(AU$1,$Z$2:$Z$16,$AB$2:$AB$16)-$U607)^2+(_xlfn.XLOOKUP(AU$1,$Z$2:$Z$16,$AC$2:$AC$16-$V607)^2)))</f>
        <v/>
      </c>
      <c r="AV607" s="142" t="str">
        <f t="array" ref="AV607">IF(OR(AV$1=0, $A607=""),"",SQRT((_xlfn.XLOOKUP(AV$1,$Z$2:$Z$16,$AA$2:$AA$16)-$T607)^2+(_xlfn.XLOOKUP(AV$1,$Z$2:$Z$16,$AB$2:$AB$16)-$U607)^2+(_xlfn.XLOOKUP(AV$1,$Z$2:$Z$16,$AC$2:$AC$16-$V607)^2)))</f>
        <v/>
      </c>
      <c r="AW607" s="124"/>
      <c r="AX607" s="124"/>
      <c r="AY607" s="125">
        <f t="shared" si="339"/>
        <v>0</v>
      </c>
      <c r="AZ607" s="143">
        <f t="shared" si="340"/>
        <v>0</v>
      </c>
      <c r="BA607" s="143">
        <f t="shared" si="341"/>
        <v>0</v>
      </c>
      <c r="BB607" s="143">
        <f t="shared" si="342"/>
        <v>0</v>
      </c>
      <c r="BC607" s="143">
        <f t="shared" si="343"/>
        <v>0</v>
      </c>
      <c r="BD607" s="143">
        <f t="shared" si="344"/>
        <v>0</v>
      </c>
      <c r="BE607" s="143">
        <f t="shared" si="345"/>
        <v>0</v>
      </c>
      <c r="BF607" s="143">
        <f t="shared" si="346"/>
        <v>0</v>
      </c>
      <c r="BG607" s="144">
        <f t="shared" si="347"/>
        <v>0</v>
      </c>
      <c r="BH607" s="144">
        <f t="shared" si="348"/>
        <v>0</v>
      </c>
      <c r="BI607" s="144">
        <f t="shared" si="349"/>
        <v>0</v>
      </c>
      <c r="BJ607" s="144">
        <f t="shared" si="350"/>
        <v>0</v>
      </c>
      <c r="BK607" s="144">
        <f t="shared" si="351"/>
        <v>0</v>
      </c>
      <c r="BL607" s="144">
        <f t="shared" si="352"/>
        <v>0</v>
      </c>
      <c r="BM607" s="145">
        <f t="shared" si="353"/>
        <v>0</v>
      </c>
      <c r="BN607" s="124"/>
      <c r="BO607" s="124"/>
      <c r="BP607" s="124"/>
      <c r="BQ607" s="124"/>
      <c r="BR607" s="124"/>
      <c r="BS607" s="124"/>
      <c r="BT607" s="124"/>
      <c r="BU607" s="124"/>
      <c r="BV607" s="130"/>
      <c r="BW607" s="130"/>
      <c r="BX607" s="130"/>
      <c r="BY607" s="130"/>
      <c r="BZ607" s="130"/>
      <c r="CA607" s="130"/>
      <c r="CB607" s="130"/>
      <c r="CC607" s="130"/>
      <c r="CD607" s="130"/>
      <c r="CE607" s="130"/>
      <c r="CF607" s="130"/>
      <c r="CG607" s="130"/>
      <c r="CH607" s="130"/>
      <c r="CI607" s="130"/>
      <c r="CJ607" s="130"/>
      <c r="CM607" s="159">
        <f t="shared" si="354"/>
        <v>0</v>
      </c>
      <c r="CN607" s="160">
        <f t="shared" si="355"/>
        <v>0</v>
      </c>
      <c r="CO607" s="160">
        <f t="shared" si="356"/>
        <v>0</v>
      </c>
      <c r="CP607" s="160">
        <f t="shared" si="357"/>
        <v>0</v>
      </c>
      <c r="CQ607" s="160">
        <f t="shared" si="358"/>
        <v>0</v>
      </c>
      <c r="CR607" s="160" t="str">
        <f t="shared" si="359"/>
        <v/>
      </c>
      <c r="CS607" s="160" t="str">
        <f t="shared" si="360"/>
        <v/>
      </c>
      <c r="CT607" s="160" t="str">
        <f t="shared" si="361"/>
        <v/>
      </c>
      <c r="CU607" s="162" t="str">
        <f t="shared" si="362"/>
        <v/>
      </c>
      <c r="CV607" s="162" t="str">
        <f t="shared" si="363"/>
        <v/>
      </c>
      <c r="CW607" s="162" t="str">
        <f t="shared" si="364"/>
        <v/>
      </c>
      <c r="CX607" s="162" t="str">
        <f t="shared" si="365"/>
        <v/>
      </c>
      <c r="CY607" s="162" t="str">
        <f t="shared" si="366"/>
        <v/>
      </c>
      <c r="CZ607" s="162" t="str">
        <f t="shared" si="367"/>
        <v/>
      </c>
      <c r="DA607" s="163" t="str">
        <f t="shared" si="368"/>
        <v/>
      </c>
    </row>
    <row r="608" spans="1:105" ht="16.5" x14ac:dyDescent="0.3">
      <c r="A608" s="135"/>
      <c r="B608" s="136"/>
      <c r="C608" s="136"/>
      <c r="D608" s="137"/>
      <c r="E608" s="176"/>
      <c r="F608" s="182"/>
      <c r="G608" s="183"/>
      <c r="H608" s="183"/>
      <c r="I608" s="183"/>
      <c r="J608" s="183"/>
      <c r="K608" s="183"/>
      <c r="L608" s="183"/>
      <c r="M608" s="186"/>
      <c r="N608" s="182"/>
      <c r="O608" s="184"/>
      <c r="P608" s="178"/>
      <c r="Q608" s="118">
        <f t="shared" si="337"/>
        <v>0</v>
      </c>
      <c r="R608" s="3"/>
      <c r="S608" s="3"/>
      <c r="T608" s="4"/>
      <c r="U608" s="4"/>
      <c r="V608" s="99">
        <f t="shared" si="338"/>
        <v>0</v>
      </c>
      <c r="W608" s="161"/>
      <c r="X608" s="138"/>
      <c r="AH608" s="158" t="str">
        <f t="array" ref="AH608">IF(OR(AH$1=0, $A608=""),"",SQRT((_xlfn.XLOOKUP(AH$1,$Z$2:$Z$16,$AA$2:$AA$16)-$T608)^2+(_xlfn.XLOOKUP(AH$1,$Z$2:$Z$16,$AB$2:$AB$16)-$U608)^2+(_xlfn.XLOOKUP(AH$1,$Z$2:$Z$16,$AC$2:$AC$16-$V608)^2)))</f>
        <v/>
      </c>
      <c r="AI608" s="140" t="str">
        <f t="array" ref="AI608">IF(OR(AI$1=0, $A608=""),"",SQRT((_xlfn.XLOOKUP(AI$1,$Z$2:$Z$16,$AA$2:$AA$16)-$T608)^2+(_xlfn.XLOOKUP(AI$1,$Z$2:$Z$16,$AB$2:$AB$16)-$U608)^2+(_xlfn.XLOOKUP(AI$1,$Z$2:$Z$16,$AC$2:$AC$16-$V608)^2)))</f>
        <v/>
      </c>
      <c r="AJ608" s="140" t="str">
        <f t="array" ref="AJ608">IF(OR(AJ$1=0, $A608=""),"",SQRT((_xlfn.XLOOKUP(AJ$1,$Z$2:$Z$16,$AA$2:$AA$16)-$T608)^2+(_xlfn.XLOOKUP(AJ$1,$Z$2:$Z$16,$AB$2:$AB$16)-$U608)^2+(_xlfn.XLOOKUP(AJ$1,$Z$2:$Z$16,$AC$2:$AC$16-$V608)^2)))</f>
        <v/>
      </c>
      <c r="AK608" s="140" t="str">
        <f t="array" ref="AK608">IF(OR(AK$1=0, $A608=""),"",SQRT((_xlfn.XLOOKUP(AK$1,$Z$2:$Z$16,$AA$2:$AA$16)-$T608)^2+(_xlfn.XLOOKUP(AK$1,$Z$2:$Z$16,$AB$2:$AB$16)-$U608)^2+(_xlfn.XLOOKUP(AK$1,$Z$2:$Z$16,$AC$2:$AC$16-$V608)^2)))</f>
        <v/>
      </c>
      <c r="AL608" s="140" t="str">
        <f t="array" ref="AL608">IF(OR(AL$1=0, $A608=""),"",SQRT((_xlfn.XLOOKUP(AL$1,$Z$2:$Z$16,$AA$2:$AA$16)-$T608)^2+(_xlfn.XLOOKUP(AL$1,$Z$2:$Z$16,$AB$2:$AB$16)-$U608)^2+(_xlfn.XLOOKUP(AL$1,$Z$2:$Z$16,$AC$2:$AC$16-$V608)^2)))</f>
        <v/>
      </c>
      <c r="AM608" s="140" t="str">
        <f t="array" ref="AM608">IF(OR(AM$1=0, $A608=""),"",SQRT((_xlfn.XLOOKUP(AM$1,$Z$2:$Z$16,$AA$2:$AA$16)-$T608)^2+(_xlfn.XLOOKUP(AM$1,$Z$2:$Z$16,$AB$2:$AB$16)-$U608)^2+(_xlfn.XLOOKUP(AM$1,$Z$2:$Z$16,$AC$2:$AC$16-$V608)^2)))</f>
        <v/>
      </c>
      <c r="AN608" s="140" t="str">
        <f t="array" ref="AN608">IF(OR(AN$1=0, $A608=""),"",SQRT((_xlfn.XLOOKUP(AN$1,$Z$2:$Z$16,$AA$2:$AA$16)-$T608)^2+(_xlfn.XLOOKUP(AN$1,$Z$2:$Z$16,$AB$2:$AB$16)-$U608)^2+(_xlfn.XLOOKUP(AN$1,$Z$2:$Z$16,$AC$2:$AC$16-$V608)^2)))</f>
        <v/>
      </c>
      <c r="AO608" s="140" t="str">
        <f t="array" ref="AO608">IF(OR(AO$1=0, $A608=""),"",SQRT((_xlfn.XLOOKUP(AO$1,$Z$2:$Z$16,$AA$2:$AA$16)-$T608)^2+(_xlfn.XLOOKUP(AO$1,$Z$2:$Z$16,$AB$2:$AB$16)-$U608)^2+(_xlfn.XLOOKUP(AO$1,$Z$2:$Z$16,$AC$2:$AC$16-$V608)^2)))</f>
        <v/>
      </c>
      <c r="AP608" s="141" t="str">
        <f t="array" ref="AP608">IF(OR(AP$1=0, $A608=""),"",SQRT((_xlfn.XLOOKUP(AP$1,$Z$2:$Z$16,$AA$2:$AA$16)-$T608)^2+(_xlfn.XLOOKUP(AP$1,$Z$2:$Z$16,$AB$2:$AB$16)-$U608)^2+(_xlfn.XLOOKUP(AP$1,$Z$2:$Z$16,$AC$2:$AC$16-$V608)^2)))</f>
        <v/>
      </c>
      <c r="AQ608" s="141" t="str">
        <f t="array" ref="AQ608">IF(OR(AQ$1=0, $A608=""),"",SQRT((_xlfn.XLOOKUP(AQ$1,$Z$2:$Z$16,$AA$2:$AA$16)-$T608)^2+(_xlfn.XLOOKUP(AQ$1,$Z$2:$Z$16,$AB$2:$AB$16)-$U608)^2+(_xlfn.XLOOKUP(AQ$1,$Z$2:$Z$16,$AC$2:$AC$16-$V608)^2)))</f>
        <v/>
      </c>
      <c r="AR608" s="141" t="str">
        <f t="array" ref="AR608">IF(OR(AR$1=0, $A608=""),"",SQRT((_xlfn.XLOOKUP(AR$1,$Z$2:$Z$16,$AA$2:$AA$16)-$T608)^2+(_xlfn.XLOOKUP(AR$1,$Z$2:$Z$16,$AB$2:$AB$16)-$U608)^2+(_xlfn.XLOOKUP(AR$1,$Z$2:$Z$16,$AC$2:$AC$16-$V608)^2)))</f>
        <v/>
      </c>
      <c r="AS608" s="141" t="str">
        <f t="array" ref="AS608">IF(OR(AS$1=0, $A608=""),"",SQRT((_xlfn.XLOOKUP(AS$1,$Z$2:$Z$16,$AA$2:$AA$16)-$T608)^2+(_xlfn.XLOOKUP(AS$1,$Z$2:$Z$16,$AB$2:$AB$16)-$U608)^2+(_xlfn.XLOOKUP(AS$1,$Z$2:$Z$16,$AC$2:$AC$16-$V608)^2)))</f>
        <v/>
      </c>
      <c r="AT608" s="141" t="str">
        <f t="array" ref="AT608">IF(OR(AT$1=0, $A608=""),"",SQRT((_xlfn.XLOOKUP(AT$1,$Z$2:$Z$16,$AA$2:$AA$16)-$T608)^2+(_xlfn.XLOOKUP(AT$1,$Z$2:$Z$16,$AB$2:$AB$16)-$U608)^2+(_xlfn.XLOOKUP(AT$1,$Z$2:$Z$16,$AC$2:$AC$16-$V608)^2)))</f>
        <v/>
      </c>
      <c r="AU608" s="141" t="str">
        <f t="array" ref="AU608">IF(OR(AU$1=0, $A608=""),"",SQRT((_xlfn.XLOOKUP(AU$1,$Z$2:$Z$16,$AA$2:$AA$16)-$T608)^2+(_xlfn.XLOOKUP(AU$1,$Z$2:$Z$16,$AB$2:$AB$16)-$U608)^2+(_xlfn.XLOOKUP(AU$1,$Z$2:$Z$16,$AC$2:$AC$16-$V608)^2)))</f>
        <v/>
      </c>
      <c r="AV608" s="142" t="str">
        <f t="array" ref="AV608">IF(OR(AV$1=0, $A608=""),"",SQRT((_xlfn.XLOOKUP(AV$1,$Z$2:$Z$16,$AA$2:$AA$16)-$T608)^2+(_xlfn.XLOOKUP(AV$1,$Z$2:$Z$16,$AB$2:$AB$16)-$U608)^2+(_xlfn.XLOOKUP(AV$1,$Z$2:$Z$16,$AC$2:$AC$16-$V608)^2)))</f>
        <v/>
      </c>
      <c r="AW608" s="124"/>
      <c r="AX608" s="124"/>
      <c r="AY608" s="125">
        <f t="shared" si="339"/>
        <v>0</v>
      </c>
      <c r="AZ608" s="143">
        <f t="shared" si="340"/>
        <v>0</v>
      </c>
      <c r="BA608" s="143">
        <f t="shared" si="341"/>
        <v>0</v>
      </c>
      <c r="BB608" s="143">
        <f t="shared" si="342"/>
        <v>0</v>
      </c>
      <c r="BC608" s="143">
        <f t="shared" si="343"/>
        <v>0</v>
      </c>
      <c r="BD608" s="143">
        <f t="shared" si="344"/>
        <v>0</v>
      </c>
      <c r="BE608" s="143">
        <f t="shared" si="345"/>
        <v>0</v>
      </c>
      <c r="BF608" s="143">
        <f t="shared" si="346"/>
        <v>0</v>
      </c>
      <c r="BG608" s="144">
        <f t="shared" si="347"/>
        <v>0</v>
      </c>
      <c r="BH608" s="144">
        <f t="shared" si="348"/>
        <v>0</v>
      </c>
      <c r="BI608" s="144">
        <f t="shared" si="349"/>
        <v>0</v>
      </c>
      <c r="BJ608" s="144">
        <f t="shared" si="350"/>
        <v>0</v>
      </c>
      <c r="BK608" s="144">
        <f t="shared" si="351"/>
        <v>0</v>
      </c>
      <c r="BL608" s="144">
        <f t="shared" si="352"/>
        <v>0</v>
      </c>
      <c r="BM608" s="145">
        <f t="shared" si="353"/>
        <v>0</v>
      </c>
      <c r="BN608" s="124"/>
      <c r="BO608" s="124"/>
      <c r="BP608" s="124"/>
      <c r="BQ608" s="124"/>
      <c r="BR608" s="124"/>
      <c r="BS608" s="124"/>
      <c r="BT608" s="124"/>
      <c r="BU608" s="124"/>
      <c r="BV608" s="130"/>
      <c r="BW608" s="130"/>
      <c r="BX608" s="130"/>
      <c r="BY608" s="130"/>
      <c r="BZ608" s="130"/>
      <c r="CA608" s="130"/>
      <c r="CB608" s="130"/>
      <c r="CC608" s="130"/>
      <c r="CD608" s="130"/>
      <c r="CE608" s="130"/>
      <c r="CF608" s="130"/>
      <c r="CG608" s="130"/>
      <c r="CH608" s="130"/>
      <c r="CI608" s="130"/>
      <c r="CJ608" s="130"/>
      <c r="CM608" s="159">
        <f t="shared" si="354"/>
        <v>0</v>
      </c>
      <c r="CN608" s="160">
        <f t="shared" si="355"/>
        <v>0</v>
      </c>
      <c r="CO608" s="160">
        <f t="shared" si="356"/>
        <v>0</v>
      </c>
      <c r="CP608" s="160">
        <f t="shared" si="357"/>
        <v>0</v>
      </c>
      <c r="CQ608" s="160">
        <f t="shared" si="358"/>
        <v>0</v>
      </c>
      <c r="CR608" s="160" t="str">
        <f t="shared" si="359"/>
        <v/>
      </c>
      <c r="CS608" s="160" t="str">
        <f t="shared" si="360"/>
        <v/>
      </c>
      <c r="CT608" s="160" t="str">
        <f t="shared" si="361"/>
        <v/>
      </c>
      <c r="CU608" s="162" t="str">
        <f t="shared" si="362"/>
        <v/>
      </c>
      <c r="CV608" s="162" t="str">
        <f t="shared" si="363"/>
        <v/>
      </c>
      <c r="CW608" s="162" t="str">
        <f t="shared" si="364"/>
        <v/>
      </c>
      <c r="CX608" s="162" t="str">
        <f t="shared" si="365"/>
        <v/>
      </c>
      <c r="CY608" s="162" t="str">
        <f t="shared" si="366"/>
        <v/>
      </c>
      <c r="CZ608" s="162" t="str">
        <f t="shared" si="367"/>
        <v/>
      </c>
      <c r="DA608" s="163" t="str">
        <f t="shared" si="368"/>
        <v/>
      </c>
    </row>
    <row r="609" spans="1:105" ht="16.5" x14ac:dyDescent="0.3">
      <c r="A609" s="135"/>
      <c r="B609" s="136"/>
      <c r="C609" s="136"/>
      <c r="D609" s="137"/>
      <c r="E609" s="176"/>
      <c r="F609" s="182"/>
      <c r="G609" s="183"/>
      <c r="H609" s="183"/>
      <c r="I609" s="183"/>
      <c r="J609" s="183"/>
      <c r="K609" s="183"/>
      <c r="L609" s="183"/>
      <c r="M609" s="186"/>
      <c r="N609" s="182"/>
      <c r="O609" s="184"/>
      <c r="P609" s="178"/>
      <c r="Q609" s="118">
        <f t="shared" si="337"/>
        <v>0</v>
      </c>
      <c r="R609" s="3"/>
      <c r="S609" s="3"/>
      <c r="T609" s="4"/>
      <c r="U609" s="4"/>
      <c r="V609" s="99">
        <f t="shared" si="338"/>
        <v>0</v>
      </c>
      <c r="W609" s="161"/>
      <c r="X609" s="138"/>
      <c r="AH609" s="158" t="str">
        <f t="array" ref="AH609">IF(OR(AH$1=0, $A609=""),"",SQRT((_xlfn.XLOOKUP(AH$1,$Z$2:$Z$16,$AA$2:$AA$16)-$T609)^2+(_xlfn.XLOOKUP(AH$1,$Z$2:$Z$16,$AB$2:$AB$16)-$U609)^2+(_xlfn.XLOOKUP(AH$1,$Z$2:$Z$16,$AC$2:$AC$16-$V609)^2)))</f>
        <v/>
      </c>
      <c r="AI609" s="140" t="str">
        <f t="array" ref="AI609">IF(OR(AI$1=0, $A609=""),"",SQRT((_xlfn.XLOOKUP(AI$1,$Z$2:$Z$16,$AA$2:$AA$16)-$T609)^2+(_xlfn.XLOOKUP(AI$1,$Z$2:$Z$16,$AB$2:$AB$16)-$U609)^2+(_xlfn.XLOOKUP(AI$1,$Z$2:$Z$16,$AC$2:$AC$16-$V609)^2)))</f>
        <v/>
      </c>
      <c r="AJ609" s="140" t="str">
        <f t="array" ref="AJ609">IF(OR(AJ$1=0, $A609=""),"",SQRT((_xlfn.XLOOKUP(AJ$1,$Z$2:$Z$16,$AA$2:$AA$16)-$T609)^2+(_xlfn.XLOOKUP(AJ$1,$Z$2:$Z$16,$AB$2:$AB$16)-$U609)^2+(_xlfn.XLOOKUP(AJ$1,$Z$2:$Z$16,$AC$2:$AC$16-$V609)^2)))</f>
        <v/>
      </c>
      <c r="AK609" s="140" t="str">
        <f t="array" ref="AK609">IF(OR(AK$1=0, $A609=""),"",SQRT((_xlfn.XLOOKUP(AK$1,$Z$2:$Z$16,$AA$2:$AA$16)-$T609)^2+(_xlfn.XLOOKUP(AK$1,$Z$2:$Z$16,$AB$2:$AB$16)-$U609)^2+(_xlfn.XLOOKUP(AK$1,$Z$2:$Z$16,$AC$2:$AC$16-$V609)^2)))</f>
        <v/>
      </c>
      <c r="AL609" s="140" t="str">
        <f t="array" ref="AL609">IF(OR(AL$1=0, $A609=""),"",SQRT((_xlfn.XLOOKUP(AL$1,$Z$2:$Z$16,$AA$2:$AA$16)-$T609)^2+(_xlfn.XLOOKUP(AL$1,$Z$2:$Z$16,$AB$2:$AB$16)-$U609)^2+(_xlfn.XLOOKUP(AL$1,$Z$2:$Z$16,$AC$2:$AC$16-$V609)^2)))</f>
        <v/>
      </c>
      <c r="AM609" s="140" t="str">
        <f t="array" ref="AM609">IF(OR(AM$1=0, $A609=""),"",SQRT((_xlfn.XLOOKUP(AM$1,$Z$2:$Z$16,$AA$2:$AA$16)-$T609)^2+(_xlfn.XLOOKUP(AM$1,$Z$2:$Z$16,$AB$2:$AB$16)-$U609)^2+(_xlfn.XLOOKUP(AM$1,$Z$2:$Z$16,$AC$2:$AC$16-$V609)^2)))</f>
        <v/>
      </c>
      <c r="AN609" s="140" t="str">
        <f t="array" ref="AN609">IF(OR(AN$1=0, $A609=""),"",SQRT((_xlfn.XLOOKUP(AN$1,$Z$2:$Z$16,$AA$2:$AA$16)-$T609)^2+(_xlfn.XLOOKUP(AN$1,$Z$2:$Z$16,$AB$2:$AB$16)-$U609)^2+(_xlfn.XLOOKUP(AN$1,$Z$2:$Z$16,$AC$2:$AC$16-$V609)^2)))</f>
        <v/>
      </c>
      <c r="AO609" s="140" t="str">
        <f t="array" ref="AO609">IF(OR(AO$1=0, $A609=""),"",SQRT((_xlfn.XLOOKUP(AO$1,$Z$2:$Z$16,$AA$2:$AA$16)-$T609)^2+(_xlfn.XLOOKUP(AO$1,$Z$2:$Z$16,$AB$2:$AB$16)-$U609)^2+(_xlfn.XLOOKUP(AO$1,$Z$2:$Z$16,$AC$2:$AC$16-$V609)^2)))</f>
        <v/>
      </c>
      <c r="AP609" s="141" t="str">
        <f t="array" ref="AP609">IF(OR(AP$1=0, $A609=""),"",SQRT((_xlfn.XLOOKUP(AP$1,$Z$2:$Z$16,$AA$2:$AA$16)-$T609)^2+(_xlfn.XLOOKUP(AP$1,$Z$2:$Z$16,$AB$2:$AB$16)-$U609)^2+(_xlfn.XLOOKUP(AP$1,$Z$2:$Z$16,$AC$2:$AC$16-$V609)^2)))</f>
        <v/>
      </c>
      <c r="AQ609" s="141" t="str">
        <f t="array" ref="AQ609">IF(OR(AQ$1=0, $A609=""),"",SQRT((_xlfn.XLOOKUP(AQ$1,$Z$2:$Z$16,$AA$2:$AA$16)-$T609)^2+(_xlfn.XLOOKUP(AQ$1,$Z$2:$Z$16,$AB$2:$AB$16)-$U609)^2+(_xlfn.XLOOKUP(AQ$1,$Z$2:$Z$16,$AC$2:$AC$16-$V609)^2)))</f>
        <v/>
      </c>
      <c r="AR609" s="141" t="str">
        <f t="array" ref="AR609">IF(OR(AR$1=0, $A609=""),"",SQRT((_xlfn.XLOOKUP(AR$1,$Z$2:$Z$16,$AA$2:$AA$16)-$T609)^2+(_xlfn.XLOOKUP(AR$1,$Z$2:$Z$16,$AB$2:$AB$16)-$U609)^2+(_xlfn.XLOOKUP(AR$1,$Z$2:$Z$16,$AC$2:$AC$16-$V609)^2)))</f>
        <v/>
      </c>
      <c r="AS609" s="141" t="str">
        <f t="array" ref="AS609">IF(OR(AS$1=0, $A609=""),"",SQRT((_xlfn.XLOOKUP(AS$1,$Z$2:$Z$16,$AA$2:$AA$16)-$T609)^2+(_xlfn.XLOOKUP(AS$1,$Z$2:$Z$16,$AB$2:$AB$16)-$U609)^2+(_xlfn.XLOOKUP(AS$1,$Z$2:$Z$16,$AC$2:$AC$16-$V609)^2)))</f>
        <v/>
      </c>
      <c r="AT609" s="141" t="str">
        <f t="array" ref="AT609">IF(OR(AT$1=0, $A609=""),"",SQRT((_xlfn.XLOOKUP(AT$1,$Z$2:$Z$16,$AA$2:$AA$16)-$T609)^2+(_xlfn.XLOOKUP(AT$1,$Z$2:$Z$16,$AB$2:$AB$16)-$U609)^2+(_xlfn.XLOOKUP(AT$1,$Z$2:$Z$16,$AC$2:$AC$16-$V609)^2)))</f>
        <v/>
      </c>
      <c r="AU609" s="141" t="str">
        <f t="array" ref="AU609">IF(OR(AU$1=0, $A609=""),"",SQRT((_xlfn.XLOOKUP(AU$1,$Z$2:$Z$16,$AA$2:$AA$16)-$T609)^2+(_xlfn.XLOOKUP(AU$1,$Z$2:$Z$16,$AB$2:$AB$16)-$U609)^2+(_xlfn.XLOOKUP(AU$1,$Z$2:$Z$16,$AC$2:$AC$16-$V609)^2)))</f>
        <v/>
      </c>
      <c r="AV609" s="142" t="str">
        <f t="array" ref="AV609">IF(OR(AV$1=0, $A609=""),"",SQRT((_xlfn.XLOOKUP(AV$1,$Z$2:$Z$16,$AA$2:$AA$16)-$T609)^2+(_xlfn.XLOOKUP(AV$1,$Z$2:$Z$16,$AB$2:$AB$16)-$U609)^2+(_xlfn.XLOOKUP(AV$1,$Z$2:$Z$16,$AC$2:$AC$16-$V609)^2)))</f>
        <v/>
      </c>
      <c r="AW609" s="124"/>
      <c r="AX609" s="124"/>
      <c r="AY609" s="125">
        <f t="shared" si="339"/>
        <v>0</v>
      </c>
      <c r="AZ609" s="143">
        <f t="shared" si="340"/>
        <v>0</v>
      </c>
      <c r="BA609" s="143">
        <f t="shared" si="341"/>
        <v>0</v>
      </c>
      <c r="BB609" s="143">
        <f t="shared" si="342"/>
        <v>0</v>
      </c>
      <c r="BC609" s="143">
        <f t="shared" si="343"/>
        <v>0</v>
      </c>
      <c r="BD609" s="143">
        <f t="shared" si="344"/>
        <v>0</v>
      </c>
      <c r="BE609" s="143">
        <f t="shared" si="345"/>
        <v>0</v>
      </c>
      <c r="BF609" s="143">
        <f t="shared" si="346"/>
        <v>0</v>
      </c>
      <c r="BG609" s="144">
        <f t="shared" si="347"/>
        <v>0</v>
      </c>
      <c r="BH609" s="144">
        <f t="shared" si="348"/>
        <v>0</v>
      </c>
      <c r="BI609" s="144">
        <f t="shared" si="349"/>
        <v>0</v>
      </c>
      <c r="BJ609" s="144">
        <f t="shared" si="350"/>
        <v>0</v>
      </c>
      <c r="BK609" s="144">
        <f t="shared" si="351"/>
        <v>0</v>
      </c>
      <c r="BL609" s="144">
        <f t="shared" si="352"/>
        <v>0</v>
      </c>
      <c r="BM609" s="145">
        <f t="shared" si="353"/>
        <v>0</v>
      </c>
      <c r="BN609" s="124"/>
      <c r="BO609" s="124"/>
      <c r="BP609" s="124"/>
      <c r="BQ609" s="124"/>
      <c r="BR609" s="124"/>
      <c r="BS609" s="124"/>
      <c r="BT609" s="124"/>
      <c r="BU609" s="124"/>
      <c r="BV609" s="130"/>
      <c r="BW609" s="130"/>
      <c r="BX609" s="130"/>
      <c r="BY609" s="130"/>
      <c r="BZ609" s="130"/>
      <c r="CA609" s="130"/>
      <c r="CB609" s="130"/>
      <c r="CC609" s="130"/>
      <c r="CD609" s="130"/>
      <c r="CE609" s="130"/>
      <c r="CF609" s="130"/>
      <c r="CG609" s="130"/>
      <c r="CH609" s="130"/>
      <c r="CI609" s="130"/>
      <c r="CJ609" s="130"/>
      <c r="CM609" s="159">
        <f t="shared" si="354"/>
        <v>0</v>
      </c>
      <c r="CN609" s="160">
        <f t="shared" si="355"/>
        <v>0</v>
      </c>
      <c r="CO609" s="160">
        <f t="shared" si="356"/>
        <v>0</v>
      </c>
      <c r="CP609" s="160">
        <f t="shared" si="357"/>
        <v>0</v>
      </c>
      <c r="CQ609" s="160">
        <f t="shared" si="358"/>
        <v>0</v>
      </c>
      <c r="CR609" s="160" t="str">
        <f t="shared" si="359"/>
        <v/>
      </c>
      <c r="CS609" s="160" t="str">
        <f t="shared" si="360"/>
        <v/>
      </c>
      <c r="CT609" s="160" t="str">
        <f t="shared" si="361"/>
        <v/>
      </c>
      <c r="CU609" s="162" t="str">
        <f t="shared" si="362"/>
        <v/>
      </c>
      <c r="CV609" s="162" t="str">
        <f t="shared" si="363"/>
        <v/>
      </c>
      <c r="CW609" s="162" t="str">
        <f t="shared" si="364"/>
        <v/>
      </c>
      <c r="CX609" s="162" t="str">
        <f t="shared" si="365"/>
        <v/>
      </c>
      <c r="CY609" s="162" t="str">
        <f t="shared" si="366"/>
        <v/>
      </c>
      <c r="CZ609" s="162" t="str">
        <f t="shared" si="367"/>
        <v/>
      </c>
      <c r="DA609" s="163" t="str">
        <f t="shared" si="368"/>
        <v/>
      </c>
    </row>
    <row r="610" spans="1:105" ht="16.5" x14ac:dyDescent="0.3">
      <c r="A610" s="135"/>
      <c r="B610" s="136"/>
      <c r="C610" s="136"/>
      <c r="D610" s="137"/>
      <c r="E610" s="176"/>
      <c r="F610" s="182"/>
      <c r="G610" s="183"/>
      <c r="H610" s="183"/>
      <c r="I610" s="183"/>
      <c r="J610" s="183"/>
      <c r="K610" s="183"/>
      <c r="L610" s="183"/>
      <c r="M610" s="186"/>
      <c r="N610" s="182"/>
      <c r="O610" s="184"/>
      <c r="P610" s="178"/>
      <c r="Q610" s="118">
        <f t="shared" si="337"/>
        <v>0</v>
      </c>
      <c r="R610" s="3"/>
      <c r="S610" s="3"/>
      <c r="T610" s="4"/>
      <c r="U610" s="4"/>
      <c r="V610" s="99">
        <f t="shared" si="338"/>
        <v>0</v>
      </c>
      <c r="W610" s="161"/>
      <c r="X610" s="138"/>
      <c r="AH610" s="158" t="str">
        <f t="array" ref="AH610">IF(OR(AH$1=0, $A610=""),"",SQRT((_xlfn.XLOOKUP(AH$1,$Z$2:$Z$16,$AA$2:$AA$16)-$T610)^2+(_xlfn.XLOOKUP(AH$1,$Z$2:$Z$16,$AB$2:$AB$16)-$U610)^2+(_xlfn.XLOOKUP(AH$1,$Z$2:$Z$16,$AC$2:$AC$16-$V610)^2)))</f>
        <v/>
      </c>
      <c r="AI610" s="140" t="str">
        <f t="array" ref="AI610">IF(OR(AI$1=0, $A610=""),"",SQRT((_xlfn.XLOOKUP(AI$1,$Z$2:$Z$16,$AA$2:$AA$16)-$T610)^2+(_xlfn.XLOOKUP(AI$1,$Z$2:$Z$16,$AB$2:$AB$16)-$U610)^2+(_xlfn.XLOOKUP(AI$1,$Z$2:$Z$16,$AC$2:$AC$16-$V610)^2)))</f>
        <v/>
      </c>
      <c r="AJ610" s="140" t="str">
        <f t="array" ref="AJ610">IF(OR(AJ$1=0, $A610=""),"",SQRT((_xlfn.XLOOKUP(AJ$1,$Z$2:$Z$16,$AA$2:$AA$16)-$T610)^2+(_xlfn.XLOOKUP(AJ$1,$Z$2:$Z$16,$AB$2:$AB$16)-$U610)^2+(_xlfn.XLOOKUP(AJ$1,$Z$2:$Z$16,$AC$2:$AC$16-$V610)^2)))</f>
        <v/>
      </c>
      <c r="AK610" s="140" t="str">
        <f t="array" ref="AK610">IF(OR(AK$1=0, $A610=""),"",SQRT((_xlfn.XLOOKUP(AK$1,$Z$2:$Z$16,$AA$2:$AA$16)-$T610)^2+(_xlfn.XLOOKUP(AK$1,$Z$2:$Z$16,$AB$2:$AB$16)-$U610)^2+(_xlfn.XLOOKUP(AK$1,$Z$2:$Z$16,$AC$2:$AC$16-$V610)^2)))</f>
        <v/>
      </c>
      <c r="AL610" s="140" t="str">
        <f t="array" ref="AL610">IF(OR(AL$1=0, $A610=""),"",SQRT((_xlfn.XLOOKUP(AL$1,$Z$2:$Z$16,$AA$2:$AA$16)-$T610)^2+(_xlfn.XLOOKUP(AL$1,$Z$2:$Z$16,$AB$2:$AB$16)-$U610)^2+(_xlfn.XLOOKUP(AL$1,$Z$2:$Z$16,$AC$2:$AC$16-$V610)^2)))</f>
        <v/>
      </c>
      <c r="AM610" s="140" t="str">
        <f t="array" ref="AM610">IF(OR(AM$1=0, $A610=""),"",SQRT((_xlfn.XLOOKUP(AM$1,$Z$2:$Z$16,$AA$2:$AA$16)-$T610)^2+(_xlfn.XLOOKUP(AM$1,$Z$2:$Z$16,$AB$2:$AB$16)-$U610)^2+(_xlfn.XLOOKUP(AM$1,$Z$2:$Z$16,$AC$2:$AC$16-$V610)^2)))</f>
        <v/>
      </c>
      <c r="AN610" s="140" t="str">
        <f t="array" ref="AN610">IF(OR(AN$1=0, $A610=""),"",SQRT((_xlfn.XLOOKUP(AN$1,$Z$2:$Z$16,$AA$2:$AA$16)-$T610)^2+(_xlfn.XLOOKUP(AN$1,$Z$2:$Z$16,$AB$2:$AB$16)-$U610)^2+(_xlfn.XLOOKUP(AN$1,$Z$2:$Z$16,$AC$2:$AC$16-$V610)^2)))</f>
        <v/>
      </c>
      <c r="AO610" s="140" t="str">
        <f t="array" ref="AO610">IF(OR(AO$1=0, $A610=""),"",SQRT((_xlfn.XLOOKUP(AO$1,$Z$2:$Z$16,$AA$2:$AA$16)-$T610)^2+(_xlfn.XLOOKUP(AO$1,$Z$2:$Z$16,$AB$2:$AB$16)-$U610)^2+(_xlfn.XLOOKUP(AO$1,$Z$2:$Z$16,$AC$2:$AC$16-$V610)^2)))</f>
        <v/>
      </c>
      <c r="AP610" s="141" t="str">
        <f t="array" ref="AP610">IF(OR(AP$1=0, $A610=""),"",SQRT((_xlfn.XLOOKUP(AP$1,$Z$2:$Z$16,$AA$2:$AA$16)-$T610)^2+(_xlfn.XLOOKUP(AP$1,$Z$2:$Z$16,$AB$2:$AB$16)-$U610)^2+(_xlfn.XLOOKUP(AP$1,$Z$2:$Z$16,$AC$2:$AC$16-$V610)^2)))</f>
        <v/>
      </c>
      <c r="AQ610" s="141" t="str">
        <f t="array" ref="AQ610">IF(OR(AQ$1=0, $A610=""),"",SQRT((_xlfn.XLOOKUP(AQ$1,$Z$2:$Z$16,$AA$2:$AA$16)-$T610)^2+(_xlfn.XLOOKUP(AQ$1,$Z$2:$Z$16,$AB$2:$AB$16)-$U610)^2+(_xlfn.XLOOKUP(AQ$1,$Z$2:$Z$16,$AC$2:$AC$16-$V610)^2)))</f>
        <v/>
      </c>
      <c r="AR610" s="141" t="str">
        <f t="array" ref="AR610">IF(OR(AR$1=0, $A610=""),"",SQRT((_xlfn.XLOOKUP(AR$1,$Z$2:$Z$16,$AA$2:$AA$16)-$T610)^2+(_xlfn.XLOOKUP(AR$1,$Z$2:$Z$16,$AB$2:$AB$16)-$U610)^2+(_xlfn.XLOOKUP(AR$1,$Z$2:$Z$16,$AC$2:$AC$16-$V610)^2)))</f>
        <v/>
      </c>
      <c r="AS610" s="141" t="str">
        <f t="array" ref="AS610">IF(OR(AS$1=0, $A610=""),"",SQRT((_xlfn.XLOOKUP(AS$1,$Z$2:$Z$16,$AA$2:$AA$16)-$T610)^2+(_xlfn.XLOOKUP(AS$1,$Z$2:$Z$16,$AB$2:$AB$16)-$U610)^2+(_xlfn.XLOOKUP(AS$1,$Z$2:$Z$16,$AC$2:$AC$16-$V610)^2)))</f>
        <v/>
      </c>
      <c r="AT610" s="141" t="str">
        <f t="array" ref="AT610">IF(OR(AT$1=0, $A610=""),"",SQRT((_xlfn.XLOOKUP(AT$1,$Z$2:$Z$16,$AA$2:$AA$16)-$T610)^2+(_xlfn.XLOOKUP(AT$1,$Z$2:$Z$16,$AB$2:$AB$16)-$U610)^2+(_xlfn.XLOOKUP(AT$1,$Z$2:$Z$16,$AC$2:$AC$16-$V610)^2)))</f>
        <v/>
      </c>
      <c r="AU610" s="141" t="str">
        <f t="array" ref="AU610">IF(OR(AU$1=0, $A610=""),"",SQRT((_xlfn.XLOOKUP(AU$1,$Z$2:$Z$16,$AA$2:$AA$16)-$T610)^2+(_xlfn.XLOOKUP(AU$1,$Z$2:$Z$16,$AB$2:$AB$16)-$U610)^2+(_xlfn.XLOOKUP(AU$1,$Z$2:$Z$16,$AC$2:$AC$16-$V610)^2)))</f>
        <v/>
      </c>
      <c r="AV610" s="142" t="str">
        <f t="array" ref="AV610">IF(OR(AV$1=0, $A610=""),"",SQRT((_xlfn.XLOOKUP(AV$1,$Z$2:$Z$16,$AA$2:$AA$16)-$T610)^2+(_xlfn.XLOOKUP(AV$1,$Z$2:$Z$16,$AB$2:$AB$16)-$U610)^2+(_xlfn.XLOOKUP(AV$1,$Z$2:$Z$16,$AC$2:$AC$16-$V610)^2)))</f>
        <v/>
      </c>
      <c r="AW610" s="124"/>
      <c r="AX610" s="124"/>
      <c r="AY610" s="125">
        <f t="shared" si="339"/>
        <v>0</v>
      </c>
      <c r="AZ610" s="143">
        <f t="shared" si="340"/>
        <v>0</v>
      </c>
      <c r="BA610" s="143">
        <f t="shared" si="341"/>
        <v>0</v>
      </c>
      <c r="BB610" s="143">
        <f t="shared" si="342"/>
        <v>0</v>
      </c>
      <c r="BC610" s="143">
        <f t="shared" si="343"/>
        <v>0</v>
      </c>
      <c r="BD610" s="143">
        <f t="shared" si="344"/>
        <v>0</v>
      </c>
      <c r="BE610" s="143">
        <f t="shared" si="345"/>
        <v>0</v>
      </c>
      <c r="BF610" s="143">
        <f t="shared" si="346"/>
        <v>0</v>
      </c>
      <c r="BG610" s="144">
        <f t="shared" si="347"/>
        <v>0</v>
      </c>
      <c r="BH610" s="144">
        <f t="shared" si="348"/>
        <v>0</v>
      </c>
      <c r="BI610" s="144">
        <f t="shared" si="349"/>
        <v>0</v>
      </c>
      <c r="BJ610" s="144">
        <f t="shared" si="350"/>
        <v>0</v>
      </c>
      <c r="BK610" s="144">
        <f t="shared" si="351"/>
        <v>0</v>
      </c>
      <c r="BL610" s="144">
        <f t="shared" si="352"/>
        <v>0</v>
      </c>
      <c r="BM610" s="145">
        <f t="shared" si="353"/>
        <v>0</v>
      </c>
      <c r="BN610" s="124"/>
      <c r="BO610" s="124"/>
      <c r="BP610" s="124"/>
      <c r="BQ610" s="124"/>
      <c r="BR610" s="124"/>
      <c r="BS610" s="124"/>
      <c r="BT610" s="124"/>
      <c r="BU610" s="124"/>
      <c r="BV610" s="130"/>
      <c r="BW610" s="130"/>
      <c r="BX610" s="130"/>
      <c r="BY610" s="130"/>
      <c r="BZ610" s="130"/>
      <c r="CA610" s="130"/>
      <c r="CB610" s="130"/>
      <c r="CC610" s="130"/>
      <c r="CD610" s="130"/>
      <c r="CE610" s="130"/>
      <c r="CF610" s="130"/>
      <c r="CG610" s="130"/>
      <c r="CH610" s="130"/>
      <c r="CI610" s="130"/>
      <c r="CJ610" s="130"/>
      <c r="CM610" s="159">
        <f t="shared" si="354"/>
        <v>0</v>
      </c>
      <c r="CN610" s="160">
        <f t="shared" si="355"/>
        <v>0</v>
      </c>
      <c r="CO610" s="160">
        <f t="shared" si="356"/>
        <v>0</v>
      </c>
      <c r="CP610" s="160">
        <f t="shared" si="357"/>
        <v>0</v>
      </c>
      <c r="CQ610" s="160">
        <f t="shared" si="358"/>
        <v>0</v>
      </c>
      <c r="CR610" s="160" t="str">
        <f t="shared" si="359"/>
        <v/>
      </c>
      <c r="CS610" s="160" t="str">
        <f t="shared" si="360"/>
        <v/>
      </c>
      <c r="CT610" s="160" t="str">
        <f t="shared" si="361"/>
        <v/>
      </c>
      <c r="CU610" s="162" t="str">
        <f t="shared" si="362"/>
        <v/>
      </c>
      <c r="CV610" s="162" t="str">
        <f t="shared" si="363"/>
        <v/>
      </c>
      <c r="CW610" s="162" t="str">
        <f t="shared" si="364"/>
        <v/>
      </c>
      <c r="CX610" s="162" t="str">
        <f t="shared" si="365"/>
        <v/>
      </c>
      <c r="CY610" s="162" t="str">
        <f t="shared" si="366"/>
        <v/>
      </c>
      <c r="CZ610" s="162" t="str">
        <f t="shared" si="367"/>
        <v/>
      </c>
      <c r="DA610" s="163" t="str">
        <f t="shared" si="368"/>
        <v/>
      </c>
    </row>
    <row r="611" spans="1:105" ht="16.5" x14ac:dyDescent="0.3">
      <c r="A611" s="135"/>
      <c r="B611" s="136"/>
      <c r="C611" s="136"/>
      <c r="D611" s="137"/>
      <c r="E611" s="176"/>
      <c r="F611" s="182"/>
      <c r="G611" s="183"/>
      <c r="H611" s="183"/>
      <c r="I611" s="183"/>
      <c r="J611" s="183"/>
      <c r="K611" s="183"/>
      <c r="L611" s="183"/>
      <c r="M611" s="186"/>
      <c r="N611" s="182"/>
      <c r="O611" s="184"/>
      <c r="P611" s="178"/>
      <c r="Q611" s="118">
        <f t="shared" si="337"/>
        <v>0</v>
      </c>
      <c r="R611" s="3"/>
      <c r="S611" s="3"/>
      <c r="T611" s="4"/>
      <c r="U611" s="4"/>
      <c r="V611" s="99">
        <f t="shared" si="338"/>
        <v>0</v>
      </c>
      <c r="W611" s="161"/>
      <c r="X611" s="138"/>
      <c r="AH611" s="158" t="str">
        <f t="array" ref="AH611">IF(OR(AH$1=0, $A611=""),"",SQRT((_xlfn.XLOOKUP(AH$1,$Z$2:$Z$16,$AA$2:$AA$16)-$T611)^2+(_xlfn.XLOOKUP(AH$1,$Z$2:$Z$16,$AB$2:$AB$16)-$U611)^2+(_xlfn.XLOOKUP(AH$1,$Z$2:$Z$16,$AC$2:$AC$16-$V611)^2)))</f>
        <v/>
      </c>
      <c r="AI611" s="140" t="str">
        <f t="array" ref="AI611">IF(OR(AI$1=0, $A611=""),"",SQRT((_xlfn.XLOOKUP(AI$1,$Z$2:$Z$16,$AA$2:$AA$16)-$T611)^2+(_xlfn.XLOOKUP(AI$1,$Z$2:$Z$16,$AB$2:$AB$16)-$U611)^2+(_xlfn.XLOOKUP(AI$1,$Z$2:$Z$16,$AC$2:$AC$16-$V611)^2)))</f>
        <v/>
      </c>
      <c r="AJ611" s="140" t="str">
        <f t="array" ref="AJ611">IF(OR(AJ$1=0, $A611=""),"",SQRT((_xlfn.XLOOKUP(AJ$1,$Z$2:$Z$16,$AA$2:$AA$16)-$T611)^2+(_xlfn.XLOOKUP(AJ$1,$Z$2:$Z$16,$AB$2:$AB$16)-$U611)^2+(_xlfn.XLOOKUP(AJ$1,$Z$2:$Z$16,$AC$2:$AC$16-$V611)^2)))</f>
        <v/>
      </c>
      <c r="AK611" s="140" t="str">
        <f t="array" ref="AK611">IF(OR(AK$1=0, $A611=""),"",SQRT((_xlfn.XLOOKUP(AK$1,$Z$2:$Z$16,$AA$2:$AA$16)-$T611)^2+(_xlfn.XLOOKUP(AK$1,$Z$2:$Z$16,$AB$2:$AB$16)-$U611)^2+(_xlfn.XLOOKUP(AK$1,$Z$2:$Z$16,$AC$2:$AC$16-$V611)^2)))</f>
        <v/>
      </c>
      <c r="AL611" s="140" t="str">
        <f t="array" ref="AL611">IF(OR(AL$1=0, $A611=""),"",SQRT((_xlfn.XLOOKUP(AL$1,$Z$2:$Z$16,$AA$2:$AA$16)-$T611)^2+(_xlfn.XLOOKUP(AL$1,$Z$2:$Z$16,$AB$2:$AB$16)-$U611)^2+(_xlfn.XLOOKUP(AL$1,$Z$2:$Z$16,$AC$2:$AC$16-$V611)^2)))</f>
        <v/>
      </c>
      <c r="AM611" s="140" t="str">
        <f t="array" ref="AM611">IF(OR(AM$1=0, $A611=""),"",SQRT((_xlfn.XLOOKUP(AM$1,$Z$2:$Z$16,$AA$2:$AA$16)-$T611)^2+(_xlfn.XLOOKUP(AM$1,$Z$2:$Z$16,$AB$2:$AB$16)-$U611)^2+(_xlfn.XLOOKUP(AM$1,$Z$2:$Z$16,$AC$2:$AC$16-$V611)^2)))</f>
        <v/>
      </c>
      <c r="AN611" s="140" t="str">
        <f t="array" ref="AN611">IF(OR(AN$1=0, $A611=""),"",SQRT((_xlfn.XLOOKUP(AN$1,$Z$2:$Z$16,$AA$2:$AA$16)-$T611)^2+(_xlfn.XLOOKUP(AN$1,$Z$2:$Z$16,$AB$2:$AB$16)-$U611)^2+(_xlfn.XLOOKUP(AN$1,$Z$2:$Z$16,$AC$2:$AC$16-$V611)^2)))</f>
        <v/>
      </c>
      <c r="AO611" s="140" t="str">
        <f t="array" ref="AO611">IF(OR(AO$1=0, $A611=""),"",SQRT((_xlfn.XLOOKUP(AO$1,$Z$2:$Z$16,$AA$2:$AA$16)-$T611)^2+(_xlfn.XLOOKUP(AO$1,$Z$2:$Z$16,$AB$2:$AB$16)-$U611)^2+(_xlfn.XLOOKUP(AO$1,$Z$2:$Z$16,$AC$2:$AC$16-$V611)^2)))</f>
        <v/>
      </c>
      <c r="AP611" s="141" t="str">
        <f t="array" ref="AP611">IF(OR(AP$1=0, $A611=""),"",SQRT((_xlfn.XLOOKUP(AP$1,$Z$2:$Z$16,$AA$2:$AA$16)-$T611)^2+(_xlfn.XLOOKUP(AP$1,$Z$2:$Z$16,$AB$2:$AB$16)-$U611)^2+(_xlfn.XLOOKUP(AP$1,$Z$2:$Z$16,$AC$2:$AC$16-$V611)^2)))</f>
        <v/>
      </c>
      <c r="AQ611" s="141" t="str">
        <f t="array" ref="AQ611">IF(OR(AQ$1=0, $A611=""),"",SQRT((_xlfn.XLOOKUP(AQ$1,$Z$2:$Z$16,$AA$2:$AA$16)-$T611)^2+(_xlfn.XLOOKUP(AQ$1,$Z$2:$Z$16,$AB$2:$AB$16)-$U611)^2+(_xlfn.XLOOKUP(AQ$1,$Z$2:$Z$16,$AC$2:$AC$16-$V611)^2)))</f>
        <v/>
      </c>
      <c r="AR611" s="141" t="str">
        <f t="array" ref="AR611">IF(OR(AR$1=0, $A611=""),"",SQRT((_xlfn.XLOOKUP(AR$1,$Z$2:$Z$16,$AA$2:$AA$16)-$T611)^2+(_xlfn.XLOOKUP(AR$1,$Z$2:$Z$16,$AB$2:$AB$16)-$U611)^2+(_xlfn.XLOOKUP(AR$1,$Z$2:$Z$16,$AC$2:$AC$16-$V611)^2)))</f>
        <v/>
      </c>
      <c r="AS611" s="141" t="str">
        <f t="array" ref="AS611">IF(OR(AS$1=0, $A611=""),"",SQRT((_xlfn.XLOOKUP(AS$1,$Z$2:$Z$16,$AA$2:$AA$16)-$T611)^2+(_xlfn.XLOOKUP(AS$1,$Z$2:$Z$16,$AB$2:$AB$16)-$U611)^2+(_xlfn.XLOOKUP(AS$1,$Z$2:$Z$16,$AC$2:$AC$16-$V611)^2)))</f>
        <v/>
      </c>
      <c r="AT611" s="141" t="str">
        <f t="array" ref="AT611">IF(OR(AT$1=0, $A611=""),"",SQRT((_xlfn.XLOOKUP(AT$1,$Z$2:$Z$16,$AA$2:$AA$16)-$T611)^2+(_xlfn.XLOOKUP(AT$1,$Z$2:$Z$16,$AB$2:$AB$16)-$U611)^2+(_xlfn.XLOOKUP(AT$1,$Z$2:$Z$16,$AC$2:$AC$16-$V611)^2)))</f>
        <v/>
      </c>
      <c r="AU611" s="141" t="str">
        <f t="array" ref="AU611">IF(OR(AU$1=0, $A611=""),"",SQRT((_xlfn.XLOOKUP(AU$1,$Z$2:$Z$16,$AA$2:$AA$16)-$T611)^2+(_xlfn.XLOOKUP(AU$1,$Z$2:$Z$16,$AB$2:$AB$16)-$U611)^2+(_xlfn.XLOOKUP(AU$1,$Z$2:$Z$16,$AC$2:$AC$16-$V611)^2)))</f>
        <v/>
      </c>
      <c r="AV611" s="142" t="str">
        <f t="array" ref="AV611">IF(OR(AV$1=0, $A611=""),"",SQRT((_xlfn.XLOOKUP(AV$1,$Z$2:$Z$16,$AA$2:$AA$16)-$T611)^2+(_xlfn.XLOOKUP(AV$1,$Z$2:$Z$16,$AB$2:$AB$16)-$U611)^2+(_xlfn.XLOOKUP(AV$1,$Z$2:$Z$16,$AC$2:$AC$16-$V611)^2)))</f>
        <v/>
      </c>
      <c r="AW611" s="124"/>
      <c r="AX611" s="124"/>
      <c r="AY611" s="125">
        <f t="shared" si="339"/>
        <v>0</v>
      </c>
      <c r="AZ611" s="143">
        <f t="shared" si="340"/>
        <v>0</v>
      </c>
      <c r="BA611" s="143">
        <f t="shared" si="341"/>
        <v>0</v>
      </c>
      <c r="BB611" s="143">
        <f t="shared" si="342"/>
        <v>0</v>
      </c>
      <c r="BC611" s="143">
        <f t="shared" si="343"/>
        <v>0</v>
      </c>
      <c r="BD611" s="143">
        <f t="shared" si="344"/>
        <v>0</v>
      </c>
      <c r="BE611" s="143">
        <f t="shared" si="345"/>
        <v>0</v>
      </c>
      <c r="BF611" s="143">
        <f t="shared" si="346"/>
        <v>0</v>
      </c>
      <c r="BG611" s="144">
        <f t="shared" si="347"/>
        <v>0</v>
      </c>
      <c r="BH611" s="144">
        <f t="shared" si="348"/>
        <v>0</v>
      </c>
      <c r="BI611" s="144">
        <f t="shared" si="349"/>
        <v>0</v>
      </c>
      <c r="BJ611" s="144">
        <f t="shared" si="350"/>
        <v>0</v>
      </c>
      <c r="BK611" s="144">
        <f t="shared" si="351"/>
        <v>0</v>
      </c>
      <c r="BL611" s="144">
        <f t="shared" si="352"/>
        <v>0</v>
      </c>
      <c r="BM611" s="145">
        <f t="shared" si="353"/>
        <v>0</v>
      </c>
      <c r="BN611" s="124"/>
      <c r="BO611" s="124"/>
      <c r="BP611" s="124"/>
      <c r="BQ611" s="124"/>
      <c r="BR611" s="124"/>
      <c r="BS611" s="124"/>
      <c r="BT611" s="124"/>
      <c r="BU611" s="124"/>
      <c r="BV611" s="130"/>
      <c r="BW611" s="130"/>
      <c r="BX611" s="130"/>
      <c r="BY611" s="130"/>
      <c r="BZ611" s="130"/>
      <c r="CA611" s="130"/>
      <c r="CB611" s="130"/>
      <c r="CC611" s="130"/>
      <c r="CD611" s="130"/>
      <c r="CE611" s="130"/>
      <c r="CF611" s="130"/>
      <c r="CG611" s="130"/>
      <c r="CH611" s="130"/>
      <c r="CI611" s="130"/>
      <c r="CJ611" s="130"/>
      <c r="CM611" s="159">
        <f t="shared" si="354"/>
        <v>0</v>
      </c>
      <c r="CN611" s="160">
        <f t="shared" si="355"/>
        <v>0</v>
      </c>
      <c r="CO611" s="160">
        <f t="shared" si="356"/>
        <v>0</v>
      </c>
      <c r="CP611" s="160">
        <f t="shared" si="357"/>
        <v>0</v>
      </c>
      <c r="CQ611" s="160">
        <f t="shared" si="358"/>
        <v>0</v>
      </c>
      <c r="CR611" s="160" t="str">
        <f t="shared" si="359"/>
        <v/>
      </c>
      <c r="CS611" s="160" t="str">
        <f t="shared" si="360"/>
        <v/>
      </c>
      <c r="CT611" s="160" t="str">
        <f t="shared" si="361"/>
        <v/>
      </c>
      <c r="CU611" s="162" t="str">
        <f t="shared" si="362"/>
        <v/>
      </c>
      <c r="CV611" s="162" t="str">
        <f t="shared" si="363"/>
        <v/>
      </c>
      <c r="CW611" s="162" t="str">
        <f t="shared" si="364"/>
        <v/>
      </c>
      <c r="CX611" s="162" t="str">
        <f t="shared" si="365"/>
        <v/>
      </c>
      <c r="CY611" s="162" t="str">
        <f t="shared" si="366"/>
        <v/>
      </c>
      <c r="CZ611" s="162" t="str">
        <f t="shared" si="367"/>
        <v/>
      </c>
      <c r="DA611" s="163" t="str">
        <f t="shared" si="368"/>
        <v/>
      </c>
    </row>
    <row r="612" spans="1:105" ht="16.5" x14ac:dyDescent="0.3">
      <c r="A612" s="135"/>
      <c r="B612" s="136"/>
      <c r="C612" s="136"/>
      <c r="D612" s="137"/>
      <c r="E612" s="176"/>
      <c r="F612" s="182"/>
      <c r="G612" s="183"/>
      <c r="H612" s="183"/>
      <c r="I612" s="183"/>
      <c r="J612" s="183"/>
      <c r="K612" s="183"/>
      <c r="L612" s="183"/>
      <c r="M612" s="186"/>
      <c r="N612" s="182"/>
      <c r="O612" s="184"/>
      <c r="P612" s="178"/>
      <c r="Q612" s="118">
        <f t="shared" si="337"/>
        <v>0</v>
      </c>
      <c r="R612" s="3"/>
      <c r="S612" s="3"/>
      <c r="T612" s="4"/>
      <c r="U612" s="4"/>
      <c r="V612" s="99">
        <f t="shared" si="338"/>
        <v>0</v>
      </c>
      <c r="W612" s="161"/>
      <c r="X612" s="138"/>
      <c r="AH612" s="158" t="str">
        <f t="array" ref="AH612">IF(OR(AH$1=0, $A612=""),"",SQRT((_xlfn.XLOOKUP(AH$1,$Z$2:$Z$16,$AA$2:$AA$16)-$T612)^2+(_xlfn.XLOOKUP(AH$1,$Z$2:$Z$16,$AB$2:$AB$16)-$U612)^2+(_xlfn.XLOOKUP(AH$1,$Z$2:$Z$16,$AC$2:$AC$16-$V612)^2)))</f>
        <v/>
      </c>
      <c r="AI612" s="140" t="str">
        <f t="array" ref="AI612">IF(OR(AI$1=0, $A612=""),"",SQRT((_xlfn.XLOOKUP(AI$1,$Z$2:$Z$16,$AA$2:$AA$16)-$T612)^2+(_xlfn.XLOOKUP(AI$1,$Z$2:$Z$16,$AB$2:$AB$16)-$U612)^2+(_xlfn.XLOOKUP(AI$1,$Z$2:$Z$16,$AC$2:$AC$16-$V612)^2)))</f>
        <v/>
      </c>
      <c r="AJ612" s="140" t="str">
        <f t="array" ref="AJ612">IF(OR(AJ$1=0, $A612=""),"",SQRT((_xlfn.XLOOKUP(AJ$1,$Z$2:$Z$16,$AA$2:$AA$16)-$T612)^2+(_xlfn.XLOOKUP(AJ$1,$Z$2:$Z$16,$AB$2:$AB$16)-$U612)^2+(_xlfn.XLOOKUP(AJ$1,$Z$2:$Z$16,$AC$2:$AC$16-$V612)^2)))</f>
        <v/>
      </c>
      <c r="AK612" s="140" t="str">
        <f t="array" ref="AK612">IF(OR(AK$1=0, $A612=""),"",SQRT((_xlfn.XLOOKUP(AK$1,$Z$2:$Z$16,$AA$2:$AA$16)-$T612)^2+(_xlfn.XLOOKUP(AK$1,$Z$2:$Z$16,$AB$2:$AB$16)-$U612)^2+(_xlfn.XLOOKUP(AK$1,$Z$2:$Z$16,$AC$2:$AC$16-$V612)^2)))</f>
        <v/>
      </c>
      <c r="AL612" s="140" t="str">
        <f t="array" ref="AL612">IF(OR(AL$1=0, $A612=""),"",SQRT((_xlfn.XLOOKUP(AL$1,$Z$2:$Z$16,$AA$2:$AA$16)-$T612)^2+(_xlfn.XLOOKUP(AL$1,$Z$2:$Z$16,$AB$2:$AB$16)-$U612)^2+(_xlfn.XLOOKUP(AL$1,$Z$2:$Z$16,$AC$2:$AC$16-$V612)^2)))</f>
        <v/>
      </c>
      <c r="AM612" s="140" t="str">
        <f t="array" ref="AM612">IF(OR(AM$1=0, $A612=""),"",SQRT((_xlfn.XLOOKUP(AM$1,$Z$2:$Z$16,$AA$2:$AA$16)-$T612)^2+(_xlfn.XLOOKUP(AM$1,$Z$2:$Z$16,$AB$2:$AB$16)-$U612)^2+(_xlfn.XLOOKUP(AM$1,$Z$2:$Z$16,$AC$2:$AC$16-$V612)^2)))</f>
        <v/>
      </c>
      <c r="AN612" s="140" t="str">
        <f t="array" ref="AN612">IF(OR(AN$1=0, $A612=""),"",SQRT((_xlfn.XLOOKUP(AN$1,$Z$2:$Z$16,$AA$2:$AA$16)-$T612)^2+(_xlfn.XLOOKUP(AN$1,$Z$2:$Z$16,$AB$2:$AB$16)-$U612)^2+(_xlfn.XLOOKUP(AN$1,$Z$2:$Z$16,$AC$2:$AC$16-$V612)^2)))</f>
        <v/>
      </c>
      <c r="AO612" s="140" t="str">
        <f t="array" ref="AO612">IF(OR(AO$1=0, $A612=""),"",SQRT((_xlfn.XLOOKUP(AO$1,$Z$2:$Z$16,$AA$2:$AA$16)-$T612)^2+(_xlfn.XLOOKUP(AO$1,$Z$2:$Z$16,$AB$2:$AB$16)-$U612)^2+(_xlfn.XLOOKUP(AO$1,$Z$2:$Z$16,$AC$2:$AC$16-$V612)^2)))</f>
        <v/>
      </c>
      <c r="AP612" s="141" t="str">
        <f t="array" ref="AP612">IF(OR(AP$1=0, $A612=""),"",SQRT((_xlfn.XLOOKUP(AP$1,$Z$2:$Z$16,$AA$2:$AA$16)-$T612)^2+(_xlfn.XLOOKUP(AP$1,$Z$2:$Z$16,$AB$2:$AB$16)-$U612)^2+(_xlfn.XLOOKUP(AP$1,$Z$2:$Z$16,$AC$2:$AC$16-$V612)^2)))</f>
        <v/>
      </c>
      <c r="AQ612" s="141" t="str">
        <f t="array" ref="AQ612">IF(OR(AQ$1=0, $A612=""),"",SQRT((_xlfn.XLOOKUP(AQ$1,$Z$2:$Z$16,$AA$2:$AA$16)-$T612)^2+(_xlfn.XLOOKUP(AQ$1,$Z$2:$Z$16,$AB$2:$AB$16)-$U612)^2+(_xlfn.XLOOKUP(AQ$1,$Z$2:$Z$16,$AC$2:$AC$16-$V612)^2)))</f>
        <v/>
      </c>
      <c r="AR612" s="141" t="str">
        <f t="array" ref="AR612">IF(OR(AR$1=0, $A612=""),"",SQRT((_xlfn.XLOOKUP(AR$1,$Z$2:$Z$16,$AA$2:$AA$16)-$T612)^2+(_xlfn.XLOOKUP(AR$1,$Z$2:$Z$16,$AB$2:$AB$16)-$U612)^2+(_xlfn.XLOOKUP(AR$1,$Z$2:$Z$16,$AC$2:$AC$16-$V612)^2)))</f>
        <v/>
      </c>
      <c r="AS612" s="141" t="str">
        <f t="array" ref="AS612">IF(OR(AS$1=0, $A612=""),"",SQRT((_xlfn.XLOOKUP(AS$1,$Z$2:$Z$16,$AA$2:$AA$16)-$T612)^2+(_xlfn.XLOOKUP(AS$1,$Z$2:$Z$16,$AB$2:$AB$16)-$U612)^2+(_xlfn.XLOOKUP(AS$1,$Z$2:$Z$16,$AC$2:$AC$16-$V612)^2)))</f>
        <v/>
      </c>
      <c r="AT612" s="141" t="str">
        <f t="array" ref="AT612">IF(OR(AT$1=0, $A612=""),"",SQRT((_xlfn.XLOOKUP(AT$1,$Z$2:$Z$16,$AA$2:$AA$16)-$T612)^2+(_xlfn.XLOOKUP(AT$1,$Z$2:$Z$16,$AB$2:$AB$16)-$U612)^2+(_xlfn.XLOOKUP(AT$1,$Z$2:$Z$16,$AC$2:$AC$16-$V612)^2)))</f>
        <v/>
      </c>
      <c r="AU612" s="141" t="str">
        <f t="array" ref="AU612">IF(OR(AU$1=0, $A612=""),"",SQRT((_xlfn.XLOOKUP(AU$1,$Z$2:$Z$16,$AA$2:$AA$16)-$T612)^2+(_xlfn.XLOOKUP(AU$1,$Z$2:$Z$16,$AB$2:$AB$16)-$U612)^2+(_xlfn.XLOOKUP(AU$1,$Z$2:$Z$16,$AC$2:$AC$16-$V612)^2)))</f>
        <v/>
      </c>
      <c r="AV612" s="142" t="str">
        <f t="array" ref="AV612">IF(OR(AV$1=0, $A612=""),"",SQRT((_xlfn.XLOOKUP(AV$1,$Z$2:$Z$16,$AA$2:$AA$16)-$T612)^2+(_xlfn.XLOOKUP(AV$1,$Z$2:$Z$16,$AB$2:$AB$16)-$U612)^2+(_xlfn.XLOOKUP(AV$1,$Z$2:$Z$16,$AC$2:$AC$16-$V612)^2)))</f>
        <v/>
      </c>
      <c r="AW612" s="124"/>
      <c r="AX612" s="124"/>
      <c r="AY612" s="125">
        <f t="shared" si="339"/>
        <v>0</v>
      </c>
      <c r="AZ612" s="143">
        <f t="shared" si="340"/>
        <v>0</v>
      </c>
      <c r="BA612" s="143">
        <f t="shared" si="341"/>
        <v>0</v>
      </c>
      <c r="BB612" s="143">
        <f t="shared" si="342"/>
        <v>0</v>
      </c>
      <c r="BC612" s="143">
        <f t="shared" si="343"/>
        <v>0</v>
      </c>
      <c r="BD612" s="143">
        <f t="shared" si="344"/>
        <v>0</v>
      </c>
      <c r="BE612" s="143">
        <f t="shared" si="345"/>
        <v>0</v>
      </c>
      <c r="BF612" s="143">
        <f t="shared" si="346"/>
        <v>0</v>
      </c>
      <c r="BG612" s="144">
        <f t="shared" si="347"/>
        <v>0</v>
      </c>
      <c r="BH612" s="144">
        <f t="shared" si="348"/>
        <v>0</v>
      </c>
      <c r="BI612" s="144">
        <f t="shared" si="349"/>
        <v>0</v>
      </c>
      <c r="BJ612" s="144">
        <f t="shared" si="350"/>
        <v>0</v>
      </c>
      <c r="BK612" s="144">
        <f t="shared" si="351"/>
        <v>0</v>
      </c>
      <c r="BL612" s="144">
        <f t="shared" si="352"/>
        <v>0</v>
      </c>
      <c r="BM612" s="145">
        <f t="shared" si="353"/>
        <v>0</v>
      </c>
      <c r="BN612" s="124"/>
      <c r="BO612" s="124"/>
      <c r="BP612" s="124"/>
      <c r="BQ612" s="124"/>
      <c r="BR612" s="124"/>
      <c r="BS612" s="124"/>
      <c r="BT612" s="124"/>
      <c r="BU612" s="124"/>
      <c r="BV612" s="130"/>
      <c r="BW612" s="130"/>
      <c r="BX612" s="130"/>
      <c r="BY612" s="130"/>
      <c r="BZ612" s="130"/>
      <c r="CA612" s="130"/>
      <c r="CB612" s="130"/>
      <c r="CC612" s="130"/>
      <c r="CD612" s="130"/>
      <c r="CE612" s="130"/>
      <c r="CF612" s="130"/>
      <c r="CG612" s="130"/>
      <c r="CH612" s="130"/>
      <c r="CI612" s="130"/>
      <c r="CJ612" s="130"/>
      <c r="CM612" s="159">
        <f t="shared" si="354"/>
        <v>0</v>
      </c>
      <c r="CN612" s="160">
        <f t="shared" si="355"/>
        <v>0</v>
      </c>
      <c r="CO612" s="160">
        <f t="shared" si="356"/>
        <v>0</v>
      </c>
      <c r="CP612" s="160">
        <f t="shared" si="357"/>
        <v>0</v>
      </c>
      <c r="CQ612" s="160">
        <f t="shared" si="358"/>
        <v>0</v>
      </c>
      <c r="CR612" s="160" t="str">
        <f t="shared" si="359"/>
        <v/>
      </c>
      <c r="CS612" s="160" t="str">
        <f t="shared" si="360"/>
        <v/>
      </c>
      <c r="CT612" s="160" t="str">
        <f t="shared" si="361"/>
        <v/>
      </c>
      <c r="CU612" s="162" t="str">
        <f t="shared" si="362"/>
        <v/>
      </c>
      <c r="CV612" s="162" t="str">
        <f t="shared" si="363"/>
        <v/>
      </c>
      <c r="CW612" s="162" t="str">
        <f t="shared" si="364"/>
        <v/>
      </c>
      <c r="CX612" s="162" t="str">
        <f t="shared" si="365"/>
        <v/>
      </c>
      <c r="CY612" s="162" t="str">
        <f t="shared" si="366"/>
        <v/>
      </c>
      <c r="CZ612" s="162" t="str">
        <f t="shared" si="367"/>
        <v/>
      </c>
      <c r="DA612" s="163" t="str">
        <f t="shared" si="368"/>
        <v/>
      </c>
    </row>
    <row r="613" spans="1:105" ht="16.5" x14ac:dyDescent="0.3">
      <c r="A613" s="135"/>
      <c r="B613" s="136"/>
      <c r="C613" s="136"/>
      <c r="D613" s="137"/>
      <c r="E613" s="176"/>
      <c r="F613" s="182"/>
      <c r="G613" s="183"/>
      <c r="H613" s="183"/>
      <c r="I613" s="183"/>
      <c r="J613" s="183"/>
      <c r="K613" s="183"/>
      <c r="L613" s="183"/>
      <c r="M613" s="186"/>
      <c r="N613" s="182"/>
      <c r="O613" s="184"/>
      <c r="P613" s="178"/>
      <c r="Q613" s="118">
        <f t="shared" si="337"/>
        <v>0</v>
      </c>
      <c r="R613" s="3"/>
      <c r="S613" s="3"/>
      <c r="T613" s="4"/>
      <c r="U613" s="4"/>
      <c r="V613" s="99">
        <f t="shared" si="338"/>
        <v>0</v>
      </c>
      <c r="W613" s="161"/>
      <c r="X613" s="138"/>
      <c r="AH613" s="158" t="str">
        <f t="array" ref="AH613">IF(OR(AH$1=0, $A613=""),"",SQRT((_xlfn.XLOOKUP(AH$1,$Z$2:$Z$16,$AA$2:$AA$16)-$T613)^2+(_xlfn.XLOOKUP(AH$1,$Z$2:$Z$16,$AB$2:$AB$16)-$U613)^2+(_xlfn.XLOOKUP(AH$1,$Z$2:$Z$16,$AC$2:$AC$16-$V613)^2)))</f>
        <v/>
      </c>
      <c r="AI613" s="140" t="str">
        <f t="array" ref="AI613">IF(OR(AI$1=0, $A613=""),"",SQRT((_xlfn.XLOOKUP(AI$1,$Z$2:$Z$16,$AA$2:$AA$16)-$T613)^2+(_xlfn.XLOOKUP(AI$1,$Z$2:$Z$16,$AB$2:$AB$16)-$U613)^2+(_xlfn.XLOOKUP(AI$1,$Z$2:$Z$16,$AC$2:$AC$16-$V613)^2)))</f>
        <v/>
      </c>
      <c r="AJ613" s="140" t="str">
        <f t="array" ref="AJ613">IF(OR(AJ$1=0, $A613=""),"",SQRT((_xlfn.XLOOKUP(AJ$1,$Z$2:$Z$16,$AA$2:$AA$16)-$T613)^2+(_xlfn.XLOOKUP(AJ$1,$Z$2:$Z$16,$AB$2:$AB$16)-$U613)^2+(_xlfn.XLOOKUP(AJ$1,$Z$2:$Z$16,$AC$2:$AC$16-$V613)^2)))</f>
        <v/>
      </c>
      <c r="AK613" s="140" t="str">
        <f t="array" ref="AK613">IF(OR(AK$1=0, $A613=""),"",SQRT((_xlfn.XLOOKUP(AK$1,$Z$2:$Z$16,$AA$2:$AA$16)-$T613)^2+(_xlfn.XLOOKUP(AK$1,$Z$2:$Z$16,$AB$2:$AB$16)-$U613)^2+(_xlfn.XLOOKUP(AK$1,$Z$2:$Z$16,$AC$2:$AC$16-$V613)^2)))</f>
        <v/>
      </c>
      <c r="AL613" s="140" t="str">
        <f t="array" ref="AL613">IF(OR(AL$1=0, $A613=""),"",SQRT((_xlfn.XLOOKUP(AL$1,$Z$2:$Z$16,$AA$2:$AA$16)-$T613)^2+(_xlfn.XLOOKUP(AL$1,$Z$2:$Z$16,$AB$2:$AB$16)-$U613)^2+(_xlfn.XLOOKUP(AL$1,$Z$2:$Z$16,$AC$2:$AC$16-$V613)^2)))</f>
        <v/>
      </c>
      <c r="AM613" s="140" t="str">
        <f t="array" ref="AM613">IF(OR(AM$1=0, $A613=""),"",SQRT((_xlfn.XLOOKUP(AM$1,$Z$2:$Z$16,$AA$2:$AA$16)-$T613)^2+(_xlfn.XLOOKUP(AM$1,$Z$2:$Z$16,$AB$2:$AB$16)-$U613)^2+(_xlfn.XLOOKUP(AM$1,$Z$2:$Z$16,$AC$2:$AC$16-$V613)^2)))</f>
        <v/>
      </c>
      <c r="AN613" s="140" t="str">
        <f t="array" ref="AN613">IF(OR(AN$1=0, $A613=""),"",SQRT((_xlfn.XLOOKUP(AN$1,$Z$2:$Z$16,$AA$2:$AA$16)-$T613)^2+(_xlfn.XLOOKUP(AN$1,$Z$2:$Z$16,$AB$2:$AB$16)-$U613)^2+(_xlfn.XLOOKUP(AN$1,$Z$2:$Z$16,$AC$2:$AC$16-$V613)^2)))</f>
        <v/>
      </c>
      <c r="AO613" s="140" t="str">
        <f t="array" ref="AO613">IF(OR(AO$1=0, $A613=""),"",SQRT((_xlfn.XLOOKUP(AO$1,$Z$2:$Z$16,$AA$2:$AA$16)-$T613)^2+(_xlfn.XLOOKUP(AO$1,$Z$2:$Z$16,$AB$2:$AB$16)-$U613)^2+(_xlfn.XLOOKUP(AO$1,$Z$2:$Z$16,$AC$2:$AC$16-$V613)^2)))</f>
        <v/>
      </c>
      <c r="AP613" s="141" t="str">
        <f t="array" ref="AP613">IF(OR(AP$1=0, $A613=""),"",SQRT((_xlfn.XLOOKUP(AP$1,$Z$2:$Z$16,$AA$2:$AA$16)-$T613)^2+(_xlfn.XLOOKUP(AP$1,$Z$2:$Z$16,$AB$2:$AB$16)-$U613)^2+(_xlfn.XLOOKUP(AP$1,$Z$2:$Z$16,$AC$2:$AC$16-$V613)^2)))</f>
        <v/>
      </c>
      <c r="AQ613" s="141" t="str">
        <f t="array" ref="AQ613">IF(OR(AQ$1=0, $A613=""),"",SQRT((_xlfn.XLOOKUP(AQ$1,$Z$2:$Z$16,$AA$2:$AA$16)-$T613)^2+(_xlfn.XLOOKUP(AQ$1,$Z$2:$Z$16,$AB$2:$AB$16)-$U613)^2+(_xlfn.XLOOKUP(AQ$1,$Z$2:$Z$16,$AC$2:$AC$16-$V613)^2)))</f>
        <v/>
      </c>
      <c r="AR613" s="141" t="str">
        <f t="array" ref="AR613">IF(OR(AR$1=0, $A613=""),"",SQRT((_xlfn.XLOOKUP(AR$1,$Z$2:$Z$16,$AA$2:$AA$16)-$T613)^2+(_xlfn.XLOOKUP(AR$1,$Z$2:$Z$16,$AB$2:$AB$16)-$U613)^2+(_xlfn.XLOOKUP(AR$1,$Z$2:$Z$16,$AC$2:$AC$16-$V613)^2)))</f>
        <v/>
      </c>
      <c r="AS613" s="141" t="str">
        <f t="array" ref="AS613">IF(OR(AS$1=0, $A613=""),"",SQRT((_xlfn.XLOOKUP(AS$1,$Z$2:$Z$16,$AA$2:$AA$16)-$T613)^2+(_xlfn.XLOOKUP(AS$1,$Z$2:$Z$16,$AB$2:$AB$16)-$U613)^2+(_xlfn.XLOOKUP(AS$1,$Z$2:$Z$16,$AC$2:$AC$16-$V613)^2)))</f>
        <v/>
      </c>
      <c r="AT613" s="141" t="str">
        <f t="array" ref="AT613">IF(OR(AT$1=0, $A613=""),"",SQRT((_xlfn.XLOOKUP(AT$1,$Z$2:$Z$16,$AA$2:$AA$16)-$T613)^2+(_xlfn.XLOOKUP(AT$1,$Z$2:$Z$16,$AB$2:$AB$16)-$U613)^2+(_xlfn.XLOOKUP(AT$1,$Z$2:$Z$16,$AC$2:$AC$16-$V613)^2)))</f>
        <v/>
      </c>
      <c r="AU613" s="141" t="str">
        <f t="array" ref="AU613">IF(OR(AU$1=0, $A613=""),"",SQRT((_xlfn.XLOOKUP(AU$1,$Z$2:$Z$16,$AA$2:$AA$16)-$T613)^2+(_xlfn.XLOOKUP(AU$1,$Z$2:$Z$16,$AB$2:$AB$16)-$U613)^2+(_xlfn.XLOOKUP(AU$1,$Z$2:$Z$16,$AC$2:$AC$16-$V613)^2)))</f>
        <v/>
      </c>
      <c r="AV613" s="142" t="str">
        <f t="array" ref="AV613">IF(OR(AV$1=0, $A613=""),"",SQRT((_xlfn.XLOOKUP(AV$1,$Z$2:$Z$16,$AA$2:$AA$16)-$T613)^2+(_xlfn.XLOOKUP(AV$1,$Z$2:$Z$16,$AB$2:$AB$16)-$U613)^2+(_xlfn.XLOOKUP(AV$1,$Z$2:$Z$16,$AC$2:$AC$16-$V613)^2)))</f>
        <v/>
      </c>
      <c r="AW613" s="124"/>
      <c r="AX613" s="124"/>
      <c r="AY613" s="125">
        <f t="shared" si="339"/>
        <v>0</v>
      </c>
      <c r="AZ613" s="143">
        <f t="shared" si="340"/>
        <v>0</v>
      </c>
      <c r="BA613" s="143">
        <f t="shared" si="341"/>
        <v>0</v>
      </c>
      <c r="BB613" s="143">
        <f t="shared" si="342"/>
        <v>0</v>
      </c>
      <c r="BC613" s="143">
        <f t="shared" si="343"/>
        <v>0</v>
      </c>
      <c r="BD613" s="143">
        <f t="shared" si="344"/>
        <v>0</v>
      </c>
      <c r="BE613" s="143">
        <f t="shared" si="345"/>
        <v>0</v>
      </c>
      <c r="BF613" s="143">
        <f t="shared" si="346"/>
        <v>0</v>
      </c>
      <c r="BG613" s="144">
        <f t="shared" si="347"/>
        <v>0</v>
      </c>
      <c r="BH613" s="144">
        <f t="shared" si="348"/>
        <v>0</v>
      </c>
      <c r="BI613" s="144">
        <f t="shared" si="349"/>
        <v>0</v>
      </c>
      <c r="BJ613" s="144">
        <f t="shared" si="350"/>
        <v>0</v>
      </c>
      <c r="BK613" s="144">
        <f t="shared" si="351"/>
        <v>0</v>
      </c>
      <c r="BL613" s="144">
        <f t="shared" si="352"/>
        <v>0</v>
      </c>
      <c r="BM613" s="145">
        <f t="shared" si="353"/>
        <v>0</v>
      </c>
      <c r="BN613" s="124"/>
      <c r="BO613" s="124"/>
      <c r="BP613" s="124"/>
      <c r="BQ613" s="124"/>
      <c r="BR613" s="124"/>
      <c r="BS613" s="124"/>
      <c r="BT613" s="124"/>
      <c r="BU613" s="124"/>
      <c r="BV613" s="130"/>
      <c r="BW613" s="130"/>
      <c r="BX613" s="130"/>
      <c r="BY613" s="130"/>
      <c r="BZ613" s="130"/>
      <c r="CA613" s="130"/>
      <c r="CB613" s="130"/>
      <c r="CC613" s="130"/>
      <c r="CD613" s="130"/>
      <c r="CE613" s="130"/>
      <c r="CF613" s="130"/>
      <c r="CG613" s="130"/>
      <c r="CH613" s="130"/>
      <c r="CI613" s="130"/>
      <c r="CJ613" s="130"/>
      <c r="CM613" s="159">
        <f t="shared" si="354"/>
        <v>0</v>
      </c>
      <c r="CN613" s="160">
        <f t="shared" si="355"/>
        <v>0</v>
      </c>
      <c r="CO613" s="160">
        <f t="shared" si="356"/>
        <v>0</v>
      </c>
      <c r="CP613" s="160">
        <f t="shared" si="357"/>
        <v>0</v>
      </c>
      <c r="CQ613" s="160">
        <f t="shared" si="358"/>
        <v>0</v>
      </c>
      <c r="CR613" s="160" t="str">
        <f t="shared" si="359"/>
        <v/>
      </c>
      <c r="CS613" s="160" t="str">
        <f t="shared" si="360"/>
        <v/>
      </c>
      <c r="CT613" s="160" t="str">
        <f t="shared" si="361"/>
        <v/>
      </c>
      <c r="CU613" s="162" t="str">
        <f t="shared" si="362"/>
        <v/>
      </c>
      <c r="CV613" s="162" t="str">
        <f t="shared" si="363"/>
        <v/>
      </c>
      <c r="CW613" s="162" t="str">
        <f t="shared" si="364"/>
        <v/>
      </c>
      <c r="CX613" s="162" t="str">
        <f t="shared" si="365"/>
        <v/>
      </c>
      <c r="CY613" s="162" t="str">
        <f t="shared" si="366"/>
        <v/>
      </c>
      <c r="CZ613" s="162" t="str">
        <f t="shared" si="367"/>
        <v/>
      </c>
      <c r="DA613" s="163" t="str">
        <f t="shared" si="368"/>
        <v/>
      </c>
    </row>
    <row r="614" spans="1:105" ht="16.5" x14ac:dyDescent="0.3">
      <c r="A614" s="135"/>
      <c r="B614" s="136"/>
      <c r="C614" s="136"/>
      <c r="D614" s="137"/>
      <c r="E614" s="176"/>
      <c r="F614" s="182"/>
      <c r="G614" s="183"/>
      <c r="H614" s="183"/>
      <c r="I614" s="183"/>
      <c r="J614" s="183"/>
      <c r="K614" s="183"/>
      <c r="L614" s="183"/>
      <c r="M614" s="186"/>
      <c r="N614" s="182"/>
      <c r="O614" s="184"/>
      <c r="P614" s="178"/>
      <c r="Q614" s="118">
        <f t="shared" si="337"/>
        <v>0</v>
      </c>
      <c r="R614" s="3"/>
      <c r="S614" s="3"/>
      <c r="T614" s="4"/>
      <c r="U614" s="4"/>
      <c r="V614" s="99">
        <f t="shared" si="338"/>
        <v>0</v>
      </c>
      <c r="W614" s="161"/>
      <c r="X614" s="138"/>
      <c r="AH614" s="158" t="str">
        <f t="array" ref="AH614">IF(OR(AH$1=0, $A614=""),"",SQRT((_xlfn.XLOOKUP(AH$1,$Z$2:$Z$16,$AA$2:$AA$16)-$T614)^2+(_xlfn.XLOOKUP(AH$1,$Z$2:$Z$16,$AB$2:$AB$16)-$U614)^2+(_xlfn.XLOOKUP(AH$1,$Z$2:$Z$16,$AC$2:$AC$16-$V614)^2)))</f>
        <v/>
      </c>
      <c r="AI614" s="140" t="str">
        <f t="array" ref="AI614">IF(OR(AI$1=0, $A614=""),"",SQRT((_xlfn.XLOOKUP(AI$1,$Z$2:$Z$16,$AA$2:$AA$16)-$T614)^2+(_xlfn.XLOOKUP(AI$1,$Z$2:$Z$16,$AB$2:$AB$16)-$U614)^2+(_xlfn.XLOOKUP(AI$1,$Z$2:$Z$16,$AC$2:$AC$16-$V614)^2)))</f>
        <v/>
      </c>
      <c r="AJ614" s="140" t="str">
        <f t="array" ref="AJ614">IF(OR(AJ$1=0, $A614=""),"",SQRT((_xlfn.XLOOKUP(AJ$1,$Z$2:$Z$16,$AA$2:$AA$16)-$T614)^2+(_xlfn.XLOOKUP(AJ$1,$Z$2:$Z$16,$AB$2:$AB$16)-$U614)^2+(_xlfn.XLOOKUP(AJ$1,$Z$2:$Z$16,$AC$2:$AC$16-$V614)^2)))</f>
        <v/>
      </c>
      <c r="AK614" s="140" t="str">
        <f t="array" ref="AK614">IF(OR(AK$1=0, $A614=""),"",SQRT((_xlfn.XLOOKUP(AK$1,$Z$2:$Z$16,$AA$2:$AA$16)-$T614)^2+(_xlfn.XLOOKUP(AK$1,$Z$2:$Z$16,$AB$2:$AB$16)-$U614)^2+(_xlfn.XLOOKUP(AK$1,$Z$2:$Z$16,$AC$2:$AC$16-$V614)^2)))</f>
        <v/>
      </c>
      <c r="AL614" s="140" t="str">
        <f t="array" ref="AL614">IF(OR(AL$1=0, $A614=""),"",SQRT((_xlfn.XLOOKUP(AL$1,$Z$2:$Z$16,$AA$2:$AA$16)-$T614)^2+(_xlfn.XLOOKUP(AL$1,$Z$2:$Z$16,$AB$2:$AB$16)-$U614)^2+(_xlfn.XLOOKUP(AL$1,$Z$2:$Z$16,$AC$2:$AC$16-$V614)^2)))</f>
        <v/>
      </c>
      <c r="AM614" s="140" t="str">
        <f t="array" ref="AM614">IF(OR(AM$1=0, $A614=""),"",SQRT((_xlfn.XLOOKUP(AM$1,$Z$2:$Z$16,$AA$2:$AA$16)-$T614)^2+(_xlfn.XLOOKUP(AM$1,$Z$2:$Z$16,$AB$2:$AB$16)-$U614)^2+(_xlfn.XLOOKUP(AM$1,$Z$2:$Z$16,$AC$2:$AC$16-$V614)^2)))</f>
        <v/>
      </c>
      <c r="AN614" s="140" t="str">
        <f t="array" ref="AN614">IF(OR(AN$1=0, $A614=""),"",SQRT((_xlfn.XLOOKUP(AN$1,$Z$2:$Z$16,$AA$2:$AA$16)-$T614)^2+(_xlfn.XLOOKUP(AN$1,$Z$2:$Z$16,$AB$2:$AB$16)-$U614)^2+(_xlfn.XLOOKUP(AN$1,$Z$2:$Z$16,$AC$2:$AC$16-$V614)^2)))</f>
        <v/>
      </c>
      <c r="AO614" s="140" t="str">
        <f t="array" ref="AO614">IF(OR(AO$1=0, $A614=""),"",SQRT((_xlfn.XLOOKUP(AO$1,$Z$2:$Z$16,$AA$2:$AA$16)-$T614)^2+(_xlfn.XLOOKUP(AO$1,$Z$2:$Z$16,$AB$2:$AB$16)-$U614)^2+(_xlfn.XLOOKUP(AO$1,$Z$2:$Z$16,$AC$2:$AC$16-$V614)^2)))</f>
        <v/>
      </c>
      <c r="AP614" s="141" t="str">
        <f t="array" ref="AP614">IF(OR(AP$1=0, $A614=""),"",SQRT((_xlfn.XLOOKUP(AP$1,$Z$2:$Z$16,$AA$2:$AA$16)-$T614)^2+(_xlfn.XLOOKUP(AP$1,$Z$2:$Z$16,$AB$2:$AB$16)-$U614)^2+(_xlfn.XLOOKUP(AP$1,$Z$2:$Z$16,$AC$2:$AC$16-$V614)^2)))</f>
        <v/>
      </c>
      <c r="AQ614" s="141" t="str">
        <f t="array" ref="AQ614">IF(OR(AQ$1=0, $A614=""),"",SQRT((_xlfn.XLOOKUP(AQ$1,$Z$2:$Z$16,$AA$2:$AA$16)-$T614)^2+(_xlfn.XLOOKUP(AQ$1,$Z$2:$Z$16,$AB$2:$AB$16)-$U614)^2+(_xlfn.XLOOKUP(AQ$1,$Z$2:$Z$16,$AC$2:$AC$16-$V614)^2)))</f>
        <v/>
      </c>
      <c r="AR614" s="141" t="str">
        <f t="array" ref="AR614">IF(OR(AR$1=0, $A614=""),"",SQRT((_xlfn.XLOOKUP(AR$1,$Z$2:$Z$16,$AA$2:$AA$16)-$T614)^2+(_xlfn.XLOOKUP(AR$1,$Z$2:$Z$16,$AB$2:$AB$16)-$U614)^2+(_xlfn.XLOOKUP(AR$1,$Z$2:$Z$16,$AC$2:$AC$16-$V614)^2)))</f>
        <v/>
      </c>
      <c r="AS614" s="141" t="str">
        <f t="array" ref="AS614">IF(OR(AS$1=0, $A614=""),"",SQRT((_xlfn.XLOOKUP(AS$1,$Z$2:$Z$16,$AA$2:$AA$16)-$T614)^2+(_xlfn.XLOOKUP(AS$1,$Z$2:$Z$16,$AB$2:$AB$16)-$U614)^2+(_xlfn.XLOOKUP(AS$1,$Z$2:$Z$16,$AC$2:$AC$16-$V614)^2)))</f>
        <v/>
      </c>
      <c r="AT614" s="141" t="str">
        <f t="array" ref="AT614">IF(OR(AT$1=0, $A614=""),"",SQRT((_xlfn.XLOOKUP(AT$1,$Z$2:$Z$16,$AA$2:$AA$16)-$T614)^2+(_xlfn.XLOOKUP(AT$1,$Z$2:$Z$16,$AB$2:$AB$16)-$U614)^2+(_xlfn.XLOOKUP(AT$1,$Z$2:$Z$16,$AC$2:$AC$16-$V614)^2)))</f>
        <v/>
      </c>
      <c r="AU614" s="141" t="str">
        <f t="array" ref="AU614">IF(OR(AU$1=0, $A614=""),"",SQRT((_xlfn.XLOOKUP(AU$1,$Z$2:$Z$16,$AA$2:$AA$16)-$T614)^2+(_xlfn.XLOOKUP(AU$1,$Z$2:$Z$16,$AB$2:$AB$16)-$U614)^2+(_xlfn.XLOOKUP(AU$1,$Z$2:$Z$16,$AC$2:$AC$16-$V614)^2)))</f>
        <v/>
      </c>
      <c r="AV614" s="142" t="str">
        <f t="array" ref="AV614">IF(OR(AV$1=0, $A614=""),"",SQRT((_xlfn.XLOOKUP(AV$1,$Z$2:$Z$16,$AA$2:$AA$16)-$T614)^2+(_xlfn.XLOOKUP(AV$1,$Z$2:$Z$16,$AB$2:$AB$16)-$U614)^2+(_xlfn.XLOOKUP(AV$1,$Z$2:$Z$16,$AC$2:$AC$16-$V614)^2)))</f>
        <v/>
      </c>
      <c r="AW614" s="124"/>
      <c r="AX614" s="124"/>
      <c r="AY614" s="125">
        <f t="shared" si="339"/>
        <v>0</v>
      </c>
      <c r="AZ614" s="143">
        <f t="shared" si="340"/>
        <v>0</v>
      </c>
      <c r="BA614" s="143">
        <f t="shared" si="341"/>
        <v>0</v>
      </c>
      <c r="BB614" s="143">
        <f t="shared" si="342"/>
        <v>0</v>
      </c>
      <c r="BC614" s="143">
        <f t="shared" si="343"/>
        <v>0</v>
      </c>
      <c r="BD614" s="143">
        <f t="shared" si="344"/>
        <v>0</v>
      </c>
      <c r="BE614" s="143">
        <f t="shared" si="345"/>
        <v>0</v>
      </c>
      <c r="BF614" s="143">
        <f t="shared" si="346"/>
        <v>0</v>
      </c>
      <c r="BG614" s="144">
        <f t="shared" si="347"/>
        <v>0</v>
      </c>
      <c r="BH614" s="144">
        <f t="shared" si="348"/>
        <v>0</v>
      </c>
      <c r="BI614" s="144">
        <f t="shared" si="349"/>
        <v>0</v>
      </c>
      <c r="BJ614" s="144">
        <f t="shared" si="350"/>
        <v>0</v>
      </c>
      <c r="BK614" s="144">
        <f t="shared" si="351"/>
        <v>0</v>
      </c>
      <c r="BL614" s="144">
        <f t="shared" si="352"/>
        <v>0</v>
      </c>
      <c r="BM614" s="145">
        <f t="shared" si="353"/>
        <v>0</v>
      </c>
      <c r="BN614" s="124"/>
      <c r="BO614" s="124"/>
      <c r="BP614" s="124"/>
      <c r="BQ614" s="124"/>
      <c r="BR614" s="124"/>
      <c r="BS614" s="124"/>
      <c r="BT614" s="124"/>
      <c r="BU614" s="124"/>
      <c r="BV614" s="130"/>
      <c r="BW614" s="130"/>
      <c r="BX614" s="130"/>
      <c r="BY614" s="130"/>
      <c r="BZ614" s="130"/>
      <c r="CA614" s="130"/>
      <c r="CB614" s="130"/>
      <c r="CC614" s="130"/>
      <c r="CD614" s="130"/>
      <c r="CE614" s="130"/>
      <c r="CF614" s="130"/>
      <c r="CG614" s="130"/>
      <c r="CH614" s="130"/>
      <c r="CI614" s="130"/>
      <c r="CJ614" s="130"/>
      <c r="CM614" s="159">
        <f t="shared" si="354"/>
        <v>0</v>
      </c>
      <c r="CN614" s="160">
        <f t="shared" si="355"/>
        <v>0</v>
      </c>
      <c r="CO614" s="160">
        <f t="shared" si="356"/>
        <v>0</v>
      </c>
      <c r="CP614" s="160">
        <f t="shared" si="357"/>
        <v>0</v>
      </c>
      <c r="CQ614" s="160">
        <f t="shared" si="358"/>
        <v>0</v>
      </c>
      <c r="CR614" s="160" t="str">
        <f t="shared" si="359"/>
        <v/>
      </c>
      <c r="CS614" s="160" t="str">
        <f t="shared" si="360"/>
        <v/>
      </c>
      <c r="CT614" s="160" t="str">
        <f t="shared" si="361"/>
        <v/>
      </c>
      <c r="CU614" s="162" t="str">
        <f t="shared" si="362"/>
        <v/>
      </c>
      <c r="CV614" s="162" t="str">
        <f t="shared" si="363"/>
        <v/>
      </c>
      <c r="CW614" s="162" t="str">
        <f t="shared" si="364"/>
        <v/>
      </c>
      <c r="CX614" s="162" t="str">
        <f t="shared" si="365"/>
        <v/>
      </c>
      <c r="CY614" s="162" t="str">
        <f t="shared" si="366"/>
        <v/>
      </c>
      <c r="CZ614" s="162" t="str">
        <f t="shared" si="367"/>
        <v/>
      </c>
      <c r="DA614" s="163" t="str">
        <f t="shared" si="368"/>
        <v/>
      </c>
    </row>
    <row r="615" spans="1:105" ht="16.5" x14ac:dyDescent="0.3">
      <c r="A615" s="135"/>
      <c r="B615" s="136"/>
      <c r="C615" s="136"/>
      <c r="D615" s="137"/>
      <c r="E615" s="176"/>
      <c r="F615" s="182"/>
      <c r="G615" s="183"/>
      <c r="H615" s="183"/>
      <c r="I615" s="183"/>
      <c r="J615" s="183"/>
      <c r="K615" s="183"/>
      <c r="L615" s="183"/>
      <c r="M615" s="186"/>
      <c r="N615" s="182"/>
      <c r="O615" s="184"/>
      <c r="P615" s="178"/>
      <c r="Q615" s="118">
        <f t="shared" si="337"/>
        <v>0</v>
      </c>
      <c r="R615" s="3"/>
      <c r="S615" s="3"/>
      <c r="T615" s="4"/>
      <c r="U615" s="4"/>
      <c r="V615" s="99">
        <f t="shared" si="338"/>
        <v>0</v>
      </c>
      <c r="W615" s="161"/>
      <c r="X615" s="138"/>
      <c r="AH615" s="158" t="str">
        <f t="array" ref="AH615">IF(OR(AH$1=0, $A615=""),"",SQRT((_xlfn.XLOOKUP(AH$1,$Z$2:$Z$16,$AA$2:$AA$16)-$T615)^2+(_xlfn.XLOOKUP(AH$1,$Z$2:$Z$16,$AB$2:$AB$16)-$U615)^2+(_xlfn.XLOOKUP(AH$1,$Z$2:$Z$16,$AC$2:$AC$16-$V615)^2)))</f>
        <v/>
      </c>
      <c r="AI615" s="140" t="str">
        <f t="array" ref="AI615">IF(OR(AI$1=0, $A615=""),"",SQRT((_xlfn.XLOOKUP(AI$1,$Z$2:$Z$16,$AA$2:$AA$16)-$T615)^2+(_xlfn.XLOOKUP(AI$1,$Z$2:$Z$16,$AB$2:$AB$16)-$U615)^2+(_xlfn.XLOOKUP(AI$1,$Z$2:$Z$16,$AC$2:$AC$16-$V615)^2)))</f>
        <v/>
      </c>
      <c r="AJ615" s="140" t="str">
        <f t="array" ref="AJ615">IF(OR(AJ$1=0, $A615=""),"",SQRT((_xlfn.XLOOKUP(AJ$1,$Z$2:$Z$16,$AA$2:$AA$16)-$T615)^2+(_xlfn.XLOOKUP(AJ$1,$Z$2:$Z$16,$AB$2:$AB$16)-$U615)^2+(_xlfn.XLOOKUP(AJ$1,$Z$2:$Z$16,$AC$2:$AC$16-$V615)^2)))</f>
        <v/>
      </c>
      <c r="AK615" s="140" t="str">
        <f t="array" ref="AK615">IF(OR(AK$1=0, $A615=""),"",SQRT((_xlfn.XLOOKUP(AK$1,$Z$2:$Z$16,$AA$2:$AA$16)-$T615)^2+(_xlfn.XLOOKUP(AK$1,$Z$2:$Z$16,$AB$2:$AB$16)-$U615)^2+(_xlfn.XLOOKUP(AK$1,$Z$2:$Z$16,$AC$2:$AC$16-$V615)^2)))</f>
        <v/>
      </c>
      <c r="AL615" s="140" t="str">
        <f t="array" ref="AL615">IF(OR(AL$1=0, $A615=""),"",SQRT((_xlfn.XLOOKUP(AL$1,$Z$2:$Z$16,$AA$2:$AA$16)-$T615)^2+(_xlfn.XLOOKUP(AL$1,$Z$2:$Z$16,$AB$2:$AB$16)-$U615)^2+(_xlfn.XLOOKUP(AL$1,$Z$2:$Z$16,$AC$2:$AC$16-$V615)^2)))</f>
        <v/>
      </c>
      <c r="AM615" s="140" t="str">
        <f t="array" ref="AM615">IF(OR(AM$1=0, $A615=""),"",SQRT((_xlfn.XLOOKUP(AM$1,$Z$2:$Z$16,$AA$2:$AA$16)-$T615)^2+(_xlfn.XLOOKUP(AM$1,$Z$2:$Z$16,$AB$2:$AB$16)-$U615)^2+(_xlfn.XLOOKUP(AM$1,$Z$2:$Z$16,$AC$2:$AC$16-$V615)^2)))</f>
        <v/>
      </c>
      <c r="AN615" s="140" t="str">
        <f t="array" ref="AN615">IF(OR(AN$1=0, $A615=""),"",SQRT((_xlfn.XLOOKUP(AN$1,$Z$2:$Z$16,$AA$2:$AA$16)-$T615)^2+(_xlfn.XLOOKUP(AN$1,$Z$2:$Z$16,$AB$2:$AB$16)-$U615)^2+(_xlfn.XLOOKUP(AN$1,$Z$2:$Z$16,$AC$2:$AC$16-$V615)^2)))</f>
        <v/>
      </c>
      <c r="AO615" s="140" t="str">
        <f t="array" ref="AO615">IF(OR(AO$1=0, $A615=""),"",SQRT((_xlfn.XLOOKUP(AO$1,$Z$2:$Z$16,$AA$2:$AA$16)-$T615)^2+(_xlfn.XLOOKUP(AO$1,$Z$2:$Z$16,$AB$2:$AB$16)-$U615)^2+(_xlfn.XLOOKUP(AO$1,$Z$2:$Z$16,$AC$2:$AC$16-$V615)^2)))</f>
        <v/>
      </c>
      <c r="AP615" s="141" t="str">
        <f t="array" ref="AP615">IF(OR(AP$1=0, $A615=""),"",SQRT((_xlfn.XLOOKUP(AP$1,$Z$2:$Z$16,$AA$2:$AA$16)-$T615)^2+(_xlfn.XLOOKUP(AP$1,$Z$2:$Z$16,$AB$2:$AB$16)-$U615)^2+(_xlfn.XLOOKUP(AP$1,$Z$2:$Z$16,$AC$2:$AC$16-$V615)^2)))</f>
        <v/>
      </c>
      <c r="AQ615" s="141" t="str">
        <f t="array" ref="AQ615">IF(OR(AQ$1=0, $A615=""),"",SQRT((_xlfn.XLOOKUP(AQ$1,$Z$2:$Z$16,$AA$2:$AA$16)-$T615)^2+(_xlfn.XLOOKUP(AQ$1,$Z$2:$Z$16,$AB$2:$AB$16)-$U615)^2+(_xlfn.XLOOKUP(AQ$1,$Z$2:$Z$16,$AC$2:$AC$16-$V615)^2)))</f>
        <v/>
      </c>
      <c r="AR615" s="141" t="str">
        <f t="array" ref="AR615">IF(OR(AR$1=0, $A615=""),"",SQRT((_xlfn.XLOOKUP(AR$1,$Z$2:$Z$16,$AA$2:$AA$16)-$T615)^2+(_xlfn.XLOOKUP(AR$1,$Z$2:$Z$16,$AB$2:$AB$16)-$U615)^2+(_xlfn.XLOOKUP(AR$1,$Z$2:$Z$16,$AC$2:$AC$16-$V615)^2)))</f>
        <v/>
      </c>
      <c r="AS615" s="141" t="str">
        <f t="array" ref="AS615">IF(OR(AS$1=0, $A615=""),"",SQRT((_xlfn.XLOOKUP(AS$1,$Z$2:$Z$16,$AA$2:$AA$16)-$T615)^2+(_xlfn.XLOOKUP(AS$1,$Z$2:$Z$16,$AB$2:$AB$16)-$U615)^2+(_xlfn.XLOOKUP(AS$1,$Z$2:$Z$16,$AC$2:$AC$16-$V615)^2)))</f>
        <v/>
      </c>
      <c r="AT615" s="141" t="str">
        <f t="array" ref="AT615">IF(OR(AT$1=0, $A615=""),"",SQRT((_xlfn.XLOOKUP(AT$1,$Z$2:$Z$16,$AA$2:$AA$16)-$T615)^2+(_xlfn.XLOOKUP(AT$1,$Z$2:$Z$16,$AB$2:$AB$16)-$U615)^2+(_xlfn.XLOOKUP(AT$1,$Z$2:$Z$16,$AC$2:$AC$16-$V615)^2)))</f>
        <v/>
      </c>
      <c r="AU615" s="141" t="str">
        <f t="array" ref="AU615">IF(OR(AU$1=0, $A615=""),"",SQRT((_xlfn.XLOOKUP(AU$1,$Z$2:$Z$16,$AA$2:$AA$16)-$T615)^2+(_xlfn.XLOOKUP(AU$1,$Z$2:$Z$16,$AB$2:$AB$16)-$U615)^2+(_xlfn.XLOOKUP(AU$1,$Z$2:$Z$16,$AC$2:$AC$16-$V615)^2)))</f>
        <v/>
      </c>
      <c r="AV615" s="142" t="str">
        <f t="array" ref="AV615">IF(OR(AV$1=0, $A615=""),"",SQRT((_xlfn.XLOOKUP(AV$1,$Z$2:$Z$16,$AA$2:$AA$16)-$T615)^2+(_xlfn.XLOOKUP(AV$1,$Z$2:$Z$16,$AB$2:$AB$16)-$U615)^2+(_xlfn.XLOOKUP(AV$1,$Z$2:$Z$16,$AC$2:$AC$16-$V615)^2)))</f>
        <v/>
      </c>
      <c r="AW615" s="124"/>
      <c r="AX615" s="124"/>
      <c r="AY615" s="125">
        <f t="shared" si="339"/>
        <v>0</v>
      </c>
      <c r="AZ615" s="143">
        <f t="shared" si="340"/>
        <v>0</v>
      </c>
      <c r="BA615" s="143">
        <f t="shared" si="341"/>
        <v>0</v>
      </c>
      <c r="BB615" s="143">
        <f t="shared" si="342"/>
        <v>0</v>
      </c>
      <c r="BC615" s="143">
        <f t="shared" si="343"/>
        <v>0</v>
      </c>
      <c r="BD615" s="143">
        <f t="shared" si="344"/>
        <v>0</v>
      </c>
      <c r="BE615" s="143">
        <f t="shared" si="345"/>
        <v>0</v>
      </c>
      <c r="BF615" s="143">
        <f t="shared" si="346"/>
        <v>0</v>
      </c>
      <c r="BG615" s="144">
        <f t="shared" si="347"/>
        <v>0</v>
      </c>
      <c r="BH615" s="144">
        <f t="shared" si="348"/>
        <v>0</v>
      </c>
      <c r="BI615" s="144">
        <f t="shared" si="349"/>
        <v>0</v>
      </c>
      <c r="BJ615" s="144">
        <f t="shared" si="350"/>
        <v>0</v>
      </c>
      <c r="BK615" s="144">
        <f t="shared" si="351"/>
        <v>0</v>
      </c>
      <c r="BL615" s="144">
        <f t="shared" si="352"/>
        <v>0</v>
      </c>
      <c r="BM615" s="145">
        <f t="shared" si="353"/>
        <v>0</v>
      </c>
      <c r="BN615" s="124"/>
      <c r="BO615" s="124"/>
      <c r="BP615" s="124"/>
      <c r="BQ615" s="124"/>
      <c r="BR615" s="124"/>
      <c r="BS615" s="124"/>
      <c r="BT615" s="124"/>
      <c r="BU615" s="124"/>
      <c r="BV615" s="130"/>
      <c r="BW615" s="130"/>
      <c r="BX615" s="130"/>
      <c r="BY615" s="130"/>
      <c r="BZ615" s="130"/>
      <c r="CA615" s="130"/>
      <c r="CB615" s="130"/>
      <c r="CC615" s="130"/>
      <c r="CD615" s="130"/>
      <c r="CE615" s="130"/>
      <c r="CF615" s="130"/>
      <c r="CG615" s="130"/>
      <c r="CH615" s="130"/>
      <c r="CI615" s="130"/>
      <c r="CJ615" s="130"/>
      <c r="CM615" s="159">
        <f t="shared" si="354"/>
        <v>0</v>
      </c>
      <c r="CN615" s="160">
        <f t="shared" si="355"/>
        <v>0</v>
      </c>
      <c r="CO615" s="160">
        <f t="shared" si="356"/>
        <v>0</v>
      </c>
      <c r="CP615" s="160">
        <f t="shared" si="357"/>
        <v>0</v>
      </c>
      <c r="CQ615" s="160">
        <f t="shared" si="358"/>
        <v>0</v>
      </c>
      <c r="CR615" s="160" t="str">
        <f t="shared" si="359"/>
        <v/>
      </c>
      <c r="CS615" s="160" t="str">
        <f t="shared" si="360"/>
        <v/>
      </c>
      <c r="CT615" s="160" t="str">
        <f t="shared" si="361"/>
        <v/>
      </c>
      <c r="CU615" s="162" t="str">
        <f t="shared" si="362"/>
        <v/>
      </c>
      <c r="CV615" s="162" t="str">
        <f t="shared" si="363"/>
        <v/>
      </c>
      <c r="CW615" s="162" t="str">
        <f t="shared" si="364"/>
        <v/>
      </c>
      <c r="CX615" s="162" t="str">
        <f t="shared" si="365"/>
        <v/>
      </c>
      <c r="CY615" s="162" t="str">
        <f t="shared" si="366"/>
        <v/>
      </c>
      <c r="CZ615" s="162" t="str">
        <f t="shared" si="367"/>
        <v/>
      </c>
      <c r="DA615" s="163" t="str">
        <f t="shared" si="368"/>
        <v/>
      </c>
    </row>
    <row r="616" spans="1:105" ht="16.5" x14ac:dyDescent="0.3">
      <c r="A616" s="135"/>
      <c r="B616" s="136"/>
      <c r="C616" s="136"/>
      <c r="D616" s="137"/>
      <c r="E616" s="176"/>
      <c r="F616" s="182"/>
      <c r="G616" s="183"/>
      <c r="H616" s="183"/>
      <c r="I616" s="183"/>
      <c r="J616" s="183"/>
      <c r="K616" s="183"/>
      <c r="L616" s="183"/>
      <c r="M616" s="186"/>
      <c r="N616" s="182"/>
      <c r="O616" s="184"/>
      <c r="P616" s="178"/>
      <c r="Q616" s="118">
        <f t="shared" si="337"/>
        <v>0</v>
      </c>
      <c r="R616" s="3"/>
      <c r="S616" s="3"/>
      <c r="T616" s="4"/>
      <c r="U616" s="4"/>
      <c r="V616" s="99">
        <f t="shared" si="338"/>
        <v>0</v>
      </c>
      <c r="W616" s="161"/>
      <c r="X616" s="138"/>
      <c r="AH616" s="158" t="str">
        <f t="array" ref="AH616">IF(OR(AH$1=0, $A616=""),"",SQRT((_xlfn.XLOOKUP(AH$1,$Z$2:$Z$16,$AA$2:$AA$16)-$T616)^2+(_xlfn.XLOOKUP(AH$1,$Z$2:$Z$16,$AB$2:$AB$16)-$U616)^2+(_xlfn.XLOOKUP(AH$1,$Z$2:$Z$16,$AC$2:$AC$16-$V616)^2)))</f>
        <v/>
      </c>
      <c r="AI616" s="140" t="str">
        <f t="array" ref="AI616">IF(OR(AI$1=0, $A616=""),"",SQRT((_xlfn.XLOOKUP(AI$1,$Z$2:$Z$16,$AA$2:$AA$16)-$T616)^2+(_xlfn.XLOOKUP(AI$1,$Z$2:$Z$16,$AB$2:$AB$16)-$U616)^2+(_xlfn.XLOOKUP(AI$1,$Z$2:$Z$16,$AC$2:$AC$16-$V616)^2)))</f>
        <v/>
      </c>
      <c r="AJ616" s="140" t="str">
        <f t="array" ref="AJ616">IF(OR(AJ$1=0, $A616=""),"",SQRT((_xlfn.XLOOKUP(AJ$1,$Z$2:$Z$16,$AA$2:$AA$16)-$T616)^2+(_xlfn.XLOOKUP(AJ$1,$Z$2:$Z$16,$AB$2:$AB$16)-$U616)^2+(_xlfn.XLOOKUP(AJ$1,$Z$2:$Z$16,$AC$2:$AC$16-$V616)^2)))</f>
        <v/>
      </c>
      <c r="AK616" s="140" t="str">
        <f t="array" ref="AK616">IF(OR(AK$1=0, $A616=""),"",SQRT((_xlfn.XLOOKUP(AK$1,$Z$2:$Z$16,$AA$2:$AA$16)-$T616)^2+(_xlfn.XLOOKUP(AK$1,$Z$2:$Z$16,$AB$2:$AB$16)-$U616)^2+(_xlfn.XLOOKUP(AK$1,$Z$2:$Z$16,$AC$2:$AC$16-$V616)^2)))</f>
        <v/>
      </c>
      <c r="AL616" s="140" t="str">
        <f t="array" ref="AL616">IF(OR(AL$1=0, $A616=""),"",SQRT((_xlfn.XLOOKUP(AL$1,$Z$2:$Z$16,$AA$2:$AA$16)-$T616)^2+(_xlfn.XLOOKUP(AL$1,$Z$2:$Z$16,$AB$2:$AB$16)-$U616)^2+(_xlfn.XLOOKUP(AL$1,$Z$2:$Z$16,$AC$2:$AC$16-$V616)^2)))</f>
        <v/>
      </c>
      <c r="AM616" s="140" t="str">
        <f t="array" ref="AM616">IF(OR(AM$1=0, $A616=""),"",SQRT((_xlfn.XLOOKUP(AM$1,$Z$2:$Z$16,$AA$2:$AA$16)-$T616)^2+(_xlfn.XLOOKUP(AM$1,$Z$2:$Z$16,$AB$2:$AB$16)-$U616)^2+(_xlfn.XLOOKUP(AM$1,$Z$2:$Z$16,$AC$2:$AC$16-$V616)^2)))</f>
        <v/>
      </c>
      <c r="AN616" s="140" t="str">
        <f t="array" ref="AN616">IF(OR(AN$1=0, $A616=""),"",SQRT((_xlfn.XLOOKUP(AN$1,$Z$2:$Z$16,$AA$2:$AA$16)-$T616)^2+(_xlfn.XLOOKUP(AN$1,$Z$2:$Z$16,$AB$2:$AB$16)-$U616)^2+(_xlfn.XLOOKUP(AN$1,$Z$2:$Z$16,$AC$2:$AC$16-$V616)^2)))</f>
        <v/>
      </c>
      <c r="AO616" s="140" t="str">
        <f t="array" ref="AO616">IF(OR(AO$1=0, $A616=""),"",SQRT((_xlfn.XLOOKUP(AO$1,$Z$2:$Z$16,$AA$2:$AA$16)-$T616)^2+(_xlfn.XLOOKUP(AO$1,$Z$2:$Z$16,$AB$2:$AB$16)-$U616)^2+(_xlfn.XLOOKUP(AO$1,$Z$2:$Z$16,$AC$2:$AC$16-$V616)^2)))</f>
        <v/>
      </c>
      <c r="AP616" s="141" t="str">
        <f t="array" ref="AP616">IF(OR(AP$1=0, $A616=""),"",SQRT((_xlfn.XLOOKUP(AP$1,$Z$2:$Z$16,$AA$2:$AA$16)-$T616)^2+(_xlfn.XLOOKUP(AP$1,$Z$2:$Z$16,$AB$2:$AB$16)-$U616)^2+(_xlfn.XLOOKUP(AP$1,$Z$2:$Z$16,$AC$2:$AC$16-$V616)^2)))</f>
        <v/>
      </c>
      <c r="AQ616" s="141" t="str">
        <f t="array" ref="AQ616">IF(OR(AQ$1=0, $A616=""),"",SQRT((_xlfn.XLOOKUP(AQ$1,$Z$2:$Z$16,$AA$2:$AA$16)-$T616)^2+(_xlfn.XLOOKUP(AQ$1,$Z$2:$Z$16,$AB$2:$AB$16)-$U616)^2+(_xlfn.XLOOKUP(AQ$1,$Z$2:$Z$16,$AC$2:$AC$16-$V616)^2)))</f>
        <v/>
      </c>
      <c r="AR616" s="141" t="str">
        <f t="array" ref="AR616">IF(OR(AR$1=0, $A616=""),"",SQRT((_xlfn.XLOOKUP(AR$1,$Z$2:$Z$16,$AA$2:$AA$16)-$T616)^2+(_xlfn.XLOOKUP(AR$1,$Z$2:$Z$16,$AB$2:$AB$16)-$U616)^2+(_xlfn.XLOOKUP(AR$1,$Z$2:$Z$16,$AC$2:$AC$16-$V616)^2)))</f>
        <v/>
      </c>
      <c r="AS616" s="141" t="str">
        <f t="array" ref="AS616">IF(OR(AS$1=0, $A616=""),"",SQRT((_xlfn.XLOOKUP(AS$1,$Z$2:$Z$16,$AA$2:$AA$16)-$T616)^2+(_xlfn.XLOOKUP(AS$1,$Z$2:$Z$16,$AB$2:$AB$16)-$U616)^2+(_xlfn.XLOOKUP(AS$1,$Z$2:$Z$16,$AC$2:$AC$16-$V616)^2)))</f>
        <v/>
      </c>
      <c r="AT616" s="141" t="str">
        <f t="array" ref="AT616">IF(OR(AT$1=0, $A616=""),"",SQRT((_xlfn.XLOOKUP(AT$1,$Z$2:$Z$16,$AA$2:$AA$16)-$T616)^2+(_xlfn.XLOOKUP(AT$1,$Z$2:$Z$16,$AB$2:$AB$16)-$U616)^2+(_xlfn.XLOOKUP(AT$1,$Z$2:$Z$16,$AC$2:$AC$16-$V616)^2)))</f>
        <v/>
      </c>
      <c r="AU616" s="141" t="str">
        <f t="array" ref="AU616">IF(OR(AU$1=0, $A616=""),"",SQRT((_xlfn.XLOOKUP(AU$1,$Z$2:$Z$16,$AA$2:$AA$16)-$T616)^2+(_xlfn.XLOOKUP(AU$1,$Z$2:$Z$16,$AB$2:$AB$16)-$U616)^2+(_xlfn.XLOOKUP(AU$1,$Z$2:$Z$16,$AC$2:$AC$16-$V616)^2)))</f>
        <v/>
      </c>
      <c r="AV616" s="142" t="str">
        <f t="array" ref="AV616">IF(OR(AV$1=0, $A616=""),"",SQRT((_xlfn.XLOOKUP(AV$1,$Z$2:$Z$16,$AA$2:$AA$16)-$T616)^2+(_xlfn.XLOOKUP(AV$1,$Z$2:$Z$16,$AB$2:$AB$16)-$U616)^2+(_xlfn.XLOOKUP(AV$1,$Z$2:$Z$16,$AC$2:$AC$16-$V616)^2)))</f>
        <v/>
      </c>
      <c r="AW616" s="124"/>
      <c r="AX616" s="124"/>
      <c r="AY616" s="125">
        <f t="shared" si="339"/>
        <v>0</v>
      </c>
      <c r="AZ616" s="143">
        <f t="shared" si="340"/>
        <v>0</v>
      </c>
      <c r="BA616" s="143">
        <f t="shared" si="341"/>
        <v>0</v>
      </c>
      <c r="BB616" s="143">
        <f t="shared" si="342"/>
        <v>0</v>
      </c>
      <c r="BC616" s="143">
        <f t="shared" si="343"/>
        <v>0</v>
      </c>
      <c r="BD616" s="143">
        <f t="shared" si="344"/>
        <v>0</v>
      </c>
      <c r="BE616" s="143">
        <f t="shared" si="345"/>
        <v>0</v>
      </c>
      <c r="BF616" s="143">
        <f t="shared" si="346"/>
        <v>0</v>
      </c>
      <c r="BG616" s="144">
        <f t="shared" si="347"/>
        <v>0</v>
      </c>
      <c r="BH616" s="144">
        <f t="shared" si="348"/>
        <v>0</v>
      </c>
      <c r="BI616" s="144">
        <f t="shared" si="349"/>
        <v>0</v>
      </c>
      <c r="BJ616" s="144">
        <f t="shared" si="350"/>
        <v>0</v>
      </c>
      <c r="BK616" s="144">
        <f t="shared" si="351"/>
        <v>0</v>
      </c>
      <c r="BL616" s="144">
        <f t="shared" si="352"/>
        <v>0</v>
      </c>
      <c r="BM616" s="145">
        <f t="shared" si="353"/>
        <v>0</v>
      </c>
      <c r="BN616" s="124"/>
      <c r="BO616" s="124"/>
      <c r="BP616" s="124"/>
      <c r="BQ616" s="124"/>
      <c r="BR616" s="124"/>
      <c r="BS616" s="124"/>
      <c r="BT616" s="124"/>
      <c r="BU616" s="124"/>
      <c r="BV616" s="130"/>
      <c r="BW616" s="130"/>
      <c r="BX616" s="130"/>
      <c r="BY616" s="130"/>
      <c r="BZ616" s="130"/>
      <c r="CA616" s="130"/>
      <c r="CB616" s="130"/>
      <c r="CC616" s="130"/>
      <c r="CD616" s="130"/>
      <c r="CE616" s="130"/>
      <c r="CF616" s="130"/>
      <c r="CG616" s="130"/>
      <c r="CH616" s="130"/>
      <c r="CI616" s="130"/>
      <c r="CJ616" s="130"/>
      <c r="CM616" s="159">
        <f t="shared" si="354"/>
        <v>0</v>
      </c>
      <c r="CN616" s="160">
        <f t="shared" si="355"/>
        <v>0</v>
      </c>
      <c r="CO616" s="160">
        <f t="shared" si="356"/>
        <v>0</v>
      </c>
      <c r="CP616" s="160">
        <f t="shared" si="357"/>
        <v>0</v>
      </c>
      <c r="CQ616" s="160">
        <f t="shared" si="358"/>
        <v>0</v>
      </c>
      <c r="CR616" s="160" t="str">
        <f t="shared" si="359"/>
        <v/>
      </c>
      <c r="CS616" s="160" t="str">
        <f t="shared" si="360"/>
        <v/>
      </c>
      <c r="CT616" s="160" t="str">
        <f t="shared" si="361"/>
        <v/>
      </c>
      <c r="CU616" s="162" t="str">
        <f t="shared" si="362"/>
        <v/>
      </c>
      <c r="CV616" s="162" t="str">
        <f t="shared" si="363"/>
        <v/>
      </c>
      <c r="CW616" s="162" t="str">
        <f t="shared" si="364"/>
        <v/>
      </c>
      <c r="CX616" s="162" t="str">
        <f t="shared" si="365"/>
        <v/>
      </c>
      <c r="CY616" s="162" t="str">
        <f t="shared" si="366"/>
        <v/>
      </c>
      <c r="CZ616" s="162" t="str">
        <f t="shared" si="367"/>
        <v/>
      </c>
      <c r="DA616" s="163" t="str">
        <f t="shared" si="368"/>
        <v/>
      </c>
    </row>
    <row r="617" spans="1:105" ht="16.5" x14ac:dyDescent="0.3">
      <c r="A617" s="135"/>
      <c r="B617" s="136"/>
      <c r="C617" s="136"/>
      <c r="D617" s="137"/>
      <c r="E617" s="176"/>
      <c r="F617" s="182"/>
      <c r="G617" s="183"/>
      <c r="H617" s="183"/>
      <c r="I617" s="183"/>
      <c r="J617" s="183"/>
      <c r="K617" s="183"/>
      <c r="L617" s="183"/>
      <c r="M617" s="186"/>
      <c r="N617" s="182"/>
      <c r="O617" s="184"/>
      <c r="P617" s="178"/>
      <c r="Q617" s="118">
        <f t="shared" si="337"/>
        <v>0</v>
      </c>
      <c r="R617" s="3"/>
      <c r="S617" s="3"/>
      <c r="T617" s="4"/>
      <c r="U617" s="4"/>
      <c r="V617" s="99">
        <f t="shared" si="338"/>
        <v>0</v>
      </c>
      <c r="W617" s="161"/>
      <c r="X617" s="138"/>
      <c r="AH617" s="158" t="str">
        <f t="array" ref="AH617">IF(OR(AH$1=0, $A617=""),"",SQRT((_xlfn.XLOOKUP(AH$1,$Z$2:$Z$16,$AA$2:$AA$16)-$T617)^2+(_xlfn.XLOOKUP(AH$1,$Z$2:$Z$16,$AB$2:$AB$16)-$U617)^2+(_xlfn.XLOOKUP(AH$1,$Z$2:$Z$16,$AC$2:$AC$16-$V617)^2)))</f>
        <v/>
      </c>
      <c r="AI617" s="140" t="str">
        <f t="array" ref="AI617">IF(OR(AI$1=0, $A617=""),"",SQRT((_xlfn.XLOOKUP(AI$1,$Z$2:$Z$16,$AA$2:$AA$16)-$T617)^2+(_xlfn.XLOOKUP(AI$1,$Z$2:$Z$16,$AB$2:$AB$16)-$U617)^2+(_xlfn.XLOOKUP(AI$1,$Z$2:$Z$16,$AC$2:$AC$16-$V617)^2)))</f>
        <v/>
      </c>
      <c r="AJ617" s="140" t="str">
        <f t="array" ref="AJ617">IF(OR(AJ$1=0, $A617=""),"",SQRT((_xlfn.XLOOKUP(AJ$1,$Z$2:$Z$16,$AA$2:$AA$16)-$T617)^2+(_xlfn.XLOOKUP(AJ$1,$Z$2:$Z$16,$AB$2:$AB$16)-$U617)^2+(_xlfn.XLOOKUP(AJ$1,$Z$2:$Z$16,$AC$2:$AC$16-$V617)^2)))</f>
        <v/>
      </c>
      <c r="AK617" s="140" t="str">
        <f t="array" ref="AK617">IF(OR(AK$1=0, $A617=""),"",SQRT((_xlfn.XLOOKUP(AK$1,$Z$2:$Z$16,$AA$2:$AA$16)-$T617)^2+(_xlfn.XLOOKUP(AK$1,$Z$2:$Z$16,$AB$2:$AB$16)-$U617)^2+(_xlfn.XLOOKUP(AK$1,$Z$2:$Z$16,$AC$2:$AC$16-$V617)^2)))</f>
        <v/>
      </c>
      <c r="AL617" s="140" t="str">
        <f t="array" ref="AL617">IF(OR(AL$1=0, $A617=""),"",SQRT((_xlfn.XLOOKUP(AL$1,$Z$2:$Z$16,$AA$2:$AA$16)-$T617)^2+(_xlfn.XLOOKUP(AL$1,$Z$2:$Z$16,$AB$2:$AB$16)-$U617)^2+(_xlfn.XLOOKUP(AL$1,$Z$2:$Z$16,$AC$2:$AC$16-$V617)^2)))</f>
        <v/>
      </c>
      <c r="AM617" s="140" t="str">
        <f t="array" ref="AM617">IF(OR(AM$1=0, $A617=""),"",SQRT((_xlfn.XLOOKUP(AM$1,$Z$2:$Z$16,$AA$2:$AA$16)-$T617)^2+(_xlfn.XLOOKUP(AM$1,$Z$2:$Z$16,$AB$2:$AB$16)-$U617)^2+(_xlfn.XLOOKUP(AM$1,$Z$2:$Z$16,$AC$2:$AC$16-$V617)^2)))</f>
        <v/>
      </c>
      <c r="AN617" s="140" t="str">
        <f t="array" ref="AN617">IF(OR(AN$1=0, $A617=""),"",SQRT((_xlfn.XLOOKUP(AN$1,$Z$2:$Z$16,$AA$2:$AA$16)-$T617)^2+(_xlfn.XLOOKUP(AN$1,$Z$2:$Z$16,$AB$2:$AB$16)-$U617)^2+(_xlfn.XLOOKUP(AN$1,$Z$2:$Z$16,$AC$2:$AC$16-$V617)^2)))</f>
        <v/>
      </c>
      <c r="AO617" s="140" t="str">
        <f t="array" ref="AO617">IF(OR(AO$1=0, $A617=""),"",SQRT((_xlfn.XLOOKUP(AO$1,$Z$2:$Z$16,$AA$2:$AA$16)-$T617)^2+(_xlfn.XLOOKUP(AO$1,$Z$2:$Z$16,$AB$2:$AB$16)-$U617)^2+(_xlfn.XLOOKUP(AO$1,$Z$2:$Z$16,$AC$2:$AC$16-$V617)^2)))</f>
        <v/>
      </c>
      <c r="AP617" s="141" t="str">
        <f t="array" ref="AP617">IF(OR(AP$1=0, $A617=""),"",SQRT((_xlfn.XLOOKUP(AP$1,$Z$2:$Z$16,$AA$2:$AA$16)-$T617)^2+(_xlfn.XLOOKUP(AP$1,$Z$2:$Z$16,$AB$2:$AB$16)-$U617)^2+(_xlfn.XLOOKUP(AP$1,$Z$2:$Z$16,$AC$2:$AC$16-$V617)^2)))</f>
        <v/>
      </c>
      <c r="AQ617" s="141" t="str">
        <f t="array" ref="AQ617">IF(OR(AQ$1=0, $A617=""),"",SQRT((_xlfn.XLOOKUP(AQ$1,$Z$2:$Z$16,$AA$2:$AA$16)-$T617)^2+(_xlfn.XLOOKUP(AQ$1,$Z$2:$Z$16,$AB$2:$AB$16)-$U617)^2+(_xlfn.XLOOKUP(AQ$1,$Z$2:$Z$16,$AC$2:$AC$16-$V617)^2)))</f>
        <v/>
      </c>
      <c r="AR617" s="141" t="str">
        <f t="array" ref="AR617">IF(OR(AR$1=0, $A617=""),"",SQRT((_xlfn.XLOOKUP(AR$1,$Z$2:$Z$16,$AA$2:$AA$16)-$T617)^2+(_xlfn.XLOOKUP(AR$1,$Z$2:$Z$16,$AB$2:$AB$16)-$U617)^2+(_xlfn.XLOOKUP(AR$1,$Z$2:$Z$16,$AC$2:$AC$16-$V617)^2)))</f>
        <v/>
      </c>
      <c r="AS617" s="141" t="str">
        <f t="array" ref="AS617">IF(OR(AS$1=0, $A617=""),"",SQRT((_xlfn.XLOOKUP(AS$1,$Z$2:$Z$16,$AA$2:$AA$16)-$T617)^2+(_xlfn.XLOOKUP(AS$1,$Z$2:$Z$16,$AB$2:$AB$16)-$U617)^2+(_xlfn.XLOOKUP(AS$1,$Z$2:$Z$16,$AC$2:$AC$16-$V617)^2)))</f>
        <v/>
      </c>
      <c r="AT617" s="141" t="str">
        <f t="array" ref="AT617">IF(OR(AT$1=0, $A617=""),"",SQRT((_xlfn.XLOOKUP(AT$1,$Z$2:$Z$16,$AA$2:$AA$16)-$T617)^2+(_xlfn.XLOOKUP(AT$1,$Z$2:$Z$16,$AB$2:$AB$16)-$U617)^2+(_xlfn.XLOOKUP(AT$1,$Z$2:$Z$16,$AC$2:$AC$16-$V617)^2)))</f>
        <v/>
      </c>
      <c r="AU617" s="141" t="str">
        <f t="array" ref="AU617">IF(OR(AU$1=0, $A617=""),"",SQRT((_xlfn.XLOOKUP(AU$1,$Z$2:$Z$16,$AA$2:$AA$16)-$T617)^2+(_xlfn.XLOOKUP(AU$1,$Z$2:$Z$16,$AB$2:$AB$16)-$U617)^2+(_xlfn.XLOOKUP(AU$1,$Z$2:$Z$16,$AC$2:$AC$16-$V617)^2)))</f>
        <v/>
      </c>
      <c r="AV617" s="142" t="str">
        <f t="array" ref="AV617">IF(OR(AV$1=0, $A617=""),"",SQRT((_xlfn.XLOOKUP(AV$1,$Z$2:$Z$16,$AA$2:$AA$16)-$T617)^2+(_xlfn.XLOOKUP(AV$1,$Z$2:$Z$16,$AB$2:$AB$16)-$U617)^2+(_xlfn.XLOOKUP(AV$1,$Z$2:$Z$16,$AC$2:$AC$16-$V617)^2)))</f>
        <v/>
      </c>
      <c r="AW617" s="124"/>
      <c r="AX617" s="124"/>
      <c r="AY617" s="125">
        <f t="shared" si="339"/>
        <v>0</v>
      </c>
      <c r="AZ617" s="143">
        <f t="shared" si="340"/>
        <v>0</v>
      </c>
      <c r="BA617" s="143">
        <f t="shared" si="341"/>
        <v>0</v>
      </c>
      <c r="BB617" s="143">
        <f t="shared" si="342"/>
        <v>0</v>
      </c>
      <c r="BC617" s="143">
        <f t="shared" si="343"/>
        <v>0</v>
      </c>
      <c r="BD617" s="143">
        <f t="shared" si="344"/>
        <v>0</v>
      </c>
      <c r="BE617" s="143">
        <f t="shared" si="345"/>
        <v>0</v>
      </c>
      <c r="BF617" s="143">
        <f t="shared" si="346"/>
        <v>0</v>
      </c>
      <c r="BG617" s="144">
        <f t="shared" si="347"/>
        <v>0</v>
      </c>
      <c r="BH617" s="144">
        <f t="shared" si="348"/>
        <v>0</v>
      </c>
      <c r="BI617" s="144">
        <f t="shared" si="349"/>
        <v>0</v>
      </c>
      <c r="BJ617" s="144">
        <f t="shared" si="350"/>
        <v>0</v>
      </c>
      <c r="BK617" s="144">
        <f t="shared" si="351"/>
        <v>0</v>
      </c>
      <c r="BL617" s="144">
        <f t="shared" si="352"/>
        <v>0</v>
      </c>
      <c r="BM617" s="145">
        <f t="shared" si="353"/>
        <v>0</v>
      </c>
      <c r="BN617" s="124"/>
      <c r="BO617" s="124"/>
      <c r="BP617" s="124"/>
      <c r="BQ617" s="124"/>
      <c r="BR617" s="124"/>
      <c r="BS617" s="124"/>
      <c r="BT617" s="124"/>
      <c r="BU617" s="124"/>
      <c r="BV617" s="130"/>
      <c r="BW617" s="130"/>
      <c r="BX617" s="130"/>
      <c r="BY617" s="130"/>
      <c r="BZ617" s="130"/>
      <c r="CA617" s="130"/>
      <c r="CB617" s="130"/>
      <c r="CC617" s="130"/>
      <c r="CD617" s="130"/>
      <c r="CE617" s="130"/>
      <c r="CF617" s="130"/>
      <c r="CG617" s="130"/>
      <c r="CH617" s="130"/>
      <c r="CI617" s="130"/>
      <c r="CJ617" s="130"/>
      <c r="CM617" s="159">
        <f t="shared" si="354"/>
        <v>0</v>
      </c>
      <c r="CN617" s="160">
        <f t="shared" si="355"/>
        <v>0</v>
      </c>
      <c r="CO617" s="160">
        <f t="shared" si="356"/>
        <v>0</v>
      </c>
      <c r="CP617" s="160">
        <f t="shared" si="357"/>
        <v>0</v>
      </c>
      <c r="CQ617" s="160">
        <f t="shared" si="358"/>
        <v>0</v>
      </c>
      <c r="CR617" s="160" t="str">
        <f t="shared" si="359"/>
        <v/>
      </c>
      <c r="CS617" s="160" t="str">
        <f t="shared" si="360"/>
        <v/>
      </c>
      <c r="CT617" s="160" t="str">
        <f t="shared" si="361"/>
        <v/>
      </c>
      <c r="CU617" s="162" t="str">
        <f t="shared" si="362"/>
        <v/>
      </c>
      <c r="CV617" s="162" t="str">
        <f t="shared" si="363"/>
        <v/>
      </c>
      <c r="CW617" s="162" t="str">
        <f t="shared" si="364"/>
        <v/>
      </c>
      <c r="CX617" s="162" t="str">
        <f t="shared" si="365"/>
        <v/>
      </c>
      <c r="CY617" s="162" t="str">
        <f t="shared" si="366"/>
        <v/>
      </c>
      <c r="CZ617" s="162" t="str">
        <f t="shared" si="367"/>
        <v/>
      </c>
      <c r="DA617" s="163" t="str">
        <f t="shared" si="368"/>
        <v/>
      </c>
    </row>
    <row r="618" spans="1:105" ht="16.5" x14ac:dyDescent="0.3">
      <c r="A618" s="135"/>
      <c r="B618" s="136"/>
      <c r="C618" s="136"/>
      <c r="D618" s="137"/>
      <c r="E618" s="176"/>
      <c r="F618" s="182"/>
      <c r="G618" s="183"/>
      <c r="H618" s="183"/>
      <c r="I618" s="183"/>
      <c r="J618" s="183"/>
      <c r="K618" s="183"/>
      <c r="L618" s="183"/>
      <c r="M618" s="186"/>
      <c r="N618" s="182"/>
      <c r="O618" s="184"/>
      <c r="P618" s="178"/>
      <c r="Q618" s="118">
        <f t="shared" si="337"/>
        <v>0</v>
      </c>
      <c r="R618" s="3"/>
      <c r="S618" s="3"/>
      <c r="T618" s="4"/>
      <c r="U618" s="4"/>
      <c r="V618" s="99">
        <f t="shared" si="338"/>
        <v>0</v>
      </c>
      <c r="W618" s="161"/>
      <c r="X618" s="138"/>
      <c r="AH618" s="158" t="str">
        <f t="array" ref="AH618">IF(OR(AH$1=0, $A618=""),"",SQRT((_xlfn.XLOOKUP(AH$1,$Z$2:$Z$16,$AA$2:$AA$16)-$T618)^2+(_xlfn.XLOOKUP(AH$1,$Z$2:$Z$16,$AB$2:$AB$16)-$U618)^2+(_xlfn.XLOOKUP(AH$1,$Z$2:$Z$16,$AC$2:$AC$16-$V618)^2)))</f>
        <v/>
      </c>
      <c r="AI618" s="140" t="str">
        <f t="array" ref="AI618">IF(OR(AI$1=0, $A618=""),"",SQRT((_xlfn.XLOOKUP(AI$1,$Z$2:$Z$16,$AA$2:$AA$16)-$T618)^2+(_xlfn.XLOOKUP(AI$1,$Z$2:$Z$16,$AB$2:$AB$16)-$U618)^2+(_xlfn.XLOOKUP(AI$1,$Z$2:$Z$16,$AC$2:$AC$16-$V618)^2)))</f>
        <v/>
      </c>
      <c r="AJ618" s="140" t="str">
        <f t="array" ref="AJ618">IF(OR(AJ$1=0, $A618=""),"",SQRT((_xlfn.XLOOKUP(AJ$1,$Z$2:$Z$16,$AA$2:$AA$16)-$T618)^2+(_xlfn.XLOOKUP(AJ$1,$Z$2:$Z$16,$AB$2:$AB$16)-$U618)^2+(_xlfn.XLOOKUP(AJ$1,$Z$2:$Z$16,$AC$2:$AC$16-$V618)^2)))</f>
        <v/>
      </c>
      <c r="AK618" s="140" t="str">
        <f t="array" ref="AK618">IF(OR(AK$1=0, $A618=""),"",SQRT((_xlfn.XLOOKUP(AK$1,$Z$2:$Z$16,$AA$2:$AA$16)-$T618)^2+(_xlfn.XLOOKUP(AK$1,$Z$2:$Z$16,$AB$2:$AB$16)-$U618)^2+(_xlfn.XLOOKUP(AK$1,$Z$2:$Z$16,$AC$2:$AC$16-$V618)^2)))</f>
        <v/>
      </c>
      <c r="AL618" s="140" t="str">
        <f t="array" ref="AL618">IF(OR(AL$1=0, $A618=""),"",SQRT((_xlfn.XLOOKUP(AL$1,$Z$2:$Z$16,$AA$2:$AA$16)-$T618)^2+(_xlfn.XLOOKUP(AL$1,$Z$2:$Z$16,$AB$2:$AB$16)-$U618)^2+(_xlfn.XLOOKUP(AL$1,$Z$2:$Z$16,$AC$2:$AC$16-$V618)^2)))</f>
        <v/>
      </c>
      <c r="AM618" s="140" t="str">
        <f t="array" ref="AM618">IF(OR(AM$1=0, $A618=""),"",SQRT((_xlfn.XLOOKUP(AM$1,$Z$2:$Z$16,$AA$2:$AA$16)-$T618)^2+(_xlfn.XLOOKUP(AM$1,$Z$2:$Z$16,$AB$2:$AB$16)-$U618)^2+(_xlfn.XLOOKUP(AM$1,$Z$2:$Z$16,$AC$2:$AC$16-$V618)^2)))</f>
        <v/>
      </c>
      <c r="AN618" s="140" t="str">
        <f t="array" ref="AN618">IF(OR(AN$1=0, $A618=""),"",SQRT((_xlfn.XLOOKUP(AN$1,$Z$2:$Z$16,$AA$2:$AA$16)-$T618)^2+(_xlfn.XLOOKUP(AN$1,$Z$2:$Z$16,$AB$2:$AB$16)-$U618)^2+(_xlfn.XLOOKUP(AN$1,$Z$2:$Z$16,$AC$2:$AC$16-$V618)^2)))</f>
        <v/>
      </c>
      <c r="AO618" s="140" t="str">
        <f t="array" ref="AO618">IF(OR(AO$1=0, $A618=""),"",SQRT((_xlfn.XLOOKUP(AO$1,$Z$2:$Z$16,$AA$2:$AA$16)-$T618)^2+(_xlfn.XLOOKUP(AO$1,$Z$2:$Z$16,$AB$2:$AB$16)-$U618)^2+(_xlfn.XLOOKUP(AO$1,$Z$2:$Z$16,$AC$2:$AC$16-$V618)^2)))</f>
        <v/>
      </c>
      <c r="AP618" s="141" t="str">
        <f t="array" ref="AP618">IF(OR(AP$1=0, $A618=""),"",SQRT((_xlfn.XLOOKUP(AP$1,$Z$2:$Z$16,$AA$2:$AA$16)-$T618)^2+(_xlfn.XLOOKUP(AP$1,$Z$2:$Z$16,$AB$2:$AB$16)-$U618)^2+(_xlfn.XLOOKUP(AP$1,$Z$2:$Z$16,$AC$2:$AC$16-$V618)^2)))</f>
        <v/>
      </c>
      <c r="AQ618" s="141" t="str">
        <f t="array" ref="AQ618">IF(OR(AQ$1=0, $A618=""),"",SQRT((_xlfn.XLOOKUP(AQ$1,$Z$2:$Z$16,$AA$2:$AA$16)-$T618)^2+(_xlfn.XLOOKUP(AQ$1,$Z$2:$Z$16,$AB$2:$AB$16)-$U618)^2+(_xlfn.XLOOKUP(AQ$1,$Z$2:$Z$16,$AC$2:$AC$16-$V618)^2)))</f>
        <v/>
      </c>
      <c r="AR618" s="141" t="str">
        <f t="array" ref="AR618">IF(OR(AR$1=0, $A618=""),"",SQRT((_xlfn.XLOOKUP(AR$1,$Z$2:$Z$16,$AA$2:$AA$16)-$T618)^2+(_xlfn.XLOOKUP(AR$1,$Z$2:$Z$16,$AB$2:$AB$16)-$U618)^2+(_xlfn.XLOOKUP(AR$1,$Z$2:$Z$16,$AC$2:$AC$16-$V618)^2)))</f>
        <v/>
      </c>
      <c r="AS618" s="141" t="str">
        <f t="array" ref="AS618">IF(OR(AS$1=0, $A618=""),"",SQRT((_xlfn.XLOOKUP(AS$1,$Z$2:$Z$16,$AA$2:$AA$16)-$T618)^2+(_xlfn.XLOOKUP(AS$1,$Z$2:$Z$16,$AB$2:$AB$16)-$U618)^2+(_xlfn.XLOOKUP(AS$1,$Z$2:$Z$16,$AC$2:$AC$16-$V618)^2)))</f>
        <v/>
      </c>
      <c r="AT618" s="141" t="str">
        <f t="array" ref="AT618">IF(OR(AT$1=0, $A618=""),"",SQRT((_xlfn.XLOOKUP(AT$1,$Z$2:$Z$16,$AA$2:$AA$16)-$T618)^2+(_xlfn.XLOOKUP(AT$1,$Z$2:$Z$16,$AB$2:$AB$16)-$U618)^2+(_xlfn.XLOOKUP(AT$1,$Z$2:$Z$16,$AC$2:$AC$16-$V618)^2)))</f>
        <v/>
      </c>
      <c r="AU618" s="141" t="str">
        <f t="array" ref="AU618">IF(OR(AU$1=0, $A618=""),"",SQRT((_xlfn.XLOOKUP(AU$1,$Z$2:$Z$16,$AA$2:$AA$16)-$T618)^2+(_xlfn.XLOOKUP(AU$1,$Z$2:$Z$16,$AB$2:$AB$16)-$U618)^2+(_xlfn.XLOOKUP(AU$1,$Z$2:$Z$16,$AC$2:$AC$16-$V618)^2)))</f>
        <v/>
      </c>
      <c r="AV618" s="142" t="str">
        <f t="array" ref="AV618">IF(OR(AV$1=0, $A618=""),"",SQRT((_xlfn.XLOOKUP(AV$1,$Z$2:$Z$16,$AA$2:$AA$16)-$T618)^2+(_xlfn.XLOOKUP(AV$1,$Z$2:$Z$16,$AB$2:$AB$16)-$U618)^2+(_xlfn.XLOOKUP(AV$1,$Z$2:$Z$16,$AC$2:$AC$16-$V618)^2)))</f>
        <v/>
      </c>
      <c r="AW618" s="124"/>
      <c r="AX618" s="124"/>
      <c r="AY618" s="125">
        <f t="shared" si="339"/>
        <v>0</v>
      </c>
      <c r="AZ618" s="143">
        <f t="shared" si="340"/>
        <v>0</v>
      </c>
      <c r="BA618" s="143">
        <f t="shared" si="341"/>
        <v>0</v>
      </c>
      <c r="BB618" s="143">
        <f t="shared" si="342"/>
        <v>0</v>
      </c>
      <c r="BC618" s="143">
        <f t="shared" si="343"/>
        <v>0</v>
      </c>
      <c r="BD618" s="143">
        <f t="shared" si="344"/>
        <v>0</v>
      </c>
      <c r="BE618" s="143">
        <f t="shared" si="345"/>
        <v>0</v>
      </c>
      <c r="BF618" s="143">
        <f t="shared" si="346"/>
        <v>0</v>
      </c>
      <c r="BG618" s="144">
        <f t="shared" si="347"/>
        <v>0</v>
      </c>
      <c r="BH618" s="144">
        <f t="shared" si="348"/>
        <v>0</v>
      </c>
      <c r="BI618" s="144">
        <f t="shared" si="349"/>
        <v>0</v>
      </c>
      <c r="BJ618" s="144">
        <f t="shared" si="350"/>
        <v>0</v>
      </c>
      <c r="BK618" s="144">
        <f t="shared" si="351"/>
        <v>0</v>
      </c>
      <c r="BL618" s="144">
        <f t="shared" si="352"/>
        <v>0</v>
      </c>
      <c r="BM618" s="145">
        <f t="shared" si="353"/>
        <v>0</v>
      </c>
      <c r="BN618" s="124"/>
      <c r="BO618" s="124"/>
      <c r="BP618" s="124"/>
      <c r="BQ618" s="124"/>
      <c r="BR618" s="124"/>
      <c r="BS618" s="124"/>
      <c r="BT618" s="124"/>
      <c r="BU618" s="124"/>
      <c r="BV618" s="130"/>
      <c r="BW618" s="130"/>
      <c r="BX618" s="130"/>
      <c r="BY618" s="130"/>
      <c r="BZ618" s="130"/>
      <c r="CA618" s="130"/>
      <c r="CB618" s="130"/>
      <c r="CC618" s="130"/>
      <c r="CD618" s="130"/>
      <c r="CE618" s="130"/>
      <c r="CF618" s="130"/>
      <c r="CG618" s="130"/>
      <c r="CH618" s="130"/>
      <c r="CI618" s="130"/>
      <c r="CJ618" s="130"/>
      <c r="CM618" s="159">
        <f t="shared" si="354"/>
        <v>0</v>
      </c>
      <c r="CN618" s="160">
        <f t="shared" si="355"/>
        <v>0</v>
      </c>
      <c r="CO618" s="160">
        <f t="shared" si="356"/>
        <v>0</v>
      </c>
      <c r="CP618" s="160">
        <f t="shared" si="357"/>
        <v>0</v>
      </c>
      <c r="CQ618" s="160">
        <f t="shared" si="358"/>
        <v>0</v>
      </c>
      <c r="CR618" s="160" t="str">
        <f t="shared" si="359"/>
        <v/>
      </c>
      <c r="CS618" s="160" t="str">
        <f t="shared" si="360"/>
        <v/>
      </c>
      <c r="CT618" s="160" t="str">
        <f t="shared" si="361"/>
        <v/>
      </c>
      <c r="CU618" s="162" t="str">
        <f t="shared" si="362"/>
        <v/>
      </c>
      <c r="CV618" s="162" t="str">
        <f t="shared" si="363"/>
        <v/>
      </c>
      <c r="CW618" s="162" t="str">
        <f t="shared" si="364"/>
        <v/>
      </c>
      <c r="CX618" s="162" t="str">
        <f t="shared" si="365"/>
        <v/>
      </c>
      <c r="CY618" s="162" t="str">
        <f t="shared" si="366"/>
        <v/>
      </c>
      <c r="CZ618" s="162" t="str">
        <f t="shared" si="367"/>
        <v/>
      </c>
      <c r="DA618" s="163" t="str">
        <f t="shared" si="368"/>
        <v/>
      </c>
    </row>
    <row r="619" spans="1:105" ht="16.5" x14ac:dyDescent="0.3">
      <c r="A619" s="135"/>
      <c r="B619" s="136"/>
      <c r="C619" s="136"/>
      <c r="D619" s="137"/>
      <c r="E619" s="176"/>
      <c r="F619" s="182"/>
      <c r="G619" s="183"/>
      <c r="H619" s="183"/>
      <c r="I619" s="183"/>
      <c r="J619" s="183"/>
      <c r="K619" s="183"/>
      <c r="L619" s="183"/>
      <c r="M619" s="186"/>
      <c r="N619" s="182"/>
      <c r="O619" s="184"/>
      <c r="P619" s="178"/>
      <c r="Q619" s="118">
        <f t="shared" si="337"/>
        <v>0</v>
      </c>
      <c r="R619" s="3"/>
      <c r="S619" s="3"/>
      <c r="T619" s="4"/>
      <c r="U619" s="4"/>
      <c r="V619" s="99">
        <f t="shared" si="338"/>
        <v>0</v>
      </c>
      <c r="W619" s="161"/>
      <c r="X619" s="138"/>
      <c r="AH619" s="158" t="str">
        <f t="array" ref="AH619">IF(OR(AH$1=0, $A619=""),"",SQRT((_xlfn.XLOOKUP(AH$1,$Z$2:$Z$16,$AA$2:$AA$16)-$T619)^2+(_xlfn.XLOOKUP(AH$1,$Z$2:$Z$16,$AB$2:$AB$16)-$U619)^2+(_xlfn.XLOOKUP(AH$1,$Z$2:$Z$16,$AC$2:$AC$16-$V619)^2)))</f>
        <v/>
      </c>
      <c r="AI619" s="140" t="str">
        <f t="array" ref="AI619">IF(OR(AI$1=0, $A619=""),"",SQRT((_xlfn.XLOOKUP(AI$1,$Z$2:$Z$16,$AA$2:$AA$16)-$T619)^2+(_xlfn.XLOOKUP(AI$1,$Z$2:$Z$16,$AB$2:$AB$16)-$U619)^2+(_xlfn.XLOOKUP(AI$1,$Z$2:$Z$16,$AC$2:$AC$16-$V619)^2)))</f>
        <v/>
      </c>
      <c r="AJ619" s="140" t="str">
        <f t="array" ref="AJ619">IF(OR(AJ$1=0, $A619=""),"",SQRT((_xlfn.XLOOKUP(AJ$1,$Z$2:$Z$16,$AA$2:$AA$16)-$T619)^2+(_xlfn.XLOOKUP(AJ$1,$Z$2:$Z$16,$AB$2:$AB$16)-$U619)^2+(_xlfn.XLOOKUP(AJ$1,$Z$2:$Z$16,$AC$2:$AC$16-$V619)^2)))</f>
        <v/>
      </c>
      <c r="AK619" s="140" t="str">
        <f t="array" ref="AK619">IF(OR(AK$1=0, $A619=""),"",SQRT((_xlfn.XLOOKUP(AK$1,$Z$2:$Z$16,$AA$2:$AA$16)-$T619)^2+(_xlfn.XLOOKUP(AK$1,$Z$2:$Z$16,$AB$2:$AB$16)-$U619)^2+(_xlfn.XLOOKUP(AK$1,$Z$2:$Z$16,$AC$2:$AC$16-$V619)^2)))</f>
        <v/>
      </c>
      <c r="AL619" s="140" t="str">
        <f t="array" ref="AL619">IF(OR(AL$1=0, $A619=""),"",SQRT((_xlfn.XLOOKUP(AL$1,$Z$2:$Z$16,$AA$2:$AA$16)-$T619)^2+(_xlfn.XLOOKUP(AL$1,$Z$2:$Z$16,$AB$2:$AB$16)-$U619)^2+(_xlfn.XLOOKUP(AL$1,$Z$2:$Z$16,$AC$2:$AC$16-$V619)^2)))</f>
        <v/>
      </c>
      <c r="AM619" s="140" t="str">
        <f t="array" ref="AM619">IF(OR(AM$1=0, $A619=""),"",SQRT((_xlfn.XLOOKUP(AM$1,$Z$2:$Z$16,$AA$2:$AA$16)-$T619)^2+(_xlfn.XLOOKUP(AM$1,$Z$2:$Z$16,$AB$2:$AB$16)-$U619)^2+(_xlfn.XLOOKUP(AM$1,$Z$2:$Z$16,$AC$2:$AC$16-$V619)^2)))</f>
        <v/>
      </c>
      <c r="AN619" s="140" t="str">
        <f t="array" ref="AN619">IF(OR(AN$1=0, $A619=""),"",SQRT((_xlfn.XLOOKUP(AN$1,$Z$2:$Z$16,$AA$2:$AA$16)-$T619)^2+(_xlfn.XLOOKUP(AN$1,$Z$2:$Z$16,$AB$2:$AB$16)-$U619)^2+(_xlfn.XLOOKUP(AN$1,$Z$2:$Z$16,$AC$2:$AC$16-$V619)^2)))</f>
        <v/>
      </c>
      <c r="AO619" s="140" t="str">
        <f t="array" ref="AO619">IF(OR(AO$1=0, $A619=""),"",SQRT((_xlfn.XLOOKUP(AO$1,$Z$2:$Z$16,$AA$2:$AA$16)-$T619)^2+(_xlfn.XLOOKUP(AO$1,$Z$2:$Z$16,$AB$2:$AB$16)-$U619)^2+(_xlfn.XLOOKUP(AO$1,$Z$2:$Z$16,$AC$2:$AC$16-$V619)^2)))</f>
        <v/>
      </c>
      <c r="AP619" s="141" t="str">
        <f t="array" ref="AP619">IF(OR(AP$1=0, $A619=""),"",SQRT((_xlfn.XLOOKUP(AP$1,$Z$2:$Z$16,$AA$2:$AA$16)-$T619)^2+(_xlfn.XLOOKUP(AP$1,$Z$2:$Z$16,$AB$2:$AB$16)-$U619)^2+(_xlfn.XLOOKUP(AP$1,$Z$2:$Z$16,$AC$2:$AC$16-$V619)^2)))</f>
        <v/>
      </c>
      <c r="AQ619" s="141" t="str">
        <f t="array" ref="AQ619">IF(OR(AQ$1=0, $A619=""),"",SQRT((_xlfn.XLOOKUP(AQ$1,$Z$2:$Z$16,$AA$2:$AA$16)-$T619)^2+(_xlfn.XLOOKUP(AQ$1,$Z$2:$Z$16,$AB$2:$AB$16)-$U619)^2+(_xlfn.XLOOKUP(AQ$1,$Z$2:$Z$16,$AC$2:$AC$16-$V619)^2)))</f>
        <v/>
      </c>
      <c r="AR619" s="141" t="str">
        <f t="array" ref="AR619">IF(OR(AR$1=0, $A619=""),"",SQRT((_xlfn.XLOOKUP(AR$1,$Z$2:$Z$16,$AA$2:$AA$16)-$T619)^2+(_xlfn.XLOOKUP(AR$1,$Z$2:$Z$16,$AB$2:$AB$16)-$U619)^2+(_xlfn.XLOOKUP(AR$1,$Z$2:$Z$16,$AC$2:$AC$16-$V619)^2)))</f>
        <v/>
      </c>
      <c r="AS619" s="141" t="str">
        <f t="array" ref="AS619">IF(OR(AS$1=0, $A619=""),"",SQRT((_xlfn.XLOOKUP(AS$1,$Z$2:$Z$16,$AA$2:$AA$16)-$T619)^2+(_xlfn.XLOOKUP(AS$1,$Z$2:$Z$16,$AB$2:$AB$16)-$U619)^2+(_xlfn.XLOOKUP(AS$1,$Z$2:$Z$16,$AC$2:$AC$16-$V619)^2)))</f>
        <v/>
      </c>
      <c r="AT619" s="141" t="str">
        <f t="array" ref="AT619">IF(OR(AT$1=0, $A619=""),"",SQRT((_xlfn.XLOOKUP(AT$1,$Z$2:$Z$16,$AA$2:$AA$16)-$T619)^2+(_xlfn.XLOOKUP(AT$1,$Z$2:$Z$16,$AB$2:$AB$16)-$U619)^2+(_xlfn.XLOOKUP(AT$1,$Z$2:$Z$16,$AC$2:$AC$16-$V619)^2)))</f>
        <v/>
      </c>
      <c r="AU619" s="141" t="str">
        <f t="array" ref="AU619">IF(OR(AU$1=0, $A619=""),"",SQRT((_xlfn.XLOOKUP(AU$1,$Z$2:$Z$16,$AA$2:$AA$16)-$T619)^2+(_xlfn.XLOOKUP(AU$1,$Z$2:$Z$16,$AB$2:$AB$16)-$U619)^2+(_xlfn.XLOOKUP(AU$1,$Z$2:$Z$16,$AC$2:$AC$16-$V619)^2)))</f>
        <v/>
      </c>
      <c r="AV619" s="142" t="str">
        <f t="array" ref="AV619">IF(OR(AV$1=0, $A619=""),"",SQRT((_xlfn.XLOOKUP(AV$1,$Z$2:$Z$16,$AA$2:$AA$16)-$T619)^2+(_xlfn.XLOOKUP(AV$1,$Z$2:$Z$16,$AB$2:$AB$16)-$U619)^2+(_xlfn.XLOOKUP(AV$1,$Z$2:$Z$16,$AC$2:$AC$16-$V619)^2)))</f>
        <v/>
      </c>
      <c r="AW619" s="124"/>
      <c r="AX619" s="124"/>
      <c r="AY619" s="125">
        <f t="shared" si="339"/>
        <v>0</v>
      </c>
      <c r="AZ619" s="143">
        <f t="shared" si="340"/>
        <v>0</v>
      </c>
      <c r="BA619" s="143">
        <f t="shared" si="341"/>
        <v>0</v>
      </c>
      <c r="BB619" s="143">
        <f t="shared" si="342"/>
        <v>0</v>
      </c>
      <c r="BC619" s="143">
        <f t="shared" si="343"/>
        <v>0</v>
      </c>
      <c r="BD619" s="143">
        <f t="shared" si="344"/>
        <v>0</v>
      </c>
      <c r="BE619" s="143">
        <f t="shared" si="345"/>
        <v>0</v>
      </c>
      <c r="BF619" s="143">
        <f t="shared" si="346"/>
        <v>0</v>
      </c>
      <c r="BG619" s="144">
        <f t="shared" si="347"/>
        <v>0</v>
      </c>
      <c r="BH619" s="144">
        <f t="shared" si="348"/>
        <v>0</v>
      </c>
      <c r="BI619" s="144">
        <f t="shared" si="349"/>
        <v>0</v>
      </c>
      <c r="BJ619" s="144">
        <f t="shared" si="350"/>
        <v>0</v>
      </c>
      <c r="BK619" s="144">
        <f t="shared" si="351"/>
        <v>0</v>
      </c>
      <c r="BL619" s="144">
        <f t="shared" si="352"/>
        <v>0</v>
      </c>
      <c r="BM619" s="145">
        <f t="shared" si="353"/>
        <v>0</v>
      </c>
      <c r="BN619" s="124"/>
      <c r="BO619" s="124"/>
      <c r="BP619" s="124"/>
      <c r="BQ619" s="124"/>
      <c r="BR619" s="124"/>
      <c r="BS619" s="124"/>
      <c r="BT619" s="124"/>
      <c r="BU619" s="124"/>
      <c r="BV619" s="130"/>
      <c r="BW619" s="130"/>
      <c r="BX619" s="130"/>
      <c r="BY619" s="130"/>
      <c r="BZ619" s="130"/>
      <c r="CA619" s="130"/>
      <c r="CB619" s="130"/>
      <c r="CC619" s="130"/>
      <c r="CD619" s="130"/>
      <c r="CE619" s="130"/>
      <c r="CF619" s="130"/>
      <c r="CG619" s="130"/>
      <c r="CH619" s="130"/>
      <c r="CI619" s="130"/>
      <c r="CJ619" s="130"/>
      <c r="CM619" s="159">
        <f t="shared" si="354"/>
        <v>0</v>
      </c>
      <c r="CN619" s="160">
        <f t="shared" si="355"/>
        <v>0</v>
      </c>
      <c r="CO619" s="160">
        <f t="shared" si="356"/>
        <v>0</v>
      </c>
      <c r="CP619" s="160">
        <f t="shared" si="357"/>
        <v>0</v>
      </c>
      <c r="CQ619" s="160">
        <f t="shared" si="358"/>
        <v>0</v>
      </c>
      <c r="CR619" s="160" t="str">
        <f t="shared" si="359"/>
        <v/>
      </c>
      <c r="CS619" s="160" t="str">
        <f t="shared" si="360"/>
        <v/>
      </c>
      <c r="CT619" s="160" t="str">
        <f t="shared" si="361"/>
        <v/>
      </c>
      <c r="CU619" s="162" t="str">
        <f t="shared" si="362"/>
        <v/>
      </c>
      <c r="CV619" s="162" t="str">
        <f t="shared" si="363"/>
        <v/>
      </c>
      <c r="CW619" s="162" t="str">
        <f t="shared" si="364"/>
        <v/>
      </c>
      <c r="CX619" s="162" t="str">
        <f t="shared" si="365"/>
        <v/>
      </c>
      <c r="CY619" s="162" t="str">
        <f t="shared" si="366"/>
        <v/>
      </c>
      <c r="CZ619" s="162" t="str">
        <f t="shared" si="367"/>
        <v/>
      </c>
      <c r="DA619" s="163" t="str">
        <f t="shared" si="368"/>
        <v/>
      </c>
    </row>
    <row r="620" spans="1:105" ht="16.5" x14ac:dyDescent="0.3">
      <c r="A620" s="135"/>
      <c r="B620" s="136"/>
      <c r="C620" s="136"/>
      <c r="D620" s="137"/>
      <c r="E620" s="176"/>
      <c r="F620" s="182"/>
      <c r="G620" s="183"/>
      <c r="H620" s="183"/>
      <c r="I620" s="183"/>
      <c r="J620" s="183"/>
      <c r="K620" s="183"/>
      <c r="L620" s="183"/>
      <c r="M620" s="186"/>
      <c r="N620" s="182"/>
      <c r="O620" s="184"/>
      <c r="P620" s="178"/>
      <c r="Q620" s="118">
        <f t="shared" si="337"/>
        <v>0</v>
      </c>
      <c r="R620" s="3"/>
      <c r="S620" s="3"/>
      <c r="T620" s="4"/>
      <c r="U620" s="4"/>
      <c r="V620" s="99">
        <f t="shared" si="338"/>
        <v>0</v>
      </c>
      <c r="W620" s="161"/>
      <c r="X620" s="138"/>
      <c r="AH620" s="158" t="str">
        <f t="array" ref="AH620">IF(OR(AH$1=0, $A620=""),"",SQRT((_xlfn.XLOOKUP(AH$1,$Z$2:$Z$16,$AA$2:$AA$16)-$T620)^2+(_xlfn.XLOOKUP(AH$1,$Z$2:$Z$16,$AB$2:$AB$16)-$U620)^2+(_xlfn.XLOOKUP(AH$1,$Z$2:$Z$16,$AC$2:$AC$16-$V620)^2)))</f>
        <v/>
      </c>
      <c r="AI620" s="140" t="str">
        <f t="array" ref="AI620">IF(OR(AI$1=0, $A620=""),"",SQRT((_xlfn.XLOOKUP(AI$1,$Z$2:$Z$16,$AA$2:$AA$16)-$T620)^2+(_xlfn.XLOOKUP(AI$1,$Z$2:$Z$16,$AB$2:$AB$16)-$U620)^2+(_xlfn.XLOOKUP(AI$1,$Z$2:$Z$16,$AC$2:$AC$16-$V620)^2)))</f>
        <v/>
      </c>
      <c r="AJ620" s="140" t="str">
        <f t="array" ref="AJ620">IF(OR(AJ$1=0, $A620=""),"",SQRT((_xlfn.XLOOKUP(AJ$1,$Z$2:$Z$16,$AA$2:$AA$16)-$T620)^2+(_xlfn.XLOOKUP(AJ$1,$Z$2:$Z$16,$AB$2:$AB$16)-$U620)^2+(_xlfn.XLOOKUP(AJ$1,$Z$2:$Z$16,$AC$2:$AC$16-$V620)^2)))</f>
        <v/>
      </c>
      <c r="AK620" s="140" t="str">
        <f t="array" ref="AK620">IF(OR(AK$1=0, $A620=""),"",SQRT((_xlfn.XLOOKUP(AK$1,$Z$2:$Z$16,$AA$2:$AA$16)-$T620)^2+(_xlfn.XLOOKUP(AK$1,$Z$2:$Z$16,$AB$2:$AB$16)-$U620)^2+(_xlfn.XLOOKUP(AK$1,$Z$2:$Z$16,$AC$2:$AC$16-$V620)^2)))</f>
        <v/>
      </c>
      <c r="AL620" s="140" t="str">
        <f t="array" ref="AL620">IF(OR(AL$1=0, $A620=""),"",SQRT((_xlfn.XLOOKUP(AL$1,$Z$2:$Z$16,$AA$2:$AA$16)-$T620)^2+(_xlfn.XLOOKUP(AL$1,$Z$2:$Z$16,$AB$2:$AB$16)-$U620)^2+(_xlfn.XLOOKUP(AL$1,$Z$2:$Z$16,$AC$2:$AC$16-$V620)^2)))</f>
        <v/>
      </c>
      <c r="AM620" s="140" t="str">
        <f t="array" ref="AM620">IF(OR(AM$1=0, $A620=""),"",SQRT((_xlfn.XLOOKUP(AM$1,$Z$2:$Z$16,$AA$2:$AA$16)-$T620)^2+(_xlfn.XLOOKUP(AM$1,$Z$2:$Z$16,$AB$2:$AB$16)-$U620)^2+(_xlfn.XLOOKUP(AM$1,$Z$2:$Z$16,$AC$2:$AC$16-$V620)^2)))</f>
        <v/>
      </c>
      <c r="AN620" s="140" t="str">
        <f t="array" ref="AN620">IF(OR(AN$1=0, $A620=""),"",SQRT((_xlfn.XLOOKUP(AN$1,$Z$2:$Z$16,$AA$2:$AA$16)-$T620)^2+(_xlfn.XLOOKUP(AN$1,$Z$2:$Z$16,$AB$2:$AB$16)-$U620)^2+(_xlfn.XLOOKUP(AN$1,$Z$2:$Z$16,$AC$2:$AC$16-$V620)^2)))</f>
        <v/>
      </c>
      <c r="AO620" s="140" t="str">
        <f t="array" ref="AO620">IF(OR(AO$1=0, $A620=""),"",SQRT((_xlfn.XLOOKUP(AO$1,$Z$2:$Z$16,$AA$2:$AA$16)-$T620)^2+(_xlfn.XLOOKUP(AO$1,$Z$2:$Z$16,$AB$2:$AB$16)-$U620)^2+(_xlfn.XLOOKUP(AO$1,$Z$2:$Z$16,$AC$2:$AC$16-$V620)^2)))</f>
        <v/>
      </c>
      <c r="AP620" s="141" t="str">
        <f t="array" ref="AP620">IF(OR(AP$1=0, $A620=""),"",SQRT((_xlfn.XLOOKUP(AP$1,$Z$2:$Z$16,$AA$2:$AA$16)-$T620)^2+(_xlfn.XLOOKUP(AP$1,$Z$2:$Z$16,$AB$2:$AB$16)-$U620)^2+(_xlfn.XLOOKUP(AP$1,$Z$2:$Z$16,$AC$2:$AC$16-$V620)^2)))</f>
        <v/>
      </c>
      <c r="AQ620" s="141" t="str">
        <f t="array" ref="AQ620">IF(OR(AQ$1=0, $A620=""),"",SQRT((_xlfn.XLOOKUP(AQ$1,$Z$2:$Z$16,$AA$2:$AA$16)-$T620)^2+(_xlfn.XLOOKUP(AQ$1,$Z$2:$Z$16,$AB$2:$AB$16)-$U620)^2+(_xlfn.XLOOKUP(AQ$1,$Z$2:$Z$16,$AC$2:$AC$16-$V620)^2)))</f>
        <v/>
      </c>
      <c r="AR620" s="141" t="str">
        <f t="array" ref="AR620">IF(OR(AR$1=0, $A620=""),"",SQRT((_xlfn.XLOOKUP(AR$1,$Z$2:$Z$16,$AA$2:$AA$16)-$T620)^2+(_xlfn.XLOOKUP(AR$1,$Z$2:$Z$16,$AB$2:$AB$16)-$U620)^2+(_xlfn.XLOOKUP(AR$1,$Z$2:$Z$16,$AC$2:$AC$16-$V620)^2)))</f>
        <v/>
      </c>
      <c r="AS620" s="141" t="str">
        <f t="array" ref="AS620">IF(OR(AS$1=0, $A620=""),"",SQRT((_xlfn.XLOOKUP(AS$1,$Z$2:$Z$16,$AA$2:$AA$16)-$T620)^2+(_xlfn.XLOOKUP(AS$1,$Z$2:$Z$16,$AB$2:$AB$16)-$U620)^2+(_xlfn.XLOOKUP(AS$1,$Z$2:$Z$16,$AC$2:$AC$16-$V620)^2)))</f>
        <v/>
      </c>
      <c r="AT620" s="141" t="str">
        <f t="array" ref="AT620">IF(OR(AT$1=0, $A620=""),"",SQRT((_xlfn.XLOOKUP(AT$1,$Z$2:$Z$16,$AA$2:$AA$16)-$T620)^2+(_xlfn.XLOOKUP(AT$1,$Z$2:$Z$16,$AB$2:$AB$16)-$U620)^2+(_xlfn.XLOOKUP(AT$1,$Z$2:$Z$16,$AC$2:$AC$16-$V620)^2)))</f>
        <v/>
      </c>
      <c r="AU620" s="141" t="str">
        <f t="array" ref="AU620">IF(OR(AU$1=0, $A620=""),"",SQRT((_xlfn.XLOOKUP(AU$1,$Z$2:$Z$16,$AA$2:$AA$16)-$T620)^2+(_xlfn.XLOOKUP(AU$1,$Z$2:$Z$16,$AB$2:$AB$16)-$U620)^2+(_xlfn.XLOOKUP(AU$1,$Z$2:$Z$16,$AC$2:$AC$16-$V620)^2)))</f>
        <v/>
      </c>
      <c r="AV620" s="142" t="str">
        <f t="array" ref="AV620">IF(OR(AV$1=0, $A620=""),"",SQRT((_xlfn.XLOOKUP(AV$1,$Z$2:$Z$16,$AA$2:$AA$16)-$T620)^2+(_xlfn.XLOOKUP(AV$1,$Z$2:$Z$16,$AB$2:$AB$16)-$U620)^2+(_xlfn.XLOOKUP(AV$1,$Z$2:$Z$16,$AC$2:$AC$16-$V620)^2)))</f>
        <v/>
      </c>
      <c r="AW620" s="124"/>
      <c r="AX620" s="124"/>
      <c r="AY620" s="125">
        <f t="shared" si="339"/>
        <v>0</v>
      </c>
      <c r="AZ620" s="143">
        <f t="shared" si="340"/>
        <v>0</v>
      </c>
      <c r="BA620" s="143">
        <f t="shared" si="341"/>
        <v>0</v>
      </c>
      <c r="BB620" s="143">
        <f t="shared" si="342"/>
        <v>0</v>
      </c>
      <c r="BC620" s="143">
        <f t="shared" si="343"/>
        <v>0</v>
      </c>
      <c r="BD620" s="143">
        <f t="shared" si="344"/>
        <v>0</v>
      </c>
      <c r="BE620" s="143">
        <f t="shared" si="345"/>
        <v>0</v>
      </c>
      <c r="BF620" s="143">
        <f t="shared" si="346"/>
        <v>0</v>
      </c>
      <c r="BG620" s="144">
        <f t="shared" si="347"/>
        <v>0</v>
      </c>
      <c r="BH620" s="144">
        <f t="shared" si="348"/>
        <v>0</v>
      </c>
      <c r="BI620" s="144">
        <f t="shared" si="349"/>
        <v>0</v>
      </c>
      <c r="BJ620" s="144">
        <f t="shared" si="350"/>
        <v>0</v>
      </c>
      <c r="BK620" s="144">
        <f t="shared" si="351"/>
        <v>0</v>
      </c>
      <c r="BL620" s="144">
        <f t="shared" si="352"/>
        <v>0</v>
      </c>
      <c r="BM620" s="145">
        <f t="shared" si="353"/>
        <v>0</v>
      </c>
      <c r="BN620" s="124"/>
      <c r="BO620" s="124"/>
      <c r="BP620" s="124"/>
      <c r="BQ620" s="124"/>
      <c r="BR620" s="124"/>
      <c r="BS620" s="124"/>
      <c r="BT620" s="124"/>
      <c r="BU620" s="124"/>
      <c r="BV620" s="130"/>
      <c r="BW620" s="130"/>
      <c r="BX620" s="130"/>
      <c r="BY620" s="130"/>
      <c r="BZ620" s="130"/>
      <c r="CA620" s="130"/>
      <c r="CB620" s="130"/>
      <c r="CC620" s="130"/>
      <c r="CD620" s="130"/>
      <c r="CE620" s="130"/>
      <c r="CF620" s="130"/>
      <c r="CG620" s="130"/>
      <c r="CH620" s="130"/>
      <c r="CI620" s="130"/>
      <c r="CJ620" s="130"/>
      <c r="CM620" s="159">
        <f t="shared" si="354"/>
        <v>0</v>
      </c>
      <c r="CN620" s="160">
        <f t="shared" si="355"/>
        <v>0</v>
      </c>
      <c r="CO620" s="160">
        <f t="shared" si="356"/>
        <v>0</v>
      </c>
      <c r="CP620" s="160">
        <f t="shared" si="357"/>
        <v>0</v>
      </c>
      <c r="CQ620" s="160">
        <f t="shared" si="358"/>
        <v>0</v>
      </c>
      <c r="CR620" s="160" t="str">
        <f t="shared" si="359"/>
        <v/>
      </c>
      <c r="CS620" s="160" t="str">
        <f t="shared" si="360"/>
        <v/>
      </c>
      <c r="CT620" s="160" t="str">
        <f t="shared" si="361"/>
        <v/>
      </c>
      <c r="CU620" s="162" t="str">
        <f t="shared" si="362"/>
        <v/>
      </c>
      <c r="CV620" s="162" t="str">
        <f t="shared" si="363"/>
        <v/>
      </c>
      <c r="CW620" s="162" t="str">
        <f t="shared" si="364"/>
        <v/>
      </c>
      <c r="CX620" s="162" t="str">
        <f t="shared" si="365"/>
        <v/>
      </c>
      <c r="CY620" s="162" t="str">
        <f t="shared" si="366"/>
        <v/>
      </c>
      <c r="CZ620" s="162" t="str">
        <f t="shared" si="367"/>
        <v/>
      </c>
      <c r="DA620" s="163" t="str">
        <f t="shared" si="368"/>
        <v/>
      </c>
    </row>
    <row r="621" spans="1:105" ht="16.5" x14ac:dyDescent="0.3">
      <c r="A621" s="135"/>
      <c r="B621" s="136"/>
      <c r="C621" s="136"/>
      <c r="D621" s="137"/>
      <c r="E621" s="176"/>
      <c r="F621" s="182"/>
      <c r="G621" s="183"/>
      <c r="H621" s="183"/>
      <c r="I621" s="183"/>
      <c r="J621" s="183"/>
      <c r="K621" s="183"/>
      <c r="L621" s="183"/>
      <c r="M621" s="186"/>
      <c r="N621" s="182"/>
      <c r="O621" s="184"/>
      <c r="P621" s="178"/>
      <c r="Q621" s="118">
        <f t="shared" si="337"/>
        <v>0</v>
      </c>
      <c r="R621" s="3"/>
      <c r="S621" s="3"/>
      <c r="T621" s="4"/>
      <c r="U621" s="4"/>
      <c r="V621" s="99">
        <f t="shared" si="338"/>
        <v>0</v>
      </c>
      <c r="W621" s="161"/>
      <c r="X621" s="138"/>
      <c r="AH621" s="158" t="str">
        <f t="array" ref="AH621">IF(OR(AH$1=0, $A621=""),"",SQRT((_xlfn.XLOOKUP(AH$1,$Z$2:$Z$16,$AA$2:$AA$16)-$T621)^2+(_xlfn.XLOOKUP(AH$1,$Z$2:$Z$16,$AB$2:$AB$16)-$U621)^2+(_xlfn.XLOOKUP(AH$1,$Z$2:$Z$16,$AC$2:$AC$16-$V621)^2)))</f>
        <v/>
      </c>
      <c r="AI621" s="140" t="str">
        <f t="array" ref="AI621">IF(OR(AI$1=0, $A621=""),"",SQRT((_xlfn.XLOOKUP(AI$1,$Z$2:$Z$16,$AA$2:$AA$16)-$T621)^2+(_xlfn.XLOOKUP(AI$1,$Z$2:$Z$16,$AB$2:$AB$16)-$U621)^2+(_xlfn.XLOOKUP(AI$1,$Z$2:$Z$16,$AC$2:$AC$16-$V621)^2)))</f>
        <v/>
      </c>
      <c r="AJ621" s="140" t="str">
        <f t="array" ref="AJ621">IF(OR(AJ$1=0, $A621=""),"",SQRT((_xlfn.XLOOKUP(AJ$1,$Z$2:$Z$16,$AA$2:$AA$16)-$T621)^2+(_xlfn.XLOOKUP(AJ$1,$Z$2:$Z$16,$AB$2:$AB$16)-$U621)^2+(_xlfn.XLOOKUP(AJ$1,$Z$2:$Z$16,$AC$2:$AC$16-$V621)^2)))</f>
        <v/>
      </c>
      <c r="AK621" s="140" t="str">
        <f t="array" ref="AK621">IF(OR(AK$1=0, $A621=""),"",SQRT((_xlfn.XLOOKUP(AK$1,$Z$2:$Z$16,$AA$2:$AA$16)-$T621)^2+(_xlfn.XLOOKUP(AK$1,$Z$2:$Z$16,$AB$2:$AB$16)-$U621)^2+(_xlfn.XLOOKUP(AK$1,$Z$2:$Z$16,$AC$2:$AC$16-$V621)^2)))</f>
        <v/>
      </c>
      <c r="AL621" s="140" t="str">
        <f t="array" ref="AL621">IF(OR(AL$1=0, $A621=""),"",SQRT((_xlfn.XLOOKUP(AL$1,$Z$2:$Z$16,$AA$2:$AA$16)-$T621)^2+(_xlfn.XLOOKUP(AL$1,$Z$2:$Z$16,$AB$2:$AB$16)-$U621)^2+(_xlfn.XLOOKUP(AL$1,$Z$2:$Z$16,$AC$2:$AC$16-$V621)^2)))</f>
        <v/>
      </c>
      <c r="AM621" s="140" t="str">
        <f t="array" ref="AM621">IF(OR(AM$1=0, $A621=""),"",SQRT((_xlfn.XLOOKUP(AM$1,$Z$2:$Z$16,$AA$2:$AA$16)-$T621)^2+(_xlfn.XLOOKUP(AM$1,$Z$2:$Z$16,$AB$2:$AB$16)-$U621)^2+(_xlfn.XLOOKUP(AM$1,$Z$2:$Z$16,$AC$2:$AC$16-$V621)^2)))</f>
        <v/>
      </c>
      <c r="AN621" s="140" t="str">
        <f t="array" ref="AN621">IF(OR(AN$1=0, $A621=""),"",SQRT((_xlfn.XLOOKUP(AN$1,$Z$2:$Z$16,$AA$2:$AA$16)-$T621)^2+(_xlfn.XLOOKUP(AN$1,$Z$2:$Z$16,$AB$2:$AB$16)-$U621)^2+(_xlfn.XLOOKUP(AN$1,$Z$2:$Z$16,$AC$2:$AC$16-$V621)^2)))</f>
        <v/>
      </c>
      <c r="AO621" s="140" t="str">
        <f t="array" ref="AO621">IF(OR(AO$1=0, $A621=""),"",SQRT((_xlfn.XLOOKUP(AO$1,$Z$2:$Z$16,$AA$2:$AA$16)-$T621)^2+(_xlfn.XLOOKUP(AO$1,$Z$2:$Z$16,$AB$2:$AB$16)-$U621)^2+(_xlfn.XLOOKUP(AO$1,$Z$2:$Z$16,$AC$2:$AC$16-$V621)^2)))</f>
        <v/>
      </c>
      <c r="AP621" s="141" t="str">
        <f t="array" ref="AP621">IF(OR(AP$1=0, $A621=""),"",SQRT((_xlfn.XLOOKUP(AP$1,$Z$2:$Z$16,$AA$2:$AA$16)-$T621)^2+(_xlfn.XLOOKUP(AP$1,$Z$2:$Z$16,$AB$2:$AB$16)-$U621)^2+(_xlfn.XLOOKUP(AP$1,$Z$2:$Z$16,$AC$2:$AC$16-$V621)^2)))</f>
        <v/>
      </c>
      <c r="AQ621" s="141" t="str">
        <f t="array" ref="AQ621">IF(OR(AQ$1=0, $A621=""),"",SQRT((_xlfn.XLOOKUP(AQ$1,$Z$2:$Z$16,$AA$2:$AA$16)-$T621)^2+(_xlfn.XLOOKUP(AQ$1,$Z$2:$Z$16,$AB$2:$AB$16)-$U621)^2+(_xlfn.XLOOKUP(AQ$1,$Z$2:$Z$16,$AC$2:$AC$16-$V621)^2)))</f>
        <v/>
      </c>
      <c r="AR621" s="141" t="str">
        <f t="array" ref="AR621">IF(OR(AR$1=0, $A621=""),"",SQRT((_xlfn.XLOOKUP(AR$1,$Z$2:$Z$16,$AA$2:$AA$16)-$T621)^2+(_xlfn.XLOOKUP(AR$1,$Z$2:$Z$16,$AB$2:$AB$16)-$U621)^2+(_xlfn.XLOOKUP(AR$1,$Z$2:$Z$16,$AC$2:$AC$16-$V621)^2)))</f>
        <v/>
      </c>
      <c r="AS621" s="141" t="str">
        <f t="array" ref="AS621">IF(OR(AS$1=0, $A621=""),"",SQRT((_xlfn.XLOOKUP(AS$1,$Z$2:$Z$16,$AA$2:$AA$16)-$T621)^2+(_xlfn.XLOOKUP(AS$1,$Z$2:$Z$16,$AB$2:$AB$16)-$U621)^2+(_xlfn.XLOOKUP(AS$1,$Z$2:$Z$16,$AC$2:$AC$16-$V621)^2)))</f>
        <v/>
      </c>
      <c r="AT621" s="141" t="str">
        <f t="array" ref="AT621">IF(OR(AT$1=0, $A621=""),"",SQRT((_xlfn.XLOOKUP(AT$1,$Z$2:$Z$16,$AA$2:$AA$16)-$T621)^2+(_xlfn.XLOOKUP(AT$1,$Z$2:$Z$16,$AB$2:$AB$16)-$U621)^2+(_xlfn.XLOOKUP(AT$1,$Z$2:$Z$16,$AC$2:$AC$16-$V621)^2)))</f>
        <v/>
      </c>
      <c r="AU621" s="141" t="str">
        <f t="array" ref="AU621">IF(OR(AU$1=0, $A621=""),"",SQRT((_xlfn.XLOOKUP(AU$1,$Z$2:$Z$16,$AA$2:$AA$16)-$T621)^2+(_xlfn.XLOOKUP(AU$1,$Z$2:$Z$16,$AB$2:$AB$16)-$U621)^2+(_xlfn.XLOOKUP(AU$1,$Z$2:$Z$16,$AC$2:$AC$16-$V621)^2)))</f>
        <v/>
      </c>
      <c r="AV621" s="142" t="str">
        <f t="array" ref="AV621">IF(OR(AV$1=0, $A621=""),"",SQRT((_xlfn.XLOOKUP(AV$1,$Z$2:$Z$16,$AA$2:$AA$16)-$T621)^2+(_xlfn.XLOOKUP(AV$1,$Z$2:$Z$16,$AB$2:$AB$16)-$U621)^2+(_xlfn.XLOOKUP(AV$1,$Z$2:$Z$16,$AC$2:$AC$16-$V621)^2)))</f>
        <v/>
      </c>
      <c r="AW621" s="124"/>
      <c r="AX621" s="124"/>
      <c r="AY621" s="125">
        <f t="shared" si="339"/>
        <v>0</v>
      </c>
      <c r="AZ621" s="143">
        <f t="shared" si="340"/>
        <v>0</v>
      </c>
      <c r="BA621" s="143">
        <f t="shared" si="341"/>
        <v>0</v>
      </c>
      <c r="BB621" s="143">
        <f t="shared" si="342"/>
        <v>0</v>
      </c>
      <c r="BC621" s="143">
        <f t="shared" si="343"/>
        <v>0</v>
      </c>
      <c r="BD621" s="143">
        <f t="shared" si="344"/>
        <v>0</v>
      </c>
      <c r="BE621" s="143">
        <f t="shared" si="345"/>
        <v>0</v>
      </c>
      <c r="BF621" s="143">
        <f t="shared" si="346"/>
        <v>0</v>
      </c>
      <c r="BG621" s="144">
        <f t="shared" si="347"/>
        <v>0</v>
      </c>
      <c r="BH621" s="144">
        <f t="shared" si="348"/>
        <v>0</v>
      </c>
      <c r="BI621" s="144">
        <f t="shared" si="349"/>
        <v>0</v>
      </c>
      <c r="BJ621" s="144">
        <f t="shared" si="350"/>
        <v>0</v>
      </c>
      <c r="BK621" s="144">
        <f t="shared" si="351"/>
        <v>0</v>
      </c>
      <c r="BL621" s="144">
        <f t="shared" si="352"/>
        <v>0</v>
      </c>
      <c r="BM621" s="145">
        <f t="shared" si="353"/>
        <v>0</v>
      </c>
      <c r="BN621" s="124"/>
      <c r="BO621" s="124"/>
      <c r="BP621" s="124"/>
      <c r="BQ621" s="124"/>
      <c r="BR621" s="124"/>
      <c r="BS621" s="124"/>
      <c r="BT621" s="124"/>
      <c r="BU621" s="124"/>
      <c r="BV621" s="130"/>
      <c r="BW621" s="130"/>
      <c r="BX621" s="130"/>
      <c r="BY621" s="130"/>
      <c r="BZ621" s="130"/>
      <c r="CA621" s="130"/>
      <c r="CB621" s="130"/>
      <c r="CC621" s="130"/>
      <c r="CD621" s="130"/>
      <c r="CE621" s="130"/>
      <c r="CF621" s="130"/>
      <c r="CG621" s="130"/>
      <c r="CH621" s="130"/>
      <c r="CI621" s="130"/>
      <c r="CJ621" s="130"/>
      <c r="CM621" s="159">
        <f t="shared" si="354"/>
        <v>0</v>
      </c>
      <c r="CN621" s="160">
        <f t="shared" si="355"/>
        <v>0</v>
      </c>
      <c r="CO621" s="160">
        <f t="shared" si="356"/>
        <v>0</v>
      </c>
      <c r="CP621" s="160">
        <f t="shared" si="357"/>
        <v>0</v>
      </c>
      <c r="CQ621" s="160">
        <f t="shared" si="358"/>
        <v>0</v>
      </c>
      <c r="CR621" s="160" t="str">
        <f t="shared" si="359"/>
        <v/>
      </c>
      <c r="CS621" s="160" t="str">
        <f t="shared" si="360"/>
        <v/>
      </c>
      <c r="CT621" s="160" t="str">
        <f t="shared" si="361"/>
        <v/>
      </c>
      <c r="CU621" s="162" t="str">
        <f t="shared" si="362"/>
        <v/>
      </c>
      <c r="CV621" s="162" t="str">
        <f t="shared" si="363"/>
        <v/>
      </c>
      <c r="CW621" s="162" t="str">
        <f t="shared" si="364"/>
        <v/>
      </c>
      <c r="CX621" s="162" t="str">
        <f t="shared" si="365"/>
        <v/>
      </c>
      <c r="CY621" s="162" t="str">
        <f t="shared" si="366"/>
        <v/>
      </c>
      <c r="CZ621" s="162" t="str">
        <f t="shared" si="367"/>
        <v/>
      </c>
      <c r="DA621" s="163" t="str">
        <f t="shared" si="368"/>
        <v/>
      </c>
    </row>
    <row r="622" spans="1:105" ht="16.5" x14ac:dyDescent="0.3">
      <c r="A622" s="135"/>
      <c r="B622" s="136"/>
      <c r="C622" s="136"/>
      <c r="D622" s="137"/>
      <c r="E622" s="176"/>
      <c r="F622" s="182"/>
      <c r="G622" s="183"/>
      <c r="H622" s="183"/>
      <c r="I622" s="183"/>
      <c r="J622" s="183"/>
      <c r="K622" s="183"/>
      <c r="L622" s="183"/>
      <c r="M622" s="186"/>
      <c r="N622" s="182"/>
      <c r="O622" s="184"/>
      <c r="P622" s="178"/>
      <c r="Q622" s="118">
        <f t="shared" si="337"/>
        <v>0</v>
      </c>
      <c r="R622" s="3"/>
      <c r="S622" s="3"/>
      <c r="T622" s="4"/>
      <c r="U622" s="4"/>
      <c r="V622" s="99">
        <f t="shared" si="338"/>
        <v>0</v>
      </c>
      <c r="W622" s="161"/>
      <c r="X622" s="138"/>
      <c r="AH622" s="158" t="str">
        <f t="array" ref="AH622">IF(OR(AH$1=0, $A622=""),"",SQRT((_xlfn.XLOOKUP(AH$1,$Z$2:$Z$16,$AA$2:$AA$16)-$T622)^2+(_xlfn.XLOOKUP(AH$1,$Z$2:$Z$16,$AB$2:$AB$16)-$U622)^2+(_xlfn.XLOOKUP(AH$1,$Z$2:$Z$16,$AC$2:$AC$16-$V622)^2)))</f>
        <v/>
      </c>
      <c r="AI622" s="140" t="str">
        <f t="array" ref="AI622">IF(OR(AI$1=0, $A622=""),"",SQRT((_xlfn.XLOOKUP(AI$1,$Z$2:$Z$16,$AA$2:$AA$16)-$T622)^2+(_xlfn.XLOOKUP(AI$1,$Z$2:$Z$16,$AB$2:$AB$16)-$U622)^2+(_xlfn.XLOOKUP(AI$1,$Z$2:$Z$16,$AC$2:$AC$16-$V622)^2)))</f>
        <v/>
      </c>
      <c r="AJ622" s="140" t="str">
        <f t="array" ref="AJ622">IF(OR(AJ$1=0, $A622=""),"",SQRT((_xlfn.XLOOKUP(AJ$1,$Z$2:$Z$16,$AA$2:$AA$16)-$T622)^2+(_xlfn.XLOOKUP(AJ$1,$Z$2:$Z$16,$AB$2:$AB$16)-$U622)^2+(_xlfn.XLOOKUP(AJ$1,$Z$2:$Z$16,$AC$2:$AC$16-$V622)^2)))</f>
        <v/>
      </c>
      <c r="AK622" s="140" t="str">
        <f t="array" ref="AK622">IF(OR(AK$1=0, $A622=""),"",SQRT((_xlfn.XLOOKUP(AK$1,$Z$2:$Z$16,$AA$2:$AA$16)-$T622)^2+(_xlfn.XLOOKUP(AK$1,$Z$2:$Z$16,$AB$2:$AB$16)-$U622)^2+(_xlfn.XLOOKUP(AK$1,$Z$2:$Z$16,$AC$2:$AC$16-$V622)^2)))</f>
        <v/>
      </c>
      <c r="AL622" s="140" t="str">
        <f t="array" ref="AL622">IF(OR(AL$1=0, $A622=""),"",SQRT((_xlfn.XLOOKUP(AL$1,$Z$2:$Z$16,$AA$2:$AA$16)-$T622)^2+(_xlfn.XLOOKUP(AL$1,$Z$2:$Z$16,$AB$2:$AB$16)-$U622)^2+(_xlfn.XLOOKUP(AL$1,$Z$2:$Z$16,$AC$2:$AC$16-$V622)^2)))</f>
        <v/>
      </c>
      <c r="AM622" s="140" t="str">
        <f t="array" ref="AM622">IF(OR(AM$1=0, $A622=""),"",SQRT((_xlfn.XLOOKUP(AM$1,$Z$2:$Z$16,$AA$2:$AA$16)-$T622)^2+(_xlfn.XLOOKUP(AM$1,$Z$2:$Z$16,$AB$2:$AB$16)-$U622)^2+(_xlfn.XLOOKUP(AM$1,$Z$2:$Z$16,$AC$2:$AC$16-$V622)^2)))</f>
        <v/>
      </c>
      <c r="AN622" s="140" t="str">
        <f t="array" ref="AN622">IF(OR(AN$1=0, $A622=""),"",SQRT((_xlfn.XLOOKUP(AN$1,$Z$2:$Z$16,$AA$2:$AA$16)-$T622)^2+(_xlfn.XLOOKUP(AN$1,$Z$2:$Z$16,$AB$2:$AB$16)-$U622)^2+(_xlfn.XLOOKUP(AN$1,$Z$2:$Z$16,$AC$2:$AC$16-$V622)^2)))</f>
        <v/>
      </c>
      <c r="AO622" s="140" t="str">
        <f t="array" ref="AO622">IF(OR(AO$1=0, $A622=""),"",SQRT((_xlfn.XLOOKUP(AO$1,$Z$2:$Z$16,$AA$2:$AA$16)-$T622)^2+(_xlfn.XLOOKUP(AO$1,$Z$2:$Z$16,$AB$2:$AB$16)-$U622)^2+(_xlfn.XLOOKUP(AO$1,$Z$2:$Z$16,$AC$2:$AC$16-$V622)^2)))</f>
        <v/>
      </c>
      <c r="AP622" s="141" t="str">
        <f t="array" ref="AP622">IF(OR(AP$1=0, $A622=""),"",SQRT((_xlfn.XLOOKUP(AP$1,$Z$2:$Z$16,$AA$2:$AA$16)-$T622)^2+(_xlfn.XLOOKUP(AP$1,$Z$2:$Z$16,$AB$2:$AB$16)-$U622)^2+(_xlfn.XLOOKUP(AP$1,$Z$2:$Z$16,$AC$2:$AC$16-$V622)^2)))</f>
        <v/>
      </c>
      <c r="AQ622" s="141" t="str">
        <f t="array" ref="AQ622">IF(OR(AQ$1=0, $A622=""),"",SQRT((_xlfn.XLOOKUP(AQ$1,$Z$2:$Z$16,$AA$2:$AA$16)-$T622)^2+(_xlfn.XLOOKUP(AQ$1,$Z$2:$Z$16,$AB$2:$AB$16)-$U622)^2+(_xlfn.XLOOKUP(AQ$1,$Z$2:$Z$16,$AC$2:$AC$16-$V622)^2)))</f>
        <v/>
      </c>
      <c r="AR622" s="141" t="str">
        <f t="array" ref="AR622">IF(OR(AR$1=0, $A622=""),"",SQRT((_xlfn.XLOOKUP(AR$1,$Z$2:$Z$16,$AA$2:$AA$16)-$T622)^2+(_xlfn.XLOOKUP(AR$1,$Z$2:$Z$16,$AB$2:$AB$16)-$U622)^2+(_xlfn.XLOOKUP(AR$1,$Z$2:$Z$16,$AC$2:$AC$16-$V622)^2)))</f>
        <v/>
      </c>
      <c r="AS622" s="141" t="str">
        <f t="array" ref="AS622">IF(OR(AS$1=0, $A622=""),"",SQRT((_xlfn.XLOOKUP(AS$1,$Z$2:$Z$16,$AA$2:$AA$16)-$T622)^2+(_xlfn.XLOOKUP(AS$1,$Z$2:$Z$16,$AB$2:$AB$16)-$U622)^2+(_xlfn.XLOOKUP(AS$1,$Z$2:$Z$16,$AC$2:$AC$16-$V622)^2)))</f>
        <v/>
      </c>
      <c r="AT622" s="141" t="str">
        <f t="array" ref="AT622">IF(OR(AT$1=0, $A622=""),"",SQRT((_xlfn.XLOOKUP(AT$1,$Z$2:$Z$16,$AA$2:$AA$16)-$T622)^2+(_xlfn.XLOOKUP(AT$1,$Z$2:$Z$16,$AB$2:$AB$16)-$U622)^2+(_xlfn.XLOOKUP(AT$1,$Z$2:$Z$16,$AC$2:$AC$16-$V622)^2)))</f>
        <v/>
      </c>
      <c r="AU622" s="141" t="str">
        <f t="array" ref="AU622">IF(OR(AU$1=0, $A622=""),"",SQRT((_xlfn.XLOOKUP(AU$1,$Z$2:$Z$16,$AA$2:$AA$16)-$T622)^2+(_xlfn.XLOOKUP(AU$1,$Z$2:$Z$16,$AB$2:$AB$16)-$U622)^2+(_xlfn.XLOOKUP(AU$1,$Z$2:$Z$16,$AC$2:$AC$16-$V622)^2)))</f>
        <v/>
      </c>
      <c r="AV622" s="142" t="str">
        <f t="array" ref="AV622">IF(OR(AV$1=0, $A622=""),"",SQRT((_xlfn.XLOOKUP(AV$1,$Z$2:$Z$16,$AA$2:$AA$16)-$T622)^2+(_xlfn.XLOOKUP(AV$1,$Z$2:$Z$16,$AB$2:$AB$16)-$U622)^2+(_xlfn.XLOOKUP(AV$1,$Z$2:$Z$16,$AC$2:$AC$16-$V622)^2)))</f>
        <v/>
      </c>
      <c r="AW622" s="124"/>
      <c r="AX622" s="124"/>
      <c r="AY622" s="125">
        <f t="shared" si="339"/>
        <v>0</v>
      </c>
      <c r="AZ622" s="143">
        <f t="shared" si="340"/>
        <v>0</v>
      </c>
      <c r="BA622" s="143">
        <f t="shared" si="341"/>
        <v>0</v>
      </c>
      <c r="BB622" s="143">
        <f t="shared" si="342"/>
        <v>0</v>
      </c>
      <c r="BC622" s="143">
        <f t="shared" si="343"/>
        <v>0</v>
      </c>
      <c r="BD622" s="143">
        <f t="shared" si="344"/>
        <v>0</v>
      </c>
      <c r="BE622" s="143">
        <f t="shared" si="345"/>
        <v>0</v>
      </c>
      <c r="BF622" s="143">
        <f t="shared" si="346"/>
        <v>0</v>
      </c>
      <c r="BG622" s="144">
        <f t="shared" si="347"/>
        <v>0</v>
      </c>
      <c r="BH622" s="144">
        <f t="shared" si="348"/>
        <v>0</v>
      </c>
      <c r="BI622" s="144">
        <f t="shared" si="349"/>
        <v>0</v>
      </c>
      <c r="BJ622" s="144">
        <f t="shared" si="350"/>
        <v>0</v>
      </c>
      <c r="BK622" s="144">
        <f t="shared" si="351"/>
        <v>0</v>
      </c>
      <c r="BL622" s="144">
        <f t="shared" si="352"/>
        <v>0</v>
      </c>
      <c r="BM622" s="145">
        <f t="shared" si="353"/>
        <v>0</v>
      </c>
      <c r="BN622" s="124"/>
      <c r="BO622" s="124"/>
      <c r="BP622" s="124"/>
      <c r="BQ622" s="124"/>
      <c r="BR622" s="124"/>
      <c r="BS622" s="124"/>
      <c r="BT622" s="124"/>
      <c r="BU622" s="124"/>
      <c r="BV622" s="130"/>
      <c r="BW622" s="130"/>
      <c r="BX622" s="130"/>
      <c r="BY622" s="130"/>
      <c r="BZ622" s="130"/>
      <c r="CA622" s="130"/>
      <c r="CB622" s="130"/>
      <c r="CC622" s="130"/>
      <c r="CD622" s="130"/>
      <c r="CE622" s="130"/>
      <c r="CF622" s="130"/>
      <c r="CG622" s="130"/>
      <c r="CH622" s="130"/>
      <c r="CI622" s="130"/>
      <c r="CJ622" s="130"/>
      <c r="CM622" s="159">
        <f t="shared" si="354"/>
        <v>0</v>
      </c>
      <c r="CN622" s="160">
        <f t="shared" si="355"/>
        <v>0</v>
      </c>
      <c r="CO622" s="160">
        <f t="shared" si="356"/>
        <v>0</v>
      </c>
      <c r="CP622" s="160">
        <f t="shared" si="357"/>
        <v>0</v>
      </c>
      <c r="CQ622" s="160">
        <f t="shared" si="358"/>
        <v>0</v>
      </c>
      <c r="CR622" s="160" t="str">
        <f t="shared" si="359"/>
        <v/>
      </c>
      <c r="CS622" s="160" t="str">
        <f t="shared" si="360"/>
        <v/>
      </c>
      <c r="CT622" s="160" t="str">
        <f t="shared" si="361"/>
        <v/>
      </c>
      <c r="CU622" s="162" t="str">
        <f t="shared" si="362"/>
        <v/>
      </c>
      <c r="CV622" s="162" t="str">
        <f t="shared" si="363"/>
        <v/>
      </c>
      <c r="CW622" s="162" t="str">
        <f t="shared" si="364"/>
        <v/>
      </c>
      <c r="CX622" s="162" t="str">
        <f t="shared" si="365"/>
        <v/>
      </c>
      <c r="CY622" s="162" t="str">
        <f t="shared" si="366"/>
        <v/>
      </c>
      <c r="CZ622" s="162" t="str">
        <f t="shared" si="367"/>
        <v/>
      </c>
      <c r="DA622" s="163" t="str">
        <f t="shared" si="368"/>
        <v/>
      </c>
    </row>
    <row r="623" spans="1:105" ht="16.5" x14ac:dyDescent="0.3">
      <c r="A623" s="135"/>
      <c r="B623" s="136"/>
      <c r="C623" s="136"/>
      <c r="D623" s="137"/>
      <c r="E623" s="176"/>
      <c r="F623" s="182"/>
      <c r="G623" s="183"/>
      <c r="H623" s="183"/>
      <c r="I623" s="183"/>
      <c r="J623" s="183"/>
      <c r="K623" s="183"/>
      <c r="L623" s="183"/>
      <c r="M623" s="186"/>
      <c r="N623" s="182"/>
      <c r="O623" s="184"/>
      <c r="P623" s="178"/>
      <c r="Q623" s="118">
        <f t="shared" si="337"/>
        <v>0</v>
      </c>
      <c r="R623" s="3"/>
      <c r="S623" s="3"/>
      <c r="T623" s="4"/>
      <c r="U623" s="4"/>
      <c r="V623" s="99">
        <f t="shared" si="338"/>
        <v>0</v>
      </c>
      <c r="W623" s="161"/>
      <c r="X623" s="138"/>
      <c r="AH623" s="158" t="str">
        <f t="array" ref="AH623">IF(OR(AH$1=0, $A623=""),"",SQRT((_xlfn.XLOOKUP(AH$1,$Z$2:$Z$16,$AA$2:$AA$16)-$T623)^2+(_xlfn.XLOOKUP(AH$1,$Z$2:$Z$16,$AB$2:$AB$16)-$U623)^2+(_xlfn.XLOOKUP(AH$1,$Z$2:$Z$16,$AC$2:$AC$16-$V623)^2)))</f>
        <v/>
      </c>
      <c r="AI623" s="140" t="str">
        <f t="array" ref="AI623">IF(OR(AI$1=0, $A623=""),"",SQRT((_xlfn.XLOOKUP(AI$1,$Z$2:$Z$16,$AA$2:$AA$16)-$T623)^2+(_xlfn.XLOOKUP(AI$1,$Z$2:$Z$16,$AB$2:$AB$16)-$U623)^2+(_xlfn.XLOOKUP(AI$1,$Z$2:$Z$16,$AC$2:$AC$16-$V623)^2)))</f>
        <v/>
      </c>
      <c r="AJ623" s="140" t="str">
        <f t="array" ref="AJ623">IF(OR(AJ$1=0, $A623=""),"",SQRT((_xlfn.XLOOKUP(AJ$1,$Z$2:$Z$16,$AA$2:$AA$16)-$T623)^2+(_xlfn.XLOOKUP(AJ$1,$Z$2:$Z$16,$AB$2:$AB$16)-$U623)^2+(_xlfn.XLOOKUP(AJ$1,$Z$2:$Z$16,$AC$2:$AC$16-$V623)^2)))</f>
        <v/>
      </c>
      <c r="AK623" s="140" t="str">
        <f t="array" ref="AK623">IF(OR(AK$1=0, $A623=""),"",SQRT((_xlfn.XLOOKUP(AK$1,$Z$2:$Z$16,$AA$2:$AA$16)-$T623)^2+(_xlfn.XLOOKUP(AK$1,$Z$2:$Z$16,$AB$2:$AB$16)-$U623)^2+(_xlfn.XLOOKUP(AK$1,$Z$2:$Z$16,$AC$2:$AC$16-$V623)^2)))</f>
        <v/>
      </c>
      <c r="AL623" s="140" t="str">
        <f t="array" ref="AL623">IF(OR(AL$1=0, $A623=""),"",SQRT((_xlfn.XLOOKUP(AL$1,$Z$2:$Z$16,$AA$2:$AA$16)-$T623)^2+(_xlfn.XLOOKUP(AL$1,$Z$2:$Z$16,$AB$2:$AB$16)-$U623)^2+(_xlfn.XLOOKUP(AL$1,$Z$2:$Z$16,$AC$2:$AC$16-$V623)^2)))</f>
        <v/>
      </c>
      <c r="AM623" s="140" t="str">
        <f t="array" ref="AM623">IF(OR(AM$1=0, $A623=""),"",SQRT((_xlfn.XLOOKUP(AM$1,$Z$2:$Z$16,$AA$2:$AA$16)-$T623)^2+(_xlfn.XLOOKUP(AM$1,$Z$2:$Z$16,$AB$2:$AB$16)-$U623)^2+(_xlfn.XLOOKUP(AM$1,$Z$2:$Z$16,$AC$2:$AC$16-$V623)^2)))</f>
        <v/>
      </c>
      <c r="AN623" s="140" t="str">
        <f t="array" ref="AN623">IF(OR(AN$1=0, $A623=""),"",SQRT((_xlfn.XLOOKUP(AN$1,$Z$2:$Z$16,$AA$2:$AA$16)-$T623)^2+(_xlfn.XLOOKUP(AN$1,$Z$2:$Z$16,$AB$2:$AB$16)-$U623)^2+(_xlfn.XLOOKUP(AN$1,$Z$2:$Z$16,$AC$2:$AC$16-$V623)^2)))</f>
        <v/>
      </c>
      <c r="AO623" s="140" t="str">
        <f t="array" ref="AO623">IF(OR(AO$1=0, $A623=""),"",SQRT((_xlfn.XLOOKUP(AO$1,$Z$2:$Z$16,$AA$2:$AA$16)-$T623)^2+(_xlfn.XLOOKUP(AO$1,$Z$2:$Z$16,$AB$2:$AB$16)-$U623)^2+(_xlfn.XLOOKUP(AO$1,$Z$2:$Z$16,$AC$2:$AC$16-$V623)^2)))</f>
        <v/>
      </c>
      <c r="AP623" s="141" t="str">
        <f t="array" ref="AP623">IF(OR(AP$1=0, $A623=""),"",SQRT((_xlfn.XLOOKUP(AP$1,$Z$2:$Z$16,$AA$2:$AA$16)-$T623)^2+(_xlfn.XLOOKUP(AP$1,$Z$2:$Z$16,$AB$2:$AB$16)-$U623)^2+(_xlfn.XLOOKUP(AP$1,$Z$2:$Z$16,$AC$2:$AC$16-$V623)^2)))</f>
        <v/>
      </c>
      <c r="AQ623" s="141" t="str">
        <f t="array" ref="AQ623">IF(OR(AQ$1=0, $A623=""),"",SQRT((_xlfn.XLOOKUP(AQ$1,$Z$2:$Z$16,$AA$2:$AA$16)-$T623)^2+(_xlfn.XLOOKUP(AQ$1,$Z$2:$Z$16,$AB$2:$AB$16)-$U623)^2+(_xlfn.XLOOKUP(AQ$1,$Z$2:$Z$16,$AC$2:$AC$16-$V623)^2)))</f>
        <v/>
      </c>
      <c r="AR623" s="141" t="str">
        <f t="array" ref="AR623">IF(OR(AR$1=0, $A623=""),"",SQRT((_xlfn.XLOOKUP(AR$1,$Z$2:$Z$16,$AA$2:$AA$16)-$T623)^2+(_xlfn.XLOOKUP(AR$1,$Z$2:$Z$16,$AB$2:$AB$16)-$U623)^2+(_xlfn.XLOOKUP(AR$1,$Z$2:$Z$16,$AC$2:$AC$16-$V623)^2)))</f>
        <v/>
      </c>
      <c r="AS623" s="141" t="str">
        <f t="array" ref="AS623">IF(OR(AS$1=0, $A623=""),"",SQRT((_xlfn.XLOOKUP(AS$1,$Z$2:$Z$16,$AA$2:$AA$16)-$T623)^2+(_xlfn.XLOOKUP(AS$1,$Z$2:$Z$16,$AB$2:$AB$16)-$U623)^2+(_xlfn.XLOOKUP(AS$1,$Z$2:$Z$16,$AC$2:$AC$16-$V623)^2)))</f>
        <v/>
      </c>
      <c r="AT623" s="141" t="str">
        <f t="array" ref="AT623">IF(OR(AT$1=0, $A623=""),"",SQRT((_xlfn.XLOOKUP(AT$1,$Z$2:$Z$16,$AA$2:$AA$16)-$T623)^2+(_xlfn.XLOOKUP(AT$1,$Z$2:$Z$16,$AB$2:$AB$16)-$U623)^2+(_xlfn.XLOOKUP(AT$1,$Z$2:$Z$16,$AC$2:$AC$16-$V623)^2)))</f>
        <v/>
      </c>
      <c r="AU623" s="141" t="str">
        <f t="array" ref="AU623">IF(OR(AU$1=0, $A623=""),"",SQRT((_xlfn.XLOOKUP(AU$1,$Z$2:$Z$16,$AA$2:$AA$16)-$T623)^2+(_xlfn.XLOOKUP(AU$1,$Z$2:$Z$16,$AB$2:$AB$16)-$U623)^2+(_xlfn.XLOOKUP(AU$1,$Z$2:$Z$16,$AC$2:$AC$16-$V623)^2)))</f>
        <v/>
      </c>
      <c r="AV623" s="142" t="str">
        <f t="array" ref="AV623">IF(OR(AV$1=0, $A623=""),"",SQRT((_xlfn.XLOOKUP(AV$1,$Z$2:$Z$16,$AA$2:$AA$16)-$T623)^2+(_xlfn.XLOOKUP(AV$1,$Z$2:$Z$16,$AB$2:$AB$16)-$U623)^2+(_xlfn.XLOOKUP(AV$1,$Z$2:$Z$16,$AC$2:$AC$16-$V623)^2)))</f>
        <v/>
      </c>
      <c r="AW623" s="124"/>
      <c r="AX623" s="124"/>
      <c r="AY623" s="125">
        <f t="shared" si="339"/>
        <v>0</v>
      </c>
      <c r="AZ623" s="143">
        <f t="shared" si="340"/>
        <v>0</v>
      </c>
      <c r="BA623" s="143">
        <f t="shared" si="341"/>
        <v>0</v>
      </c>
      <c r="BB623" s="143">
        <f t="shared" si="342"/>
        <v>0</v>
      </c>
      <c r="BC623" s="143">
        <f t="shared" si="343"/>
        <v>0</v>
      </c>
      <c r="BD623" s="143">
        <f t="shared" si="344"/>
        <v>0</v>
      </c>
      <c r="BE623" s="143">
        <f t="shared" si="345"/>
        <v>0</v>
      </c>
      <c r="BF623" s="143">
        <f t="shared" si="346"/>
        <v>0</v>
      </c>
      <c r="BG623" s="144">
        <f t="shared" si="347"/>
        <v>0</v>
      </c>
      <c r="BH623" s="144">
        <f t="shared" si="348"/>
        <v>0</v>
      </c>
      <c r="BI623" s="144">
        <f t="shared" si="349"/>
        <v>0</v>
      </c>
      <c r="BJ623" s="144">
        <f t="shared" si="350"/>
        <v>0</v>
      </c>
      <c r="BK623" s="144">
        <f t="shared" si="351"/>
        <v>0</v>
      </c>
      <c r="BL623" s="144">
        <f t="shared" si="352"/>
        <v>0</v>
      </c>
      <c r="BM623" s="145">
        <f t="shared" si="353"/>
        <v>0</v>
      </c>
      <c r="BN623" s="124"/>
      <c r="BO623" s="124"/>
      <c r="BP623" s="124"/>
      <c r="BQ623" s="124"/>
      <c r="BR623" s="124"/>
      <c r="BS623" s="124"/>
      <c r="BT623" s="124"/>
      <c r="BU623" s="124"/>
      <c r="BV623" s="130"/>
      <c r="BW623" s="130"/>
      <c r="BX623" s="130"/>
      <c r="BY623" s="130"/>
      <c r="BZ623" s="130"/>
      <c r="CA623" s="130"/>
      <c r="CB623" s="130"/>
      <c r="CC623" s="130"/>
      <c r="CD623" s="130"/>
      <c r="CE623" s="130"/>
      <c r="CF623" s="130"/>
      <c r="CG623" s="130"/>
      <c r="CH623" s="130"/>
      <c r="CI623" s="130"/>
      <c r="CJ623" s="130"/>
      <c r="CM623" s="159">
        <f t="shared" si="354"/>
        <v>0</v>
      </c>
      <c r="CN623" s="160">
        <f t="shared" si="355"/>
        <v>0</v>
      </c>
      <c r="CO623" s="160">
        <f t="shared" si="356"/>
        <v>0</v>
      </c>
      <c r="CP623" s="160">
        <f t="shared" si="357"/>
        <v>0</v>
      </c>
      <c r="CQ623" s="160">
        <f t="shared" si="358"/>
        <v>0</v>
      </c>
      <c r="CR623" s="160" t="str">
        <f t="shared" si="359"/>
        <v/>
      </c>
      <c r="CS623" s="160" t="str">
        <f t="shared" si="360"/>
        <v/>
      </c>
      <c r="CT623" s="160" t="str">
        <f t="shared" si="361"/>
        <v/>
      </c>
      <c r="CU623" s="162" t="str">
        <f t="shared" si="362"/>
        <v/>
      </c>
      <c r="CV623" s="162" t="str">
        <f t="shared" si="363"/>
        <v/>
      </c>
      <c r="CW623" s="162" t="str">
        <f t="shared" si="364"/>
        <v/>
      </c>
      <c r="CX623" s="162" t="str">
        <f t="shared" si="365"/>
        <v/>
      </c>
      <c r="CY623" s="162" t="str">
        <f t="shared" si="366"/>
        <v/>
      </c>
      <c r="CZ623" s="162" t="str">
        <f t="shared" si="367"/>
        <v/>
      </c>
      <c r="DA623" s="163" t="str">
        <f t="shared" si="368"/>
        <v/>
      </c>
    </row>
    <row r="624" spans="1:105" ht="16.5" x14ac:dyDescent="0.3">
      <c r="A624" s="135"/>
      <c r="B624" s="136"/>
      <c r="C624" s="136"/>
      <c r="D624" s="137"/>
      <c r="E624" s="176"/>
      <c r="F624" s="182"/>
      <c r="G624" s="183"/>
      <c r="H624" s="183"/>
      <c r="I624" s="183"/>
      <c r="J624" s="183"/>
      <c r="K624" s="183"/>
      <c r="L624" s="183"/>
      <c r="M624" s="186"/>
      <c r="N624" s="182"/>
      <c r="O624" s="184"/>
      <c r="P624" s="178"/>
      <c r="Q624" s="118">
        <f t="shared" si="337"/>
        <v>0</v>
      </c>
      <c r="R624" s="3"/>
      <c r="S624" s="3"/>
      <c r="T624" s="4"/>
      <c r="U624" s="4"/>
      <c r="V624" s="99">
        <f t="shared" si="338"/>
        <v>0</v>
      </c>
      <c r="W624" s="161"/>
      <c r="X624" s="138"/>
      <c r="AH624" s="158" t="str">
        <f t="array" ref="AH624">IF(OR(AH$1=0, $A624=""),"",SQRT((_xlfn.XLOOKUP(AH$1,$Z$2:$Z$16,$AA$2:$AA$16)-$T624)^2+(_xlfn.XLOOKUP(AH$1,$Z$2:$Z$16,$AB$2:$AB$16)-$U624)^2+(_xlfn.XLOOKUP(AH$1,$Z$2:$Z$16,$AC$2:$AC$16-$V624)^2)))</f>
        <v/>
      </c>
      <c r="AI624" s="140" t="str">
        <f t="array" ref="AI624">IF(OR(AI$1=0, $A624=""),"",SQRT((_xlfn.XLOOKUP(AI$1,$Z$2:$Z$16,$AA$2:$AA$16)-$T624)^2+(_xlfn.XLOOKUP(AI$1,$Z$2:$Z$16,$AB$2:$AB$16)-$U624)^2+(_xlfn.XLOOKUP(AI$1,$Z$2:$Z$16,$AC$2:$AC$16-$V624)^2)))</f>
        <v/>
      </c>
      <c r="AJ624" s="140" t="str">
        <f t="array" ref="AJ624">IF(OR(AJ$1=0, $A624=""),"",SQRT((_xlfn.XLOOKUP(AJ$1,$Z$2:$Z$16,$AA$2:$AA$16)-$T624)^2+(_xlfn.XLOOKUP(AJ$1,$Z$2:$Z$16,$AB$2:$AB$16)-$U624)^2+(_xlfn.XLOOKUP(AJ$1,$Z$2:$Z$16,$AC$2:$AC$16-$V624)^2)))</f>
        <v/>
      </c>
      <c r="AK624" s="140" t="str">
        <f t="array" ref="AK624">IF(OR(AK$1=0, $A624=""),"",SQRT((_xlfn.XLOOKUP(AK$1,$Z$2:$Z$16,$AA$2:$AA$16)-$T624)^2+(_xlfn.XLOOKUP(AK$1,$Z$2:$Z$16,$AB$2:$AB$16)-$U624)^2+(_xlfn.XLOOKUP(AK$1,$Z$2:$Z$16,$AC$2:$AC$16-$V624)^2)))</f>
        <v/>
      </c>
      <c r="AL624" s="140" t="str">
        <f t="array" ref="AL624">IF(OR(AL$1=0, $A624=""),"",SQRT((_xlfn.XLOOKUP(AL$1,$Z$2:$Z$16,$AA$2:$AA$16)-$T624)^2+(_xlfn.XLOOKUP(AL$1,$Z$2:$Z$16,$AB$2:$AB$16)-$U624)^2+(_xlfn.XLOOKUP(AL$1,$Z$2:$Z$16,$AC$2:$AC$16-$V624)^2)))</f>
        <v/>
      </c>
      <c r="AM624" s="140" t="str">
        <f t="array" ref="AM624">IF(OR(AM$1=0, $A624=""),"",SQRT((_xlfn.XLOOKUP(AM$1,$Z$2:$Z$16,$AA$2:$AA$16)-$T624)^2+(_xlfn.XLOOKUP(AM$1,$Z$2:$Z$16,$AB$2:$AB$16)-$U624)^2+(_xlfn.XLOOKUP(AM$1,$Z$2:$Z$16,$AC$2:$AC$16-$V624)^2)))</f>
        <v/>
      </c>
      <c r="AN624" s="140" t="str">
        <f t="array" ref="AN624">IF(OR(AN$1=0, $A624=""),"",SQRT((_xlfn.XLOOKUP(AN$1,$Z$2:$Z$16,$AA$2:$AA$16)-$T624)^2+(_xlfn.XLOOKUP(AN$1,$Z$2:$Z$16,$AB$2:$AB$16)-$U624)^2+(_xlfn.XLOOKUP(AN$1,$Z$2:$Z$16,$AC$2:$AC$16-$V624)^2)))</f>
        <v/>
      </c>
      <c r="AO624" s="140" t="str">
        <f t="array" ref="AO624">IF(OR(AO$1=0, $A624=""),"",SQRT((_xlfn.XLOOKUP(AO$1,$Z$2:$Z$16,$AA$2:$AA$16)-$T624)^2+(_xlfn.XLOOKUP(AO$1,$Z$2:$Z$16,$AB$2:$AB$16)-$U624)^2+(_xlfn.XLOOKUP(AO$1,$Z$2:$Z$16,$AC$2:$AC$16-$V624)^2)))</f>
        <v/>
      </c>
      <c r="AP624" s="141" t="str">
        <f t="array" ref="AP624">IF(OR(AP$1=0, $A624=""),"",SQRT((_xlfn.XLOOKUP(AP$1,$Z$2:$Z$16,$AA$2:$AA$16)-$T624)^2+(_xlfn.XLOOKUP(AP$1,$Z$2:$Z$16,$AB$2:$AB$16)-$U624)^2+(_xlfn.XLOOKUP(AP$1,$Z$2:$Z$16,$AC$2:$AC$16-$V624)^2)))</f>
        <v/>
      </c>
      <c r="AQ624" s="141" t="str">
        <f t="array" ref="AQ624">IF(OR(AQ$1=0, $A624=""),"",SQRT((_xlfn.XLOOKUP(AQ$1,$Z$2:$Z$16,$AA$2:$AA$16)-$T624)^2+(_xlfn.XLOOKUP(AQ$1,$Z$2:$Z$16,$AB$2:$AB$16)-$U624)^2+(_xlfn.XLOOKUP(AQ$1,$Z$2:$Z$16,$AC$2:$AC$16-$V624)^2)))</f>
        <v/>
      </c>
      <c r="AR624" s="141" t="str">
        <f t="array" ref="AR624">IF(OR(AR$1=0, $A624=""),"",SQRT((_xlfn.XLOOKUP(AR$1,$Z$2:$Z$16,$AA$2:$AA$16)-$T624)^2+(_xlfn.XLOOKUP(AR$1,$Z$2:$Z$16,$AB$2:$AB$16)-$U624)^2+(_xlfn.XLOOKUP(AR$1,$Z$2:$Z$16,$AC$2:$AC$16-$V624)^2)))</f>
        <v/>
      </c>
      <c r="AS624" s="141" t="str">
        <f t="array" ref="AS624">IF(OR(AS$1=0, $A624=""),"",SQRT((_xlfn.XLOOKUP(AS$1,$Z$2:$Z$16,$AA$2:$AA$16)-$T624)^2+(_xlfn.XLOOKUP(AS$1,$Z$2:$Z$16,$AB$2:$AB$16)-$U624)^2+(_xlfn.XLOOKUP(AS$1,$Z$2:$Z$16,$AC$2:$AC$16-$V624)^2)))</f>
        <v/>
      </c>
      <c r="AT624" s="141" t="str">
        <f t="array" ref="AT624">IF(OR(AT$1=0, $A624=""),"",SQRT((_xlfn.XLOOKUP(AT$1,$Z$2:$Z$16,$AA$2:$AA$16)-$T624)^2+(_xlfn.XLOOKUP(AT$1,$Z$2:$Z$16,$AB$2:$AB$16)-$U624)^2+(_xlfn.XLOOKUP(AT$1,$Z$2:$Z$16,$AC$2:$AC$16-$V624)^2)))</f>
        <v/>
      </c>
      <c r="AU624" s="141" t="str">
        <f t="array" ref="AU624">IF(OR(AU$1=0, $A624=""),"",SQRT((_xlfn.XLOOKUP(AU$1,$Z$2:$Z$16,$AA$2:$AA$16)-$T624)^2+(_xlfn.XLOOKUP(AU$1,$Z$2:$Z$16,$AB$2:$AB$16)-$U624)^2+(_xlfn.XLOOKUP(AU$1,$Z$2:$Z$16,$AC$2:$AC$16-$V624)^2)))</f>
        <v/>
      </c>
      <c r="AV624" s="142" t="str">
        <f t="array" ref="AV624">IF(OR(AV$1=0, $A624=""),"",SQRT((_xlfn.XLOOKUP(AV$1,$Z$2:$Z$16,$AA$2:$AA$16)-$T624)^2+(_xlfn.XLOOKUP(AV$1,$Z$2:$Z$16,$AB$2:$AB$16)-$U624)^2+(_xlfn.XLOOKUP(AV$1,$Z$2:$Z$16,$AC$2:$AC$16-$V624)^2)))</f>
        <v/>
      </c>
      <c r="AW624" s="124"/>
      <c r="AX624" s="124"/>
      <c r="AY624" s="125">
        <f t="shared" si="339"/>
        <v>0</v>
      </c>
      <c r="AZ624" s="143">
        <f t="shared" si="340"/>
        <v>0</v>
      </c>
      <c r="BA624" s="143">
        <f t="shared" si="341"/>
        <v>0</v>
      </c>
      <c r="BB624" s="143">
        <f t="shared" si="342"/>
        <v>0</v>
      </c>
      <c r="BC624" s="143">
        <f t="shared" si="343"/>
        <v>0</v>
      </c>
      <c r="BD624" s="143">
        <f t="shared" si="344"/>
        <v>0</v>
      </c>
      <c r="BE624" s="143">
        <f t="shared" si="345"/>
        <v>0</v>
      </c>
      <c r="BF624" s="143">
        <f t="shared" si="346"/>
        <v>0</v>
      </c>
      <c r="BG624" s="144">
        <f t="shared" si="347"/>
        <v>0</v>
      </c>
      <c r="BH624" s="144">
        <f t="shared" si="348"/>
        <v>0</v>
      </c>
      <c r="BI624" s="144">
        <f t="shared" si="349"/>
        <v>0</v>
      </c>
      <c r="BJ624" s="144">
        <f t="shared" si="350"/>
        <v>0</v>
      </c>
      <c r="BK624" s="144">
        <f t="shared" si="351"/>
        <v>0</v>
      </c>
      <c r="BL624" s="144">
        <f t="shared" si="352"/>
        <v>0</v>
      </c>
      <c r="BM624" s="145">
        <f t="shared" si="353"/>
        <v>0</v>
      </c>
      <c r="BN624" s="124"/>
      <c r="BO624" s="124"/>
      <c r="BP624" s="124"/>
      <c r="BQ624" s="124"/>
      <c r="BR624" s="124"/>
      <c r="BS624" s="124"/>
      <c r="BT624" s="124"/>
      <c r="BU624" s="124"/>
      <c r="BV624" s="130"/>
      <c r="BW624" s="130"/>
      <c r="BX624" s="130"/>
      <c r="BY624" s="130"/>
      <c r="BZ624" s="130"/>
      <c r="CA624" s="130"/>
      <c r="CB624" s="130"/>
      <c r="CC624" s="130"/>
      <c r="CD624" s="130"/>
      <c r="CE624" s="130"/>
      <c r="CF624" s="130"/>
      <c r="CG624" s="130"/>
      <c r="CH624" s="130"/>
      <c r="CI624" s="130"/>
      <c r="CJ624" s="130"/>
      <c r="CM624" s="159">
        <f t="shared" si="354"/>
        <v>0</v>
      </c>
      <c r="CN624" s="160">
        <f t="shared" si="355"/>
        <v>0</v>
      </c>
      <c r="CO624" s="160">
        <f t="shared" si="356"/>
        <v>0</v>
      </c>
      <c r="CP624" s="160">
        <f t="shared" si="357"/>
        <v>0</v>
      </c>
      <c r="CQ624" s="160">
        <f t="shared" si="358"/>
        <v>0</v>
      </c>
      <c r="CR624" s="160" t="str">
        <f t="shared" si="359"/>
        <v/>
      </c>
      <c r="CS624" s="160" t="str">
        <f t="shared" si="360"/>
        <v/>
      </c>
      <c r="CT624" s="160" t="str">
        <f t="shared" si="361"/>
        <v/>
      </c>
      <c r="CU624" s="162" t="str">
        <f t="shared" si="362"/>
        <v/>
      </c>
      <c r="CV624" s="162" t="str">
        <f t="shared" si="363"/>
        <v/>
      </c>
      <c r="CW624" s="162" t="str">
        <f t="shared" si="364"/>
        <v/>
      </c>
      <c r="CX624" s="162" t="str">
        <f t="shared" si="365"/>
        <v/>
      </c>
      <c r="CY624" s="162" t="str">
        <f t="shared" si="366"/>
        <v/>
      </c>
      <c r="CZ624" s="162" t="str">
        <f t="shared" si="367"/>
        <v/>
      </c>
      <c r="DA624" s="163" t="str">
        <f t="shared" si="368"/>
        <v/>
      </c>
    </row>
    <row r="625" spans="1:105" ht="16.5" x14ac:dyDescent="0.3">
      <c r="A625" s="135"/>
      <c r="B625" s="136"/>
      <c r="C625" s="136"/>
      <c r="D625" s="137"/>
      <c r="E625" s="176"/>
      <c r="F625" s="182"/>
      <c r="G625" s="183"/>
      <c r="H625" s="183"/>
      <c r="I625" s="183"/>
      <c r="J625" s="183"/>
      <c r="K625" s="183"/>
      <c r="L625" s="183"/>
      <c r="M625" s="186"/>
      <c r="N625" s="182"/>
      <c r="O625" s="184"/>
      <c r="P625" s="178"/>
      <c r="Q625" s="118">
        <f t="shared" si="337"/>
        <v>0</v>
      </c>
      <c r="R625" s="3"/>
      <c r="S625" s="3"/>
      <c r="T625" s="4"/>
      <c r="U625" s="4"/>
      <c r="V625" s="99">
        <f t="shared" si="338"/>
        <v>0</v>
      </c>
      <c r="W625" s="161"/>
      <c r="X625" s="138"/>
      <c r="AH625" s="158" t="str">
        <f t="array" ref="AH625">IF(OR(AH$1=0, $A625=""),"",SQRT((_xlfn.XLOOKUP(AH$1,$Z$2:$Z$16,$AA$2:$AA$16)-$T625)^2+(_xlfn.XLOOKUP(AH$1,$Z$2:$Z$16,$AB$2:$AB$16)-$U625)^2+(_xlfn.XLOOKUP(AH$1,$Z$2:$Z$16,$AC$2:$AC$16-$V625)^2)))</f>
        <v/>
      </c>
      <c r="AI625" s="140" t="str">
        <f t="array" ref="AI625">IF(OR(AI$1=0, $A625=""),"",SQRT((_xlfn.XLOOKUP(AI$1,$Z$2:$Z$16,$AA$2:$AA$16)-$T625)^2+(_xlfn.XLOOKUP(AI$1,$Z$2:$Z$16,$AB$2:$AB$16)-$U625)^2+(_xlfn.XLOOKUP(AI$1,$Z$2:$Z$16,$AC$2:$AC$16-$V625)^2)))</f>
        <v/>
      </c>
      <c r="AJ625" s="140" t="str">
        <f t="array" ref="AJ625">IF(OR(AJ$1=0, $A625=""),"",SQRT((_xlfn.XLOOKUP(AJ$1,$Z$2:$Z$16,$AA$2:$AA$16)-$T625)^2+(_xlfn.XLOOKUP(AJ$1,$Z$2:$Z$16,$AB$2:$AB$16)-$U625)^2+(_xlfn.XLOOKUP(AJ$1,$Z$2:$Z$16,$AC$2:$AC$16-$V625)^2)))</f>
        <v/>
      </c>
      <c r="AK625" s="140" t="str">
        <f t="array" ref="AK625">IF(OR(AK$1=0, $A625=""),"",SQRT((_xlfn.XLOOKUP(AK$1,$Z$2:$Z$16,$AA$2:$AA$16)-$T625)^2+(_xlfn.XLOOKUP(AK$1,$Z$2:$Z$16,$AB$2:$AB$16)-$U625)^2+(_xlfn.XLOOKUP(AK$1,$Z$2:$Z$16,$AC$2:$AC$16-$V625)^2)))</f>
        <v/>
      </c>
      <c r="AL625" s="140" t="str">
        <f t="array" ref="AL625">IF(OR(AL$1=0, $A625=""),"",SQRT((_xlfn.XLOOKUP(AL$1,$Z$2:$Z$16,$AA$2:$AA$16)-$T625)^2+(_xlfn.XLOOKUP(AL$1,$Z$2:$Z$16,$AB$2:$AB$16)-$U625)^2+(_xlfn.XLOOKUP(AL$1,$Z$2:$Z$16,$AC$2:$AC$16-$V625)^2)))</f>
        <v/>
      </c>
      <c r="AM625" s="140" t="str">
        <f t="array" ref="AM625">IF(OR(AM$1=0, $A625=""),"",SQRT((_xlfn.XLOOKUP(AM$1,$Z$2:$Z$16,$AA$2:$AA$16)-$T625)^2+(_xlfn.XLOOKUP(AM$1,$Z$2:$Z$16,$AB$2:$AB$16)-$U625)^2+(_xlfn.XLOOKUP(AM$1,$Z$2:$Z$16,$AC$2:$AC$16-$V625)^2)))</f>
        <v/>
      </c>
      <c r="AN625" s="140" t="str">
        <f t="array" ref="AN625">IF(OR(AN$1=0, $A625=""),"",SQRT((_xlfn.XLOOKUP(AN$1,$Z$2:$Z$16,$AA$2:$AA$16)-$T625)^2+(_xlfn.XLOOKUP(AN$1,$Z$2:$Z$16,$AB$2:$AB$16)-$U625)^2+(_xlfn.XLOOKUP(AN$1,$Z$2:$Z$16,$AC$2:$AC$16-$V625)^2)))</f>
        <v/>
      </c>
      <c r="AO625" s="140" t="str">
        <f t="array" ref="AO625">IF(OR(AO$1=0, $A625=""),"",SQRT((_xlfn.XLOOKUP(AO$1,$Z$2:$Z$16,$AA$2:$AA$16)-$T625)^2+(_xlfn.XLOOKUP(AO$1,$Z$2:$Z$16,$AB$2:$AB$16)-$U625)^2+(_xlfn.XLOOKUP(AO$1,$Z$2:$Z$16,$AC$2:$AC$16-$V625)^2)))</f>
        <v/>
      </c>
      <c r="AP625" s="141" t="str">
        <f t="array" ref="AP625">IF(OR(AP$1=0, $A625=""),"",SQRT((_xlfn.XLOOKUP(AP$1,$Z$2:$Z$16,$AA$2:$AA$16)-$T625)^2+(_xlfn.XLOOKUP(AP$1,$Z$2:$Z$16,$AB$2:$AB$16)-$U625)^2+(_xlfn.XLOOKUP(AP$1,$Z$2:$Z$16,$AC$2:$AC$16-$V625)^2)))</f>
        <v/>
      </c>
      <c r="AQ625" s="141" t="str">
        <f t="array" ref="AQ625">IF(OR(AQ$1=0, $A625=""),"",SQRT((_xlfn.XLOOKUP(AQ$1,$Z$2:$Z$16,$AA$2:$AA$16)-$T625)^2+(_xlfn.XLOOKUP(AQ$1,$Z$2:$Z$16,$AB$2:$AB$16)-$U625)^2+(_xlfn.XLOOKUP(AQ$1,$Z$2:$Z$16,$AC$2:$AC$16-$V625)^2)))</f>
        <v/>
      </c>
      <c r="AR625" s="141" t="str">
        <f t="array" ref="AR625">IF(OR(AR$1=0, $A625=""),"",SQRT((_xlfn.XLOOKUP(AR$1,$Z$2:$Z$16,$AA$2:$AA$16)-$T625)^2+(_xlfn.XLOOKUP(AR$1,$Z$2:$Z$16,$AB$2:$AB$16)-$U625)^2+(_xlfn.XLOOKUP(AR$1,$Z$2:$Z$16,$AC$2:$AC$16-$V625)^2)))</f>
        <v/>
      </c>
      <c r="AS625" s="141" t="str">
        <f t="array" ref="AS625">IF(OR(AS$1=0, $A625=""),"",SQRT((_xlfn.XLOOKUP(AS$1,$Z$2:$Z$16,$AA$2:$AA$16)-$T625)^2+(_xlfn.XLOOKUP(AS$1,$Z$2:$Z$16,$AB$2:$AB$16)-$U625)^2+(_xlfn.XLOOKUP(AS$1,$Z$2:$Z$16,$AC$2:$AC$16-$V625)^2)))</f>
        <v/>
      </c>
      <c r="AT625" s="141" t="str">
        <f t="array" ref="AT625">IF(OR(AT$1=0, $A625=""),"",SQRT((_xlfn.XLOOKUP(AT$1,$Z$2:$Z$16,$AA$2:$AA$16)-$T625)^2+(_xlfn.XLOOKUP(AT$1,$Z$2:$Z$16,$AB$2:$AB$16)-$U625)^2+(_xlfn.XLOOKUP(AT$1,$Z$2:$Z$16,$AC$2:$AC$16-$V625)^2)))</f>
        <v/>
      </c>
      <c r="AU625" s="141" t="str">
        <f t="array" ref="AU625">IF(OR(AU$1=0, $A625=""),"",SQRT((_xlfn.XLOOKUP(AU$1,$Z$2:$Z$16,$AA$2:$AA$16)-$T625)^2+(_xlfn.XLOOKUP(AU$1,$Z$2:$Z$16,$AB$2:$AB$16)-$U625)^2+(_xlfn.XLOOKUP(AU$1,$Z$2:$Z$16,$AC$2:$AC$16-$V625)^2)))</f>
        <v/>
      </c>
      <c r="AV625" s="142" t="str">
        <f t="array" ref="AV625">IF(OR(AV$1=0, $A625=""),"",SQRT((_xlfn.XLOOKUP(AV$1,$Z$2:$Z$16,$AA$2:$AA$16)-$T625)^2+(_xlfn.XLOOKUP(AV$1,$Z$2:$Z$16,$AB$2:$AB$16)-$U625)^2+(_xlfn.XLOOKUP(AV$1,$Z$2:$Z$16,$AC$2:$AC$16-$V625)^2)))</f>
        <v/>
      </c>
      <c r="AW625" s="124"/>
      <c r="AX625" s="124"/>
      <c r="AY625" s="125">
        <f t="shared" si="339"/>
        <v>0</v>
      </c>
      <c r="AZ625" s="143">
        <f t="shared" si="340"/>
        <v>0</v>
      </c>
      <c r="BA625" s="143">
        <f t="shared" si="341"/>
        <v>0</v>
      </c>
      <c r="BB625" s="143">
        <f t="shared" si="342"/>
        <v>0</v>
      </c>
      <c r="BC625" s="143">
        <f t="shared" si="343"/>
        <v>0</v>
      </c>
      <c r="BD625" s="143">
        <f t="shared" si="344"/>
        <v>0</v>
      </c>
      <c r="BE625" s="143">
        <f t="shared" si="345"/>
        <v>0</v>
      </c>
      <c r="BF625" s="143">
        <f t="shared" si="346"/>
        <v>0</v>
      </c>
      <c r="BG625" s="144">
        <f t="shared" si="347"/>
        <v>0</v>
      </c>
      <c r="BH625" s="144">
        <f t="shared" si="348"/>
        <v>0</v>
      </c>
      <c r="BI625" s="144">
        <f t="shared" si="349"/>
        <v>0</v>
      </c>
      <c r="BJ625" s="144">
        <f t="shared" si="350"/>
        <v>0</v>
      </c>
      <c r="BK625" s="144">
        <f t="shared" si="351"/>
        <v>0</v>
      </c>
      <c r="BL625" s="144">
        <f t="shared" si="352"/>
        <v>0</v>
      </c>
      <c r="BM625" s="145">
        <f t="shared" si="353"/>
        <v>0</v>
      </c>
      <c r="BN625" s="124"/>
      <c r="BO625" s="124"/>
      <c r="BP625" s="124"/>
      <c r="BQ625" s="124"/>
      <c r="BR625" s="124"/>
      <c r="BS625" s="124"/>
      <c r="BT625" s="124"/>
      <c r="BU625" s="124"/>
      <c r="BV625" s="130"/>
      <c r="BW625" s="130"/>
      <c r="BX625" s="130"/>
      <c r="BY625" s="130"/>
      <c r="BZ625" s="130"/>
      <c r="CA625" s="130"/>
      <c r="CB625" s="130"/>
      <c r="CC625" s="130"/>
      <c r="CD625" s="130"/>
      <c r="CE625" s="130"/>
      <c r="CF625" s="130"/>
      <c r="CG625" s="130"/>
      <c r="CH625" s="130"/>
      <c r="CI625" s="130"/>
      <c r="CJ625" s="130"/>
      <c r="CM625" s="159">
        <f t="shared" si="354"/>
        <v>0</v>
      </c>
      <c r="CN625" s="160">
        <f t="shared" si="355"/>
        <v>0</v>
      </c>
      <c r="CO625" s="160">
        <f t="shared" si="356"/>
        <v>0</v>
      </c>
      <c r="CP625" s="160">
        <f t="shared" si="357"/>
        <v>0</v>
      </c>
      <c r="CQ625" s="160">
        <f t="shared" si="358"/>
        <v>0</v>
      </c>
      <c r="CR625" s="160" t="str">
        <f t="shared" si="359"/>
        <v/>
      </c>
      <c r="CS625" s="160" t="str">
        <f t="shared" si="360"/>
        <v/>
      </c>
      <c r="CT625" s="160" t="str">
        <f t="shared" si="361"/>
        <v/>
      </c>
      <c r="CU625" s="162" t="str">
        <f t="shared" si="362"/>
        <v/>
      </c>
      <c r="CV625" s="162" t="str">
        <f t="shared" si="363"/>
        <v/>
      </c>
      <c r="CW625" s="162" t="str">
        <f t="shared" si="364"/>
        <v/>
      </c>
      <c r="CX625" s="162" t="str">
        <f t="shared" si="365"/>
        <v/>
      </c>
      <c r="CY625" s="162" t="str">
        <f t="shared" si="366"/>
        <v/>
      </c>
      <c r="CZ625" s="162" t="str">
        <f t="shared" si="367"/>
        <v/>
      </c>
      <c r="DA625" s="163" t="str">
        <f t="shared" si="368"/>
        <v/>
      </c>
    </row>
    <row r="626" spans="1:105" ht="16.5" x14ac:dyDescent="0.3">
      <c r="A626" s="135"/>
      <c r="B626" s="136"/>
      <c r="C626" s="136"/>
      <c r="D626" s="137"/>
      <c r="E626" s="176"/>
      <c r="F626" s="182"/>
      <c r="G626" s="183"/>
      <c r="H626" s="183"/>
      <c r="I626" s="183"/>
      <c r="J626" s="183"/>
      <c r="K626" s="183"/>
      <c r="L626" s="183"/>
      <c r="M626" s="186"/>
      <c r="N626" s="182"/>
      <c r="O626" s="184"/>
      <c r="P626" s="178"/>
      <c r="Q626" s="118">
        <f t="shared" si="337"/>
        <v>0</v>
      </c>
      <c r="R626" s="3"/>
      <c r="S626" s="3"/>
      <c r="T626" s="4"/>
      <c r="U626" s="4"/>
      <c r="V626" s="99">
        <f t="shared" si="338"/>
        <v>0</v>
      </c>
      <c r="W626" s="161"/>
      <c r="X626" s="138"/>
      <c r="AH626" s="158" t="str">
        <f t="array" ref="AH626">IF(OR(AH$1=0, $A626=""),"",SQRT((_xlfn.XLOOKUP(AH$1,$Z$2:$Z$16,$AA$2:$AA$16)-$T626)^2+(_xlfn.XLOOKUP(AH$1,$Z$2:$Z$16,$AB$2:$AB$16)-$U626)^2+(_xlfn.XLOOKUP(AH$1,$Z$2:$Z$16,$AC$2:$AC$16-$V626)^2)))</f>
        <v/>
      </c>
      <c r="AI626" s="140" t="str">
        <f t="array" ref="AI626">IF(OR(AI$1=0, $A626=""),"",SQRT((_xlfn.XLOOKUP(AI$1,$Z$2:$Z$16,$AA$2:$AA$16)-$T626)^2+(_xlfn.XLOOKUP(AI$1,$Z$2:$Z$16,$AB$2:$AB$16)-$U626)^2+(_xlfn.XLOOKUP(AI$1,$Z$2:$Z$16,$AC$2:$AC$16-$V626)^2)))</f>
        <v/>
      </c>
      <c r="AJ626" s="140" t="str">
        <f t="array" ref="AJ626">IF(OR(AJ$1=0, $A626=""),"",SQRT((_xlfn.XLOOKUP(AJ$1,$Z$2:$Z$16,$AA$2:$AA$16)-$T626)^2+(_xlfn.XLOOKUP(AJ$1,$Z$2:$Z$16,$AB$2:$AB$16)-$U626)^2+(_xlfn.XLOOKUP(AJ$1,$Z$2:$Z$16,$AC$2:$AC$16-$V626)^2)))</f>
        <v/>
      </c>
      <c r="AK626" s="140" t="str">
        <f t="array" ref="AK626">IF(OR(AK$1=0, $A626=""),"",SQRT((_xlfn.XLOOKUP(AK$1,$Z$2:$Z$16,$AA$2:$AA$16)-$T626)^2+(_xlfn.XLOOKUP(AK$1,$Z$2:$Z$16,$AB$2:$AB$16)-$U626)^2+(_xlfn.XLOOKUP(AK$1,$Z$2:$Z$16,$AC$2:$AC$16-$V626)^2)))</f>
        <v/>
      </c>
      <c r="AL626" s="140" t="str">
        <f t="array" ref="AL626">IF(OR(AL$1=0, $A626=""),"",SQRT((_xlfn.XLOOKUP(AL$1,$Z$2:$Z$16,$AA$2:$AA$16)-$T626)^2+(_xlfn.XLOOKUP(AL$1,$Z$2:$Z$16,$AB$2:$AB$16)-$U626)^2+(_xlfn.XLOOKUP(AL$1,$Z$2:$Z$16,$AC$2:$AC$16-$V626)^2)))</f>
        <v/>
      </c>
      <c r="AM626" s="140" t="str">
        <f t="array" ref="AM626">IF(OR(AM$1=0, $A626=""),"",SQRT((_xlfn.XLOOKUP(AM$1,$Z$2:$Z$16,$AA$2:$AA$16)-$T626)^2+(_xlfn.XLOOKUP(AM$1,$Z$2:$Z$16,$AB$2:$AB$16)-$U626)^2+(_xlfn.XLOOKUP(AM$1,$Z$2:$Z$16,$AC$2:$AC$16-$V626)^2)))</f>
        <v/>
      </c>
      <c r="AN626" s="140" t="str">
        <f t="array" ref="AN626">IF(OR(AN$1=0, $A626=""),"",SQRT((_xlfn.XLOOKUP(AN$1,$Z$2:$Z$16,$AA$2:$AA$16)-$T626)^2+(_xlfn.XLOOKUP(AN$1,$Z$2:$Z$16,$AB$2:$AB$16)-$U626)^2+(_xlfn.XLOOKUP(AN$1,$Z$2:$Z$16,$AC$2:$AC$16-$V626)^2)))</f>
        <v/>
      </c>
      <c r="AO626" s="140" t="str">
        <f t="array" ref="AO626">IF(OR(AO$1=0, $A626=""),"",SQRT((_xlfn.XLOOKUP(AO$1,$Z$2:$Z$16,$AA$2:$AA$16)-$T626)^2+(_xlfn.XLOOKUP(AO$1,$Z$2:$Z$16,$AB$2:$AB$16)-$U626)^2+(_xlfn.XLOOKUP(AO$1,$Z$2:$Z$16,$AC$2:$AC$16-$V626)^2)))</f>
        <v/>
      </c>
      <c r="AP626" s="141" t="str">
        <f t="array" ref="AP626">IF(OR(AP$1=0, $A626=""),"",SQRT((_xlfn.XLOOKUP(AP$1,$Z$2:$Z$16,$AA$2:$AA$16)-$T626)^2+(_xlfn.XLOOKUP(AP$1,$Z$2:$Z$16,$AB$2:$AB$16)-$U626)^2+(_xlfn.XLOOKUP(AP$1,$Z$2:$Z$16,$AC$2:$AC$16-$V626)^2)))</f>
        <v/>
      </c>
      <c r="AQ626" s="141" t="str">
        <f t="array" ref="AQ626">IF(OR(AQ$1=0, $A626=""),"",SQRT((_xlfn.XLOOKUP(AQ$1,$Z$2:$Z$16,$AA$2:$AA$16)-$T626)^2+(_xlfn.XLOOKUP(AQ$1,$Z$2:$Z$16,$AB$2:$AB$16)-$U626)^2+(_xlfn.XLOOKUP(AQ$1,$Z$2:$Z$16,$AC$2:$AC$16-$V626)^2)))</f>
        <v/>
      </c>
      <c r="AR626" s="141" t="str">
        <f t="array" ref="AR626">IF(OR(AR$1=0, $A626=""),"",SQRT((_xlfn.XLOOKUP(AR$1,$Z$2:$Z$16,$AA$2:$AA$16)-$T626)^2+(_xlfn.XLOOKUP(AR$1,$Z$2:$Z$16,$AB$2:$AB$16)-$U626)^2+(_xlfn.XLOOKUP(AR$1,$Z$2:$Z$16,$AC$2:$AC$16-$V626)^2)))</f>
        <v/>
      </c>
      <c r="AS626" s="141" t="str">
        <f t="array" ref="AS626">IF(OR(AS$1=0, $A626=""),"",SQRT((_xlfn.XLOOKUP(AS$1,$Z$2:$Z$16,$AA$2:$AA$16)-$T626)^2+(_xlfn.XLOOKUP(AS$1,$Z$2:$Z$16,$AB$2:$AB$16)-$U626)^2+(_xlfn.XLOOKUP(AS$1,$Z$2:$Z$16,$AC$2:$AC$16-$V626)^2)))</f>
        <v/>
      </c>
      <c r="AT626" s="141" t="str">
        <f t="array" ref="AT626">IF(OR(AT$1=0, $A626=""),"",SQRT((_xlfn.XLOOKUP(AT$1,$Z$2:$Z$16,$AA$2:$AA$16)-$T626)^2+(_xlfn.XLOOKUP(AT$1,$Z$2:$Z$16,$AB$2:$AB$16)-$U626)^2+(_xlfn.XLOOKUP(AT$1,$Z$2:$Z$16,$AC$2:$AC$16-$V626)^2)))</f>
        <v/>
      </c>
      <c r="AU626" s="141" t="str">
        <f t="array" ref="AU626">IF(OR(AU$1=0, $A626=""),"",SQRT((_xlfn.XLOOKUP(AU$1,$Z$2:$Z$16,$AA$2:$AA$16)-$T626)^2+(_xlfn.XLOOKUP(AU$1,$Z$2:$Z$16,$AB$2:$AB$16)-$U626)^2+(_xlfn.XLOOKUP(AU$1,$Z$2:$Z$16,$AC$2:$AC$16-$V626)^2)))</f>
        <v/>
      </c>
      <c r="AV626" s="142" t="str">
        <f t="array" ref="AV626">IF(OR(AV$1=0, $A626=""),"",SQRT((_xlfn.XLOOKUP(AV$1,$Z$2:$Z$16,$AA$2:$AA$16)-$T626)^2+(_xlfn.XLOOKUP(AV$1,$Z$2:$Z$16,$AB$2:$AB$16)-$U626)^2+(_xlfn.XLOOKUP(AV$1,$Z$2:$Z$16,$AC$2:$AC$16-$V626)^2)))</f>
        <v/>
      </c>
      <c r="AW626" s="124"/>
      <c r="AX626" s="124"/>
      <c r="AY626" s="125">
        <f t="shared" si="339"/>
        <v>0</v>
      </c>
      <c r="AZ626" s="143">
        <f t="shared" si="340"/>
        <v>0</v>
      </c>
      <c r="BA626" s="143">
        <f t="shared" si="341"/>
        <v>0</v>
      </c>
      <c r="BB626" s="143">
        <f t="shared" si="342"/>
        <v>0</v>
      </c>
      <c r="BC626" s="143">
        <f t="shared" si="343"/>
        <v>0</v>
      </c>
      <c r="BD626" s="143">
        <f t="shared" si="344"/>
        <v>0</v>
      </c>
      <c r="BE626" s="143">
        <f t="shared" si="345"/>
        <v>0</v>
      </c>
      <c r="BF626" s="143">
        <f t="shared" si="346"/>
        <v>0</v>
      </c>
      <c r="BG626" s="144">
        <f t="shared" si="347"/>
        <v>0</v>
      </c>
      <c r="BH626" s="144">
        <f t="shared" si="348"/>
        <v>0</v>
      </c>
      <c r="BI626" s="144">
        <f t="shared" si="349"/>
        <v>0</v>
      </c>
      <c r="BJ626" s="144">
        <f t="shared" si="350"/>
        <v>0</v>
      </c>
      <c r="BK626" s="144">
        <f t="shared" si="351"/>
        <v>0</v>
      </c>
      <c r="BL626" s="144">
        <f t="shared" si="352"/>
        <v>0</v>
      </c>
      <c r="BM626" s="145">
        <f t="shared" si="353"/>
        <v>0</v>
      </c>
      <c r="BN626" s="124"/>
      <c r="BO626" s="124"/>
      <c r="BP626" s="124"/>
      <c r="BQ626" s="124"/>
      <c r="BR626" s="124"/>
      <c r="BS626" s="124"/>
      <c r="BT626" s="124"/>
      <c r="BU626" s="124"/>
      <c r="BV626" s="130"/>
      <c r="BW626" s="130"/>
      <c r="BX626" s="130"/>
      <c r="BY626" s="130"/>
      <c r="BZ626" s="130"/>
      <c r="CA626" s="130"/>
      <c r="CB626" s="130"/>
      <c r="CC626" s="130"/>
      <c r="CD626" s="130"/>
      <c r="CE626" s="130"/>
      <c r="CF626" s="130"/>
      <c r="CG626" s="130"/>
      <c r="CH626" s="130"/>
      <c r="CI626" s="130"/>
      <c r="CJ626" s="130"/>
      <c r="CM626" s="159">
        <f t="shared" si="354"/>
        <v>0</v>
      </c>
      <c r="CN626" s="160">
        <f t="shared" si="355"/>
        <v>0</v>
      </c>
      <c r="CO626" s="160">
        <f t="shared" si="356"/>
        <v>0</v>
      </c>
      <c r="CP626" s="160">
        <f t="shared" si="357"/>
        <v>0</v>
      </c>
      <c r="CQ626" s="160">
        <f t="shared" si="358"/>
        <v>0</v>
      </c>
      <c r="CR626" s="160" t="str">
        <f t="shared" si="359"/>
        <v/>
      </c>
      <c r="CS626" s="160" t="str">
        <f t="shared" si="360"/>
        <v/>
      </c>
      <c r="CT626" s="160" t="str">
        <f t="shared" si="361"/>
        <v/>
      </c>
      <c r="CU626" s="162" t="str">
        <f t="shared" si="362"/>
        <v/>
      </c>
      <c r="CV626" s="162" t="str">
        <f t="shared" si="363"/>
        <v/>
      </c>
      <c r="CW626" s="162" t="str">
        <f t="shared" si="364"/>
        <v/>
      </c>
      <c r="CX626" s="162" t="str">
        <f t="shared" si="365"/>
        <v/>
      </c>
      <c r="CY626" s="162" t="str">
        <f t="shared" si="366"/>
        <v/>
      </c>
      <c r="CZ626" s="162" t="str">
        <f t="shared" si="367"/>
        <v/>
      </c>
      <c r="DA626" s="163" t="str">
        <f t="shared" si="368"/>
        <v/>
      </c>
    </row>
    <row r="627" spans="1:105" ht="16.5" x14ac:dyDescent="0.3">
      <c r="A627" s="135"/>
      <c r="B627" s="136"/>
      <c r="C627" s="136"/>
      <c r="D627" s="137"/>
      <c r="E627" s="176"/>
      <c r="F627" s="182"/>
      <c r="G627" s="183"/>
      <c r="H627" s="183"/>
      <c r="I627" s="183"/>
      <c r="J627" s="183"/>
      <c r="K627" s="183"/>
      <c r="L627" s="183"/>
      <c r="M627" s="186"/>
      <c r="N627" s="182"/>
      <c r="O627" s="184"/>
      <c r="P627" s="178"/>
      <c r="Q627" s="118">
        <f t="shared" si="337"/>
        <v>0</v>
      </c>
      <c r="R627" s="3"/>
      <c r="S627" s="3"/>
      <c r="T627" s="4"/>
      <c r="U627" s="4"/>
      <c r="V627" s="99">
        <f t="shared" si="338"/>
        <v>0</v>
      </c>
      <c r="W627" s="161"/>
      <c r="X627" s="138"/>
      <c r="AH627" s="158" t="str">
        <f t="array" ref="AH627">IF(OR(AH$1=0, $A627=""),"",SQRT((_xlfn.XLOOKUP(AH$1,$Z$2:$Z$16,$AA$2:$AA$16)-$T627)^2+(_xlfn.XLOOKUP(AH$1,$Z$2:$Z$16,$AB$2:$AB$16)-$U627)^2+(_xlfn.XLOOKUP(AH$1,$Z$2:$Z$16,$AC$2:$AC$16-$V627)^2)))</f>
        <v/>
      </c>
      <c r="AI627" s="140" t="str">
        <f t="array" ref="AI627">IF(OR(AI$1=0, $A627=""),"",SQRT((_xlfn.XLOOKUP(AI$1,$Z$2:$Z$16,$AA$2:$AA$16)-$T627)^2+(_xlfn.XLOOKUP(AI$1,$Z$2:$Z$16,$AB$2:$AB$16)-$U627)^2+(_xlfn.XLOOKUP(AI$1,$Z$2:$Z$16,$AC$2:$AC$16-$V627)^2)))</f>
        <v/>
      </c>
      <c r="AJ627" s="140" t="str">
        <f t="array" ref="AJ627">IF(OR(AJ$1=0, $A627=""),"",SQRT((_xlfn.XLOOKUP(AJ$1,$Z$2:$Z$16,$AA$2:$AA$16)-$T627)^2+(_xlfn.XLOOKUP(AJ$1,$Z$2:$Z$16,$AB$2:$AB$16)-$U627)^2+(_xlfn.XLOOKUP(AJ$1,$Z$2:$Z$16,$AC$2:$AC$16-$V627)^2)))</f>
        <v/>
      </c>
      <c r="AK627" s="140" t="str">
        <f t="array" ref="AK627">IF(OR(AK$1=0, $A627=""),"",SQRT((_xlfn.XLOOKUP(AK$1,$Z$2:$Z$16,$AA$2:$AA$16)-$T627)^2+(_xlfn.XLOOKUP(AK$1,$Z$2:$Z$16,$AB$2:$AB$16)-$U627)^2+(_xlfn.XLOOKUP(AK$1,$Z$2:$Z$16,$AC$2:$AC$16-$V627)^2)))</f>
        <v/>
      </c>
      <c r="AL627" s="140" t="str">
        <f t="array" ref="AL627">IF(OR(AL$1=0, $A627=""),"",SQRT((_xlfn.XLOOKUP(AL$1,$Z$2:$Z$16,$AA$2:$AA$16)-$T627)^2+(_xlfn.XLOOKUP(AL$1,$Z$2:$Z$16,$AB$2:$AB$16)-$U627)^2+(_xlfn.XLOOKUP(AL$1,$Z$2:$Z$16,$AC$2:$AC$16-$V627)^2)))</f>
        <v/>
      </c>
      <c r="AM627" s="140" t="str">
        <f t="array" ref="AM627">IF(OR(AM$1=0, $A627=""),"",SQRT((_xlfn.XLOOKUP(AM$1,$Z$2:$Z$16,$AA$2:$AA$16)-$T627)^2+(_xlfn.XLOOKUP(AM$1,$Z$2:$Z$16,$AB$2:$AB$16)-$U627)^2+(_xlfn.XLOOKUP(AM$1,$Z$2:$Z$16,$AC$2:$AC$16-$V627)^2)))</f>
        <v/>
      </c>
      <c r="AN627" s="140" t="str">
        <f t="array" ref="AN627">IF(OR(AN$1=0, $A627=""),"",SQRT((_xlfn.XLOOKUP(AN$1,$Z$2:$Z$16,$AA$2:$AA$16)-$T627)^2+(_xlfn.XLOOKUP(AN$1,$Z$2:$Z$16,$AB$2:$AB$16)-$U627)^2+(_xlfn.XLOOKUP(AN$1,$Z$2:$Z$16,$AC$2:$AC$16-$V627)^2)))</f>
        <v/>
      </c>
      <c r="AO627" s="140" t="str">
        <f t="array" ref="AO627">IF(OR(AO$1=0, $A627=""),"",SQRT((_xlfn.XLOOKUP(AO$1,$Z$2:$Z$16,$AA$2:$AA$16)-$T627)^2+(_xlfn.XLOOKUP(AO$1,$Z$2:$Z$16,$AB$2:$AB$16)-$U627)^2+(_xlfn.XLOOKUP(AO$1,$Z$2:$Z$16,$AC$2:$AC$16-$V627)^2)))</f>
        <v/>
      </c>
      <c r="AP627" s="141" t="str">
        <f t="array" ref="AP627">IF(OR(AP$1=0, $A627=""),"",SQRT((_xlfn.XLOOKUP(AP$1,$Z$2:$Z$16,$AA$2:$AA$16)-$T627)^2+(_xlfn.XLOOKUP(AP$1,$Z$2:$Z$16,$AB$2:$AB$16)-$U627)^2+(_xlfn.XLOOKUP(AP$1,$Z$2:$Z$16,$AC$2:$AC$16-$V627)^2)))</f>
        <v/>
      </c>
      <c r="AQ627" s="141" t="str">
        <f t="array" ref="AQ627">IF(OR(AQ$1=0, $A627=""),"",SQRT((_xlfn.XLOOKUP(AQ$1,$Z$2:$Z$16,$AA$2:$AA$16)-$T627)^2+(_xlfn.XLOOKUP(AQ$1,$Z$2:$Z$16,$AB$2:$AB$16)-$U627)^2+(_xlfn.XLOOKUP(AQ$1,$Z$2:$Z$16,$AC$2:$AC$16-$V627)^2)))</f>
        <v/>
      </c>
      <c r="AR627" s="141" t="str">
        <f t="array" ref="AR627">IF(OR(AR$1=0, $A627=""),"",SQRT((_xlfn.XLOOKUP(AR$1,$Z$2:$Z$16,$AA$2:$AA$16)-$T627)^2+(_xlfn.XLOOKUP(AR$1,$Z$2:$Z$16,$AB$2:$AB$16)-$U627)^2+(_xlfn.XLOOKUP(AR$1,$Z$2:$Z$16,$AC$2:$AC$16-$V627)^2)))</f>
        <v/>
      </c>
      <c r="AS627" s="141" t="str">
        <f t="array" ref="AS627">IF(OR(AS$1=0, $A627=""),"",SQRT((_xlfn.XLOOKUP(AS$1,$Z$2:$Z$16,$AA$2:$AA$16)-$T627)^2+(_xlfn.XLOOKUP(AS$1,$Z$2:$Z$16,$AB$2:$AB$16)-$U627)^2+(_xlfn.XLOOKUP(AS$1,$Z$2:$Z$16,$AC$2:$AC$16-$V627)^2)))</f>
        <v/>
      </c>
      <c r="AT627" s="141" t="str">
        <f t="array" ref="AT627">IF(OR(AT$1=0, $A627=""),"",SQRT((_xlfn.XLOOKUP(AT$1,$Z$2:$Z$16,$AA$2:$AA$16)-$T627)^2+(_xlfn.XLOOKUP(AT$1,$Z$2:$Z$16,$AB$2:$AB$16)-$U627)^2+(_xlfn.XLOOKUP(AT$1,$Z$2:$Z$16,$AC$2:$AC$16-$V627)^2)))</f>
        <v/>
      </c>
      <c r="AU627" s="141" t="str">
        <f t="array" ref="AU627">IF(OR(AU$1=0, $A627=""),"",SQRT((_xlfn.XLOOKUP(AU$1,$Z$2:$Z$16,$AA$2:$AA$16)-$T627)^2+(_xlfn.XLOOKUP(AU$1,$Z$2:$Z$16,$AB$2:$AB$16)-$U627)^2+(_xlfn.XLOOKUP(AU$1,$Z$2:$Z$16,$AC$2:$AC$16-$V627)^2)))</f>
        <v/>
      </c>
      <c r="AV627" s="142" t="str">
        <f t="array" ref="AV627">IF(OR(AV$1=0, $A627=""),"",SQRT((_xlfn.XLOOKUP(AV$1,$Z$2:$Z$16,$AA$2:$AA$16)-$T627)^2+(_xlfn.XLOOKUP(AV$1,$Z$2:$Z$16,$AB$2:$AB$16)-$U627)^2+(_xlfn.XLOOKUP(AV$1,$Z$2:$Z$16,$AC$2:$AC$16-$V627)^2)))</f>
        <v/>
      </c>
      <c r="AW627" s="124"/>
      <c r="AX627" s="124"/>
      <c r="AY627" s="125">
        <f t="shared" si="339"/>
        <v>0</v>
      </c>
      <c r="AZ627" s="143">
        <f t="shared" si="340"/>
        <v>0</v>
      </c>
      <c r="BA627" s="143">
        <f t="shared" si="341"/>
        <v>0</v>
      </c>
      <c r="BB627" s="143">
        <f t="shared" si="342"/>
        <v>0</v>
      </c>
      <c r="BC627" s="143">
        <f t="shared" si="343"/>
        <v>0</v>
      </c>
      <c r="BD627" s="143">
        <f t="shared" si="344"/>
        <v>0</v>
      </c>
      <c r="BE627" s="143">
        <f t="shared" si="345"/>
        <v>0</v>
      </c>
      <c r="BF627" s="143">
        <f t="shared" si="346"/>
        <v>0</v>
      </c>
      <c r="BG627" s="144">
        <f t="shared" si="347"/>
        <v>0</v>
      </c>
      <c r="BH627" s="144">
        <f t="shared" si="348"/>
        <v>0</v>
      </c>
      <c r="BI627" s="144">
        <f t="shared" si="349"/>
        <v>0</v>
      </c>
      <c r="BJ627" s="144">
        <f t="shared" si="350"/>
        <v>0</v>
      </c>
      <c r="BK627" s="144">
        <f t="shared" si="351"/>
        <v>0</v>
      </c>
      <c r="BL627" s="144">
        <f t="shared" si="352"/>
        <v>0</v>
      </c>
      <c r="BM627" s="145">
        <f t="shared" si="353"/>
        <v>0</v>
      </c>
      <c r="BN627" s="124"/>
      <c r="BO627" s="124"/>
      <c r="BP627" s="124"/>
      <c r="BQ627" s="124"/>
      <c r="BR627" s="124"/>
      <c r="BS627" s="124"/>
      <c r="BT627" s="124"/>
      <c r="BU627" s="124"/>
      <c r="BV627" s="130"/>
      <c r="BW627" s="130"/>
      <c r="BX627" s="130"/>
      <c r="BY627" s="130"/>
      <c r="BZ627" s="130"/>
      <c r="CA627" s="130"/>
      <c r="CB627" s="130"/>
      <c r="CC627" s="130"/>
      <c r="CD627" s="130"/>
      <c r="CE627" s="130"/>
      <c r="CF627" s="130"/>
      <c r="CG627" s="130"/>
      <c r="CH627" s="130"/>
      <c r="CI627" s="130"/>
      <c r="CJ627" s="130"/>
      <c r="CM627" s="159">
        <f t="shared" si="354"/>
        <v>0</v>
      </c>
      <c r="CN627" s="160">
        <f t="shared" si="355"/>
        <v>0</v>
      </c>
      <c r="CO627" s="160">
        <f t="shared" si="356"/>
        <v>0</v>
      </c>
      <c r="CP627" s="160">
        <f t="shared" si="357"/>
        <v>0</v>
      </c>
      <c r="CQ627" s="160">
        <f t="shared" si="358"/>
        <v>0</v>
      </c>
      <c r="CR627" s="160" t="str">
        <f t="shared" si="359"/>
        <v/>
      </c>
      <c r="CS627" s="160" t="str">
        <f t="shared" si="360"/>
        <v/>
      </c>
      <c r="CT627" s="160" t="str">
        <f t="shared" si="361"/>
        <v/>
      </c>
      <c r="CU627" s="162" t="str">
        <f t="shared" si="362"/>
        <v/>
      </c>
      <c r="CV627" s="162" t="str">
        <f t="shared" si="363"/>
        <v/>
      </c>
      <c r="CW627" s="162" t="str">
        <f t="shared" si="364"/>
        <v/>
      </c>
      <c r="CX627" s="162" t="str">
        <f t="shared" si="365"/>
        <v/>
      </c>
      <c r="CY627" s="162" t="str">
        <f t="shared" si="366"/>
        <v/>
      </c>
      <c r="CZ627" s="162" t="str">
        <f t="shared" si="367"/>
        <v/>
      </c>
      <c r="DA627" s="163" t="str">
        <f t="shared" si="368"/>
        <v/>
      </c>
    </row>
    <row r="628" spans="1:105" ht="16.5" x14ac:dyDescent="0.3">
      <c r="A628" s="135"/>
      <c r="B628" s="136"/>
      <c r="C628" s="136"/>
      <c r="D628" s="137"/>
      <c r="E628" s="176"/>
      <c r="F628" s="182"/>
      <c r="G628" s="183"/>
      <c r="H628" s="183"/>
      <c r="I628" s="183"/>
      <c r="J628" s="183"/>
      <c r="K628" s="183"/>
      <c r="L628" s="183"/>
      <c r="M628" s="186"/>
      <c r="N628" s="182"/>
      <c r="O628" s="184"/>
      <c r="P628" s="178"/>
      <c r="Q628" s="118">
        <f t="shared" si="337"/>
        <v>0</v>
      </c>
      <c r="R628" s="3"/>
      <c r="S628" s="3"/>
      <c r="T628" s="4"/>
      <c r="U628" s="4"/>
      <c r="V628" s="99">
        <f t="shared" si="338"/>
        <v>0</v>
      </c>
      <c r="W628" s="161"/>
      <c r="X628" s="138"/>
      <c r="AH628" s="158" t="str">
        <f t="array" ref="AH628">IF(OR(AH$1=0, $A628=""),"",SQRT((_xlfn.XLOOKUP(AH$1,$Z$2:$Z$16,$AA$2:$AA$16)-$T628)^2+(_xlfn.XLOOKUP(AH$1,$Z$2:$Z$16,$AB$2:$AB$16)-$U628)^2+(_xlfn.XLOOKUP(AH$1,$Z$2:$Z$16,$AC$2:$AC$16-$V628)^2)))</f>
        <v/>
      </c>
      <c r="AI628" s="140" t="str">
        <f t="array" ref="AI628">IF(OR(AI$1=0, $A628=""),"",SQRT((_xlfn.XLOOKUP(AI$1,$Z$2:$Z$16,$AA$2:$AA$16)-$T628)^2+(_xlfn.XLOOKUP(AI$1,$Z$2:$Z$16,$AB$2:$AB$16)-$U628)^2+(_xlfn.XLOOKUP(AI$1,$Z$2:$Z$16,$AC$2:$AC$16-$V628)^2)))</f>
        <v/>
      </c>
      <c r="AJ628" s="140" t="str">
        <f t="array" ref="AJ628">IF(OR(AJ$1=0, $A628=""),"",SQRT((_xlfn.XLOOKUP(AJ$1,$Z$2:$Z$16,$AA$2:$AA$16)-$T628)^2+(_xlfn.XLOOKUP(AJ$1,$Z$2:$Z$16,$AB$2:$AB$16)-$U628)^2+(_xlfn.XLOOKUP(AJ$1,$Z$2:$Z$16,$AC$2:$AC$16-$V628)^2)))</f>
        <v/>
      </c>
      <c r="AK628" s="140" t="str">
        <f t="array" ref="AK628">IF(OR(AK$1=0, $A628=""),"",SQRT((_xlfn.XLOOKUP(AK$1,$Z$2:$Z$16,$AA$2:$AA$16)-$T628)^2+(_xlfn.XLOOKUP(AK$1,$Z$2:$Z$16,$AB$2:$AB$16)-$U628)^2+(_xlfn.XLOOKUP(AK$1,$Z$2:$Z$16,$AC$2:$AC$16-$V628)^2)))</f>
        <v/>
      </c>
      <c r="AL628" s="140" t="str">
        <f t="array" ref="AL628">IF(OR(AL$1=0, $A628=""),"",SQRT((_xlfn.XLOOKUP(AL$1,$Z$2:$Z$16,$AA$2:$AA$16)-$T628)^2+(_xlfn.XLOOKUP(AL$1,$Z$2:$Z$16,$AB$2:$AB$16)-$U628)^2+(_xlfn.XLOOKUP(AL$1,$Z$2:$Z$16,$AC$2:$AC$16-$V628)^2)))</f>
        <v/>
      </c>
      <c r="AM628" s="140" t="str">
        <f t="array" ref="AM628">IF(OR(AM$1=0, $A628=""),"",SQRT((_xlfn.XLOOKUP(AM$1,$Z$2:$Z$16,$AA$2:$AA$16)-$T628)^2+(_xlfn.XLOOKUP(AM$1,$Z$2:$Z$16,$AB$2:$AB$16)-$U628)^2+(_xlfn.XLOOKUP(AM$1,$Z$2:$Z$16,$AC$2:$AC$16-$V628)^2)))</f>
        <v/>
      </c>
      <c r="AN628" s="140" t="str">
        <f t="array" ref="AN628">IF(OR(AN$1=0, $A628=""),"",SQRT((_xlfn.XLOOKUP(AN$1,$Z$2:$Z$16,$AA$2:$AA$16)-$T628)^2+(_xlfn.XLOOKUP(AN$1,$Z$2:$Z$16,$AB$2:$AB$16)-$U628)^2+(_xlfn.XLOOKUP(AN$1,$Z$2:$Z$16,$AC$2:$AC$16-$V628)^2)))</f>
        <v/>
      </c>
      <c r="AO628" s="140" t="str">
        <f t="array" ref="AO628">IF(OR(AO$1=0, $A628=""),"",SQRT((_xlfn.XLOOKUP(AO$1,$Z$2:$Z$16,$AA$2:$AA$16)-$T628)^2+(_xlfn.XLOOKUP(AO$1,$Z$2:$Z$16,$AB$2:$AB$16)-$U628)^2+(_xlfn.XLOOKUP(AO$1,$Z$2:$Z$16,$AC$2:$AC$16-$V628)^2)))</f>
        <v/>
      </c>
      <c r="AP628" s="141" t="str">
        <f t="array" ref="AP628">IF(OR(AP$1=0, $A628=""),"",SQRT((_xlfn.XLOOKUP(AP$1,$Z$2:$Z$16,$AA$2:$AA$16)-$T628)^2+(_xlfn.XLOOKUP(AP$1,$Z$2:$Z$16,$AB$2:$AB$16)-$U628)^2+(_xlfn.XLOOKUP(AP$1,$Z$2:$Z$16,$AC$2:$AC$16-$V628)^2)))</f>
        <v/>
      </c>
      <c r="AQ628" s="141" t="str">
        <f t="array" ref="AQ628">IF(OR(AQ$1=0, $A628=""),"",SQRT((_xlfn.XLOOKUP(AQ$1,$Z$2:$Z$16,$AA$2:$AA$16)-$T628)^2+(_xlfn.XLOOKUP(AQ$1,$Z$2:$Z$16,$AB$2:$AB$16)-$U628)^2+(_xlfn.XLOOKUP(AQ$1,$Z$2:$Z$16,$AC$2:$AC$16-$V628)^2)))</f>
        <v/>
      </c>
      <c r="AR628" s="141" t="str">
        <f t="array" ref="AR628">IF(OR(AR$1=0, $A628=""),"",SQRT((_xlfn.XLOOKUP(AR$1,$Z$2:$Z$16,$AA$2:$AA$16)-$T628)^2+(_xlfn.XLOOKUP(AR$1,$Z$2:$Z$16,$AB$2:$AB$16)-$U628)^2+(_xlfn.XLOOKUP(AR$1,$Z$2:$Z$16,$AC$2:$AC$16-$V628)^2)))</f>
        <v/>
      </c>
      <c r="AS628" s="141" t="str">
        <f t="array" ref="AS628">IF(OR(AS$1=0, $A628=""),"",SQRT((_xlfn.XLOOKUP(AS$1,$Z$2:$Z$16,$AA$2:$AA$16)-$T628)^2+(_xlfn.XLOOKUP(AS$1,$Z$2:$Z$16,$AB$2:$AB$16)-$U628)^2+(_xlfn.XLOOKUP(AS$1,$Z$2:$Z$16,$AC$2:$AC$16-$V628)^2)))</f>
        <v/>
      </c>
      <c r="AT628" s="141" t="str">
        <f t="array" ref="AT628">IF(OR(AT$1=0, $A628=""),"",SQRT((_xlfn.XLOOKUP(AT$1,$Z$2:$Z$16,$AA$2:$AA$16)-$T628)^2+(_xlfn.XLOOKUP(AT$1,$Z$2:$Z$16,$AB$2:$AB$16)-$U628)^2+(_xlfn.XLOOKUP(AT$1,$Z$2:$Z$16,$AC$2:$AC$16-$V628)^2)))</f>
        <v/>
      </c>
      <c r="AU628" s="141" t="str">
        <f t="array" ref="AU628">IF(OR(AU$1=0, $A628=""),"",SQRT((_xlfn.XLOOKUP(AU$1,$Z$2:$Z$16,$AA$2:$AA$16)-$T628)^2+(_xlfn.XLOOKUP(AU$1,$Z$2:$Z$16,$AB$2:$AB$16)-$U628)^2+(_xlfn.XLOOKUP(AU$1,$Z$2:$Z$16,$AC$2:$AC$16-$V628)^2)))</f>
        <v/>
      </c>
      <c r="AV628" s="142" t="str">
        <f t="array" ref="AV628">IF(OR(AV$1=0, $A628=""),"",SQRT((_xlfn.XLOOKUP(AV$1,$Z$2:$Z$16,$AA$2:$AA$16)-$T628)^2+(_xlfn.XLOOKUP(AV$1,$Z$2:$Z$16,$AB$2:$AB$16)-$U628)^2+(_xlfn.XLOOKUP(AV$1,$Z$2:$Z$16,$AC$2:$AC$16-$V628)^2)))</f>
        <v/>
      </c>
      <c r="AW628" s="124"/>
      <c r="AX628" s="124"/>
      <c r="AY628" s="125">
        <f t="shared" si="339"/>
        <v>0</v>
      </c>
      <c r="AZ628" s="143">
        <f t="shared" si="340"/>
        <v>0</v>
      </c>
      <c r="BA628" s="143">
        <f t="shared" si="341"/>
        <v>0</v>
      </c>
      <c r="BB628" s="143">
        <f t="shared" si="342"/>
        <v>0</v>
      </c>
      <c r="BC628" s="143">
        <f t="shared" si="343"/>
        <v>0</v>
      </c>
      <c r="BD628" s="143">
        <f t="shared" si="344"/>
        <v>0</v>
      </c>
      <c r="BE628" s="143">
        <f t="shared" si="345"/>
        <v>0</v>
      </c>
      <c r="BF628" s="143">
        <f t="shared" si="346"/>
        <v>0</v>
      </c>
      <c r="BG628" s="144">
        <f t="shared" si="347"/>
        <v>0</v>
      </c>
      <c r="BH628" s="144">
        <f t="shared" si="348"/>
        <v>0</v>
      </c>
      <c r="BI628" s="144">
        <f t="shared" si="349"/>
        <v>0</v>
      </c>
      <c r="BJ628" s="144">
        <f t="shared" si="350"/>
        <v>0</v>
      </c>
      <c r="BK628" s="144">
        <f t="shared" si="351"/>
        <v>0</v>
      </c>
      <c r="BL628" s="144">
        <f t="shared" si="352"/>
        <v>0</v>
      </c>
      <c r="BM628" s="145">
        <f t="shared" si="353"/>
        <v>0</v>
      </c>
      <c r="BN628" s="124"/>
      <c r="BO628" s="124"/>
      <c r="BP628" s="124"/>
      <c r="BQ628" s="124"/>
      <c r="BR628" s="124"/>
      <c r="BS628" s="124"/>
      <c r="BT628" s="124"/>
      <c r="BU628" s="124"/>
      <c r="BV628" s="130"/>
      <c r="BW628" s="130"/>
      <c r="BX628" s="130"/>
      <c r="BY628" s="130"/>
      <c r="BZ628" s="130"/>
      <c r="CA628" s="130"/>
      <c r="CB628" s="130"/>
      <c r="CC628" s="130"/>
      <c r="CD628" s="130"/>
      <c r="CE628" s="130"/>
      <c r="CF628" s="130"/>
      <c r="CG628" s="130"/>
      <c r="CH628" s="130"/>
      <c r="CI628" s="130"/>
      <c r="CJ628" s="130"/>
      <c r="CM628" s="159">
        <f t="shared" si="354"/>
        <v>0</v>
      </c>
      <c r="CN628" s="160">
        <f t="shared" si="355"/>
        <v>0</v>
      </c>
      <c r="CO628" s="160">
        <f t="shared" si="356"/>
        <v>0</v>
      </c>
      <c r="CP628" s="160">
        <f t="shared" si="357"/>
        <v>0</v>
      </c>
      <c r="CQ628" s="160">
        <f t="shared" si="358"/>
        <v>0</v>
      </c>
      <c r="CR628" s="160" t="str">
        <f t="shared" si="359"/>
        <v/>
      </c>
      <c r="CS628" s="160" t="str">
        <f t="shared" si="360"/>
        <v/>
      </c>
      <c r="CT628" s="160" t="str">
        <f t="shared" si="361"/>
        <v/>
      </c>
      <c r="CU628" s="162" t="str">
        <f t="shared" si="362"/>
        <v/>
      </c>
      <c r="CV628" s="162" t="str">
        <f t="shared" si="363"/>
        <v/>
      </c>
      <c r="CW628" s="162" t="str">
        <f t="shared" si="364"/>
        <v/>
      </c>
      <c r="CX628" s="162" t="str">
        <f t="shared" si="365"/>
        <v/>
      </c>
      <c r="CY628" s="162" t="str">
        <f t="shared" si="366"/>
        <v/>
      </c>
      <c r="CZ628" s="162" t="str">
        <f t="shared" si="367"/>
        <v/>
      </c>
      <c r="DA628" s="163" t="str">
        <f t="shared" si="368"/>
        <v/>
      </c>
    </row>
    <row r="629" spans="1:105" ht="16.5" x14ac:dyDescent="0.3">
      <c r="A629" s="135"/>
      <c r="B629" s="136"/>
      <c r="C629" s="136"/>
      <c r="D629" s="137"/>
      <c r="E629" s="176"/>
      <c r="F629" s="182"/>
      <c r="G629" s="183"/>
      <c r="H629" s="183"/>
      <c r="I629" s="183"/>
      <c r="J629" s="183"/>
      <c r="K629" s="183"/>
      <c r="L629" s="183"/>
      <c r="M629" s="186"/>
      <c r="N629" s="182"/>
      <c r="O629" s="184"/>
      <c r="P629" s="178"/>
      <c r="Q629" s="118">
        <f t="shared" si="337"/>
        <v>0</v>
      </c>
      <c r="R629" s="3"/>
      <c r="S629" s="3"/>
      <c r="T629" s="4"/>
      <c r="U629" s="4"/>
      <c r="V629" s="99">
        <f t="shared" si="338"/>
        <v>0</v>
      </c>
      <c r="W629" s="161"/>
      <c r="X629" s="138"/>
      <c r="AH629" s="158" t="str">
        <f t="array" ref="AH629">IF(OR(AH$1=0, $A629=""),"",SQRT((_xlfn.XLOOKUP(AH$1,$Z$2:$Z$16,$AA$2:$AA$16)-$T629)^2+(_xlfn.XLOOKUP(AH$1,$Z$2:$Z$16,$AB$2:$AB$16)-$U629)^2+(_xlfn.XLOOKUP(AH$1,$Z$2:$Z$16,$AC$2:$AC$16-$V629)^2)))</f>
        <v/>
      </c>
      <c r="AI629" s="140" t="str">
        <f t="array" ref="AI629">IF(OR(AI$1=0, $A629=""),"",SQRT((_xlfn.XLOOKUP(AI$1,$Z$2:$Z$16,$AA$2:$AA$16)-$T629)^2+(_xlfn.XLOOKUP(AI$1,$Z$2:$Z$16,$AB$2:$AB$16)-$U629)^2+(_xlfn.XLOOKUP(AI$1,$Z$2:$Z$16,$AC$2:$AC$16-$V629)^2)))</f>
        <v/>
      </c>
      <c r="AJ629" s="140" t="str">
        <f t="array" ref="AJ629">IF(OR(AJ$1=0, $A629=""),"",SQRT((_xlfn.XLOOKUP(AJ$1,$Z$2:$Z$16,$AA$2:$AA$16)-$T629)^2+(_xlfn.XLOOKUP(AJ$1,$Z$2:$Z$16,$AB$2:$AB$16)-$U629)^2+(_xlfn.XLOOKUP(AJ$1,$Z$2:$Z$16,$AC$2:$AC$16-$V629)^2)))</f>
        <v/>
      </c>
      <c r="AK629" s="140" t="str">
        <f t="array" ref="AK629">IF(OR(AK$1=0, $A629=""),"",SQRT((_xlfn.XLOOKUP(AK$1,$Z$2:$Z$16,$AA$2:$AA$16)-$T629)^2+(_xlfn.XLOOKUP(AK$1,$Z$2:$Z$16,$AB$2:$AB$16)-$U629)^2+(_xlfn.XLOOKUP(AK$1,$Z$2:$Z$16,$AC$2:$AC$16-$V629)^2)))</f>
        <v/>
      </c>
      <c r="AL629" s="140" t="str">
        <f t="array" ref="AL629">IF(OR(AL$1=0, $A629=""),"",SQRT((_xlfn.XLOOKUP(AL$1,$Z$2:$Z$16,$AA$2:$AA$16)-$T629)^2+(_xlfn.XLOOKUP(AL$1,$Z$2:$Z$16,$AB$2:$AB$16)-$U629)^2+(_xlfn.XLOOKUP(AL$1,$Z$2:$Z$16,$AC$2:$AC$16-$V629)^2)))</f>
        <v/>
      </c>
      <c r="AM629" s="140" t="str">
        <f t="array" ref="AM629">IF(OR(AM$1=0, $A629=""),"",SQRT((_xlfn.XLOOKUP(AM$1,$Z$2:$Z$16,$AA$2:$AA$16)-$T629)^2+(_xlfn.XLOOKUP(AM$1,$Z$2:$Z$16,$AB$2:$AB$16)-$U629)^2+(_xlfn.XLOOKUP(AM$1,$Z$2:$Z$16,$AC$2:$AC$16-$V629)^2)))</f>
        <v/>
      </c>
      <c r="AN629" s="140" t="str">
        <f t="array" ref="AN629">IF(OR(AN$1=0, $A629=""),"",SQRT((_xlfn.XLOOKUP(AN$1,$Z$2:$Z$16,$AA$2:$AA$16)-$T629)^2+(_xlfn.XLOOKUP(AN$1,$Z$2:$Z$16,$AB$2:$AB$16)-$U629)^2+(_xlfn.XLOOKUP(AN$1,$Z$2:$Z$16,$AC$2:$AC$16-$V629)^2)))</f>
        <v/>
      </c>
      <c r="AO629" s="140" t="str">
        <f t="array" ref="AO629">IF(OR(AO$1=0, $A629=""),"",SQRT((_xlfn.XLOOKUP(AO$1,$Z$2:$Z$16,$AA$2:$AA$16)-$T629)^2+(_xlfn.XLOOKUP(AO$1,$Z$2:$Z$16,$AB$2:$AB$16)-$U629)^2+(_xlfn.XLOOKUP(AO$1,$Z$2:$Z$16,$AC$2:$AC$16-$V629)^2)))</f>
        <v/>
      </c>
      <c r="AP629" s="141" t="str">
        <f t="array" ref="AP629">IF(OR(AP$1=0, $A629=""),"",SQRT((_xlfn.XLOOKUP(AP$1,$Z$2:$Z$16,$AA$2:$AA$16)-$T629)^2+(_xlfn.XLOOKUP(AP$1,$Z$2:$Z$16,$AB$2:$AB$16)-$U629)^2+(_xlfn.XLOOKUP(AP$1,$Z$2:$Z$16,$AC$2:$AC$16-$V629)^2)))</f>
        <v/>
      </c>
      <c r="AQ629" s="141" t="str">
        <f t="array" ref="AQ629">IF(OR(AQ$1=0, $A629=""),"",SQRT((_xlfn.XLOOKUP(AQ$1,$Z$2:$Z$16,$AA$2:$AA$16)-$T629)^2+(_xlfn.XLOOKUP(AQ$1,$Z$2:$Z$16,$AB$2:$AB$16)-$U629)^2+(_xlfn.XLOOKUP(AQ$1,$Z$2:$Z$16,$AC$2:$AC$16-$V629)^2)))</f>
        <v/>
      </c>
      <c r="AR629" s="141" t="str">
        <f t="array" ref="AR629">IF(OR(AR$1=0, $A629=""),"",SQRT((_xlfn.XLOOKUP(AR$1,$Z$2:$Z$16,$AA$2:$AA$16)-$T629)^2+(_xlfn.XLOOKUP(AR$1,$Z$2:$Z$16,$AB$2:$AB$16)-$U629)^2+(_xlfn.XLOOKUP(AR$1,$Z$2:$Z$16,$AC$2:$AC$16-$V629)^2)))</f>
        <v/>
      </c>
      <c r="AS629" s="141" t="str">
        <f t="array" ref="AS629">IF(OR(AS$1=0, $A629=""),"",SQRT((_xlfn.XLOOKUP(AS$1,$Z$2:$Z$16,$AA$2:$AA$16)-$T629)^2+(_xlfn.XLOOKUP(AS$1,$Z$2:$Z$16,$AB$2:$AB$16)-$U629)^2+(_xlfn.XLOOKUP(AS$1,$Z$2:$Z$16,$AC$2:$AC$16-$V629)^2)))</f>
        <v/>
      </c>
      <c r="AT629" s="141" t="str">
        <f t="array" ref="AT629">IF(OR(AT$1=0, $A629=""),"",SQRT((_xlfn.XLOOKUP(AT$1,$Z$2:$Z$16,$AA$2:$AA$16)-$T629)^2+(_xlfn.XLOOKUP(AT$1,$Z$2:$Z$16,$AB$2:$AB$16)-$U629)^2+(_xlfn.XLOOKUP(AT$1,$Z$2:$Z$16,$AC$2:$AC$16-$V629)^2)))</f>
        <v/>
      </c>
      <c r="AU629" s="141" t="str">
        <f t="array" ref="AU629">IF(OR(AU$1=0, $A629=""),"",SQRT((_xlfn.XLOOKUP(AU$1,$Z$2:$Z$16,$AA$2:$AA$16)-$T629)^2+(_xlfn.XLOOKUP(AU$1,$Z$2:$Z$16,$AB$2:$AB$16)-$U629)^2+(_xlfn.XLOOKUP(AU$1,$Z$2:$Z$16,$AC$2:$AC$16-$V629)^2)))</f>
        <v/>
      </c>
      <c r="AV629" s="142" t="str">
        <f t="array" ref="AV629">IF(OR(AV$1=0, $A629=""),"",SQRT((_xlfn.XLOOKUP(AV$1,$Z$2:$Z$16,$AA$2:$AA$16)-$T629)^2+(_xlfn.XLOOKUP(AV$1,$Z$2:$Z$16,$AB$2:$AB$16)-$U629)^2+(_xlfn.XLOOKUP(AV$1,$Z$2:$Z$16,$AC$2:$AC$16-$V629)^2)))</f>
        <v/>
      </c>
      <c r="AW629" s="124"/>
      <c r="AX629" s="124"/>
      <c r="AY629" s="125">
        <f t="shared" si="339"/>
        <v>0</v>
      </c>
      <c r="AZ629" s="143">
        <f t="shared" si="340"/>
        <v>0</v>
      </c>
      <c r="BA629" s="143">
        <f t="shared" si="341"/>
        <v>0</v>
      </c>
      <c r="BB629" s="143">
        <f t="shared" si="342"/>
        <v>0</v>
      </c>
      <c r="BC629" s="143">
        <f t="shared" si="343"/>
        <v>0</v>
      </c>
      <c r="BD629" s="143">
        <f t="shared" si="344"/>
        <v>0</v>
      </c>
      <c r="BE629" s="143">
        <f t="shared" si="345"/>
        <v>0</v>
      </c>
      <c r="BF629" s="143">
        <f t="shared" si="346"/>
        <v>0</v>
      </c>
      <c r="BG629" s="144">
        <f t="shared" si="347"/>
        <v>0</v>
      </c>
      <c r="BH629" s="144">
        <f t="shared" si="348"/>
        <v>0</v>
      </c>
      <c r="BI629" s="144">
        <f t="shared" si="349"/>
        <v>0</v>
      </c>
      <c r="BJ629" s="144">
        <f t="shared" si="350"/>
        <v>0</v>
      </c>
      <c r="BK629" s="144">
        <f t="shared" si="351"/>
        <v>0</v>
      </c>
      <c r="BL629" s="144">
        <f t="shared" si="352"/>
        <v>0</v>
      </c>
      <c r="BM629" s="145">
        <f t="shared" si="353"/>
        <v>0</v>
      </c>
      <c r="BN629" s="124"/>
      <c r="BO629" s="124"/>
      <c r="BP629" s="124"/>
      <c r="BQ629" s="124"/>
      <c r="BR629" s="124"/>
      <c r="BS629" s="124"/>
      <c r="BT629" s="124"/>
      <c r="BU629" s="124"/>
      <c r="BV629" s="130"/>
      <c r="BW629" s="130"/>
      <c r="BX629" s="130"/>
      <c r="BY629" s="130"/>
      <c r="BZ629" s="130"/>
      <c r="CA629" s="130"/>
      <c r="CB629" s="130"/>
      <c r="CC629" s="130"/>
      <c r="CD629" s="130"/>
      <c r="CE629" s="130"/>
      <c r="CF629" s="130"/>
      <c r="CG629" s="130"/>
      <c r="CH629" s="130"/>
      <c r="CI629" s="130"/>
      <c r="CJ629" s="130"/>
      <c r="CM629" s="159">
        <f t="shared" si="354"/>
        <v>0</v>
      </c>
      <c r="CN629" s="160">
        <f t="shared" si="355"/>
        <v>0</v>
      </c>
      <c r="CO629" s="160">
        <f t="shared" si="356"/>
        <v>0</v>
      </c>
      <c r="CP629" s="160">
        <f t="shared" si="357"/>
        <v>0</v>
      </c>
      <c r="CQ629" s="160">
        <f t="shared" si="358"/>
        <v>0</v>
      </c>
      <c r="CR629" s="160" t="str">
        <f t="shared" si="359"/>
        <v/>
      </c>
      <c r="CS629" s="160" t="str">
        <f t="shared" si="360"/>
        <v/>
      </c>
      <c r="CT629" s="160" t="str">
        <f t="shared" si="361"/>
        <v/>
      </c>
      <c r="CU629" s="162" t="str">
        <f t="shared" si="362"/>
        <v/>
      </c>
      <c r="CV629" s="162" t="str">
        <f t="shared" si="363"/>
        <v/>
      </c>
      <c r="CW629" s="162" t="str">
        <f t="shared" si="364"/>
        <v/>
      </c>
      <c r="CX629" s="162" t="str">
        <f t="shared" si="365"/>
        <v/>
      </c>
      <c r="CY629" s="162" t="str">
        <f t="shared" si="366"/>
        <v/>
      </c>
      <c r="CZ629" s="162" t="str">
        <f t="shared" si="367"/>
        <v/>
      </c>
      <c r="DA629" s="163" t="str">
        <f t="shared" si="368"/>
        <v/>
      </c>
    </row>
    <row r="630" spans="1:105" ht="16.5" x14ac:dyDescent="0.3">
      <c r="A630" s="135"/>
      <c r="B630" s="136"/>
      <c r="C630" s="136"/>
      <c r="D630" s="137"/>
      <c r="E630" s="176"/>
      <c r="F630" s="182"/>
      <c r="G630" s="183"/>
      <c r="H630" s="183"/>
      <c r="I630" s="183"/>
      <c r="J630" s="183"/>
      <c r="K630" s="183"/>
      <c r="L630" s="183"/>
      <c r="M630" s="186"/>
      <c r="N630" s="182"/>
      <c r="O630" s="184"/>
      <c r="P630" s="178"/>
      <c r="Q630" s="118">
        <f t="shared" si="337"/>
        <v>0</v>
      </c>
      <c r="R630" s="3"/>
      <c r="S630" s="3"/>
      <c r="T630" s="4"/>
      <c r="U630" s="4"/>
      <c r="V630" s="99">
        <f t="shared" si="338"/>
        <v>0</v>
      </c>
      <c r="W630" s="161"/>
      <c r="X630" s="138"/>
      <c r="AH630" s="158" t="str">
        <f t="array" ref="AH630">IF(OR(AH$1=0, $A630=""),"",SQRT((_xlfn.XLOOKUP(AH$1,$Z$2:$Z$16,$AA$2:$AA$16)-$T630)^2+(_xlfn.XLOOKUP(AH$1,$Z$2:$Z$16,$AB$2:$AB$16)-$U630)^2+(_xlfn.XLOOKUP(AH$1,$Z$2:$Z$16,$AC$2:$AC$16-$V630)^2)))</f>
        <v/>
      </c>
      <c r="AI630" s="140" t="str">
        <f t="array" ref="AI630">IF(OR(AI$1=0, $A630=""),"",SQRT((_xlfn.XLOOKUP(AI$1,$Z$2:$Z$16,$AA$2:$AA$16)-$T630)^2+(_xlfn.XLOOKUP(AI$1,$Z$2:$Z$16,$AB$2:$AB$16)-$U630)^2+(_xlfn.XLOOKUP(AI$1,$Z$2:$Z$16,$AC$2:$AC$16-$V630)^2)))</f>
        <v/>
      </c>
      <c r="AJ630" s="140" t="str">
        <f t="array" ref="AJ630">IF(OR(AJ$1=0, $A630=""),"",SQRT((_xlfn.XLOOKUP(AJ$1,$Z$2:$Z$16,$AA$2:$AA$16)-$T630)^2+(_xlfn.XLOOKUP(AJ$1,$Z$2:$Z$16,$AB$2:$AB$16)-$U630)^2+(_xlfn.XLOOKUP(AJ$1,$Z$2:$Z$16,$AC$2:$AC$16-$V630)^2)))</f>
        <v/>
      </c>
      <c r="AK630" s="140" t="str">
        <f t="array" ref="AK630">IF(OR(AK$1=0, $A630=""),"",SQRT((_xlfn.XLOOKUP(AK$1,$Z$2:$Z$16,$AA$2:$AA$16)-$T630)^2+(_xlfn.XLOOKUP(AK$1,$Z$2:$Z$16,$AB$2:$AB$16)-$U630)^2+(_xlfn.XLOOKUP(AK$1,$Z$2:$Z$16,$AC$2:$AC$16-$V630)^2)))</f>
        <v/>
      </c>
      <c r="AL630" s="140" t="str">
        <f t="array" ref="AL630">IF(OR(AL$1=0, $A630=""),"",SQRT((_xlfn.XLOOKUP(AL$1,$Z$2:$Z$16,$AA$2:$AA$16)-$T630)^2+(_xlfn.XLOOKUP(AL$1,$Z$2:$Z$16,$AB$2:$AB$16)-$U630)^2+(_xlfn.XLOOKUP(AL$1,$Z$2:$Z$16,$AC$2:$AC$16-$V630)^2)))</f>
        <v/>
      </c>
      <c r="AM630" s="140" t="str">
        <f t="array" ref="AM630">IF(OR(AM$1=0, $A630=""),"",SQRT((_xlfn.XLOOKUP(AM$1,$Z$2:$Z$16,$AA$2:$AA$16)-$T630)^2+(_xlfn.XLOOKUP(AM$1,$Z$2:$Z$16,$AB$2:$AB$16)-$U630)^2+(_xlfn.XLOOKUP(AM$1,$Z$2:$Z$16,$AC$2:$AC$16-$V630)^2)))</f>
        <v/>
      </c>
      <c r="AN630" s="140" t="str">
        <f t="array" ref="AN630">IF(OR(AN$1=0, $A630=""),"",SQRT((_xlfn.XLOOKUP(AN$1,$Z$2:$Z$16,$AA$2:$AA$16)-$T630)^2+(_xlfn.XLOOKUP(AN$1,$Z$2:$Z$16,$AB$2:$AB$16)-$U630)^2+(_xlfn.XLOOKUP(AN$1,$Z$2:$Z$16,$AC$2:$AC$16-$V630)^2)))</f>
        <v/>
      </c>
      <c r="AO630" s="140" t="str">
        <f t="array" ref="AO630">IF(OR(AO$1=0, $A630=""),"",SQRT((_xlfn.XLOOKUP(AO$1,$Z$2:$Z$16,$AA$2:$AA$16)-$T630)^2+(_xlfn.XLOOKUP(AO$1,$Z$2:$Z$16,$AB$2:$AB$16)-$U630)^2+(_xlfn.XLOOKUP(AO$1,$Z$2:$Z$16,$AC$2:$AC$16-$V630)^2)))</f>
        <v/>
      </c>
      <c r="AP630" s="141" t="str">
        <f t="array" ref="AP630">IF(OR(AP$1=0, $A630=""),"",SQRT((_xlfn.XLOOKUP(AP$1,$Z$2:$Z$16,$AA$2:$AA$16)-$T630)^2+(_xlfn.XLOOKUP(AP$1,$Z$2:$Z$16,$AB$2:$AB$16)-$U630)^2+(_xlfn.XLOOKUP(AP$1,$Z$2:$Z$16,$AC$2:$AC$16-$V630)^2)))</f>
        <v/>
      </c>
      <c r="AQ630" s="141" t="str">
        <f t="array" ref="AQ630">IF(OR(AQ$1=0, $A630=""),"",SQRT((_xlfn.XLOOKUP(AQ$1,$Z$2:$Z$16,$AA$2:$AA$16)-$T630)^2+(_xlfn.XLOOKUP(AQ$1,$Z$2:$Z$16,$AB$2:$AB$16)-$U630)^2+(_xlfn.XLOOKUP(AQ$1,$Z$2:$Z$16,$AC$2:$AC$16-$V630)^2)))</f>
        <v/>
      </c>
      <c r="AR630" s="141" t="str">
        <f t="array" ref="AR630">IF(OR(AR$1=0, $A630=""),"",SQRT((_xlfn.XLOOKUP(AR$1,$Z$2:$Z$16,$AA$2:$AA$16)-$T630)^2+(_xlfn.XLOOKUP(AR$1,$Z$2:$Z$16,$AB$2:$AB$16)-$U630)^2+(_xlfn.XLOOKUP(AR$1,$Z$2:$Z$16,$AC$2:$AC$16-$V630)^2)))</f>
        <v/>
      </c>
      <c r="AS630" s="141" t="str">
        <f t="array" ref="AS630">IF(OR(AS$1=0, $A630=""),"",SQRT((_xlfn.XLOOKUP(AS$1,$Z$2:$Z$16,$AA$2:$AA$16)-$T630)^2+(_xlfn.XLOOKUP(AS$1,$Z$2:$Z$16,$AB$2:$AB$16)-$U630)^2+(_xlfn.XLOOKUP(AS$1,$Z$2:$Z$16,$AC$2:$AC$16-$V630)^2)))</f>
        <v/>
      </c>
      <c r="AT630" s="141" t="str">
        <f t="array" ref="AT630">IF(OR(AT$1=0, $A630=""),"",SQRT((_xlfn.XLOOKUP(AT$1,$Z$2:$Z$16,$AA$2:$AA$16)-$T630)^2+(_xlfn.XLOOKUP(AT$1,$Z$2:$Z$16,$AB$2:$AB$16)-$U630)^2+(_xlfn.XLOOKUP(AT$1,$Z$2:$Z$16,$AC$2:$AC$16-$V630)^2)))</f>
        <v/>
      </c>
      <c r="AU630" s="141" t="str">
        <f t="array" ref="AU630">IF(OR(AU$1=0, $A630=""),"",SQRT((_xlfn.XLOOKUP(AU$1,$Z$2:$Z$16,$AA$2:$AA$16)-$T630)^2+(_xlfn.XLOOKUP(AU$1,$Z$2:$Z$16,$AB$2:$AB$16)-$U630)^2+(_xlfn.XLOOKUP(AU$1,$Z$2:$Z$16,$AC$2:$AC$16-$V630)^2)))</f>
        <v/>
      </c>
      <c r="AV630" s="142" t="str">
        <f t="array" ref="AV630">IF(OR(AV$1=0, $A630=""),"",SQRT((_xlfn.XLOOKUP(AV$1,$Z$2:$Z$16,$AA$2:$AA$16)-$T630)^2+(_xlfn.XLOOKUP(AV$1,$Z$2:$Z$16,$AB$2:$AB$16)-$U630)^2+(_xlfn.XLOOKUP(AV$1,$Z$2:$Z$16,$AC$2:$AC$16-$V630)^2)))</f>
        <v/>
      </c>
      <c r="AW630" s="124"/>
      <c r="AX630" s="124"/>
      <c r="AY630" s="125">
        <f t="shared" si="339"/>
        <v>0</v>
      </c>
      <c r="AZ630" s="143">
        <f t="shared" si="340"/>
        <v>0</v>
      </c>
      <c r="BA630" s="143">
        <f t="shared" si="341"/>
        <v>0</v>
      </c>
      <c r="BB630" s="143">
        <f t="shared" si="342"/>
        <v>0</v>
      </c>
      <c r="BC630" s="143">
        <f t="shared" si="343"/>
        <v>0</v>
      </c>
      <c r="BD630" s="143">
        <f t="shared" si="344"/>
        <v>0</v>
      </c>
      <c r="BE630" s="143">
        <f t="shared" si="345"/>
        <v>0</v>
      </c>
      <c r="BF630" s="143">
        <f t="shared" si="346"/>
        <v>0</v>
      </c>
      <c r="BG630" s="144">
        <f t="shared" si="347"/>
        <v>0</v>
      </c>
      <c r="BH630" s="144">
        <f t="shared" si="348"/>
        <v>0</v>
      </c>
      <c r="BI630" s="144">
        <f t="shared" si="349"/>
        <v>0</v>
      </c>
      <c r="BJ630" s="144">
        <f t="shared" si="350"/>
        <v>0</v>
      </c>
      <c r="BK630" s="144">
        <f t="shared" si="351"/>
        <v>0</v>
      </c>
      <c r="BL630" s="144">
        <f t="shared" si="352"/>
        <v>0</v>
      </c>
      <c r="BM630" s="145">
        <f t="shared" si="353"/>
        <v>0</v>
      </c>
      <c r="BN630" s="124"/>
      <c r="BO630" s="124"/>
      <c r="BP630" s="124"/>
      <c r="BQ630" s="124"/>
      <c r="BR630" s="124"/>
      <c r="BS630" s="124"/>
      <c r="BT630" s="124"/>
      <c r="BU630" s="124"/>
      <c r="BV630" s="130"/>
      <c r="BW630" s="130"/>
      <c r="BX630" s="130"/>
      <c r="BY630" s="130"/>
      <c r="BZ630" s="130"/>
      <c r="CA630" s="130"/>
      <c r="CB630" s="130"/>
      <c r="CC630" s="130"/>
      <c r="CD630" s="130"/>
      <c r="CE630" s="130"/>
      <c r="CF630" s="130"/>
      <c r="CG630" s="130"/>
      <c r="CH630" s="130"/>
      <c r="CI630" s="130"/>
      <c r="CJ630" s="130"/>
      <c r="CM630" s="159">
        <f t="shared" si="354"/>
        <v>0</v>
      </c>
      <c r="CN630" s="160">
        <f t="shared" si="355"/>
        <v>0</v>
      </c>
      <c r="CO630" s="160">
        <f t="shared" si="356"/>
        <v>0</v>
      </c>
      <c r="CP630" s="160">
        <f t="shared" si="357"/>
        <v>0</v>
      </c>
      <c r="CQ630" s="160">
        <f t="shared" si="358"/>
        <v>0</v>
      </c>
      <c r="CR630" s="160" t="str">
        <f t="shared" si="359"/>
        <v/>
      </c>
      <c r="CS630" s="160" t="str">
        <f t="shared" si="360"/>
        <v/>
      </c>
      <c r="CT630" s="160" t="str">
        <f t="shared" si="361"/>
        <v/>
      </c>
      <c r="CU630" s="162" t="str">
        <f t="shared" si="362"/>
        <v/>
      </c>
      <c r="CV630" s="162" t="str">
        <f t="shared" si="363"/>
        <v/>
      </c>
      <c r="CW630" s="162" t="str">
        <f t="shared" si="364"/>
        <v/>
      </c>
      <c r="CX630" s="162" t="str">
        <f t="shared" si="365"/>
        <v/>
      </c>
      <c r="CY630" s="162" t="str">
        <f t="shared" si="366"/>
        <v/>
      </c>
      <c r="CZ630" s="162" t="str">
        <f t="shared" si="367"/>
        <v/>
      </c>
      <c r="DA630" s="163" t="str">
        <f t="shared" si="368"/>
        <v/>
      </c>
    </row>
    <row r="631" spans="1:105" ht="16.5" x14ac:dyDescent="0.3">
      <c r="A631" s="135"/>
      <c r="B631" s="136"/>
      <c r="C631" s="136"/>
      <c r="D631" s="137"/>
      <c r="E631" s="176"/>
      <c r="F631" s="182"/>
      <c r="G631" s="183"/>
      <c r="H631" s="183"/>
      <c r="I631" s="183"/>
      <c r="J631" s="183"/>
      <c r="K631" s="183"/>
      <c r="L631" s="183"/>
      <c r="M631" s="186"/>
      <c r="N631" s="182"/>
      <c r="O631" s="184"/>
      <c r="P631" s="178"/>
      <c r="Q631" s="118">
        <f t="shared" si="337"/>
        <v>0</v>
      </c>
      <c r="R631" s="3"/>
      <c r="S631" s="3"/>
      <c r="T631" s="4"/>
      <c r="U631" s="4"/>
      <c r="V631" s="99">
        <f t="shared" si="338"/>
        <v>0</v>
      </c>
      <c r="W631" s="161"/>
      <c r="X631" s="138"/>
      <c r="AH631" s="158" t="str">
        <f t="array" ref="AH631">IF(OR(AH$1=0, $A631=""),"",SQRT((_xlfn.XLOOKUP(AH$1,$Z$2:$Z$16,$AA$2:$AA$16)-$T631)^2+(_xlfn.XLOOKUP(AH$1,$Z$2:$Z$16,$AB$2:$AB$16)-$U631)^2+(_xlfn.XLOOKUP(AH$1,$Z$2:$Z$16,$AC$2:$AC$16-$V631)^2)))</f>
        <v/>
      </c>
      <c r="AI631" s="140" t="str">
        <f t="array" ref="AI631">IF(OR(AI$1=0, $A631=""),"",SQRT((_xlfn.XLOOKUP(AI$1,$Z$2:$Z$16,$AA$2:$AA$16)-$T631)^2+(_xlfn.XLOOKUP(AI$1,$Z$2:$Z$16,$AB$2:$AB$16)-$U631)^2+(_xlfn.XLOOKUP(AI$1,$Z$2:$Z$16,$AC$2:$AC$16-$V631)^2)))</f>
        <v/>
      </c>
      <c r="AJ631" s="140" t="str">
        <f t="array" ref="AJ631">IF(OR(AJ$1=0, $A631=""),"",SQRT((_xlfn.XLOOKUP(AJ$1,$Z$2:$Z$16,$AA$2:$AA$16)-$T631)^2+(_xlfn.XLOOKUP(AJ$1,$Z$2:$Z$16,$AB$2:$AB$16)-$U631)^2+(_xlfn.XLOOKUP(AJ$1,$Z$2:$Z$16,$AC$2:$AC$16-$V631)^2)))</f>
        <v/>
      </c>
      <c r="AK631" s="140" t="str">
        <f t="array" ref="AK631">IF(OR(AK$1=0, $A631=""),"",SQRT((_xlfn.XLOOKUP(AK$1,$Z$2:$Z$16,$AA$2:$AA$16)-$T631)^2+(_xlfn.XLOOKUP(AK$1,$Z$2:$Z$16,$AB$2:$AB$16)-$U631)^2+(_xlfn.XLOOKUP(AK$1,$Z$2:$Z$16,$AC$2:$AC$16-$V631)^2)))</f>
        <v/>
      </c>
      <c r="AL631" s="140" t="str">
        <f t="array" ref="AL631">IF(OR(AL$1=0, $A631=""),"",SQRT((_xlfn.XLOOKUP(AL$1,$Z$2:$Z$16,$AA$2:$AA$16)-$T631)^2+(_xlfn.XLOOKUP(AL$1,$Z$2:$Z$16,$AB$2:$AB$16)-$U631)^2+(_xlfn.XLOOKUP(AL$1,$Z$2:$Z$16,$AC$2:$AC$16-$V631)^2)))</f>
        <v/>
      </c>
      <c r="AM631" s="140" t="str">
        <f t="array" ref="AM631">IF(OR(AM$1=0, $A631=""),"",SQRT((_xlfn.XLOOKUP(AM$1,$Z$2:$Z$16,$AA$2:$AA$16)-$T631)^2+(_xlfn.XLOOKUP(AM$1,$Z$2:$Z$16,$AB$2:$AB$16)-$U631)^2+(_xlfn.XLOOKUP(AM$1,$Z$2:$Z$16,$AC$2:$AC$16-$V631)^2)))</f>
        <v/>
      </c>
      <c r="AN631" s="140" t="str">
        <f t="array" ref="AN631">IF(OR(AN$1=0, $A631=""),"",SQRT((_xlfn.XLOOKUP(AN$1,$Z$2:$Z$16,$AA$2:$AA$16)-$T631)^2+(_xlfn.XLOOKUP(AN$1,$Z$2:$Z$16,$AB$2:$AB$16)-$U631)^2+(_xlfn.XLOOKUP(AN$1,$Z$2:$Z$16,$AC$2:$AC$16-$V631)^2)))</f>
        <v/>
      </c>
      <c r="AO631" s="140" t="str">
        <f t="array" ref="AO631">IF(OR(AO$1=0, $A631=""),"",SQRT((_xlfn.XLOOKUP(AO$1,$Z$2:$Z$16,$AA$2:$AA$16)-$T631)^2+(_xlfn.XLOOKUP(AO$1,$Z$2:$Z$16,$AB$2:$AB$16)-$U631)^2+(_xlfn.XLOOKUP(AO$1,$Z$2:$Z$16,$AC$2:$AC$16-$V631)^2)))</f>
        <v/>
      </c>
      <c r="AP631" s="141" t="str">
        <f t="array" ref="AP631">IF(OR(AP$1=0, $A631=""),"",SQRT((_xlfn.XLOOKUP(AP$1,$Z$2:$Z$16,$AA$2:$AA$16)-$T631)^2+(_xlfn.XLOOKUP(AP$1,$Z$2:$Z$16,$AB$2:$AB$16)-$U631)^2+(_xlfn.XLOOKUP(AP$1,$Z$2:$Z$16,$AC$2:$AC$16-$V631)^2)))</f>
        <v/>
      </c>
      <c r="AQ631" s="141" t="str">
        <f t="array" ref="AQ631">IF(OR(AQ$1=0, $A631=""),"",SQRT((_xlfn.XLOOKUP(AQ$1,$Z$2:$Z$16,$AA$2:$AA$16)-$T631)^2+(_xlfn.XLOOKUP(AQ$1,$Z$2:$Z$16,$AB$2:$AB$16)-$U631)^2+(_xlfn.XLOOKUP(AQ$1,$Z$2:$Z$16,$AC$2:$AC$16-$V631)^2)))</f>
        <v/>
      </c>
      <c r="AR631" s="141" t="str">
        <f t="array" ref="AR631">IF(OR(AR$1=0, $A631=""),"",SQRT((_xlfn.XLOOKUP(AR$1,$Z$2:$Z$16,$AA$2:$AA$16)-$T631)^2+(_xlfn.XLOOKUP(AR$1,$Z$2:$Z$16,$AB$2:$AB$16)-$U631)^2+(_xlfn.XLOOKUP(AR$1,$Z$2:$Z$16,$AC$2:$AC$16-$V631)^2)))</f>
        <v/>
      </c>
      <c r="AS631" s="141" t="str">
        <f t="array" ref="AS631">IF(OR(AS$1=0, $A631=""),"",SQRT((_xlfn.XLOOKUP(AS$1,$Z$2:$Z$16,$AA$2:$AA$16)-$T631)^2+(_xlfn.XLOOKUP(AS$1,$Z$2:$Z$16,$AB$2:$AB$16)-$U631)^2+(_xlfn.XLOOKUP(AS$1,$Z$2:$Z$16,$AC$2:$AC$16-$V631)^2)))</f>
        <v/>
      </c>
      <c r="AT631" s="141" t="str">
        <f t="array" ref="AT631">IF(OR(AT$1=0, $A631=""),"",SQRT((_xlfn.XLOOKUP(AT$1,$Z$2:$Z$16,$AA$2:$AA$16)-$T631)^2+(_xlfn.XLOOKUP(AT$1,$Z$2:$Z$16,$AB$2:$AB$16)-$U631)^2+(_xlfn.XLOOKUP(AT$1,$Z$2:$Z$16,$AC$2:$AC$16-$V631)^2)))</f>
        <v/>
      </c>
      <c r="AU631" s="141" t="str">
        <f t="array" ref="AU631">IF(OR(AU$1=0, $A631=""),"",SQRT((_xlfn.XLOOKUP(AU$1,$Z$2:$Z$16,$AA$2:$AA$16)-$T631)^2+(_xlfn.XLOOKUP(AU$1,$Z$2:$Z$16,$AB$2:$AB$16)-$U631)^2+(_xlfn.XLOOKUP(AU$1,$Z$2:$Z$16,$AC$2:$AC$16-$V631)^2)))</f>
        <v/>
      </c>
      <c r="AV631" s="142" t="str">
        <f t="array" ref="AV631">IF(OR(AV$1=0, $A631=""),"",SQRT((_xlfn.XLOOKUP(AV$1,$Z$2:$Z$16,$AA$2:$AA$16)-$T631)^2+(_xlfn.XLOOKUP(AV$1,$Z$2:$Z$16,$AB$2:$AB$16)-$U631)^2+(_xlfn.XLOOKUP(AV$1,$Z$2:$Z$16,$AC$2:$AC$16-$V631)^2)))</f>
        <v/>
      </c>
      <c r="AW631" s="124"/>
      <c r="AX631" s="124"/>
      <c r="AY631" s="125">
        <f t="shared" si="339"/>
        <v>0</v>
      </c>
      <c r="AZ631" s="143">
        <f t="shared" si="340"/>
        <v>0</v>
      </c>
      <c r="BA631" s="143">
        <f t="shared" si="341"/>
        <v>0</v>
      </c>
      <c r="BB631" s="143">
        <f t="shared" si="342"/>
        <v>0</v>
      </c>
      <c r="BC631" s="143">
        <f t="shared" si="343"/>
        <v>0</v>
      </c>
      <c r="BD631" s="143">
        <f t="shared" si="344"/>
        <v>0</v>
      </c>
      <c r="BE631" s="143">
        <f t="shared" si="345"/>
        <v>0</v>
      </c>
      <c r="BF631" s="143">
        <f t="shared" si="346"/>
        <v>0</v>
      </c>
      <c r="BG631" s="144">
        <f t="shared" si="347"/>
        <v>0</v>
      </c>
      <c r="BH631" s="144">
        <f t="shared" si="348"/>
        <v>0</v>
      </c>
      <c r="BI631" s="144">
        <f t="shared" si="349"/>
        <v>0</v>
      </c>
      <c r="BJ631" s="144">
        <f t="shared" si="350"/>
        <v>0</v>
      </c>
      <c r="BK631" s="144">
        <f t="shared" si="351"/>
        <v>0</v>
      </c>
      <c r="BL631" s="144">
        <f t="shared" si="352"/>
        <v>0</v>
      </c>
      <c r="BM631" s="145">
        <f t="shared" si="353"/>
        <v>0</v>
      </c>
      <c r="BN631" s="124"/>
      <c r="BO631" s="124"/>
      <c r="BP631" s="124"/>
      <c r="BQ631" s="124"/>
      <c r="BR631" s="124"/>
      <c r="BS631" s="124"/>
      <c r="BT631" s="124"/>
      <c r="BU631" s="124"/>
      <c r="BV631" s="130"/>
      <c r="BW631" s="130"/>
      <c r="BX631" s="130"/>
      <c r="BY631" s="130"/>
      <c r="BZ631" s="130"/>
      <c r="CA631" s="130"/>
      <c r="CB631" s="130"/>
      <c r="CC631" s="130"/>
      <c r="CD631" s="130"/>
      <c r="CE631" s="130"/>
      <c r="CF631" s="130"/>
      <c r="CG631" s="130"/>
      <c r="CH631" s="130"/>
      <c r="CI631" s="130"/>
      <c r="CJ631" s="130"/>
      <c r="CM631" s="159">
        <f t="shared" si="354"/>
        <v>0</v>
      </c>
      <c r="CN631" s="160">
        <f t="shared" si="355"/>
        <v>0</v>
      </c>
      <c r="CO631" s="160">
        <f t="shared" si="356"/>
        <v>0</v>
      </c>
      <c r="CP631" s="160">
        <f t="shared" si="357"/>
        <v>0</v>
      </c>
      <c r="CQ631" s="160">
        <f t="shared" si="358"/>
        <v>0</v>
      </c>
      <c r="CR631" s="160" t="str">
        <f t="shared" si="359"/>
        <v/>
      </c>
      <c r="CS631" s="160" t="str">
        <f t="shared" si="360"/>
        <v/>
      </c>
      <c r="CT631" s="160" t="str">
        <f t="shared" si="361"/>
        <v/>
      </c>
      <c r="CU631" s="162" t="str">
        <f t="shared" si="362"/>
        <v/>
      </c>
      <c r="CV631" s="162" t="str">
        <f t="shared" si="363"/>
        <v/>
      </c>
      <c r="CW631" s="162" t="str">
        <f t="shared" si="364"/>
        <v/>
      </c>
      <c r="CX631" s="162" t="str">
        <f t="shared" si="365"/>
        <v/>
      </c>
      <c r="CY631" s="162" t="str">
        <f t="shared" si="366"/>
        <v/>
      </c>
      <c r="CZ631" s="162" t="str">
        <f t="shared" si="367"/>
        <v/>
      </c>
      <c r="DA631" s="163" t="str">
        <f t="shared" si="368"/>
        <v/>
      </c>
    </row>
    <row r="632" spans="1:105" ht="16.5" x14ac:dyDescent="0.3">
      <c r="A632" s="135"/>
      <c r="B632" s="136"/>
      <c r="C632" s="136"/>
      <c r="D632" s="137"/>
      <c r="E632" s="176"/>
      <c r="F632" s="182"/>
      <c r="G632" s="183"/>
      <c r="H632" s="183"/>
      <c r="I632" s="183"/>
      <c r="J632" s="183"/>
      <c r="K632" s="183"/>
      <c r="L632" s="183"/>
      <c r="M632" s="186"/>
      <c r="N632" s="182"/>
      <c r="O632" s="184"/>
      <c r="P632" s="178"/>
      <c r="Q632" s="118">
        <f t="shared" si="337"/>
        <v>0</v>
      </c>
      <c r="R632" s="3"/>
      <c r="S632" s="3"/>
      <c r="T632" s="4"/>
      <c r="U632" s="4"/>
      <c r="V632" s="99">
        <f t="shared" si="338"/>
        <v>0</v>
      </c>
      <c r="W632" s="161"/>
      <c r="X632" s="138"/>
      <c r="AH632" s="158" t="str">
        <f t="array" ref="AH632">IF(OR(AH$1=0, $A632=""),"",SQRT((_xlfn.XLOOKUP(AH$1,$Z$2:$Z$16,$AA$2:$AA$16)-$T632)^2+(_xlfn.XLOOKUP(AH$1,$Z$2:$Z$16,$AB$2:$AB$16)-$U632)^2+(_xlfn.XLOOKUP(AH$1,$Z$2:$Z$16,$AC$2:$AC$16-$V632)^2)))</f>
        <v/>
      </c>
      <c r="AI632" s="140" t="str">
        <f t="array" ref="AI632">IF(OR(AI$1=0, $A632=""),"",SQRT((_xlfn.XLOOKUP(AI$1,$Z$2:$Z$16,$AA$2:$AA$16)-$T632)^2+(_xlfn.XLOOKUP(AI$1,$Z$2:$Z$16,$AB$2:$AB$16)-$U632)^2+(_xlfn.XLOOKUP(AI$1,$Z$2:$Z$16,$AC$2:$AC$16-$V632)^2)))</f>
        <v/>
      </c>
      <c r="AJ632" s="140" t="str">
        <f t="array" ref="AJ632">IF(OR(AJ$1=0, $A632=""),"",SQRT((_xlfn.XLOOKUP(AJ$1,$Z$2:$Z$16,$AA$2:$AA$16)-$T632)^2+(_xlfn.XLOOKUP(AJ$1,$Z$2:$Z$16,$AB$2:$AB$16)-$U632)^2+(_xlfn.XLOOKUP(AJ$1,$Z$2:$Z$16,$AC$2:$AC$16-$V632)^2)))</f>
        <v/>
      </c>
      <c r="AK632" s="140" t="str">
        <f t="array" ref="AK632">IF(OR(AK$1=0, $A632=""),"",SQRT((_xlfn.XLOOKUP(AK$1,$Z$2:$Z$16,$AA$2:$AA$16)-$T632)^2+(_xlfn.XLOOKUP(AK$1,$Z$2:$Z$16,$AB$2:$AB$16)-$U632)^2+(_xlfn.XLOOKUP(AK$1,$Z$2:$Z$16,$AC$2:$AC$16-$V632)^2)))</f>
        <v/>
      </c>
      <c r="AL632" s="140" t="str">
        <f t="array" ref="AL632">IF(OR(AL$1=0, $A632=""),"",SQRT((_xlfn.XLOOKUP(AL$1,$Z$2:$Z$16,$AA$2:$AA$16)-$T632)^2+(_xlfn.XLOOKUP(AL$1,$Z$2:$Z$16,$AB$2:$AB$16)-$U632)^2+(_xlfn.XLOOKUP(AL$1,$Z$2:$Z$16,$AC$2:$AC$16-$V632)^2)))</f>
        <v/>
      </c>
      <c r="AM632" s="140" t="str">
        <f t="array" ref="AM632">IF(OR(AM$1=0, $A632=""),"",SQRT((_xlfn.XLOOKUP(AM$1,$Z$2:$Z$16,$AA$2:$AA$16)-$T632)^2+(_xlfn.XLOOKUP(AM$1,$Z$2:$Z$16,$AB$2:$AB$16)-$U632)^2+(_xlfn.XLOOKUP(AM$1,$Z$2:$Z$16,$AC$2:$AC$16-$V632)^2)))</f>
        <v/>
      </c>
      <c r="AN632" s="140" t="str">
        <f t="array" ref="AN632">IF(OR(AN$1=0, $A632=""),"",SQRT((_xlfn.XLOOKUP(AN$1,$Z$2:$Z$16,$AA$2:$AA$16)-$T632)^2+(_xlfn.XLOOKUP(AN$1,$Z$2:$Z$16,$AB$2:$AB$16)-$U632)^2+(_xlfn.XLOOKUP(AN$1,$Z$2:$Z$16,$AC$2:$AC$16-$V632)^2)))</f>
        <v/>
      </c>
      <c r="AO632" s="140" t="str">
        <f t="array" ref="AO632">IF(OR(AO$1=0, $A632=""),"",SQRT((_xlfn.XLOOKUP(AO$1,$Z$2:$Z$16,$AA$2:$AA$16)-$T632)^2+(_xlfn.XLOOKUP(AO$1,$Z$2:$Z$16,$AB$2:$AB$16)-$U632)^2+(_xlfn.XLOOKUP(AO$1,$Z$2:$Z$16,$AC$2:$AC$16-$V632)^2)))</f>
        <v/>
      </c>
      <c r="AP632" s="141" t="str">
        <f t="array" ref="AP632">IF(OR(AP$1=0, $A632=""),"",SQRT((_xlfn.XLOOKUP(AP$1,$Z$2:$Z$16,$AA$2:$AA$16)-$T632)^2+(_xlfn.XLOOKUP(AP$1,$Z$2:$Z$16,$AB$2:$AB$16)-$U632)^2+(_xlfn.XLOOKUP(AP$1,$Z$2:$Z$16,$AC$2:$AC$16-$V632)^2)))</f>
        <v/>
      </c>
      <c r="AQ632" s="141" t="str">
        <f t="array" ref="AQ632">IF(OR(AQ$1=0, $A632=""),"",SQRT((_xlfn.XLOOKUP(AQ$1,$Z$2:$Z$16,$AA$2:$AA$16)-$T632)^2+(_xlfn.XLOOKUP(AQ$1,$Z$2:$Z$16,$AB$2:$AB$16)-$U632)^2+(_xlfn.XLOOKUP(AQ$1,$Z$2:$Z$16,$AC$2:$AC$16-$V632)^2)))</f>
        <v/>
      </c>
      <c r="AR632" s="141" t="str">
        <f t="array" ref="AR632">IF(OR(AR$1=0, $A632=""),"",SQRT((_xlfn.XLOOKUP(AR$1,$Z$2:$Z$16,$AA$2:$AA$16)-$T632)^2+(_xlfn.XLOOKUP(AR$1,$Z$2:$Z$16,$AB$2:$AB$16)-$U632)^2+(_xlfn.XLOOKUP(AR$1,$Z$2:$Z$16,$AC$2:$AC$16-$V632)^2)))</f>
        <v/>
      </c>
      <c r="AS632" s="141" t="str">
        <f t="array" ref="AS632">IF(OR(AS$1=0, $A632=""),"",SQRT((_xlfn.XLOOKUP(AS$1,$Z$2:$Z$16,$AA$2:$AA$16)-$T632)^2+(_xlfn.XLOOKUP(AS$1,$Z$2:$Z$16,$AB$2:$AB$16)-$U632)^2+(_xlfn.XLOOKUP(AS$1,$Z$2:$Z$16,$AC$2:$AC$16-$V632)^2)))</f>
        <v/>
      </c>
      <c r="AT632" s="141" t="str">
        <f t="array" ref="AT632">IF(OR(AT$1=0, $A632=""),"",SQRT((_xlfn.XLOOKUP(AT$1,$Z$2:$Z$16,$AA$2:$AA$16)-$T632)^2+(_xlfn.XLOOKUP(AT$1,$Z$2:$Z$16,$AB$2:$AB$16)-$U632)^2+(_xlfn.XLOOKUP(AT$1,$Z$2:$Z$16,$AC$2:$AC$16-$V632)^2)))</f>
        <v/>
      </c>
      <c r="AU632" s="141" t="str">
        <f t="array" ref="AU632">IF(OR(AU$1=0, $A632=""),"",SQRT((_xlfn.XLOOKUP(AU$1,$Z$2:$Z$16,$AA$2:$AA$16)-$T632)^2+(_xlfn.XLOOKUP(AU$1,$Z$2:$Z$16,$AB$2:$AB$16)-$U632)^2+(_xlfn.XLOOKUP(AU$1,$Z$2:$Z$16,$AC$2:$AC$16-$V632)^2)))</f>
        <v/>
      </c>
      <c r="AV632" s="142" t="str">
        <f t="array" ref="AV632">IF(OR(AV$1=0, $A632=""),"",SQRT((_xlfn.XLOOKUP(AV$1,$Z$2:$Z$16,$AA$2:$AA$16)-$T632)^2+(_xlfn.XLOOKUP(AV$1,$Z$2:$Z$16,$AB$2:$AB$16)-$U632)^2+(_xlfn.XLOOKUP(AV$1,$Z$2:$Z$16,$AC$2:$AC$16-$V632)^2)))</f>
        <v/>
      </c>
      <c r="AW632" s="124"/>
      <c r="AX632" s="124"/>
      <c r="AY632" s="125">
        <f t="shared" si="339"/>
        <v>0</v>
      </c>
      <c r="AZ632" s="143">
        <f t="shared" si="340"/>
        <v>0</v>
      </c>
      <c r="BA632" s="143">
        <f t="shared" si="341"/>
        <v>0</v>
      </c>
      <c r="BB632" s="143">
        <f t="shared" si="342"/>
        <v>0</v>
      </c>
      <c r="BC632" s="143">
        <f t="shared" si="343"/>
        <v>0</v>
      </c>
      <c r="BD632" s="143">
        <f t="shared" si="344"/>
        <v>0</v>
      </c>
      <c r="BE632" s="143">
        <f t="shared" si="345"/>
        <v>0</v>
      </c>
      <c r="BF632" s="143">
        <f t="shared" si="346"/>
        <v>0</v>
      </c>
      <c r="BG632" s="144">
        <f t="shared" si="347"/>
        <v>0</v>
      </c>
      <c r="BH632" s="144">
        <f t="shared" si="348"/>
        <v>0</v>
      </c>
      <c r="BI632" s="144">
        <f t="shared" si="349"/>
        <v>0</v>
      </c>
      <c r="BJ632" s="144">
        <f t="shared" si="350"/>
        <v>0</v>
      </c>
      <c r="BK632" s="144">
        <f t="shared" si="351"/>
        <v>0</v>
      </c>
      <c r="BL632" s="144">
        <f t="shared" si="352"/>
        <v>0</v>
      </c>
      <c r="BM632" s="145">
        <f t="shared" si="353"/>
        <v>0</v>
      </c>
      <c r="BN632" s="124"/>
      <c r="BO632" s="124"/>
      <c r="BP632" s="124"/>
      <c r="BQ632" s="124"/>
      <c r="BR632" s="124"/>
      <c r="BS632" s="124"/>
      <c r="BT632" s="124"/>
      <c r="BU632" s="124"/>
      <c r="BV632" s="130"/>
      <c r="BW632" s="130"/>
      <c r="BX632" s="130"/>
      <c r="BY632" s="130"/>
      <c r="BZ632" s="130"/>
      <c r="CA632" s="130"/>
      <c r="CB632" s="130"/>
      <c r="CC632" s="130"/>
      <c r="CD632" s="130"/>
      <c r="CE632" s="130"/>
      <c r="CF632" s="130"/>
      <c r="CG632" s="130"/>
      <c r="CH632" s="130"/>
      <c r="CI632" s="130"/>
      <c r="CJ632" s="130"/>
      <c r="CM632" s="159">
        <f t="shared" si="354"/>
        <v>0</v>
      </c>
      <c r="CN632" s="160">
        <f t="shared" si="355"/>
        <v>0</v>
      </c>
      <c r="CO632" s="160">
        <f t="shared" si="356"/>
        <v>0</v>
      </c>
      <c r="CP632" s="160">
        <f t="shared" si="357"/>
        <v>0</v>
      </c>
      <c r="CQ632" s="160">
        <f t="shared" si="358"/>
        <v>0</v>
      </c>
      <c r="CR632" s="160" t="str">
        <f t="shared" si="359"/>
        <v/>
      </c>
      <c r="CS632" s="160" t="str">
        <f t="shared" si="360"/>
        <v/>
      </c>
      <c r="CT632" s="160" t="str">
        <f t="shared" si="361"/>
        <v/>
      </c>
      <c r="CU632" s="162" t="str">
        <f t="shared" si="362"/>
        <v/>
      </c>
      <c r="CV632" s="162" t="str">
        <f t="shared" si="363"/>
        <v/>
      </c>
      <c r="CW632" s="162" t="str">
        <f t="shared" si="364"/>
        <v/>
      </c>
      <c r="CX632" s="162" t="str">
        <f t="shared" si="365"/>
        <v/>
      </c>
      <c r="CY632" s="162" t="str">
        <f t="shared" si="366"/>
        <v/>
      </c>
      <c r="CZ632" s="162" t="str">
        <f t="shared" si="367"/>
        <v/>
      </c>
      <c r="DA632" s="163" t="str">
        <f t="shared" si="368"/>
        <v/>
      </c>
    </row>
    <row r="633" spans="1:105" ht="16.5" x14ac:dyDescent="0.3">
      <c r="A633" s="135"/>
      <c r="B633" s="136"/>
      <c r="C633" s="136"/>
      <c r="D633" s="137"/>
      <c r="E633" s="176"/>
      <c r="F633" s="182"/>
      <c r="G633" s="183"/>
      <c r="H633" s="183"/>
      <c r="I633" s="183"/>
      <c r="J633" s="183"/>
      <c r="K633" s="183"/>
      <c r="L633" s="183"/>
      <c r="M633" s="186"/>
      <c r="N633" s="182"/>
      <c r="O633" s="184"/>
      <c r="P633" s="178"/>
      <c r="Q633" s="118">
        <f t="shared" si="337"/>
        <v>0</v>
      </c>
      <c r="R633" s="3"/>
      <c r="S633" s="3"/>
      <c r="T633" s="4"/>
      <c r="U633" s="4"/>
      <c r="V633" s="99">
        <f t="shared" si="338"/>
        <v>0</v>
      </c>
      <c r="W633" s="161"/>
      <c r="X633" s="138"/>
      <c r="AH633" s="158" t="str">
        <f t="array" ref="AH633">IF(OR(AH$1=0, $A633=""),"",SQRT((_xlfn.XLOOKUP(AH$1,$Z$2:$Z$16,$AA$2:$AA$16)-$T633)^2+(_xlfn.XLOOKUP(AH$1,$Z$2:$Z$16,$AB$2:$AB$16)-$U633)^2+(_xlfn.XLOOKUP(AH$1,$Z$2:$Z$16,$AC$2:$AC$16-$V633)^2)))</f>
        <v/>
      </c>
      <c r="AI633" s="140" t="str">
        <f t="array" ref="AI633">IF(OR(AI$1=0, $A633=""),"",SQRT((_xlfn.XLOOKUP(AI$1,$Z$2:$Z$16,$AA$2:$AA$16)-$T633)^2+(_xlfn.XLOOKUP(AI$1,$Z$2:$Z$16,$AB$2:$AB$16)-$U633)^2+(_xlfn.XLOOKUP(AI$1,$Z$2:$Z$16,$AC$2:$AC$16-$V633)^2)))</f>
        <v/>
      </c>
      <c r="AJ633" s="140" t="str">
        <f t="array" ref="AJ633">IF(OR(AJ$1=0, $A633=""),"",SQRT((_xlfn.XLOOKUP(AJ$1,$Z$2:$Z$16,$AA$2:$AA$16)-$T633)^2+(_xlfn.XLOOKUP(AJ$1,$Z$2:$Z$16,$AB$2:$AB$16)-$U633)^2+(_xlfn.XLOOKUP(AJ$1,$Z$2:$Z$16,$AC$2:$AC$16-$V633)^2)))</f>
        <v/>
      </c>
      <c r="AK633" s="140" t="str">
        <f t="array" ref="AK633">IF(OR(AK$1=0, $A633=""),"",SQRT((_xlfn.XLOOKUP(AK$1,$Z$2:$Z$16,$AA$2:$AA$16)-$T633)^2+(_xlfn.XLOOKUP(AK$1,$Z$2:$Z$16,$AB$2:$AB$16)-$U633)^2+(_xlfn.XLOOKUP(AK$1,$Z$2:$Z$16,$AC$2:$AC$16-$V633)^2)))</f>
        <v/>
      </c>
      <c r="AL633" s="140" t="str">
        <f t="array" ref="AL633">IF(OR(AL$1=0, $A633=""),"",SQRT((_xlfn.XLOOKUP(AL$1,$Z$2:$Z$16,$AA$2:$AA$16)-$T633)^2+(_xlfn.XLOOKUP(AL$1,$Z$2:$Z$16,$AB$2:$AB$16)-$U633)^2+(_xlfn.XLOOKUP(AL$1,$Z$2:$Z$16,$AC$2:$AC$16-$V633)^2)))</f>
        <v/>
      </c>
      <c r="AM633" s="140" t="str">
        <f t="array" ref="AM633">IF(OR(AM$1=0, $A633=""),"",SQRT((_xlfn.XLOOKUP(AM$1,$Z$2:$Z$16,$AA$2:$AA$16)-$T633)^2+(_xlfn.XLOOKUP(AM$1,$Z$2:$Z$16,$AB$2:$AB$16)-$U633)^2+(_xlfn.XLOOKUP(AM$1,$Z$2:$Z$16,$AC$2:$AC$16-$V633)^2)))</f>
        <v/>
      </c>
      <c r="AN633" s="140" t="str">
        <f t="array" ref="AN633">IF(OR(AN$1=0, $A633=""),"",SQRT((_xlfn.XLOOKUP(AN$1,$Z$2:$Z$16,$AA$2:$AA$16)-$T633)^2+(_xlfn.XLOOKUP(AN$1,$Z$2:$Z$16,$AB$2:$AB$16)-$U633)^2+(_xlfn.XLOOKUP(AN$1,$Z$2:$Z$16,$AC$2:$AC$16-$V633)^2)))</f>
        <v/>
      </c>
      <c r="AO633" s="140" t="str">
        <f t="array" ref="AO633">IF(OR(AO$1=0, $A633=""),"",SQRT((_xlfn.XLOOKUP(AO$1,$Z$2:$Z$16,$AA$2:$AA$16)-$T633)^2+(_xlfn.XLOOKUP(AO$1,$Z$2:$Z$16,$AB$2:$AB$16)-$U633)^2+(_xlfn.XLOOKUP(AO$1,$Z$2:$Z$16,$AC$2:$AC$16-$V633)^2)))</f>
        <v/>
      </c>
      <c r="AP633" s="141" t="str">
        <f t="array" ref="AP633">IF(OR(AP$1=0, $A633=""),"",SQRT((_xlfn.XLOOKUP(AP$1,$Z$2:$Z$16,$AA$2:$AA$16)-$T633)^2+(_xlfn.XLOOKUP(AP$1,$Z$2:$Z$16,$AB$2:$AB$16)-$U633)^2+(_xlfn.XLOOKUP(AP$1,$Z$2:$Z$16,$AC$2:$AC$16-$V633)^2)))</f>
        <v/>
      </c>
      <c r="AQ633" s="141" t="str">
        <f t="array" ref="AQ633">IF(OR(AQ$1=0, $A633=""),"",SQRT((_xlfn.XLOOKUP(AQ$1,$Z$2:$Z$16,$AA$2:$AA$16)-$T633)^2+(_xlfn.XLOOKUP(AQ$1,$Z$2:$Z$16,$AB$2:$AB$16)-$U633)^2+(_xlfn.XLOOKUP(AQ$1,$Z$2:$Z$16,$AC$2:$AC$16-$V633)^2)))</f>
        <v/>
      </c>
      <c r="AR633" s="141" t="str">
        <f t="array" ref="AR633">IF(OR(AR$1=0, $A633=""),"",SQRT((_xlfn.XLOOKUP(AR$1,$Z$2:$Z$16,$AA$2:$AA$16)-$T633)^2+(_xlfn.XLOOKUP(AR$1,$Z$2:$Z$16,$AB$2:$AB$16)-$U633)^2+(_xlfn.XLOOKUP(AR$1,$Z$2:$Z$16,$AC$2:$AC$16-$V633)^2)))</f>
        <v/>
      </c>
      <c r="AS633" s="141" t="str">
        <f t="array" ref="AS633">IF(OR(AS$1=0, $A633=""),"",SQRT((_xlfn.XLOOKUP(AS$1,$Z$2:$Z$16,$AA$2:$AA$16)-$T633)^2+(_xlfn.XLOOKUP(AS$1,$Z$2:$Z$16,$AB$2:$AB$16)-$U633)^2+(_xlfn.XLOOKUP(AS$1,$Z$2:$Z$16,$AC$2:$AC$16-$V633)^2)))</f>
        <v/>
      </c>
      <c r="AT633" s="141" t="str">
        <f t="array" ref="AT633">IF(OR(AT$1=0, $A633=""),"",SQRT((_xlfn.XLOOKUP(AT$1,$Z$2:$Z$16,$AA$2:$AA$16)-$T633)^2+(_xlfn.XLOOKUP(AT$1,$Z$2:$Z$16,$AB$2:$AB$16)-$U633)^2+(_xlfn.XLOOKUP(AT$1,$Z$2:$Z$16,$AC$2:$AC$16-$V633)^2)))</f>
        <v/>
      </c>
      <c r="AU633" s="141" t="str">
        <f t="array" ref="AU633">IF(OR(AU$1=0, $A633=""),"",SQRT((_xlfn.XLOOKUP(AU$1,$Z$2:$Z$16,$AA$2:$AA$16)-$T633)^2+(_xlfn.XLOOKUP(AU$1,$Z$2:$Z$16,$AB$2:$AB$16)-$U633)^2+(_xlfn.XLOOKUP(AU$1,$Z$2:$Z$16,$AC$2:$AC$16-$V633)^2)))</f>
        <v/>
      </c>
      <c r="AV633" s="142" t="str">
        <f t="array" ref="AV633">IF(OR(AV$1=0, $A633=""),"",SQRT((_xlfn.XLOOKUP(AV$1,$Z$2:$Z$16,$AA$2:$AA$16)-$T633)^2+(_xlfn.XLOOKUP(AV$1,$Z$2:$Z$16,$AB$2:$AB$16)-$U633)^2+(_xlfn.XLOOKUP(AV$1,$Z$2:$Z$16,$AC$2:$AC$16-$V633)^2)))</f>
        <v/>
      </c>
      <c r="AW633" s="124"/>
      <c r="AX633" s="124"/>
      <c r="AY633" s="125">
        <f t="shared" si="339"/>
        <v>0</v>
      </c>
      <c r="AZ633" s="143">
        <f t="shared" si="340"/>
        <v>0</v>
      </c>
      <c r="BA633" s="143">
        <f t="shared" si="341"/>
        <v>0</v>
      </c>
      <c r="BB633" s="143">
        <f t="shared" si="342"/>
        <v>0</v>
      </c>
      <c r="BC633" s="143">
        <f t="shared" si="343"/>
        <v>0</v>
      </c>
      <c r="BD633" s="143">
        <f t="shared" si="344"/>
        <v>0</v>
      </c>
      <c r="BE633" s="143">
        <f t="shared" si="345"/>
        <v>0</v>
      </c>
      <c r="BF633" s="143">
        <f t="shared" si="346"/>
        <v>0</v>
      </c>
      <c r="BG633" s="144">
        <f t="shared" si="347"/>
        <v>0</v>
      </c>
      <c r="BH633" s="144">
        <f t="shared" si="348"/>
        <v>0</v>
      </c>
      <c r="BI633" s="144">
        <f t="shared" si="349"/>
        <v>0</v>
      </c>
      <c r="BJ633" s="144">
        <f t="shared" si="350"/>
        <v>0</v>
      </c>
      <c r="BK633" s="144">
        <f t="shared" si="351"/>
        <v>0</v>
      </c>
      <c r="BL633" s="144">
        <f t="shared" si="352"/>
        <v>0</v>
      </c>
      <c r="BM633" s="145">
        <f t="shared" si="353"/>
        <v>0</v>
      </c>
      <c r="BN633" s="124"/>
      <c r="BO633" s="124"/>
      <c r="BP633" s="124"/>
      <c r="BQ633" s="124"/>
      <c r="BR633" s="124"/>
      <c r="BS633" s="124"/>
      <c r="BT633" s="124"/>
      <c r="BU633" s="124"/>
      <c r="BV633" s="130"/>
      <c r="BW633" s="130"/>
      <c r="BX633" s="130"/>
      <c r="BY633" s="130"/>
      <c r="BZ633" s="130"/>
      <c r="CA633" s="130"/>
      <c r="CB633" s="130"/>
      <c r="CC633" s="130"/>
      <c r="CD633" s="130"/>
      <c r="CE633" s="130"/>
      <c r="CF633" s="130"/>
      <c r="CG633" s="130"/>
      <c r="CH633" s="130"/>
      <c r="CI633" s="130"/>
      <c r="CJ633" s="130"/>
      <c r="CM633" s="159">
        <f t="shared" si="354"/>
        <v>0</v>
      </c>
      <c r="CN633" s="160">
        <f t="shared" si="355"/>
        <v>0</v>
      </c>
      <c r="CO633" s="160">
        <f t="shared" si="356"/>
        <v>0</v>
      </c>
      <c r="CP633" s="160">
        <f t="shared" si="357"/>
        <v>0</v>
      </c>
      <c r="CQ633" s="160">
        <f t="shared" si="358"/>
        <v>0</v>
      </c>
      <c r="CR633" s="160" t="str">
        <f t="shared" si="359"/>
        <v/>
      </c>
      <c r="CS633" s="160" t="str">
        <f t="shared" si="360"/>
        <v/>
      </c>
      <c r="CT633" s="160" t="str">
        <f t="shared" si="361"/>
        <v/>
      </c>
      <c r="CU633" s="162" t="str">
        <f t="shared" si="362"/>
        <v/>
      </c>
      <c r="CV633" s="162" t="str">
        <f t="shared" si="363"/>
        <v/>
      </c>
      <c r="CW633" s="162" t="str">
        <f t="shared" si="364"/>
        <v/>
      </c>
      <c r="CX633" s="162" t="str">
        <f t="shared" si="365"/>
        <v/>
      </c>
      <c r="CY633" s="162" t="str">
        <f t="shared" si="366"/>
        <v/>
      </c>
      <c r="CZ633" s="162" t="str">
        <f t="shared" si="367"/>
        <v/>
      </c>
      <c r="DA633" s="163" t="str">
        <f t="shared" si="368"/>
        <v/>
      </c>
    </row>
    <row r="634" spans="1:105" ht="16.5" x14ac:dyDescent="0.3">
      <c r="A634" s="135"/>
      <c r="B634" s="136"/>
      <c r="C634" s="136"/>
      <c r="D634" s="137"/>
      <c r="E634" s="176"/>
      <c r="F634" s="182"/>
      <c r="G634" s="183"/>
      <c r="H634" s="183"/>
      <c r="I634" s="183"/>
      <c r="J634" s="183"/>
      <c r="K634" s="183"/>
      <c r="L634" s="183"/>
      <c r="M634" s="186"/>
      <c r="N634" s="182"/>
      <c r="O634" s="184"/>
      <c r="P634" s="178"/>
      <c r="Q634" s="118">
        <f t="shared" ref="Q634:Q697" si="369">IFERROR(10*LOG10(A634)+ROUND(IF(AND(A634&gt;0, O634&gt;0), N634+ABS(10*LOG10(P634/(4*PI()*CONVERT(O634,"ft", "m")^2))), N634),0), 0)</f>
        <v>0</v>
      </c>
      <c r="R634" s="3"/>
      <c r="S634" s="3"/>
      <c r="T634" s="4"/>
      <c r="U634" s="4"/>
      <c r="V634" s="99">
        <f t="shared" ref="V634:V697" si="370">SUM(W634:X634)</f>
        <v>0</v>
      </c>
      <c r="W634" s="161"/>
      <c r="X634" s="138"/>
      <c r="AH634" s="158" t="str">
        <f t="array" ref="AH634">IF(OR(AH$1=0, $A634=""),"",SQRT((_xlfn.XLOOKUP(AH$1,$Z$2:$Z$16,$AA$2:$AA$16)-$T634)^2+(_xlfn.XLOOKUP(AH$1,$Z$2:$Z$16,$AB$2:$AB$16)-$U634)^2+(_xlfn.XLOOKUP(AH$1,$Z$2:$Z$16,$AC$2:$AC$16-$V634)^2)))</f>
        <v/>
      </c>
      <c r="AI634" s="140" t="str">
        <f t="array" ref="AI634">IF(OR(AI$1=0, $A634=""),"",SQRT((_xlfn.XLOOKUP(AI$1,$Z$2:$Z$16,$AA$2:$AA$16)-$T634)^2+(_xlfn.XLOOKUP(AI$1,$Z$2:$Z$16,$AB$2:$AB$16)-$U634)^2+(_xlfn.XLOOKUP(AI$1,$Z$2:$Z$16,$AC$2:$AC$16-$V634)^2)))</f>
        <v/>
      </c>
      <c r="AJ634" s="140" t="str">
        <f t="array" ref="AJ634">IF(OR(AJ$1=0, $A634=""),"",SQRT((_xlfn.XLOOKUP(AJ$1,$Z$2:$Z$16,$AA$2:$AA$16)-$T634)^2+(_xlfn.XLOOKUP(AJ$1,$Z$2:$Z$16,$AB$2:$AB$16)-$U634)^2+(_xlfn.XLOOKUP(AJ$1,$Z$2:$Z$16,$AC$2:$AC$16-$V634)^2)))</f>
        <v/>
      </c>
      <c r="AK634" s="140" t="str">
        <f t="array" ref="AK634">IF(OR(AK$1=0, $A634=""),"",SQRT((_xlfn.XLOOKUP(AK$1,$Z$2:$Z$16,$AA$2:$AA$16)-$T634)^2+(_xlfn.XLOOKUP(AK$1,$Z$2:$Z$16,$AB$2:$AB$16)-$U634)^2+(_xlfn.XLOOKUP(AK$1,$Z$2:$Z$16,$AC$2:$AC$16-$V634)^2)))</f>
        <v/>
      </c>
      <c r="AL634" s="140" t="str">
        <f t="array" ref="AL634">IF(OR(AL$1=0, $A634=""),"",SQRT((_xlfn.XLOOKUP(AL$1,$Z$2:$Z$16,$AA$2:$AA$16)-$T634)^2+(_xlfn.XLOOKUP(AL$1,$Z$2:$Z$16,$AB$2:$AB$16)-$U634)^2+(_xlfn.XLOOKUP(AL$1,$Z$2:$Z$16,$AC$2:$AC$16-$V634)^2)))</f>
        <v/>
      </c>
      <c r="AM634" s="140" t="str">
        <f t="array" ref="AM634">IF(OR(AM$1=0, $A634=""),"",SQRT((_xlfn.XLOOKUP(AM$1,$Z$2:$Z$16,$AA$2:$AA$16)-$T634)^2+(_xlfn.XLOOKUP(AM$1,$Z$2:$Z$16,$AB$2:$AB$16)-$U634)^2+(_xlfn.XLOOKUP(AM$1,$Z$2:$Z$16,$AC$2:$AC$16-$V634)^2)))</f>
        <v/>
      </c>
      <c r="AN634" s="140" t="str">
        <f t="array" ref="AN634">IF(OR(AN$1=0, $A634=""),"",SQRT((_xlfn.XLOOKUP(AN$1,$Z$2:$Z$16,$AA$2:$AA$16)-$T634)^2+(_xlfn.XLOOKUP(AN$1,$Z$2:$Z$16,$AB$2:$AB$16)-$U634)^2+(_xlfn.XLOOKUP(AN$1,$Z$2:$Z$16,$AC$2:$AC$16-$V634)^2)))</f>
        <v/>
      </c>
      <c r="AO634" s="140" t="str">
        <f t="array" ref="AO634">IF(OR(AO$1=0, $A634=""),"",SQRT((_xlfn.XLOOKUP(AO$1,$Z$2:$Z$16,$AA$2:$AA$16)-$T634)^2+(_xlfn.XLOOKUP(AO$1,$Z$2:$Z$16,$AB$2:$AB$16)-$U634)^2+(_xlfn.XLOOKUP(AO$1,$Z$2:$Z$16,$AC$2:$AC$16-$V634)^2)))</f>
        <v/>
      </c>
      <c r="AP634" s="141" t="str">
        <f t="array" ref="AP634">IF(OR(AP$1=0, $A634=""),"",SQRT((_xlfn.XLOOKUP(AP$1,$Z$2:$Z$16,$AA$2:$AA$16)-$T634)^2+(_xlfn.XLOOKUP(AP$1,$Z$2:$Z$16,$AB$2:$AB$16)-$U634)^2+(_xlfn.XLOOKUP(AP$1,$Z$2:$Z$16,$AC$2:$AC$16-$V634)^2)))</f>
        <v/>
      </c>
      <c r="AQ634" s="141" t="str">
        <f t="array" ref="AQ634">IF(OR(AQ$1=0, $A634=""),"",SQRT((_xlfn.XLOOKUP(AQ$1,$Z$2:$Z$16,$AA$2:$AA$16)-$T634)^2+(_xlfn.XLOOKUP(AQ$1,$Z$2:$Z$16,$AB$2:$AB$16)-$U634)^2+(_xlfn.XLOOKUP(AQ$1,$Z$2:$Z$16,$AC$2:$AC$16-$V634)^2)))</f>
        <v/>
      </c>
      <c r="AR634" s="141" t="str">
        <f t="array" ref="AR634">IF(OR(AR$1=0, $A634=""),"",SQRT((_xlfn.XLOOKUP(AR$1,$Z$2:$Z$16,$AA$2:$AA$16)-$T634)^2+(_xlfn.XLOOKUP(AR$1,$Z$2:$Z$16,$AB$2:$AB$16)-$U634)^2+(_xlfn.XLOOKUP(AR$1,$Z$2:$Z$16,$AC$2:$AC$16-$V634)^2)))</f>
        <v/>
      </c>
      <c r="AS634" s="141" t="str">
        <f t="array" ref="AS634">IF(OR(AS$1=0, $A634=""),"",SQRT((_xlfn.XLOOKUP(AS$1,$Z$2:$Z$16,$AA$2:$AA$16)-$T634)^2+(_xlfn.XLOOKUP(AS$1,$Z$2:$Z$16,$AB$2:$AB$16)-$U634)^2+(_xlfn.XLOOKUP(AS$1,$Z$2:$Z$16,$AC$2:$AC$16-$V634)^2)))</f>
        <v/>
      </c>
      <c r="AT634" s="141" t="str">
        <f t="array" ref="AT634">IF(OR(AT$1=0, $A634=""),"",SQRT((_xlfn.XLOOKUP(AT$1,$Z$2:$Z$16,$AA$2:$AA$16)-$T634)^2+(_xlfn.XLOOKUP(AT$1,$Z$2:$Z$16,$AB$2:$AB$16)-$U634)^2+(_xlfn.XLOOKUP(AT$1,$Z$2:$Z$16,$AC$2:$AC$16-$V634)^2)))</f>
        <v/>
      </c>
      <c r="AU634" s="141" t="str">
        <f t="array" ref="AU634">IF(OR(AU$1=0, $A634=""),"",SQRT((_xlfn.XLOOKUP(AU$1,$Z$2:$Z$16,$AA$2:$AA$16)-$T634)^2+(_xlfn.XLOOKUP(AU$1,$Z$2:$Z$16,$AB$2:$AB$16)-$U634)^2+(_xlfn.XLOOKUP(AU$1,$Z$2:$Z$16,$AC$2:$AC$16-$V634)^2)))</f>
        <v/>
      </c>
      <c r="AV634" s="142" t="str">
        <f t="array" ref="AV634">IF(OR(AV$1=0, $A634=""),"",SQRT((_xlfn.XLOOKUP(AV$1,$Z$2:$Z$16,$AA$2:$AA$16)-$T634)^2+(_xlfn.XLOOKUP(AV$1,$Z$2:$Z$16,$AB$2:$AB$16)-$U634)^2+(_xlfn.XLOOKUP(AV$1,$Z$2:$Z$16,$AC$2:$AC$16-$V634)^2)))</f>
        <v/>
      </c>
      <c r="AW634" s="124"/>
      <c r="AX634" s="124"/>
      <c r="AY634" s="125">
        <f t="shared" ref="AY634:AY697" si="371">IFERROR(-ABS(10*LOG10(($R634/(4*PI()*CONVERT(AH634,"ft","m")^2)))),0)</f>
        <v>0</v>
      </c>
      <c r="AZ634" s="143">
        <f t="shared" ref="AZ634:AZ697" si="372">IFERROR(-ABS(10*LOG10(($R634/(4*PI()*CONVERT(AI634,"ft","m")^2)))),0)</f>
        <v>0</v>
      </c>
      <c r="BA634" s="143">
        <f t="shared" ref="BA634:BA697" si="373">IFERROR(-ABS(10*LOG10(($R634/(4*PI()*CONVERT(AJ634,"ft","m")^2)))),0)</f>
        <v>0</v>
      </c>
      <c r="BB634" s="143">
        <f t="shared" ref="BB634:BB697" si="374">IFERROR(-ABS(10*LOG10(($R634/(4*PI()*CONVERT(AK634,"ft","m")^2)))),0)</f>
        <v>0</v>
      </c>
      <c r="BC634" s="143">
        <f t="shared" ref="BC634:BC697" si="375">IFERROR(-ABS(10*LOG10(($R634/(4*PI()*CONVERT(AL634,"ft","m")^2)))),0)</f>
        <v>0</v>
      </c>
      <c r="BD634" s="143">
        <f t="shared" ref="BD634:BD697" si="376">IFERROR(-ABS(10*LOG10(($R634/(4*PI()*CONVERT(AM634,"ft","m")^2)))),0)</f>
        <v>0</v>
      </c>
      <c r="BE634" s="143">
        <f t="shared" ref="BE634:BE697" si="377">IFERROR(-ABS(10*LOG10(($R634/(4*PI()*CONVERT(AN634,"ft","m")^2)))),0)</f>
        <v>0</v>
      </c>
      <c r="BF634" s="143">
        <f t="shared" ref="BF634:BF697" si="378">IFERROR(-ABS(10*LOG10(($R634/(4*PI()*CONVERT(AO634,"ft","m")^2)))),0)</f>
        <v>0</v>
      </c>
      <c r="BG634" s="144">
        <f t="shared" ref="BG634:BG697" si="379">IFERROR(-ABS(10*LOG10(($R634/(4*PI()*CONVERT(AP634,"ft","m")^2)))),0)</f>
        <v>0</v>
      </c>
      <c r="BH634" s="144">
        <f t="shared" ref="BH634:BH697" si="380">IFERROR(-ABS(10*LOG10(($R634/(4*PI()*CONVERT(AQ634,"ft","m")^2)))),0)</f>
        <v>0</v>
      </c>
      <c r="BI634" s="144">
        <f t="shared" ref="BI634:BI697" si="381">IFERROR(-ABS(10*LOG10(($R634/(4*PI()*CONVERT(AR634,"ft","m")^2)))),0)</f>
        <v>0</v>
      </c>
      <c r="BJ634" s="144">
        <f t="shared" ref="BJ634:BJ697" si="382">IFERROR(-ABS(10*LOG10(($R634/(4*PI()*CONVERT(AS634,"ft","m")^2)))),0)</f>
        <v>0</v>
      </c>
      <c r="BK634" s="144">
        <f t="shared" ref="BK634:BK697" si="383">IFERROR(-ABS(10*LOG10(($R634/(4*PI()*CONVERT(AT634,"ft","m")^2)))),0)</f>
        <v>0</v>
      </c>
      <c r="BL634" s="144">
        <f t="shared" ref="BL634:BL697" si="384">IFERROR(-ABS(10*LOG10(($R634/(4*PI()*CONVERT(AU634,"ft","m")^2)))),0)</f>
        <v>0</v>
      </c>
      <c r="BM634" s="145">
        <f t="shared" ref="BM634:BM697" si="385">IFERROR(-ABS(10*LOG10(($R634/(4*PI()*CONVERT(AV634,"ft","m")^2)))),0)</f>
        <v>0</v>
      </c>
      <c r="BN634" s="124"/>
      <c r="BO634" s="124"/>
      <c r="BP634" s="124"/>
      <c r="BQ634" s="124"/>
      <c r="BR634" s="124"/>
      <c r="BS634" s="124"/>
      <c r="BT634" s="124"/>
      <c r="BU634" s="124"/>
      <c r="BV634" s="130"/>
      <c r="BW634" s="130"/>
      <c r="BX634" s="130"/>
      <c r="BY634" s="130"/>
      <c r="BZ634" s="130"/>
      <c r="CA634" s="130"/>
      <c r="CB634" s="130"/>
      <c r="CC634" s="130"/>
      <c r="CD634" s="130"/>
      <c r="CE634" s="130"/>
      <c r="CF634" s="130"/>
      <c r="CG634" s="130"/>
      <c r="CH634" s="130"/>
      <c r="CI634" s="130"/>
      <c r="CJ634" s="130"/>
      <c r="CM634" s="159">
        <f t="shared" ref="CM634:CM697" si="386">IF( CM$1= 0,"",$Q634-$S634+AY634-BV634)</f>
        <v>0</v>
      </c>
      <c r="CN634" s="160">
        <f t="shared" ref="CN634:CN697" si="387">IF( CN$1= 0,"",$Q634-$S634+AZ634-BW634)</f>
        <v>0</v>
      </c>
      <c r="CO634" s="160">
        <f t="shared" ref="CO634:CO697" si="388">IF( CO$1= 0,"",$Q634-$S634+BA634-BX634)</f>
        <v>0</v>
      </c>
      <c r="CP634" s="160">
        <f t="shared" ref="CP634:CP697" si="389">IF( CP$1= 0,"",$Q634-$S634+BB634-BY634)</f>
        <v>0</v>
      </c>
      <c r="CQ634" s="160">
        <f t="shared" ref="CQ634:CQ697" si="390">IF( CQ$1= 0,"",$Q634-$S634+BC634-BZ634)</f>
        <v>0</v>
      </c>
      <c r="CR634" s="160" t="str">
        <f t="shared" ref="CR634:CR697" si="391">IF( CR$1= 0,"",$Q634-$S634+BD634-CA634)</f>
        <v/>
      </c>
      <c r="CS634" s="160" t="str">
        <f t="shared" ref="CS634:CS697" si="392">IF( CS$1= 0,"",$Q634-$S634+BE634-CB634)</f>
        <v/>
      </c>
      <c r="CT634" s="160" t="str">
        <f t="shared" ref="CT634:CT697" si="393">IF( CT$1= 0,"",$Q634-$S634+BF634-CC634)</f>
        <v/>
      </c>
      <c r="CU634" s="162" t="str">
        <f t="shared" ref="CU634:CU697" si="394">IF( CU$1= 0,"",$Q634-$S634+BG634-CD634)</f>
        <v/>
      </c>
      <c r="CV634" s="162" t="str">
        <f t="shared" ref="CV634:CV697" si="395">IF( CV$1= 0,"",$Q634-$S634+BH634-CE634)</f>
        <v/>
      </c>
      <c r="CW634" s="162" t="str">
        <f t="shared" ref="CW634:CW697" si="396">IF( CW$1= 0,"",$Q634-$S634+BI634-CF634)</f>
        <v/>
      </c>
      <c r="CX634" s="162" t="str">
        <f t="shared" ref="CX634:CX697" si="397">IF( CX$1= 0,"",$Q634-$S634+BJ634-CG634)</f>
        <v/>
      </c>
      <c r="CY634" s="162" t="str">
        <f t="shared" ref="CY634:CY697" si="398">IF( CY$1= 0,"",$Q634-$S634+BK634-CH634)</f>
        <v/>
      </c>
      <c r="CZ634" s="162" t="str">
        <f t="shared" ref="CZ634:CZ697" si="399">IF( CZ$1= 0,"",$Q634-$S634+BL634-CI634)</f>
        <v/>
      </c>
      <c r="DA634" s="163" t="str">
        <f t="shared" ref="DA634:DA697" si="400">IF( DA$1= 0,"",$Q634-$S634+BM634-CJ634)</f>
        <v/>
      </c>
    </row>
    <row r="635" spans="1:105" ht="16.5" x14ac:dyDescent="0.3">
      <c r="A635" s="135"/>
      <c r="B635" s="136"/>
      <c r="C635" s="136"/>
      <c r="D635" s="137"/>
      <c r="E635" s="176"/>
      <c r="F635" s="182"/>
      <c r="G635" s="183"/>
      <c r="H635" s="183"/>
      <c r="I635" s="183"/>
      <c r="J635" s="183"/>
      <c r="K635" s="183"/>
      <c r="L635" s="183"/>
      <c r="M635" s="186"/>
      <c r="N635" s="182"/>
      <c r="O635" s="184"/>
      <c r="P635" s="178"/>
      <c r="Q635" s="118">
        <f t="shared" si="369"/>
        <v>0</v>
      </c>
      <c r="R635" s="3"/>
      <c r="S635" s="3"/>
      <c r="T635" s="4"/>
      <c r="U635" s="4"/>
      <c r="V635" s="99">
        <f t="shared" si="370"/>
        <v>0</v>
      </c>
      <c r="W635" s="161"/>
      <c r="X635" s="138"/>
      <c r="AH635" s="158" t="str">
        <f t="array" ref="AH635">IF(OR(AH$1=0, $A635=""),"",SQRT((_xlfn.XLOOKUP(AH$1,$Z$2:$Z$16,$AA$2:$AA$16)-$T635)^2+(_xlfn.XLOOKUP(AH$1,$Z$2:$Z$16,$AB$2:$AB$16)-$U635)^2+(_xlfn.XLOOKUP(AH$1,$Z$2:$Z$16,$AC$2:$AC$16-$V635)^2)))</f>
        <v/>
      </c>
      <c r="AI635" s="140" t="str">
        <f t="array" ref="AI635">IF(OR(AI$1=0, $A635=""),"",SQRT((_xlfn.XLOOKUP(AI$1,$Z$2:$Z$16,$AA$2:$AA$16)-$T635)^2+(_xlfn.XLOOKUP(AI$1,$Z$2:$Z$16,$AB$2:$AB$16)-$U635)^2+(_xlfn.XLOOKUP(AI$1,$Z$2:$Z$16,$AC$2:$AC$16-$V635)^2)))</f>
        <v/>
      </c>
      <c r="AJ635" s="140" t="str">
        <f t="array" ref="AJ635">IF(OR(AJ$1=0, $A635=""),"",SQRT((_xlfn.XLOOKUP(AJ$1,$Z$2:$Z$16,$AA$2:$AA$16)-$T635)^2+(_xlfn.XLOOKUP(AJ$1,$Z$2:$Z$16,$AB$2:$AB$16)-$U635)^2+(_xlfn.XLOOKUP(AJ$1,$Z$2:$Z$16,$AC$2:$AC$16-$V635)^2)))</f>
        <v/>
      </c>
      <c r="AK635" s="140" t="str">
        <f t="array" ref="AK635">IF(OR(AK$1=0, $A635=""),"",SQRT((_xlfn.XLOOKUP(AK$1,$Z$2:$Z$16,$AA$2:$AA$16)-$T635)^2+(_xlfn.XLOOKUP(AK$1,$Z$2:$Z$16,$AB$2:$AB$16)-$U635)^2+(_xlfn.XLOOKUP(AK$1,$Z$2:$Z$16,$AC$2:$AC$16-$V635)^2)))</f>
        <v/>
      </c>
      <c r="AL635" s="140" t="str">
        <f t="array" ref="AL635">IF(OR(AL$1=0, $A635=""),"",SQRT((_xlfn.XLOOKUP(AL$1,$Z$2:$Z$16,$AA$2:$AA$16)-$T635)^2+(_xlfn.XLOOKUP(AL$1,$Z$2:$Z$16,$AB$2:$AB$16)-$U635)^2+(_xlfn.XLOOKUP(AL$1,$Z$2:$Z$16,$AC$2:$AC$16-$V635)^2)))</f>
        <v/>
      </c>
      <c r="AM635" s="140" t="str">
        <f t="array" ref="AM635">IF(OR(AM$1=0, $A635=""),"",SQRT((_xlfn.XLOOKUP(AM$1,$Z$2:$Z$16,$AA$2:$AA$16)-$T635)^2+(_xlfn.XLOOKUP(AM$1,$Z$2:$Z$16,$AB$2:$AB$16)-$U635)^2+(_xlfn.XLOOKUP(AM$1,$Z$2:$Z$16,$AC$2:$AC$16-$V635)^2)))</f>
        <v/>
      </c>
      <c r="AN635" s="140" t="str">
        <f t="array" ref="AN635">IF(OR(AN$1=0, $A635=""),"",SQRT((_xlfn.XLOOKUP(AN$1,$Z$2:$Z$16,$AA$2:$AA$16)-$T635)^2+(_xlfn.XLOOKUP(AN$1,$Z$2:$Z$16,$AB$2:$AB$16)-$U635)^2+(_xlfn.XLOOKUP(AN$1,$Z$2:$Z$16,$AC$2:$AC$16-$V635)^2)))</f>
        <v/>
      </c>
      <c r="AO635" s="140" t="str">
        <f t="array" ref="AO635">IF(OR(AO$1=0, $A635=""),"",SQRT((_xlfn.XLOOKUP(AO$1,$Z$2:$Z$16,$AA$2:$AA$16)-$T635)^2+(_xlfn.XLOOKUP(AO$1,$Z$2:$Z$16,$AB$2:$AB$16)-$U635)^2+(_xlfn.XLOOKUP(AO$1,$Z$2:$Z$16,$AC$2:$AC$16-$V635)^2)))</f>
        <v/>
      </c>
      <c r="AP635" s="141" t="str">
        <f t="array" ref="AP635">IF(OR(AP$1=0, $A635=""),"",SQRT((_xlfn.XLOOKUP(AP$1,$Z$2:$Z$16,$AA$2:$AA$16)-$T635)^2+(_xlfn.XLOOKUP(AP$1,$Z$2:$Z$16,$AB$2:$AB$16)-$U635)^2+(_xlfn.XLOOKUP(AP$1,$Z$2:$Z$16,$AC$2:$AC$16-$V635)^2)))</f>
        <v/>
      </c>
      <c r="AQ635" s="141" t="str">
        <f t="array" ref="AQ635">IF(OR(AQ$1=0, $A635=""),"",SQRT((_xlfn.XLOOKUP(AQ$1,$Z$2:$Z$16,$AA$2:$AA$16)-$T635)^2+(_xlfn.XLOOKUP(AQ$1,$Z$2:$Z$16,$AB$2:$AB$16)-$U635)^2+(_xlfn.XLOOKUP(AQ$1,$Z$2:$Z$16,$AC$2:$AC$16-$V635)^2)))</f>
        <v/>
      </c>
      <c r="AR635" s="141" t="str">
        <f t="array" ref="AR635">IF(OR(AR$1=0, $A635=""),"",SQRT((_xlfn.XLOOKUP(AR$1,$Z$2:$Z$16,$AA$2:$AA$16)-$T635)^2+(_xlfn.XLOOKUP(AR$1,$Z$2:$Z$16,$AB$2:$AB$16)-$U635)^2+(_xlfn.XLOOKUP(AR$1,$Z$2:$Z$16,$AC$2:$AC$16-$V635)^2)))</f>
        <v/>
      </c>
      <c r="AS635" s="141" t="str">
        <f t="array" ref="AS635">IF(OR(AS$1=0, $A635=""),"",SQRT((_xlfn.XLOOKUP(AS$1,$Z$2:$Z$16,$AA$2:$AA$16)-$T635)^2+(_xlfn.XLOOKUP(AS$1,$Z$2:$Z$16,$AB$2:$AB$16)-$U635)^2+(_xlfn.XLOOKUP(AS$1,$Z$2:$Z$16,$AC$2:$AC$16-$V635)^2)))</f>
        <v/>
      </c>
      <c r="AT635" s="141" t="str">
        <f t="array" ref="AT635">IF(OR(AT$1=0, $A635=""),"",SQRT((_xlfn.XLOOKUP(AT$1,$Z$2:$Z$16,$AA$2:$AA$16)-$T635)^2+(_xlfn.XLOOKUP(AT$1,$Z$2:$Z$16,$AB$2:$AB$16)-$U635)^2+(_xlfn.XLOOKUP(AT$1,$Z$2:$Z$16,$AC$2:$AC$16-$V635)^2)))</f>
        <v/>
      </c>
      <c r="AU635" s="141" t="str">
        <f t="array" ref="AU635">IF(OR(AU$1=0, $A635=""),"",SQRT((_xlfn.XLOOKUP(AU$1,$Z$2:$Z$16,$AA$2:$AA$16)-$T635)^2+(_xlfn.XLOOKUP(AU$1,$Z$2:$Z$16,$AB$2:$AB$16)-$U635)^2+(_xlfn.XLOOKUP(AU$1,$Z$2:$Z$16,$AC$2:$AC$16-$V635)^2)))</f>
        <v/>
      </c>
      <c r="AV635" s="142" t="str">
        <f t="array" ref="AV635">IF(OR(AV$1=0, $A635=""),"",SQRT((_xlfn.XLOOKUP(AV$1,$Z$2:$Z$16,$AA$2:$AA$16)-$T635)^2+(_xlfn.XLOOKUP(AV$1,$Z$2:$Z$16,$AB$2:$AB$16)-$U635)^2+(_xlfn.XLOOKUP(AV$1,$Z$2:$Z$16,$AC$2:$AC$16-$V635)^2)))</f>
        <v/>
      </c>
      <c r="AW635" s="124"/>
      <c r="AX635" s="124"/>
      <c r="AY635" s="125">
        <f t="shared" si="371"/>
        <v>0</v>
      </c>
      <c r="AZ635" s="143">
        <f t="shared" si="372"/>
        <v>0</v>
      </c>
      <c r="BA635" s="143">
        <f t="shared" si="373"/>
        <v>0</v>
      </c>
      <c r="BB635" s="143">
        <f t="shared" si="374"/>
        <v>0</v>
      </c>
      <c r="BC635" s="143">
        <f t="shared" si="375"/>
        <v>0</v>
      </c>
      <c r="BD635" s="143">
        <f t="shared" si="376"/>
        <v>0</v>
      </c>
      <c r="BE635" s="143">
        <f t="shared" si="377"/>
        <v>0</v>
      </c>
      <c r="BF635" s="143">
        <f t="shared" si="378"/>
        <v>0</v>
      </c>
      <c r="BG635" s="144">
        <f t="shared" si="379"/>
        <v>0</v>
      </c>
      <c r="BH635" s="144">
        <f t="shared" si="380"/>
        <v>0</v>
      </c>
      <c r="BI635" s="144">
        <f t="shared" si="381"/>
        <v>0</v>
      </c>
      <c r="BJ635" s="144">
        <f t="shared" si="382"/>
        <v>0</v>
      </c>
      <c r="BK635" s="144">
        <f t="shared" si="383"/>
        <v>0</v>
      </c>
      <c r="BL635" s="144">
        <f t="shared" si="384"/>
        <v>0</v>
      </c>
      <c r="BM635" s="145">
        <f t="shared" si="385"/>
        <v>0</v>
      </c>
      <c r="BN635" s="124"/>
      <c r="BO635" s="124"/>
      <c r="BP635" s="124"/>
      <c r="BQ635" s="124"/>
      <c r="BR635" s="124"/>
      <c r="BS635" s="124"/>
      <c r="BT635" s="124"/>
      <c r="BU635" s="124"/>
      <c r="BV635" s="130"/>
      <c r="BW635" s="130"/>
      <c r="BX635" s="130"/>
      <c r="BY635" s="130"/>
      <c r="BZ635" s="130"/>
      <c r="CA635" s="130"/>
      <c r="CB635" s="130"/>
      <c r="CC635" s="130"/>
      <c r="CD635" s="130"/>
      <c r="CE635" s="130"/>
      <c r="CF635" s="130"/>
      <c r="CG635" s="130"/>
      <c r="CH635" s="130"/>
      <c r="CI635" s="130"/>
      <c r="CJ635" s="130"/>
      <c r="CM635" s="159">
        <f t="shared" si="386"/>
        <v>0</v>
      </c>
      <c r="CN635" s="160">
        <f t="shared" si="387"/>
        <v>0</v>
      </c>
      <c r="CO635" s="160">
        <f t="shared" si="388"/>
        <v>0</v>
      </c>
      <c r="CP635" s="160">
        <f t="shared" si="389"/>
        <v>0</v>
      </c>
      <c r="CQ635" s="160">
        <f t="shared" si="390"/>
        <v>0</v>
      </c>
      <c r="CR635" s="160" t="str">
        <f t="shared" si="391"/>
        <v/>
      </c>
      <c r="CS635" s="160" t="str">
        <f t="shared" si="392"/>
        <v/>
      </c>
      <c r="CT635" s="160" t="str">
        <f t="shared" si="393"/>
        <v/>
      </c>
      <c r="CU635" s="162" t="str">
        <f t="shared" si="394"/>
        <v/>
      </c>
      <c r="CV635" s="162" t="str">
        <f t="shared" si="395"/>
        <v/>
      </c>
      <c r="CW635" s="162" t="str">
        <f t="shared" si="396"/>
        <v/>
      </c>
      <c r="CX635" s="162" t="str">
        <f t="shared" si="397"/>
        <v/>
      </c>
      <c r="CY635" s="162" t="str">
        <f t="shared" si="398"/>
        <v/>
      </c>
      <c r="CZ635" s="162" t="str">
        <f t="shared" si="399"/>
        <v/>
      </c>
      <c r="DA635" s="163" t="str">
        <f t="shared" si="400"/>
        <v/>
      </c>
    </row>
    <row r="636" spans="1:105" ht="16.5" x14ac:dyDescent="0.3">
      <c r="A636" s="135"/>
      <c r="B636" s="136"/>
      <c r="C636" s="136"/>
      <c r="D636" s="137"/>
      <c r="E636" s="176"/>
      <c r="F636" s="182"/>
      <c r="G636" s="183"/>
      <c r="H636" s="183"/>
      <c r="I636" s="183"/>
      <c r="J636" s="183"/>
      <c r="K636" s="183"/>
      <c r="L636" s="183"/>
      <c r="M636" s="186"/>
      <c r="N636" s="182"/>
      <c r="O636" s="184"/>
      <c r="P636" s="178"/>
      <c r="Q636" s="118">
        <f t="shared" si="369"/>
        <v>0</v>
      </c>
      <c r="R636" s="3"/>
      <c r="S636" s="3"/>
      <c r="T636" s="4"/>
      <c r="U636" s="4"/>
      <c r="V636" s="99">
        <f t="shared" si="370"/>
        <v>0</v>
      </c>
      <c r="W636" s="161"/>
      <c r="X636" s="138"/>
      <c r="AH636" s="158" t="str">
        <f t="array" ref="AH636">IF(OR(AH$1=0, $A636=""),"",SQRT((_xlfn.XLOOKUP(AH$1,$Z$2:$Z$16,$AA$2:$AA$16)-$T636)^2+(_xlfn.XLOOKUP(AH$1,$Z$2:$Z$16,$AB$2:$AB$16)-$U636)^2+(_xlfn.XLOOKUP(AH$1,$Z$2:$Z$16,$AC$2:$AC$16-$V636)^2)))</f>
        <v/>
      </c>
      <c r="AI636" s="140" t="str">
        <f t="array" ref="AI636">IF(OR(AI$1=0, $A636=""),"",SQRT((_xlfn.XLOOKUP(AI$1,$Z$2:$Z$16,$AA$2:$AA$16)-$T636)^2+(_xlfn.XLOOKUP(AI$1,$Z$2:$Z$16,$AB$2:$AB$16)-$U636)^2+(_xlfn.XLOOKUP(AI$1,$Z$2:$Z$16,$AC$2:$AC$16-$V636)^2)))</f>
        <v/>
      </c>
      <c r="AJ636" s="140" t="str">
        <f t="array" ref="AJ636">IF(OR(AJ$1=0, $A636=""),"",SQRT((_xlfn.XLOOKUP(AJ$1,$Z$2:$Z$16,$AA$2:$AA$16)-$T636)^2+(_xlfn.XLOOKUP(AJ$1,$Z$2:$Z$16,$AB$2:$AB$16)-$U636)^2+(_xlfn.XLOOKUP(AJ$1,$Z$2:$Z$16,$AC$2:$AC$16-$V636)^2)))</f>
        <v/>
      </c>
      <c r="AK636" s="140" t="str">
        <f t="array" ref="AK636">IF(OR(AK$1=0, $A636=""),"",SQRT((_xlfn.XLOOKUP(AK$1,$Z$2:$Z$16,$AA$2:$AA$16)-$T636)^2+(_xlfn.XLOOKUP(AK$1,$Z$2:$Z$16,$AB$2:$AB$16)-$U636)^2+(_xlfn.XLOOKUP(AK$1,$Z$2:$Z$16,$AC$2:$AC$16-$V636)^2)))</f>
        <v/>
      </c>
      <c r="AL636" s="140" t="str">
        <f t="array" ref="AL636">IF(OR(AL$1=0, $A636=""),"",SQRT((_xlfn.XLOOKUP(AL$1,$Z$2:$Z$16,$AA$2:$AA$16)-$T636)^2+(_xlfn.XLOOKUP(AL$1,$Z$2:$Z$16,$AB$2:$AB$16)-$U636)^2+(_xlfn.XLOOKUP(AL$1,$Z$2:$Z$16,$AC$2:$AC$16-$V636)^2)))</f>
        <v/>
      </c>
      <c r="AM636" s="140" t="str">
        <f t="array" ref="AM636">IF(OR(AM$1=0, $A636=""),"",SQRT((_xlfn.XLOOKUP(AM$1,$Z$2:$Z$16,$AA$2:$AA$16)-$T636)^2+(_xlfn.XLOOKUP(AM$1,$Z$2:$Z$16,$AB$2:$AB$16)-$U636)^2+(_xlfn.XLOOKUP(AM$1,$Z$2:$Z$16,$AC$2:$AC$16-$V636)^2)))</f>
        <v/>
      </c>
      <c r="AN636" s="140" t="str">
        <f t="array" ref="AN636">IF(OR(AN$1=0, $A636=""),"",SQRT((_xlfn.XLOOKUP(AN$1,$Z$2:$Z$16,$AA$2:$AA$16)-$T636)^2+(_xlfn.XLOOKUP(AN$1,$Z$2:$Z$16,$AB$2:$AB$16)-$U636)^2+(_xlfn.XLOOKUP(AN$1,$Z$2:$Z$16,$AC$2:$AC$16-$V636)^2)))</f>
        <v/>
      </c>
      <c r="AO636" s="140" t="str">
        <f t="array" ref="AO636">IF(OR(AO$1=0, $A636=""),"",SQRT((_xlfn.XLOOKUP(AO$1,$Z$2:$Z$16,$AA$2:$AA$16)-$T636)^2+(_xlfn.XLOOKUP(AO$1,$Z$2:$Z$16,$AB$2:$AB$16)-$U636)^2+(_xlfn.XLOOKUP(AO$1,$Z$2:$Z$16,$AC$2:$AC$16-$V636)^2)))</f>
        <v/>
      </c>
      <c r="AP636" s="141" t="str">
        <f t="array" ref="AP636">IF(OR(AP$1=0, $A636=""),"",SQRT((_xlfn.XLOOKUP(AP$1,$Z$2:$Z$16,$AA$2:$AA$16)-$T636)^2+(_xlfn.XLOOKUP(AP$1,$Z$2:$Z$16,$AB$2:$AB$16)-$U636)^2+(_xlfn.XLOOKUP(AP$1,$Z$2:$Z$16,$AC$2:$AC$16-$V636)^2)))</f>
        <v/>
      </c>
      <c r="AQ636" s="141" t="str">
        <f t="array" ref="AQ636">IF(OR(AQ$1=0, $A636=""),"",SQRT((_xlfn.XLOOKUP(AQ$1,$Z$2:$Z$16,$AA$2:$AA$16)-$T636)^2+(_xlfn.XLOOKUP(AQ$1,$Z$2:$Z$16,$AB$2:$AB$16)-$U636)^2+(_xlfn.XLOOKUP(AQ$1,$Z$2:$Z$16,$AC$2:$AC$16-$V636)^2)))</f>
        <v/>
      </c>
      <c r="AR636" s="141" t="str">
        <f t="array" ref="AR636">IF(OR(AR$1=0, $A636=""),"",SQRT((_xlfn.XLOOKUP(AR$1,$Z$2:$Z$16,$AA$2:$AA$16)-$T636)^2+(_xlfn.XLOOKUP(AR$1,$Z$2:$Z$16,$AB$2:$AB$16)-$U636)^2+(_xlfn.XLOOKUP(AR$1,$Z$2:$Z$16,$AC$2:$AC$16-$V636)^2)))</f>
        <v/>
      </c>
      <c r="AS636" s="141" t="str">
        <f t="array" ref="AS636">IF(OR(AS$1=0, $A636=""),"",SQRT((_xlfn.XLOOKUP(AS$1,$Z$2:$Z$16,$AA$2:$AA$16)-$T636)^2+(_xlfn.XLOOKUP(AS$1,$Z$2:$Z$16,$AB$2:$AB$16)-$U636)^2+(_xlfn.XLOOKUP(AS$1,$Z$2:$Z$16,$AC$2:$AC$16-$V636)^2)))</f>
        <v/>
      </c>
      <c r="AT636" s="141" t="str">
        <f t="array" ref="AT636">IF(OR(AT$1=0, $A636=""),"",SQRT((_xlfn.XLOOKUP(AT$1,$Z$2:$Z$16,$AA$2:$AA$16)-$T636)^2+(_xlfn.XLOOKUP(AT$1,$Z$2:$Z$16,$AB$2:$AB$16)-$U636)^2+(_xlfn.XLOOKUP(AT$1,$Z$2:$Z$16,$AC$2:$AC$16-$V636)^2)))</f>
        <v/>
      </c>
      <c r="AU636" s="141" t="str">
        <f t="array" ref="AU636">IF(OR(AU$1=0, $A636=""),"",SQRT((_xlfn.XLOOKUP(AU$1,$Z$2:$Z$16,$AA$2:$AA$16)-$T636)^2+(_xlfn.XLOOKUP(AU$1,$Z$2:$Z$16,$AB$2:$AB$16)-$U636)^2+(_xlfn.XLOOKUP(AU$1,$Z$2:$Z$16,$AC$2:$AC$16-$V636)^2)))</f>
        <v/>
      </c>
      <c r="AV636" s="142" t="str">
        <f t="array" ref="AV636">IF(OR(AV$1=0, $A636=""),"",SQRT((_xlfn.XLOOKUP(AV$1,$Z$2:$Z$16,$AA$2:$AA$16)-$T636)^2+(_xlfn.XLOOKUP(AV$1,$Z$2:$Z$16,$AB$2:$AB$16)-$U636)^2+(_xlfn.XLOOKUP(AV$1,$Z$2:$Z$16,$AC$2:$AC$16-$V636)^2)))</f>
        <v/>
      </c>
      <c r="AW636" s="124"/>
      <c r="AX636" s="124"/>
      <c r="AY636" s="125">
        <f t="shared" si="371"/>
        <v>0</v>
      </c>
      <c r="AZ636" s="143">
        <f t="shared" si="372"/>
        <v>0</v>
      </c>
      <c r="BA636" s="143">
        <f t="shared" si="373"/>
        <v>0</v>
      </c>
      <c r="BB636" s="143">
        <f t="shared" si="374"/>
        <v>0</v>
      </c>
      <c r="BC636" s="143">
        <f t="shared" si="375"/>
        <v>0</v>
      </c>
      <c r="BD636" s="143">
        <f t="shared" si="376"/>
        <v>0</v>
      </c>
      <c r="BE636" s="143">
        <f t="shared" si="377"/>
        <v>0</v>
      </c>
      <c r="BF636" s="143">
        <f t="shared" si="378"/>
        <v>0</v>
      </c>
      <c r="BG636" s="144">
        <f t="shared" si="379"/>
        <v>0</v>
      </c>
      <c r="BH636" s="144">
        <f t="shared" si="380"/>
        <v>0</v>
      </c>
      <c r="BI636" s="144">
        <f t="shared" si="381"/>
        <v>0</v>
      </c>
      <c r="BJ636" s="144">
        <f t="shared" si="382"/>
        <v>0</v>
      </c>
      <c r="BK636" s="144">
        <f t="shared" si="383"/>
        <v>0</v>
      </c>
      <c r="BL636" s="144">
        <f t="shared" si="384"/>
        <v>0</v>
      </c>
      <c r="BM636" s="145">
        <f t="shared" si="385"/>
        <v>0</v>
      </c>
      <c r="BN636" s="124"/>
      <c r="BO636" s="124"/>
      <c r="BP636" s="124"/>
      <c r="BQ636" s="124"/>
      <c r="BR636" s="124"/>
      <c r="BS636" s="124"/>
      <c r="BT636" s="124"/>
      <c r="BU636" s="124"/>
      <c r="BV636" s="130"/>
      <c r="BW636" s="130"/>
      <c r="BX636" s="130"/>
      <c r="BY636" s="130"/>
      <c r="BZ636" s="130"/>
      <c r="CA636" s="130"/>
      <c r="CB636" s="130"/>
      <c r="CC636" s="130"/>
      <c r="CD636" s="130"/>
      <c r="CE636" s="130"/>
      <c r="CF636" s="130"/>
      <c r="CG636" s="130"/>
      <c r="CH636" s="130"/>
      <c r="CI636" s="130"/>
      <c r="CJ636" s="130"/>
      <c r="CM636" s="159">
        <f t="shared" si="386"/>
        <v>0</v>
      </c>
      <c r="CN636" s="160">
        <f t="shared" si="387"/>
        <v>0</v>
      </c>
      <c r="CO636" s="160">
        <f t="shared" si="388"/>
        <v>0</v>
      </c>
      <c r="CP636" s="160">
        <f t="shared" si="389"/>
        <v>0</v>
      </c>
      <c r="CQ636" s="160">
        <f t="shared" si="390"/>
        <v>0</v>
      </c>
      <c r="CR636" s="160" t="str">
        <f t="shared" si="391"/>
        <v/>
      </c>
      <c r="CS636" s="160" t="str">
        <f t="shared" si="392"/>
        <v/>
      </c>
      <c r="CT636" s="160" t="str">
        <f t="shared" si="393"/>
        <v/>
      </c>
      <c r="CU636" s="162" t="str">
        <f t="shared" si="394"/>
        <v/>
      </c>
      <c r="CV636" s="162" t="str">
        <f t="shared" si="395"/>
        <v/>
      </c>
      <c r="CW636" s="162" t="str">
        <f t="shared" si="396"/>
        <v/>
      </c>
      <c r="CX636" s="162" t="str">
        <f t="shared" si="397"/>
        <v/>
      </c>
      <c r="CY636" s="162" t="str">
        <f t="shared" si="398"/>
        <v/>
      </c>
      <c r="CZ636" s="162" t="str">
        <f t="shared" si="399"/>
        <v/>
      </c>
      <c r="DA636" s="163" t="str">
        <f t="shared" si="400"/>
        <v/>
      </c>
    </row>
    <row r="637" spans="1:105" ht="16.5" x14ac:dyDescent="0.3">
      <c r="A637" s="135"/>
      <c r="B637" s="136"/>
      <c r="C637" s="136"/>
      <c r="D637" s="137"/>
      <c r="E637" s="176"/>
      <c r="F637" s="182"/>
      <c r="G637" s="183"/>
      <c r="H637" s="183"/>
      <c r="I637" s="183"/>
      <c r="J637" s="183"/>
      <c r="K637" s="183"/>
      <c r="L637" s="183"/>
      <c r="M637" s="186"/>
      <c r="N637" s="182"/>
      <c r="O637" s="184"/>
      <c r="P637" s="178"/>
      <c r="Q637" s="118">
        <f t="shared" si="369"/>
        <v>0</v>
      </c>
      <c r="R637" s="3"/>
      <c r="S637" s="3"/>
      <c r="T637" s="4"/>
      <c r="U637" s="4"/>
      <c r="V637" s="99">
        <f t="shared" si="370"/>
        <v>0</v>
      </c>
      <c r="W637" s="161"/>
      <c r="X637" s="138"/>
      <c r="AH637" s="158" t="str">
        <f t="array" ref="AH637">IF(OR(AH$1=0, $A637=""),"",SQRT((_xlfn.XLOOKUP(AH$1,$Z$2:$Z$16,$AA$2:$AA$16)-$T637)^2+(_xlfn.XLOOKUP(AH$1,$Z$2:$Z$16,$AB$2:$AB$16)-$U637)^2+(_xlfn.XLOOKUP(AH$1,$Z$2:$Z$16,$AC$2:$AC$16-$V637)^2)))</f>
        <v/>
      </c>
      <c r="AI637" s="140" t="str">
        <f t="array" ref="AI637">IF(OR(AI$1=0, $A637=""),"",SQRT((_xlfn.XLOOKUP(AI$1,$Z$2:$Z$16,$AA$2:$AA$16)-$T637)^2+(_xlfn.XLOOKUP(AI$1,$Z$2:$Z$16,$AB$2:$AB$16)-$U637)^2+(_xlfn.XLOOKUP(AI$1,$Z$2:$Z$16,$AC$2:$AC$16-$V637)^2)))</f>
        <v/>
      </c>
      <c r="AJ637" s="140" t="str">
        <f t="array" ref="AJ637">IF(OR(AJ$1=0, $A637=""),"",SQRT((_xlfn.XLOOKUP(AJ$1,$Z$2:$Z$16,$AA$2:$AA$16)-$T637)^2+(_xlfn.XLOOKUP(AJ$1,$Z$2:$Z$16,$AB$2:$AB$16)-$U637)^2+(_xlfn.XLOOKUP(AJ$1,$Z$2:$Z$16,$AC$2:$AC$16-$V637)^2)))</f>
        <v/>
      </c>
      <c r="AK637" s="140" t="str">
        <f t="array" ref="AK637">IF(OR(AK$1=0, $A637=""),"",SQRT((_xlfn.XLOOKUP(AK$1,$Z$2:$Z$16,$AA$2:$AA$16)-$T637)^2+(_xlfn.XLOOKUP(AK$1,$Z$2:$Z$16,$AB$2:$AB$16)-$U637)^2+(_xlfn.XLOOKUP(AK$1,$Z$2:$Z$16,$AC$2:$AC$16-$V637)^2)))</f>
        <v/>
      </c>
      <c r="AL637" s="140" t="str">
        <f t="array" ref="AL637">IF(OR(AL$1=0, $A637=""),"",SQRT((_xlfn.XLOOKUP(AL$1,$Z$2:$Z$16,$AA$2:$AA$16)-$T637)^2+(_xlfn.XLOOKUP(AL$1,$Z$2:$Z$16,$AB$2:$AB$16)-$U637)^2+(_xlfn.XLOOKUP(AL$1,$Z$2:$Z$16,$AC$2:$AC$16-$V637)^2)))</f>
        <v/>
      </c>
      <c r="AM637" s="140" t="str">
        <f t="array" ref="AM637">IF(OR(AM$1=0, $A637=""),"",SQRT((_xlfn.XLOOKUP(AM$1,$Z$2:$Z$16,$AA$2:$AA$16)-$T637)^2+(_xlfn.XLOOKUP(AM$1,$Z$2:$Z$16,$AB$2:$AB$16)-$U637)^2+(_xlfn.XLOOKUP(AM$1,$Z$2:$Z$16,$AC$2:$AC$16-$V637)^2)))</f>
        <v/>
      </c>
      <c r="AN637" s="140" t="str">
        <f t="array" ref="AN637">IF(OR(AN$1=0, $A637=""),"",SQRT((_xlfn.XLOOKUP(AN$1,$Z$2:$Z$16,$AA$2:$AA$16)-$T637)^2+(_xlfn.XLOOKUP(AN$1,$Z$2:$Z$16,$AB$2:$AB$16)-$U637)^2+(_xlfn.XLOOKUP(AN$1,$Z$2:$Z$16,$AC$2:$AC$16-$V637)^2)))</f>
        <v/>
      </c>
      <c r="AO637" s="140" t="str">
        <f t="array" ref="AO637">IF(OR(AO$1=0, $A637=""),"",SQRT((_xlfn.XLOOKUP(AO$1,$Z$2:$Z$16,$AA$2:$AA$16)-$T637)^2+(_xlfn.XLOOKUP(AO$1,$Z$2:$Z$16,$AB$2:$AB$16)-$U637)^2+(_xlfn.XLOOKUP(AO$1,$Z$2:$Z$16,$AC$2:$AC$16-$V637)^2)))</f>
        <v/>
      </c>
      <c r="AP637" s="141" t="str">
        <f t="array" ref="AP637">IF(OR(AP$1=0, $A637=""),"",SQRT((_xlfn.XLOOKUP(AP$1,$Z$2:$Z$16,$AA$2:$AA$16)-$T637)^2+(_xlfn.XLOOKUP(AP$1,$Z$2:$Z$16,$AB$2:$AB$16)-$U637)^2+(_xlfn.XLOOKUP(AP$1,$Z$2:$Z$16,$AC$2:$AC$16-$V637)^2)))</f>
        <v/>
      </c>
      <c r="AQ637" s="141" t="str">
        <f t="array" ref="AQ637">IF(OR(AQ$1=0, $A637=""),"",SQRT((_xlfn.XLOOKUP(AQ$1,$Z$2:$Z$16,$AA$2:$AA$16)-$T637)^2+(_xlfn.XLOOKUP(AQ$1,$Z$2:$Z$16,$AB$2:$AB$16)-$U637)^2+(_xlfn.XLOOKUP(AQ$1,$Z$2:$Z$16,$AC$2:$AC$16-$V637)^2)))</f>
        <v/>
      </c>
      <c r="AR637" s="141" t="str">
        <f t="array" ref="AR637">IF(OR(AR$1=0, $A637=""),"",SQRT((_xlfn.XLOOKUP(AR$1,$Z$2:$Z$16,$AA$2:$AA$16)-$T637)^2+(_xlfn.XLOOKUP(AR$1,$Z$2:$Z$16,$AB$2:$AB$16)-$U637)^2+(_xlfn.XLOOKUP(AR$1,$Z$2:$Z$16,$AC$2:$AC$16-$V637)^2)))</f>
        <v/>
      </c>
      <c r="AS637" s="141" t="str">
        <f t="array" ref="AS637">IF(OR(AS$1=0, $A637=""),"",SQRT((_xlfn.XLOOKUP(AS$1,$Z$2:$Z$16,$AA$2:$AA$16)-$T637)^2+(_xlfn.XLOOKUP(AS$1,$Z$2:$Z$16,$AB$2:$AB$16)-$U637)^2+(_xlfn.XLOOKUP(AS$1,$Z$2:$Z$16,$AC$2:$AC$16-$V637)^2)))</f>
        <v/>
      </c>
      <c r="AT637" s="141" t="str">
        <f t="array" ref="AT637">IF(OR(AT$1=0, $A637=""),"",SQRT((_xlfn.XLOOKUP(AT$1,$Z$2:$Z$16,$AA$2:$AA$16)-$T637)^2+(_xlfn.XLOOKUP(AT$1,$Z$2:$Z$16,$AB$2:$AB$16)-$U637)^2+(_xlfn.XLOOKUP(AT$1,$Z$2:$Z$16,$AC$2:$AC$16-$V637)^2)))</f>
        <v/>
      </c>
      <c r="AU637" s="141" t="str">
        <f t="array" ref="AU637">IF(OR(AU$1=0, $A637=""),"",SQRT((_xlfn.XLOOKUP(AU$1,$Z$2:$Z$16,$AA$2:$AA$16)-$T637)^2+(_xlfn.XLOOKUP(AU$1,$Z$2:$Z$16,$AB$2:$AB$16)-$U637)^2+(_xlfn.XLOOKUP(AU$1,$Z$2:$Z$16,$AC$2:$AC$16-$V637)^2)))</f>
        <v/>
      </c>
      <c r="AV637" s="142" t="str">
        <f t="array" ref="AV637">IF(OR(AV$1=0, $A637=""),"",SQRT((_xlfn.XLOOKUP(AV$1,$Z$2:$Z$16,$AA$2:$AA$16)-$T637)^2+(_xlfn.XLOOKUP(AV$1,$Z$2:$Z$16,$AB$2:$AB$16)-$U637)^2+(_xlfn.XLOOKUP(AV$1,$Z$2:$Z$16,$AC$2:$AC$16-$V637)^2)))</f>
        <v/>
      </c>
      <c r="AW637" s="124"/>
      <c r="AX637" s="124"/>
      <c r="AY637" s="125">
        <f t="shared" si="371"/>
        <v>0</v>
      </c>
      <c r="AZ637" s="143">
        <f t="shared" si="372"/>
        <v>0</v>
      </c>
      <c r="BA637" s="143">
        <f t="shared" si="373"/>
        <v>0</v>
      </c>
      <c r="BB637" s="143">
        <f t="shared" si="374"/>
        <v>0</v>
      </c>
      <c r="BC637" s="143">
        <f t="shared" si="375"/>
        <v>0</v>
      </c>
      <c r="BD637" s="143">
        <f t="shared" si="376"/>
        <v>0</v>
      </c>
      <c r="BE637" s="143">
        <f t="shared" si="377"/>
        <v>0</v>
      </c>
      <c r="BF637" s="143">
        <f t="shared" si="378"/>
        <v>0</v>
      </c>
      <c r="BG637" s="144">
        <f t="shared" si="379"/>
        <v>0</v>
      </c>
      <c r="BH637" s="144">
        <f t="shared" si="380"/>
        <v>0</v>
      </c>
      <c r="BI637" s="144">
        <f t="shared" si="381"/>
        <v>0</v>
      </c>
      <c r="BJ637" s="144">
        <f t="shared" si="382"/>
        <v>0</v>
      </c>
      <c r="BK637" s="144">
        <f t="shared" si="383"/>
        <v>0</v>
      </c>
      <c r="BL637" s="144">
        <f t="shared" si="384"/>
        <v>0</v>
      </c>
      <c r="BM637" s="145">
        <f t="shared" si="385"/>
        <v>0</v>
      </c>
      <c r="BN637" s="124"/>
      <c r="BO637" s="124"/>
      <c r="BP637" s="124"/>
      <c r="BQ637" s="124"/>
      <c r="BR637" s="124"/>
      <c r="BS637" s="124"/>
      <c r="BT637" s="124"/>
      <c r="BU637" s="124"/>
      <c r="BV637" s="130"/>
      <c r="BW637" s="130"/>
      <c r="BX637" s="130"/>
      <c r="BY637" s="130"/>
      <c r="BZ637" s="130"/>
      <c r="CA637" s="130"/>
      <c r="CB637" s="130"/>
      <c r="CC637" s="130"/>
      <c r="CD637" s="130"/>
      <c r="CE637" s="130"/>
      <c r="CF637" s="130"/>
      <c r="CG637" s="130"/>
      <c r="CH637" s="130"/>
      <c r="CI637" s="130"/>
      <c r="CJ637" s="130"/>
      <c r="CM637" s="159">
        <f t="shared" si="386"/>
        <v>0</v>
      </c>
      <c r="CN637" s="160">
        <f t="shared" si="387"/>
        <v>0</v>
      </c>
      <c r="CO637" s="160">
        <f t="shared" si="388"/>
        <v>0</v>
      </c>
      <c r="CP637" s="160">
        <f t="shared" si="389"/>
        <v>0</v>
      </c>
      <c r="CQ637" s="160">
        <f t="shared" si="390"/>
        <v>0</v>
      </c>
      <c r="CR637" s="160" t="str">
        <f t="shared" si="391"/>
        <v/>
      </c>
      <c r="CS637" s="160" t="str">
        <f t="shared" si="392"/>
        <v/>
      </c>
      <c r="CT637" s="160" t="str">
        <f t="shared" si="393"/>
        <v/>
      </c>
      <c r="CU637" s="162" t="str">
        <f t="shared" si="394"/>
        <v/>
      </c>
      <c r="CV637" s="162" t="str">
        <f t="shared" si="395"/>
        <v/>
      </c>
      <c r="CW637" s="162" t="str">
        <f t="shared" si="396"/>
        <v/>
      </c>
      <c r="CX637" s="162" t="str">
        <f t="shared" si="397"/>
        <v/>
      </c>
      <c r="CY637" s="162" t="str">
        <f t="shared" si="398"/>
        <v/>
      </c>
      <c r="CZ637" s="162" t="str">
        <f t="shared" si="399"/>
        <v/>
      </c>
      <c r="DA637" s="163" t="str">
        <f t="shared" si="400"/>
        <v/>
      </c>
    </row>
    <row r="638" spans="1:105" ht="16.5" x14ac:dyDescent="0.3">
      <c r="A638" s="135"/>
      <c r="B638" s="136"/>
      <c r="C638" s="136"/>
      <c r="D638" s="137"/>
      <c r="E638" s="176"/>
      <c r="F638" s="182"/>
      <c r="G638" s="183"/>
      <c r="H638" s="183"/>
      <c r="I638" s="183"/>
      <c r="J638" s="183"/>
      <c r="K638" s="183"/>
      <c r="L638" s="183"/>
      <c r="M638" s="186"/>
      <c r="N638" s="182"/>
      <c r="O638" s="184"/>
      <c r="P638" s="178"/>
      <c r="Q638" s="118">
        <f t="shared" si="369"/>
        <v>0</v>
      </c>
      <c r="R638" s="3"/>
      <c r="S638" s="3"/>
      <c r="T638" s="4"/>
      <c r="U638" s="4"/>
      <c r="V638" s="99">
        <f t="shared" si="370"/>
        <v>0</v>
      </c>
      <c r="W638" s="161"/>
      <c r="X638" s="138"/>
      <c r="AH638" s="158" t="str">
        <f t="array" ref="AH638">IF(OR(AH$1=0, $A638=""),"",SQRT((_xlfn.XLOOKUP(AH$1,$Z$2:$Z$16,$AA$2:$AA$16)-$T638)^2+(_xlfn.XLOOKUP(AH$1,$Z$2:$Z$16,$AB$2:$AB$16)-$U638)^2+(_xlfn.XLOOKUP(AH$1,$Z$2:$Z$16,$AC$2:$AC$16-$V638)^2)))</f>
        <v/>
      </c>
      <c r="AI638" s="140" t="str">
        <f t="array" ref="AI638">IF(OR(AI$1=0, $A638=""),"",SQRT((_xlfn.XLOOKUP(AI$1,$Z$2:$Z$16,$AA$2:$AA$16)-$T638)^2+(_xlfn.XLOOKUP(AI$1,$Z$2:$Z$16,$AB$2:$AB$16)-$U638)^2+(_xlfn.XLOOKUP(AI$1,$Z$2:$Z$16,$AC$2:$AC$16-$V638)^2)))</f>
        <v/>
      </c>
      <c r="AJ638" s="140" t="str">
        <f t="array" ref="AJ638">IF(OR(AJ$1=0, $A638=""),"",SQRT((_xlfn.XLOOKUP(AJ$1,$Z$2:$Z$16,$AA$2:$AA$16)-$T638)^2+(_xlfn.XLOOKUP(AJ$1,$Z$2:$Z$16,$AB$2:$AB$16)-$U638)^2+(_xlfn.XLOOKUP(AJ$1,$Z$2:$Z$16,$AC$2:$AC$16-$V638)^2)))</f>
        <v/>
      </c>
      <c r="AK638" s="140" t="str">
        <f t="array" ref="AK638">IF(OR(AK$1=0, $A638=""),"",SQRT((_xlfn.XLOOKUP(AK$1,$Z$2:$Z$16,$AA$2:$AA$16)-$T638)^2+(_xlfn.XLOOKUP(AK$1,$Z$2:$Z$16,$AB$2:$AB$16)-$U638)^2+(_xlfn.XLOOKUP(AK$1,$Z$2:$Z$16,$AC$2:$AC$16-$V638)^2)))</f>
        <v/>
      </c>
      <c r="AL638" s="140" t="str">
        <f t="array" ref="AL638">IF(OR(AL$1=0, $A638=""),"",SQRT((_xlfn.XLOOKUP(AL$1,$Z$2:$Z$16,$AA$2:$AA$16)-$T638)^2+(_xlfn.XLOOKUP(AL$1,$Z$2:$Z$16,$AB$2:$AB$16)-$U638)^2+(_xlfn.XLOOKUP(AL$1,$Z$2:$Z$16,$AC$2:$AC$16-$V638)^2)))</f>
        <v/>
      </c>
      <c r="AM638" s="140" t="str">
        <f t="array" ref="AM638">IF(OR(AM$1=0, $A638=""),"",SQRT((_xlfn.XLOOKUP(AM$1,$Z$2:$Z$16,$AA$2:$AA$16)-$T638)^2+(_xlfn.XLOOKUP(AM$1,$Z$2:$Z$16,$AB$2:$AB$16)-$U638)^2+(_xlfn.XLOOKUP(AM$1,$Z$2:$Z$16,$AC$2:$AC$16-$V638)^2)))</f>
        <v/>
      </c>
      <c r="AN638" s="140" t="str">
        <f t="array" ref="AN638">IF(OR(AN$1=0, $A638=""),"",SQRT((_xlfn.XLOOKUP(AN$1,$Z$2:$Z$16,$AA$2:$AA$16)-$T638)^2+(_xlfn.XLOOKUP(AN$1,$Z$2:$Z$16,$AB$2:$AB$16)-$U638)^2+(_xlfn.XLOOKUP(AN$1,$Z$2:$Z$16,$AC$2:$AC$16-$V638)^2)))</f>
        <v/>
      </c>
      <c r="AO638" s="140" t="str">
        <f t="array" ref="AO638">IF(OR(AO$1=0, $A638=""),"",SQRT((_xlfn.XLOOKUP(AO$1,$Z$2:$Z$16,$AA$2:$AA$16)-$T638)^2+(_xlfn.XLOOKUP(AO$1,$Z$2:$Z$16,$AB$2:$AB$16)-$U638)^2+(_xlfn.XLOOKUP(AO$1,$Z$2:$Z$16,$AC$2:$AC$16-$V638)^2)))</f>
        <v/>
      </c>
      <c r="AP638" s="141" t="str">
        <f t="array" ref="AP638">IF(OR(AP$1=0, $A638=""),"",SQRT((_xlfn.XLOOKUP(AP$1,$Z$2:$Z$16,$AA$2:$AA$16)-$T638)^2+(_xlfn.XLOOKUP(AP$1,$Z$2:$Z$16,$AB$2:$AB$16)-$U638)^2+(_xlfn.XLOOKUP(AP$1,$Z$2:$Z$16,$AC$2:$AC$16-$V638)^2)))</f>
        <v/>
      </c>
      <c r="AQ638" s="141" t="str">
        <f t="array" ref="AQ638">IF(OR(AQ$1=0, $A638=""),"",SQRT((_xlfn.XLOOKUP(AQ$1,$Z$2:$Z$16,$AA$2:$AA$16)-$T638)^2+(_xlfn.XLOOKUP(AQ$1,$Z$2:$Z$16,$AB$2:$AB$16)-$U638)^2+(_xlfn.XLOOKUP(AQ$1,$Z$2:$Z$16,$AC$2:$AC$16-$V638)^2)))</f>
        <v/>
      </c>
      <c r="AR638" s="141" t="str">
        <f t="array" ref="AR638">IF(OR(AR$1=0, $A638=""),"",SQRT((_xlfn.XLOOKUP(AR$1,$Z$2:$Z$16,$AA$2:$AA$16)-$T638)^2+(_xlfn.XLOOKUP(AR$1,$Z$2:$Z$16,$AB$2:$AB$16)-$U638)^2+(_xlfn.XLOOKUP(AR$1,$Z$2:$Z$16,$AC$2:$AC$16-$V638)^2)))</f>
        <v/>
      </c>
      <c r="AS638" s="141" t="str">
        <f t="array" ref="AS638">IF(OR(AS$1=0, $A638=""),"",SQRT((_xlfn.XLOOKUP(AS$1,$Z$2:$Z$16,$AA$2:$AA$16)-$T638)^2+(_xlfn.XLOOKUP(AS$1,$Z$2:$Z$16,$AB$2:$AB$16)-$U638)^2+(_xlfn.XLOOKUP(AS$1,$Z$2:$Z$16,$AC$2:$AC$16-$V638)^2)))</f>
        <v/>
      </c>
      <c r="AT638" s="141" t="str">
        <f t="array" ref="AT638">IF(OR(AT$1=0, $A638=""),"",SQRT((_xlfn.XLOOKUP(AT$1,$Z$2:$Z$16,$AA$2:$AA$16)-$T638)^2+(_xlfn.XLOOKUP(AT$1,$Z$2:$Z$16,$AB$2:$AB$16)-$U638)^2+(_xlfn.XLOOKUP(AT$1,$Z$2:$Z$16,$AC$2:$AC$16-$V638)^2)))</f>
        <v/>
      </c>
      <c r="AU638" s="141" t="str">
        <f t="array" ref="AU638">IF(OR(AU$1=0, $A638=""),"",SQRT((_xlfn.XLOOKUP(AU$1,$Z$2:$Z$16,$AA$2:$AA$16)-$T638)^2+(_xlfn.XLOOKUP(AU$1,$Z$2:$Z$16,$AB$2:$AB$16)-$U638)^2+(_xlfn.XLOOKUP(AU$1,$Z$2:$Z$16,$AC$2:$AC$16-$V638)^2)))</f>
        <v/>
      </c>
      <c r="AV638" s="142" t="str">
        <f t="array" ref="AV638">IF(OR(AV$1=0, $A638=""),"",SQRT((_xlfn.XLOOKUP(AV$1,$Z$2:$Z$16,$AA$2:$AA$16)-$T638)^2+(_xlfn.XLOOKUP(AV$1,$Z$2:$Z$16,$AB$2:$AB$16)-$U638)^2+(_xlfn.XLOOKUP(AV$1,$Z$2:$Z$16,$AC$2:$AC$16-$V638)^2)))</f>
        <v/>
      </c>
      <c r="AW638" s="124"/>
      <c r="AX638" s="124"/>
      <c r="AY638" s="125">
        <f t="shared" si="371"/>
        <v>0</v>
      </c>
      <c r="AZ638" s="143">
        <f t="shared" si="372"/>
        <v>0</v>
      </c>
      <c r="BA638" s="143">
        <f t="shared" si="373"/>
        <v>0</v>
      </c>
      <c r="BB638" s="143">
        <f t="shared" si="374"/>
        <v>0</v>
      </c>
      <c r="BC638" s="143">
        <f t="shared" si="375"/>
        <v>0</v>
      </c>
      <c r="BD638" s="143">
        <f t="shared" si="376"/>
        <v>0</v>
      </c>
      <c r="BE638" s="143">
        <f t="shared" si="377"/>
        <v>0</v>
      </c>
      <c r="BF638" s="143">
        <f t="shared" si="378"/>
        <v>0</v>
      </c>
      <c r="BG638" s="144">
        <f t="shared" si="379"/>
        <v>0</v>
      </c>
      <c r="BH638" s="144">
        <f t="shared" si="380"/>
        <v>0</v>
      </c>
      <c r="BI638" s="144">
        <f t="shared" si="381"/>
        <v>0</v>
      </c>
      <c r="BJ638" s="144">
        <f t="shared" si="382"/>
        <v>0</v>
      </c>
      <c r="BK638" s="144">
        <f t="shared" si="383"/>
        <v>0</v>
      </c>
      <c r="BL638" s="144">
        <f t="shared" si="384"/>
        <v>0</v>
      </c>
      <c r="BM638" s="145">
        <f t="shared" si="385"/>
        <v>0</v>
      </c>
      <c r="BN638" s="124"/>
      <c r="BO638" s="124"/>
      <c r="BP638" s="124"/>
      <c r="BQ638" s="124"/>
      <c r="BR638" s="124"/>
      <c r="BS638" s="124"/>
      <c r="BT638" s="124"/>
      <c r="BU638" s="124"/>
      <c r="BV638" s="130"/>
      <c r="BW638" s="130"/>
      <c r="BX638" s="130"/>
      <c r="BY638" s="130"/>
      <c r="BZ638" s="130"/>
      <c r="CA638" s="130"/>
      <c r="CB638" s="130"/>
      <c r="CC638" s="130"/>
      <c r="CD638" s="130"/>
      <c r="CE638" s="130"/>
      <c r="CF638" s="130"/>
      <c r="CG638" s="130"/>
      <c r="CH638" s="130"/>
      <c r="CI638" s="130"/>
      <c r="CJ638" s="130"/>
      <c r="CM638" s="159">
        <f t="shared" si="386"/>
        <v>0</v>
      </c>
      <c r="CN638" s="160">
        <f t="shared" si="387"/>
        <v>0</v>
      </c>
      <c r="CO638" s="160">
        <f t="shared" si="388"/>
        <v>0</v>
      </c>
      <c r="CP638" s="160">
        <f t="shared" si="389"/>
        <v>0</v>
      </c>
      <c r="CQ638" s="160">
        <f t="shared" si="390"/>
        <v>0</v>
      </c>
      <c r="CR638" s="160" t="str">
        <f t="shared" si="391"/>
        <v/>
      </c>
      <c r="CS638" s="160" t="str">
        <f t="shared" si="392"/>
        <v/>
      </c>
      <c r="CT638" s="160" t="str">
        <f t="shared" si="393"/>
        <v/>
      </c>
      <c r="CU638" s="162" t="str">
        <f t="shared" si="394"/>
        <v/>
      </c>
      <c r="CV638" s="162" t="str">
        <f t="shared" si="395"/>
        <v/>
      </c>
      <c r="CW638" s="162" t="str">
        <f t="shared" si="396"/>
        <v/>
      </c>
      <c r="CX638" s="162" t="str">
        <f t="shared" si="397"/>
        <v/>
      </c>
      <c r="CY638" s="162" t="str">
        <f t="shared" si="398"/>
        <v/>
      </c>
      <c r="CZ638" s="162" t="str">
        <f t="shared" si="399"/>
        <v/>
      </c>
      <c r="DA638" s="163" t="str">
        <f t="shared" si="400"/>
        <v/>
      </c>
    </row>
    <row r="639" spans="1:105" ht="16.5" x14ac:dyDescent="0.3">
      <c r="A639" s="135"/>
      <c r="B639" s="136"/>
      <c r="C639" s="136"/>
      <c r="D639" s="137"/>
      <c r="E639" s="176"/>
      <c r="F639" s="182"/>
      <c r="G639" s="183"/>
      <c r="H639" s="183"/>
      <c r="I639" s="183"/>
      <c r="J639" s="183"/>
      <c r="K639" s="183"/>
      <c r="L639" s="183"/>
      <c r="M639" s="186"/>
      <c r="N639" s="182"/>
      <c r="O639" s="184"/>
      <c r="P639" s="178"/>
      <c r="Q639" s="118">
        <f t="shared" si="369"/>
        <v>0</v>
      </c>
      <c r="R639" s="3"/>
      <c r="S639" s="3"/>
      <c r="T639" s="4"/>
      <c r="U639" s="4"/>
      <c r="V639" s="99">
        <f t="shared" si="370"/>
        <v>0</v>
      </c>
      <c r="W639" s="161"/>
      <c r="X639" s="138"/>
      <c r="AH639" s="158" t="str">
        <f t="array" ref="AH639">IF(OR(AH$1=0, $A639=""),"",SQRT((_xlfn.XLOOKUP(AH$1,$Z$2:$Z$16,$AA$2:$AA$16)-$T639)^2+(_xlfn.XLOOKUP(AH$1,$Z$2:$Z$16,$AB$2:$AB$16)-$U639)^2+(_xlfn.XLOOKUP(AH$1,$Z$2:$Z$16,$AC$2:$AC$16-$V639)^2)))</f>
        <v/>
      </c>
      <c r="AI639" s="140" t="str">
        <f t="array" ref="AI639">IF(OR(AI$1=0, $A639=""),"",SQRT((_xlfn.XLOOKUP(AI$1,$Z$2:$Z$16,$AA$2:$AA$16)-$T639)^2+(_xlfn.XLOOKUP(AI$1,$Z$2:$Z$16,$AB$2:$AB$16)-$U639)^2+(_xlfn.XLOOKUP(AI$1,$Z$2:$Z$16,$AC$2:$AC$16-$V639)^2)))</f>
        <v/>
      </c>
      <c r="AJ639" s="140" t="str">
        <f t="array" ref="AJ639">IF(OR(AJ$1=0, $A639=""),"",SQRT((_xlfn.XLOOKUP(AJ$1,$Z$2:$Z$16,$AA$2:$AA$16)-$T639)^2+(_xlfn.XLOOKUP(AJ$1,$Z$2:$Z$16,$AB$2:$AB$16)-$U639)^2+(_xlfn.XLOOKUP(AJ$1,$Z$2:$Z$16,$AC$2:$AC$16-$V639)^2)))</f>
        <v/>
      </c>
      <c r="AK639" s="140" t="str">
        <f t="array" ref="AK639">IF(OR(AK$1=0, $A639=""),"",SQRT((_xlfn.XLOOKUP(AK$1,$Z$2:$Z$16,$AA$2:$AA$16)-$T639)^2+(_xlfn.XLOOKUP(AK$1,$Z$2:$Z$16,$AB$2:$AB$16)-$U639)^2+(_xlfn.XLOOKUP(AK$1,$Z$2:$Z$16,$AC$2:$AC$16-$V639)^2)))</f>
        <v/>
      </c>
      <c r="AL639" s="140" t="str">
        <f t="array" ref="AL639">IF(OR(AL$1=0, $A639=""),"",SQRT((_xlfn.XLOOKUP(AL$1,$Z$2:$Z$16,$AA$2:$AA$16)-$T639)^2+(_xlfn.XLOOKUP(AL$1,$Z$2:$Z$16,$AB$2:$AB$16)-$U639)^2+(_xlfn.XLOOKUP(AL$1,$Z$2:$Z$16,$AC$2:$AC$16-$V639)^2)))</f>
        <v/>
      </c>
      <c r="AM639" s="140" t="str">
        <f t="array" ref="AM639">IF(OR(AM$1=0, $A639=""),"",SQRT((_xlfn.XLOOKUP(AM$1,$Z$2:$Z$16,$AA$2:$AA$16)-$T639)^2+(_xlfn.XLOOKUP(AM$1,$Z$2:$Z$16,$AB$2:$AB$16)-$U639)^2+(_xlfn.XLOOKUP(AM$1,$Z$2:$Z$16,$AC$2:$AC$16-$V639)^2)))</f>
        <v/>
      </c>
      <c r="AN639" s="140" t="str">
        <f t="array" ref="AN639">IF(OR(AN$1=0, $A639=""),"",SQRT((_xlfn.XLOOKUP(AN$1,$Z$2:$Z$16,$AA$2:$AA$16)-$T639)^2+(_xlfn.XLOOKUP(AN$1,$Z$2:$Z$16,$AB$2:$AB$16)-$U639)^2+(_xlfn.XLOOKUP(AN$1,$Z$2:$Z$16,$AC$2:$AC$16-$V639)^2)))</f>
        <v/>
      </c>
      <c r="AO639" s="140" t="str">
        <f t="array" ref="AO639">IF(OR(AO$1=0, $A639=""),"",SQRT((_xlfn.XLOOKUP(AO$1,$Z$2:$Z$16,$AA$2:$AA$16)-$T639)^2+(_xlfn.XLOOKUP(AO$1,$Z$2:$Z$16,$AB$2:$AB$16)-$U639)^2+(_xlfn.XLOOKUP(AO$1,$Z$2:$Z$16,$AC$2:$AC$16-$V639)^2)))</f>
        <v/>
      </c>
      <c r="AP639" s="141" t="str">
        <f t="array" ref="AP639">IF(OR(AP$1=0, $A639=""),"",SQRT((_xlfn.XLOOKUP(AP$1,$Z$2:$Z$16,$AA$2:$AA$16)-$T639)^2+(_xlfn.XLOOKUP(AP$1,$Z$2:$Z$16,$AB$2:$AB$16)-$U639)^2+(_xlfn.XLOOKUP(AP$1,$Z$2:$Z$16,$AC$2:$AC$16-$V639)^2)))</f>
        <v/>
      </c>
      <c r="AQ639" s="141" t="str">
        <f t="array" ref="AQ639">IF(OR(AQ$1=0, $A639=""),"",SQRT((_xlfn.XLOOKUP(AQ$1,$Z$2:$Z$16,$AA$2:$AA$16)-$T639)^2+(_xlfn.XLOOKUP(AQ$1,$Z$2:$Z$16,$AB$2:$AB$16)-$U639)^2+(_xlfn.XLOOKUP(AQ$1,$Z$2:$Z$16,$AC$2:$AC$16-$V639)^2)))</f>
        <v/>
      </c>
      <c r="AR639" s="141" t="str">
        <f t="array" ref="AR639">IF(OR(AR$1=0, $A639=""),"",SQRT((_xlfn.XLOOKUP(AR$1,$Z$2:$Z$16,$AA$2:$AA$16)-$T639)^2+(_xlfn.XLOOKUP(AR$1,$Z$2:$Z$16,$AB$2:$AB$16)-$U639)^2+(_xlfn.XLOOKUP(AR$1,$Z$2:$Z$16,$AC$2:$AC$16-$V639)^2)))</f>
        <v/>
      </c>
      <c r="AS639" s="141" t="str">
        <f t="array" ref="AS639">IF(OR(AS$1=0, $A639=""),"",SQRT((_xlfn.XLOOKUP(AS$1,$Z$2:$Z$16,$AA$2:$AA$16)-$T639)^2+(_xlfn.XLOOKUP(AS$1,$Z$2:$Z$16,$AB$2:$AB$16)-$U639)^2+(_xlfn.XLOOKUP(AS$1,$Z$2:$Z$16,$AC$2:$AC$16-$V639)^2)))</f>
        <v/>
      </c>
      <c r="AT639" s="141" t="str">
        <f t="array" ref="AT639">IF(OR(AT$1=0, $A639=""),"",SQRT((_xlfn.XLOOKUP(AT$1,$Z$2:$Z$16,$AA$2:$AA$16)-$T639)^2+(_xlfn.XLOOKUP(AT$1,$Z$2:$Z$16,$AB$2:$AB$16)-$U639)^2+(_xlfn.XLOOKUP(AT$1,$Z$2:$Z$16,$AC$2:$AC$16-$V639)^2)))</f>
        <v/>
      </c>
      <c r="AU639" s="141" t="str">
        <f t="array" ref="AU639">IF(OR(AU$1=0, $A639=""),"",SQRT((_xlfn.XLOOKUP(AU$1,$Z$2:$Z$16,$AA$2:$AA$16)-$T639)^2+(_xlfn.XLOOKUP(AU$1,$Z$2:$Z$16,$AB$2:$AB$16)-$U639)^2+(_xlfn.XLOOKUP(AU$1,$Z$2:$Z$16,$AC$2:$AC$16-$V639)^2)))</f>
        <v/>
      </c>
      <c r="AV639" s="142" t="str">
        <f t="array" ref="AV639">IF(OR(AV$1=0, $A639=""),"",SQRT((_xlfn.XLOOKUP(AV$1,$Z$2:$Z$16,$AA$2:$AA$16)-$T639)^2+(_xlfn.XLOOKUP(AV$1,$Z$2:$Z$16,$AB$2:$AB$16)-$U639)^2+(_xlfn.XLOOKUP(AV$1,$Z$2:$Z$16,$AC$2:$AC$16-$V639)^2)))</f>
        <v/>
      </c>
      <c r="AW639" s="124"/>
      <c r="AX639" s="124"/>
      <c r="AY639" s="125">
        <f t="shared" si="371"/>
        <v>0</v>
      </c>
      <c r="AZ639" s="143">
        <f t="shared" si="372"/>
        <v>0</v>
      </c>
      <c r="BA639" s="143">
        <f t="shared" si="373"/>
        <v>0</v>
      </c>
      <c r="BB639" s="143">
        <f t="shared" si="374"/>
        <v>0</v>
      </c>
      <c r="BC639" s="143">
        <f t="shared" si="375"/>
        <v>0</v>
      </c>
      <c r="BD639" s="143">
        <f t="shared" si="376"/>
        <v>0</v>
      </c>
      <c r="BE639" s="143">
        <f t="shared" si="377"/>
        <v>0</v>
      </c>
      <c r="BF639" s="143">
        <f t="shared" si="378"/>
        <v>0</v>
      </c>
      <c r="BG639" s="144">
        <f t="shared" si="379"/>
        <v>0</v>
      </c>
      <c r="BH639" s="144">
        <f t="shared" si="380"/>
        <v>0</v>
      </c>
      <c r="BI639" s="144">
        <f t="shared" si="381"/>
        <v>0</v>
      </c>
      <c r="BJ639" s="144">
        <f t="shared" si="382"/>
        <v>0</v>
      </c>
      <c r="BK639" s="144">
        <f t="shared" si="383"/>
        <v>0</v>
      </c>
      <c r="BL639" s="144">
        <f t="shared" si="384"/>
        <v>0</v>
      </c>
      <c r="BM639" s="145">
        <f t="shared" si="385"/>
        <v>0</v>
      </c>
      <c r="BN639" s="124"/>
      <c r="BO639" s="124"/>
      <c r="BP639" s="124"/>
      <c r="BQ639" s="124"/>
      <c r="BR639" s="124"/>
      <c r="BS639" s="124"/>
      <c r="BT639" s="124"/>
      <c r="BU639" s="124"/>
      <c r="BV639" s="130"/>
      <c r="BW639" s="130"/>
      <c r="BX639" s="130"/>
      <c r="BY639" s="130"/>
      <c r="BZ639" s="130"/>
      <c r="CA639" s="130"/>
      <c r="CB639" s="130"/>
      <c r="CC639" s="130"/>
      <c r="CD639" s="130"/>
      <c r="CE639" s="130"/>
      <c r="CF639" s="130"/>
      <c r="CG639" s="130"/>
      <c r="CH639" s="130"/>
      <c r="CI639" s="130"/>
      <c r="CJ639" s="130"/>
      <c r="CM639" s="159">
        <f t="shared" si="386"/>
        <v>0</v>
      </c>
      <c r="CN639" s="160">
        <f t="shared" si="387"/>
        <v>0</v>
      </c>
      <c r="CO639" s="160">
        <f t="shared" si="388"/>
        <v>0</v>
      </c>
      <c r="CP639" s="160">
        <f t="shared" si="389"/>
        <v>0</v>
      </c>
      <c r="CQ639" s="160">
        <f t="shared" si="390"/>
        <v>0</v>
      </c>
      <c r="CR639" s="160" t="str">
        <f t="shared" si="391"/>
        <v/>
      </c>
      <c r="CS639" s="160" t="str">
        <f t="shared" si="392"/>
        <v/>
      </c>
      <c r="CT639" s="160" t="str">
        <f t="shared" si="393"/>
        <v/>
      </c>
      <c r="CU639" s="162" t="str">
        <f t="shared" si="394"/>
        <v/>
      </c>
      <c r="CV639" s="162" t="str">
        <f t="shared" si="395"/>
        <v/>
      </c>
      <c r="CW639" s="162" t="str">
        <f t="shared" si="396"/>
        <v/>
      </c>
      <c r="CX639" s="162" t="str">
        <f t="shared" si="397"/>
        <v/>
      </c>
      <c r="CY639" s="162" t="str">
        <f t="shared" si="398"/>
        <v/>
      </c>
      <c r="CZ639" s="162" t="str">
        <f t="shared" si="399"/>
        <v/>
      </c>
      <c r="DA639" s="163" t="str">
        <f t="shared" si="400"/>
        <v/>
      </c>
    </row>
    <row r="640" spans="1:105" ht="16.5" x14ac:dyDescent="0.3">
      <c r="A640" s="135"/>
      <c r="B640" s="136"/>
      <c r="C640" s="136"/>
      <c r="D640" s="137"/>
      <c r="E640" s="176"/>
      <c r="F640" s="182"/>
      <c r="G640" s="183"/>
      <c r="H640" s="183"/>
      <c r="I640" s="183"/>
      <c r="J640" s="183"/>
      <c r="K640" s="183"/>
      <c r="L640" s="183"/>
      <c r="M640" s="186"/>
      <c r="N640" s="182"/>
      <c r="O640" s="184"/>
      <c r="P640" s="178"/>
      <c r="Q640" s="118">
        <f t="shared" si="369"/>
        <v>0</v>
      </c>
      <c r="R640" s="3"/>
      <c r="S640" s="3"/>
      <c r="T640" s="4"/>
      <c r="U640" s="4"/>
      <c r="V640" s="99">
        <f t="shared" si="370"/>
        <v>0</v>
      </c>
      <c r="W640" s="161"/>
      <c r="X640" s="138"/>
      <c r="AH640" s="158" t="str">
        <f t="array" ref="AH640">IF(OR(AH$1=0, $A640=""),"",SQRT((_xlfn.XLOOKUP(AH$1,$Z$2:$Z$16,$AA$2:$AA$16)-$T640)^2+(_xlfn.XLOOKUP(AH$1,$Z$2:$Z$16,$AB$2:$AB$16)-$U640)^2+(_xlfn.XLOOKUP(AH$1,$Z$2:$Z$16,$AC$2:$AC$16-$V640)^2)))</f>
        <v/>
      </c>
      <c r="AI640" s="140" t="str">
        <f t="array" ref="AI640">IF(OR(AI$1=0, $A640=""),"",SQRT((_xlfn.XLOOKUP(AI$1,$Z$2:$Z$16,$AA$2:$AA$16)-$T640)^2+(_xlfn.XLOOKUP(AI$1,$Z$2:$Z$16,$AB$2:$AB$16)-$U640)^2+(_xlfn.XLOOKUP(AI$1,$Z$2:$Z$16,$AC$2:$AC$16-$V640)^2)))</f>
        <v/>
      </c>
      <c r="AJ640" s="140" t="str">
        <f t="array" ref="AJ640">IF(OR(AJ$1=0, $A640=""),"",SQRT((_xlfn.XLOOKUP(AJ$1,$Z$2:$Z$16,$AA$2:$AA$16)-$T640)^2+(_xlfn.XLOOKUP(AJ$1,$Z$2:$Z$16,$AB$2:$AB$16)-$U640)^2+(_xlfn.XLOOKUP(AJ$1,$Z$2:$Z$16,$AC$2:$AC$16-$V640)^2)))</f>
        <v/>
      </c>
      <c r="AK640" s="140" t="str">
        <f t="array" ref="AK640">IF(OR(AK$1=0, $A640=""),"",SQRT((_xlfn.XLOOKUP(AK$1,$Z$2:$Z$16,$AA$2:$AA$16)-$T640)^2+(_xlfn.XLOOKUP(AK$1,$Z$2:$Z$16,$AB$2:$AB$16)-$U640)^2+(_xlfn.XLOOKUP(AK$1,$Z$2:$Z$16,$AC$2:$AC$16-$V640)^2)))</f>
        <v/>
      </c>
      <c r="AL640" s="140" t="str">
        <f t="array" ref="AL640">IF(OR(AL$1=0, $A640=""),"",SQRT((_xlfn.XLOOKUP(AL$1,$Z$2:$Z$16,$AA$2:$AA$16)-$T640)^2+(_xlfn.XLOOKUP(AL$1,$Z$2:$Z$16,$AB$2:$AB$16)-$U640)^2+(_xlfn.XLOOKUP(AL$1,$Z$2:$Z$16,$AC$2:$AC$16-$V640)^2)))</f>
        <v/>
      </c>
      <c r="AM640" s="140" t="str">
        <f t="array" ref="AM640">IF(OR(AM$1=0, $A640=""),"",SQRT((_xlfn.XLOOKUP(AM$1,$Z$2:$Z$16,$AA$2:$AA$16)-$T640)^2+(_xlfn.XLOOKUP(AM$1,$Z$2:$Z$16,$AB$2:$AB$16)-$U640)^2+(_xlfn.XLOOKUP(AM$1,$Z$2:$Z$16,$AC$2:$AC$16-$V640)^2)))</f>
        <v/>
      </c>
      <c r="AN640" s="140" t="str">
        <f t="array" ref="AN640">IF(OR(AN$1=0, $A640=""),"",SQRT((_xlfn.XLOOKUP(AN$1,$Z$2:$Z$16,$AA$2:$AA$16)-$T640)^2+(_xlfn.XLOOKUP(AN$1,$Z$2:$Z$16,$AB$2:$AB$16)-$U640)^2+(_xlfn.XLOOKUP(AN$1,$Z$2:$Z$16,$AC$2:$AC$16-$V640)^2)))</f>
        <v/>
      </c>
      <c r="AO640" s="140" t="str">
        <f t="array" ref="AO640">IF(OR(AO$1=0, $A640=""),"",SQRT((_xlfn.XLOOKUP(AO$1,$Z$2:$Z$16,$AA$2:$AA$16)-$T640)^2+(_xlfn.XLOOKUP(AO$1,$Z$2:$Z$16,$AB$2:$AB$16)-$U640)^2+(_xlfn.XLOOKUP(AO$1,$Z$2:$Z$16,$AC$2:$AC$16-$V640)^2)))</f>
        <v/>
      </c>
      <c r="AP640" s="141" t="str">
        <f t="array" ref="AP640">IF(OR(AP$1=0, $A640=""),"",SQRT((_xlfn.XLOOKUP(AP$1,$Z$2:$Z$16,$AA$2:$AA$16)-$T640)^2+(_xlfn.XLOOKUP(AP$1,$Z$2:$Z$16,$AB$2:$AB$16)-$U640)^2+(_xlfn.XLOOKUP(AP$1,$Z$2:$Z$16,$AC$2:$AC$16-$V640)^2)))</f>
        <v/>
      </c>
      <c r="AQ640" s="141" t="str">
        <f t="array" ref="AQ640">IF(OR(AQ$1=0, $A640=""),"",SQRT((_xlfn.XLOOKUP(AQ$1,$Z$2:$Z$16,$AA$2:$AA$16)-$T640)^2+(_xlfn.XLOOKUP(AQ$1,$Z$2:$Z$16,$AB$2:$AB$16)-$U640)^2+(_xlfn.XLOOKUP(AQ$1,$Z$2:$Z$16,$AC$2:$AC$16-$V640)^2)))</f>
        <v/>
      </c>
      <c r="AR640" s="141" t="str">
        <f t="array" ref="AR640">IF(OR(AR$1=0, $A640=""),"",SQRT((_xlfn.XLOOKUP(AR$1,$Z$2:$Z$16,$AA$2:$AA$16)-$T640)^2+(_xlfn.XLOOKUP(AR$1,$Z$2:$Z$16,$AB$2:$AB$16)-$U640)^2+(_xlfn.XLOOKUP(AR$1,$Z$2:$Z$16,$AC$2:$AC$16-$V640)^2)))</f>
        <v/>
      </c>
      <c r="AS640" s="141" t="str">
        <f t="array" ref="AS640">IF(OR(AS$1=0, $A640=""),"",SQRT((_xlfn.XLOOKUP(AS$1,$Z$2:$Z$16,$AA$2:$AA$16)-$T640)^2+(_xlfn.XLOOKUP(AS$1,$Z$2:$Z$16,$AB$2:$AB$16)-$U640)^2+(_xlfn.XLOOKUP(AS$1,$Z$2:$Z$16,$AC$2:$AC$16-$V640)^2)))</f>
        <v/>
      </c>
      <c r="AT640" s="141" t="str">
        <f t="array" ref="AT640">IF(OR(AT$1=0, $A640=""),"",SQRT((_xlfn.XLOOKUP(AT$1,$Z$2:$Z$16,$AA$2:$AA$16)-$T640)^2+(_xlfn.XLOOKUP(AT$1,$Z$2:$Z$16,$AB$2:$AB$16)-$U640)^2+(_xlfn.XLOOKUP(AT$1,$Z$2:$Z$16,$AC$2:$AC$16-$V640)^2)))</f>
        <v/>
      </c>
      <c r="AU640" s="141" t="str">
        <f t="array" ref="AU640">IF(OR(AU$1=0, $A640=""),"",SQRT((_xlfn.XLOOKUP(AU$1,$Z$2:$Z$16,$AA$2:$AA$16)-$T640)^2+(_xlfn.XLOOKUP(AU$1,$Z$2:$Z$16,$AB$2:$AB$16)-$U640)^2+(_xlfn.XLOOKUP(AU$1,$Z$2:$Z$16,$AC$2:$AC$16-$V640)^2)))</f>
        <v/>
      </c>
      <c r="AV640" s="142" t="str">
        <f t="array" ref="AV640">IF(OR(AV$1=0, $A640=""),"",SQRT((_xlfn.XLOOKUP(AV$1,$Z$2:$Z$16,$AA$2:$AA$16)-$T640)^2+(_xlfn.XLOOKUP(AV$1,$Z$2:$Z$16,$AB$2:$AB$16)-$U640)^2+(_xlfn.XLOOKUP(AV$1,$Z$2:$Z$16,$AC$2:$AC$16-$V640)^2)))</f>
        <v/>
      </c>
      <c r="AW640" s="124"/>
      <c r="AX640" s="124"/>
      <c r="AY640" s="125">
        <f t="shared" si="371"/>
        <v>0</v>
      </c>
      <c r="AZ640" s="143">
        <f t="shared" si="372"/>
        <v>0</v>
      </c>
      <c r="BA640" s="143">
        <f t="shared" si="373"/>
        <v>0</v>
      </c>
      <c r="BB640" s="143">
        <f t="shared" si="374"/>
        <v>0</v>
      </c>
      <c r="BC640" s="143">
        <f t="shared" si="375"/>
        <v>0</v>
      </c>
      <c r="BD640" s="143">
        <f t="shared" si="376"/>
        <v>0</v>
      </c>
      <c r="BE640" s="143">
        <f t="shared" si="377"/>
        <v>0</v>
      </c>
      <c r="BF640" s="143">
        <f t="shared" si="378"/>
        <v>0</v>
      </c>
      <c r="BG640" s="144">
        <f t="shared" si="379"/>
        <v>0</v>
      </c>
      <c r="BH640" s="144">
        <f t="shared" si="380"/>
        <v>0</v>
      </c>
      <c r="BI640" s="144">
        <f t="shared" si="381"/>
        <v>0</v>
      </c>
      <c r="BJ640" s="144">
        <f t="shared" si="382"/>
        <v>0</v>
      </c>
      <c r="BK640" s="144">
        <f t="shared" si="383"/>
        <v>0</v>
      </c>
      <c r="BL640" s="144">
        <f t="shared" si="384"/>
        <v>0</v>
      </c>
      <c r="BM640" s="145">
        <f t="shared" si="385"/>
        <v>0</v>
      </c>
      <c r="BN640" s="124"/>
      <c r="BO640" s="124"/>
      <c r="BP640" s="124"/>
      <c r="BQ640" s="124"/>
      <c r="BR640" s="124"/>
      <c r="BS640" s="124"/>
      <c r="BT640" s="124"/>
      <c r="BU640" s="124"/>
      <c r="BV640" s="130"/>
      <c r="BW640" s="130"/>
      <c r="BX640" s="130"/>
      <c r="BY640" s="130"/>
      <c r="BZ640" s="130"/>
      <c r="CA640" s="130"/>
      <c r="CB640" s="130"/>
      <c r="CC640" s="130"/>
      <c r="CD640" s="130"/>
      <c r="CE640" s="130"/>
      <c r="CF640" s="130"/>
      <c r="CG640" s="130"/>
      <c r="CH640" s="130"/>
      <c r="CI640" s="130"/>
      <c r="CJ640" s="130"/>
      <c r="CM640" s="159">
        <f t="shared" si="386"/>
        <v>0</v>
      </c>
      <c r="CN640" s="160">
        <f t="shared" si="387"/>
        <v>0</v>
      </c>
      <c r="CO640" s="160">
        <f t="shared" si="388"/>
        <v>0</v>
      </c>
      <c r="CP640" s="160">
        <f t="shared" si="389"/>
        <v>0</v>
      </c>
      <c r="CQ640" s="160">
        <f t="shared" si="390"/>
        <v>0</v>
      </c>
      <c r="CR640" s="160" t="str">
        <f t="shared" si="391"/>
        <v/>
      </c>
      <c r="CS640" s="160" t="str">
        <f t="shared" si="392"/>
        <v/>
      </c>
      <c r="CT640" s="160" t="str">
        <f t="shared" si="393"/>
        <v/>
      </c>
      <c r="CU640" s="162" t="str">
        <f t="shared" si="394"/>
        <v/>
      </c>
      <c r="CV640" s="162" t="str">
        <f t="shared" si="395"/>
        <v/>
      </c>
      <c r="CW640" s="162" t="str">
        <f t="shared" si="396"/>
        <v/>
      </c>
      <c r="CX640" s="162" t="str">
        <f t="shared" si="397"/>
        <v/>
      </c>
      <c r="CY640" s="162" t="str">
        <f t="shared" si="398"/>
        <v/>
      </c>
      <c r="CZ640" s="162" t="str">
        <f t="shared" si="399"/>
        <v/>
      </c>
      <c r="DA640" s="163" t="str">
        <f t="shared" si="400"/>
        <v/>
      </c>
    </row>
    <row r="641" spans="1:105" ht="16.5" x14ac:dyDescent="0.3">
      <c r="A641" s="135"/>
      <c r="B641" s="136"/>
      <c r="C641" s="136"/>
      <c r="D641" s="137"/>
      <c r="E641" s="176"/>
      <c r="F641" s="182"/>
      <c r="G641" s="183"/>
      <c r="H641" s="183"/>
      <c r="I641" s="183"/>
      <c r="J641" s="183"/>
      <c r="K641" s="183"/>
      <c r="L641" s="183"/>
      <c r="M641" s="186"/>
      <c r="N641" s="182"/>
      <c r="O641" s="184"/>
      <c r="P641" s="178"/>
      <c r="Q641" s="118">
        <f t="shared" si="369"/>
        <v>0</v>
      </c>
      <c r="R641" s="3"/>
      <c r="S641" s="3"/>
      <c r="T641" s="4"/>
      <c r="U641" s="4"/>
      <c r="V641" s="99">
        <f t="shared" si="370"/>
        <v>0</v>
      </c>
      <c r="W641" s="161"/>
      <c r="X641" s="138"/>
      <c r="AH641" s="158" t="str">
        <f t="array" ref="AH641">IF(OR(AH$1=0, $A641=""),"",SQRT((_xlfn.XLOOKUP(AH$1,$Z$2:$Z$16,$AA$2:$AA$16)-$T641)^2+(_xlfn.XLOOKUP(AH$1,$Z$2:$Z$16,$AB$2:$AB$16)-$U641)^2+(_xlfn.XLOOKUP(AH$1,$Z$2:$Z$16,$AC$2:$AC$16-$V641)^2)))</f>
        <v/>
      </c>
      <c r="AI641" s="140" t="str">
        <f t="array" ref="AI641">IF(OR(AI$1=0, $A641=""),"",SQRT((_xlfn.XLOOKUP(AI$1,$Z$2:$Z$16,$AA$2:$AA$16)-$T641)^2+(_xlfn.XLOOKUP(AI$1,$Z$2:$Z$16,$AB$2:$AB$16)-$U641)^2+(_xlfn.XLOOKUP(AI$1,$Z$2:$Z$16,$AC$2:$AC$16-$V641)^2)))</f>
        <v/>
      </c>
      <c r="AJ641" s="140" t="str">
        <f t="array" ref="AJ641">IF(OR(AJ$1=0, $A641=""),"",SQRT((_xlfn.XLOOKUP(AJ$1,$Z$2:$Z$16,$AA$2:$AA$16)-$T641)^2+(_xlfn.XLOOKUP(AJ$1,$Z$2:$Z$16,$AB$2:$AB$16)-$U641)^2+(_xlfn.XLOOKUP(AJ$1,$Z$2:$Z$16,$AC$2:$AC$16-$V641)^2)))</f>
        <v/>
      </c>
      <c r="AK641" s="140" t="str">
        <f t="array" ref="AK641">IF(OR(AK$1=0, $A641=""),"",SQRT((_xlfn.XLOOKUP(AK$1,$Z$2:$Z$16,$AA$2:$AA$16)-$T641)^2+(_xlfn.XLOOKUP(AK$1,$Z$2:$Z$16,$AB$2:$AB$16)-$U641)^2+(_xlfn.XLOOKUP(AK$1,$Z$2:$Z$16,$AC$2:$AC$16-$V641)^2)))</f>
        <v/>
      </c>
      <c r="AL641" s="140" t="str">
        <f t="array" ref="AL641">IF(OR(AL$1=0, $A641=""),"",SQRT((_xlfn.XLOOKUP(AL$1,$Z$2:$Z$16,$AA$2:$AA$16)-$T641)^2+(_xlfn.XLOOKUP(AL$1,$Z$2:$Z$16,$AB$2:$AB$16)-$U641)^2+(_xlfn.XLOOKUP(AL$1,$Z$2:$Z$16,$AC$2:$AC$16-$V641)^2)))</f>
        <v/>
      </c>
      <c r="AM641" s="140" t="str">
        <f t="array" ref="AM641">IF(OR(AM$1=0, $A641=""),"",SQRT((_xlfn.XLOOKUP(AM$1,$Z$2:$Z$16,$AA$2:$AA$16)-$T641)^2+(_xlfn.XLOOKUP(AM$1,$Z$2:$Z$16,$AB$2:$AB$16)-$U641)^2+(_xlfn.XLOOKUP(AM$1,$Z$2:$Z$16,$AC$2:$AC$16-$V641)^2)))</f>
        <v/>
      </c>
      <c r="AN641" s="140" t="str">
        <f t="array" ref="AN641">IF(OR(AN$1=0, $A641=""),"",SQRT((_xlfn.XLOOKUP(AN$1,$Z$2:$Z$16,$AA$2:$AA$16)-$T641)^2+(_xlfn.XLOOKUP(AN$1,$Z$2:$Z$16,$AB$2:$AB$16)-$U641)^2+(_xlfn.XLOOKUP(AN$1,$Z$2:$Z$16,$AC$2:$AC$16-$V641)^2)))</f>
        <v/>
      </c>
      <c r="AO641" s="140" t="str">
        <f t="array" ref="AO641">IF(OR(AO$1=0, $A641=""),"",SQRT((_xlfn.XLOOKUP(AO$1,$Z$2:$Z$16,$AA$2:$AA$16)-$T641)^2+(_xlfn.XLOOKUP(AO$1,$Z$2:$Z$16,$AB$2:$AB$16)-$U641)^2+(_xlfn.XLOOKUP(AO$1,$Z$2:$Z$16,$AC$2:$AC$16-$V641)^2)))</f>
        <v/>
      </c>
      <c r="AP641" s="141" t="str">
        <f t="array" ref="AP641">IF(OR(AP$1=0, $A641=""),"",SQRT((_xlfn.XLOOKUP(AP$1,$Z$2:$Z$16,$AA$2:$AA$16)-$T641)^2+(_xlfn.XLOOKUP(AP$1,$Z$2:$Z$16,$AB$2:$AB$16)-$U641)^2+(_xlfn.XLOOKUP(AP$1,$Z$2:$Z$16,$AC$2:$AC$16-$V641)^2)))</f>
        <v/>
      </c>
      <c r="AQ641" s="141" t="str">
        <f t="array" ref="AQ641">IF(OR(AQ$1=0, $A641=""),"",SQRT((_xlfn.XLOOKUP(AQ$1,$Z$2:$Z$16,$AA$2:$AA$16)-$T641)^2+(_xlfn.XLOOKUP(AQ$1,$Z$2:$Z$16,$AB$2:$AB$16)-$U641)^2+(_xlfn.XLOOKUP(AQ$1,$Z$2:$Z$16,$AC$2:$AC$16-$V641)^2)))</f>
        <v/>
      </c>
      <c r="AR641" s="141" t="str">
        <f t="array" ref="AR641">IF(OR(AR$1=0, $A641=""),"",SQRT((_xlfn.XLOOKUP(AR$1,$Z$2:$Z$16,$AA$2:$AA$16)-$T641)^2+(_xlfn.XLOOKUP(AR$1,$Z$2:$Z$16,$AB$2:$AB$16)-$U641)^2+(_xlfn.XLOOKUP(AR$1,$Z$2:$Z$16,$AC$2:$AC$16-$V641)^2)))</f>
        <v/>
      </c>
      <c r="AS641" s="141" t="str">
        <f t="array" ref="AS641">IF(OR(AS$1=0, $A641=""),"",SQRT((_xlfn.XLOOKUP(AS$1,$Z$2:$Z$16,$AA$2:$AA$16)-$T641)^2+(_xlfn.XLOOKUP(AS$1,$Z$2:$Z$16,$AB$2:$AB$16)-$U641)^2+(_xlfn.XLOOKUP(AS$1,$Z$2:$Z$16,$AC$2:$AC$16-$V641)^2)))</f>
        <v/>
      </c>
      <c r="AT641" s="141" t="str">
        <f t="array" ref="AT641">IF(OR(AT$1=0, $A641=""),"",SQRT((_xlfn.XLOOKUP(AT$1,$Z$2:$Z$16,$AA$2:$AA$16)-$T641)^2+(_xlfn.XLOOKUP(AT$1,$Z$2:$Z$16,$AB$2:$AB$16)-$U641)^2+(_xlfn.XLOOKUP(AT$1,$Z$2:$Z$16,$AC$2:$AC$16-$V641)^2)))</f>
        <v/>
      </c>
      <c r="AU641" s="141" t="str">
        <f t="array" ref="AU641">IF(OR(AU$1=0, $A641=""),"",SQRT((_xlfn.XLOOKUP(AU$1,$Z$2:$Z$16,$AA$2:$AA$16)-$T641)^2+(_xlfn.XLOOKUP(AU$1,$Z$2:$Z$16,$AB$2:$AB$16)-$U641)^2+(_xlfn.XLOOKUP(AU$1,$Z$2:$Z$16,$AC$2:$AC$16-$V641)^2)))</f>
        <v/>
      </c>
      <c r="AV641" s="142" t="str">
        <f t="array" ref="AV641">IF(OR(AV$1=0, $A641=""),"",SQRT((_xlfn.XLOOKUP(AV$1,$Z$2:$Z$16,$AA$2:$AA$16)-$T641)^2+(_xlfn.XLOOKUP(AV$1,$Z$2:$Z$16,$AB$2:$AB$16)-$U641)^2+(_xlfn.XLOOKUP(AV$1,$Z$2:$Z$16,$AC$2:$AC$16-$V641)^2)))</f>
        <v/>
      </c>
      <c r="AW641" s="124"/>
      <c r="AX641" s="124"/>
      <c r="AY641" s="125">
        <f t="shared" si="371"/>
        <v>0</v>
      </c>
      <c r="AZ641" s="143">
        <f t="shared" si="372"/>
        <v>0</v>
      </c>
      <c r="BA641" s="143">
        <f t="shared" si="373"/>
        <v>0</v>
      </c>
      <c r="BB641" s="143">
        <f t="shared" si="374"/>
        <v>0</v>
      </c>
      <c r="BC641" s="143">
        <f t="shared" si="375"/>
        <v>0</v>
      </c>
      <c r="BD641" s="143">
        <f t="shared" si="376"/>
        <v>0</v>
      </c>
      <c r="BE641" s="143">
        <f t="shared" si="377"/>
        <v>0</v>
      </c>
      <c r="BF641" s="143">
        <f t="shared" si="378"/>
        <v>0</v>
      </c>
      <c r="BG641" s="144">
        <f t="shared" si="379"/>
        <v>0</v>
      </c>
      <c r="BH641" s="144">
        <f t="shared" si="380"/>
        <v>0</v>
      </c>
      <c r="BI641" s="144">
        <f t="shared" si="381"/>
        <v>0</v>
      </c>
      <c r="BJ641" s="144">
        <f t="shared" si="382"/>
        <v>0</v>
      </c>
      <c r="BK641" s="144">
        <f t="shared" si="383"/>
        <v>0</v>
      </c>
      <c r="BL641" s="144">
        <f t="shared" si="384"/>
        <v>0</v>
      </c>
      <c r="BM641" s="145">
        <f t="shared" si="385"/>
        <v>0</v>
      </c>
      <c r="BN641" s="124"/>
      <c r="BO641" s="124"/>
      <c r="BP641" s="124"/>
      <c r="BQ641" s="124"/>
      <c r="BR641" s="124"/>
      <c r="BS641" s="124"/>
      <c r="BT641" s="124"/>
      <c r="BU641" s="124"/>
      <c r="BV641" s="130"/>
      <c r="BW641" s="130"/>
      <c r="BX641" s="130"/>
      <c r="BY641" s="130"/>
      <c r="BZ641" s="130"/>
      <c r="CA641" s="130"/>
      <c r="CB641" s="130"/>
      <c r="CC641" s="130"/>
      <c r="CD641" s="130"/>
      <c r="CE641" s="130"/>
      <c r="CF641" s="130"/>
      <c r="CG641" s="130"/>
      <c r="CH641" s="130"/>
      <c r="CI641" s="130"/>
      <c r="CJ641" s="130"/>
      <c r="CM641" s="159">
        <f t="shared" si="386"/>
        <v>0</v>
      </c>
      <c r="CN641" s="160">
        <f t="shared" si="387"/>
        <v>0</v>
      </c>
      <c r="CO641" s="160">
        <f t="shared" si="388"/>
        <v>0</v>
      </c>
      <c r="CP641" s="160">
        <f t="shared" si="389"/>
        <v>0</v>
      </c>
      <c r="CQ641" s="160">
        <f t="shared" si="390"/>
        <v>0</v>
      </c>
      <c r="CR641" s="160" t="str">
        <f t="shared" si="391"/>
        <v/>
      </c>
      <c r="CS641" s="160" t="str">
        <f t="shared" si="392"/>
        <v/>
      </c>
      <c r="CT641" s="160" t="str">
        <f t="shared" si="393"/>
        <v/>
      </c>
      <c r="CU641" s="162" t="str">
        <f t="shared" si="394"/>
        <v/>
      </c>
      <c r="CV641" s="162" t="str">
        <f t="shared" si="395"/>
        <v/>
      </c>
      <c r="CW641" s="162" t="str">
        <f t="shared" si="396"/>
        <v/>
      </c>
      <c r="CX641" s="162" t="str">
        <f t="shared" si="397"/>
        <v/>
      </c>
      <c r="CY641" s="162" t="str">
        <f t="shared" si="398"/>
        <v/>
      </c>
      <c r="CZ641" s="162" t="str">
        <f t="shared" si="399"/>
        <v/>
      </c>
      <c r="DA641" s="163" t="str">
        <f t="shared" si="400"/>
        <v/>
      </c>
    </row>
    <row r="642" spans="1:105" ht="16.5" x14ac:dyDescent="0.3">
      <c r="A642" s="135"/>
      <c r="B642" s="136"/>
      <c r="C642" s="136"/>
      <c r="D642" s="137"/>
      <c r="E642" s="176"/>
      <c r="F642" s="182"/>
      <c r="G642" s="183"/>
      <c r="H642" s="183"/>
      <c r="I642" s="183"/>
      <c r="J642" s="183"/>
      <c r="K642" s="183"/>
      <c r="L642" s="183"/>
      <c r="M642" s="186"/>
      <c r="N642" s="182"/>
      <c r="O642" s="184"/>
      <c r="P642" s="178"/>
      <c r="Q642" s="118">
        <f t="shared" si="369"/>
        <v>0</v>
      </c>
      <c r="R642" s="3"/>
      <c r="S642" s="3"/>
      <c r="T642" s="4"/>
      <c r="U642" s="4"/>
      <c r="V642" s="99">
        <f t="shared" si="370"/>
        <v>0</v>
      </c>
      <c r="W642" s="161"/>
      <c r="X642" s="138"/>
      <c r="AH642" s="158" t="str">
        <f t="array" ref="AH642">IF(OR(AH$1=0, $A642=""),"",SQRT((_xlfn.XLOOKUP(AH$1,$Z$2:$Z$16,$AA$2:$AA$16)-$T642)^2+(_xlfn.XLOOKUP(AH$1,$Z$2:$Z$16,$AB$2:$AB$16)-$U642)^2+(_xlfn.XLOOKUP(AH$1,$Z$2:$Z$16,$AC$2:$AC$16-$V642)^2)))</f>
        <v/>
      </c>
      <c r="AI642" s="140" t="str">
        <f t="array" ref="AI642">IF(OR(AI$1=0, $A642=""),"",SQRT((_xlfn.XLOOKUP(AI$1,$Z$2:$Z$16,$AA$2:$AA$16)-$T642)^2+(_xlfn.XLOOKUP(AI$1,$Z$2:$Z$16,$AB$2:$AB$16)-$U642)^2+(_xlfn.XLOOKUP(AI$1,$Z$2:$Z$16,$AC$2:$AC$16-$V642)^2)))</f>
        <v/>
      </c>
      <c r="AJ642" s="140" t="str">
        <f t="array" ref="AJ642">IF(OR(AJ$1=0, $A642=""),"",SQRT((_xlfn.XLOOKUP(AJ$1,$Z$2:$Z$16,$AA$2:$AA$16)-$T642)^2+(_xlfn.XLOOKUP(AJ$1,$Z$2:$Z$16,$AB$2:$AB$16)-$U642)^2+(_xlfn.XLOOKUP(AJ$1,$Z$2:$Z$16,$AC$2:$AC$16-$V642)^2)))</f>
        <v/>
      </c>
      <c r="AK642" s="140" t="str">
        <f t="array" ref="AK642">IF(OR(AK$1=0, $A642=""),"",SQRT((_xlfn.XLOOKUP(AK$1,$Z$2:$Z$16,$AA$2:$AA$16)-$T642)^2+(_xlfn.XLOOKUP(AK$1,$Z$2:$Z$16,$AB$2:$AB$16)-$U642)^2+(_xlfn.XLOOKUP(AK$1,$Z$2:$Z$16,$AC$2:$AC$16-$V642)^2)))</f>
        <v/>
      </c>
      <c r="AL642" s="140" t="str">
        <f t="array" ref="AL642">IF(OR(AL$1=0, $A642=""),"",SQRT((_xlfn.XLOOKUP(AL$1,$Z$2:$Z$16,$AA$2:$AA$16)-$T642)^2+(_xlfn.XLOOKUP(AL$1,$Z$2:$Z$16,$AB$2:$AB$16)-$U642)^2+(_xlfn.XLOOKUP(AL$1,$Z$2:$Z$16,$AC$2:$AC$16-$V642)^2)))</f>
        <v/>
      </c>
      <c r="AM642" s="140" t="str">
        <f t="array" ref="AM642">IF(OR(AM$1=0, $A642=""),"",SQRT((_xlfn.XLOOKUP(AM$1,$Z$2:$Z$16,$AA$2:$AA$16)-$T642)^2+(_xlfn.XLOOKUP(AM$1,$Z$2:$Z$16,$AB$2:$AB$16)-$U642)^2+(_xlfn.XLOOKUP(AM$1,$Z$2:$Z$16,$AC$2:$AC$16-$V642)^2)))</f>
        <v/>
      </c>
      <c r="AN642" s="140" t="str">
        <f t="array" ref="AN642">IF(OR(AN$1=0, $A642=""),"",SQRT((_xlfn.XLOOKUP(AN$1,$Z$2:$Z$16,$AA$2:$AA$16)-$T642)^2+(_xlfn.XLOOKUP(AN$1,$Z$2:$Z$16,$AB$2:$AB$16)-$U642)^2+(_xlfn.XLOOKUP(AN$1,$Z$2:$Z$16,$AC$2:$AC$16-$V642)^2)))</f>
        <v/>
      </c>
      <c r="AO642" s="140" t="str">
        <f t="array" ref="AO642">IF(OR(AO$1=0, $A642=""),"",SQRT((_xlfn.XLOOKUP(AO$1,$Z$2:$Z$16,$AA$2:$AA$16)-$T642)^2+(_xlfn.XLOOKUP(AO$1,$Z$2:$Z$16,$AB$2:$AB$16)-$U642)^2+(_xlfn.XLOOKUP(AO$1,$Z$2:$Z$16,$AC$2:$AC$16-$V642)^2)))</f>
        <v/>
      </c>
      <c r="AP642" s="141" t="str">
        <f t="array" ref="AP642">IF(OR(AP$1=0, $A642=""),"",SQRT((_xlfn.XLOOKUP(AP$1,$Z$2:$Z$16,$AA$2:$AA$16)-$T642)^2+(_xlfn.XLOOKUP(AP$1,$Z$2:$Z$16,$AB$2:$AB$16)-$U642)^2+(_xlfn.XLOOKUP(AP$1,$Z$2:$Z$16,$AC$2:$AC$16-$V642)^2)))</f>
        <v/>
      </c>
      <c r="AQ642" s="141" t="str">
        <f t="array" ref="AQ642">IF(OR(AQ$1=0, $A642=""),"",SQRT((_xlfn.XLOOKUP(AQ$1,$Z$2:$Z$16,$AA$2:$AA$16)-$T642)^2+(_xlfn.XLOOKUP(AQ$1,$Z$2:$Z$16,$AB$2:$AB$16)-$U642)^2+(_xlfn.XLOOKUP(AQ$1,$Z$2:$Z$16,$AC$2:$AC$16-$V642)^2)))</f>
        <v/>
      </c>
      <c r="AR642" s="141" t="str">
        <f t="array" ref="AR642">IF(OR(AR$1=0, $A642=""),"",SQRT((_xlfn.XLOOKUP(AR$1,$Z$2:$Z$16,$AA$2:$AA$16)-$T642)^2+(_xlfn.XLOOKUP(AR$1,$Z$2:$Z$16,$AB$2:$AB$16)-$U642)^2+(_xlfn.XLOOKUP(AR$1,$Z$2:$Z$16,$AC$2:$AC$16-$V642)^2)))</f>
        <v/>
      </c>
      <c r="AS642" s="141" t="str">
        <f t="array" ref="AS642">IF(OR(AS$1=0, $A642=""),"",SQRT((_xlfn.XLOOKUP(AS$1,$Z$2:$Z$16,$AA$2:$AA$16)-$T642)^2+(_xlfn.XLOOKUP(AS$1,$Z$2:$Z$16,$AB$2:$AB$16)-$U642)^2+(_xlfn.XLOOKUP(AS$1,$Z$2:$Z$16,$AC$2:$AC$16-$V642)^2)))</f>
        <v/>
      </c>
      <c r="AT642" s="141" t="str">
        <f t="array" ref="AT642">IF(OR(AT$1=0, $A642=""),"",SQRT((_xlfn.XLOOKUP(AT$1,$Z$2:$Z$16,$AA$2:$AA$16)-$T642)^2+(_xlfn.XLOOKUP(AT$1,$Z$2:$Z$16,$AB$2:$AB$16)-$U642)^2+(_xlfn.XLOOKUP(AT$1,$Z$2:$Z$16,$AC$2:$AC$16-$V642)^2)))</f>
        <v/>
      </c>
      <c r="AU642" s="141" t="str">
        <f t="array" ref="AU642">IF(OR(AU$1=0, $A642=""),"",SQRT((_xlfn.XLOOKUP(AU$1,$Z$2:$Z$16,$AA$2:$AA$16)-$T642)^2+(_xlfn.XLOOKUP(AU$1,$Z$2:$Z$16,$AB$2:$AB$16)-$U642)^2+(_xlfn.XLOOKUP(AU$1,$Z$2:$Z$16,$AC$2:$AC$16-$V642)^2)))</f>
        <v/>
      </c>
      <c r="AV642" s="142" t="str">
        <f t="array" ref="AV642">IF(OR(AV$1=0, $A642=""),"",SQRT((_xlfn.XLOOKUP(AV$1,$Z$2:$Z$16,$AA$2:$AA$16)-$T642)^2+(_xlfn.XLOOKUP(AV$1,$Z$2:$Z$16,$AB$2:$AB$16)-$U642)^2+(_xlfn.XLOOKUP(AV$1,$Z$2:$Z$16,$AC$2:$AC$16-$V642)^2)))</f>
        <v/>
      </c>
      <c r="AW642" s="124"/>
      <c r="AX642" s="124"/>
      <c r="AY642" s="125">
        <f t="shared" si="371"/>
        <v>0</v>
      </c>
      <c r="AZ642" s="143">
        <f t="shared" si="372"/>
        <v>0</v>
      </c>
      <c r="BA642" s="143">
        <f t="shared" si="373"/>
        <v>0</v>
      </c>
      <c r="BB642" s="143">
        <f t="shared" si="374"/>
        <v>0</v>
      </c>
      <c r="BC642" s="143">
        <f t="shared" si="375"/>
        <v>0</v>
      </c>
      <c r="BD642" s="143">
        <f t="shared" si="376"/>
        <v>0</v>
      </c>
      <c r="BE642" s="143">
        <f t="shared" si="377"/>
        <v>0</v>
      </c>
      <c r="BF642" s="143">
        <f t="shared" si="378"/>
        <v>0</v>
      </c>
      <c r="BG642" s="144">
        <f t="shared" si="379"/>
        <v>0</v>
      </c>
      <c r="BH642" s="144">
        <f t="shared" si="380"/>
        <v>0</v>
      </c>
      <c r="BI642" s="144">
        <f t="shared" si="381"/>
        <v>0</v>
      </c>
      <c r="BJ642" s="144">
        <f t="shared" si="382"/>
        <v>0</v>
      </c>
      <c r="BK642" s="144">
        <f t="shared" si="383"/>
        <v>0</v>
      </c>
      <c r="BL642" s="144">
        <f t="shared" si="384"/>
        <v>0</v>
      </c>
      <c r="BM642" s="145">
        <f t="shared" si="385"/>
        <v>0</v>
      </c>
      <c r="BN642" s="124"/>
      <c r="BO642" s="124"/>
      <c r="BP642" s="124"/>
      <c r="BQ642" s="124"/>
      <c r="BR642" s="124"/>
      <c r="BS642" s="124"/>
      <c r="BT642" s="124"/>
      <c r="BU642" s="124"/>
      <c r="BV642" s="130"/>
      <c r="BW642" s="130"/>
      <c r="BX642" s="130"/>
      <c r="BY642" s="130"/>
      <c r="BZ642" s="130"/>
      <c r="CA642" s="130"/>
      <c r="CB642" s="130"/>
      <c r="CC642" s="130"/>
      <c r="CD642" s="130"/>
      <c r="CE642" s="130"/>
      <c r="CF642" s="130"/>
      <c r="CG642" s="130"/>
      <c r="CH642" s="130"/>
      <c r="CI642" s="130"/>
      <c r="CJ642" s="130"/>
      <c r="CM642" s="159">
        <f t="shared" si="386"/>
        <v>0</v>
      </c>
      <c r="CN642" s="160">
        <f t="shared" si="387"/>
        <v>0</v>
      </c>
      <c r="CO642" s="160">
        <f t="shared" si="388"/>
        <v>0</v>
      </c>
      <c r="CP642" s="160">
        <f t="shared" si="389"/>
        <v>0</v>
      </c>
      <c r="CQ642" s="160">
        <f t="shared" si="390"/>
        <v>0</v>
      </c>
      <c r="CR642" s="160" t="str">
        <f t="shared" si="391"/>
        <v/>
      </c>
      <c r="CS642" s="160" t="str">
        <f t="shared" si="392"/>
        <v/>
      </c>
      <c r="CT642" s="160" t="str">
        <f t="shared" si="393"/>
        <v/>
      </c>
      <c r="CU642" s="162" t="str">
        <f t="shared" si="394"/>
        <v/>
      </c>
      <c r="CV642" s="162" t="str">
        <f t="shared" si="395"/>
        <v/>
      </c>
      <c r="CW642" s="162" t="str">
        <f t="shared" si="396"/>
        <v/>
      </c>
      <c r="CX642" s="162" t="str">
        <f t="shared" si="397"/>
        <v/>
      </c>
      <c r="CY642" s="162" t="str">
        <f t="shared" si="398"/>
        <v/>
      </c>
      <c r="CZ642" s="162" t="str">
        <f t="shared" si="399"/>
        <v/>
      </c>
      <c r="DA642" s="163" t="str">
        <f t="shared" si="400"/>
        <v/>
      </c>
    </row>
    <row r="643" spans="1:105" ht="16.5" x14ac:dyDescent="0.3">
      <c r="A643" s="135"/>
      <c r="B643" s="136"/>
      <c r="C643" s="136"/>
      <c r="D643" s="137"/>
      <c r="E643" s="176"/>
      <c r="F643" s="182"/>
      <c r="G643" s="183"/>
      <c r="H643" s="183"/>
      <c r="I643" s="183"/>
      <c r="J643" s="183"/>
      <c r="K643" s="183"/>
      <c r="L643" s="183"/>
      <c r="M643" s="186"/>
      <c r="N643" s="182"/>
      <c r="O643" s="184"/>
      <c r="P643" s="178"/>
      <c r="Q643" s="118">
        <f t="shared" si="369"/>
        <v>0</v>
      </c>
      <c r="R643" s="3"/>
      <c r="S643" s="3"/>
      <c r="T643" s="4"/>
      <c r="U643" s="4"/>
      <c r="V643" s="99">
        <f t="shared" si="370"/>
        <v>0</v>
      </c>
      <c r="W643" s="161"/>
      <c r="X643" s="138"/>
      <c r="AH643" s="158" t="str">
        <f t="array" ref="AH643">IF(OR(AH$1=0, $A643=""),"",SQRT((_xlfn.XLOOKUP(AH$1,$Z$2:$Z$16,$AA$2:$AA$16)-$T643)^2+(_xlfn.XLOOKUP(AH$1,$Z$2:$Z$16,$AB$2:$AB$16)-$U643)^2+(_xlfn.XLOOKUP(AH$1,$Z$2:$Z$16,$AC$2:$AC$16-$V643)^2)))</f>
        <v/>
      </c>
      <c r="AI643" s="140" t="str">
        <f t="array" ref="AI643">IF(OR(AI$1=0, $A643=""),"",SQRT((_xlfn.XLOOKUP(AI$1,$Z$2:$Z$16,$AA$2:$AA$16)-$T643)^2+(_xlfn.XLOOKUP(AI$1,$Z$2:$Z$16,$AB$2:$AB$16)-$U643)^2+(_xlfn.XLOOKUP(AI$1,$Z$2:$Z$16,$AC$2:$AC$16-$V643)^2)))</f>
        <v/>
      </c>
      <c r="AJ643" s="140" t="str">
        <f t="array" ref="AJ643">IF(OR(AJ$1=0, $A643=""),"",SQRT((_xlfn.XLOOKUP(AJ$1,$Z$2:$Z$16,$AA$2:$AA$16)-$T643)^2+(_xlfn.XLOOKUP(AJ$1,$Z$2:$Z$16,$AB$2:$AB$16)-$U643)^2+(_xlfn.XLOOKUP(AJ$1,$Z$2:$Z$16,$AC$2:$AC$16-$V643)^2)))</f>
        <v/>
      </c>
      <c r="AK643" s="140" t="str">
        <f t="array" ref="AK643">IF(OR(AK$1=0, $A643=""),"",SQRT((_xlfn.XLOOKUP(AK$1,$Z$2:$Z$16,$AA$2:$AA$16)-$T643)^2+(_xlfn.XLOOKUP(AK$1,$Z$2:$Z$16,$AB$2:$AB$16)-$U643)^2+(_xlfn.XLOOKUP(AK$1,$Z$2:$Z$16,$AC$2:$AC$16-$V643)^2)))</f>
        <v/>
      </c>
      <c r="AL643" s="140" t="str">
        <f t="array" ref="AL643">IF(OR(AL$1=0, $A643=""),"",SQRT((_xlfn.XLOOKUP(AL$1,$Z$2:$Z$16,$AA$2:$AA$16)-$T643)^2+(_xlfn.XLOOKUP(AL$1,$Z$2:$Z$16,$AB$2:$AB$16)-$U643)^2+(_xlfn.XLOOKUP(AL$1,$Z$2:$Z$16,$AC$2:$AC$16-$V643)^2)))</f>
        <v/>
      </c>
      <c r="AM643" s="140" t="str">
        <f t="array" ref="AM643">IF(OR(AM$1=0, $A643=""),"",SQRT((_xlfn.XLOOKUP(AM$1,$Z$2:$Z$16,$AA$2:$AA$16)-$T643)^2+(_xlfn.XLOOKUP(AM$1,$Z$2:$Z$16,$AB$2:$AB$16)-$U643)^2+(_xlfn.XLOOKUP(AM$1,$Z$2:$Z$16,$AC$2:$AC$16-$V643)^2)))</f>
        <v/>
      </c>
      <c r="AN643" s="140" t="str">
        <f t="array" ref="AN643">IF(OR(AN$1=0, $A643=""),"",SQRT((_xlfn.XLOOKUP(AN$1,$Z$2:$Z$16,$AA$2:$AA$16)-$T643)^2+(_xlfn.XLOOKUP(AN$1,$Z$2:$Z$16,$AB$2:$AB$16)-$U643)^2+(_xlfn.XLOOKUP(AN$1,$Z$2:$Z$16,$AC$2:$AC$16-$V643)^2)))</f>
        <v/>
      </c>
      <c r="AO643" s="140" t="str">
        <f t="array" ref="AO643">IF(OR(AO$1=0, $A643=""),"",SQRT((_xlfn.XLOOKUP(AO$1,$Z$2:$Z$16,$AA$2:$AA$16)-$T643)^2+(_xlfn.XLOOKUP(AO$1,$Z$2:$Z$16,$AB$2:$AB$16)-$U643)^2+(_xlfn.XLOOKUP(AO$1,$Z$2:$Z$16,$AC$2:$AC$16-$V643)^2)))</f>
        <v/>
      </c>
      <c r="AP643" s="141" t="str">
        <f t="array" ref="AP643">IF(OR(AP$1=0, $A643=""),"",SQRT((_xlfn.XLOOKUP(AP$1,$Z$2:$Z$16,$AA$2:$AA$16)-$T643)^2+(_xlfn.XLOOKUP(AP$1,$Z$2:$Z$16,$AB$2:$AB$16)-$U643)^2+(_xlfn.XLOOKUP(AP$1,$Z$2:$Z$16,$AC$2:$AC$16-$V643)^2)))</f>
        <v/>
      </c>
      <c r="AQ643" s="141" t="str">
        <f t="array" ref="AQ643">IF(OR(AQ$1=0, $A643=""),"",SQRT((_xlfn.XLOOKUP(AQ$1,$Z$2:$Z$16,$AA$2:$AA$16)-$T643)^2+(_xlfn.XLOOKUP(AQ$1,$Z$2:$Z$16,$AB$2:$AB$16)-$U643)^2+(_xlfn.XLOOKUP(AQ$1,$Z$2:$Z$16,$AC$2:$AC$16-$V643)^2)))</f>
        <v/>
      </c>
      <c r="AR643" s="141" t="str">
        <f t="array" ref="AR643">IF(OR(AR$1=0, $A643=""),"",SQRT((_xlfn.XLOOKUP(AR$1,$Z$2:$Z$16,$AA$2:$AA$16)-$T643)^2+(_xlfn.XLOOKUP(AR$1,$Z$2:$Z$16,$AB$2:$AB$16)-$U643)^2+(_xlfn.XLOOKUP(AR$1,$Z$2:$Z$16,$AC$2:$AC$16-$V643)^2)))</f>
        <v/>
      </c>
      <c r="AS643" s="141" t="str">
        <f t="array" ref="AS643">IF(OR(AS$1=0, $A643=""),"",SQRT((_xlfn.XLOOKUP(AS$1,$Z$2:$Z$16,$AA$2:$AA$16)-$T643)^2+(_xlfn.XLOOKUP(AS$1,$Z$2:$Z$16,$AB$2:$AB$16)-$U643)^2+(_xlfn.XLOOKUP(AS$1,$Z$2:$Z$16,$AC$2:$AC$16-$V643)^2)))</f>
        <v/>
      </c>
      <c r="AT643" s="141" t="str">
        <f t="array" ref="AT643">IF(OR(AT$1=0, $A643=""),"",SQRT((_xlfn.XLOOKUP(AT$1,$Z$2:$Z$16,$AA$2:$AA$16)-$T643)^2+(_xlfn.XLOOKUP(AT$1,$Z$2:$Z$16,$AB$2:$AB$16)-$U643)^2+(_xlfn.XLOOKUP(AT$1,$Z$2:$Z$16,$AC$2:$AC$16-$V643)^2)))</f>
        <v/>
      </c>
      <c r="AU643" s="141" t="str">
        <f t="array" ref="AU643">IF(OR(AU$1=0, $A643=""),"",SQRT((_xlfn.XLOOKUP(AU$1,$Z$2:$Z$16,$AA$2:$AA$16)-$T643)^2+(_xlfn.XLOOKUP(AU$1,$Z$2:$Z$16,$AB$2:$AB$16)-$U643)^2+(_xlfn.XLOOKUP(AU$1,$Z$2:$Z$16,$AC$2:$AC$16-$V643)^2)))</f>
        <v/>
      </c>
      <c r="AV643" s="142" t="str">
        <f t="array" ref="AV643">IF(OR(AV$1=0, $A643=""),"",SQRT((_xlfn.XLOOKUP(AV$1,$Z$2:$Z$16,$AA$2:$AA$16)-$T643)^2+(_xlfn.XLOOKUP(AV$1,$Z$2:$Z$16,$AB$2:$AB$16)-$U643)^2+(_xlfn.XLOOKUP(AV$1,$Z$2:$Z$16,$AC$2:$AC$16-$V643)^2)))</f>
        <v/>
      </c>
      <c r="AW643" s="124"/>
      <c r="AX643" s="124"/>
      <c r="AY643" s="125">
        <f t="shared" si="371"/>
        <v>0</v>
      </c>
      <c r="AZ643" s="143">
        <f t="shared" si="372"/>
        <v>0</v>
      </c>
      <c r="BA643" s="143">
        <f t="shared" si="373"/>
        <v>0</v>
      </c>
      <c r="BB643" s="143">
        <f t="shared" si="374"/>
        <v>0</v>
      </c>
      <c r="BC643" s="143">
        <f t="shared" si="375"/>
        <v>0</v>
      </c>
      <c r="BD643" s="143">
        <f t="shared" si="376"/>
        <v>0</v>
      </c>
      <c r="BE643" s="143">
        <f t="shared" si="377"/>
        <v>0</v>
      </c>
      <c r="BF643" s="143">
        <f t="shared" si="378"/>
        <v>0</v>
      </c>
      <c r="BG643" s="144">
        <f t="shared" si="379"/>
        <v>0</v>
      </c>
      <c r="BH643" s="144">
        <f t="shared" si="380"/>
        <v>0</v>
      </c>
      <c r="BI643" s="144">
        <f t="shared" si="381"/>
        <v>0</v>
      </c>
      <c r="BJ643" s="144">
        <f t="shared" si="382"/>
        <v>0</v>
      </c>
      <c r="BK643" s="144">
        <f t="shared" si="383"/>
        <v>0</v>
      </c>
      <c r="BL643" s="144">
        <f t="shared" si="384"/>
        <v>0</v>
      </c>
      <c r="BM643" s="145">
        <f t="shared" si="385"/>
        <v>0</v>
      </c>
      <c r="BN643" s="124"/>
      <c r="BO643" s="124"/>
      <c r="BP643" s="124"/>
      <c r="BQ643" s="124"/>
      <c r="BR643" s="124"/>
      <c r="BS643" s="124"/>
      <c r="BT643" s="124"/>
      <c r="BU643" s="124"/>
      <c r="BV643" s="130"/>
      <c r="BW643" s="130"/>
      <c r="BX643" s="130"/>
      <c r="BY643" s="130"/>
      <c r="BZ643" s="130"/>
      <c r="CA643" s="130"/>
      <c r="CB643" s="130"/>
      <c r="CC643" s="130"/>
      <c r="CD643" s="130"/>
      <c r="CE643" s="130"/>
      <c r="CF643" s="130"/>
      <c r="CG643" s="130"/>
      <c r="CH643" s="130"/>
      <c r="CI643" s="130"/>
      <c r="CJ643" s="130"/>
      <c r="CM643" s="159">
        <f t="shared" si="386"/>
        <v>0</v>
      </c>
      <c r="CN643" s="160">
        <f t="shared" si="387"/>
        <v>0</v>
      </c>
      <c r="CO643" s="160">
        <f t="shared" si="388"/>
        <v>0</v>
      </c>
      <c r="CP643" s="160">
        <f t="shared" si="389"/>
        <v>0</v>
      </c>
      <c r="CQ643" s="160">
        <f t="shared" si="390"/>
        <v>0</v>
      </c>
      <c r="CR643" s="160" t="str">
        <f t="shared" si="391"/>
        <v/>
      </c>
      <c r="CS643" s="160" t="str">
        <f t="shared" si="392"/>
        <v/>
      </c>
      <c r="CT643" s="160" t="str">
        <f t="shared" si="393"/>
        <v/>
      </c>
      <c r="CU643" s="162" t="str">
        <f t="shared" si="394"/>
        <v/>
      </c>
      <c r="CV643" s="162" t="str">
        <f t="shared" si="395"/>
        <v/>
      </c>
      <c r="CW643" s="162" t="str">
        <f t="shared" si="396"/>
        <v/>
      </c>
      <c r="CX643" s="162" t="str">
        <f t="shared" si="397"/>
        <v/>
      </c>
      <c r="CY643" s="162" t="str">
        <f t="shared" si="398"/>
        <v/>
      </c>
      <c r="CZ643" s="162" t="str">
        <f t="shared" si="399"/>
        <v/>
      </c>
      <c r="DA643" s="163" t="str">
        <f t="shared" si="400"/>
        <v/>
      </c>
    </row>
    <row r="644" spans="1:105" ht="16.5" x14ac:dyDescent="0.3">
      <c r="A644" s="135"/>
      <c r="B644" s="136"/>
      <c r="C644" s="136"/>
      <c r="D644" s="137"/>
      <c r="E644" s="176"/>
      <c r="F644" s="182"/>
      <c r="G644" s="183"/>
      <c r="H644" s="183"/>
      <c r="I644" s="183"/>
      <c r="J644" s="183"/>
      <c r="K644" s="183"/>
      <c r="L644" s="183"/>
      <c r="M644" s="186"/>
      <c r="N644" s="182"/>
      <c r="O644" s="184"/>
      <c r="P644" s="178"/>
      <c r="Q644" s="118">
        <f t="shared" si="369"/>
        <v>0</v>
      </c>
      <c r="R644" s="3"/>
      <c r="S644" s="3"/>
      <c r="T644" s="4"/>
      <c r="U644" s="4"/>
      <c r="V644" s="99">
        <f t="shared" si="370"/>
        <v>0</v>
      </c>
      <c r="W644" s="161"/>
      <c r="X644" s="138"/>
      <c r="AH644" s="158" t="str">
        <f t="array" ref="AH644">IF(OR(AH$1=0, $A644=""),"",SQRT((_xlfn.XLOOKUP(AH$1,$Z$2:$Z$16,$AA$2:$AA$16)-$T644)^2+(_xlfn.XLOOKUP(AH$1,$Z$2:$Z$16,$AB$2:$AB$16)-$U644)^2+(_xlfn.XLOOKUP(AH$1,$Z$2:$Z$16,$AC$2:$AC$16-$V644)^2)))</f>
        <v/>
      </c>
      <c r="AI644" s="140" t="str">
        <f t="array" ref="AI644">IF(OR(AI$1=0, $A644=""),"",SQRT((_xlfn.XLOOKUP(AI$1,$Z$2:$Z$16,$AA$2:$AA$16)-$T644)^2+(_xlfn.XLOOKUP(AI$1,$Z$2:$Z$16,$AB$2:$AB$16)-$U644)^2+(_xlfn.XLOOKUP(AI$1,$Z$2:$Z$16,$AC$2:$AC$16-$V644)^2)))</f>
        <v/>
      </c>
      <c r="AJ644" s="140" t="str">
        <f t="array" ref="AJ644">IF(OR(AJ$1=0, $A644=""),"",SQRT((_xlfn.XLOOKUP(AJ$1,$Z$2:$Z$16,$AA$2:$AA$16)-$T644)^2+(_xlfn.XLOOKUP(AJ$1,$Z$2:$Z$16,$AB$2:$AB$16)-$U644)^2+(_xlfn.XLOOKUP(AJ$1,$Z$2:$Z$16,$AC$2:$AC$16-$V644)^2)))</f>
        <v/>
      </c>
      <c r="AK644" s="140" t="str">
        <f t="array" ref="AK644">IF(OR(AK$1=0, $A644=""),"",SQRT((_xlfn.XLOOKUP(AK$1,$Z$2:$Z$16,$AA$2:$AA$16)-$T644)^2+(_xlfn.XLOOKUP(AK$1,$Z$2:$Z$16,$AB$2:$AB$16)-$U644)^2+(_xlfn.XLOOKUP(AK$1,$Z$2:$Z$16,$AC$2:$AC$16-$V644)^2)))</f>
        <v/>
      </c>
      <c r="AL644" s="140" t="str">
        <f t="array" ref="AL644">IF(OR(AL$1=0, $A644=""),"",SQRT((_xlfn.XLOOKUP(AL$1,$Z$2:$Z$16,$AA$2:$AA$16)-$T644)^2+(_xlfn.XLOOKUP(AL$1,$Z$2:$Z$16,$AB$2:$AB$16)-$U644)^2+(_xlfn.XLOOKUP(AL$1,$Z$2:$Z$16,$AC$2:$AC$16-$V644)^2)))</f>
        <v/>
      </c>
      <c r="AM644" s="140" t="str">
        <f t="array" ref="AM644">IF(OR(AM$1=0, $A644=""),"",SQRT((_xlfn.XLOOKUP(AM$1,$Z$2:$Z$16,$AA$2:$AA$16)-$T644)^2+(_xlfn.XLOOKUP(AM$1,$Z$2:$Z$16,$AB$2:$AB$16)-$U644)^2+(_xlfn.XLOOKUP(AM$1,$Z$2:$Z$16,$AC$2:$AC$16-$V644)^2)))</f>
        <v/>
      </c>
      <c r="AN644" s="140" t="str">
        <f t="array" ref="AN644">IF(OR(AN$1=0, $A644=""),"",SQRT((_xlfn.XLOOKUP(AN$1,$Z$2:$Z$16,$AA$2:$AA$16)-$T644)^2+(_xlfn.XLOOKUP(AN$1,$Z$2:$Z$16,$AB$2:$AB$16)-$U644)^2+(_xlfn.XLOOKUP(AN$1,$Z$2:$Z$16,$AC$2:$AC$16-$V644)^2)))</f>
        <v/>
      </c>
      <c r="AO644" s="140" t="str">
        <f t="array" ref="AO644">IF(OR(AO$1=0, $A644=""),"",SQRT((_xlfn.XLOOKUP(AO$1,$Z$2:$Z$16,$AA$2:$AA$16)-$T644)^2+(_xlfn.XLOOKUP(AO$1,$Z$2:$Z$16,$AB$2:$AB$16)-$U644)^2+(_xlfn.XLOOKUP(AO$1,$Z$2:$Z$16,$AC$2:$AC$16-$V644)^2)))</f>
        <v/>
      </c>
      <c r="AP644" s="141" t="str">
        <f t="array" ref="AP644">IF(OR(AP$1=0, $A644=""),"",SQRT((_xlfn.XLOOKUP(AP$1,$Z$2:$Z$16,$AA$2:$AA$16)-$T644)^2+(_xlfn.XLOOKUP(AP$1,$Z$2:$Z$16,$AB$2:$AB$16)-$U644)^2+(_xlfn.XLOOKUP(AP$1,$Z$2:$Z$16,$AC$2:$AC$16-$V644)^2)))</f>
        <v/>
      </c>
      <c r="AQ644" s="141" t="str">
        <f t="array" ref="AQ644">IF(OR(AQ$1=0, $A644=""),"",SQRT((_xlfn.XLOOKUP(AQ$1,$Z$2:$Z$16,$AA$2:$AA$16)-$T644)^2+(_xlfn.XLOOKUP(AQ$1,$Z$2:$Z$16,$AB$2:$AB$16)-$U644)^2+(_xlfn.XLOOKUP(AQ$1,$Z$2:$Z$16,$AC$2:$AC$16-$V644)^2)))</f>
        <v/>
      </c>
      <c r="AR644" s="141" t="str">
        <f t="array" ref="AR644">IF(OR(AR$1=0, $A644=""),"",SQRT((_xlfn.XLOOKUP(AR$1,$Z$2:$Z$16,$AA$2:$AA$16)-$T644)^2+(_xlfn.XLOOKUP(AR$1,$Z$2:$Z$16,$AB$2:$AB$16)-$U644)^2+(_xlfn.XLOOKUP(AR$1,$Z$2:$Z$16,$AC$2:$AC$16-$V644)^2)))</f>
        <v/>
      </c>
      <c r="AS644" s="141" t="str">
        <f t="array" ref="AS644">IF(OR(AS$1=0, $A644=""),"",SQRT((_xlfn.XLOOKUP(AS$1,$Z$2:$Z$16,$AA$2:$AA$16)-$T644)^2+(_xlfn.XLOOKUP(AS$1,$Z$2:$Z$16,$AB$2:$AB$16)-$U644)^2+(_xlfn.XLOOKUP(AS$1,$Z$2:$Z$16,$AC$2:$AC$16-$V644)^2)))</f>
        <v/>
      </c>
      <c r="AT644" s="141" t="str">
        <f t="array" ref="AT644">IF(OR(AT$1=0, $A644=""),"",SQRT((_xlfn.XLOOKUP(AT$1,$Z$2:$Z$16,$AA$2:$AA$16)-$T644)^2+(_xlfn.XLOOKUP(AT$1,$Z$2:$Z$16,$AB$2:$AB$16)-$U644)^2+(_xlfn.XLOOKUP(AT$1,$Z$2:$Z$16,$AC$2:$AC$16-$V644)^2)))</f>
        <v/>
      </c>
      <c r="AU644" s="141" t="str">
        <f t="array" ref="AU644">IF(OR(AU$1=0, $A644=""),"",SQRT((_xlfn.XLOOKUP(AU$1,$Z$2:$Z$16,$AA$2:$AA$16)-$T644)^2+(_xlfn.XLOOKUP(AU$1,$Z$2:$Z$16,$AB$2:$AB$16)-$U644)^2+(_xlfn.XLOOKUP(AU$1,$Z$2:$Z$16,$AC$2:$AC$16-$V644)^2)))</f>
        <v/>
      </c>
      <c r="AV644" s="142" t="str">
        <f t="array" ref="AV644">IF(OR(AV$1=0, $A644=""),"",SQRT((_xlfn.XLOOKUP(AV$1,$Z$2:$Z$16,$AA$2:$AA$16)-$T644)^2+(_xlfn.XLOOKUP(AV$1,$Z$2:$Z$16,$AB$2:$AB$16)-$U644)^2+(_xlfn.XLOOKUP(AV$1,$Z$2:$Z$16,$AC$2:$AC$16-$V644)^2)))</f>
        <v/>
      </c>
      <c r="AW644" s="124"/>
      <c r="AX644" s="124"/>
      <c r="AY644" s="125">
        <f t="shared" si="371"/>
        <v>0</v>
      </c>
      <c r="AZ644" s="143">
        <f t="shared" si="372"/>
        <v>0</v>
      </c>
      <c r="BA644" s="143">
        <f t="shared" si="373"/>
        <v>0</v>
      </c>
      <c r="BB644" s="143">
        <f t="shared" si="374"/>
        <v>0</v>
      </c>
      <c r="BC644" s="143">
        <f t="shared" si="375"/>
        <v>0</v>
      </c>
      <c r="BD644" s="143">
        <f t="shared" si="376"/>
        <v>0</v>
      </c>
      <c r="BE644" s="143">
        <f t="shared" si="377"/>
        <v>0</v>
      </c>
      <c r="BF644" s="143">
        <f t="shared" si="378"/>
        <v>0</v>
      </c>
      <c r="BG644" s="144">
        <f t="shared" si="379"/>
        <v>0</v>
      </c>
      <c r="BH644" s="144">
        <f t="shared" si="380"/>
        <v>0</v>
      </c>
      <c r="BI644" s="144">
        <f t="shared" si="381"/>
        <v>0</v>
      </c>
      <c r="BJ644" s="144">
        <f t="shared" si="382"/>
        <v>0</v>
      </c>
      <c r="BK644" s="144">
        <f t="shared" si="383"/>
        <v>0</v>
      </c>
      <c r="BL644" s="144">
        <f t="shared" si="384"/>
        <v>0</v>
      </c>
      <c r="BM644" s="145">
        <f t="shared" si="385"/>
        <v>0</v>
      </c>
      <c r="BN644" s="124"/>
      <c r="BO644" s="124"/>
      <c r="BP644" s="124"/>
      <c r="BQ644" s="124"/>
      <c r="BR644" s="124"/>
      <c r="BS644" s="124"/>
      <c r="BT644" s="124"/>
      <c r="BU644" s="124"/>
      <c r="BV644" s="130"/>
      <c r="BW644" s="130"/>
      <c r="BX644" s="130"/>
      <c r="BY644" s="130"/>
      <c r="BZ644" s="130"/>
      <c r="CA644" s="130"/>
      <c r="CB644" s="130"/>
      <c r="CC644" s="130"/>
      <c r="CD644" s="130"/>
      <c r="CE644" s="130"/>
      <c r="CF644" s="130"/>
      <c r="CG644" s="130"/>
      <c r="CH644" s="130"/>
      <c r="CI644" s="130"/>
      <c r="CJ644" s="130"/>
      <c r="CM644" s="159">
        <f t="shared" si="386"/>
        <v>0</v>
      </c>
      <c r="CN644" s="160">
        <f t="shared" si="387"/>
        <v>0</v>
      </c>
      <c r="CO644" s="160">
        <f t="shared" si="388"/>
        <v>0</v>
      </c>
      <c r="CP644" s="160">
        <f t="shared" si="389"/>
        <v>0</v>
      </c>
      <c r="CQ644" s="160">
        <f t="shared" si="390"/>
        <v>0</v>
      </c>
      <c r="CR644" s="160" t="str">
        <f t="shared" si="391"/>
        <v/>
      </c>
      <c r="CS644" s="160" t="str">
        <f t="shared" si="392"/>
        <v/>
      </c>
      <c r="CT644" s="160" t="str">
        <f t="shared" si="393"/>
        <v/>
      </c>
      <c r="CU644" s="162" t="str">
        <f t="shared" si="394"/>
        <v/>
      </c>
      <c r="CV644" s="162" t="str">
        <f t="shared" si="395"/>
        <v/>
      </c>
      <c r="CW644" s="162" t="str">
        <f t="shared" si="396"/>
        <v/>
      </c>
      <c r="CX644" s="162" t="str">
        <f t="shared" si="397"/>
        <v/>
      </c>
      <c r="CY644" s="162" t="str">
        <f t="shared" si="398"/>
        <v/>
      </c>
      <c r="CZ644" s="162" t="str">
        <f t="shared" si="399"/>
        <v/>
      </c>
      <c r="DA644" s="163" t="str">
        <f t="shared" si="400"/>
        <v/>
      </c>
    </row>
    <row r="645" spans="1:105" ht="16.5" x14ac:dyDescent="0.3">
      <c r="A645" s="135"/>
      <c r="B645" s="136"/>
      <c r="C645" s="136"/>
      <c r="D645" s="137"/>
      <c r="E645" s="176"/>
      <c r="F645" s="182"/>
      <c r="G645" s="183"/>
      <c r="H645" s="183"/>
      <c r="I645" s="183"/>
      <c r="J645" s="183"/>
      <c r="K645" s="183"/>
      <c r="L645" s="183"/>
      <c r="M645" s="186"/>
      <c r="N645" s="182"/>
      <c r="O645" s="184"/>
      <c r="P645" s="178"/>
      <c r="Q645" s="118">
        <f t="shared" si="369"/>
        <v>0</v>
      </c>
      <c r="R645" s="3"/>
      <c r="S645" s="3"/>
      <c r="T645" s="4"/>
      <c r="U645" s="4"/>
      <c r="V645" s="99">
        <f t="shared" si="370"/>
        <v>0</v>
      </c>
      <c r="W645" s="161"/>
      <c r="X645" s="138"/>
      <c r="AH645" s="158" t="str">
        <f t="array" ref="AH645">IF(OR(AH$1=0, $A645=""),"",SQRT((_xlfn.XLOOKUP(AH$1,$Z$2:$Z$16,$AA$2:$AA$16)-$T645)^2+(_xlfn.XLOOKUP(AH$1,$Z$2:$Z$16,$AB$2:$AB$16)-$U645)^2+(_xlfn.XLOOKUP(AH$1,$Z$2:$Z$16,$AC$2:$AC$16-$V645)^2)))</f>
        <v/>
      </c>
      <c r="AI645" s="140" t="str">
        <f t="array" ref="AI645">IF(OR(AI$1=0, $A645=""),"",SQRT((_xlfn.XLOOKUP(AI$1,$Z$2:$Z$16,$AA$2:$AA$16)-$T645)^2+(_xlfn.XLOOKUP(AI$1,$Z$2:$Z$16,$AB$2:$AB$16)-$U645)^2+(_xlfn.XLOOKUP(AI$1,$Z$2:$Z$16,$AC$2:$AC$16-$V645)^2)))</f>
        <v/>
      </c>
      <c r="AJ645" s="140" t="str">
        <f t="array" ref="AJ645">IF(OR(AJ$1=0, $A645=""),"",SQRT((_xlfn.XLOOKUP(AJ$1,$Z$2:$Z$16,$AA$2:$AA$16)-$T645)^2+(_xlfn.XLOOKUP(AJ$1,$Z$2:$Z$16,$AB$2:$AB$16)-$U645)^2+(_xlfn.XLOOKUP(AJ$1,$Z$2:$Z$16,$AC$2:$AC$16-$V645)^2)))</f>
        <v/>
      </c>
      <c r="AK645" s="140" t="str">
        <f t="array" ref="AK645">IF(OR(AK$1=0, $A645=""),"",SQRT((_xlfn.XLOOKUP(AK$1,$Z$2:$Z$16,$AA$2:$AA$16)-$T645)^2+(_xlfn.XLOOKUP(AK$1,$Z$2:$Z$16,$AB$2:$AB$16)-$U645)^2+(_xlfn.XLOOKUP(AK$1,$Z$2:$Z$16,$AC$2:$AC$16-$V645)^2)))</f>
        <v/>
      </c>
      <c r="AL645" s="140" t="str">
        <f t="array" ref="AL645">IF(OR(AL$1=0, $A645=""),"",SQRT((_xlfn.XLOOKUP(AL$1,$Z$2:$Z$16,$AA$2:$AA$16)-$T645)^2+(_xlfn.XLOOKUP(AL$1,$Z$2:$Z$16,$AB$2:$AB$16)-$U645)^2+(_xlfn.XLOOKUP(AL$1,$Z$2:$Z$16,$AC$2:$AC$16-$V645)^2)))</f>
        <v/>
      </c>
      <c r="AM645" s="140" t="str">
        <f t="array" ref="AM645">IF(OR(AM$1=0, $A645=""),"",SQRT((_xlfn.XLOOKUP(AM$1,$Z$2:$Z$16,$AA$2:$AA$16)-$T645)^2+(_xlfn.XLOOKUP(AM$1,$Z$2:$Z$16,$AB$2:$AB$16)-$U645)^2+(_xlfn.XLOOKUP(AM$1,$Z$2:$Z$16,$AC$2:$AC$16-$V645)^2)))</f>
        <v/>
      </c>
      <c r="AN645" s="140" t="str">
        <f t="array" ref="AN645">IF(OR(AN$1=0, $A645=""),"",SQRT((_xlfn.XLOOKUP(AN$1,$Z$2:$Z$16,$AA$2:$AA$16)-$T645)^2+(_xlfn.XLOOKUP(AN$1,$Z$2:$Z$16,$AB$2:$AB$16)-$U645)^2+(_xlfn.XLOOKUP(AN$1,$Z$2:$Z$16,$AC$2:$AC$16-$V645)^2)))</f>
        <v/>
      </c>
      <c r="AO645" s="140" t="str">
        <f t="array" ref="AO645">IF(OR(AO$1=0, $A645=""),"",SQRT((_xlfn.XLOOKUP(AO$1,$Z$2:$Z$16,$AA$2:$AA$16)-$T645)^2+(_xlfn.XLOOKUP(AO$1,$Z$2:$Z$16,$AB$2:$AB$16)-$U645)^2+(_xlfn.XLOOKUP(AO$1,$Z$2:$Z$16,$AC$2:$AC$16-$V645)^2)))</f>
        <v/>
      </c>
      <c r="AP645" s="141" t="str">
        <f t="array" ref="AP645">IF(OR(AP$1=0, $A645=""),"",SQRT((_xlfn.XLOOKUP(AP$1,$Z$2:$Z$16,$AA$2:$AA$16)-$T645)^2+(_xlfn.XLOOKUP(AP$1,$Z$2:$Z$16,$AB$2:$AB$16)-$U645)^2+(_xlfn.XLOOKUP(AP$1,$Z$2:$Z$16,$AC$2:$AC$16-$V645)^2)))</f>
        <v/>
      </c>
      <c r="AQ645" s="141" t="str">
        <f t="array" ref="AQ645">IF(OR(AQ$1=0, $A645=""),"",SQRT((_xlfn.XLOOKUP(AQ$1,$Z$2:$Z$16,$AA$2:$AA$16)-$T645)^2+(_xlfn.XLOOKUP(AQ$1,$Z$2:$Z$16,$AB$2:$AB$16)-$U645)^2+(_xlfn.XLOOKUP(AQ$1,$Z$2:$Z$16,$AC$2:$AC$16-$V645)^2)))</f>
        <v/>
      </c>
      <c r="AR645" s="141" t="str">
        <f t="array" ref="AR645">IF(OR(AR$1=0, $A645=""),"",SQRT((_xlfn.XLOOKUP(AR$1,$Z$2:$Z$16,$AA$2:$AA$16)-$T645)^2+(_xlfn.XLOOKUP(AR$1,$Z$2:$Z$16,$AB$2:$AB$16)-$U645)^2+(_xlfn.XLOOKUP(AR$1,$Z$2:$Z$16,$AC$2:$AC$16-$V645)^2)))</f>
        <v/>
      </c>
      <c r="AS645" s="141" t="str">
        <f t="array" ref="AS645">IF(OR(AS$1=0, $A645=""),"",SQRT((_xlfn.XLOOKUP(AS$1,$Z$2:$Z$16,$AA$2:$AA$16)-$T645)^2+(_xlfn.XLOOKUP(AS$1,$Z$2:$Z$16,$AB$2:$AB$16)-$U645)^2+(_xlfn.XLOOKUP(AS$1,$Z$2:$Z$16,$AC$2:$AC$16-$V645)^2)))</f>
        <v/>
      </c>
      <c r="AT645" s="141" t="str">
        <f t="array" ref="AT645">IF(OR(AT$1=0, $A645=""),"",SQRT((_xlfn.XLOOKUP(AT$1,$Z$2:$Z$16,$AA$2:$AA$16)-$T645)^2+(_xlfn.XLOOKUP(AT$1,$Z$2:$Z$16,$AB$2:$AB$16)-$U645)^2+(_xlfn.XLOOKUP(AT$1,$Z$2:$Z$16,$AC$2:$AC$16-$V645)^2)))</f>
        <v/>
      </c>
      <c r="AU645" s="141" t="str">
        <f t="array" ref="AU645">IF(OR(AU$1=0, $A645=""),"",SQRT((_xlfn.XLOOKUP(AU$1,$Z$2:$Z$16,$AA$2:$AA$16)-$T645)^2+(_xlfn.XLOOKUP(AU$1,$Z$2:$Z$16,$AB$2:$AB$16)-$U645)^2+(_xlfn.XLOOKUP(AU$1,$Z$2:$Z$16,$AC$2:$AC$16-$V645)^2)))</f>
        <v/>
      </c>
      <c r="AV645" s="142" t="str">
        <f t="array" ref="AV645">IF(OR(AV$1=0, $A645=""),"",SQRT((_xlfn.XLOOKUP(AV$1,$Z$2:$Z$16,$AA$2:$AA$16)-$T645)^2+(_xlfn.XLOOKUP(AV$1,$Z$2:$Z$16,$AB$2:$AB$16)-$U645)^2+(_xlfn.XLOOKUP(AV$1,$Z$2:$Z$16,$AC$2:$AC$16-$V645)^2)))</f>
        <v/>
      </c>
      <c r="AW645" s="124"/>
      <c r="AX645" s="124"/>
      <c r="AY645" s="125">
        <f t="shared" si="371"/>
        <v>0</v>
      </c>
      <c r="AZ645" s="143">
        <f t="shared" si="372"/>
        <v>0</v>
      </c>
      <c r="BA645" s="143">
        <f t="shared" si="373"/>
        <v>0</v>
      </c>
      <c r="BB645" s="143">
        <f t="shared" si="374"/>
        <v>0</v>
      </c>
      <c r="BC645" s="143">
        <f t="shared" si="375"/>
        <v>0</v>
      </c>
      <c r="BD645" s="143">
        <f t="shared" si="376"/>
        <v>0</v>
      </c>
      <c r="BE645" s="143">
        <f t="shared" si="377"/>
        <v>0</v>
      </c>
      <c r="BF645" s="143">
        <f t="shared" si="378"/>
        <v>0</v>
      </c>
      <c r="BG645" s="144">
        <f t="shared" si="379"/>
        <v>0</v>
      </c>
      <c r="BH645" s="144">
        <f t="shared" si="380"/>
        <v>0</v>
      </c>
      <c r="BI645" s="144">
        <f t="shared" si="381"/>
        <v>0</v>
      </c>
      <c r="BJ645" s="144">
        <f t="shared" si="382"/>
        <v>0</v>
      </c>
      <c r="BK645" s="144">
        <f t="shared" si="383"/>
        <v>0</v>
      </c>
      <c r="BL645" s="144">
        <f t="shared" si="384"/>
        <v>0</v>
      </c>
      <c r="BM645" s="145">
        <f t="shared" si="385"/>
        <v>0</v>
      </c>
      <c r="BN645" s="124"/>
      <c r="BO645" s="124"/>
      <c r="BP645" s="124"/>
      <c r="BQ645" s="124"/>
      <c r="BR645" s="124"/>
      <c r="BS645" s="124"/>
      <c r="BT645" s="124"/>
      <c r="BU645" s="124"/>
      <c r="BV645" s="130"/>
      <c r="BW645" s="130"/>
      <c r="BX645" s="130"/>
      <c r="BY645" s="130"/>
      <c r="BZ645" s="130"/>
      <c r="CA645" s="130"/>
      <c r="CB645" s="130"/>
      <c r="CC645" s="130"/>
      <c r="CD645" s="130"/>
      <c r="CE645" s="130"/>
      <c r="CF645" s="130"/>
      <c r="CG645" s="130"/>
      <c r="CH645" s="130"/>
      <c r="CI645" s="130"/>
      <c r="CJ645" s="130"/>
      <c r="CM645" s="159">
        <f t="shared" si="386"/>
        <v>0</v>
      </c>
      <c r="CN645" s="160">
        <f t="shared" si="387"/>
        <v>0</v>
      </c>
      <c r="CO645" s="160">
        <f t="shared" si="388"/>
        <v>0</v>
      </c>
      <c r="CP645" s="160">
        <f t="shared" si="389"/>
        <v>0</v>
      </c>
      <c r="CQ645" s="160">
        <f t="shared" si="390"/>
        <v>0</v>
      </c>
      <c r="CR645" s="160" t="str">
        <f t="shared" si="391"/>
        <v/>
      </c>
      <c r="CS645" s="160" t="str">
        <f t="shared" si="392"/>
        <v/>
      </c>
      <c r="CT645" s="160" t="str">
        <f t="shared" si="393"/>
        <v/>
      </c>
      <c r="CU645" s="162" t="str">
        <f t="shared" si="394"/>
        <v/>
      </c>
      <c r="CV645" s="162" t="str">
        <f t="shared" si="395"/>
        <v/>
      </c>
      <c r="CW645" s="162" t="str">
        <f t="shared" si="396"/>
        <v/>
      </c>
      <c r="CX645" s="162" t="str">
        <f t="shared" si="397"/>
        <v/>
      </c>
      <c r="CY645" s="162" t="str">
        <f t="shared" si="398"/>
        <v/>
      </c>
      <c r="CZ645" s="162" t="str">
        <f t="shared" si="399"/>
        <v/>
      </c>
      <c r="DA645" s="163" t="str">
        <f t="shared" si="400"/>
        <v/>
      </c>
    </row>
    <row r="646" spans="1:105" ht="16.5" x14ac:dyDescent="0.3">
      <c r="A646" s="135"/>
      <c r="B646" s="136"/>
      <c r="C646" s="136"/>
      <c r="D646" s="137"/>
      <c r="E646" s="176"/>
      <c r="F646" s="182"/>
      <c r="G646" s="183"/>
      <c r="H646" s="183"/>
      <c r="I646" s="183"/>
      <c r="J646" s="183"/>
      <c r="K646" s="183"/>
      <c r="L646" s="183"/>
      <c r="M646" s="186"/>
      <c r="N646" s="182"/>
      <c r="O646" s="184"/>
      <c r="P646" s="178"/>
      <c r="Q646" s="118">
        <f t="shared" si="369"/>
        <v>0</v>
      </c>
      <c r="R646" s="3"/>
      <c r="S646" s="3"/>
      <c r="T646" s="4"/>
      <c r="U646" s="4"/>
      <c r="V646" s="99">
        <f t="shared" si="370"/>
        <v>0</v>
      </c>
      <c r="W646" s="161"/>
      <c r="X646" s="138"/>
      <c r="AH646" s="158" t="str">
        <f t="array" ref="AH646">IF(OR(AH$1=0, $A646=""),"",SQRT((_xlfn.XLOOKUP(AH$1,$Z$2:$Z$16,$AA$2:$AA$16)-$T646)^2+(_xlfn.XLOOKUP(AH$1,$Z$2:$Z$16,$AB$2:$AB$16)-$U646)^2+(_xlfn.XLOOKUP(AH$1,$Z$2:$Z$16,$AC$2:$AC$16-$V646)^2)))</f>
        <v/>
      </c>
      <c r="AI646" s="140" t="str">
        <f t="array" ref="AI646">IF(OR(AI$1=0, $A646=""),"",SQRT((_xlfn.XLOOKUP(AI$1,$Z$2:$Z$16,$AA$2:$AA$16)-$T646)^2+(_xlfn.XLOOKUP(AI$1,$Z$2:$Z$16,$AB$2:$AB$16)-$U646)^2+(_xlfn.XLOOKUP(AI$1,$Z$2:$Z$16,$AC$2:$AC$16-$V646)^2)))</f>
        <v/>
      </c>
      <c r="AJ646" s="140" t="str">
        <f t="array" ref="AJ646">IF(OR(AJ$1=0, $A646=""),"",SQRT((_xlfn.XLOOKUP(AJ$1,$Z$2:$Z$16,$AA$2:$AA$16)-$T646)^2+(_xlfn.XLOOKUP(AJ$1,$Z$2:$Z$16,$AB$2:$AB$16)-$U646)^2+(_xlfn.XLOOKUP(AJ$1,$Z$2:$Z$16,$AC$2:$AC$16-$V646)^2)))</f>
        <v/>
      </c>
      <c r="AK646" s="140" t="str">
        <f t="array" ref="AK646">IF(OR(AK$1=0, $A646=""),"",SQRT((_xlfn.XLOOKUP(AK$1,$Z$2:$Z$16,$AA$2:$AA$16)-$T646)^2+(_xlfn.XLOOKUP(AK$1,$Z$2:$Z$16,$AB$2:$AB$16)-$U646)^2+(_xlfn.XLOOKUP(AK$1,$Z$2:$Z$16,$AC$2:$AC$16-$V646)^2)))</f>
        <v/>
      </c>
      <c r="AL646" s="140" t="str">
        <f t="array" ref="AL646">IF(OR(AL$1=0, $A646=""),"",SQRT((_xlfn.XLOOKUP(AL$1,$Z$2:$Z$16,$AA$2:$AA$16)-$T646)^2+(_xlfn.XLOOKUP(AL$1,$Z$2:$Z$16,$AB$2:$AB$16)-$U646)^2+(_xlfn.XLOOKUP(AL$1,$Z$2:$Z$16,$AC$2:$AC$16-$V646)^2)))</f>
        <v/>
      </c>
      <c r="AM646" s="140" t="str">
        <f t="array" ref="AM646">IF(OR(AM$1=0, $A646=""),"",SQRT((_xlfn.XLOOKUP(AM$1,$Z$2:$Z$16,$AA$2:$AA$16)-$T646)^2+(_xlfn.XLOOKUP(AM$1,$Z$2:$Z$16,$AB$2:$AB$16)-$U646)^2+(_xlfn.XLOOKUP(AM$1,$Z$2:$Z$16,$AC$2:$AC$16-$V646)^2)))</f>
        <v/>
      </c>
      <c r="AN646" s="140" t="str">
        <f t="array" ref="AN646">IF(OR(AN$1=0, $A646=""),"",SQRT((_xlfn.XLOOKUP(AN$1,$Z$2:$Z$16,$AA$2:$AA$16)-$T646)^2+(_xlfn.XLOOKUP(AN$1,$Z$2:$Z$16,$AB$2:$AB$16)-$U646)^2+(_xlfn.XLOOKUP(AN$1,$Z$2:$Z$16,$AC$2:$AC$16-$V646)^2)))</f>
        <v/>
      </c>
      <c r="AO646" s="140" t="str">
        <f t="array" ref="AO646">IF(OR(AO$1=0, $A646=""),"",SQRT((_xlfn.XLOOKUP(AO$1,$Z$2:$Z$16,$AA$2:$AA$16)-$T646)^2+(_xlfn.XLOOKUP(AO$1,$Z$2:$Z$16,$AB$2:$AB$16)-$U646)^2+(_xlfn.XLOOKUP(AO$1,$Z$2:$Z$16,$AC$2:$AC$16-$V646)^2)))</f>
        <v/>
      </c>
      <c r="AP646" s="141" t="str">
        <f t="array" ref="AP646">IF(OR(AP$1=0, $A646=""),"",SQRT((_xlfn.XLOOKUP(AP$1,$Z$2:$Z$16,$AA$2:$AA$16)-$T646)^2+(_xlfn.XLOOKUP(AP$1,$Z$2:$Z$16,$AB$2:$AB$16)-$U646)^2+(_xlfn.XLOOKUP(AP$1,$Z$2:$Z$16,$AC$2:$AC$16-$V646)^2)))</f>
        <v/>
      </c>
      <c r="AQ646" s="141" t="str">
        <f t="array" ref="AQ646">IF(OR(AQ$1=0, $A646=""),"",SQRT((_xlfn.XLOOKUP(AQ$1,$Z$2:$Z$16,$AA$2:$AA$16)-$T646)^2+(_xlfn.XLOOKUP(AQ$1,$Z$2:$Z$16,$AB$2:$AB$16)-$U646)^2+(_xlfn.XLOOKUP(AQ$1,$Z$2:$Z$16,$AC$2:$AC$16-$V646)^2)))</f>
        <v/>
      </c>
      <c r="AR646" s="141" t="str">
        <f t="array" ref="AR646">IF(OR(AR$1=0, $A646=""),"",SQRT((_xlfn.XLOOKUP(AR$1,$Z$2:$Z$16,$AA$2:$AA$16)-$T646)^2+(_xlfn.XLOOKUP(AR$1,$Z$2:$Z$16,$AB$2:$AB$16)-$U646)^2+(_xlfn.XLOOKUP(AR$1,$Z$2:$Z$16,$AC$2:$AC$16-$V646)^2)))</f>
        <v/>
      </c>
      <c r="AS646" s="141" t="str">
        <f t="array" ref="AS646">IF(OR(AS$1=0, $A646=""),"",SQRT((_xlfn.XLOOKUP(AS$1,$Z$2:$Z$16,$AA$2:$AA$16)-$T646)^2+(_xlfn.XLOOKUP(AS$1,$Z$2:$Z$16,$AB$2:$AB$16)-$U646)^2+(_xlfn.XLOOKUP(AS$1,$Z$2:$Z$16,$AC$2:$AC$16-$V646)^2)))</f>
        <v/>
      </c>
      <c r="AT646" s="141" t="str">
        <f t="array" ref="AT646">IF(OR(AT$1=0, $A646=""),"",SQRT((_xlfn.XLOOKUP(AT$1,$Z$2:$Z$16,$AA$2:$AA$16)-$T646)^2+(_xlfn.XLOOKUP(AT$1,$Z$2:$Z$16,$AB$2:$AB$16)-$U646)^2+(_xlfn.XLOOKUP(AT$1,$Z$2:$Z$16,$AC$2:$AC$16-$V646)^2)))</f>
        <v/>
      </c>
      <c r="AU646" s="141" t="str">
        <f t="array" ref="AU646">IF(OR(AU$1=0, $A646=""),"",SQRT((_xlfn.XLOOKUP(AU$1,$Z$2:$Z$16,$AA$2:$AA$16)-$T646)^2+(_xlfn.XLOOKUP(AU$1,$Z$2:$Z$16,$AB$2:$AB$16)-$U646)^2+(_xlfn.XLOOKUP(AU$1,$Z$2:$Z$16,$AC$2:$AC$16-$V646)^2)))</f>
        <v/>
      </c>
      <c r="AV646" s="142" t="str">
        <f t="array" ref="AV646">IF(OR(AV$1=0, $A646=""),"",SQRT((_xlfn.XLOOKUP(AV$1,$Z$2:$Z$16,$AA$2:$AA$16)-$T646)^2+(_xlfn.XLOOKUP(AV$1,$Z$2:$Z$16,$AB$2:$AB$16)-$U646)^2+(_xlfn.XLOOKUP(AV$1,$Z$2:$Z$16,$AC$2:$AC$16-$V646)^2)))</f>
        <v/>
      </c>
      <c r="AW646" s="124"/>
      <c r="AX646" s="124"/>
      <c r="AY646" s="125">
        <f t="shared" si="371"/>
        <v>0</v>
      </c>
      <c r="AZ646" s="143">
        <f t="shared" si="372"/>
        <v>0</v>
      </c>
      <c r="BA646" s="143">
        <f t="shared" si="373"/>
        <v>0</v>
      </c>
      <c r="BB646" s="143">
        <f t="shared" si="374"/>
        <v>0</v>
      </c>
      <c r="BC646" s="143">
        <f t="shared" si="375"/>
        <v>0</v>
      </c>
      <c r="BD646" s="143">
        <f t="shared" si="376"/>
        <v>0</v>
      </c>
      <c r="BE646" s="143">
        <f t="shared" si="377"/>
        <v>0</v>
      </c>
      <c r="BF646" s="143">
        <f t="shared" si="378"/>
        <v>0</v>
      </c>
      <c r="BG646" s="144">
        <f t="shared" si="379"/>
        <v>0</v>
      </c>
      <c r="BH646" s="144">
        <f t="shared" si="380"/>
        <v>0</v>
      </c>
      <c r="BI646" s="144">
        <f t="shared" si="381"/>
        <v>0</v>
      </c>
      <c r="BJ646" s="144">
        <f t="shared" si="382"/>
        <v>0</v>
      </c>
      <c r="BK646" s="144">
        <f t="shared" si="383"/>
        <v>0</v>
      </c>
      <c r="BL646" s="144">
        <f t="shared" si="384"/>
        <v>0</v>
      </c>
      <c r="BM646" s="145">
        <f t="shared" si="385"/>
        <v>0</v>
      </c>
      <c r="BN646" s="124"/>
      <c r="BO646" s="124"/>
      <c r="BP646" s="124"/>
      <c r="BQ646" s="124"/>
      <c r="BR646" s="124"/>
      <c r="BS646" s="124"/>
      <c r="BT646" s="124"/>
      <c r="BU646" s="124"/>
      <c r="BV646" s="130"/>
      <c r="BW646" s="130"/>
      <c r="BX646" s="130"/>
      <c r="BY646" s="130"/>
      <c r="BZ646" s="130"/>
      <c r="CA646" s="130"/>
      <c r="CB646" s="130"/>
      <c r="CC646" s="130"/>
      <c r="CD646" s="130"/>
      <c r="CE646" s="130"/>
      <c r="CF646" s="130"/>
      <c r="CG646" s="130"/>
      <c r="CH646" s="130"/>
      <c r="CI646" s="130"/>
      <c r="CJ646" s="130"/>
      <c r="CM646" s="159">
        <f t="shared" si="386"/>
        <v>0</v>
      </c>
      <c r="CN646" s="160">
        <f t="shared" si="387"/>
        <v>0</v>
      </c>
      <c r="CO646" s="160">
        <f t="shared" si="388"/>
        <v>0</v>
      </c>
      <c r="CP646" s="160">
        <f t="shared" si="389"/>
        <v>0</v>
      </c>
      <c r="CQ646" s="160">
        <f t="shared" si="390"/>
        <v>0</v>
      </c>
      <c r="CR646" s="160" t="str">
        <f t="shared" si="391"/>
        <v/>
      </c>
      <c r="CS646" s="160" t="str">
        <f t="shared" si="392"/>
        <v/>
      </c>
      <c r="CT646" s="160" t="str">
        <f t="shared" si="393"/>
        <v/>
      </c>
      <c r="CU646" s="162" t="str">
        <f t="shared" si="394"/>
        <v/>
      </c>
      <c r="CV646" s="162" t="str">
        <f t="shared" si="395"/>
        <v/>
      </c>
      <c r="CW646" s="162" t="str">
        <f t="shared" si="396"/>
        <v/>
      </c>
      <c r="CX646" s="162" t="str">
        <f t="shared" si="397"/>
        <v/>
      </c>
      <c r="CY646" s="162" t="str">
        <f t="shared" si="398"/>
        <v/>
      </c>
      <c r="CZ646" s="162" t="str">
        <f t="shared" si="399"/>
        <v/>
      </c>
      <c r="DA646" s="163" t="str">
        <f t="shared" si="400"/>
        <v/>
      </c>
    </row>
    <row r="647" spans="1:105" ht="16.5" x14ac:dyDescent="0.3">
      <c r="A647" s="135"/>
      <c r="B647" s="136"/>
      <c r="C647" s="136"/>
      <c r="D647" s="137"/>
      <c r="E647" s="176"/>
      <c r="F647" s="182"/>
      <c r="G647" s="183"/>
      <c r="H647" s="183"/>
      <c r="I647" s="183"/>
      <c r="J647" s="183"/>
      <c r="K647" s="183"/>
      <c r="L647" s="183"/>
      <c r="M647" s="186"/>
      <c r="N647" s="182"/>
      <c r="O647" s="184"/>
      <c r="P647" s="178"/>
      <c r="Q647" s="118">
        <f t="shared" si="369"/>
        <v>0</v>
      </c>
      <c r="R647" s="3"/>
      <c r="S647" s="3"/>
      <c r="T647" s="4"/>
      <c r="U647" s="4"/>
      <c r="V647" s="99">
        <f t="shared" si="370"/>
        <v>0</v>
      </c>
      <c r="W647" s="161"/>
      <c r="X647" s="138"/>
      <c r="AH647" s="158" t="str">
        <f t="array" ref="AH647">IF(OR(AH$1=0, $A647=""),"",SQRT((_xlfn.XLOOKUP(AH$1,$Z$2:$Z$16,$AA$2:$AA$16)-$T647)^2+(_xlfn.XLOOKUP(AH$1,$Z$2:$Z$16,$AB$2:$AB$16)-$U647)^2+(_xlfn.XLOOKUP(AH$1,$Z$2:$Z$16,$AC$2:$AC$16-$V647)^2)))</f>
        <v/>
      </c>
      <c r="AI647" s="140" t="str">
        <f t="array" ref="AI647">IF(OR(AI$1=0, $A647=""),"",SQRT((_xlfn.XLOOKUP(AI$1,$Z$2:$Z$16,$AA$2:$AA$16)-$T647)^2+(_xlfn.XLOOKUP(AI$1,$Z$2:$Z$16,$AB$2:$AB$16)-$U647)^2+(_xlfn.XLOOKUP(AI$1,$Z$2:$Z$16,$AC$2:$AC$16-$V647)^2)))</f>
        <v/>
      </c>
      <c r="AJ647" s="140" t="str">
        <f t="array" ref="AJ647">IF(OR(AJ$1=0, $A647=""),"",SQRT((_xlfn.XLOOKUP(AJ$1,$Z$2:$Z$16,$AA$2:$AA$16)-$T647)^2+(_xlfn.XLOOKUP(AJ$1,$Z$2:$Z$16,$AB$2:$AB$16)-$U647)^2+(_xlfn.XLOOKUP(AJ$1,$Z$2:$Z$16,$AC$2:$AC$16-$V647)^2)))</f>
        <v/>
      </c>
      <c r="AK647" s="140" t="str">
        <f t="array" ref="AK647">IF(OR(AK$1=0, $A647=""),"",SQRT((_xlfn.XLOOKUP(AK$1,$Z$2:$Z$16,$AA$2:$AA$16)-$T647)^2+(_xlfn.XLOOKUP(AK$1,$Z$2:$Z$16,$AB$2:$AB$16)-$U647)^2+(_xlfn.XLOOKUP(AK$1,$Z$2:$Z$16,$AC$2:$AC$16-$V647)^2)))</f>
        <v/>
      </c>
      <c r="AL647" s="140" t="str">
        <f t="array" ref="AL647">IF(OR(AL$1=0, $A647=""),"",SQRT((_xlfn.XLOOKUP(AL$1,$Z$2:$Z$16,$AA$2:$AA$16)-$T647)^2+(_xlfn.XLOOKUP(AL$1,$Z$2:$Z$16,$AB$2:$AB$16)-$U647)^2+(_xlfn.XLOOKUP(AL$1,$Z$2:$Z$16,$AC$2:$AC$16-$V647)^2)))</f>
        <v/>
      </c>
      <c r="AM647" s="140" t="str">
        <f t="array" ref="AM647">IF(OR(AM$1=0, $A647=""),"",SQRT((_xlfn.XLOOKUP(AM$1,$Z$2:$Z$16,$AA$2:$AA$16)-$T647)^2+(_xlfn.XLOOKUP(AM$1,$Z$2:$Z$16,$AB$2:$AB$16)-$U647)^2+(_xlfn.XLOOKUP(AM$1,$Z$2:$Z$16,$AC$2:$AC$16-$V647)^2)))</f>
        <v/>
      </c>
      <c r="AN647" s="140" t="str">
        <f t="array" ref="AN647">IF(OR(AN$1=0, $A647=""),"",SQRT((_xlfn.XLOOKUP(AN$1,$Z$2:$Z$16,$AA$2:$AA$16)-$T647)^2+(_xlfn.XLOOKUP(AN$1,$Z$2:$Z$16,$AB$2:$AB$16)-$U647)^2+(_xlfn.XLOOKUP(AN$1,$Z$2:$Z$16,$AC$2:$AC$16-$V647)^2)))</f>
        <v/>
      </c>
      <c r="AO647" s="140" t="str">
        <f t="array" ref="AO647">IF(OR(AO$1=0, $A647=""),"",SQRT((_xlfn.XLOOKUP(AO$1,$Z$2:$Z$16,$AA$2:$AA$16)-$T647)^2+(_xlfn.XLOOKUP(AO$1,$Z$2:$Z$16,$AB$2:$AB$16)-$U647)^2+(_xlfn.XLOOKUP(AO$1,$Z$2:$Z$16,$AC$2:$AC$16-$V647)^2)))</f>
        <v/>
      </c>
      <c r="AP647" s="141" t="str">
        <f t="array" ref="AP647">IF(OR(AP$1=0, $A647=""),"",SQRT((_xlfn.XLOOKUP(AP$1,$Z$2:$Z$16,$AA$2:$AA$16)-$T647)^2+(_xlfn.XLOOKUP(AP$1,$Z$2:$Z$16,$AB$2:$AB$16)-$U647)^2+(_xlfn.XLOOKUP(AP$1,$Z$2:$Z$16,$AC$2:$AC$16-$V647)^2)))</f>
        <v/>
      </c>
      <c r="AQ647" s="141" t="str">
        <f t="array" ref="AQ647">IF(OR(AQ$1=0, $A647=""),"",SQRT((_xlfn.XLOOKUP(AQ$1,$Z$2:$Z$16,$AA$2:$AA$16)-$T647)^2+(_xlfn.XLOOKUP(AQ$1,$Z$2:$Z$16,$AB$2:$AB$16)-$U647)^2+(_xlfn.XLOOKUP(AQ$1,$Z$2:$Z$16,$AC$2:$AC$16-$V647)^2)))</f>
        <v/>
      </c>
      <c r="AR647" s="141" t="str">
        <f t="array" ref="AR647">IF(OR(AR$1=0, $A647=""),"",SQRT((_xlfn.XLOOKUP(AR$1,$Z$2:$Z$16,$AA$2:$AA$16)-$T647)^2+(_xlfn.XLOOKUP(AR$1,$Z$2:$Z$16,$AB$2:$AB$16)-$U647)^2+(_xlfn.XLOOKUP(AR$1,$Z$2:$Z$16,$AC$2:$AC$16-$V647)^2)))</f>
        <v/>
      </c>
      <c r="AS647" s="141" t="str">
        <f t="array" ref="AS647">IF(OR(AS$1=0, $A647=""),"",SQRT((_xlfn.XLOOKUP(AS$1,$Z$2:$Z$16,$AA$2:$AA$16)-$T647)^2+(_xlfn.XLOOKUP(AS$1,$Z$2:$Z$16,$AB$2:$AB$16)-$U647)^2+(_xlfn.XLOOKUP(AS$1,$Z$2:$Z$16,$AC$2:$AC$16-$V647)^2)))</f>
        <v/>
      </c>
      <c r="AT647" s="141" t="str">
        <f t="array" ref="AT647">IF(OR(AT$1=0, $A647=""),"",SQRT((_xlfn.XLOOKUP(AT$1,$Z$2:$Z$16,$AA$2:$AA$16)-$T647)^2+(_xlfn.XLOOKUP(AT$1,$Z$2:$Z$16,$AB$2:$AB$16)-$U647)^2+(_xlfn.XLOOKUP(AT$1,$Z$2:$Z$16,$AC$2:$AC$16-$V647)^2)))</f>
        <v/>
      </c>
      <c r="AU647" s="141" t="str">
        <f t="array" ref="AU647">IF(OR(AU$1=0, $A647=""),"",SQRT((_xlfn.XLOOKUP(AU$1,$Z$2:$Z$16,$AA$2:$AA$16)-$T647)^2+(_xlfn.XLOOKUP(AU$1,$Z$2:$Z$16,$AB$2:$AB$16)-$U647)^2+(_xlfn.XLOOKUP(AU$1,$Z$2:$Z$16,$AC$2:$AC$16-$V647)^2)))</f>
        <v/>
      </c>
      <c r="AV647" s="142" t="str">
        <f t="array" ref="AV647">IF(OR(AV$1=0, $A647=""),"",SQRT((_xlfn.XLOOKUP(AV$1,$Z$2:$Z$16,$AA$2:$AA$16)-$T647)^2+(_xlfn.XLOOKUP(AV$1,$Z$2:$Z$16,$AB$2:$AB$16)-$U647)^2+(_xlfn.XLOOKUP(AV$1,$Z$2:$Z$16,$AC$2:$AC$16-$V647)^2)))</f>
        <v/>
      </c>
      <c r="AW647" s="124"/>
      <c r="AX647" s="124"/>
      <c r="AY647" s="125">
        <f t="shared" si="371"/>
        <v>0</v>
      </c>
      <c r="AZ647" s="143">
        <f t="shared" si="372"/>
        <v>0</v>
      </c>
      <c r="BA647" s="143">
        <f t="shared" si="373"/>
        <v>0</v>
      </c>
      <c r="BB647" s="143">
        <f t="shared" si="374"/>
        <v>0</v>
      </c>
      <c r="BC647" s="143">
        <f t="shared" si="375"/>
        <v>0</v>
      </c>
      <c r="BD647" s="143">
        <f t="shared" si="376"/>
        <v>0</v>
      </c>
      <c r="BE647" s="143">
        <f t="shared" si="377"/>
        <v>0</v>
      </c>
      <c r="BF647" s="143">
        <f t="shared" si="378"/>
        <v>0</v>
      </c>
      <c r="BG647" s="144">
        <f t="shared" si="379"/>
        <v>0</v>
      </c>
      <c r="BH647" s="144">
        <f t="shared" si="380"/>
        <v>0</v>
      </c>
      <c r="BI647" s="144">
        <f t="shared" si="381"/>
        <v>0</v>
      </c>
      <c r="BJ647" s="144">
        <f t="shared" si="382"/>
        <v>0</v>
      </c>
      <c r="BK647" s="144">
        <f t="shared" si="383"/>
        <v>0</v>
      </c>
      <c r="BL647" s="144">
        <f t="shared" si="384"/>
        <v>0</v>
      </c>
      <c r="BM647" s="145">
        <f t="shared" si="385"/>
        <v>0</v>
      </c>
      <c r="BN647" s="124"/>
      <c r="BO647" s="124"/>
      <c r="BP647" s="124"/>
      <c r="BQ647" s="124"/>
      <c r="BR647" s="124"/>
      <c r="BS647" s="124"/>
      <c r="BT647" s="124"/>
      <c r="BU647" s="124"/>
      <c r="BV647" s="130"/>
      <c r="BW647" s="130"/>
      <c r="BX647" s="130"/>
      <c r="BY647" s="130"/>
      <c r="BZ647" s="130"/>
      <c r="CA647" s="130"/>
      <c r="CB647" s="130"/>
      <c r="CC647" s="130"/>
      <c r="CD647" s="130"/>
      <c r="CE647" s="130"/>
      <c r="CF647" s="130"/>
      <c r="CG647" s="130"/>
      <c r="CH647" s="130"/>
      <c r="CI647" s="130"/>
      <c r="CJ647" s="130"/>
      <c r="CM647" s="159">
        <f t="shared" si="386"/>
        <v>0</v>
      </c>
      <c r="CN647" s="160">
        <f t="shared" si="387"/>
        <v>0</v>
      </c>
      <c r="CO647" s="160">
        <f t="shared" si="388"/>
        <v>0</v>
      </c>
      <c r="CP647" s="160">
        <f t="shared" si="389"/>
        <v>0</v>
      </c>
      <c r="CQ647" s="160">
        <f t="shared" si="390"/>
        <v>0</v>
      </c>
      <c r="CR647" s="160" t="str">
        <f t="shared" si="391"/>
        <v/>
      </c>
      <c r="CS647" s="160" t="str">
        <f t="shared" si="392"/>
        <v/>
      </c>
      <c r="CT647" s="160" t="str">
        <f t="shared" si="393"/>
        <v/>
      </c>
      <c r="CU647" s="162" t="str">
        <f t="shared" si="394"/>
        <v/>
      </c>
      <c r="CV647" s="162" t="str">
        <f t="shared" si="395"/>
        <v/>
      </c>
      <c r="CW647" s="162" t="str">
        <f t="shared" si="396"/>
        <v/>
      </c>
      <c r="CX647" s="162" t="str">
        <f t="shared" si="397"/>
        <v/>
      </c>
      <c r="CY647" s="162" t="str">
        <f t="shared" si="398"/>
        <v/>
      </c>
      <c r="CZ647" s="162" t="str">
        <f t="shared" si="399"/>
        <v/>
      </c>
      <c r="DA647" s="163" t="str">
        <f t="shared" si="400"/>
        <v/>
      </c>
    </row>
    <row r="648" spans="1:105" ht="16.5" x14ac:dyDescent="0.3">
      <c r="A648" s="135"/>
      <c r="B648" s="136"/>
      <c r="C648" s="136"/>
      <c r="D648" s="137"/>
      <c r="E648" s="176"/>
      <c r="F648" s="182"/>
      <c r="G648" s="183"/>
      <c r="H648" s="183"/>
      <c r="I648" s="183"/>
      <c r="J648" s="183"/>
      <c r="K648" s="183"/>
      <c r="L648" s="183"/>
      <c r="M648" s="186"/>
      <c r="N648" s="182"/>
      <c r="O648" s="184"/>
      <c r="P648" s="178"/>
      <c r="Q648" s="118">
        <f t="shared" si="369"/>
        <v>0</v>
      </c>
      <c r="R648" s="3"/>
      <c r="S648" s="3"/>
      <c r="T648" s="4"/>
      <c r="U648" s="4"/>
      <c r="V648" s="99">
        <f t="shared" si="370"/>
        <v>0</v>
      </c>
      <c r="W648" s="161"/>
      <c r="X648" s="138"/>
      <c r="AH648" s="158" t="str">
        <f t="array" ref="AH648">IF(OR(AH$1=0, $A648=""),"",SQRT((_xlfn.XLOOKUP(AH$1,$Z$2:$Z$16,$AA$2:$AA$16)-$T648)^2+(_xlfn.XLOOKUP(AH$1,$Z$2:$Z$16,$AB$2:$AB$16)-$U648)^2+(_xlfn.XLOOKUP(AH$1,$Z$2:$Z$16,$AC$2:$AC$16-$V648)^2)))</f>
        <v/>
      </c>
      <c r="AI648" s="140" t="str">
        <f t="array" ref="AI648">IF(OR(AI$1=0, $A648=""),"",SQRT((_xlfn.XLOOKUP(AI$1,$Z$2:$Z$16,$AA$2:$AA$16)-$T648)^2+(_xlfn.XLOOKUP(AI$1,$Z$2:$Z$16,$AB$2:$AB$16)-$U648)^2+(_xlfn.XLOOKUP(AI$1,$Z$2:$Z$16,$AC$2:$AC$16-$V648)^2)))</f>
        <v/>
      </c>
      <c r="AJ648" s="140" t="str">
        <f t="array" ref="AJ648">IF(OR(AJ$1=0, $A648=""),"",SQRT((_xlfn.XLOOKUP(AJ$1,$Z$2:$Z$16,$AA$2:$AA$16)-$T648)^2+(_xlfn.XLOOKUP(AJ$1,$Z$2:$Z$16,$AB$2:$AB$16)-$U648)^2+(_xlfn.XLOOKUP(AJ$1,$Z$2:$Z$16,$AC$2:$AC$16-$V648)^2)))</f>
        <v/>
      </c>
      <c r="AK648" s="140" t="str">
        <f t="array" ref="AK648">IF(OR(AK$1=0, $A648=""),"",SQRT((_xlfn.XLOOKUP(AK$1,$Z$2:$Z$16,$AA$2:$AA$16)-$T648)^2+(_xlfn.XLOOKUP(AK$1,$Z$2:$Z$16,$AB$2:$AB$16)-$U648)^2+(_xlfn.XLOOKUP(AK$1,$Z$2:$Z$16,$AC$2:$AC$16-$V648)^2)))</f>
        <v/>
      </c>
      <c r="AL648" s="140" t="str">
        <f t="array" ref="AL648">IF(OR(AL$1=0, $A648=""),"",SQRT((_xlfn.XLOOKUP(AL$1,$Z$2:$Z$16,$AA$2:$AA$16)-$T648)^2+(_xlfn.XLOOKUP(AL$1,$Z$2:$Z$16,$AB$2:$AB$16)-$U648)^2+(_xlfn.XLOOKUP(AL$1,$Z$2:$Z$16,$AC$2:$AC$16-$V648)^2)))</f>
        <v/>
      </c>
      <c r="AM648" s="140" t="str">
        <f t="array" ref="AM648">IF(OR(AM$1=0, $A648=""),"",SQRT((_xlfn.XLOOKUP(AM$1,$Z$2:$Z$16,$AA$2:$AA$16)-$T648)^2+(_xlfn.XLOOKUP(AM$1,$Z$2:$Z$16,$AB$2:$AB$16)-$U648)^2+(_xlfn.XLOOKUP(AM$1,$Z$2:$Z$16,$AC$2:$AC$16-$V648)^2)))</f>
        <v/>
      </c>
      <c r="AN648" s="140" t="str">
        <f t="array" ref="AN648">IF(OR(AN$1=0, $A648=""),"",SQRT((_xlfn.XLOOKUP(AN$1,$Z$2:$Z$16,$AA$2:$AA$16)-$T648)^2+(_xlfn.XLOOKUP(AN$1,$Z$2:$Z$16,$AB$2:$AB$16)-$U648)^2+(_xlfn.XLOOKUP(AN$1,$Z$2:$Z$16,$AC$2:$AC$16-$V648)^2)))</f>
        <v/>
      </c>
      <c r="AO648" s="140" t="str">
        <f t="array" ref="AO648">IF(OR(AO$1=0, $A648=""),"",SQRT((_xlfn.XLOOKUP(AO$1,$Z$2:$Z$16,$AA$2:$AA$16)-$T648)^2+(_xlfn.XLOOKUP(AO$1,$Z$2:$Z$16,$AB$2:$AB$16)-$U648)^2+(_xlfn.XLOOKUP(AO$1,$Z$2:$Z$16,$AC$2:$AC$16-$V648)^2)))</f>
        <v/>
      </c>
      <c r="AP648" s="141" t="str">
        <f t="array" ref="AP648">IF(OR(AP$1=0, $A648=""),"",SQRT((_xlfn.XLOOKUP(AP$1,$Z$2:$Z$16,$AA$2:$AA$16)-$T648)^2+(_xlfn.XLOOKUP(AP$1,$Z$2:$Z$16,$AB$2:$AB$16)-$U648)^2+(_xlfn.XLOOKUP(AP$1,$Z$2:$Z$16,$AC$2:$AC$16-$V648)^2)))</f>
        <v/>
      </c>
      <c r="AQ648" s="141" t="str">
        <f t="array" ref="AQ648">IF(OR(AQ$1=0, $A648=""),"",SQRT((_xlfn.XLOOKUP(AQ$1,$Z$2:$Z$16,$AA$2:$AA$16)-$T648)^2+(_xlfn.XLOOKUP(AQ$1,$Z$2:$Z$16,$AB$2:$AB$16)-$U648)^2+(_xlfn.XLOOKUP(AQ$1,$Z$2:$Z$16,$AC$2:$AC$16-$V648)^2)))</f>
        <v/>
      </c>
      <c r="AR648" s="141" t="str">
        <f t="array" ref="AR648">IF(OR(AR$1=0, $A648=""),"",SQRT((_xlfn.XLOOKUP(AR$1,$Z$2:$Z$16,$AA$2:$AA$16)-$T648)^2+(_xlfn.XLOOKUP(AR$1,$Z$2:$Z$16,$AB$2:$AB$16)-$U648)^2+(_xlfn.XLOOKUP(AR$1,$Z$2:$Z$16,$AC$2:$AC$16-$V648)^2)))</f>
        <v/>
      </c>
      <c r="AS648" s="141" t="str">
        <f t="array" ref="AS648">IF(OR(AS$1=0, $A648=""),"",SQRT((_xlfn.XLOOKUP(AS$1,$Z$2:$Z$16,$AA$2:$AA$16)-$T648)^2+(_xlfn.XLOOKUP(AS$1,$Z$2:$Z$16,$AB$2:$AB$16)-$U648)^2+(_xlfn.XLOOKUP(AS$1,$Z$2:$Z$16,$AC$2:$AC$16-$V648)^2)))</f>
        <v/>
      </c>
      <c r="AT648" s="141" t="str">
        <f t="array" ref="AT648">IF(OR(AT$1=0, $A648=""),"",SQRT((_xlfn.XLOOKUP(AT$1,$Z$2:$Z$16,$AA$2:$AA$16)-$T648)^2+(_xlfn.XLOOKUP(AT$1,$Z$2:$Z$16,$AB$2:$AB$16)-$U648)^2+(_xlfn.XLOOKUP(AT$1,$Z$2:$Z$16,$AC$2:$AC$16-$V648)^2)))</f>
        <v/>
      </c>
      <c r="AU648" s="141" t="str">
        <f t="array" ref="AU648">IF(OR(AU$1=0, $A648=""),"",SQRT((_xlfn.XLOOKUP(AU$1,$Z$2:$Z$16,$AA$2:$AA$16)-$T648)^2+(_xlfn.XLOOKUP(AU$1,$Z$2:$Z$16,$AB$2:$AB$16)-$U648)^2+(_xlfn.XLOOKUP(AU$1,$Z$2:$Z$16,$AC$2:$AC$16-$V648)^2)))</f>
        <v/>
      </c>
      <c r="AV648" s="142" t="str">
        <f t="array" ref="AV648">IF(OR(AV$1=0, $A648=""),"",SQRT((_xlfn.XLOOKUP(AV$1,$Z$2:$Z$16,$AA$2:$AA$16)-$T648)^2+(_xlfn.XLOOKUP(AV$1,$Z$2:$Z$16,$AB$2:$AB$16)-$U648)^2+(_xlfn.XLOOKUP(AV$1,$Z$2:$Z$16,$AC$2:$AC$16-$V648)^2)))</f>
        <v/>
      </c>
      <c r="AW648" s="124"/>
      <c r="AX648" s="124"/>
      <c r="AY648" s="125">
        <f t="shared" si="371"/>
        <v>0</v>
      </c>
      <c r="AZ648" s="143">
        <f t="shared" si="372"/>
        <v>0</v>
      </c>
      <c r="BA648" s="143">
        <f t="shared" si="373"/>
        <v>0</v>
      </c>
      <c r="BB648" s="143">
        <f t="shared" si="374"/>
        <v>0</v>
      </c>
      <c r="BC648" s="143">
        <f t="shared" si="375"/>
        <v>0</v>
      </c>
      <c r="BD648" s="143">
        <f t="shared" si="376"/>
        <v>0</v>
      </c>
      <c r="BE648" s="143">
        <f t="shared" si="377"/>
        <v>0</v>
      </c>
      <c r="BF648" s="143">
        <f t="shared" si="378"/>
        <v>0</v>
      </c>
      <c r="BG648" s="144">
        <f t="shared" si="379"/>
        <v>0</v>
      </c>
      <c r="BH648" s="144">
        <f t="shared" si="380"/>
        <v>0</v>
      </c>
      <c r="BI648" s="144">
        <f t="shared" si="381"/>
        <v>0</v>
      </c>
      <c r="BJ648" s="144">
        <f t="shared" si="382"/>
        <v>0</v>
      </c>
      <c r="BK648" s="144">
        <f t="shared" si="383"/>
        <v>0</v>
      </c>
      <c r="BL648" s="144">
        <f t="shared" si="384"/>
        <v>0</v>
      </c>
      <c r="BM648" s="145">
        <f t="shared" si="385"/>
        <v>0</v>
      </c>
      <c r="BN648" s="124"/>
      <c r="BO648" s="124"/>
      <c r="BP648" s="124"/>
      <c r="BQ648" s="124"/>
      <c r="BR648" s="124"/>
      <c r="BS648" s="124"/>
      <c r="BT648" s="124"/>
      <c r="BU648" s="124"/>
      <c r="BV648" s="130"/>
      <c r="BW648" s="130"/>
      <c r="BX648" s="130"/>
      <c r="BY648" s="130"/>
      <c r="BZ648" s="130"/>
      <c r="CA648" s="130"/>
      <c r="CB648" s="130"/>
      <c r="CC648" s="130"/>
      <c r="CD648" s="130"/>
      <c r="CE648" s="130"/>
      <c r="CF648" s="130"/>
      <c r="CG648" s="130"/>
      <c r="CH648" s="130"/>
      <c r="CI648" s="130"/>
      <c r="CJ648" s="130"/>
      <c r="CM648" s="159">
        <f t="shared" si="386"/>
        <v>0</v>
      </c>
      <c r="CN648" s="160">
        <f t="shared" si="387"/>
        <v>0</v>
      </c>
      <c r="CO648" s="160">
        <f t="shared" si="388"/>
        <v>0</v>
      </c>
      <c r="CP648" s="160">
        <f t="shared" si="389"/>
        <v>0</v>
      </c>
      <c r="CQ648" s="160">
        <f t="shared" si="390"/>
        <v>0</v>
      </c>
      <c r="CR648" s="160" t="str">
        <f t="shared" si="391"/>
        <v/>
      </c>
      <c r="CS648" s="160" t="str">
        <f t="shared" si="392"/>
        <v/>
      </c>
      <c r="CT648" s="160" t="str">
        <f t="shared" si="393"/>
        <v/>
      </c>
      <c r="CU648" s="162" t="str">
        <f t="shared" si="394"/>
        <v/>
      </c>
      <c r="CV648" s="162" t="str">
        <f t="shared" si="395"/>
        <v/>
      </c>
      <c r="CW648" s="162" t="str">
        <f t="shared" si="396"/>
        <v/>
      </c>
      <c r="CX648" s="162" t="str">
        <f t="shared" si="397"/>
        <v/>
      </c>
      <c r="CY648" s="162" t="str">
        <f t="shared" si="398"/>
        <v/>
      </c>
      <c r="CZ648" s="162" t="str">
        <f t="shared" si="399"/>
        <v/>
      </c>
      <c r="DA648" s="163" t="str">
        <f t="shared" si="400"/>
        <v/>
      </c>
    </row>
    <row r="649" spans="1:105" ht="16.5" x14ac:dyDescent="0.3">
      <c r="A649" s="135"/>
      <c r="B649" s="136"/>
      <c r="C649" s="136"/>
      <c r="D649" s="137"/>
      <c r="E649" s="176"/>
      <c r="F649" s="182"/>
      <c r="G649" s="183"/>
      <c r="H649" s="183"/>
      <c r="I649" s="183"/>
      <c r="J649" s="183"/>
      <c r="K649" s="183"/>
      <c r="L649" s="183"/>
      <c r="M649" s="186"/>
      <c r="N649" s="182"/>
      <c r="O649" s="184"/>
      <c r="P649" s="178"/>
      <c r="Q649" s="118">
        <f t="shared" si="369"/>
        <v>0</v>
      </c>
      <c r="R649" s="3"/>
      <c r="S649" s="3"/>
      <c r="T649" s="4"/>
      <c r="U649" s="4"/>
      <c r="V649" s="99">
        <f t="shared" si="370"/>
        <v>0</v>
      </c>
      <c r="W649" s="161"/>
      <c r="X649" s="138"/>
      <c r="AH649" s="158" t="str">
        <f t="array" ref="AH649">IF(OR(AH$1=0, $A649=""),"",SQRT((_xlfn.XLOOKUP(AH$1,$Z$2:$Z$16,$AA$2:$AA$16)-$T649)^2+(_xlfn.XLOOKUP(AH$1,$Z$2:$Z$16,$AB$2:$AB$16)-$U649)^2+(_xlfn.XLOOKUP(AH$1,$Z$2:$Z$16,$AC$2:$AC$16-$V649)^2)))</f>
        <v/>
      </c>
      <c r="AI649" s="140" t="str">
        <f t="array" ref="AI649">IF(OR(AI$1=0, $A649=""),"",SQRT((_xlfn.XLOOKUP(AI$1,$Z$2:$Z$16,$AA$2:$AA$16)-$T649)^2+(_xlfn.XLOOKUP(AI$1,$Z$2:$Z$16,$AB$2:$AB$16)-$U649)^2+(_xlfn.XLOOKUP(AI$1,$Z$2:$Z$16,$AC$2:$AC$16-$V649)^2)))</f>
        <v/>
      </c>
      <c r="AJ649" s="140" t="str">
        <f t="array" ref="AJ649">IF(OR(AJ$1=0, $A649=""),"",SQRT((_xlfn.XLOOKUP(AJ$1,$Z$2:$Z$16,$AA$2:$AA$16)-$T649)^2+(_xlfn.XLOOKUP(AJ$1,$Z$2:$Z$16,$AB$2:$AB$16)-$U649)^2+(_xlfn.XLOOKUP(AJ$1,$Z$2:$Z$16,$AC$2:$AC$16-$V649)^2)))</f>
        <v/>
      </c>
      <c r="AK649" s="140" t="str">
        <f t="array" ref="AK649">IF(OR(AK$1=0, $A649=""),"",SQRT((_xlfn.XLOOKUP(AK$1,$Z$2:$Z$16,$AA$2:$AA$16)-$T649)^2+(_xlfn.XLOOKUP(AK$1,$Z$2:$Z$16,$AB$2:$AB$16)-$U649)^2+(_xlfn.XLOOKUP(AK$1,$Z$2:$Z$16,$AC$2:$AC$16-$V649)^2)))</f>
        <v/>
      </c>
      <c r="AL649" s="140" t="str">
        <f t="array" ref="AL649">IF(OR(AL$1=0, $A649=""),"",SQRT((_xlfn.XLOOKUP(AL$1,$Z$2:$Z$16,$AA$2:$AA$16)-$T649)^2+(_xlfn.XLOOKUP(AL$1,$Z$2:$Z$16,$AB$2:$AB$16)-$U649)^2+(_xlfn.XLOOKUP(AL$1,$Z$2:$Z$16,$AC$2:$AC$16-$V649)^2)))</f>
        <v/>
      </c>
      <c r="AM649" s="140" t="str">
        <f t="array" ref="AM649">IF(OR(AM$1=0, $A649=""),"",SQRT((_xlfn.XLOOKUP(AM$1,$Z$2:$Z$16,$AA$2:$AA$16)-$T649)^2+(_xlfn.XLOOKUP(AM$1,$Z$2:$Z$16,$AB$2:$AB$16)-$U649)^2+(_xlfn.XLOOKUP(AM$1,$Z$2:$Z$16,$AC$2:$AC$16-$V649)^2)))</f>
        <v/>
      </c>
      <c r="AN649" s="140" t="str">
        <f t="array" ref="AN649">IF(OR(AN$1=0, $A649=""),"",SQRT((_xlfn.XLOOKUP(AN$1,$Z$2:$Z$16,$AA$2:$AA$16)-$T649)^2+(_xlfn.XLOOKUP(AN$1,$Z$2:$Z$16,$AB$2:$AB$16)-$U649)^2+(_xlfn.XLOOKUP(AN$1,$Z$2:$Z$16,$AC$2:$AC$16-$V649)^2)))</f>
        <v/>
      </c>
      <c r="AO649" s="140" t="str">
        <f t="array" ref="AO649">IF(OR(AO$1=0, $A649=""),"",SQRT((_xlfn.XLOOKUP(AO$1,$Z$2:$Z$16,$AA$2:$AA$16)-$T649)^2+(_xlfn.XLOOKUP(AO$1,$Z$2:$Z$16,$AB$2:$AB$16)-$U649)^2+(_xlfn.XLOOKUP(AO$1,$Z$2:$Z$16,$AC$2:$AC$16-$V649)^2)))</f>
        <v/>
      </c>
      <c r="AP649" s="141" t="str">
        <f t="array" ref="AP649">IF(OR(AP$1=0, $A649=""),"",SQRT((_xlfn.XLOOKUP(AP$1,$Z$2:$Z$16,$AA$2:$AA$16)-$T649)^2+(_xlfn.XLOOKUP(AP$1,$Z$2:$Z$16,$AB$2:$AB$16)-$U649)^2+(_xlfn.XLOOKUP(AP$1,$Z$2:$Z$16,$AC$2:$AC$16-$V649)^2)))</f>
        <v/>
      </c>
      <c r="AQ649" s="141" t="str">
        <f t="array" ref="AQ649">IF(OR(AQ$1=0, $A649=""),"",SQRT((_xlfn.XLOOKUP(AQ$1,$Z$2:$Z$16,$AA$2:$AA$16)-$T649)^2+(_xlfn.XLOOKUP(AQ$1,$Z$2:$Z$16,$AB$2:$AB$16)-$U649)^2+(_xlfn.XLOOKUP(AQ$1,$Z$2:$Z$16,$AC$2:$AC$16-$V649)^2)))</f>
        <v/>
      </c>
      <c r="AR649" s="141" t="str">
        <f t="array" ref="AR649">IF(OR(AR$1=0, $A649=""),"",SQRT((_xlfn.XLOOKUP(AR$1,$Z$2:$Z$16,$AA$2:$AA$16)-$T649)^2+(_xlfn.XLOOKUP(AR$1,$Z$2:$Z$16,$AB$2:$AB$16)-$U649)^2+(_xlfn.XLOOKUP(AR$1,$Z$2:$Z$16,$AC$2:$AC$16-$V649)^2)))</f>
        <v/>
      </c>
      <c r="AS649" s="141" t="str">
        <f t="array" ref="AS649">IF(OR(AS$1=0, $A649=""),"",SQRT((_xlfn.XLOOKUP(AS$1,$Z$2:$Z$16,$AA$2:$AA$16)-$T649)^2+(_xlfn.XLOOKUP(AS$1,$Z$2:$Z$16,$AB$2:$AB$16)-$U649)^2+(_xlfn.XLOOKUP(AS$1,$Z$2:$Z$16,$AC$2:$AC$16-$V649)^2)))</f>
        <v/>
      </c>
      <c r="AT649" s="141" t="str">
        <f t="array" ref="AT649">IF(OR(AT$1=0, $A649=""),"",SQRT((_xlfn.XLOOKUP(AT$1,$Z$2:$Z$16,$AA$2:$AA$16)-$T649)^2+(_xlfn.XLOOKUP(AT$1,$Z$2:$Z$16,$AB$2:$AB$16)-$U649)^2+(_xlfn.XLOOKUP(AT$1,$Z$2:$Z$16,$AC$2:$AC$16-$V649)^2)))</f>
        <v/>
      </c>
      <c r="AU649" s="141" t="str">
        <f t="array" ref="AU649">IF(OR(AU$1=0, $A649=""),"",SQRT((_xlfn.XLOOKUP(AU$1,$Z$2:$Z$16,$AA$2:$AA$16)-$T649)^2+(_xlfn.XLOOKUP(AU$1,$Z$2:$Z$16,$AB$2:$AB$16)-$U649)^2+(_xlfn.XLOOKUP(AU$1,$Z$2:$Z$16,$AC$2:$AC$16-$V649)^2)))</f>
        <v/>
      </c>
      <c r="AV649" s="142" t="str">
        <f t="array" ref="AV649">IF(OR(AV$1=0, $A649=""),"",SQRT((_xlfn.XLOOKUP(AV$1,$Z$2:$Z$16,$AA$2:$AA$16)-$T649)^2+(_xlfn.XLOOKUP(AV$1,$Z$2:$Z$16,$AB$2:$AB$16)-$U649)^2+(_xlfn.XLOOKUP(AV$1,$Z$2:$Z$16,$AC$2:$AC$16-$V649)^2)))</f>
        <v/>
      </c>
      <c r="AW649" s="124"/>
      <c r="AX649" s="124"/>
      <c r="AY649" s="125">
        <f t="shared" si="371"/>
        <v>0</v>
      </c>
      <c r="AZ649" s="143">
        <f t="shared" si="372"/>
        <v>0</v>
      </c>
      <c r="BA649" s="143">
        <f t="shared" si="373"/>
        <v>0</v>
      </c>
      <c r="BB649" s="143">
        <f t="shared" si="374"/>
        <v>0</v>
      </c>
      <c r="BC649" s="143">
        <f t="shared" si="375"/>
        <v>0</v>
      </c>
      <c r="BD649" s="143">
        <f t="shared" si="376"/>
        <v>0</v>
      </c>
      <c r="BE649" s="143">
        <f t="shared" si="377"/>
        <v>0</v>
      </c>
      <c r="BF649" s="143">
        <f t="shared" si="378"/>
        <v>0</v>
      </c>
      <c r="BG649" s="144">
        <f t="shared" si="379"/>
        <v>0</v>
      </c>
      <c r="BH649" s="144">
        <f t="shared" si="380"/>
        <v>0</v>
      </c>
      <c r="BI649" s="144">
        <f t="shared" si="381"/>
        <v>0</v>
      </c>
      <c r="BJ649" s="144">
        <f t="shared" si="382"/>
        <v>0</v>
      </c>
      <c r="BK649" s="144">
        <f t="shared" si="383"/>
        <v>0</v>
      </c>
      <c r="BL649" s="144">
        <f t="shared" si="384"/>
        <v>0</v>
      </c>
      <c r="BM649" s="145">
        <f t="shared" si="385"/>
        <v>0</v>
      </c>
      <c r="BN649" s="124"/>
      <c r="BO649" s="124"/>
      <c r="BP649" s="124"/>
      <c r="BQ649" s="124"/>
      <c r="BR649" s="124"/>
      <c r="BS649" s="124"/>
      <c r="BT649" s="124"/>
      <c r="BU649" s="124"/>
      <c r="BV649" s="130"/>
      <c r="BW649" s="130"/>
      <c r="BX649" s="130"/>
      <c r="BY649" s="130"/>
      <c r="BZ649" s="130"/>
      <c r="CA649" s="130"/>
      <c r="CB649" s="130"/>
      <c r="CC649" s="130"/>
      <c r="CD649" s="130"/>
      <c r="CE649" s="130"/>
      <c r="CF649" s="130"/>
      <c r="CG649" s="130"/>
      <c r="CH649" s="130"/>
      <c r="CI649" s="130"/>
      <c r="CJ649" s="130"/>
      <c r="CM649" s="159">
        <f t="shared" si="386"/>
        <v>0</v>
      </c>
      <c r="CN649" s="160">
        <f t="shared" si="387"/>
        <v>0</v>
      </c>
      <c r="CO649" s="160">
        <f t="shared" si="388"/>
        <v>0</v>
      </c>
      <c r="CP649" s="160">
        <f t="shared" si="389"/>
        <v>0</v>
      </c>
      <c r="CQ649" s="160">
        <f t="shared" si="390"/>
        <v>0</v>
      </c>
      <c r="CR649" s="160" t="str">
        <f t="shared" si="391"/>
        <v/>
      </c>
      <c r="CS649" s="160" t="str">
        <f t="shared" si="392"/>
        <v/>
      </c>
      <c r="CT649" s="160" t="str">
        <f t="shared" si="393"/>
        <v/>
      </c>
      <c r="CU649" s="162" t="str">
        <f t="shared" si="394"/>
        <v/>
      </c>
      <c r="CV649" s="162" t="str">
        <f t="shared" si="395"/>
        <v/>
      </c>
      <c r="CW649" s="162" t="str">
        <f t="shared" si="396"/>
        <v/>
      </c>
      <c r="CX649" s="162" t="str">
        <f t="shared" si="397"/>
        <v/>
      </c>
      <c r="CY649" s="162" t="str">
        <f t="shared" si="398"/>
        <v/>
      </c>
      <c r="CZ649" s="162" t="str">
        <f t="shared" si="399"/>
        <v/>
      </c>
      <c r="DA649" s="163" t="str">
        <f t="shared" si="400"/>
        <v/>
      </c>
    </row>
    <row r="650" spans="1:105" ht="16.5" x14ac:dyDescent="0.3">
      <c r="A650" s="135"/>
      <c r="B650" s="136"/>
      <c r="C650" s="136"/>
      <c r="D650" s="137"/>
      <c r="E650" s="176"/>
      <c r="F650" s="182"/>
      <c r="G650" s="183"/>
      <c r="H650" s="183"/>
      <c r="I650" s="183"/>
      <c r="J650" s="183"/>
      <c r="K650" s="183"/>
      <c r="L650" s="183"/>
      <c r="M650" s="186"/>
      <c r="N650" s="182"/>
      <c r="O650" s="184"/>
      <c r="P650" s="178"/>
      <c r="Q650" s="118">
        <f t="shared" si="369"/>
        <v>0</v>
      </c>
      <c r="R650" s="3"/>
      <c r="S650" s="3"/>
      <c r="T650" s="4"/>
      <c r="U650" s="4"/>
      <c r="V650" s="99">
        <f t="shared" si="370"/>
        <v>0</v>
      </c>
      <c r="W650" s="161"/>
      <c r="X650" s="138"/>
      <c r="AH650" s="158" t="str">
        <f t="array" ref="AH650">IF(OR(AH$1=0, $A650=""),"",SQRT((_xlfn.XLOOKUP(AH$1,$Z$2:$Z$16,$AA$2:$AA$16)-$T650)^2+(_xlfn.XLOOKUP(AH$1,$Z$2:$Z$16,$AB$2:$AB$16)-$U650)^2+(_xlfn.XLOOKUP(AH$1,$Z$2:$Z$16,$AC$2:$AC$16-$V650)^2)))</f>
        <v/>
      </c>
      <c r="AI650" s="140" t="str">
        <f t="array" ref="AI650">IF(OR(AI$1=0, $A650=""),"",SQRT((_xlfn.XLOOKUP(AI$1,$Z$2:$Z$16,$AA$2:$AA$16)-$T650)^2+(_xlfn.XLOOKUP(AI$1,$Z$2:$Z$16,$AB$2:$AB$16)-$U650)^2+(_xlfn.XLOOKUP(AI$1,$Z$2:$Z$16,$AC$2:$AC$16-$V650)^2)))</f>
        <v/>
      </c>
      <c r="AJ650" s="140" t="str">
        <f t="array" ref="AJ650">IF(OR(AJ$1=0, $A650=""),"",SQRT((_xlfn.XLOOKUP(AJ$1,$Z$2:$Z$16,$AA$2:$AA$16)-$T650)^2+(_xlfn.XLOOKUP(AJ$1,$Z$2:$Z$16,$AB$2:$AB$16)-$U650)^2+(_xlfn.XLOOKUP(AJ$1,$Z$2:$Z$16,$AC$2:$AC$16-$V650)^2)))</f>
        <v/>
      </c>
      <c r="AK650" s="140" t="str">
        <f t="array" ref="AK650">IF(OR(AK$1=0, $A650=""),"",SQRT((_xlfn.XLOOKUP(AK$1,$Z$2:$Z$16,$AA$2:$AA$16)-$T650)^2+(_xlfn.XLOOKUP(AK$1,$Z$2:$Z$16,$AB$2:$AB$16)-$U650)^2+(_xlfn.XLOOKUP(AK$1,$Z$2:$Z$16,$AC$2:$AC$16-$V650)^2)))</f>
        <v/>
      </c>
      <c r="AL650" s="140" t="str">
        <f t="array" ref="AL650">IF(OR(AL$1=0, $A650=""),"",SQRT((_xlfn.XLOOKUP(AL$1,$Z$2:$Z$16,$AA$2:$AA$16)-$T650)^2+(_xlfn.XLOOKUP(AL$1,$Z$2:$Z$16,$AB$2:$AB$16)-$U650)^2+(_xlfn.XLOOKUP(AL$1,$Z$2:$Z$16,$AC$2:$AC$16-$V650)^2)))</f>
        <v/>
      </c>
      <c r="AM650" s="140" t="str">
        <f t="array" ref="AM650">IF(OR(AM$1=0, $A650=""),"",SQRT((_xlfn.XLOOKUP(AM$1,$Z$2:$Z$16,$AA$2:$AA$16)-$T650)^2+(_xlfn.XLOOKUP(AM$1,$Z$2:$Z$16,$AB$2:$AB$16)-$U650)^2+(_xlfn.XLOOKUP(AM$1,$Z$2:$Z$16,$AC$2:$AC$16-$V650)^2)))</f>
        <v/>
      </c>
      <c r="AN650" s="140" t="str">
        <f t="array" ref="AN650">IF(OR(AN$1=0, $A650=""),"",SQRT((_xlfn.XLOOKUP(AN$1,$Z$2:$Z$16,$AA$2:$AA$16)-$T650)^2+(_xlfn.XLOOKUP(AN$1,$Z$2:$Z$16,$AB$2:$AB$16)-$U650)^2+(_xlfn.XLOOKUP(AN$1,$Z$2:$Z$16,$AC$2:$AC$16-$V650)^2)))</f>
        <v/>
      </c>
      <c r="AO650" s="140" t="str">
        <f t="array" ref="AO650">IF(OR(AO$1=0, $A650=""),"",SQRT((_xlfn.XLOOKUP(AO$1,$Z$2:$Z$16,$AA$2:$AA$16)-$T650)^2+(_xlfn.XLOOKUP(AO$1,$Z$2:$Z$16,$AB$2:$AB$16)-$U650)^2+(_xlfn.XLOOKUP(AO$1,$Z$2:$Z$16,$AC$2:$AC$16-$V650)^2)))</f>
        <v/>
      </c>
      <c r="AP650" s="141" t="str">
        <f t="array" ref="AP650">IF(OR(AP$1=0, $A650=""),"",SQRT((_xlfn.XLOOKUP(AP$1,$Z$2:$Z$16,$AA$2:$AA$16)-$T650)^2+(_xlfn.XLOOKUP(AP$1,$Z$2:$Z$16,$AB$2:$AB$16)-$U650)^2+(_xlfn.XLOOKUP(AP$1,$Z$2:$Z$16,$AC$2:$AC$16-$V650)^2)))</f>
        <v/>
      </c>
      <c r="AQ650" s="141" t="str">
        <f t="array" ref="AQ650">IF(OR(AQ$1=0, $A650=""),"",SQRT((_xlfn.XLOOKUP(AQ$1,$Z$2:$Z$16,$AA$2:$AA$16)-$T650)^2+(_xlfn.XLOOKUP(AQ$1,$Z$2:$Z$16,$AB$2:$AB$16)-$U650)^2+(_xlfn.XLOOKUP(AQ$1,$Z$2:$Z$16,$AC$2:$AC$16-$V650)^2)))</f>
        <v/>
      </c>
      <c r="AR650" s="141" t="str">
        <f t="array" ref="AR650">IF(OR(AR$1=0, $A650=""),"",SQRT((_xlfn.XLOOKUP(AR$1,$Z$2:$Z$16,$AA$2:$AA$16)-$T650)^2+(_xlfn.XLOOKUP(AR$1,$Z$2:$Z$16,$AB$2:$AB$16)-$U650)^2+(_xlfn.XLOOKUP(AR$1,$Z$2:$Z$16,$AC$2:$AC$16-$V650)^2)))</f>
        <v/>
      </c>
      <c r="AS650" s="141" t="str">
        <f t="array" ref="AS650">IF(OR(AS$1=0, $A650=""),"",SQRT((_xlfn.XLOOKUP(AS$1,$Z$2:$Z$16,$AA$2:$AA$16)-$T650)^2+(_xlfn.XLOOKUP(AS$1,$Z$2:$Z$16,$AB$2:$AB$16)-$U650)^2+(_xlfn.XLOOKUP(AS$1,$Z$2:$Z$16,$AC$2:$AC$16-$V650)^2)))</f>
        <v/>
      </c>
      <c r="AT650" s="141" t="str">
        <f t="array" ref="AT650">IF(OR(AT$1=0, $A650=""),"",SQRT((_xlfn.XLOOKUP(AT$1,$Z$2:$Z$16,$AA$2:$AA$16)-$T650)^2+(_xlfn.XLOOKUP(AT$1,$Z$2:$Z$16,$AB$2:$AB$16)-$U650)^2+(_xlfn.XLOOKUP(AT$1,$Z$2:$Z$16,$AC$2:$AC$16-$V650)^2)))</f>
        <v/>
      </c>
      <c r="AU650" s="141" t="str">
        <f t="array" ref="AU650">IF(OR(AU$1=0, $A650=""),"",SQRT((_xlfn.XLOOKUP(AU$1,$Z$2:$Z$16,$AA$2:$AA$16)-$T650)^2+(_xlfn.XLOOKUP(AU$1,$Z$2:$Z$16,$AB$2:$AB$16)-$U650)^2+(_xlfn.XLOOKUP(AU$1,$Z$2:$Z$16,$AC$2:$AC$16-$V650)^2)))</f>
        <v/>
      </c>
      <c r="AV650" s="142" t="str">
        <f t="array" ref="AV650">IF(OR(AV$1=0, $A650=""),"",SQRT((_xlfn.XLOOKUP(AV$1,$Z$2:$Z$16,$AA$2:$AA$16)-$T650)^2+(_xlfn.XLOOKUP(AV$1,$Z$2:$Z$16,$AB$2:$AB$16)-$U650)^2+(_xlfn.XLOOKUP(AV$1,$Z$2:$Z$16,$AC$2:$AC$16-$V650)^2)))</f>
        <v/>
      </c>
      <c r="AW650" s="124"/>
      <c r="AX650" s="124"/>
      <c r="AY650" s="125">
        <f t="shared" si="371"/>
        <v>0</v>
      </c>
      <c r="AZ650" s="143">
        <f t="shared" si="372"/>
        <v>0</v>
      </c>
      <c r="BA650" s="143">
        <f t="shared" si="373"/>
        <v>0</v>
      </c>
      <c r="BB650" s="143">
        <f t="shared" si="374"/>
        <v>0</v>
      </c>
      <c r="BC650" s="143">
        <f t="shared" si="375"/>
        <v>0</v>
      </c>
      <c r="BD650" s="143">
        <f t="shared" si="376"/>
        <v>0</v>
      </c>
      <c r="BE650" s="143">
        <f t="shared" si="377"/>
        <v>0</v>
      </c>
      <c r="BF650" s="143">
        <f t="shared" si="378"/>
        <v>0</v>
      </c>
      <c r="BG650" s="144">
        <f t="shared" si="379"/>
        <v>0</v>
      </c>
      <c r="BH650" s="144">
        <f t="shared" si="380"/>
        <v>0</v>
      </c>
      <c r="BI650" s="144">
        <f t="shared" si="381"/>
        <v>0</v>
      </c>
      <c r="BJ650" s="144">
        <f t="shared" si="382"/>
        <v>0</v>
      </c>
      <c r="BK650" s="144">
        <f t="shared" si="383"/>
        <v>0</v>
      </c>
      <c r="BL650" s="144">
        <f t="shared" si="384"/>
        <v>0</v>
      </c>
      <c r="BM650" s="145">
        <f t="shared" si="385"/>
        <v>0</v>
      </c>
      <c r="BN650" s="124"/>
      <c r="BO650" s="124"/>
      <c r="BP650" s="124"/>
      <c r="BQ650" s="124"/>
      <c r="BR650" s="124"/>
      <c r="BS650" s="124"/>
      <c r="BT650" s="124"/>
      <c r="BU650" s="124"/>
      <c r="BV650" s="130"/>
      <c r="BW650" s="130"/>
      <c r="BX650" s="130"/>
      <c r="BY650" s="130"/>
      <c r="BZ650" s="130"/>
      <c r="CA650" s="130"/>
      <c r="CB650" s="130"/>
      <c r="CC650" s="130"/>
      <c r="CD650" s="130"/>
      <c r="CE650" s="130"/>
      <c r="CF650" s="130"/>
      <c r="CG650" s="130"/>
      <c r="CH650" s="130"/>
      <c r="CI650" s="130"/>
      <c r="CJ650" s="130"/>
      <c r="CM650" s="159">
        <f t="shared" si="386"/>
        <v>0</v>
      </c>
      <c r="CN650" s="160">
        <f t="shared" si="387"/>
        <v>0</v>
      </c>
      <c r="CO650" s="160">
        <f t="shared" si="388"/>
        <v>0</v>
      </c>
      <c r="CP650" s="160">
        <f t="shared" si="389"/>
        <v>0</v>
      </c>
      <c r="CQ650" s="160">
        <f t="shared" si="390"/>
        <v>0</v>
      </c>
      <c r="CR650" s="160" t="str">
        <f t="shared" si="391"/>
        <v/>
      </c>
      <c r="CS650" s="160" t="str">
        <f t="shared" si="392"/>
        <v/>
      </c>
      <c r="CT650" s="160" t="str">
        <f t="shared" si="393"/>
        <v/>
      </c>
      <c r="CU650" s="162" t="str">
        <f t="shared" si="394"/>
        <v/>
      </c>
      <c r="CV650" s="162" t="str">
        <f t="shared" si="395"/>
        <v/>
      </c>
      <c r="CW650" s="162" t="str">
        <f t="shared" si="396"/>
        <v/>
      </c>
      <c r="CX650" s="162" t="str">
        <f t="shared" si="397"/>
        <v/>
      </c>
      <c r="CY650" s="162" t="str">
        <f t="shared" si="398"/>
        <v/>
      </c>
      <c r="CZ650" s="162" t="str">
        <f t="shared" si="399"/>
        <v/>
      </c>
      <c r="DA650" s="163" t="str">
        <f t="shared" si="400"/>
        <v/>
      </c>
    </row>
    <row r="651" spans="1:105" ht="16.5" x14ac:dyDescent="0.3">
      <c r="A651" s="135"/>
      <c r="B651" s="136"/>
      <c r="C651" s="136"/>
      <c r="D651" s="137"/>
      <c r="E651" s="176"/>
      <c r="F651" s="182"/>
      <c r="G651" s="183"/>
      <c r="H651" s="183"/>
      <c r="I651" s="183"/>
      <c r="J651" s="183"/>
      <c r="K651" s="183"/>
      <c r="L651" s="183"/>
      <c r="M651" s="186"/>
      <c r="N651" s="182"/>
      <c r="O651" s="184"/>
      <c r="P651" s="178"/>
      <c r="Q651" s="118">
        <f t="shared" si="369"/>
        <v>0</v>
      </c>
      <c r="R651" s="3"/>
      <c r="S651" s="3"/>
      <c r="T651" s="4"/>
      <c r="U651" s="4"/>
      <c r="V651" s="99">
        <f t="shared" si="370"/>
        <v>0</v>
      </c>
      <c r="W651" s="161"/>
      <c r="X651" s="138"/>
      <c r="AH651" s="158" t="str">
        <f t="array" ref="AH651">IF(OR(AH$1=0, $A651=""),"",SQRT((_xlfn.XLOOKUP(AH$1,$Z$2:$Z$16,$AA$2:$AA$16)-$T651)^2+(_xlfn.XLOOKUP(AH$1,$Z$2:$Z$16,$AB$2:$AB$16)-$U651)^2+(_xlfn.XLOOKUP(AH$1,$Z$2:$Z$16,$AC$2:$AC$16-$V651)^2)))</f>
        <v/>
      </c>
      <c r="AI651" s="140" t="str">
        <f t="array" ref="AI651">IF(OR(AI$1=0, $A651=""),"",SQRT((_xlfn.XLOOKUP(AI$1,$Z$2:$Z$16,$AA$2:$AA$16)-$T651)^2+(_xlfn.XLOOKUP(AI$1,$Z$2:$Z$16,$AB$2:$AB$16)-$U651)^2+(_xlfn.XLOOKUP(AI$1,$Z$2:$Z$16,$AC$2:$AC$16-$V651)^2)))</f>
        <v/>
      </c>
      <c r="AJ651" s="140" t="str">
        <f t="array" ref="AJ651">IF(OR(AJ$1=0, $A651=""),"",SQRT((_xlfn.XLOOKUP(AJ$1,$Z$2:$Z$16,$AA$2:$AA$16)-$T651)^2+(_xlfn.XLOOKUP(AJ$1,$Z$2:$Z$16,$AB$2:$AB$16)-$U651)^2+(_xlfn.XLOOKUP(AJ$1,$Z$2:$Z$16,$AC$2:$AC$16-$V651)^2)))</f>
        <v/>
      </c>
      <c r="AK651" s="140" t="str">
        <f t="array" ref="AK651">IF(OR(AK$1=0, $A651=""),"",SQRT((_xlfn.XLOOKUP(AK$1,$Z$2:$Z$16,$AA$2:$AA$16)-$T651)^2+(_xlfn.XLOOKUP(AK$1,$Z$2:$Z$16,$AB$2:$AB$16)-$U651)^2+(_xlfn.XLOOKUP(AK$1,$Z$2:$Z$16,$AC$2:$AC$16-$V651)^2)))</f>
        <v/>
      </c>
      <c r="AL651" s="140" t="str">
        <f t="array" ref="AL651">IF(OR(AL$1=0, $A651=""),"",SQRT((_xlfn.XLOOKUP(AL$1,$Z$2:$Z$16,$AA$2:$AA$16)-$T651)^2+(_xlfn.XLOOKUP(AL$1,$Z$2:$Z$16,$AB$2:$AB$16)-$U651)^2+(_xlfn.XLOOKUP(AL$1,$Z$2:$Z$16,$AC$2:$AC$16-$V651)^2)))</f>
        <v/>
      </c>
      <c r="AM651" s="140" t="str">
        <f t="array" ref="AM651">IF(OR(AM$1=0, $A651=""),"",SQRT((_xlfn.XLOOKUP(AM$1,$Z$2:$Z$16,$AA$2:$AA$16)-$T651)^2+(_xlfn.XLOOKUP(AM$1,$Z$2:$Z$16,$AB$2:$AB$16)-$U651)^2+(_xlfn.XLOOKUP(AM$1,$Z$2:$Z$16,$AC$2:$AC$16-$V651)^2)))</f>
        <v/>
      </c>
      <c r="AN651" s="140" t="str">
        <f t="array" ref="AN651">IF(OR(AN$1=0, $A651=""),"",SQRT((_xlfn.XLOOKUP(AN$1,$Z$2:$Z$16,$AA$2:$AA$16)-$T651)^2+(_xlfn.XLOOKUP(AN$1,$Z$2:$Z$16,$AB$2:$AB$16)-$U651)^2+(_xlfn.XLOOKUP(AN$1,$Z$2:$Z$16,$AC$2:$AC$16-$V651)^2)))</f>
        <v/>
      </c>
      <c r="AO651" s="140" t="str">
        <f t="array" ref="AO651">IF(OR(AO$1=0, $A651=""),"",SQRT((_xlfn.XLOOKUP(AO$1,$Z$2:$Z$16,$AA$2:$AA$16)-$T651)^2+(_xlfn.XLOOKUP(AO$1,$Z$2:$Z$16,$AB$2:$AB$16)-$U651)^2+(_xlfn.XLOOKUP(AO$1,$Z$2:$Z$16,$AC$2:$AC$16-$V651)^2)))</f>
        <v/>
      </c>
      <c r="AP651" s="141" t="str">
        <f t="array" ref="AP651">IF(OR(AP$1=0, $A651=""),"",SQRT((_xlfn.XLOOKUP(AP$1,$Z$2:$Z$16,$AA$2:$AA$16)-$T651)^2+(_xlfn.XLOOKUP(AP$1,$Z$2:$Z$16,$AB$2:$AB$16)-$U651)^2+(_xlfn.XLOOKUP(AP$1,$Z$2:$Z$16,$AC$2:$AC$16-$V651)^2)))</f>
        <v/>
      </c>
      <c r="AQ651" s="141" t="str">
        <f t="array" ref="AQ651">IF(OR(AQ$1=0, $A651=""),"",SQRT((_xlfn.XLOOKUP(AQ$1,$Z$2:$Z$16,$AA$2:$AA$16)-$T651)^2+(_xlfn.XLOOKUP(AQ$1,$Z$2:$Z$16,$AB$2:$AB$16)-$U651)^2+(_xlfn.XLOOKUP(AQ$1,$Z$2:$Z$16,$AC$2:$AC$16-$V651)^2)))</f>
        <v/>
      </c>
      <c r="AR651" s="141" t="str">
        <f t="array" ref="AR651">IF(OR(AR$1=0, $A651=""),"",SQRT((_xlfn.XLOOKUP(AR$1,$Z$2:$Z$16,$AA$2:$AA$16)-$T651)^2+(_xlfn.XLOOKUP(AR$1,$Z$2:$Z$16,$AB$2:$AB$16)-$U651)^2+(_xlfn.XLOOKUP(AR$1,$Z$2:$Z$16,$AC$2:$AC$16-$V651)^2)))</f>
        <v/>
      </c>
      <c r="AS651" s="141" t="str">
        <f t="array" ref="AS651">IF(OR(AS$1=0, $A651=""),"",SQRT((_xlfn.XLOOKUP(AS$1,$Z$2:$Z$16,$AA$2:$AA$16)-$T651)^2+(_xlfn.XLOOKUP(AS$1,$Z$2:$Z$16,$AB$2:$AB$16)-$U651)^2+(_xlfn.XLOOKUP(AS$1,$Z$2:$Z$16,$AC$2:$AC$16-$V651)^2)))</f>
        <v/>
      </c>
      <c r="AT651" s="141" t="str">
        <f t="array" ref="AT651">IF(OR(AT$1=0, $A651=""),"",SQRT((_xlfn.XLOOKUP(AT$1,$Z$2:$Z$16,$AA$2:$AA$16)-$T651)^2+(_xlfn.XLOOKUP(AT$1,$Z$2:$Z$16,$AB$2:$AB$16)-$U651)^2+(_xlfn.XLOOKUP(AT$1,$Z$2:$Z$16,$AC$2:$AC$16-$V651)^2)))</f>
        <v/>
      </c>
      <c r="AU651" s="141" t="str">
        <f t="array" ref="AU651">IF(OR(AU$1=0, $A651=""),"",SQRT((_xlfn.XLOOKUP(AU$1,$Z$2:$Z$16,$AA$2:$AA$16)-$T651)^2+(_xlfn.XLOOKUP(AU$1,$Z$2:$Z$16,$AB$2:$AB$16)-$U651)^2+(_xlfn.XLOOKUP(AU$1,$Z$2:$Z$16,$AC$2:$AC$16-$V651)^2)))</f>
        <v/>
      </c>
      <c r="AV651" s="142" t="str">
        <f t="array" ref="AV651">IF(OR(AV$1=0, $A651=""),"",SQRT((_xlfn.XLOOKUP(AV$1,$Z$2:$Z$16,$AA$2:$AA$16)-$T651)^2+(_xlfn.XLOOKUP(AV$1,$Z$2:$Z$16,$AB$2:$AB$16)-$U651)^2+(_xlfn.XLOOKUP(AV$1,$Z$2:$Z$16,$AC$2:$AC$16-$V651)^2)))</f>
        <v/>
      </c>
      <c r="AW651" s="124"/>
      <c r="AX651" s="124"/>
      <c r="AY651" s="125">
        <f t="shared" si="371"/>
        <v>0</v>
      </c>
      <c r="AZ651" s="143">
        <f t="shared" si="372"/>
        <v>0</v>
      </c>
      <c r="BA651" s="143">
        <f t="shared" si="373"/>
        <v>0</v>
      </c>
      <c r="BB651" s="143">
        <f t="shared" si="374"/>
        <v>0</v>
      </c>
      <c r="BC651" s="143">
        <f t="shared" si="375"/>
        <v>0</v>
      </c>
      <c r="BD651" s="143">
        <f t="shared" si="376"/>
        <v>0</v>
      </c>
      <c r="BE651" s="143">
        <f t="shared" si="377"/>
        <v>0</v>
      </c>
      <c r="BF651" s="143">
        <f t="shared" si="378"/>
        <v>0</v>
      </c>
      <c r="BG651" s="144">
        <f t="shared" si="379"/>
        <v>0</v>
      </c>
      <c r="BH651" s="144">
        <f t="shared" si="380"/>
        <v>0</v>
      </c>
      <c r="BI651" s="144">
        <f t="shared" si="381"/>
        <v>0</v>
      </c>
      <c r="BJ651" s="144">
        <f t="shared" si="382"/>
        <v>0</v>
      </c>
      <c r="BK651" s="144">
        <f t="shared" si="383"/>
        <v>0</v>
      </c>
      <c r="BL651" s="144">
        <f t="shared" si="384"/>
        <v>0</v>
      </c>
      <c r="BM651" s="145">
        <f t="shared" si="385"/>
        <v>0</v>
      </c>
      <c r="BN651" s="124"/>
      <c r="BO651" s="124"/>
      <c r="BP651" s="124"/>
      <c r="BQ651" s="124"/>
      <c r="BR651" s="124"/>
      <c r="BS651" s="124"/>
      <c r="BT651" s="124"/>
      <c r="BU651" s="124"/>
      <c r="BV651" s="130"/>
      <c r="BW651" s="130"/>
      <c r="BX651" s="130"/>
      <c r="BY651" s="130"/>
      <c r="BZ651" s="130"/>
      <c r="CA651" s="130"/>
      <c r="CB651" s="130"/>
      <c r="CC651" s="130"/>
      <c r="CD651" s="130"/>
      <c r="CE651" s="130"/>
      <c r="CF651" s="130"/>
      <c r="CG651" s="130"/>
      <c r="CH651" s="130"/>
      <c r="CI651" s="130"/>
      <c r="CJ651" s="130"/>
      <c r="CM651" s="159">
        <f t="shared" si="386"/>
        <v>0</v>
      </c>
      <c r="CN651" s="160">
        <f t="shared" si="387"/>
        <v>0</v>
      </c>
      <c r="CO651" s="160">
        <f t="shared" si="388"/>
        <v>0</v>
      </c>
      <c r="CP651" s="160">
        <f t="shared" si="389"/>
        <v>0</v>
      </c>
      <c r="CQ651" s="160">
        <f t="shared" si="390"/>
        <v>0</v>
      </c>
      <c r="CR651" s="160" t="str">
        <f t="shared" si="391"/>
        <v/>
      </c>
      <c r="CS651" s="160" t="str">
        <f t="shared" si="392"/>
        <v/>
      </c>
      <c r="CT651" s="160" t="str">
        <f t="shared" si="393"/>
        <v/>
      </c>
      <c r="CU651" s="162" t="str">
        <f t="shared" si="394"/>
        <v/>
      </c>
      <c r="CV651" s="162" t="str">
        <f t="shared" si="395"/>
        <v/>
      </c>
      <c r="CW651" s="162" t="str">
        <f t="shared" si="396"/>
        <v/>
      </c>
      <c r="CX651" s="162" t="str">
        <f t="shared" si="397"/>
        <v/>
      </c>
      <c r="CY651" s="162" t="str">
        <f t="shared" si="398"/>
        <v/>
      </c>
      <c r="CZ651" s="162" t="str">
        <f t="shared" si="399"/>
        <v/>
      </c>
      <c r="DA651" s="163" t="str">
        <f t="shared" si="400"/>
        <v/>
      </c>
    </row>
    <row r="652" spans="1:105" ht="16.5" x14ac:dyDescent="0.3">
      <c r="A652" s="135"/>
      <c r="B652" s="136"/>
      <c r="C652" s="136"/>
      <c r="D652" s="137"/>
      <c r="E652" s="176"/>
      <c r="F652" s="182"/>
      <c r="G652" s="183"/>
      <c r="H652" s="183"/>
      <c r="I652" s="183"/>
      <c r="J652" s="183"/>
      <c r="K652" s="183"/>
      <c r="L652" s="183"/>
      <c r="M652" s="186"/>
      <c r="N652" s="182"/>
      <c r="O652" s="184"/>
      <c r="P652" s="178"/>
      <c r="Q652" s="118">
        <f t="shared" si="369"/>
        <v>0</v>
      </c>
      <c r="R652" s="3"/>
      <c r="S652" s="3"/>
      <c r="T652" s="4"/>
      <c r="U652" s="4"/>
      <c r="V652" s="99">
        <f t="shared" si="370"/>
        <v>0</v>
      </c>
      <c r="W652" s="161"/>
      <c r="X652" s="138"/>
      <c r="AH652" s="158" t="str">
        <f t="array" ref="AH652">IF(OR(AH$1=0, $A652=""),"",SQRT((_xlfn.XLOOKUP(AH$1,$Z$2:$Z$16,$AA$2:$AA$16)-$T652)^2+(_xlfn.XLOOKUP(AH$1,$Z$2:$Z$16,$AB$2:$AB$16)-$U652)^2+(_xlfn.XLOOKUP(AH$1,$Z$2:$Z$16,$AC$2:$AC$16-$V652)^2)))</f>
        <v/>
      </c>
      <c r="AI652" s="140" t="str">
        <f t="array" ref="AI652">IF(OR(AI$1=0, $A652=""),"",SQRT((_xlfn.XLOOKUP(AI$1,$Z$2:$Z$16,$AA$2:$AA$16)-$T652)^2+(_xlfn.XLOOKUP(AI$1,$Z$2:$Z$16,$AB$2:$AB$16)-$U652)^2+(_xlfn.XLOOKUP(AI$1,$Z$2:$Z$16,$AC$2:$AC$16-$V652)^2)))</f>
        <v/>
      </c>
      <c r="AJ652" s="140" t="str">
        <f t="array" ref="AJ652">IF(OR(AJ$1=0, $A652=""),"",SQRT((_xlfn.XLOOKUP(AJ$1,$Z$2:$Z$16,$AA$2:$AA$16)-$T652)^2+(_xlfn.XLOOKUP(AJ$1,$Z$2:$Z$16,$AB$2:$AB$16)-$U652)^2+(_xlfn.XLOOKUP(AJ$1,$Z$2:$Z$16,$AC$2:$AC$16-$V652)^2)))</f>
        <v/>
      </c>
      <c r="AK652" s="140" t="str">
        <f t="array" ref="AK652">IF(OR(AK$1=0, $A652=""),"",SQRT((_xlfn.XLOOKUP(AK$1,$Z$2:$Z$16,$AA$2:$AA$16)-$T652)^2+(_xlfn.XLOOKUP(AK$1,$Z$2:$Z$16,$AB$2:$AB$16)-$U652)^2+(_xlfn.XLOOKUP(AK$1,$Z$2:$Z$16,$AC$2:$AC$16-$V652)^2)))</f>
        <v/>
      </c>
      <c r="AL652" s="140" t="str">
        <f t="array" ref="AL652">IF(OR(AL$1=0, $A652=""),"",SQRT((_xlfn.XLOOKUP(AL$1,$Z$2:$Z$16,$AA$2:$AA$16)-$T652)^2+(_xlfn.XLOOKUP(AL$1,$Z$2:$Z$16,$AB$2:$AB$16)-$U652)^2+(_xlfn.XLOOKUP(AL$1,$Z$2:$Z$16,$AC$2:$AC$16-$V652)^2)))</f>
        <v/>
      </c>
      <c r="AM652" s="140" t="str">
        <f t="array" ref="AM652">IF(OR(AM$1=0, $A652=""),"",SQRT((_xlfn.XLOOKUP(AM$1,$Z$2:$Z$16,$AA$2:$AA$16)-$T652)^2+(_xlfn.XLOOKUP(AM$1,$Z$2:$Z$16,$AB$2:$AB$16)-$U652)^2+(_xlfn.XLOOKUP(AM$1,$Z$2:$Z$16,$AC$2:$AC$16-$V652)^2)))</f>
        <v/>
      </c>
      <c r="AN652" s="140" t="str">
        <f t="array" ref="AN652">IF(OR(AN$1=0, $A652=""),"",SQRT((_xlfn.XLOOKUP(AN$1,$Z$2:$Z$16,$AA$2:$AA$16)-$T652)^2+(_xlfn.XLOOKUP(AN$1,$Z$2:$Z$16,$AB$2:$AB$16)-$U652)^2+(_xlfn.XLOOKUP(AN$1,$Z$2:$Z$16,$AC$2:$AC$16-$V652)^2)))</f>
        <v/>
      </c>
      <c r="AO652" s="140" t="str">
        <f t="array" ref="AO652">IF(OR(AO$1=0, $A652=""),"",SQRT((_xlfn.XLOOKUP(AO$1,$Z$2:$Z$16,$AA$2:$AA$16)-$T652)^2+(_xlfn.XLOOKUP(AO$1,$Z$2:$Z$16,$AB$2:$AB$16)-$U652)^2+(_xlfn.XLOOKUP(AO$1,$Z$2:$Z$16,$AC$2:$AC$16-$V652)^2)))</f>
        <v/>
      </c>
      <c r="AP652" s="141" t="str">
        <f t="array" ref="AP652">IF(OR(AP$1=0, $A652=""),"",SQRT((_xlfn.XLOOKUP(AP$1,$Z$2:$Z$16,$AA$2:$AA$16)-$T652)^2+(_xlfn.XLOOKUP(AP$1,$Z$2:$Z$16,$AB$2:$AB$16)-$U652)^2+(_xlfn.XLOOKUP(AP$1,$Z$2:$Z$16,$AC$2:$AC$16-$V652)^2)))</f>
        <v/>
      </c>
      <c r="AQ652" s="141" t="str">
        <f t="array" ref="AQ652">IF(OR(AQ$1=0, $A652=""),"",SQRT((_xlfn.XLOOKUP(AQ$1,$Z$2:$Z$16,$AA$2:$AA$16)-$T652)^2+(_xlfn.XLOOKUP(AQ$1,$Z$2:$Z$16,$AB$2:$AB$16)-$U652)^2+(_xlfn.XLOOKUP(AQ$1,$Z$2:$Z$16,$AC$2:$AC$16-$V652)^2)))</f>
        <v/>
      </c>
      <c r="AR652" s="141" t="str">
        <f t="array" ref="AR652">IF(OR(AR$1=0, $A652=""),"",SQRT((_xlfn.XLOOKUP(AR$1,$Z$2:$Z$16,$AA$2:$AA$16)-$T652)^2+(_xlfn.XLOOKUP(AR$1,$Z$2:$Z$16,$AB$2:$AB$16)-$U652)^2+(_xlfn.XLOOKUP(AR$1,$Z$2:$Z$16,$AC$2:$AC$16-$V652)^2)))</f>
        <v/>
      </c>
      <c r="AS652" s="141" t="str">
        <f t="array" ref="AS652">IF(OR(AS$1=0, $A652=""),"",SQRT((_xlfn.XLOOKUP(AS$1,$Z$2:$Z$16,$AA$2:$AA$16)-$T652)^2+(_xlfn.XLOOKUP(AS$1,$Z$2:$Z$16,$AB$2:$AB$16)-$U652)^2+(_xlfn.XLOOKUP(AS$1,$Z$2:$Z$16,$AC$2:$AC$16-$V652)^2)))</f>
        <v/>
      </c>
      <c r="AT652" s="141" t="str">
        <f t="array" ref="AT652">IF(OR(AT$1=0, $A652=""),"",SQRT((_xlfn.XLOOKUP(AT$1,$Z$2:$Z$16,$AA$2:$AA$16)-$T652)^2+(_xlfn.XLOOKUP(AT$1,$Z$2:$Z$16,$AB$2:$AB$16)-$U652)^2+(_xlfn.XLOOKUP(AT$1,$Z$2:$Z$16,$AC$2:$AC$16-$V652)^2)))</f>
        <v/>
      </c>
      <c r="AU652" s="141" t="str">
        <f t="array" ref="AU652">IF(OR(AU$1=0, $A652=""),"",SQRT((_xlfn.XLOOKUP(AU$1,$Z$2:$Z$16,$AA$2:$AA$16)-$T652)^2+(_xlfn.XLOOKUP(AU$1,$Z$2:$Z$16,$AB$2:$AB$16)-$U652)^2+(_xlfn.XLOOKUP(AU$1,$Z$2:$Z$16,$AC$2:$AC$16-$V652)^2)))</f>
        <v/>
      </c>
      <c r="AV652" s="142" t="str">
        <f t="array" ref="AV652">IF(OR(AV$1=0, $A652=""),"",SQRT((_xlfn.XLOOKUP(AV$1,$Z$2:$Z$16,$AA$2:$AA$16)-$T652)^2+(_xlfn.XLOOKUP(AV$1,$Z$2:$Z$16,$AB$2:$AB$16)-$U652)^2+(_xlfn.XLOOKUP(AV$1,$Z$2:$Z$16,$AC$2:$AC$16-$V652)^2)))</f>
        <v/>
      </c>
      <c r="AW652" s="124"/>
      <c r="AX652" s="124"/>
      <c r="AY652" s="125">
        <f t="shared" si="371"/>
        <v>0</v>
      </c>
      <c r="AZ652" s="143">
        <f t="shared" si="372"/>
        <v>0</v>
      </c>
      <c r="BA652" s="143">
        <f t="shared" si="373"/>
        <v>0</v>
      </c>
      <c r="BB652" s="143">
        <f t="shared" si="374"/>
        <v>0</v>
      </c>
      <c r="BC652" s="143">
        <f t="shared" si="375"/>
        <v>0</v>
      </c>
      <c r="BD652" s="143">
        <f t="shared" si="376"/>
        <v>0</v>
      </c>
      <c r="BE652" s="143">
        <f t="shared" si="377"/>
        <v>0</v>
      </c>
      <c r="BF652" s="143">
        <f t="shared" si="378"/>
        <v>0</v>
      </c>
      <c r="BG652" s="144">
        <f t="shared" si="379"/>
        <v>0</v>
      </c>
      <c r="BH652" s="144">
        <f t="shared" si="380"/>
        <v>0</v>
      </c>
      <c r="BI652" s="144">
        <f t="shared" si="381"/>
        <v>0</v>
      </c>
      <c r="BJ652" s="144">
        <f t="shared" si="382"/>
        <v>0</v>
      </c>
      <c r="BK652" s="144">
        <f t="shared" si="383"/>
        <v>0</v>
      </c>
      <c r="BL652" s="144">
        <f t="shared" si="384"/>
        <v>0</v>
      </c>
      <c r="BM652" s="145">
        <f t="shared" si="385"/>
        <v>0</v>
      </c>
      <c r="BN652" s="124"/>
      <c r="BO652" s="124"/>
      <c r="BP652" s="124"/>
      <c r="BQ652" s="124"/>
      <c r="BR652" s="124"/>
      <c r="BS652" s="124"/>
      <c r="BT652" s="124"/>
      <c r="BU652" s="124"/>
      <c r="BV652" s="130"/>
      <c r="BW652" s="130"/>
      <c r="BX652" s="130"/>
      <c r="BY652" s="130"/>
      <c r="BZ652" s="130"/>
      <c r="CA652" s="130"/>
      <c r="CB652" s="130"/>
      <c r="CC652" s="130"/>
      <c r="CD652" s="130"/>
      <c r="CE652" s="130"/>
      <c r="CF652" s="130"/>
      <c r="CG652" s="130"/>
      <c r="CH652" s="130"/>
      <c r="CI652" s="130"/>
      <c r="CJ652" s="130"/>
      <c r="CM652" s="159">
        <f t="shared" si="386"/>
        <v>0</v>
      </c>
      <c r="CN652" s="160">
        <f t="shared" si="387"/>
        <v>0</v>
      </c>
      <c r="CO652" s="160">
        <f t="shared" si="388"/>
        <v>0</v>
      </c>
      <c r="CP652" s="160">
        <f t="shared" si="389"/>
        <v>0</v>
      </c>
      <c r="CQ652" s="160">
        <f t="shared" si="390"/>
        <v>0</v>
      </c>
      <c r="CR652" s="160" t="str">
        <f t="shared" si="391"/>
        <v/>
      </c>
      <c r="CS652" s="160" t="str">
        <f t="shared" si="392"/>
        <v/>
      </c>
      <c r="CT652" s="160" t="str">
        <f t="shared" si="393"/>
        <v/>
      </c>
      <c r="CU652" s="162" t="str">
        <f t="shared" si="394"/>
        <v/>
      </c>
      <c r="CV652" s="162" t="str">
        <f t="shared" si="395"/>
        <v/>
      </c>
      <c r="CW652" s="162" t="str">
        <f t="shared" si="396"/>
        <v/>
      </c>
      <c r="CX652" s="162" t="str">
        <f t="shared" si="397"/>
        <v/>
      </c>
      <c r="CY652" s="162" t="str">
        <f t="shared" si="398"/>
        <v/>
      </c>
      <c r="CZ652" s="162" t="str">
        <f t="shared" si="399"/>
        <v/>
      </c>
      <c r="DA652" s="163" t="str">
        <f t="shared" si="400"/>
        <v/>
      </c>
    </row>
    <row r="653" spans="1:105" ht="16.5" x14ac:dyDescent="0.3">
      <c r="A653" s="135"/>
      <c r="B653" s="136"/>
      <c r="C653" s="136"/>
      <c r="D653" s="137"/>
      <c r="E653" s="176"/>
      <c r="F653" s="182"/>
      <c r="G653" s="183"/>
      <c r="H653" s="183"/>
      <c r="I653" s="183"/>
      <c r="J653" s="183"/>
      <c r="K653" s="183"/>
      <c r="L653" s="183"/>
      <c r="M653" s="186"/>
      <c r="N653" s="182"/>
      <c r="O653" s="184"/>
      <c r="P653" s="178"/>
      <c r="Q653" s="118">
        <f t="shared" si="369"/>
        <v>0</v>
      </c>
      <c r="R653" s="3"/>
      <c r="S653" s="3"/>
      <c r="T653" s="4"/>
      <c r="U653" s="4"/>
      <c r="V653" s="99">
        <f t="shared" si="370"/>
        <v>0</v>
      </c>
      <c r="W653" s="161"/>
      <c r="X653" s="138"/>
      <c r="AH653" s="158" t="str">
        <f t="array" ref="AH653">IF(OR(AH$1=0, $A653=""),"",SQRT((_xlfn.XLOOKUP(AH$1,$Z$2:$Z$16,$AA$2:$AA$16)-$T653)^2+(_xlfn.XLOOKUP(AH$1,$Z$2:$Z$16,$AB$2:$AB$16)-$U653)^2+(_xlfn.XLOOKUP(AH$1,$Z$2:$Z$16,$AC$2:$AC$16-$V653)^2)))</f>
        <v/>
      </c>
      <c r="AI653" s="140" t="str">
        <f t="array" ref="AI653">IF(OR(AI$1=0, $A653=""),"",SQRT((_xlfn.XLOOKUP(AI$1,$Z$2:$Z$16,$AA$2:$AA$16)-$T653)^2+(_xlfn.XLOOKUP(AI$1,$Z$2:$Z$16,$AB$2:$AB$16)-$U653)^2+(_xlfn.XLOOKUP(AI$1,$Z$2:$Z$16,$AC$2:$AC$16-$V653)^2)))</f>
        <v/>
      </c>
      <c r="AJ653" s="140" t="str">
        <f t="array" ref="AJ653">IF(OR(AJ$1=0, $A653=""),"",SQRT((_xlfn.XLOOKUP(AJ$1,$Z$2:$Z$16,$AA$2:$AA$16)-$T653)^2+(_xlfn.XLOOKUP(AJ$1,$Z$2:$Z$16,$AB$2:$AB$16)-$U653)^2+(_xlfn.XLOOKUP(AJ$1,$Z$2:$Z$16,$AC$2:$AC$16-$V653)^2)))</f>
        <v/>
      </c>
      <c r="AK653" s="140" t="str">
        <f t="array" ref="AK653">IF(OR(AK$1=0, $A653=""),"",SQRT((_xlfn.XLOOKUP(AK$1,$Z$2:$Z$16,$AA$2:$AA$16)-$T653)^2+(_xlfn.XLOOKUP(AK$1,$Z$2:$Z$16,$AB$2:$AB$16)-$U653)^2+(_xlfn.XLOOKUP(AK$1,$Z$2:$Z$16,$AC$2:$AC$16-$V653)^2)))</f>
        <v/>
      </c>
      <c r="AL653" s="140" t="str">
        <f t="array" ref="AL653">IF(OR(AL$1=0, $A653=""),"",SQRT((_xlfn.XLOOKUP(AL$1,$Z$2:$Z$16,$AA$2:$AA$16)-$T653)^2+(_xlfn.XLOOKUP(AL$1,$Z$2:$Z$16,$AB$2:$AB$16)-$U653)^2+(_xlfn.XLOOKUP(AL$1,$Z$2:$Z$16,$AC$2:$AC$16-$V653)^2)))</f>
        <v/>
      </c>
      <c r="AM653" s="140" t="str">
        <f t="array" ref="AM653">IF(OR(AM$1=0, $A653=""),"",SQRT((_xlfn.XLOOKUP(AM$1,$Z$2:$Z$16,$AA$2:$AA$16)-$T653)^2+(_xlfn.XLOOKUP(AM$1,$Z$2:$Z$16,$AB$2:$AB$16)-$U653)^2+(_xlfn.XLOOKUP(AM$1,$Z$2:$Z$16,$AC$2:$AC$16-$V653)^2)))</f>
        <v/>
      </c>
      <c r="AN653" s="140" t="str">
        <f t="array" ref="AN653">IF(OR(AN$1=0, $A653=""),"",SQRT((_xlfn.XLOOKUP(AN$1,$Z$2:$Z$16,$AA$2:$AA$16)-$T653)^2+(_xlfn.XLOOKUP(AN$1,$Z$2:$Z$16,$AB$2:$AB$16)-$U653)^2+(_xlfn.XLOOKUP(AN$1,$Z$2:$Z$16,$AC$2:$AC$16-$V653)^2)))</f>
        <v/>
      </c>
      <c r="AO653" s="140" t="str">
        <f t="array" ref="AO653">IF(OR(AO$1=0, $A653=""),"",SQRT((_xlfn.XLOOKUP(AO$1,$Z$2:$Z$16,$AA$2:$AA$16)-$T653)^2+(_xlfn.XLOOKUP(AO$1,$Z$2:$Z$16,$AB$2:$AB$16)-$U653)^2+(_xlfn.XLOOKUP(AO$1,$Z$2:$Z$16,$AC$2:$AC$16-$V653)^2)))</f>
        <v/>
      </c>
      <c r="AP653" s="141" t="str">
        <f t="array" ref="AP653">IF(OR(AP$1=0, $A653=""),"",SQRT((_xlfn.XLOOKUP(AP$1,$Z$2:$Z$16,$AA$2:$AA$16)-$T653)^2+(_xlfn.XLOOKUP(AP$1,$Z$2:$Z$16,$AB$2:$AB$16)-$U653)^2+(_xlfn.XLOOKUP(AP$1,$Z$2:$Z$16,$AC$2:$AC$16-$V653)^2)))</f>
        <v/>
      </c>
      <c r="AQ653" s="141" t="str">
        <f t="array" ref="AQ653">IF(OR(AQ$1=0, $A653=""),"",SQRT((_xlfn.XLOOKUP(AQ$1,$Z$2:$Z$16,$AA$2:$AA$16)-$T653)^2+(_xlfn.XLOOKUP(AQ$1,$Z$2:$Z$16,$AB$2:$AB$16)-$U653)^2+(_xlfn.XLOOKUP(AQ$1,$Z$2:$Z$16,$AC$2:$AC$16-$V653)^2)))</f>
        <v/>
      </c>
      <c r="AR653" s="141" t="str">
        <f t="array" ref="AR653">IF(OR(AR$1=0, $A653=""),"",SQRT((_xlfn.XLOOKUP(AR$1,$Z$2:$Z$16,$AA$2:$AA$16)-$T653)^2+(_xlfn.XLOOKUP(AR$1,$Z$2:$Z$16,$AB$2:$AB$16)-$U653)^2+(_xlfn.XLOOKUP(AR$1,$Z$2:$Z$16,$AC$2:$AC$16-$V653)^2)))</f>
        <v/>
      </c>
      <c r="AS653" s="141" t="str">
        <f t="array" ref="AS653">IF(OR(AS$1=0, $A653=""),"",SQRT((_xlfn.XLOOKUP(AS$1,$Z$2:$Z$16,$AA$2:$AA$16)-$T653)^2+(_xlfn.XLOOKUP(AS$1,$Z$2:$Z$16,$AB$2:$AB$16)-$U653)^2+(_xlfn.XLOOKUP(AS$1,$Z$2:$Z$16,$AC$2:$AC$16-$V653)^2)))</f>
        <v/>
      </c>
      <c r="AT653" s="141" t="str">
        <f t="array" ref="AT653">IF(OR(AT$1=0, $A653=""),"",SQRT((_xlfn.XLOOKUP(AT$1,$Z$2:$Z$16,$AA$2:$AA$16)-$T653)^2+(_xlfn.XLOOKUP(AT$1,$Z$2:$Z$16,$AB$2:$AB$16)-$U653)^2+(_xlfn.XLOOKUP(AT$1,$Z$2:$Z$16,$AC$2:$AC$16-$V653)^2)))</f>
        <v/>
      </c>
      <c r="AU653" s="141" t="str">
        <f t="array" ref="AU653">IF(OR(AU$1=0, $A653=""),"",SQRT((_xlfn.XLOOKUP(AU$1,$Z$2:$Z$16,$AA$2:$AA$16)-$T653)^2+(_xlfn.XLOOKUP(AU$1,$Z$2:$Z$16,$AB$2:$AB$16)-$U653)^2+(_xlfn.XLOOKUP(AU$1,$Z$2:$Z$16,$AC$2:$AC$16-$V653)^2)))</f>
        <v/>
      </c>
      <c r="AV653" s="142" t="str">
        <f t="array" ref="AV653">IF(OR(AV$1=0, $A653=""),"",SQRT((_xlfn.XLOOKUP(AV$1,$Z$2:$Z$16,$AA$2:$AA$16)-$T653)^2+(_xlfn.XLOOKUP(AV$1,$Z$2:$Z$16,$AB$2:$AB$16)-$U653)^2+(_xlfn.XLOOKUP(AV$1,$Z$2:$Z$16,$AC$2:$AC$16-$V653)^2)))</f>
        <v/>
      </c>
      <c r="AW653" s="124"/>
      <c r="AX653" s="124"/>
      <c r="AY653" s="125">
        <f t="shared" si="371"/>
        <v>0</v>
      </c>
      <c r="AZ653" s="143">
        <f t="shared" si="372"/>
        <v>0</v>
      </c>
      <c r="BA653" s="143">
        <f t="shared" si="373"/>
        <v>0</v>
      </c>
      <c r="BB653" s="143">
        <f t="shared" si="374"/>
        <v>0</v>
      </c>
      <c r="BC653" s="143">
        <f t="shared" si="375"/>
        <v>0</v>
      </c>
      <c r="BD653" s="143">
        <f t="shared" si="376"/>
        <v>0</v>
      </c>
      <c r="BE653" s="143">
        <f t="shared" si="377"/>
        <v>0</v>
      </c>
      <c r="BF653" s="143">
        <f t="shared" si="378"/>
        <v>0</v>
      </c>
      <c r="BG653" s="144">
        <f t="shared" si="379"/>
        <v>0</v>
      </c>
      <c r="BH653" s="144">
        <f t="shared" si="380"/>
        <v>0</v>
      </c>
      <c r="BI653" s="144">
        <f t="shared" si="381"/>
        <v>0</v>
      </c>
      <c r="BJ653" s="144">
        <f t="shared" si="382"/>
        <v>0</v>
      </c>
      <c r="BK653" s="144">
        <f t="shared" si="383"/>
        <v>0</v>
      </c>
      <c r="BL653" s="144">
        <f t="shared" si="384"/>
        <v>0</v>
      </c>
      <c r="BM653" s="145">
        <f t="shared" si="385"/>
        <v>0</v>
      </c>
      <c r="BN653" s="124"/>
      <c r="BO653" s="124"/>
      <c r="BP653" s="124"/>
      <c r="BQ653" s="124"/>
      <c r="BR653" s="124"/>
      <c r="BS653" s="124"/>
      <c r="BT653" s="124"/>
      <c r="BU653" s="124"/>
      <c r="BV653" s="130"/>
      <c r="BW653" s="130"/>
      <c r="BX653" s="130"/>
      <c r="BY653" s="130"/>
      <c r="BZ653" s="130"/>
      <c r="CA653" s="130"/>
      <c r="CB653" s="130"/>
      <c r="CC653" s="130"/>
      <c r="CD653" s="130"/>
      <c r="CE653" s="130"/>
      <c r="CF653" s="130"/>
      <c r="CG653" s="130"/>
      <c r="CH653" s="130"/>
      <c r="CI653" s="130"/>
      <c r="CJ653" s="130"/>
      <c r="CM653" s="159">
        <f t="shared" si="386"/>
        <v>0</v>
      </c>
      <c r="CN653" s="160">
        <f t="shared" si="387"/>
        <v>0</v>
      </c>
      <c r="CO653" s="160">
        <f t="shared" si="388"/>
        <v>0</v>
      </c>
      <c r="CP653" s="160">
        <f t="shared" si="389"/>
        <v>0</v>
      </c>
      <c r="CQ653" s="160">
        <f t="shared" si="390"/>
        <v>0</v>
      </c>
      <c r="CR653" s="160" t="str">
        <f t="shared" si="391"/>
        <v/>
      </c>
      <c r="CS653" s="160" t="str">
        <f t="shared" si="392"/>
        <v/>
      </c>
      <c r="CT653" s="160" t="str">
        <f t="shared" si="393"/>
        <v/>
      </c>
      <c r="CU653" s="162" t="str">
        <f t="shared" si="394"/>
        <v/>
      </c>
      <c r="CV653" s="162" t="str">
        <f t="shared" si="395"/>
        <v/>
      </c>
      <c r="CW653" s="162" t="str">
        <f t="shared" si="396"/>
        <v/>
      </c>
      <c r="CX653" s="162" t="str">
        <f t="shared" si="397"/>
        <v/>
      </c>
      <c r="CY653" s="162" t="str">
        <f t="shared" si="398"/>
        <v/>
      </c>
      <c r="CZ653" s="162" t="str">
        <f t="shared" si="399"/>
        <v/>
      </c>
      <c r="DA653" s="163" t="str">
        <f t="shared" si="400"/>
        <v/>
      </c>
    </row>
    <row r="654" spans="1:105" ht="16.5" x14ac:dyDescent="0.3">
      <c r="A654" s="135"/>
      <c r="B654" s="136"/>
      <c r="C654" s="136"/>
      <c r="D654" s="137"/>
      <c r="E654" s="176"/>
      <c r="F654" s="182"/>
      <c r="G654" s="183"/>
      <c r="H654" s="183"/>
      <c r="I654" s="183"/>
      <c r="J654" s="183"/>
      <c r="K654" s="183"/>
      <c r="L654" s="183"/>
      <c r="M654" s="186"/>
      <c r="N654" s="182"/>
      <c r="O654" s="184"/>
      <c r="P654" s="178"/>
      <c r="Q654" s="118">
        <f t="shared" si="369"/>
        <v>0</v>
      </c>
      <c r="R654" s="3"/>
      <c r="S654" s="3"/>
      <c r="T654" s="4"/>
      <c r="U654" s="4"/>
      <c r="V654" s="99">
        <f t="shared" si="370"/>
        <v>0</v>
      </c>
      <c r="W654" s="161"/>
      <c r="X654" s="138"/>
      <c r="AH654" s="158" t="str">
        <f t="array" ref="AH654">IF(OR(AH$1=0, $A654=""),"",SQRT((_xlfn.XLOOKUP(AH$1,$Z$2:$Z$16,$AA$2:$AA$16)-$T654)^2+(_xlfn.XLOOKUP(AH$1,$Z$2:$Z$16,$AB$2:$AB$16)-$U654)^2+(_xlfn.XLOOKUP(AH$1,$Z$2:$Z$16,$AC$2:$AC$16-$V654)^2)))</f>
        <v/>
      </c>
      <c r="AI654" s="140" t="str">
        <f t="array" ref="AI654">IF(OR(AI$1=0, $A654=""),"",SQRT((_xlfn.XLOOKUP(AI$1,$Z$2:$Z$16,$AA$2:$AA$16)-$T654)^2+(_xlfn.XLOOKUP(AI$1,$Z$2:$Z$16,$AB$2:$AB$16)-$U654)^2+(_xlfn.XLOOKUP(AI$1,$Z$2:$Z$16,$AC$2:$AC$16-$V654)^2)))</f>
        <v/>
      </c>
      <c r="AJ654" s="140" t="str">
        <f t="array" ref="AJ654">IF(OR(AJ$1=0, $A654=""),"",SQRT((_xlfn.XLOOKUP(AJ$1,$Z$2:$Z$16,$AA$2:$AA$16)-$T654)^2+(_xlfn.XLOOKUP(AJ$1,$Z$2:$Z$16,$AB$2:$AB$16)-$U654)^2+(_xlfn.XLOOKUP(AJ$1,$Z$2:$Z$16,$AC$2:$AC$16-$V654)^2)))</f>
        <v/>
      </c>
      <c r="AK654" s="140" t="str">
        <f t="array" ref="AK654">IF(OR(AK$1=0, $A654=""),"",SQRT((_xlfn.XLOOKUP(AK$1,$Z$2:$Z$16,$AA$2:$AA$16)-$T654)^2+(_xlfn.XLOOKUP(AK$1,$Z$2:$Z$16,$AB$2:$AB$16)-$U654)^2+(_xlfn.XLOOKUP(AK$1,$Z$2:$Z$16,$AC$2:$AC$16-$V654)^2)))</f>
        <v/>
      </c>
      <c r="AL654" s="140" t="str">
        <f t="array" ref="AL654">IF(OR(AL$1=0, $A654=""),"",SQRT((_xlfn.XLOOKUP(AL$1,$Z$2:$Z$16,$AA$2:$AA$16)-$T654)^2+(_xlfn.XLOOKUP(AL$1,$Z$2:$Z$16,$AB$2:$AB$16)-$U654)^2+(_xlfn.XLOOKUP(AL$1,$Z$2:$Z$16,$AC$2:$AC$16-$V654)^2)))</f>
        <v/>
      </c>
      <c r="AM654" s="140" t="str">
        <f t="array" ref="AM654">IF(OR(AM$1=0, $A654=""),"",SQRT((_xlfn.XLOOKUP(AM$1,$Z$2:$Z$16,$AA$2:$AA$16)-$T654)^2+(_xlfn.XLOOKUP(AM$1,$Z$2:$Z$16,$AB$2:$AB$16)-$U654)^2+(_xlfn.XLOOKUP(AM$1,$Z$2:$Z$16,$AC$2:$AC$16-$V654)^2)))</f>
        <v/>
      </c>
      <c r="AN654" s="140" t="str">
        <f t="array" ref="AN654">IF(OR(AN$1=0, $A654=""),"",SQRT((_xlfn.XLOOKUP(AN$1,$Z$2:$Z$16,$AA$2:$AA$16)-$T654)^2+(_xlfn.XLOOKUP(AN$1,$Z$2:$Z$16,$AB$2:$AB$16)-$U654)^2+(_xlfn.XLOOKUP(AN$1,$Z$2:$Z$16,$AC$2:$AC$16-$V654)^2)))</f>
        <v/>
      </c>
      <c r="AO654" s="140" t="str">
        <f t="array" ref="AO654">IF(OR(AO$1=0, $A654=""),"",SQRT((_xlfn.XLOOKUP(AO$1,$Z$2:$Z$16,$AA$2:$AA$16)-$T654)^2+(_xlfn.XLOOKUP(AO$1,$Z$2:$Z$16,$AB$2:$AB$16)-$U654)^2+(_xlfn.XLOOKUP(AO$1,$Z$2:$Z$16,$AC$2:$AC$16-$V654)^2)))</f>
        <v/>
      </c>
      <c r="AP654" s="141" t="str">
        <f t="array" ref="AP654">IF(OR(AP$1=0, $A654=""),"",SQRT((_xlfn.XLOOKUP(AP$1,$Z$2:$Z$16,$AA$2:$AA$16)-$T654)^2+(_xlfn.XLOOKUP(AP$1,$Z$2:$Z$16,$AB$2:$AB$16)-$U654)^2+(_xlfn.XLOOKUP(AP$1,$Z$2:$Z$16,$AC$2:$AC$16-$V654)^2)))</f>
        <v/>
      </c>
      <c r="AQ654" s="141" t="str">
        <f t="array" ref="AQ654">IF(OR(AQ$1=0, $A654=""),"",SQRT((_xlfn.XLOOKUP(AQ$1,$Z$2:$Z$16,$AA$2:$AA$16)-$T654)^2+(_xlfn.XLOOKUP(AQ$1,$Z$2:$Z$16,$AB$2:$AB$16)-$U654)^2+(_xlfn.XLOOKUP(AQ$1,$Z$2:$Z$16,$AC$2:$AC$16-$V654)^2)))</f>
        <v/>
      </c>
      <c r="AR654" s="141" t="str">
        <f t="array" ref="AR654">IF(OR(AR$1=0, $A654=""),"",SQRT((_xlfn.XLOOKUP(AR$1,$Z$2:$Z$16,$AA$2:$AA$16)-$T654)^2+(_xlfn.XLOOKUP(AR$1,$Z$2:$Z$16,$AB$2:$AB$16)-$U654)^2+(_xlfn.XLOOKUP(AR$1,$Z$2:$Z$16,$AC$2:$AC$16-$V654)^2)))</f>
        <v/>
      </c>
      <c r="AS654" s="141" t="str">
        <f t="array" ref="AS654">IF(OR(AS$1=0, $A654=""),"",SQRT((_xlfn.XLOOKUP(AS$1,$Z$2:$Z$16,$AA$2:$AA$16)-$T654)^2+(_xlfn.XLOOKUP(AS$1,$Z$2:$Z$16,$AB$2:$AB$16)-$U654)^2+(_xlfn.XLOOKUP(AS$1,$Z$2:$Z$16,$AC$2:$AC$16-$V654)^2)))</f>
        <v/>
      </c>
      <c r="AT654" s="141" t="str">
        <f t="array" ref="AT654">IF(OR(AT$1=0, $A654=""),"",SQRT((_xlfn.XLOOKUP(AT$1,$Z$2:$Z$16,$AA$2:$AA$16)-$T654)^2+(_xlfn.XLOOKUP(AT$1,$Z$2:$Z$16,$AB$2:$AB$16)-$U654)^2+(_xlfn.XLOOKUP(AT$1,$Z$2:$Z$16,$AC$2:$AC$16-$V654)^2)))</f>
        <v/>
      </c>
      <c r="AU654" s="141" t="str">
        <f t="array" ref="AU654">IF(OR(AU$1=0, $A654=""),"",SQRT((_xlfn.XLOOKUP(AU$1,$Z$2:$Z$16,$AA$2:$AA$16)-$T654)^2+(_xlfn.XLOOKUP(AU$1,$Z$2:$Z$16,$AB$2:$AB$16)-$U654)^2+(_xlfn.XLOOKUP(AU$1,$Z$2:$Z$16,$AC$2:$AC$16-$V654)^2)))</f>
        <v/>
      </c>
      <c r="AV654" s="142" t="str">
        <f t="array" ref="AV654">IF(OR(AV$1=0, $A654=""),"",SQRT((_xlfn.XLOOKUP(AV$1,$Z$2:$Z$16,$AA$2:$AA$16)-$T654)^2+(_xlfn.XLOOKUP(AV$1,$Z$2:$Z$16,$AB$2:$AB$16)-$U654)^2+(_xlfn.XLOOKUP(AV$1,$Z$2:$Z$16,$AC$2:$AC$16-$V654)^2)))</f>
        <v/>
      </c>
      <c r="AW654" s="124"/>
      <c r="AX654" s="124"/>
      <c r="AY654" s="125">
        <f t="shared" si="371"/>
        <v>0</v>
      </c>
      <c r="AZ654" s="143">
        <f t="shared" si="372"/>
        <v>0</v>
      </c>
      <c r="BA654" s="143">
        <f t="shared" si="373"/>
        <v>0</v>
      </c>
      <c r="BB654" s="143">
        <f t="shared" si="374"/>
        <v>0</v>
      </c>
      <c r="BC654" s="143">
        <f t="shared" si="375"/>
        <v>0</v>
      </c>
      <c r="BD654" s="143">
        <f t="shared" si="376"/>
        <v>0</v>
      </c>
      <c r="BE654" s="143">
        <f t="shared" si="377"/>
        <v>0</v>
      </c>
      <c r="BF654" s="143">
        <f t="shared" si="378"/>
        <v>0</v>
      </c>
      <c r="BG654" s="144">
        <f t="shared" si="379"/>
        <v>0</v>
      </c>
      <c r="BH654" s="144">
        <f t="shared" si="380"/>
        <v>0</v>
      </c>
      <c r="BI654" s="144">
        <f t="shared" si="381"/>
        <v>0</v>
      </c>
      <c r="BJ654" s="144">
        <f t="shared" si="382"/>
        <v>0</v>
      </c>
      <c r="BK654" s="144">
        <f t="shared" si="383"/>
        <v>0</v>
      </c>
      <c r="BL654" s="144">
        <f t="shared" si="384"/>
        <v>0</v>
      </c>
      <c r="BM654" s="145">
        <f t="shared" si="385"/>
        <v>0</v>
      </c>
      <c r="BN654" s="124"/>
      <c r="BO654" s="124"/>
      <c r="BP654" s="124"/>
      <c r="BQ654" s="124"/>
      <c r="BR654" s="124"/>
      <c r="BS654" s="124"/>
      <c r="BT654" s="124"/>
      <c r="BU654" s="124"/>
      <c r="BV654" s="130"/>
      <c r="BW654" s="130"/>
      <c r="BX654" s="130"/>
      <c r="BY654" s="130"/>
      <c r="BZ654" s="130"/>
      <c r="CA654" s="130"/>
      <c r="CB654" s="130"/>
      <c r="CC654" s="130"/>
      <c r="CD654" s="130"/>
      <c r="CE654" s="130"/>
      <c r="CF654" s="130"/>
      <c r="CG654" s="130"/>
      <c r="CH654" s="130"/>
      <c r="CI654" s="130"/>
      <c r="CJ654" s="130"/>
      <c r="CM654" s="159">
        <f t="shared" si="386"/>
        <v>0</v>
      </c>
      <c r="CN654" s="160">
        <f t="shared" si="387"/>
        <v>0</v>
      </c>
      <c r="CO654" s="160">
        <f t="shared" si="388"/>
        <v>0</v>
      </c>
      <c r="CP654" s="160">
        <f t="shared" si="389"/>
        <v>0</v>
      </c>
      <c r="CQ654" s="160">
        <f t="shared" si="390"/>
        <v>0</v>
      </c>
      <c r="CR654" s="160" t="str">
        <f t="shared" si="391"/>
        <v/>
      </c>
      <c r="CS654" s="160" t="str">
        <f t="shared" si="392"/>
        <v/>
      </c>
      <c r="CT654" s="160" t="str">
        <f t="shared" si="393"/>
        <v/>
      </c>
      <c r="CU654" s="162" t="str">
        <f t="shared" si="394"/>
        <v/>
      </c>
      <c r="CV654" s="162" t="str">
        <f t="shared" si="395"/>
        <v/>
      </c>
      <c r="CW654" s="162" t="str">
        <f t="shared" si="396"/>
        <v/>
      </c>
      <c r="CX654" s="162" t="str">
        <f t="shared" si="397"/>
        <v/>
      </c>
      <c r="CY654" s="162" t="str">
        <f t="shared" si="398"/>
        <v/>
      </c>
      <c r="CZ654" s="162" t="str">
        <f t="shared" si="399"/>
        <v/>
      </c>
      <c r="DA654" s="163" t="str">
        <f t="shared" si="400"/>
        <v/>
      </c>
    </row>
    <row r="655" spans="1:105" ht="16.5" x14ac:dyDescent="0.3">
      <c r="A655" s="135"/>
      <c r="B655" s="136"/>
      <c r="C655" s="136"/>
      <c r="D655" s="137"/>
      <c r="E655" s="176"/>
      <c r="F655" s="182"/>
      <c r="G655" s="183"/>
      <c r="H655" s="183"/>
      <c r="I655" s="183"/>
      <c r="J655" s="183"/>
      <c r="K655" s="183"/>
      <c r="L655" s="183"/>
      <c r="M655" s="186"/>
      <c r="N655" s="182"/>
      <c r="O655" s="184"/>
      <c r="P655" s="178"/>
      <c r="Q655" s="118">
        <f t="shared" si="369"/>
        <v>0</v>
      </c>
      <c r="R655" s="3"/>
      <c r="S655" s="3"/>
      <c r="T655" s="4"/>
      <c r="U655" s="4"/>
      <c r="V655" s="99">
        <f t="shared" si="370"/>
        <v>0</v>
      </c>
      <c r="W655" s="161"/>
      <c r="X655" s="138"/>
      <c r="AH655" s="158" t="str">
        <f t="array" ref="AH655">IF(OR(AH$1=0, $A655=""),"",SQRT((_xlfn.XLOOKUP(AH$1,$Z$2:$Z$16,$AA$2:$AA$16)-$T655)^2+(_xlfn.XLOOKUP(AH$1,$Z$2:$Z$16,$AB$2:$AB$16)-$U655)^2+(_xlfn.XLOOKUP(AH$1,$Z$2:$Z$16,$AC$2:$AC$16-$V655)^2)))</f>
        <v/>
      </c>
      <c r="AI655" s="140" t="str">
        <f t="array" ref="AI655">IF(OR(AI$1=0, $A655=""),"",SQRT((_xlfn.XLOOKUP(AI$1,$Z$2:$Z$16,$AA$2:$AA$16)-$T655)^2+(_xlfn.XLOOKUP(AI$1,$Z$2:$Z$16,$AB$2:$AB$16)-$U655)^2+(_xlfn.XLOOKUP(AI$1,$Z$2:$Z$16,$AC$2:$AC$16-$V655)^2)))</f>
        <v/>
      </c>
      <c r="AJ655" s="140" t="str">
        <f t="array" ref="AJ655">IF(OR(AJ$1=0, $A655=""),"",SQRT((_xlfn.XLOOKUP(AJ$1,$Z$2:$Z$16,$AA$2:$AA$16)-$T655)^2+(_xlfn.XLOOKUP(AJ$1,$Z$2:$Z$16,$AB$2:$AB$16)-$U655)^2+(_xlfn.XLOOKUP(AJ$1,$Z$2:$Z$16,$AC$2:$AC$16-$V655)^2)))</f>
        <v/>
      </c>
      <c r="AK655" s="140" t="str">
        <f t="array" ref="AK655">IF(OR(AK$1=0, $A655=""),"",SQRT((_xlfn.XLOOKUP(AK$1,$Z$2:$Z$16,$AA$2:$AA$16)-$T655)^2+(_xlfn.XLOOKUP(AK$1,$Z$2:$Z$16,$AB$2:$AB$16)-$U655)^2+(_xlfn.XLOOKUP(AK$1,$Z$2:$Z$16,$AC$2:$AC$16-$V655)^2)))</f>
        <v/>
      </c>
      <c r="AL655" s="140" t="str">
        <f t="array" ref="AL655">IF(OR(AL$1=0, $A655=""),"",SQRT((_xlfn.XLOOKUP(AL$1,$Z$2:$Z$16,$AA$2:$AA$16)-$T655)^2+(_xlfn.XLOOKUP(AL$1,$Z$2:$Z$16,$AB$2:$AB$16)-$U655)^2+(_xlfn.XLOOKUP(AL$1,$Z$2:$Z$16,$AC$2:$AC$16-$V655)^2)))</f>
        <v/>
      </c>
      <c r="AM655" s="140" t="str">
        <f t="array" ref="AM655">IF(OR(AM$1=0, $A655=""),"",SQRT((_xlfn.XLOOKUP(AM$1,$Z$2:$Z$16,$AA$2:$AA$16)-$T655)^2+(_xlfn.XLOOKUP(AM$1,$Z$2:$Z$16,$AB$2:$AB$16)-$U655)^2+(_xlfn.XLOOKUP(AM$1,$Z$2:$Z$16,$AC$2:$AC$16-$V655)^2)))</f>
        <v/>
      </c>
      <c r="AN655" s="140" t="str">
        <f t="array" ref="AN655">IF(OR(AN$1=0, $A655=""),"",SQRT((_xlfn.XLOOKUP(AN$1,$Z$2:$Z$16,$AA$2:$AA$16)-$T655)^2+(_xlfn.XLOOKUP(AN$1,$Z$2:$Z$16,$AB$2:$AB$16)-$U655)^2+(_xlfn.XLOOKUP(AN$1,$Z$2:$Z$16,$AC$2:$AC$16-$V655)^2)))</f>
        <v/>
      </c>
      <c r="AO655" s="140" t="str">
        <f t="array" ref="AO655">IF(OR(AO$1=0, $A655=""),"",SQRT((_xlfn.XLOOKUP(AO$1,$Z$2:$Z$16,$AA$2:$AA$16)-$T655)^2+(_xlfn.XLOOKUP(AO$1,$Z$2:$Z$16,$AB$2:$AB$16)-$U655)^2+(_xlfn.XLOOKUP(AO$1,$Z$2:$Z$16,$AC$2:$AC$16-$V655)^2)))</f>
        <v/>
      </c>
      <c r="AP655" s="141" t="str">
        <f t="array" ref="AP655">IF(OR(AP$1=0, $A655=""),"",SQRT((_xlfn.XLOOKUP(AP$1,$Z$2:$Z$16,$AA$2:$AA$16)-$T655)^2+(_xlfn.XLOOKUP(AP$1,$Z$2:$Z$16,$AB$2:$AB$16)-$U655)^2+(_xlfn.XLOOKUP(AP$1,$Z$2:$Z$16,$AC$2:$AC$16-$V655)^2)))</f>
        <v/>
      </c>
      <c r="AQ655" s="141" t="str">
        <f t="array" ref="AQ655">IF(OR(AQ$1=0, $A655=""),"",SQRT((_xlfn.XLOOKUP(AQ$1,$Z$2:$Z$16,$AA$2:$AA$16)-$T655)^2+(_xlfn.XLOOKUP(AQ$1,$Z$2:$Z$16,$AB$2:$AB$16)-$U655)^2+(_xlfn.XLOOKUP(AQ$1,$Z$2:$Z$16,$AC$2:$AC$16-$V655)^2)))</f>
        <v/>
      </c>
      <c r="AR655" s="141" t="str">
        <f t="array" ref="AR655">IF(OR(AR$1=0, $A655=""),"",SQRT((_xlfn.XLOOKUP(AR$1,$Z$2:$Z$16,$AA$2:$AA$16)-$T655)^2+(_xlfn.XLOOKUP(AR$1,$Z$2:$Z$16,$AB$2:$AB$16)-$U655)^2+(_xlfn.XLOOKUP(AR$1,$Z$2:$Z$16,$AC$2:$AC$16-$V655)^2)))</f>
        <v/>
      </c>
      <c r="AS655" s="141" t="str">
        <f t="array" ref="AS655">IF(OR(AS$1=0, $A655=""),"",SQRT((_xlfn.XLOOKUP(AS$1,$Z$2:$Z$16,$AA$2:$AA$16)-$T655)^2+(_xlfn.XLOOKUP(AS$1,$Z$2:$Z$16,$AB$2:$AB$16)-$U655)^2+(_xlfn.XLOOKUP(AS$1,$Z$2:$Z$16,$AC$2:$AC$16-$V655)^2)))</f>
        <v/>
      </c>
      <c r="AT655" s="141" t="str">
        <f t="array" ref="AT655">IF(OR(AT$1=0, $A655=""),"",SQRT((_xlfn.XLOOKUP(AT$1,$Z$2:$Z$16,$AA$2:$AA$16)-$T655)^2+(_xlfn.XLOOKUP(AT$1,$Z$2:$Z$16,$AB$2:$AB$16)-$U655)^2+(_xlfn.XLOOKUP(AT$1,$Z$2:$Z$16,$AC$2:$AC$16-$V655)^2)))</f>
        <v/>
      </c>
      <c r="AU655" s="141" t="str">
        <f t="array" ref="AU655">IF(OR(AU$1=0, $A655=""),"",SQRT((_xlfn.XLOOKUP(AU$1,$Z$2:$Z$16,$AA$2:$AA$16)-$T655)^2+(_xlfn.XLOOKUP(AU$1,$Z$2:$Z$16,$AB$2:$AB$16)-$U655)^2+(_xlfn.XLOOKUP(AU$1,$Z$2:$Z$16,$AC$2:$AC$16-$V655)^2)))</f>
        <v/>
      </c>
      <c r="AV655" s="142" t="str">
        <f t="array" ref="AV655">IF(OR(AV$1=0, $A655=""),"",SQRT((_xlfn.XLOOKUP(AV$1,$Z$2:$Z$16,$AA$2:$AA$16)-$T655)^2+(_xlfn.XLOOKUP(AV$1,$Z$2:$Z$16,$AB$2:$AB$16)-$U655)^2+(_xlfn.XLOOKUP(AV$1,$Z$2:$Z$16,$AC$2:$AC$16-$V655)^2)))</f>
        <v/>
      </c>
      <c r="AW655" s="124"/>
      <c r="AX655" s="124"/>
      <c r="AY655" s="125">
        <f t="shared" si="371"/>
        <v>0</v>
      </c>
      <c r="AZ655" s="143">
        <f t="shared" si="372"/>
        <v>0</v>
      </c>
      <c r="BA655" s="143">
        <f t="shared" si="373"/>
        <v>0</v>
      </c>
      <c r="BB655" s="143">
        <f t="shared" si="374"/>
        <v>0</v>
      </c>
      <c r="BC655" s="143">
        <f t="shared" si="375"/>
        <v>0</v>
      </c>
      <c r="BD655" s="143">
        <f t="shared" si="376"/>
        <v>0</v>
      </c>
      <c r="BE655" s="143">
        <f t="shared" si="377"/>
        <v>0</v>
      </c>
      <c r="BF655" s="143">
        <f t="shared" si="378"/>
        <v>0</v>
      </c>
      <c r="BG655" s="144">
        <f t="shared" si="379"/>
        <v>0</v>
      </c>
      <c r="BH655" s="144">
        <f t="shared" si="380"/>
        <v>0</v>
      </c>
      <c r="BI655" s="144">
        <f t="shared" si="381"/>
        <v>0</v>
      </c>
      <c r="BJ655" s="144">
        <f t="shared" si="382"/>
        <v>0</v>
      </c>
      <c r="BK655" s="144">
        <f t="shared" si="383"/>
        <v>0</v>
      </c>
      <c r="BL655" s="144">
        <f t="shared" si="384"/>
        <v>0</v>
      </c>
      <c r="BM655" s="145">
        <f t="shared" si="385"/>
        <v>0</v>
      </c>
      <c r="BN655" s="124"/>
      <c r="BO655" s="124"/>
      <c r="BP655" s="124"/>
      <c r="BQ655" s="124"/>
      <c r="BR655" s="124"/>
      <c r="BS655" s="124"/>
      <c r="BT655" s="124"/>
      <c r="BU655" s="124"/>
      <c r="BV655" s="130"/>
      <c r="BW655" s="130"/>
      <c r="BX655" s="130"/>
      <c r="BY655" s="130"/>
      <c r="BZ655" s="130"/>
      <c r="CA655" s="130"/>
      <c r="CB655" s="130"/>
      <c r="CC655" s="130"/>
      <c r="CD655" s="130"/>
      <c r="CE655" s="130"/>
      <c r="CF655" s="130"/>
      <c r="CG655" s="130"/>
      <c r="CH655" s="130"/>
      <c r="CI655" s="130"/>
      <c r="CJ655" s="130"/>
      <c r="CM655" s="159">
        <f t="shared" si="386"/>
        <v>0</v>
      </c>
      <c r="CN655" s="160">
        <f t="shared" si="387"/>
        <v>0</v>
      </c>
      <c r="CO655" s="160">
        <f t="shared" si="388"/>
        <v>0</v>
      </c>
      <c r="CP655" s="160">
        <f t="shared" si="389"/>
        <v>0</v>
      </c>
      <c r="CQ655" s="160">
        <f t="shared" si="390"/>
        <v>0</v>
      </c>
      <c r="CR655" s="160" t="str">
        <f t="shared" si="391"/>
        <v/>
      </c>
      <c r="CS655" s="160" t="str">
        <f t="shared" si="392"/>
        <v/>
      </c>
      <c r="CT655" s="160" t="str">
        <f t="shared" si="393"/>
        <v/>
      </c>
      <c r="CU655" s="162" t="str">
        <f t="shared" si="394"/>
        <v/>
      </c>
      <c r="CV655" s="162" t="str">
        <f t="shared" si="395"/>
        <v/>
      </c>
      <c r="CW655" s="162" t="str">
        <f t="shared" si="396"/>
        <v/>
      </c>
      <c r="CX655" s="162" t="str">
        <f t="shared" si="397"/>
        <v/>
      </c>
      <c r="CY655" s="162" t="str">
        <f t="shared" si="398"/>
        <v/>
      </c>
      <c r="CZ655" s="162" t="str">
        <f t="shared" si="399"/>
        <v/>
      </c>
      <c r="DA655" s="163" t="str">
        <f t="shared" si="400"/>
        <v/>
      </c>
    </row>
    <row r="656" spans="1:105" ht="16.5" x14ac:dyDescent="0.3">
      <c r="A656" s="135"/>
      <c r="B656" s="136"/>
      <c r="C656" s="136"/>
      <c r="D656" s="137"/>
      <c r="E656" s="176"/>
      <c r="F656" s="182"/>
      <c r="G656" s="183"/>
      <c r="H656" s="183"/>
      <c r="I656" s="183"/>
      <c r="J656" s="183"/>
      <c r="K656" s="183"/>
      <c r="L656" s="183"/>
      <c r="M656" s="186"/>
      <c r="N656" s="182"/>
      <c r="O656" s="184"/>
      <c r="P656" s="178"/>
      <c r="Q656" s="118">
        <f t="shared" si="369"/>
        <v>0</v>
      </c>
      <c r="R656" s="3"/>
      <c r="S656" s="3"/>
      <c r="T656" s="4"/>
      <c r="U656" s="4"/>
      <c r="V656" s="99">
        <f t="shared" si="370"/>
        <v>0</v>
      </c>
      <c r="W656" s="161"/>
      <c r="X656" s="138"/>
      <c r="AH656" s="158" t="str">
        <f t="array" ref="AH656">IF(OR(AH$1=0, $A656=""),"",SQRT((_xlfn.XLOOKUP(AH$1,$Z$2:$Z$16,$AA$2:$AA$16)-$T656)^2+(_xlfn.XLOOKUP(AH$1,$Z$2:$Z$16,$AB$2:$AB$16)-$U656)^2+(_xlfn.XLOOKUP(AH$1,$Z$2:$Z$16,$AC$2:$AC$16-$V656)^2)))</f>
        <v/>
      </c>
      <c r="AI656" s="140" t="str">
        <f t="array" ref="AI656">IF(OR(AI$1=0, $A656=""),"",SQRT((_xlfn.XLOOKUP(AI$1,$Z$2:$Z$16,$AA$2:$AA$16)-$T656)^2+(_xlfn.XLOOKUP(AI$1,$Z$2:$Z$16,$AB$2:$AB$16)-$U656)^2+(_xlfn.XLOOKUP(AI$1,$Z$2:$Z$16,$AC$2:$AC$16-$V656)^2)))</f>
        <v/>
      </c>
      <c r="AJ656" s="140" t="str">
        <f t="array" ref="AJ656">IF(OR(AJ$1=0, $A656=""),"",SQRT((_xlfn.XLOOKUP(AJ$1,$Z$2:$Z$16,$AA$2:$AA$16)-$T656)^2+(_xlfn.XLOOKUP(AJ$1,$Z$2:$Z$16,$AB$2:$AB$16)-$U656)^2+(_xlfn.XLOOKUP(AJ$1,$Z$2:$Z$16,$AC$2:$AC$16-$V656)^2)))</f>
        <v/>
      </c>
      <c r="AK656" s="140" t="str">
        <f t="array" ref="AK656">IF(OR(AK$1=0, $A656=""),"",SQRT((_xlfn.XLOOKUP(AK$1,$Z$2:$Z$16,$AA$2:$AA$16)-$T656)^2+(_xlfn.XLOOKUP(AK$1,$Z$2:$Z$16,$AB$2:$AB$16)-$U656)^2+(_xlfn.XLOOKUP(AK$1,$Z$2:$Z$16,$AC$2:$AC$16-$V656)^2)))</f>
        <v/>
      </c>
      <c r="AL656" s="140" t="str">
        <f t="array" ref="AL656">IF(OR(AL$1=0, $A656=""),"",SQRT((_xlfn.XLOOKUP(AL$1,$Z$2:$Z$16,$AA$2:$AA$16)-$T656)^2+(_xlfn.XLOOKUP(AL$1,$Z$2:$Z$16,$AB$2:$AB$16)-$U656)^2+(_xlfn.XLOOKUP(AL$1,$Z$2:$Z$16,$AC$2:$AC$16-$V656)^2)))</f>
        <v/>
      </c>
      <c r="AM656" s="140" t="str">
        <f t="array" ref="AM656">IF(OR(AM$1=0, $A656=""),"",SQRT((_xlfn.XLOOKUP(AM$1,$Z$2:$Z$16,$AA$2:$AA$16)-$T656)^2+(_xlfn.XLOOKUP(AM$1,$Z$2:$Z$16,$AB$2:$AB$16)-$U656)^2+(_xlfn.XLOOKUP(AM$1,$Z$2:$Z$16,$AC$2:$AC$16-$V656)^2)))</f>
        <v/>
      </c>
      <c r="AN656" s="140" t="str">
        <f t="array" ref="AN656">IF(OR(AN$1=0, $A656=""),"",SQRT((_xlfn.XLOOKUP(AN$1,$Z$2:$Z$16,$AA$2:$AA$16)-$T656)^2+(_xlfn.XLOOKUP(AN$1,$Z$2:$Z$16,$AB$2:$AB$16)-$U656)^2+(_xlfn.XLOOKUP(AN$1,$Z$2:$Z$16,$AC$2:$AC$16-$V656)^2)))</f>
        <v/>
      </c>
      <c r="AO656" s="140" t="str">
        <f t="array" ref="AO656">IF(OR(AO$1=0, $A656=""),"",SQRT((_xlfn.XLOOKUP(AO$1,$Z$2:$Z$16,$AA$2:$AA$16)-$T656)^2+(_xlfn.XLOOKUP(AO$1,$Z$2:$Z$16,$AB$2:$AB$16)-$U656)^2+(_xlfn.XLOOKUP(AO$1,$Z$2:$Z$16,$AC$2:$AC$16-$V656)^2)))</f>
        <v/>
      </c>
      <c r="AP656" s="141" t="str">
        <f t="array" ref="AP656">IF(OR(AP$1=0, $A656=""),"",SQRT((_xlfn.XLOOKUP(AP$1,$Z$2:$Z$16,$AA$2:$AA$16)-$T656)^2+(_xlfn.XLOOKUP(AP$1,$Z$2:$Z$16,$AB$2:$AB$16)-$U656)^2+(_xlfn.XLOOKUP(AP$1,$Z$2:$Z$16,$AC$2:$AC$16-$V656)^2)))</f>
        <v/>
      </c>
      <c r="AQ656" s="141" t="str">
        <f t="array" ref="AQ656">IF(OR(AQ$1=0, $A656=""),"",SQRT((_xlfn.XLOOKUP(AQ$1,$Z$2:$Z$16,$AA$2:$AA$16)-$T656)^2+(_xlfn.XLOOKUP(AQ$1,$Z$2:$Z$16,$AB$2:$AB$16)-$U656)^2+(_xlfn.XLOOKUP(AQ$1,$Z$2:$Z$16,$AC$2:$AC$16-$V656)^2)))</f>
        <v/>
      </c>
      <c r="AR656" s="141" t="str">
        <f t="array" ref="AR656">IF(OR(AR$1=0, $A656=""),"",SQRT((_xlfn.XLOOKUP(AR$1,$Z$2:$Z$16,$AA$2:$AA$16)-$T656)^2+(_xlfn.XLOOKUP(AR$1,$Z$2:$Z$16,$AB$2:$AB$16)-$U656)^2+(_xlfn.XLOOKUP(AR$1,$Z$2:$Z$16,$AC$2:$AC$16-$V656)^2)))</f>
        <v/>
      </c>
      <c r="AS656" s="141" t="str">
        <f t="array" ref="AS656">IF(OR(AS$1=0, $A656=""),"",SQRT((_xlfn.XLOOKUP(AS$1,$Z$2:$Z$16,$AA$2:$AA$16)-$T656)^2+(_xlfn.XLOOKUP(AS$1,$Z$2:$Z$16,$AB$2:$AB$16)-$U656)^2+(_xlfn.XLOOKUP(AS$1,$Z$2:$Z$16,$AC$2:$AC$16-$V656)^2)))</f>
        <v/>
      </c>
      <c r="AT656" s="141" t="str">
        <f t="array" ref="AT656">IF(OR(AT$1=0, $A656=""),"",SQRT((_xlfn.XLOOKUP(AT$1,$Z$2:$Z$16,$AA$2:$AA$16)-$T656)^2+(_xlfn.XLOOKUP(AT$1,$Z$2:$Z$16,$AB$2:$AB$16)-$U656)^2+(_xlfn.XLOOKUP(AT$1,$Z$2:$Z$16,$AC$2:$AC$16-$V656)^2)))</f>
        <v/>
      </c>
      <c r="AU656" s="141" t="str">
        <f t="array" ref="AU656">IF(OR(AU$1=0, $A656=""),"",SQRT((_xlfn.XLOOKUP(AU$1,$Z$2:$Z$16,$AA$2:$AA$16)-$T656)^2+(_xlfn.XLOOKUP(AU$1,$Z$2:$Z$16,$AB$2:$AB$16)-$U656)^2+(_xlfn.XLOOKUP(AU$1,$Z$2:$Z$16,$AC$2:$AC$16-$V656)^2)))</f>
        <v/>
      </c>
      <c r="AV656" s="142" t="str">
        <f t="array" ref="AV656">IF(OR(AV$1=0, $A656=""),"",SQRT((_xlfn.XLOOKUP(AV$1,$Z$2:$Z$16,$AA$2:$AA$16)-$T656)^2+(_xlfn.XLOOKUP(AV$1,$Z$2:$Z$16,$AB$2:$AB$16)-$U656)^2+(_xlfn.XLOOKUP(AV$1,$Z$2:$Z$16,$AC$2:$AC$16-$V656)^2)))</f>
        <v/>
      </c>
      <c r="AW656" s="124"/>
      <c r="AX656" s="124"/>
      <c r="AY656" s="125">
        <f t="shared" si="371"/>
        <v>0</v>
      </c>
      <c r="AZ656" s="143">
        <f t="shared" si="372"/>
        <v>0</v>
      </c>
      <c r="BA656" s="143">
        <f t="shared" si="373"/>
        <v>0</v>
      </c>
      <c r="BB656" s="143">
        <f t="shared" si="374"/>
        <v>0</v>
      </c>
      <c r="BC656" s="143">
        <f t="shared" si="375"/>
        <v>0</v>
      </c>
      <c r="BD656" s="143">
        <f t="shared" si="376"/>
        <v>0</v>
      </c>
      <c r="BE656" s="143">
        <f t="shared" si="377"/>
        <v>0</v>
      </c>
      <c r="BF656" s="143">
        <f t="shared" si="378"/>
        <v>0</v>
      </c>
      <c r="BG656" s="144">
        <f t="shared" si="379"/>
        <v>0</v>
      </c>
      <c r="BH656" s="144">
        <f t="shared" si="380"/>
        <v>0</v>
      </c>
      <c r="BI656" s="144">
        <f t="shared" si="381"/>
        <v>0</v>
      </c>
      <c r="BJ656" s="144">
        <f t="shared" si="382"/>
        <v>0</v>
      </c>
      <c r="BK656" s="144">
        <f t="shared" si="383"/>
        <v>0</v>
      </c>
      <c r="BL656" s="144">
        <f t="shared" si="384"/>
        <v>0</v>
      </c>
      <c r="BM656" s="145">
        <f t="shared" si="385"/>
        <v>0</v>
      </c>
      <c r="BN656" s="124"/>
      <c r="BO656" s="124"/>
      <c r="BP656" s="124"/>
      <c r="BQ656" s="124"/>
      <c r="BR656" s="124"/>
      <c r="BS656" s="124"/>
      <c r="BT656" s="124"/>
      <c r="BU656" s="124"/>
      <c r="BV656" s="130"/>
      <c r="BW656" s="130"/>
      <c r="BX656" s="130"/>
      <c r="BY656" s="130"/>
      <c r="BZ656" s="130"/>
      <c r="CA656" s="130"/>
      <c r="CB656" s="130"/>
      <c r="CC656" s="130"/>
      <c r="CD656" s="130"/>
      <c r="CE656" s="130"/>
      <c r="CF656" s="130"/>
      <c r="CG656" s="130"/>
      <c r="CH656" s="130"/>
      <c r="CI656" s="130"/>
      <c r="CJ656" s="130"/>
      <c r="CM656" s="159">
        <f t="shared" si="386"/>
        <v>0</v>
      </c>
      <c r="CN656" s="160">
        <f t="shared" si="387"/>
        <v>0</v>
      </c>
      <c r="CO656" s="160">
        <f t="shared" si="388"/>
        <v>0</v>
      </c>
      <c r="CP656" s="160">
        <f t="shared" si="389"/>
        <v>0</v>
      </c>
      <c r="CQ656" s="160">
        <f t="shared" si="390"/>
        <v>0</v>
      </c>
      <c r="CR656" s="160" t="str">
        <f t="shared" si="391"/>
        <v/>
      </c>
      <c r="CS656" s="160" t="str">
        <f t="shared" si="392"/>
        <v/>
      </c>
      <c r="CT656" s="160" t="str">
        <f t="shared" si="393"/>
        <v/>
      </c>
      <c r="CU656" s="162" t="str">
        <f t="shared" si="394"/>
        <v/>
      </c>
      <c r="CV656" s="162" t="str">
        <f t="shared" si="395"/>
        <v/>
      </c>
      <c r="CW656" s="162" t="str">
        <f t="shared" si="396"/>
        <v/>
      </c>
      <c r="CX656" s="162" t="str">
        <f t="shared" si="397"/>
        <v/>
      </c>
      <c r="CY656" s="162" t="str">
        <f t="shared" si="398"/>
        <v/>
      </c>
      <c r="CZ656" s="162" t="str">
        <f t="shared" si="399"/>
        <v/>
      </c>
      <c r="DA656" s="163" t="str">
        <f t="shared" si="400"/>
        <v/>
      </c>
    </row>
    <row r="657" spans="1:105" ht="16.5" x14ac:dyDescent="0.3">
      <c r="A657" s="135"/>
      <c r="B657" s="136"/>
      <c r="C657" s="136"/>
      <c r="D657" s="137"/>
      <c r="E657" s="176"/>
      <c r="F657" s="182"/>
      <c r="G657" s="183"/>
      <c r="H657" s="183"/>
      <c r="I657" s="183"/>
      <c r="J657" s="183"/>
      <c r="K657" s="183"/>
      <c r="L657" s="183"/>
      <c r="M657" s="186"/>
      <c r="N657" s="182"/>
      <c r="O657" s="184"/>
      <c r="P657" s="178"/>
      <c r="Q657" s="118">
        <f t="shared" si="369"/>
        <v>0</v>
      </c>
      <c r="R657" s="3"/>
      <c r="S657" s="3"/>
      <c r="T657" s="4"/>
      <c r="U657" s="4"/>
      <c r="V657" s="99">
        <f t="shared" si="370"/>
        <v>0</v>
      </c>
      <c r="W657" s="161"/>
      <c r="X657" s="138"/>
      <c r="AH657" s="158" t="str">
        <f t="array" ref="AH657">IF(OR(AH$1=0, $A657=""),"",SQRT((_xlfn.XLOOKUP(AH$1,$Z$2:$Z$16,$AA$2:$AA$16)-$T657)^2+(_xlfn.XLOOKUP(AH$1,$Z$2:$Z$16,$AB$2:$AB$16)-$U657)^2+(_xlfn.XLOOKUP(AH$1,$Z$2:$Z$16,$AC$2:$AC$16-$V657)^2)))</f>
        <v/>
      </c>
      <c r="AI657" s="140" t="str">
        <f t="array" ref="AI657">IF(OR(AI$1=0, $A657=""),"",SQRT((_xlfn.XLOOKUP(AI$1,$Z$2:$Z$16,$AA$2:$AA$16)-$T657)^2+(_xlfn.XLOOKUP(AI$1,$Z$2:$Z$16,$AB$2:$AB$16)-$U657)^2+(_xlfn.XLOOKUP(AI$1,$Z$2:$Z$16,$AC$2:$AC$16-$V657)^2)))</f>
        <v/>
      </c>
      <c r="AJ657" s="140" t="str">
        <f t="array" ref="AJ657">IF(OR(AJ$1=0, $A657=""),"",SQRT((_xlfn.XLOOKUP(AJ$1,$Z$2:$Z$16,$AA$2:$AA$16)-$T657)^2+(_xlfn.XLOOKUP(AJ$1,$Z$2:$Z$16,$AB$2:$AB$16)-$U657)^2+(_xlfn.XLOOKUP(AJ$1,$Z$2:$Z$16,$AC$2:$AC$16-$V657)^2)))</f>
        <v/>
      </c>
      <c r="AK657" s="140" t="str">
        <f t="array" ref="AK657">IF(OR(AK$1=0, $A657=""),"",SQRT((_xlfn.XLOOKUP(AK$1,$Z$2:$Z$16,$AA$2:$AA$16)-$T657)^2+(_xlfn.XLOOKUP(AK$1,$Z$2:$Z$16,$AB$2:$AB$16)-$U657)^2+(_xlfn.XLOOKUP(AK$1,$Z$2:$Z$16,$AC$2:$AC$16-$V657)^2)))</f>
        <v/>
      </c>
      <c r="AL657" s="140" t="str">
        <f t="array" ref="AL657">IF(OR(AL$1=0, $A657=""),"",SQRT((_xlfn.XLOOKUP(AL$1,$Z$2:$Z$16,$AA$2:$AA$16)-$T657)^2+(_xlfn.XLOOKUP(AL$1,$Z$2:$Z$16,$AB$2:$AB$16)-$U657)^2+(_xlfn.XLOOKUP(AL$1,$Z$2:$Z$16,$AC$2:$AC$16-$V657)^2)))</f>
        <v/>
      </c>
      <c r="AM657" s="140" t="str">
        <f t="array" ref="AM657">IF(OR(AM$1=0, $A657=""),"",SQRT((_xlfn.XLOOKUP(AM$1,$Z$2:$Z$16,$AA$2:$AA$16)-$T657)^2+(_xlfn.XLOOKUP(AM$1,$Z$2:$Z$16,$AB$2:$AB$16)-$U657)^2+(_xlfn.XLOOKUP(AM$1,$Z$2:$Z$16,$AC$2:$AC$16-$V657)^2)))</f>
        <v/>
      </c>
      <c r="AN657" s="140" t="str">
        <f t="array" ref="AN657">IF(OR(AN$1=0, $A657=""),"",SQRT((_xlfn.XLOOKUP(AN$1,$Z$2:$Z$16,$AA$2:$AA$16)-$T657)^2+(_xlfn.XLOOKUP(AN$1,$Z$2:$Z$16,$AB$2:$AB$16)-$U657)^2+(_xlfn.XLOOKUP(AN$1,$Z$2:$Z$16,$AC$2:$AC$16-$V657)^2)))</f>
        <v/>
      </c>
      <c r="AO657" s="140" t="str">
        <f t="array" ref="AO657">IF(OR(AO$1=0, $A657=""),"",SQRT((_xlfn.XLOOKUP(AO$1,$Z$2:$Z$16,$AA$2:$AA$16)-$T657)^2+(_xlfn.XLOOKUP(AO$1,$Z$2:$Z$16,$AB$2:$AB$16)-$U657)^2+(_xlfn.XLOOKUP(AO$1,$Z$2:$Z$16,$AC$2:$AC$16-$V657)^2)))</f>
        <v/>
      </c>
      <c r="AP657" s="141" t="str">
        <f t="array" ref="AP657">IF(OR(AP$1=0, $A657=""),"",SQRT((_xlfn.XLOOKUP(AP$1,$Z$2:$Z$16,$AA$2:$AA$16)-$T657)^2+(_xlfn.XLOOKUP(AP$1,$Z$2:$Z$16,$AB$2:$AB$16)-$U657)^2+(_xlfn.XLOOKUP(AP$1,$Z$2:$Z$16,$AC$2:$AC$16-$V657)^2)))</f>
        <v/>
      </c>
      <c r="AQ657" s="141" t="str">
        <f t="array" ref="AQ657">IF(OR(AQ$1=0, $A657=""),"",SQRT((_xlfn.XLOOKUP(AQ$1,$Z$2:$Z$16,$AA$2:$AA$16)-$T657)^2+(_xlfn.XLOOKUP(AQ$1,$Z$2:$Z$16,$AB$2:$AB$16)-$U657)^2+(_xlfn.XLOOKUP(AQ$1,$Z$2:$Z$16,$AC$2:$AC$16-$V657)^2)))</f>
        <v/>
      </c>
      <c r="AR657" s="141" t="str">
        <f t="array" ref="AR657">IF(OR(AR$1=0, $A657=""),"",SQRT((_xlfn.XLOOKUP(AR$1,$Z$2:$Z$16,$AA$2:$AA$16)-$T657)^2+(_xlfn.XLOOKUP(AR$1,$Z$2:$Z$16,$AB$2:$AB$16)-$U657)^2+(_xlfn.XLOOKUP(AR$1,$Z$2:$Z$16,$AC$2:$AC$16-$V657)^2)))</f>
        <v/>
      </c>
      <c r="AS657" s="141" t="str">
        <f t="array" ref="AS657">IF(OR(AS$1=0, $A657=""),"",SQRT((_xlfn.XLOOKUP(AS$1,$Z$2:$Z$16,$AA$2:$AA$16)-$T657)^2+(_xlfn.XLOOKUP(AS$1,$Z$2:$Z$16,$AB$2:$AB$16)-$U657)^2+(_xlfn.XLOOKUP(AS$1,$Z$2:$Z$16,$AC$2:$AC$16-$V657)^2)))</f>
        <v/>
      </c>
      <c r="AT657" s="141" t="str">
        <f t="array" ref="AT657">IF(OR(AT$1=0, $A657=""),"",SQRT((_xlfn.XLOOKUP(AT$1,$Z$2:$Z$16,$AA$2:$AA$16)-$T657)^2+(_xlfn.XLOOKUP(AT$1,$Z$2:$Z$16,$AB$2:$AB$16)-$U657)^2+(_xlfn.XLOOKUP(AT$1,$Z$2:$Z$16,$AC$2:$AC$16-$V657)^2)))</f>
        <v/>
      </c>
      <c r="AU657" s="141" t="str">
        <f t="array" ref="AU657">IF(OR(AU$1=0, $A657=""),"",SQRT((_xlfn.XLOOKUP(AU$1,$Z$2:$Z$16,$AA$2:$AA$16)-$T657)^2+(_xlfn.XLOOKUP(AU$1,$Z$2:$Z$16,$AB$2:$AB$16)-$U657)^2+(_xlfn.XLOOKUP(AU$1,$Z$2:$Z$16,$AC$2:$AC$16-$V657)^2)))</f>
        <v/>
      </c>
      <c r="AV657" s="142" t="str">
        <f t="array" ref="AV657">IF(OR(AV$1=0, $A657=""),"",SQRT((_xlfn.XLOOKUP(AV$1,$Z$2:$Z$16,$AA$2:$AA$16)-$T657)^2+(_xlfn.XLOOKUP(AV$1,$Z$2:$Z$16,$AB$2:$AB$16)-$U657)^2+(_xlfn.XLOOKUP(AV$1,$Z$2:$Z$16,$AC$2:$AC$16-$V657)^2)))</f>
        <v/>
      </c>
      <c r="AW657" s="124"/>
      <c r="AX657" s="124"/>
      <c r="AY657" s="125">
        <f t="shared" si="371"/>
        <v>0</v>
      </c>
      <c r="AZ657" s="143">
        <f t="shared" si="372"/>
        <v>0</v>
      </c>
      <c r="BA657" s="143">
        <f t="shared" si="373"/>
        <v>0</v>
      </c>
      <c r="BB657" s="143">
        <f t="shared" si="374"/>
        <v>0</v>
      </c>
      <c r="BC657" s="143">
        <f t="shared" si="375"/>
        <v>0</v>
      </c>
      <c r="BD657" s="143">
        <f t="shared" si="376"/>
        <v>0</v>
      </c>
      <c r="BE657" s="143">
        <f t="shared" si="377"/>
        <v>0</v>
      </c>
      <c r="BF657" s="143">
        <f t="shared" si="378"/>
        <v>0</v>
      </c>
      <c r="BG657" s="144">
        <f t="shared" si="379"/>
        <v>0</v>
      </c>
      <c r="BH657" s="144">
        <f t="shared" si="380"/>
        <v>0</v>
      </c>
      <c r="BI657" s="144">
        <f t="shared" si="381"/>
        <v>0</v>
      </c>
      <c r="BJ657" s="144">
        <f t="shared" si="382"/>
        <v>0</v>
      </c>
      <c r="BK657" s="144">
        <f t="shared" si="383"/>
        <v>0</v>
      </c>
      <c r="BL657" s="144">
        <f t="shared" si="384"/>
        <v>0</v>
      </c>
      <c r="BM657" s="145">
        <f t="shared" si="385"/>
        <v>0</v>
      </c>
      <c r="BN657" s="124"/>
      <c r="BO657" s="124"/>
      <c r="BP657" s="124"/>
      <c r="BQ657" s="124"/>
      <c r="BR657" s="124"/>
      <c r="BS657" s="124"/>
      <c r="BT657" s="124"/>
      <c r="BU657" s="124"/>
      <c r="BV657" s="130"/>
      <c r="BW657" s="130"/>
      <c r="BX657" s="130"/>
      <c r="BY657" s="130"/>
      <c r="BZ657" s="130"/>
      <c r="CA657" s="130"/>
      <c r="CB657" s="130"/>
      <c r="CC657" s="130"/>
      <c r="CD657" s="130"/>
      <c r="CE657" s="130"/>
      <c r="CF657" s="130"/>
      <c r="CG657" s="130"/>
      <c r="CH657" s="130"/>
      <c r="CI657" s="130"/>
      <c r="CJ657" s="130"/>
      <c r="CM657" s="159">
        <f t="shared" si="386"/>
        <v>0</v>
      </c>
      <c r="CN657" s="160">
        <f t="shared" si="387"/>
        <v>0</v>
      </c>
      <c r="CO657" s="160">
        <f t="shared" si="388"/>
        <v>0</v>
      </c>
      <c r="CP657" s="160">
        <f t="shared" si="389"/>
        <v>0</v>
      </c>
      <c r="CQ657" s="160">
        <f t="shared" si="390"/>
        <v>0</v>
      </c>
      <c r="CR657" s="160" t="str">
        <f t="shared" si="391"/>
        <v/>
      </c>
      <c r="CS657" s="160" t="str">
        <f t="shared" si="392"/>
        <v/>
      </c>
      <c r="CT657" s="160" t="str">
        <f t="shared" si="393"/>
        <v/>
      </c>
      <c r="CU657" s="162" t="str">
        <f t="shared" si="394"/>
        <v/>
      </c>
      <c r="CV657" s="162" t="str">
        <f t="shared" si="395"/>
        <v/>
      </c>
      <c r="CW657" s="162" t="str">
        <f t="shared" si="396"/>
        <v/>
      </c>
      <c r="CX657" s="162" t="str">
        <f t="shared" si="397"/>
        <v/>
      </c>
      <c r="CY657" s="162" t="str">
        <f t="shared" si="398"/>
        <v/>
      </c>
      <c r="CZ657" s="162" t="str">
        <f t="shared" si="399"/>
        <v/>
      </c>
      <c r="DA657" s="163" t="str">
        <f t="shared" si="400"/>
        <v/>
      </c>
    </row>
    <row r="658" spans="1:105" ht="16.5" x14ac:dyDescent="0.3">
      <c r="A658" s="135"/>
      <c r="B658" s="136"/>
      <c r="C658" s="136"/>
      <c r="D658" s="137"/>
      <c r="E658" s="176"/>
      <c r="F658" s="182"/>
      <c r="G658" s="183"/>
      <c r="H658" s="183"/>
      <c r="I658" s="183"/>
      <c r="J658" s="183"/>
      <c r="K658" s="183"/>
      <c r="L658" s="183"/>
      <c r="M658" s="186"/>
      <c r="N658" s="182"/>
      <c r="O658" s="184"/>
      <c r="P658" s="178"/>
      <c r="Q658" s="118">
        <f t="shared" si="369"/>
        <v>0</v>
      </c>
      <c r="R658" s="3"/>
      <c r="S658" s="3"/>
      <c r="T658" s="4"/>
      <c r="U658" s="4"/>
      <c r="V658" s="99">
        <f t="shared" si="370"/>
        <v>0</v>
      </c>
      <c r="W658" s="161"/>
      <c r="X658" s="138"/>
      <c r="AH658" s="158" t="str">
        <f t="array" ref="AH658">IF(OR(AH$1=0, $A658=""),"",SQRT((_xlfn.XLOOKUP(AH$1,$Z$2:$Z$16,$AA$2:$AA$16)-$T658)^2+(_xlfn.XLOOKUP(AH$1,$Z$2:$Z$16,$AB$2:$AB$16)-$U658)^2+(_xlfn.XLOOKUP(AH$1,$Z$2:$Z$16,$AC$2:$AC$16-$V658)^2)))</f>
        <v/>
      </c>
      <c r="AI658" s="140" t="str">
        <f t="array" ref="AI658">IF(OR(AI$1=0, $A658=""),"",SQRT((_xlfn.XLOOKUP(AI$1,$Z$2:$Z$16,$AA$2:$AA$16)-$T658)^2+(_xlfn.XLOOKUP(AI$1,$Z$2:$Z$16,$AB$2:$AB$16)-$U658)^2+(_xlfn.XLOOKUP(AI$1,$Z$2:$Z$16,$AC$2:$AC$16-$V658)^2)))</f>
        <v/>
      </c>
      <c r="AJ658" s="140" t="str">
        <f t="array" ref="AJ658">IF(OR(AJ$1=0, $A658=""),"",SQRT((_xlfn.XLOOKUP(AJ$1,$Z$2:$Z$16,$AA$2:$AA$16)-$T658)^2+(_xlfn.XLOOKUP(AJ$1,$Z$2:$Z$16,$AB$2:$AB$16)-$U658)^2+(_xlfn.XLOOKUP(AJ$1,$Z$2:$Z$16,$AC$2:$AC$16-$V658)^2)))</f>
        <v/>
      </c>
      <c r="AK658" s="140" t="str">
        <f t="array" ref="AK658">IF(OR(AK$1=0, $A658=""),"",SQRT((_xlfn.XLOOKUP(AK$1,$Z$2:$Z$16,$AA$2:$AA$16)-$T658)^2+(_xlfn.XLOOKUP(AK$1,$Z$2:$Z$16,$AB$2:$AB$16)-$U658)^2+(_xlfn.XLOOKUP(AK$1,$Z$2:$Z$16,$AC$2:$AC$16-$V658)^2)))</f>
        <v/>
      </c>
      <c r="AL658" s="140" t="str">
        <f t="array" ref="AL658">IF(OR(AL$1=0, $A658=""),"",SQRT((_xlfn.XLOOKUP(AL$1,$Z$2:$Z$16,$AA$2:$AA$16)-$T658)^2+(_xlfn.XLOOKUP(AL$1,$Z$2:$Z$16,$AB$2:$AB$16)-$U658)^2+(_xlfn.XLOOKUP(AL$1,$Z$2:$Z$16,$AC$2:$AC$16-$V658)^2)))</f>
        <v/>
      </c>
      <c r="AM658" s="140" t="str">
        <f t="array" ref="AM658">IF(OR(AM$1=0, $A658=""),"",SQRT((_xlfn.XLOOKUP(AM$1,$Z$2:$Z$16,$AA$2:$AA$16)-$T658)^2+(_xlfn.XLOOKUP(AM$1,$Z$2:$Z$16,$AB$2:$AB$16)-$U658)^2+(_xlfn.XLOOKUP(AM$1,$Z$2:$Z$16,$AC$2:$AC$16-$V658)^2)))</f>
        <v/>
      </c>
      <c r="AN658" s="140" t="str">
        <f t="array" ref="AN658">IF(OR(AN$1=0, $A658=""),"",SQRT((_xlfn.XLOOKUP(AN$1,$Z$2:$Z$16,$AA$2:$AA$16)-$T658)^2+(_xlfn.XLOOKUP(AN$1,$Z$2:$Z$16,$AB$2:$AB$16)-$U658)^2+(_xlfn.XLOOKUP(AN$1,$Z$2:$Z$16,$AC$2:$AC$16-$V658)^2)))</f>
        <v/>
      </c>
      <c r="AO658" s="140" t="str">
        <f t="array" ref="AO658">IF(OR(AO$1=0, $A658=""),"",SQRT((_xlfn.XLOOKUP(AO$1,$Z$2:$Z$16,$AA$2:$AA$16)-$T658)^2+(_xlfn.XLOOKUP(AO$1,$Z$2:$Z$16,$AB$2:$AB$16)-$U658)^2+(_xlfn.XLOOKUP(AO$1,$Z$2:$Z$16,$AC$2:$AC$16-$V658)^2)))</f>
        <v/>
      </c>
      <c r="AP658" s="141" t="str">
        <f t="array" ref="AP658">IF(OR(AP$1=0, $A658=""),"",SQRT((_xlfn.XLOOKUP(AP$1,$Z$2:$Z$16,$AA$2:$AA$16)-$T658)^2+(_xlfn.XLOOKUP(AP$1,$Z$2:$Z$16,$AB$2:$AB$16)-$U658)^2+(_xlfn.XLOOKUP(AP$1,$Z$2:$Z$16,$AC$2:$AC$16-$V658)^2)))</f>
        <v/>
      </c>
      <c r="AQ658" s="141" t="str">
        <f t="array" ref="AQ658">IF(OR(AQ$1=0, $A658=""),"",SQRT((_xlfn.XLOOKUP(AQ$1,$Z$2:$Z$16,$AA$2:$AA$16)-$T658)^2+(_xlfn.XLOOKUP(AQ$1,$Z$2:$Z$16,$AB$2:$AB$16)-$U658)^2+(_xlfn.XLOOKUP(AQ$1,$Z$2:$Z$16,$AC$2:$AC$16-$V658)^2)))</f>
        <v/>
      </c>
      <c r="AR658" s="141" t="str">
        <f t="array" ref="AR658">IF(OR(AR$1=0, $A658=""),"",SQRT((_xlfn.XLOOKUP(AR$1,$Z$2:$Z$16,$AA$2:$AA$16)-$T658)^2+(_xlfn.XLOOKUP(AR$1,$Z$2:$Z$16,$AB$2:$AB$16)-$U658)^2+(_xlfn.XLOOKUP(AR$1,$Z$2:$Z$16,$AC$2:$AC$16-$V658)^2)))</f>
        <v/>
      </c>
      <c r="AS658" s="141" t="str">
        <f t="array" ref="AS658">IF(OR(AS$1=0, $A658=""),"",SQRT((_xlfn.XLOOKUP(AS$1,$Z$2:$Z$16,$AA$2:$AA$16)-$T658)^2+(_xlfn.XLOOKUP(AS$1,$Z$2:$Z$16,$AB$2:$AB$16)-$U658)^2+(_xlfn.XLOOKUP(AS$1,$Z$2:$Z$16,$AC$2:$AC$16-$V658)^2)))</f>
        <v/>
      </c>
      <c r="AT658" s="141" t="str">
        <f t="array" ref="AT658">IF(OR(AT$1=0, $A658=""),"",SQRT((_xlfn.XLOOKUP(AT$1,$Z$2:$Z$16,$AA$2:$AA$16)-$T658)^2+(_xlfn.XLOOKUP(AT$1,$Z$2:$Z$16,$AB$2:$AB$16)-$U658)^2+(_xlfn.XLOOKUP(AT$1,$Z$2:$Z$16,$AC$2:$AC$16-$V658)^2)))</f>
        <v/>
      </c>
      <c r="AU658" s="141" t="str">
        <f t="array" ref="AU658">IF(OR(AU$1=0, $A658=""),"",SQRT((_xlfn.XLOOKUP(AU$1,$Z$2:$Z$16,$AA$2:$AA$16)-$T658)^2+(_xlfn.XLOOKUP(AU$1,$Z$2:$Z$16,$AB$2:$AB$16)-$U658)^2+(_xlfn.XLOOKUP(AU$1,$Z$2:$Z$16,$AC$2:$AC$16-$V658)^2)))</f>
        <v/>
      </c>
      <c r="AV658" s="142" t="str">
        <f t="array" ref="AV658">IF(OR(AV$1=0, $A658=""),"",SQRT((_xlfn.XLOOKUP(AV$1,$Z$2:$Z$16,$AA$2:$AA$16)-$T658)^2+(_xlfn.XLOOKUP(AV$1,$Z$2:$Z$16,$AB$2:$AB$16)-$U658)^2+(_xlfn.XLOOKUP(AV$1,$Z$2:$Z$16,$AC$2:$AC$16-$V658)^2)))</f>
        <v/>
      </c>
      <c r="AW658" s="124"/>
      <c r="AX658" s="124"/>
      <c r="AY658" s="125">
        <f t="shared" si="371"/>
        <v>0</v>
      </c>
      <c r="AZ658" s="143">
        <f t="shared" si="372"/>
        <v>0</v>
      </c>
      <c r="BA658" s="143">
        <f t="shared" si="373"/>
        <v>0</v>
      </c>
      <c r="BB658" s="143">
        <f t="shared" si="374"/>
        <v>0</v>
      </c>
      <c r="BC658" s="143">
        <f t="shared" si="375"/>
        <v>0</v>
      </c>
      <c r="BD658" s="143">
        <f t="shared" si="376"/>
        <v>0</v>
      </c>
      <c r="BE658" s="143">
        <f t="shared" si="377"/>
        <v>0</v>
      </c>
      <c r="BF658" s="143">
        <f t="shared" si="378"/>
        <v>0</v>
      </c>
      <c r="BG658" s="144">
        <f t="shared" si="379"/>
        <v>0</v>
      </c>
      <c r="BH658" s="144">
        <f t="shared" si="380"/>
        <v>0</v>
      </c>
      <c r="BI658" s="144">
        <f t="shared" si="381"/>
        <v>0</v>
      </c>
      <c r="BJ658" s="144">
        <f t="shared" si="382"/>
        <v>0</v>
      </c>
      <c r="BK658" s="144">
        <f t="shared" si="383"/>
        <v>0</v>
      </c>
      <c r="BL658" s="144">
        <f t="shared" si="384"/>
        <v>0</v>
      </c>
      <c r="BM658" s="145">
        <f t="shared" si="385"/>
        <v>0</v>
      </c>
      <c r="BN658" s="124"/>
      <c r="BO658" s="124"/>
      <c r="BP658" s="124"/>
      <c r="BQ658" s="124"/>
      <c r="BR658" s="124"/>
      <c r="BS658" s="124"/>
      <c r="BT658" s="124"/>
      <c r="BU658" s="124"/>
      <c r="BV658" s="130"/>
      <c r="BW658" s="130"/>
      <c r="BX658" s="130"/>
      <c r="BY658" s="130"/>
      <c r="BZ658" s="130"/>
      <c r="CA658" s="130"/>
      <c r="CB658" s="130"/>
      <c r="CC658" s="130"/>
      <c r="CD658" s="130"/>
      <c r="CE658" s="130"/>
      <c r="CF658" s="130"/>
      <c r="CG658" s="130"/>
      <c r="CH658" s="130"/>
      <c r="CI658" s="130"/>
      <c r="CJ658" s="130"/>
      <c r="CM658" s="159">
        <f t="shared" si="386"/>
        <v>0</v>
      </c>
      <c r="CN658" s="160">
        <f t="shared" si="387"/>
        <v>0</v>
      </c>
      <c r="CO658" s="160">
        <f t="shared" si="388"/>
        <v>0</v>
      </c>
      <c r="CP658" s="160">
        <f t="shared" si="389"/>
        <v>0</v>
      </c>
      <c r="CQ658" s="160">
        <f t="shared" si="390"/>
        <v>0</v>
      </c>
      <c r="CR658" s="160" t="str">
        <f t="shared" si="391"/>
        <v/>
      </c>
      <c r="CS658" s="160" t="str">
        <f t="shared" si="392"/>
        <v/>
      </c>
      <c r="CT658" s="160" t="str">
        <f t="shared" si="393"/>
        <v/>
      </c>
      <c r="CU658" s="162" t="str">
        <f t="shared" si="394"/>
        <v/>
      </c>
      <c r="CV658" s="162" t="str">
        <f t="shared" si="395"/>
        <v/>
      </c>
      <c r="CW658" s="162" t="str">
        <f t="shared" si="396"/>
        <v/>
      </c>
      <c r="CX658" s="162" t="str">
        <f t="shared" si="397"/>
        <v/>
      </c>
      <c r="CY658" s="162" t="str">
        <f t="shared" si="398"/>
        <v/>
      </c>
      <c r="CZ658" s="162" t="str">
        <f t="shared" si="399"/>
        <v/>
      </c>
      <c r="DA658" s="163" t="str">
        <f t="shared" si="400"/>
        <v/>
      </c>
    </row>
    <row r="659" spans="1:105" ht="16.5" x14ac:dyDescent="0.3">
      <c r="A659" s="135"/>
      <c r="B659" s="136"/>
      <c r="C659" s="136"/>
      <c r="D659" s="137"/>
      <c r="E659" s="176"/>
      <c r="F659" s="182"/>
      <c r="G659" s="183"/>
      <c r="H659" s="183"/>
      <c r="I659" s="183"/>
      <c r="J659" s="183"/>
      <c r="K659" s="183"/>
      <c r="L659" s="183"/>
      <c r="M659" s="186"/>
      <c r="N659" s="182"/>
      <c r="O659" s="184"/>
      <c r="P659" s="178"/>
      <c r="Q659" s="118">
        <f t="shared" si="369"/>
        <v>0</v>
      </c>
      <c r="R659" s="3"/>
      <c r="S659" s="3"/>
      <c r="T659" s="4"/>
      <c r="U659" s="4"/>
      <c r="V659" s="99">
        <f t="shared" si="370"/>
        <v>0</v>
      </c>
      <c r="W659" s="161"/>
      <c r="X659" s="138"/>
      <c r="AH659" s="158" t="str">
        <f t="array" ref="AH659">IF(OR(AH$1=0, $A659=""),"",SQRT((_xlfn.XLOOKUP(AH$1,$Z$2:$Z$16,$AA$2:$AA$16)-$T659)^2+(_xlfn.XLOOKUP(AH$1,$Z$2:$Z$16,$AB$2:$AB$16)-$U659)^2+(_xlfn.XLOOKUP(AH$1,$Z$2:$Z$16,$AC$2:$AC$16-$V659)^2)))</f>
        <v/>
      </c>
      <c r="AI659" s="140" t="str">
        <f t="array" ref="AI659">IF(OR(AI$1=0, $A659=""),"",SQRT((_xlfn.XLOOKUP(AI$1,$Z$2:$Z$16,$AA$2:$AA$16)-$T659)^2+(_xlfn.XLOOKUP(AI$1,$Z$2:$Z$16,$AB$2:$AB$16)-$U659)^2+(_xlfn.XLOOKUP(AI$1,$Z$2:$Z$16,$AC$2:$AC$16-$V659)^2)))</f>
        <v/>
      </c>
      <c r="AJ659" s="140" t="str">
        <f t="array" ref="AJ659">IF(OR(AJ$1=0, $A659=""),"",SQRT((_xlfn.XLOOKUP(AJ$1,$Z$2:$Z$16,$AA$2:$AA$16)-$T659)^2+(_xlfn.XLOOKUP(AJ$1,$Z$2:$Z$16,$AB$2:$AB$16)-$U659)^2+(_xlfn.XLOOKUP(AJ$1,$Z$2:$Z$16,$AC$2:$AC$16-$V659)^2)))</f>
        <v/>
      </c>
      <c r="AK659" s="140" t="str">
        <f t="array" ref="AK659">IF(OR(AK$1=0, $A659=""),"",SQRT((_xlfn.XLOOKUP(AK$1,$Z$2:$Z$16,$AA$2:$AA$16)-$T659)^2+(_xlfn.XLOOKUP(AK$1,$Z$2:$Z$16,$AB$2:$AB$16)-$U659)^2+(_xlfn.XLOOKUP(AK$1,$Z$2:$Z$16,$AC$2:$AC$16-$V659)^2)))</f>
        <v/>
      </c>
      <c r="AL659" s="140" t="str">
        <f t="array" ref="AL659">IF(OR(AL$1=0, $A659=""),"",SQRT((_xlfn.XLOOKUP(AL$1,$Z$2:$Z$16,$AA$2:$AA$16)-$T659)^2+(_xlfn.XLOOKUP(AL$1,$Z$2:$Z$16,$AB$2:$AB$16)-$U659)^2+(_xlfn.XLOOKUP(AL$1,$Z$2:$Z$16,$AC$2:$AC$16-$V659)^2)))</f>
        <v/>
      </c>
      <c r="AM659" s="140" t="str">
        <f t="array" ref="AM659">IF(OR(AM$1=0, $A659=""),"",SQRT((_xlfn.XLOOKUP(AM$1,$Z$2:$Z$16,$AA$2:$AA$16)-$T659)^2+(_xlfn.XLOOKUP(AM$1,$Z$2:$Z$16,$AB$2:$AB$16)-$U659)^2+(_xlfn.XLOOKUP(AM$1,$Z$2:$Z$16,$AC$2:$AC$16-$V659)^2)))</f>
        <v/>
      </c>
      <c r="AN659" s="140" t="str">
        <f t="array" ref="AN659">IF(OR(AN$1=0, $A659=""),"",SQRT((_xlfn.XLOOKUP(AN$1,$Z$2:$Z$16,$AA$2:$AA$16)-$T659)^2+(_xlfn.XLOOKUP(AN$1,$Z$2:$Z$16,$AB$2:$AB$16)-$U659)^2+(_xlfn.XLOOKUP(AN$1,$Z$2:$Z$16,$AC$2:$AC$16-$V659)^2)))</f>
        <v/>
      </c>
      <c r="AO659" s="140" t="str">
        <f t="array" ref="AO659">IF(OR(AO$1=0, $A659=""),"",SQRT((_xlfn.XLOOKUP(AO$1,$Z$2:$Z$16,$AA$2:$AA$16)-$T659)^2+(_xlfn.XLOOKUP(AO$1,$Z$2:$Z$16,$AB$2:$AB$16)-$U659)^2+(_xlfn.XLOOKUP(AO$1,$Z$2:$Z$16,$AC$2:$AC$16-$V659)^2)))</f>
        <v/>
      </c>
      <c r="AP659" s="141" t="str">
        <f t="array" ref="AP659">IF(OR(AP$1=0, $A659=""),"",SQRT((_xlfn.XLOOKUP(AP$1,$Z$2:$Z$16,$AA$2:$AA$16)-$T659)^2+(_xlfn.XLOOKUP(AP$1,$Z$2:$Z$16,$AB$2:$AB$16)-$U659)^2+(_xlfn.XLOOKUP(AP$1,$Z$2:$Z$16,$AC$2:$AC$16-$V659)^2)))</f>
        <v/>
      </c>
      <c r="AQ659" s="141" t="str">
        <f t="array" ref="AQ659">IF(OR(AQ$1=0, $A659=""),"",SQRT((_xlfn.XLOOKUP(AQ$1,$Z$2:$Z$16,$AA$2:$AA$16)-$T659)^2+(_xlfn.XLOOKUP(AQ$1,$Z$2:$Z$16,$AB$2:$AB$16)-$U659)^2+(_xlfn.XLOOKUP(AQ$1,$Z$2:$Z$16,$AC$2:$AC$16-$V659)^2)))</f>
        <v/>
      </c>
      <c r="AR659" s="141" t="str">
        <f t="array" ref="AR659">IF(OR(AR$1=0, $A659=""),"",SQRT((_xlfn.XLOOKUP(AR$1,$Z$2:$Z$16,$AA$2:$AA$16)-$T659)^2+(_xlfn.XLOOKUP(AR$1,$Z$2:$Z$16,$AB$2:$AB$16)-$U659)^2+(_xlfn.XLOOKUP(AR$1,$Z$2:$Z$16,$AC$2:$AC$16-$V659)^2)))</f>
        <v/>
      </c>
      <c r="AS659" s="141" t="str">
        <f t="array" ref="AS659">IF(OR(AS$1=0, $A659=""),"",SQRT((_xlfn.XLOOKUP(AS$1,$Z$2:$Z$16,$AA$2:$AA$16)-$T659)^2+(_xlfn.XLOOKUP(AS$1,$Z$2:$Z$16,$AB$2:$AB$16)-$U659)^2+(_xlfn.XLOOKUP(AS$1,$Z$2:$Z$16,$AC$2:$AC$16-$V659)^2)))</f>
        <v/>
      </c>
      <c r="AT659" s="141" t="str">
        <f t="array" ref="AT659">IF(OR(AT$1=0, $A659=""),"",SQRT((_xlfn.XLOOKUP(AT$1,$Z$2:$Z$16,$AA$2:$AA$16)-$T659)^2+(_xlfn.XLOOKUP(AT$1,$Z$2:$Z$16,$AB$2:$AB$16)-$U659)^2+(_xlfn.XLOOKUP(AT$1,$Z$2:$Z$16,$AC$2:$AC$16-$V659)^2)))</f>
        <v/>
      </c>
      <c r="AU659" s="141" t="str">
        <f t="array" ref="AU659">IF(OR(AU$1=0, $A659=""),"",SQRT((_xlfn.XLOOKUP(AU$1,$Z$2:$Z$16,$AA$2:$AA$16)-$T659)^2+(_xlfn.XLOOKUP(AU$1,$Z$2:$Z$16,$AB$2:$AB$16)-$U659)^2+(_xlfn.XLOOKUP(AU$1,$Z$2:$Z$16,$AC$2:$AC$16-$V659)^2)))</f>
        <v/>
      </c>
      <c r="AV659" s="142" t="str">
        <f t="array" ref="AV659">IF(OR(AV$1=0, $A659=""),"",SQRT((_xlfn.XLOOKUP(AV$1,$Z$2:$Z$16,$AA$2:$AA$16)-$T659)^2+(_xlfn.XLOOKUP(AV$1,$Z$2:$Z$16,$AB$2:$AB$16)-$U659)^2+(_xlfn.XLOOKUP(AV$1,$Z$2:$Z$16,$AC$2:$AC$16-$V659)^2)))</f>
        <v/>
      </c>
      <c r="AW659" s="124"/>
      <c r="AX659" s="124"/>
      <c r="AY659" s="125">
        <f t="shared" si="371"/>
        <v>0</v>
      </c>
      <c r="AZ659" s="143">
        <f t="shared" si="372"/>
        <v>0</v>
      </c>
      <c r="BA659" s="143">
        <f t="shared" si="373"/>
        <v>0</v>
      </c>
      <c r="BB659" s="143">
        <f t="shared" si="374"/>
        <v>0</v>
      </c>
      <c r="BC659" s="143">
        <f t="shared" si="375"/>
        <v>0</v>
      </c>
      <c r="BD659" s="143">
        <f t="shared" si="376"/>
        <v>0</v>
      </c>
      <c r="BE659" s="143">
        <f t="shared" si="377"/>
        <v>0</v>
      </c>
      <c r="BF659" s="143">
        <f t="shared" si="378"/>
        <v>0</v>
      </c>
      <c r="BG659" s="144">
        <f t="shared" si="379"/>
        <v>0</v>
      </c>
      <c r="BH659" s="144">
        <f t="shared" si="380"/>
        <v>0</v>
      </c>
      <c r="BI659" s="144">
        <f t="shared" si="381"/>
        <v>0</v>
      </c>
      <c r="BJ659" s="144">
        <f t="shared" si="382"/>
        <v>0</v>
      </c>
      <c r="BK659" s="144">
        <f t="shared" si="383"/>
        <v>0</v>
      </c>
      <c r="BL659" s="144">
        <f t="shared" si="384"/>
        <v>0</v>
      </c>
      <c r="BM659" s="145">
        <f t="shared" si="385"/>
        <v>0</v>
      </c>
      <c r="BN659" s="124"/>
      <c r="BO659" s="124"/>
      <c r="BP659" s="124"/>
      <c r="BQ659" s="124"/>
      <c r="BR659" s="124"/>
      <c r="BS659" s="124"/>
      <c r="BT659" s="124"/>
      <c r="BU659" s="124"/>
      <c r="BV659" s="130"/>
      <c r="BW659" s="130"/>
      <c r="BX659" s="130"/>
      <c r="BY659" s="130"/>
      <c r="BZ659" s="130"/>
      <c r="CA659" s="130"/>
      <c r="CB659" s="130"/>
      <c r="CC659" s="130"/>
      <c r="CD659" s="130"/>
      <c r="CE659" s="130"/>
      <c r="CF659" s="130"/>
      <c r="CG659" s="130"/>
      <c r="CH659" s="130"/>
      <c r="CI659" s="130"/>
      <c r="CJ659" s="130"/>
      <c r="CM659" s="159">
        <f t="shared" si="386"/>
        <v>0</v>
      </c>
      <c r="CN659" s="160">
        <f t="shared" si="387"/>
        <v>0</v>
      </c>
      <c r="CO659" s="160">
        <f t="shared" si="388"/>
        <v>0</v>
      </c>
      <c r="CP659" s="160">
        <f t="shared" si="389"/>
        <v>0</v>
      </c>
      <c r="CQ659" s="160">
        <f t="shared" si="390"/>
        <v>0</v>
      </c>
      <c r="CR659" s="160" t="str">
        <f t="shared" si="391"/>
        <v/>
      </c>
      <c r="CS659" s="160" t="str">
        <f t="shared" si="392"/>
        <v/>
      </c>
      <c r="CT659" s="160" t="str">
        <f t="shared" si="393"/>
        <v/>
      </c>
      <c r="CU659" s="162" t="str">
        <f t="shared" si="394"/>
        <v/>
      </c>
      <c r="CV659" s="162" t="str">
        <f t="shared" si="395"/>
        <v/>
      </c>
      <c r="CW659" s="162" t="str">
        <f t="shared" si="396"/>
        <v/>
      </c>
      <c r="CX659" s="162" t="str">
        <f t="shared" si="397"/>
        <v/>
      </c>
      <c r="CY659" s="162" t="str">
        <f t="shared" si="398"/>
        <v/>
      </c>
      <c r="CZ659" s="162" t="str">
        <f t="shared" si="399"/>
        <v/>
      </c>
      <c r="DA659" s="163" t="str">
        <f t="shared" si="400"/>
        <v/>
      </c>
    </row>
    <row r="660" spans="1:105" ht="16.5" x14ac:dyDescent="0.3">
      <c r="A660" s="135"/>
      <c r="B660" s="136"/>
      <c r="C660" s="136"/>
      <c r="D660" s="137"/>
      <c r="E660" s="176"/>
      <c r="F660" s="182"/>
      <c r="G660" s="183"/>
      <c r="H660" s="183"/>
      <c r="I660" s="183"/>
      <c r="J660" s="183"/>
      <c r="K660" s="183"/>
      <c r="L660" s="183"/>
      <c r="M660" s="186"/>
      <c r="N660" s="182"/>
      <c r="O660" s="184"/>
      <c r="P660" s="178"/>
      <c r="Q660" s="118">
        <f t="shared" si="369"/>
        <v>0</v>
      </c>
      <c r="R660" s="3"/>
      <c r="S660" s="3"/>
      <c r="T660" s="4"/>
      <c r="U660" s="4"/>
      <c r="V660" s="99">
        <f t="shared" si="370"/>
        <v>0</v>
      </c>
      <c r="W660" s="161"/>
      <c r="X660" s="138"/>
      <c r="AH660" s="158" t="str">
        <f t="array" ref="AH660">IF(OR(AH$1=0, $A660=""),"",SQRT((_xlfn.XLOOKUP(AH$1,$Z$2:$Z$16,$AA$2:$AA$16)-$T660)^2+(_xlfn.XLOOKUP(AH$1,$Z$2:$Z$16,$AB$2:$AB$16)-$U660)^2+(_xlfn.XLOOKUP(AH$1,$Z$2:$Z$16,$AC$2:$AC$16-$V660)^2)))</f>
        <v/>
      </c>
      <c r="AI660" s="140" t="str">
        <f t="array" ref="AI660">IF(OR(AI$1=0, $A660=""),"",SQRT((_xlfn.XLOOKUP(AI$1,$Z$2:$Z$16,$AA$2:$AA$16)-$T660)^2+(_xlfn.XLOOKUP(AI$1,$Z$2:$Z$16,$AB$2:$AB$16)-$U660)^2+(_xlfn.XLOOKUP(AI$1,$Z$2:$Z$16,$AC$2:$AC$16-$V660)^2)))</f>
        <v/>
      </c>
      <c r="AJ660" s="140" t="str">
        <f t="array" ref="AJ660">IF(OR(AJ$1=0, $A660=""),"",SQRT((_xlfn.XLOOKUP(AJ$1,$Z$2:$Z$16,$AA$2:$AA$16)-$T660)^2+(_xlfn.XLOOKUP(AJ$1,$Z$2:$Z$16,$AB$2:$AB$16)-$U660)^2+(_xlfn.XLOOKUP(AJ$1,$Z$2:$Z$16,$AC$2:$AC$16-$V660)^2)))</f>
        <v/>
      </c>
      <c r="AK660" s="140" t="str">
        <f t="array" ref="AK660">IF(OR(AK$1=0, $A660=""),"",SQRT((_xlfn.XLOOKUP(AK$1,$Z$2:$Z$16,$AA$2:$AA$16)-$T660)^2+(_xlfn.XLOOKUP(AK$1,$Z$2:$Z$16,$AB$2:$AB$16)-$U660)^2+(_xlfn.XLOOKUP(AK$1,$Z$2:$Z$16,$AC$2:$AC$16-$V660)^2)))</f>
        <v/>
      </c>
      <c r="AL660" s="140" t="str">
        <f t="array" ref="AL660">IF(OR(AL$1=0, $A660=""),"",SQRT((_xlfn.XLOOKUP(AL$1,$Z$2:$Z$16,$AA$2:$AA$16)-$T660)^2+(_xlfn.XLOOKUP(AL$1,$Z$2:$Z$16,$AB$2:$AB$16)-$U660)^2+(_xlfn.XLOOKUP(AL$1,$Z$2:$Z$16,$AC$2:$AC$16-$V660)^2)))</f>
        <v/>
      </c>
      <c r="AM660" s="140" t="str">
        <f t="array" ref="AM660">IF(OR(AM$1=0, $A660=""),"",SQRT((_xlfn.XLOOKUP(AM$1,$Z$2:$Z$16,$AA$2:$AA$16)-$T660)^2+(_xlfn.XLOOKUP(AM$1,$Z$2:$Z$16,$AB$2:$AB$16)-$U660)^2+(_xlfn.XLOOKUP(AM$1,$Z$2:$Z$16,$AC$2:$AC$16-$V660)^2)))</f>
        <v/>
      </c>
      <c r="AN660" s="140" t="str">
        <f t="array" ref="AN660">IF(OR(AN$1=0, $A660=""),"",SQRT((_xlfn.XLOOKUP(AN$1,$Z$2:$Z$16,$AA$2:$AA$16)-$T660)^2+(_xlfn.XLOOKUP(AN$1,$Z$2:$Z$16,$AB$2:$AB$16)-$U660)^2+(_xlfn.XLOOKUP(AN$1,$Z$2:$Z$16,$AC$2:$AC$16-$V660)^2)))</f>
        <v/>
      </c>
      <c r="AO660" s="140" t="str">
        <f t="array" ref="AO660">IF(OR(AO$1=0, $A660=""),"",SQRT((_xlfn.XLOOKUP(AO$1,$Z$2:$Z$16,$AA$2:$AA$16)-$T660)^2+(_xlfn.XLOOKUP(AO$1,$Z$2:$Z$16,$AB$2:$AB$16)-$U660)^2+(_xlfn.XLOOKUP(AO$1,$Z$2:$Z$16,$AC$2:$AC$16-$V660)^2)))</f>
        <v/>
      </c>
      <c r="AP660" s="141" t="str">
        <f t="array" ref="AP660">IF(OR(AP$1=0, $A660=""),"",SQRT((_xlfn.XLOOKUP(AP$1,$Z$2:$Z$16,$AA$2:$AA$16)-$T660)^2+(_xlfn.XLOOKUP(AP$1,$Z$2:$Z$16,$AB$2:$AB$16)-$U660)^2+(_xlfn.XLOOKUP(AP$1,$Z$2:$Z$16,$AC$2:$AC$16-$V660)^2)))</f>
        <v/>
      </c>
      <c r="AQ660" s="141" t="str">
        <f t="array" ref="AQ660">IF(OR(AQ$1=0, $A660=""),"",SQRT((_xlfn.XLOOKUP(AQ$1,$Z$2:$Z$16,$AA$2:$AA$16)-$T660)^2+(_xlfn.XLOOKUP(AQ$1,$Z$2:$Z$16,$AB$2:$AB$16)-$U660)^2+(_xlfn.XLOOKUP(AQ$1,$Z$2:$Z$16,$AC$2:$AC$16-$V660)^2)))</f>
        <v/>
      </c>
      <c r="AR660" s="141" t="str">
        <f t="array" ref="AR660">IF(OR(AR$1=0, $A660=""),"",SQRT((_xlfn.XLOOKUP(AR$1,$Z$2:$Z$16,$AA$2:$AA$16)-$T660)^2+(_xlfn.XLOOKUP(AR$1,$Z$2:$Z$16,$AB$2:$AB$16)-$U660)^2+(_xlfn.XLOOKUP(AR$1,$Z$2:$Z$16,$AC$2:$AC$16-$V660)^2)))</f>
        <v/>
      </c>
      <c r="AS660" s="141" t="str">
        <f t="array" ref="AS660">IF(OR(AS$1=0, $A660=""),"",SQRT((_xlfn.XLOOKUP(AS$1,$Z$2:$Z$16,$AA$2:$AA$16)-$T660)^2+(_xlfn.XLOOKUP(AS$1,$Z$2:$Z$16,$AB$2:$AB$16)-$U660)^2+(_xlfn.XLOOKUP(AS$1,$Z$2:$Z$16,$AC$2:$AC$16-$V660)^2)))</f>
        <v/>
      </c>
      <c r="AT660" s="141" t="str">
        <f t="array" ref="AT660">IF(OR(AT$1=0, $A660=""),"",SQRT((_xlfn.XLOOKUP(AT$1,$Z$2:$Z$16,$AA$2:$AA$16)-$T660)^2+(_xlfn.XLOOKUP(AT$1,$Z$2:$Z$16,$AB$2:$AB$16)-$U660)^2+(_xlfn.XLOOKUP(AT$1,$Z$2:$Z$16,$AC$2:$AC$16-$V660)^2)))</f>
        <v/>
      </c>
      <c r="AU660" s="141" t="str">
        <f t="array" ref="AU660">IF(OR(AU$1=0, $A660=""),"",SQRT((_xlfn.XLOOKUP(AU$1,$Z$2:$Z$16,$AA$2:$AA$16)-$T660)^2+(_xlfn.XLOOKUP(AU$1,$Z$2:$Z$16,$AB$2:$AB$16)-$U660)^2+(_xlfn.XLOOKUP(AU$1,$Z$2:$Z$16,$AC$2:$AC$16-$V660)^2)))</f>
        <v/>
      </c>
      <c r="AV660" s="142" t="str">
        <f t="array" ref="AV660">IF(OR(AV$1=0, $A660=""),"",SQRT((_xlfn.XLOOKUP(AV$1,$Z$2:$Z$16,$AA$2:$AA$16)-$T660)^2+(_xlfn.XLOOKUP(AV$1,$Z$2:$Z$16,$AB$2:$AB$16)-$U660)^2+(_xlfn.XLOOKUP(AV$1,$Z$2:$Z$16,$AC$2:$AC$16-$V660)^2)))</f>
        <v/>
      </c>
      <c r="AW660" s="124"/>
      <c r="AX660" s="124"/>
      <c r="AY660" s="125">
        <f t="shared" si="371"/>
        <v>0</v>
      </c>
      <c r="AZ660" s="143">
        <f t="shared" si="372"/>
        <v>0</v>
      </c>
      <c r="BA660" s="143">
        <f t="shared" si="373"/>
        <v>0</v>
      </c>
      <c r="BB660" s="143">
        <f t="shared" si="374"/>
        <v>0</v>
      </c>
      <c r="BC660" s="143">
        <f t="shared" si="375"/>
        <v>0</v>
      </c>
      <c r="BD660" s="143">
        <f t="shared" si="376"/>
        <v>0</v>
      </c>
      <c r="BE660" s="143">
        <f t="shared" si="377"/>
        <v>0</v>
      </c>
      <c r="BF660" s="143">
        <f t="shared" si="378"/>
        <v>0</v>
      </c>
      <c r="BG660" s="144">
        <f t="shared" si="379"/>
        <v>0</v>
      </c>
      <c r="BH660" s="144">
        <f t="shared" si="380"/>
        <v>0</v>
      </c>
      <c r="BI660" s="144">
        <f t="shared" si="381"/>
        <v>0</v>
      </c>
      <c r="BJ660" s="144">
        <f t="shared" si="382"/>
        <v>0</v>
      </c>
      <c r="BK660" s="144">
        <f t="shared" si="383"/>
        <v>0</v>
      </c>
      <c r="BL660" s="144">
        <f t="shared" si="384"/>
        <v>0</v>
      </c>
      <c r="BM660" s="145">
        <f t="shared" si="385"/>
        <v>0</v>
      </c>
      <c r="BN660" s="124"/>
      <c r="BO660" s="124"/>
      <c r="BP660" s="124"/>
      <c r="BQ660" s="124"/>
      <c r="BR660" s="124"/>
      <c r="BS660" s="124"/>
      <c r="BT660" s="124"/>
      <c r="BU660" s="124"/>
      <c r="BV660" s="130"/>
      <c r="BW660" s="130"/>
      <c r="BX660" s="130"/>
      <c r="BY660" s="130"/>
      <c r="BZ660" s="130"/>
      <c r="CA660" s="130"/>
      <c r="CB660" s="130"/>
      <c r="CC660" s="130"/>
      <c r="CD660" s="130"/>
      <c r="CE660" s="130"/>
      <c r="CF660" s="130"/>
      <c r="CG660" s="130"/>
      <c r="CH660" s="130"/>
      <c r="CI660" s="130"/>
      <c r="CJ660" s="130"/>
      <c r="CM660" s="159">
        <f t="shared" si="386"/>
        <v>0</v>
      </c>
      <c r="CN660" s="160">
        <f t="shared" si="387"/>
        <v>0</v>
      </c>
      <c r="CO660" s="160">
        <f t="shared" si="388"/>
        <v>0</v>
      </c>
      <c r="CP660" s="160">
        <f t="shared" si="389"/>
        <v>0</v>
      </c>
      <c r="CQ660" s="160">
        <f t="shared" si="390"/>
        <v>0</v>
      </c>
      <c r="CR660" s="160" t="str">
        <f t="shared" si="391"/>
        <v/>
      </c>
      <c r="CS660" s="160" t="str">
        <f t="shared" si="392"/>
        <v/>
      </c>
      <c r="CT660" s="160" t="str">
        <f t="shared" si="393"/>
        <v/>
      </c>
      <c r="CU660" s="162" t="str">
        <f t="shared" si="394"/>
        <v/>
      </c>
      <c r="CV660" s="162" t="str">
        <f t="shared" si="395"/>
        <v/>
      </c>
      <c r="CW660" s="162" t="str">
        <f t="shared" si="396"/>
        <v/>
      </c>
      <c r="CX660" s="162" t="str">
        <f t="shared" si="397"/>
        <v/>
      </c>
      <c r="CY660" s="162" t="str">
        <f t="shared" si="398"/>
        <v/>
      </c>
      <c r="CZ660" s="162" t="str">
        <f t="shared" si="399"/>
        <v/>
      </c>
      <c r="DA660" s="163" t="str">
        <f t="shared" si="400"/>
        <v/>
      </c>
    </row>
    <row r="661" spans="1:105" ht="16.5" x14ac:dyDescent="0.3">
      <c r="A661" s="135"/>
      <c r="B661" s="136"/>
      <c r="C661" s="136"/>
      <c r="D661" s="137"/>
      <c r="E661" s="176"/>
      <c r="F661" s="182"/>
      <c r="G661" s="183"/>
      <c r="H661" s="183"/>
      <c r="I661" s="183"/>
      <c r="J661" s="183"/>
      <c r="K661" s="183"/>
      <c r="L661" s="183"/>
      <c r="M661" s="186"/>
      <c r="N661" s="182"/>
      <c r="O661" s="184"/>
      <c r="P661" s="178"/>
      <c r="Q661" s="118">
        <f t="shared" si="369"/>
        <v>0</v>
      </c>
      <c r="R661" s="3"/>
      <c r="S661" s="3"/>
      <c r="T661" s="4"/>
      <c r="U661" s="4"/>
      <c r="V661" s="99">
        <f t="shared" si="370"/>
        <v>0</v>
      </c>
      <c r="W661" s="161"/>
      <c r="X661" s="138"/>
      <c r="AH661" s="158" t="str">
        <f t="array" ref="AH661">IF(OR(AH$1=0, $A661=""),"",SQRT((_xlfn.XLOOKUP(AH$1,$Z$2:$Z$16,$AA$2:$AA$16)-$T661)^2+(_xlfn.XLOOKUP(AH$1,$Z$2:$Z$16,$AB$2:$AB$16)-$U661)^2+(_xlfn.XLOOKUP(AH$1,$Z$2:$Z$16,$AC$2:$AC$16-$V661)^2)))</f>
        <v/>
      </c>
      <c r="AI661" s="140" t="str">
        <f t="array" ref="AI661">IF(OR(AI$1=0, $A661=""),"",SQRT((_xlfn.XLOOKUP(AI$1,$Z$2:$Z$16,$AA$2:$AA$16)-$T661)^2+(_xlfn.XLOOKUP(AI$1,$Z$2:$Z$16,$AB$2:$AB$16)-$U661)^2+(_xlfn.XLOOKUP(AI$1,$Z$2:$Z$16,$AC$2:$AC$16-$V661)^2)))</f>
        <v/>
      </c>
      <c r="AJ661" s="140" t="str">
        <f t="array" ref="AJ661">IF(OR(AJ$1=0, $A661=""),"",SQRT((_xlfn.XLOOKUP(AJ$1,$Z$2:$Z$16,$AA$2:$AA$16)-$T661)^2+(_xlfn.XLOOKUP(AJ$1,$Z$2:$Z$16,$AB$2:$AB$16)-$U661)^2+(_xlfn.XLOOKUP(AJ$1,$Z$2:$Z$16,$AC$2:$AC$16-$V661)^2)))</f>
        <v/>
      </c>
      <c r="AK661" s="140" t="str">
        <f t="array" ref="AK661">IF(OR(AK$1=0, $A661=""),"",SQRT((_xlfn.XLOOKUP(AK$1,$Z$2:$Z$16,$AA$2:$AA$16)-$T661)^2+(_xlfn.XLOOKUP(AK$1,$Z$2:$Z$16,$AB$2:$AB$16)-$U661)^2+(_xlfn.XLOOKUP(AK$1,$Z$2:$Z$16,$AC$2:$AC$16-$V661)^2)))</f>
        <v/>
      </c>
      <c r="AL661" s="140" t="str">
        <f t="array" ref="AL661">IF(OR(AL$1=0, $A661=""),"",SQRT((_xlfn.XLOOKUP(AL$1,$Z$2:$Z$16,$AA$2:$AA$16)-$T661)^2+(_xlfn.XLOOKUP(AL$1,$Z$2:$Z$16,$AB$2:$AB$16)-$U661)^2+(_xlfn.XLOOKUP(AL$1,$Z$2:$Z$16,$AC$2:$AC$16-$V661)^2)))</f>
        <v/>
      </c>
      <c r="AM661" s="140" t="str">
        <f t="array" ref="AM661">IF(OR(AM$1=0, $A661=""),"",SQRT((_xlfn.XLOOKUP(AM$1,$Z$2:$Z$16,$AA$2:$AA$16)-$T661)^2+(_xlfn.XLOOKUP(AM$1,$Z$2:$Z$16,$AB$2:$AB$16)-$U661)^2+(_xlfn.XLOOKUP(AM$1,$Z$2:$Z$16,$AC$2:$AC$16-$V661)^2)))</f>
        <v/>
      </c>
      <c r="AN661" s="140" t="str">
        <f t="array" ref="AN661">IF(OR(AN$1=0, $A661=""),"",SQRT((_xlfn.XLOOKUP(AN$1,$Z$2:$Z$16,$AA$2:$AA$16)-$T661)^2+(_xlfn.XLOOKUP(AN$1,$Z$2:$Z$16,$AB$2:$AB$16)-$U661)^2+(_xlfn.XLOOKUP(AN$1,$Z$2:$Z$16,$AC$2:$AC$16-$V661)^2)))</f>
        <v/>
      </c>
      <c r="AO661" s="140" t="str">
        <f t="array" ref="AO661">IF(OR(AO$1=0, $A661=""),"",SQRT((_xlfn.XLOOKUP(AO$1,$Z$2:$Z$16,$AA$2:$AA$16)-$T661)^2+(_xlfn.XLOOKUP(AO$1,$Z$2:$Z$16,$AB$2:$AB$16)-$U661)^2+(_xlfn.XLOOKUP(AO$1,$Z$2:$Z$16,$AC$2:$AC$16-$V661)^2)))</f>
        <v/>
      </c>
      <c r="AP661" s="141" t="str">
        <f t="array" ref="AP661">IF(OR(AP$1=0, $A661=""),"",SQRT((_xlfn.XLOOKUP(AP$1,$Z$2:$Z$16,$AA$2:$AA$16)-$T661)^2+(_xlfn.XLOOKUP(AP$1,$Z$2:$Z$16,$AB$2:$AB$16)-$U661)^2+(_xlfn.XLOOKUP(AP$1,$Z$2:$Z$16,$AC$2:$AC$16-$V661)^2)))</f>
        <v/>
      </c>
      <c r="AQ661" s="141" t="str">
        <f t="array" ref="AQ661">IF(OR(AQ$1=0, $A661=""),"",SQRT((_xlfn.XLOOKUP(AQ$1,$Z$2:$Z$16,$AA$2:$AA$16)-$T661)^2+(_xlfn.XLOOKUP(AQ$1,$Z$2:$Z$16,$AB$2:$AB$16)-$U661)^2+(_xlfn.XLOOKUP(AQ$1,$Z$2:$Z$16,$AC$2:$AC$16-$V661)^2)))</f>
        <v/>
      </c>
      <c r="AR661" s="141" t="str">
        <f t="array" ref="AR661">IF(OR(AR$1=0, $A661=""),"",SQRT((_xlfn.XLOOKUP(AR$1,$Z$2:$Z$16,$AA$2:$AA$16)-$T661)^2+(_xlfn.XLOOKUP(AR$1,$Z$2:$Z$16,$AB$2:$AB$16)-$U661)^2+(_xlfn.XLOOKUP(AR$1,$Z$2:$Z$16,$AC$2:$AC$16-$V661)^2)))</f>
        <v/>
      </c>
      <c r="AS661" s="141" t="str">
        <f t="array" ref="AS661">IF(OR(AS$1=0, $A661=""),"",SQRT((_xlfn.XLOOKUP(AS$1,$Z$2:$Z$16,$AA$2:$AA$16)-$T661)^2+(_xlfn.XLOOKUP(AS$1,$Z$2:$Z$16,$AB$2:$AB$16)-$U661)^2+(_xlfn.XLOOKUP(AS$1,$Z$2:$Z$16,$AC$2:$AC$16-$V661)^2)))</f>
        <v/>
      </c>
      <c r="AT661" s="141" t="str">
        <f t="array" ref="AT661">IF(OR(AT$1=0, $A661=""),"",SQRT((_xlfn.XLOOKUP(AT$1,$Z$2:$Z$16,$AA$2:$AA$16)-$T661)^2+(_xlfn.XLOOKUP(AT$1,$Z$2:$Z$16,$AB$2:$AB$16)-$U661)^2+(_xlfn.XLOOKUP(AT$1,$Z$2:$Z$16,$AC$2:$AC$16-$V661)^2)))</f>
        <v/>
      </c>
      <c r="AU661" s="141" t="str">
        <f t="array" ref="AU661">IF(OR(AU$1=0, $A661=""),"",SQRT((_xlfn.XLOOKUP(AU$1,$Z$2:$Z$16,$AA$2:$AA$16)-$T661)^2+(_xlfn.XLOOKUP(AU$1,$Z$2:$Z$16,$AB$2:$AB$16)-$U661)^2+(_xlfn.XLOOKUP(AU$1,$Z$2:$Z$16,$AC$2:$AC$16-$V661)^2)))</f>
        <v/>
      </c>
      <c r="AV661" s="142" t="str">
        <f t="array" ref="AV661">IF(OR(AV$1=0, $A661=""),"",SQRT((_xlfn.XLOOKUP(AV$1,$Z$2:$Z$16,$AA$2:$AA$16)-$T661)^2+(_xlfn.XLOOKUP(AV$1,$Z$2:$Z$16,$AB$2:$AB$16)-$U661)^2+(_xlfn.XLOOKUP(AV$1,$Z$2:$Z$16,$AC$2:$AC$16-$V661)^2)))</f>
        <v/>
      </c>
      <c r="AW661" s="124"/>
      <c r="AX661" s="124"/>
      <c r="AY661" s="125">
        <f t="shared" si="371"/>
        <v>0</v>
      </c>
      <c r="AZ661" s="143">
        <f t="shared" si="372"/>
        <v>0</v>
      </c>
      <c r="BA661" s="143">
        <f t="shared" si="373"/>
        <v>0</v>
      </c>
      <c r="BB661" s="143">
        <f t="shared" si="374"/>
        <v>0</v>
      </c>
      <c r="BC661" s="143">
        <f t="shared" si="375"/>
        <v>0</v>
      </c>
      <c r="BD661" s="143">
        <f t="shared" si="376"/>
        <v>0</v>
      </c>
      <c r="BE661" s="143">
        <f t="shared" si="377"/>
        <v>0</v>
      </c>
      <c r="BF661" s="143">
        <f t="shared" si="378"/>
        <v>0</v>
      </c>
      <c r="BG661" s="144">
        <f t="shared" si="379"/>
        <v>0</v>
      </c>
      <c r="BH661" s="144">
        <f t="shared" si="380"/>
        <v>0</v>
      </c>
      <c r="BI661" s="144">
        <f t="shared" si="381"/>
        <v>0</v>
      </c>
      <c r="BJ661" s="144">
        <f t="shared" si="382"/>
        <v>0</v>
      </c>
      <c r="BK661" s="144">
        <f t="shared" si="383"/>
        <v>0</v>
      </c>
      <c r="BL661" s="144">
        <f t="shared" si="384"/>
        <v>0</v>
      </c>
      <c r="BM661" s="145">
        <f t="shared" si="385"/>
        <v>0</v>
      </c>
      <c r="BN661" s="124"/>
      <c r="BO661" s="124"/>
      <c r="BP661" s="124"/>
      <c r="BQ661" s="124"/>
      <c r="BR661" s="124"/>
      <c r="BS661" s="124"/>
      <c r="BT661" s="124"/>
      <c r="BU661" s="124"/>
      <c r="BV661" s="130"/>
      <c r="BW661" s="130"/>
      <c r="BX661" s="130"/>
      <c r="BY661" s="130"/>
      <c r="BZ661" s="130"/>
      <c r="CA661" s="130"/>
      <c r="CB661" s="130"/>
      <c r="CC661" s="130"/>
      <c r="CD661" s="130"/>
      <c r="CE661" s="130"/>
      <c r="CF661" s="130"/>
      <c r="CG661" s="130"/>
      <c r="CH661" s="130"/>
      <c r="CI661" s="130"/>
      <c r="CJ661" s="130"/>
      <c r="CM661" s="159">
        <f t="shared" si="386"/>
        <v>0</v>
      </c>
      <c r="CN661" s="160">
        <f t="shared" si="387"/>
        <v>0</v>
      </c>
      <c r="CO661" s="160">
        <f t="shared" si="388"/>
        <v>0</v>
      </c>
      <c r="CP661" s="160">
        <f t="shared" si="389"/>
        <v>0</v>
      </c>
      <c r="CQ661" s="160">
        <f t="shared" si="390"/>
        <v>0</v>
      </c>
      <c r="CR661" s="160" t="str">
        <f t="shared" si="391"/>
        <v/>
      </c>
      <c r="CS661" s="160" t="str">
        <f t="shared" si="392"/>
        <v/>
      </c>
      <c r="CT661" s="160" t="str">
        <f t="shared" si="393"/>
        <v/>
      </c>
      <c r="CU661" s="162" t="str">
        <f t="shared" si="394"/>
        <v/>
      </c>
      <c r="CV661" s="162" t="str">
        <f t="shared" si="395"/>
        <v/>
      </c>
      <c r="CW661" s="162" t="str">
        <f t="shared" si="396"/>
        <v/>
      </c>
      <c r="CX661" s="162" t="str">
        <f t="shared" si="397"/>
        <v/>
      </c>
      <c r="CY661" s="162" t="str">
        <f t="shared" si="398"/>
        <v/>
      </c>
      <c r="CZ661" s="162" t="str">
        <f t="shared" si="399"/>
        <v/>
      </c>
      <c r="DA661" s="163" t="str">
        <f t="shared" si="400"/>
        <v/>
      </c>
    </row>
    <row r="662" spans="1:105" ht="16.5" x14ac:dyDescent="0.3">
      <c r="A662" s="135"/>
      <c r="B662" s="136"/>
      <c r="C662" s="136"/>
      <c r="D662" s="137"/>
      <c r="E662" s="176"/>
      <c r="F662" s="182"/>
      <c r="G662" s="183"/>
      <c r="H662" s="183"/>
      <c r="I662" s="183"/>
      <c r="J662" s="183"/>
      <c r="K662" s="183"/>
      <c r="L662" s="183"/>
      <c r="M662" s="186"/>
      <c r="N662" s="182"/>
      <c r="O662" s="184"/>
      <c r="P662" s="178"/>
      <c r="Q662" s="118">
        <f t="shared" si="369"/>
        <v>0</v>
      </c>
      <c r="R662" s="3"/>
      <c r="S662" s="3"/>
      <c r="T662" s="4"/>
      <c r="U662" s="4"/>
      <c r="V662" s="99">
        <f t="shared" si="370"/>
        <v>0</v>
      </c>
      <c r="W662" s="161"/>
      <c r="X662" s="138"/>
      <c r="AH662" s="158" t="str">
        <f t="array" ref="AH662">IF(OR(AH$1=0, $A662=""),"",SQRT((_xlfn.XLOOKUP(AH$1,$Z$2:$Z$16,$AA$2:$AA$16)-$T662)^2+(_xlfn.XLOOKUP(AH$1,$Z$2:$Z$16,$AB$2:$AB$16)-$U662)^2+(_xlfn.XLOOKUP(AH$1,$Z$2:$Z$16,$AC$2:$AC$16-$V662)^2)))</f>
        <v/>
      </c>
      <c r="AI662" s="140" t="str">
        <f t="array" ref="AI662">IF(OR(AI$1=0, $A662=""),"",SQRT((_xlfn.XLOOKUP(AI$1,$Z$2:$Z$16,$AA$2:$AA$16)-$T662)^2+(_xlfn.XLOOKUP(AI$1,$Z$2:$Z$16,$AB$2:$AB$16)-$U662)^2+(_xlfn.XLOOKUP(AI$1,$Z$2:$Z$16,$AC$2:$AC$16-$V662)^2)))</f>
        <v/>
      </c>
      <c r="AJ662" s="140" t="str">
        <f t="array" ref="AJ662">IF(OR(AJ$1=0, $A662=""),"",SQRT((_xlfn.XLOOKUP(AJ$1,$Z$2:$Z$16,$AA$2:$AA$16)-$T662)^2+(_xlfn.XLOOKUP(AJ$1,$Z$2:$Z$16,$AB$2:$AB$16)-$U662)^2+(_xlfn.XLOOKUP(AJ$1,$Z$2:$Z$16,$AC$2:$AC$16-$V662)^2)))</f>
        <v/>
      </c>
      <c r="AK662" s="140" t="str">
        <f t="array" ref="AK662">IF(OR(AK$1=0, $A662=""),"",SQRT((_xlfn.XLOOKUP(AK$1,$Z$2:$Z$16,$AA$2:$AA$16)-$T662)^2+(_xlfn.XLOOKUP(AK$1,$Z$2:$Z$16,$AB$2:$AB$16)-$U662)^2+(_xlfn.XLOOKUP(AK$1,$Z$2:$Z$16,$AC$2:$AC$16-$V662)^2)))</f>
        <v/>
      </c>
      <c r="AL662" s="140" t="str">
        <f t="array" ref="AL662">IF(OR(AL$1=0, $A662=""),"",SQRT((_xlfn.XLOOKUP(AL$1,$Z$2:$Z$16,$AA$2:$AA$16)-$T662)^2+(_xlfn.XLOOKUP(AL$1,$Z$2:$Z$16,$AB$2:$AB$16)-$U662)^2+(_xlfn.XLOOKUP(AL$1,$Z$2:$Z$16,$AC$2:$AC$16-$V662)^2)))</f>
        <v/>
      </c>
      <c r="AM662" s="140" t="str">
        <f t="array" ref="AM662">IF(OR(AM$1=0, $A662=""),"",SQRT((_xlfn.XLOOKUP(AM$1,$Z$2:$Z$16,$AA$2:$AA$16)-$T662)^2+(_xlfn.XLOOKUP(AM$1,$Z$2:$Z$16,$AB$2:$AB$16)-$U662)^2+(_xlfn.XLOOKUP(AM$1,$Z$2:$Z$16,$AC$2:$AC$16-$V662)^2)))</f>
        <v/>
      </c>
      <c r="AN662" s="140" t="str">
        <f t="array" ref="AN662">IF(OR(AN$1=0, $A662=""),"",SQRT((_xlfn.XLOOKUP(AN$1,$Z$2:$Z$16,$AA$2:$AA$16)-$T662)^2+(_xlfn.XLOOKUP(AN$1,$Z$2:$Z$16,$AB$2:$AB$16)-$U662)^2+(_xlfn.XLOOKUP(AN$1,$Z$2:$Z$16,$AC$2:$AC$16-$V662)^2)))</f>
        <v/>
      </c>
      <c r="AO662" s="140" t="str">
        <f t="array" ref="AO662">IF(OR(AO$1=0, $A662=""),"",SQRT((_xlfn.XLOOKUP(AO$1,$Z$2:$Z$16,$AA$2:$AA$16)-$T662)^2+(_xlfn.XLOOKUP(AO$1,$Z$2:$Z$16,$AB$2:$AB$16)-$U662)^2+(_xlfn.XLOOKUP(AO$1,$Z$2:$Z$16,$AC$2:$AC$16-$V662)^2)))</f>
        <v/>
      </c>
      <c r="AP662" s="141" t="str">
        <f t="array" ref="AP662">IF(OR(AP$1=0, $A662=""),"",SQRT((_xlfn.XLOOKUP(AP$1,$Z$2:$Z$16,$AA$2:$AA$16)-$T662)^2+(_xlfn.XLOOKUP(AP$1,$Z$2:$Z$16,$AB$2:$AB$16)-$U662)^2+(_xlfn.XLOOKUP(AP$1,$Z$2:$Z$16,$AC$2:$AC$16-$V662)^2)))</f>
        <v/>
      </c>
      <c r="AQ662" s="141" t="str">
        <f t="array" ref="AQ662">IF(OR(AQ$1=0, $A662=""),"",SQRT((_xlfn.XLOOKUP(AQ$1,$Z$2:$Z$16,$AA$2:$AA$16)-$T662)^2+(_xlfn.XLOOKUP(AQ$1,$Z$2:$Z$16,$AB$2:$AB$16)-$U662)^2+(_xlfn.XLOOKUP(AQ$1,$Z$2:$Z$16,$AC$2:$AC$16-$V662)^2)))</f>
        <v/>
      </c>
      <c r="AR662" s="141" t="str">
        <f t="array" ref="AR662">IF(OR(AR$1=0, $A662=""),"",SQRT((_xlfn.XLOOKUP(AR$1,$Z$2:$Z$16,$AA$2:$AA$16)-$T662)^2+(_xlfn.XLOOKUP(AR$1,$Z$2:$Z$16,$AB$2:$AB$16)-$U662)^2+(_xlfn.XLOOKUP(AR$1,$Z$2:$Z$16,$AC$2:$AC$16-$V662)^2)))</f>
        <v/>
      </c>
      <c r="AS662" s="141" t="str">
        <f t="array" ref="AS662">IF(OR(AS$1=0, $A662=""),"",SQRT((_xlfn.XLOOKUP(AS$1,$Z$2:$Z$16,$AA$2:$AA$16)-$T662)^2+(_xlfn.XLOOKUP(AS$1,$Z$2:$Z$16,$AB$2:$AB$16)-$U662)^2+(_xlfn.XLOOKUP(AS$1,$Z$2:$Z$16,$AC$2:$AC$16-$V662)^2)))</f>
        <v/>
      </c>
      <c r="AT662" s="141" t="str">
        <f t="array" ref="AT662">IF(OR(AT$1=0, $A662=""),"",SQRT((_xlfn.XLOOKUP(AT$1,$Z$2:$Z$16,$AA$2:$AA$16)-$T662)^2+(_xlfn.XLOOKUP(AT$1,$Z$2:$Z$16,$AB$2:$AB$16)-$U662)^2+(_xlfn.XLOOKUP(AT$1,$Z$2:$Z$16,$AC$2:$AC$16-$V662)^2)))</f>
        <v/>
      </c>
      <c r="AU662" s="141" t="str">
        <f t="array" ref="AU662">IF(OR(AU$1=0, $A662=""),"",SQRT((_xlfn.XLOOKUP(AU$1,$Z$2:$Z$16,$AA$2:$AA$16)-$T662)^2+(_xlfn.XLOOKUP(AU$1,$Z$2:$Z$16,$AB$2:$AB$16)-$U662)^2+(_xlfn.XLOOKUP(AU$1,$Z$2:$Z$16,$AC$2:$AC$16-$V662)^2)))</f>
        <v/>
      </c>
      <c r="AV662" s="142" t="str">
        <f t="array" ref="AV662">IF(OR(AV$1=0, $A662=""),"",SQRT((_xlfn.XLOOKUP(AV$1,$Z$2:$Z$16,$AA$2:$AA$16)-$T662)^2+(_xlfn.XLOOKUP(AV$1,$Z$2:$Z$16,$AB$2:$AB$16)-$U662)^2+(_xlfn.XLOOKUP(AV$1,$Z$2:$Z$16,$AC$2:$AC$16-$V662)^2)))</f>
        <v/>
      </c>
      <c r="AW662" s="124"/>
      <c r="AX662" s="124"/>
      <c r="AY662" s="125">
        <f t="shared" si="371"/>
        <v>0</v>
      </c>
      <c r="AZ662" s="143">
        <f t="shared" si="372"/>
        <v>0</v>
      </c>
      <c r="BA662" s="143">
        <f t="shared" si="373"/>
        <v>0</v>
      </c>
      <c r="BB662" s="143">
        <f t="shared" si="374"/>
        <v>0</v>
      </c>
      <c r="BC662" s="143">
        <f t="shared" si="375"/>
        <v>0</v>
      </c>
      <c r="BD662" s="143">
        <f t="shared" si="376"/>
        <v>0</v>
      </c>
      <c r="BE662" s="143">
        <f t="shared" si="377"/>
        <v>0</v>
      </c>
      <c r="BF662" s="143">
        <f t="shared" si="378"/>
        <v>0</v>
      </c>
      <c r="BG662" s="144">
        <f t="shared" si="379"/>
        <v>0</v>
      </c>
      <c r="BH662" s="144">
        <f t="shared" si="380"/>
        <v>0</v>
      </c>
      <c r="BI662" s="144">
        <f t="shared" si="381"/>
        <v>0</v>
      </c>
      <c r="BJ662" s="144">
        <f t="shared" si="382"/>
        <v>0</v>
      </c>
      <c r="BK662" s="144">
        <f t="shared" si="383"/>
        <v>0</v>
      </c>
      <c r="BL662" s="144">
        <f t="shared" si="384"/>
        <v>0</v>
      </c>
      <c r="BM662" s="145">
        <f t="shared" si="385"/>
        <v>0</v>
      </c>
      <c r="BN662" s="124"/>
      <c r="BO662" s="124"/>
      <c r="BP662" s="124"/>
      <c r="BQ662" s="124"/>
      <c r="BR662" s="124"/>
      <c r="BS662" s="124"/>
      <c r="BT662" s="124"/>
      <c r="BU662" s="124"/>
      <c r="BV662" s="130"/>
      <c r="BW662" s="130"/>
      <c r="BX662" s="130"/>
      <c r="BY662" s="130"/>
      <c r="BZ662" s="130"/>
      <c r="CA662" s="130"/>
      <c r="CB662" s="130"/>
      <c r="CC662" s="130"/>
      <c r="CD662" s="130"/>
      <c r="CE662" s="130"/>
      <c r="CF662" s="130"/>
      <c r="CG662" s="130"/>
      <c r="CH662" s="130"/>
      <c r="CI662" s="130"/>
      <c r="CJ662" s="130"/>
      <c r="CM662" s="159">
        <f t="shared" si="386"/>
        <v>0</v>
      </c>
      <c r="CN662" s="160">
        <f t="shared" si="387"/>
        <v>0</v>
      </c>
      <c r="CO662" s="160">
        <f t="shared" si="388"/>
        <v>0</v>
      </c>
      <c r="CP662" s="160">
        <f t="shared" si="389"/>
        <v>0</v>
      </c>
      <c r="CQ662" s="160">
        <f t="shared" si="390"/>
        <v>0</v>
      </c>
      <c r="CR662" s="160" t="str">
        <f t="shared" si="391"/>
        <v/>
      </c>
      <c r="CS662" s="160" t="str">
        <f t="shared" si="392"/>
        <v/>
      </c>
      <c r="CT662" s="160" t="str">
        <f t="shared" si="393"/>
        <v/>
      </c>
      <c r="CU662" s="162" t="str">
        <f t="shared" si="394"/>
        <v/>
      </c>
      <c r="CV662" s="162" t="str">
        <f t="shared" si="395"/>
        <v/>
      </c>
      <c r="CW662" s="162" t="str">
        <f t="shared" si="396"/>
        <v/>
      </c>
      <c r="CX662" s="162" t="str">
        <f t="shared" si="397"/>
        <v/>
      </c>
      <c r="CY662" s="162" t="str">
        <f t="shared" si="398"/>
        <v/>
      </c>
      <c r="CZ662" s="162" t="str">
        <f t="shared" si="399"/>
        <v/>
      </c>
      <c r="DA662" s="163" t="str">
        <f t="shared" si="400"/>
        <v/>
      </c>
    </row>
    <row r="663" spans="1:105" ht="16.5" x14ac:dyDescent="0.3">
      <c r="A663" s="135"/>
      <c r="B663" s="136"/>
      <c r="C663" s="136"/>
      <c r="D663" s="137"/>
      <c r="E663" s="176"/>
      <c r="F663" s="182"/>
      <c r="G663" s="183"/>
      <c r="H663" s="183"/>
      <c r="I663" s="183"/>
      <c r="J663" s="183"/>
      <c r="K663" s="183"/>
      <c r="L663" s="183"/>
      <c r="M663" s="186"/>
      <c r="N663" s="182"/>
      <c r="O663" s="184"/>
      <c r="P663" s="178"/>
      <c r="Q663" s="118">
        <f t="shared" si="369"/>
        <v>0</v>
      </c>
      <c r="R663" s="3"/>
      <c r="S663" s="3"/>
      <c r="T663" s="4"/>
      <c r="U663" s="4"/>
      <c r="V663" s="99">
        <f t="shared" si="370"/>
        <v>0</v>
      </c>
      <c r="W663" s="161"/>
      <c r="X663" s="138"/>
      <c r="AH663" s="158" t="str">
        <f t="array" ref="AH663">IF(OR(AH$1=0, $A663=""),"",SQRT((_xlfn.XLOOKUP(AH$1,$Z$2:$Z$16,$AA$2:$AA$16)-$T663)^2+(_xlfn.XLOOKUP(AH$1,$Z$2:$Z$16,$AB$2:$AB$16)-$U663)^2+(_xlfn.XLOOKUP(AH$1,$Z$2:$Z$16,$AC$2:$AC$16-$V663)^2)))</f>
        <v/>
      </c>
      <c r="AI663" s="140" t="str">
        <f t="array" ref="AI663">IF(OR(AI$1=0, $A663=""),"",SQRT((_xlfn.XLOOKUP(AI$1,$Z$2:$Z$16,$AA$2:$AA$16)-$T663)^2+(_xlfn.XLOOKUP(AI$1,$Z$2:$Z$16,$AB$2:$AB$16)-$U663)^2+(_xlfn.XLOOKUP(AI$1,$Z$2:$Z$16,$AC$2:$AC$16-$V663)^2)))</f>
        <v/>
      </c>
      <c r="AJ663" s="140" t="str">
        <f t="array" ref="AJ663">IF(OR(AJ$1=0, $A663=""),"",SQRT((_xlfn.XLOOKUP(AJ$1,$Z$2:$Z$16,$AA$2:$AA$16)-$T663)^2+(_xlfn.XLOOKUP(AJ$1,$Z$2:$Z$16,$AB$2:$AB$16)-$U663)^2+(_xlfn.XLOOKUP(AJ$1,$Z$2:$Z$16,$AC$2:$AC$16-$V663)^2)))</f>
        <v/>
      </c>
      <c r="AK663" s="140" t="str">
        <f t="array" ref="AK663">IF(OR(AK$1=0, $A663=""),"",SQRT((_xlfn.XLOOKUP(AK$1,$Z$2:$Z$16,$AA$2:$AA$16)-$T663)^2+(_xlfn.XLOOKUP(AK$1,$Z$2:$Z$16,$AB$2:$AB$16)-$U663)^2+(_xlfn.XLOOKUP(AK$1,$Z$2:$Z$16,$AC$2:$AC$16-$V663)^2)))</f>
        <v/>
      </c>
      <c r="AL663" s="140" t="str">
        <f t="array" ref="AL663">IF(OR(AL$1=0, $A663=""),"",SQRT((_xlfn.XLOOKUP(AL$1,$Z$2:$Z$16,$AA$2:$AA$16)-$T663)^2+(_xlfn.XLOOKUP(AL$1,$Z$2:$Z$16,$AB$2:$AB$16)-$U663)^2+(_xlfn.XLOOKUP(AL$1,$Z$2:$Z$16,$AC$2:$AC$16-$V663)^2)))</f>
        <v/>
      </c>
      <c r="AM663" s="140" t="str">
        <f t="array" ref="AM663">IF(OR(AM$1=0, $A663=""),"",SQRT((_xlfn.XLOOKUP(AM$1,$Z$2:$Z$16,$AA$2:$AA$16)-$T663)^2+(_xlfn.XLOOKUP(AM$1,$Z$2:$Z$16,$AB$2:$AB$16)-$U663)^2+(_xlfn.XLOOKUP(AM$1,$Z$2:$Z$16,$AC$2:$AC$16-$V663)^2)))</f>
        <v/>
      </c>
      <c r="AN663" s="140" t="str">
        <f t="array" ref="AN663">IF(OR(AN$1=0, $A663=""),"",SQRT((_xlfn.XLOOKUP(AN$1,$Z$2:$Z$16,$AA$2:$AA$16)-$T663)^2+(_xlfn.XLOOKUP(AN$1,$Z$2:$Z$16,$AB$2:$AB$16)-$U663)^2+(_xlfn.XLOOKUP(AN$1,$Z$2:$Z$16,$AC$2:$AC$16-$V663)^2)))</f>
        <v/>
      </c>
      <c r="AO663" s="140" t="str">
        <f t="array" ref="AO663">IF(OR(AO$1=0, $A663=""),"",SQRT((_xlfn.XLOOKUP(AO$1,$Z$2:$Z$16,$AA$2:$AA$16)-$T663)^2+(_xlfn.XLOOKUP(AO$1,$Z$2:$Z$16,$AB$2:$AB$16)-$U663)^2+(_xlfn.XLOOKUP(AO$1,$Z$2:$Z$16,$AC$2:$AC$16-$V663)^2)))</f>
        <v/>
      </c>
      <c r="AP663" s="141" t="str">
        <f t="array" ref="AP663">IF(OR(AP$1=0, $A663=""),"",SQRT((_xlfn.XLOOKUP(AP$1,$Z$2:$Z$16,$AA$2:$AA$16)-$T663)^2+(_xlfn.XLOOKUP(AP$1,$Z$2:$Z$16,$AB$2:$AB$16)-$U663)^2+(_xlfn.XLOOKUP(AP$1,$Z$2:$Z$16,$AC$2:$AC$16-$V663)^2)))</f>
        <v/>
      </c>
      <c r="AQ663" s="141" t="str">
        <f t="array" ref="AQ663">IF(OR(AQ$1=0, $A663=""),"",SQRT((_xlfn.XLOOKUP(AQ$1,$Z$2:$Z$16,$AA$2:$AA$16)-$T663)^2+(_xlfn.XLOOKUP(AQ$1,$Z$2:$Z$16,$AB$2:$AB$16)-$U663)^2+(_xlfn.XLOOKUP(AQ$1,$Z$2:$Z$16,$AC$2:$AC$16-$V663)^2)))</f>
        <v/>
      </c>
      <c r="AR663" s="141" t="str">
        <f t="array" ref="AR663">IF(OR(AR$1=0, $A663=""),"",SQRT((_xlfn.XLOOKUP(AR$1,$Z$2:$Z$16,$AA$2:$AA$16)-$T663)^2+(_xlfn.XLOOKUP(AR$1,$Z$2:$Z$16,$AB$2:$AB$16)-$U663)^2+(_xlfn.XLOOKUP(AR$1,$Z$2:$Z$16,$AC$2:$AC$16-$V663)^2)))</f>
        <v/>
      </c>
      <c r="AS663" s="141" t="str">
        <f t="array" ref="AS663">IF(OR(AS$1=0, $A663=""),"",SQRT((_xlfn.XLOOKUP(AS$1,$Z$2:$Z$16,$AA$2:$AA$16)-$T663)^2+(_xlfn.XLOOKUP(AS$1,$Z$2:$Z$16,$AB$2:$AB$16)-$U663)^2+(_xlfn.XLOOKUP(AS$1,$Z$2:$Z$16,$AC$2:$AC$16-$V663)^2)))</f>
        <v/>
      </c>
      <c r="AT663" s="141" t="str">
        <f t="array" ref="AT663">IF(OR(AT$1=0, $A663=""),"",SQRT((_xlfn.XLOOKUP(AT$1,$Z$2:$Z$16,$AA$2:$AA$16)-$T663)^2+(_xlfn.XLOOKUP(AT$1,$Z$2:$Z$16,$AB$2:$AB$16)-$U663)^2+(_xlfn.XLOOKUP(AT$1,$Z$2:$Z$16,$AC$2:$AC$16-$V663)^2)))</f>
        <v/>
      </c>
      <c r="AU663" s="141" t="str">
        <f t="array" ref="AU663">IF(OR(AU$1=0, $A663=""),"",SQRT((_xlfn.XLOOKUP(AU$1,$Z$2:$Z$16,$AA$2:$AA$16)-$T663)^2+(_xlfn.XLOOKUP(AU$1,$Z$2:$Z$16,$AB$2:$AB$16)-$U663)^2+(_xlfn.XLOOKUP(AU$1,$Z$2:$Z$16,$AC$2:$AC$16-$V663)^2)))</f>
        <v/>
      </c>
      <c r="AV663" s="142" t="str">
        <f t="array" ref="AV663">IF(OR(AV$1=0, $A663=""),"",SQRT((_xlfn.XLOOKUP(AV$1,$Z$2:$Z$16,$AA$2:$AA$16)-$T663)^2+(_xlfn.XLOOKUP(AV$1,$Z$2:$Z$16,$AB$2:$AB$16)-$U663)^2+(_xlfn.XLOOKUP(AV$1,$Z$2:$Z$16,$AC$2:$AC$16-$V663)^2)))</f>
        <v/>
      </c>
      <c r="AW663" s="124"/>
      <c r="AX663" s="124"/>
      <c r="AY663" s="125">
        <f t="shared" si="371"/>
        <v>0</v>
      </c>
      <c r="AZ663" s="143">
        <f t="shared" si="372"/>
        <v>0</v>
      </c>
      <c r="BA663" s="143">
        <f t="shared" si="373"/>
        <v>0</v>
      </c>
      <c r="BB663" s="143">
        <f t="shared" si="374"/>
        <v>0</v>
      </c>
      <c r="BC663" s="143">
        <f t="shared" si="375"/>
        <v>0</v>
      </c>
      <c r="BD663" s="143">
        <f t="shared" si="376"/>
        <v>0</v>
      </c>
      <c r="BE663" s="143">
        <f t="shared" si="377"/>
        <v>0</v>
      </c>
      <c r="BF663" s="143">
        <f t="shared" si="378"/>
        <v>0</v>
      </c>
      <c r="BG663" s="144">
        <f t="shared" si="379"/>
        <v>0</v>
      </c>
      <c r="BH663" s="144">
        <f t="shared" si="380"/>
        <v>0</v>
      </c>
      <c r="BI663" s="144">
        <f t="shared" si="381"/>
        <v>0</v>
      </c>
      <c r="BJ663" s="144">
        <f t="shared" si="382"/>
        <v>0</v>
      </c>
      <c r="BK663" s="144">
        <f t="shared" si="383"/>
        <v>0</v>
      </c>
      <c r="BL663" s="144">
        <f t="shared" si="384"/>
        <v>0</v>
      </c>
      <c r="BM663" s="145">
        <f t="shared" si="385"/>
        <v>0</v>
      </c>
      <c r="BN663" s="124"/>
      <c r="BO663" s="124"/>
      <c r="BP663" s="124"/>
      <c r="BQ663" s="124"/>
      <c r="BR663" s="124"/>
      <c r="BS663" s="124"/>
      <c r="BT663" s="124"/>
      <c r="BU663" s="124"/>
      <c r="BV663" s="130"/>
      <c r="BW663" s="130"/>
      <c r="BX663" s="130"/>
      <c r="BY663" s="130"/>
      <c r="BZ663" s="130"/>
      <c r="CA663" s="130"/>
      <c r="CB663" s="130"/>
      <c r="CC663" s="130"/>
      <c r="CD663" s="130"/>
      <c r="CE663" s="130"/>
      <c r="CF663" s="130"/>
      <c r="CG663" s="130"/>
      <c r="CH663" s="130"/>
      <c r="CI663" s="130"/>
      <c r="CJ663" s="130"/>
      <c r="CM663" s="159">
        <f t="shared" si="386"/>
        <v>0</v>
      </c>
      <c r="CN663" s="160">
        <f t="shared" si="387"/>
        <v>0</v>
      </c>
      <c r="CO663" s="160">
        <f t="shared" si="388"/>
        <v>0</v>
      </c>
      <c r="CP663" s="160">
        <f t="shared" si="389"/>
        <v>0</v>
      </c>
      <c r="CQ663" s="160">
        <f t="shared" si="390"/>
        <v>0</v>
      </c>
      <c r="CR663" s="160" t="str">
        <f t="shared" si="391"/>
        <v/>
      </c>
      <c r="CS663" s="160" t="str">
        <f t="shared" si="392"/>
        <v/>
      </c>
      <c r="CT663" s="160" t="str">
        <f t="shared" si="393"/>
        <v/>
      </c>
      <c r="CU663" s="162" t="str">
        <f t="shared" si="394"/>
        <v/>
      </c>
      <c r="CV663" s="162" t="str">
        <f t="shared" si="395"/>
        <v/>
      </c>
      <c r="CW663" s="162" t="str">
        <f t="shared" si="396"/>
        <v/>
      </c>
      <c r="CX663" s="162" t="str">
        <f t="shared" si="397"/>
        <v/>
      </c>
      <c r="CY663" s="162" t="str">
        <f t="shared" si="398"/>
        <v/>
      </c>
      <c r="CZ663" s="162" t="str">
        <f t="shared" si="399"/>
        <v/>
      </c>
      <c r="DA663" s="163" t="str">
        <f t="shared" si="400"/>
        <v/>
      </c>
    </row>
    <row r="664" spans="1:105" ht="16.5" x14ac:dyDescent="0.3">
      <c r="A664" s="135"/>
      <c r="B664" s="136"/>
      <c r="C664" s="136"/>
      <c r="D664" s="137"/>
      <c r="E664" s="176"/>
      <c r="F664" s="182"/>
      <c r="G664" s="183"/>
      <c r="H664" s="183"/>
      <c r="I664" s="183"/>
      <c r="J664" s="183"/>
      <c r="K664" s="183"/>
      <c r="L664" s="183"/>
      <c r="M664" s="186"/>
      <c r="N664" s="182"/>
      <c r="O664" s="184"/>
      <c r="P664" s="178"/>
      <c r="Q664" s="118">
        <f t="shared" si="369"/>
        <v>0</v>
      </c>
      <c r="R664" s="3"/>
      <c r="S664" s="3"/>
      <c r="T664" s="4"/>
      <c r="U664" s="4"/>
      <c r="V664" s="99">
        <f t="shared" si="370"/>
        <v>0</v>
      </c>
      <c r="W664" s="161"/>
      <c r="X664" s="138"/>
      <c r="AH664" s="158" t="str">
        <f t="array" ref="AH664">IF(OR(AH$1=0, $A664=""),"",SQRT((_xlfn.XLOOKUP(AH$1,$Z$2:$Z$16,$AA$2:$AA$16)-$T664)^2+(_xlfn.XLOOKUP(AH$1,$Z$2:$Z$16,$AB$2:$AB$16)-$U664)^2+(_xlfn.XLOOKUP(AH$1,$Z$2:$Z$16,$AC$2:$AC$16-$V664)^2)))</f>
        <v/>
      </c>
      <c r="AI664" s="140" t="str">
        <f t="array" ref="AI664">IF(OR(AI$1=0, $A664=""),"",SQRT((_xlfn.XLOOKUP(AI$1,$Z$2:$Z$16,$AA$2:$AA$16)-$T664)^2+(_xlfn.XLOOKUP(AI$1,$Z$2:$Z$16,$AB$2:$AB$16)-$U664)^2+(_xlfn.XLOOKUP(AI$1,$Z$2:$Z$16,$AC$2:$AC$16-$V664)^2)))</f>
        <v/>
      </c>
      <c r="AJ664" s="140" t="str">
        <f t="array" ref="AJ664">IF(OR(AJ$1=0, $A664=""),"",SQRT((_xlfn.XLOOKUP(AJ$1,$Z$2:$Z$16,$AA$2:$AA$16)-$T664)^2+(_xlfn.XLOOKUP(AJ$1,$Z$2:$Z$16,$AB$2:$AB$16)-$U664)^2+(_xlfn.XLOOKUP(AJ$1,$Z$2:$Z$16,$AC$2:$AC$16-$V664)^2)))</f>
        <v/>
      </c>
      <c r="AK664" s="140" t="str">
        <f t="array" ref="AK664">IF(OR(AK$1=0, $A664=""),"",SQRT((_xlfn.XLOOKUP(AK$1,$Z$2:$Z$16,$AA$2:$AA$16)-$T664)^2+(_xlfn.XLOOKUP(AK$1,$Z$2:$Z$16,$AB$2:$AB$16)-$U664)^2+(_xlfn.XLOOKUP(AK$1,$Z$2:$Z$16,$AC$2:$AC$16-$V664)^2)))</f>
        <v/>
      </c>
      <c r="AL664" s="140" t="str">
        <f t="array" ref="AL664">IF(OR(AL$1=0, $A664=""),"",SQRT((_xlfn.XLOOKUP(AL$1,$Z$2:$Z$16,$AA$2:$AA$16)-$T664)^2+(_xlfn.XLOOKUP(AL$1,$Z$2:$Z$16,$AB$2:$AB$16)-$U664)^2+(_xlfn.XLOOKUP(AL$1,$Z$2:$Z$16,$AC$2:$AC$16-$V664)^2)))</f>
        <v/>
      </c>
      <c r="AM664" s="140" t="str">
        <f t="array" ref="AM664">IF(OR(AM$1=0, $A664=""),"",SQRT((_xlfn.XLOOKUP(AM$1,$Z$2:$Z$16,$AA$2:$AA$16)-$T664)^2+(_xlfn.XLOOKUP(AM$1,$Z$2:$Z$16,$AB$2:$AB$16)-$U664)^2+(_xlfn.XLOOKUP(AM$1,$Z$2:$Z$16,$AC$2:$AC$16-$V664)^2)))</f>
        <v/>
      </c>
      <c r="AN664" s="140" t="str">
        <f t="array" ref="AN664">IF(OR(AN$1=0, $A664=""),"",SQRT((_xlfn.XLOOKUP(AN$1,$Z$2:$Z$16,$AA$2:$AA$16)-$T664)^2+(_xlfn.XLOOKUP(AN$1,$Z$2:$Z$16,$AB$2:$AB$16)-$U664)^2+(_xlfn.XLOOKUP(AN$1,$Z$2:$Z$16,$AC$2:$AC$16-$V664)^2)))</f>
        <v/>
      </c>
      <c r="AO664" s="140" t="str">
        <f t="array" ref="AO664">IF(OR(AO$1=0, $A664=""),"",SQRT((_xlfn.XLOOKUP(AO$1,$Z$2:$Z$16,$AA$2:$AA$16)-$T664)^2+(_xlfn.XLOOKUP(AO$1,$Z$2:$Z$16,$AB$2:$AB$16)-$U664)^2+(_xlfn.XLOOKUP(AO$1,$Z$2:$Z$16,$AC$2:$AC$16-$V664)^2)))</f>
        <v/>
      </c>
      <c r="AP664" s="141" t="str">
        <f t="array" ref="AP664">IF(OR(AP$1=0, $A664=""),"",SQRT((_xlfn.XLOOKUP(AP$1,$Z$2:$Z$16,$AA$2:$AA$16)-$T664)^2+(_xlfn.XLOOKUP(AP$1,$Z$2:$Z$16,$AB$2:$AB$16)-$U664)^2+(_xlfn.XLOOKUP(AP$1,$Z$2:$Z$16,$AC$2:$AC$16-$V664)^2)))</f>
        <v/>
      </c>
      <c r="AQ664" s="141" t="str">
        <f t="array" ref="AQ664">IF(OR(AQ$1=0, $A664=""),"",SQRT((_xlfn.XLOOKUP(AQ$1,$Z$2:$Z$16,$AA$2:$AA$16)-$T664)^2+(_xlfn.XLOOKUP(AQ$1,$Z$2:$Z$16,$AB$2:$AB$16)-$U664)^2+(_xlfn.XLOOKUP(AQ$1,$Z$2:$Z$16,$AC$2:$AC$16-$V664)^2)))</f>
        <v/>
      </c>
      <c r="AR664" s="141" t="str">
        <f t="array" ref="AR664">IF(OR(AR$1=0, $A664=""),"",SQRT((_xlfn.XLOOKUP(AR$1,$Z$2:$Z$16,$AA$2:$AA$16)-$T664)^2+(_xlfn.XLOOKUP(AR$1,$Z$2:$Z$16,$AB$2:$AB$16)-$U664)^2+(_xlfn.XLOOKUP(AR$1,$Z$2:$Z$16,$AC$2:$AC$16-$V664)^2)))</f>
        <v/>
      </c>
      <c r="AS664" s="141" t="str">
        <f t="array" ref="AS664">IF(OR(AS$1=0, $A664=""),"",SQRT((_xlfn.XLOOKUP(AS$1,$Z$2:$Z$16,$AA$2:$AA$16)-$T664)^2+(_xlfn.XLOOKUP(AS$1,$Z$2:$Z$16,$AB$2:$AB$16)-$U664)^2+(_xlfn.XLOOKUP(AS$1,$Z$2:$Z$16,$AC$2:$AC$16-$V664)^2)))</f>
        <v/>
      </c>
      <c r="AT664" s="141" t="str">
        <f t="array" ref="AT664">IF(OR(AT$1=0, $A664=""),"",SQRT((_xlfn.XLOOKUP(AT$1,$Z$2:$Z$16,$AA$2:$AA$16)-$T664)^2+(_xlfn.XLOOKUP(AT$1,$Z$2:$Z$16,$AB$2:$AB$16)-$U664)^2+(_xlfn.XLOOKUP(AT$1,$Z$2:$Z$16,$AC$2:$AC$16-$V664)^2)))</f>
        <v/>
      </c>
      <c r="AU664" s="141" t="str">
        <f t="array" ref="AU664">IF(OR(AU$1=0, $A664=""),"",SQRT((_xlfn.XLOOKUP(AU$1,$Z$2:$Z$16,$AA$2:$AA$16)-$T664)^2+(_xlfn.XLOOKUP(AU$1,$Z$2:$Z$16,$AB$2:$AB$16)-$U664)^2+(_xlfn.XLOOKUP(AU$1,$Z$2:$Z$16,$AC$2:$AC$16-$V664)^2)))</f>
        <v/>
      </c>
      <c r="AV664" s="142" t="str">
        <f t="array" ref="AV664">IF(OR(AV$1=0, $A664=""),"",SQRT((_xlfn.XLOOKUP(AV$1,$Z$2:$Z$16,$AA$2:$AA$16)-$T664)^2+(_xlfn.XLOOKUP(AV$1,$Z$2:$Z$16,$AB$2:$AB$16)-$U664)^2+(_xlfn.XLOOKUP(AV$1,$Z$2:$Z$16,$AC$2:$AC$16-$V664)^2)))</f>
        <v/>
      </c>
      <c r="AW664" s="124"/>
      <c r="AX664" s="124"/>
      <c r="AY664" s="125">
        <f t="shared" si="371"/>
        <v>0</v>
      </c>
      <c r="AZ664" s="143">
        <f t="shared" si="372"/>
        <v>0</v>
      </c>
      <c r="BA664" s="143">
        <f t="shared" si="373"/>
        <v>0</v>
      </c>
      <c r="BB664" s="143">
        <f t="shared" si="374"/>
        <v>0</v>
      </c>
      <c r="BC664" s="143">
        <f t="shared" si="375"/>
        <v>0</v>
      </c>
      <c r="BD664" s="143">
        <f t="shared" si="376"/>
        <v>0</v>
      </c>
      <c r="BE664" s="143">
        <f t="shared" si="377"/>
        <v>0</v>
      </c>
      <c r="BF664" s="143">
        <f t="shared" si="378"/>
        <v>0</v>
      </c>
      <c r="BG664" s="144">
        <f t="shared" si="379"/>
        <v>0</v>
      </c>
      <c r="BH664" s="144">
        <f t="shared" si="380"/>
        <v>0</v>
      </c>
      <c r="BI664" s="144">
        <f t="shared" si="381"/>
        <v>0</v>
      </c>
      <c r="BJ664" s="144">
        <f t="shared" si="382"/>
        <v>0</v>
      </c>
      <c r="BK664" s="144">
        <f t="shared" si="383"/>
        <v>0</v>
      </c>
      <c r="BL664" s="144">
        <f t="shared" si="384"/>
        <v>0</v>
      </c>
      <c r="BM664" s="145">
        <f t="shared" si="385"/>
        <v>0</v>
      </c>
      <c r="BN664" s="124"/>
      <c r="BO664" s="124"/>
      <c r="BP664" s="124"/>
      <c r="BQ664" s="124"/>
      <c r="BR664" s="124"/>
      <c r="BS664" s="124"/>
      <c r="BT664" s="124"/>
      <c r="BU664" s="124"/>
      <c r="BV664" s="130"/>
      <c r="BW664" s="130"/>
      <c r="BX664" s="130"/>
      <c r="BY664" s="130"/>
      <c r="BZ664" s="130"/>
      <c r="CA664" s="130"/>
      <c r="CB664" s="130"/>
      <c r="CC664" s="130"/>
      <c r="CD664" s="130"/>
      <c r="CE664" s="130"/>
      <c r="CF664" s="130"/>
      <c r="CG664" s="130"/>
      <c r="CH664" s="130"/>
      <c r="CI664" s="130"/>
      <c r="CJ664" s="130"/>
      <c r="CM664" s="159">
        <f t="shared" si="386"/>
        <v>0</v>
      </c>
      <c r="CN664" s="160">
        <f t="shared" si="387"/>
        <v>0</v>
      </c>
      <c r="CO664" s="160">
        <f t="shared" si="388"/>
        <v>0</v>
      </c>
      <c r="CP664" s="160">
        <f t="shared" si="389"/>
        <v>0</v>
      </c>
      <c r="CQ664" s="160">
        <f t="shared" si="390"/>
        <v>0</v>
      </c>
      <c r="CR664" s="160" t="str">
        <f t="shared" si="391"/>
        <v/>
      </c>
      <c r="CS664" s="160" t="str">
        <f t="shared" si="392"/>
        <v/>
      </c>
      <c r="CT664" s="160" t="str">
        <f t="shared" si="393"/>
        <v/>
      </c>
      <c r="CU664" s="162" t="str">
        <f t="shared" si="394"/>
        <v/>
      </c>
      <c r="CV664" s="162" t="str">
        <f t="shared" si="395"/>
        <v/>
      </c>
      <c r="CW664" s="162" t="str">
        <f t="shared" si="396"/>
        <v/>
      </c>
      <c r="CX664" s="162" t="str">
        <f t="shared" si="397"/>
        <v/>
      </c>
      <c r="CY664" s="162" t="str">
        <f t="shared" si="398"/>
        <v/>
      </c>
      <c r="CZ664" s="162" t="str">
        <f t="shared" si="399"/>
        <v/>
      </c>
      <c r="DA664" s="163" t="str">
        <f t="shared" si="400"/>
        <v/>
      </c>
    </row>
    <row r="665" spans="1:105" ht="16.5" x14ac:dyDescent="0.3">
      <c r="A665" s="135"/>
      <c r="B665" s="136"/>
      <c r="C665" s="136"/>
      <c r="D665" s="137"/>
      <c r="E665" s="176"/>
      <c r="F665" s="182"/>
      <c r="G665" s="183"/>
      <c r="H665" s="183"/>
      <c r="I665" s="183"/>
      <c r="J665" s="183"/>
      <c r="K665" s="183"/>
      <c r="L665" s="183"/>
      <c r="M665" s="186"/>
      <c r="N665" s="182"/>
      <c r="O665" s="184"/>
      <c r="P665" s="178"/>
      <c r="Q665" s="118">
        <f t="shared" si="369"/>
        <v>0</v>
      </c>
      <c r="R665" s="3"/>
      <c r="S665" s="3"/>
      <c r="T665" s="4"/>
      <c r="U665" s="4"/>
      <c r="V665" s="99">
        <f t="shared" si="370"/>
        <v>0</v>
      </c>
      <c r="W665" s="161"/>
      <c r="X665" s="138"/>
      <c r="AH665" s="158" t="str">
        <f t="array" ref="AH665">IF(OR(AH$1=0, $A665=""),"",SQRT((_xlfn.XLOOKUP(AH$1,$Z$2:$Z$16,$AA$2:$AA$16)-$T665)^2+(_xlfn.XLOOKUP(AH$1,$Z$2:$Z$16,$AB$2:$AB$16)-$U665)^2+(_xlfn.XLOOKUP(AH$1,$Z$2:$Z$16,$AC$2:$AC$16-$V665)^2)))</f>
        <v/>
      </c>
      <c r="AI665" s="140" t="str">
        <f t="array" ref="AI665">IF(OR(AI$1=0, $A665=""),"",SQRT((_xlfn.XLOOKUP(AI$1,$Z$2:$Z$16,$AA$2:$AA$16)-$T665)^2+(_xlfn.XLOOKUP(AI$1,$Z$2:$Z$16,$AB$2:$AB$16)-$U665)^2+(_xlfn.XLOOKUP(AI$1,$Z$2:$Z$16,$AC$2:$AC$16-$V665)^2)))</f>
        <v/>
      </c>
      <c r="AJ665" s="140" t="str">
        <f t="array" ref="AJ665">IF(OR(AJ$1=0, $A665=""),"",SQRT((_xlfn.XLOOKUP(AJ$1,$Z$2:$Z$16,$AA$2:$AA$16)-$T665)^2+(_xlfn.XLOOKUP(AJ$1,$Z$2:$Z$16,$AB$2:$AB$16)-$U665)^2+(_xlfn.XLOOKUP(AJ$1,$Z$2:$Z$16,$AC$2:$AC$16-$V665)^2)))</f>
        <v/>
      </c>
      <c r="AK665" s="140" t="str">
        <f t="array" ref="AK665">IF(OR(AK$1=0, $A665=""),"",SQRT((_xlfn.XLOOKUP(AK$1,$Z$2:$Z$16,$AA$2:$AA$16)-$T665)^2+(_xlfn.XLOOKUP(AK$1,$Z$2:$Z$16,$AB$2:$AB$16)-$U665)^2+(_xlfn.XLOOKUP(AK$1,$Z$2:$Z$16,$AC$2:$AC$16-$V665)^2)))</f>
        <v/>
      </c>
      <c r="AL665" s="140" t="str">
        <f t="array" ref="AL665">IF(OR(AL$1=0, $A665=""),"",SQRT((_xlfn.XLOOKUP(AL$1,$Z$2:$Z$16,$AA$2:$AA$16)-$T665)^2+(_xlfn.XLOOKUP(AL$1,$Z$2:$Z$16,$AB$2:$AB$16)-$U665)^2+(_xlfn.XLOOKUP(AL$1,$Z$2:$Z$16,$AC$2:$AC$16-$V665)^2)))</f>
        <v/>
      </c>
      <c r="AM665" s="140" t="str">
        <f t="array" ref="AM665">IF(OR(AM$1=0, $A665=""),"",SQRT((_xlfn.XLOOKUP(AM$1,$Z$2:$Z$16,$AA$2:$AA$16)-$T665)^2+(_xlfn.XLOOKUP(AM$1,$Z$2:$Z$16,$AB$2:$AB$16)-$U665)^2+(_xlfn.XLOOKUP(AM$1,$Z$2:$Z$16,$AC$2:$AC$16-$V665)^2)))</f>
        <v/>
      </c>
      <c r="AN665" s="140" t="str">
        <f t="array" ref="AN665">IF(OR(AN$1=0, $A665=""),"",SQRT((_xlfn.XLOOKUP(AN$1,$Z$2:$Z$16,$AA$2:$AA$16)-$T665)^2+(_xlfn.XLOOKUP(AN$1,$Z$2:$Z$16,$AB$2:$AB$16)-$U665)^2+(_xlfn.XLOOKUP(AN$1,$Z$2:$Z$16,$AC$2:$AC$16-$V665)^2)))</f>
        <v/>
      </c>
      <c r="AO665" s="140" t="str">
        <f t="array" ref="AO665">IF(OR(AO$1=0, $A665=""),"",SQRT((_xlfn.XLOOKUP(AO$1,$Z$2:$Z$16,$AA$2:$AA$16)-$T665)^2+(_xlfn.XLOOKUP(AO$1,$Z$2:$Z$16,$AB$2:$AB$16)-$U665)^2+(_xlfn.XLOOKUP(AO$1,$Z$2:$Z$16,$AC$2:$AC$16-$V665)^2)))</f>
        <v/>
      </c>
      <c r="AP665" s="141" t="str">
        <f t="array" ref="AP665">IF(OR(AP$1=0, $A665=""),"",SQRT((_xlfn.XLOOKUP(AP$1,$Z$2:$Z$16,$AA$2:$AA$16)-$T665)^2+(_xlfn.XLOOKUP(AP$1,$Z$2:$Z$16,$AB$2:$AB$16)-$U665)^2+(_xlfn.XLOOKUP(AP$1,$Z$2:$Z$16,$AC$2:$AC$16-$V665)^2)))</f>
        <v/>
      </c>
      <c r="AQ665" s="141" t="str">
        <f t="array" ref="AQ665">IF(OR(AQ$1=0, $A665=""),"",SQRT((_xlfn.XLOOKUP(AQ$1,$Z$2:$Z$16,$AA$2:$AA$16)-$T665)^2+(_xlfn.XLOOKUP(AQ$1,$Z$2:$Z$16,$AB$2:$AB$16)-$U665)^2+(_xlfn.XLOOKUP(AQ$1,$Z$2:$Z$16,$AC$2:$AC$16-$V665)^2)))</f>
        <v/>
      </c>
      <c r="AR665" s="141" t="str">
        <f t="array" ref="AR665">IF(OR(AR$1=0, $A665=""),"",SQRT((_xlfn.XLOOKUP(AR$1,$Z$2:$Z$16,$AA$2:$AA$16)-$T665)^2+(_xlfn.XLOOKUP(AR$1,$Z$2:$Z$16,$AB$2:$AB$16)-$U665)^2+(_xlfn.XLOOKUP(AR$1,$Z$2:$Z$16,$AC$2:$AC$16-$V665)^2)))</f>
        <v/>
      </c>
      <c r="AS665" s="141" t="str">
        <f t="array" ref="AS665">IF(OR(AS$1=0, $A665=""),"",SQRT((_xlfn.XLOOKUP(AS$1,$Z$2:$Z$16,$AA$2:$AA$16)-$T665)^2+(_xlfn.XLOOKUP(AS$1,$Z$2:$Z$16,$AB$2:$AB$16)-$U665)^2+(_xlfn.XLOOKUP(AS$1,$Z$2:$Z$16,$AC$2:$AC$16-$V665)^2)))</f>
        <v/>
      </c>
      <c r="AT665" s="141" t="str">
        <f t="array" ref="AT665">IF(OR(AT$1=0, $A665=""),"",SQRT((_xlfn.XLOOKUP(AT$1,$Z$2:$Z$16,$AA$2:$AA$16)-$T665)^2+(_xlfn.XLOOKUP(AT$1,$Z$2:$Z$16,$AB$2:$AB$16)-$U665)^2+(_xlfn.XLOOKUP(AT$1,$Z$2:$Z$16,$AC$2:$AC$16-$V665)^2)))</f>
        <v/>
      </c>
      <c r="AU665" s="141" t="str">
        <f t="array" ref="AU665">IF(OR(AU$1=0, $A665=""),"",SQRT((_xlfn.XLOOKUP(AU$1,$Z$2:$Z$16,$AA$2:$AA$16)-$T665)^2+(_xlfn.XLOOKUP(AU$1,$Z$2:$Z$16,$AB$2:$AB$16)-$U665)^2+(_xlfn.XLOOKUP(AU$1,$Z$2:$Z$16,$AC$2:$AC$16-$V665)^2)))</f>
        <v/>
      </c>
      <c r="AV665" s="142" t="str">
        <f t="array" ref="AV665">IF(OR(AV$1=0, $A665=""),"",SQRT((_xlfn.XLOOKUP(AV$1,$Z$2:$Z$16,$AA$2:$AA$16)-$T665)^2+(_xlfn.XLOOKUP(AV$1,$Z$2:$Z$16,$AB$2:$AB$16)-$U665)^2+(_xlfn.XLOOKUP(AV$1,$Z$2:$Z$16,$AC$2:$AC$16-$V665)^2)))</f>
        <v/>
      </c>
      <c r="AW665" s="124"/>
      <c r="AX665" s="124"/>
      <c r="AY665" s="125">
        <f t="shared" si="371"/>
        <v>0</v>
      </c>
      <c r="AZ665" s="143">
        <f t="shared" si="372"/>
        <v>0</v>
      </c>
      <c r="BA665" s="143">
        <f t="shared" si="373"/>
        <v>0</v>
      </c>
      <c r="BB665" s="143">
        <f t="shared" si="374"/>
        <v>0</v>
      </c>
      <c r="BC665" s="143">
        <f t="shared" si="375"/>
        <v>0</v>
      </c>
      <c r="BD665" s="143">
        <f t="shared" si="376"/>
        <v>0</v>
      </c>
      <c r="BE665" s="143">
        <f t="shared" si="377"/>
        <v>0</v>
      </c>
      <c r="BF665" s="143">
        <f t="shared" si="378"/>
        <v>0</v>
      </c>
      <c r="BG665" s="144">
        <f t="shared" si="379"/>
        <v>0</v>
      </c>
      <c r="BH665" s="144">
        <f t="shared" si="380"/>
        <v>0</v>
      </c>
      <c r="BI665" s="144">
        <f t="shared" si="381"/>
        <v>0</v>
      </c>
      <c r="BJ665" s="144">
        <f t="shared" si="382"/>
        <v>0</v>
      </c>
      <c r="BK665" s="144">
        <f t="shared" si="383"/>
        <v>0</v>
      </c>
      <c r="BL665" s="144">
        <f t="shared" si="384"/>
        <v>0</v>
      </c>
      <c r="BM665" s="145">
        <f t="shared" si="385"/>
        <v>0</v>
      </c>
      <c r="BN665" s="124"/>
      <c r="BO665" s="124"/>
      <c r="BP665" s="124"/>
      <c r="BQ665" s="124"/>
      <c r="BR665" s="124"/>
      <c r="BS665" s="124"/>
      <c r="BT665" s="124"/>
      <c r="BU665" s="124"/>
      <c r="BV665" s="130"/>
      <c r="BW665" s="130"/>
      <c r="BX665" s="130"/>
      <c r="BY665" s="130"/>
      <c r="BZ665" s="130"/>
      <c r="CA665" s="130"/>
      <c r="CB665" s="130"/>
      <c r="CC665" s="130"/>
      <c r="CD665" s="130"/>
      <c r="CE665" s="130"/>
      <c r="CF665" s="130"/>
      <c r="CG665" s="130"/>
      <c r="CH665" s="130"/>
      <c r="CI665" s="130"/>
      <c r="CJ665" s="130"/>
      <c r="CM665" s="159">
        <f t="shared" si="386"/>
        <v>0</v>
      </c>
      <c r="CN665" s="160">
        <f t="shared" si="387"/>
        <v>0</v>
      </c>
      <c r="CO665" s="160">
        <f t="shared" si="388"/>
        <v>0</v>
      </c>
      <c r="CP665" s="160">
        <f t="shared" si="389"/>
        <v>0</v>
      </c>
      <c r="CQ665" s="160">
        <f t="shared" si="390"/>
        <v>0</v>
      </c>
      <c r="CR665" s="160" t="str">
        <f t="shared" si="391"/>
        <v/>
      </c>
      <c r="CS665" s="160" t="str">
        <f t="shared" si="392"/>
        <v/>
      </c>
      <c r="CT665" s="160" t="str">
        <f t="shared" si="393"/>
        <v/>
      </c>
      <c r="CU665" s="162" t="str">
        <f t="shared" si="394"/>
        <v/>
      </c>
      <c r="CV665" s="162" t="str">
        <f t="shared" si="395"/>
        <v/>
      </c>
      <c r="CW665" s="162" t="str">
        <f t="shared" si="396"/>
        <v/>
      </c>
      <c r="CX665" s="162" t="str">
        <f t="shared" si="397"/>
        <v/>
      </c>
      <c r="CY665" s="162" t="str">
        <f t="shared" si="398"/>
        <v/>
      </c>
      <c r="CZ665" s="162" t="str">
        <f t="shared" si="399"/>
        <v/>
      </c>
      <c r="DA665" s="163" t="str">
        <f t="shared" si="400"/>
        <v/>
      </c>
    </row>
    <row r="666" spans="1:105" ht="16.5" x14ac:dyDescent="0.3">
      <c r="A666" s="135"/>
      <c r="B666" s="136"/>
      <c r="C666" s="136"/>
      <c r="D666" s="137"/>
      <c r="E666" s="176"/>
      <c r="F666" s="182"/>
      <c r="G666" s="183"/>
      <c r="H666" s="183"/>
      <c r="I666" s="183"/>
      <c r="J666" s="183"/>
      <c r="K666" s="183"/>
      <c r="L666" s="183"/>
      <c r="M666" s="186"/>
      <c r="N666" s="182"/>
      <c r="O666" s="184"/>
      <c r="P666" s="178"/>
      <c r="Q666" s="118">
        <f t="shared" si="369"/>
        <v>0</v>
      </c>
      <c r="R666" s="3"/>
      <c r="S666" s="3"/>
      <c r="T666" s="4"/>
      <c r="U666" s="4"/>
      <c r="V666" s="99">
        <f t="shared" si="370"/>
        <v>0</v>
      </c>
      <c r="W666" s="161"/>
      <c r="X666" s="138"/>
      <c r="AH666" s="158" t="str">
        <f t="array" ref="AH666">IF(OR(AH$1=0, $A666=""),"",SQRT((_xlfn.XLOOKUP(AH$1,$Z$2:$Z$16,$AA$2:$AA$16)-$T666)^2+(_xlfn.XLOOKUP(AH$1,$Z$2:$Z$16,$AB$2:$AB$16)-$U666)^2+(_xlfn.XLOOKUP(AH$1,$Z$2:$Z$16,$AC$2:$AC$16-$V666)^2)))</f>
        <v/>
      </c>
      <c r="AI666" s="140" t="str">
        <f t="array" ref="AI666">IF(OR(AI$1=0, $A666=""),"",SQRT((_xlfn.XLOOKUP(AI$1,$Z$2:$Z$16,$AA$2:$AA$16)-$T666)^2+(_xlfn.XLOOKUP(AI$1,$Z$2:$Z$16,$AB$2:$AB$16)-$U666)^2+(_xlfn.XLOOKUP(AI$1,$Z$2:$Z$16,$AC$2:$AC$16-$V666)^2)))</f>
        <v/>
      </c>
      <c r="AJ666" s="140" t="str">
        <f t="array" ref="AJ666">IF(OR(AJ$1=0, $A666=""),"",SQRT((_xlfn.XLOOKUP(AJ$1,$Z$2:$Z$16,$AA$2:$AA$16)-$T666)^2+(_xlfn.XLOOKUP(AJ$1,$Z$2:$Z$16,$AB$2:$AB$16)-$U666)^2+(_xlfn.XLOOKUP(AJ$1,$Z$2:$Z$16,$AC$2:$AC$16-$V666)^2)))</f>
        <v/>
      </c>
      <c r="AK666" s="140" t="str">
        <f t="array" ref="AK666">IF(OR(AK$1=0, $A666=""),"",SQRT((_xlfn.XLOOKUP(AK$1,$Z$2:$Z$16,$AA$2:$AA$16)-$T666)^2+(_xlfn.XLOOKUP(AK$1,$Z$2:$Z$16,$AB$2:$AB$16)-$U666)^2+(_xlfn.XLOOKUP(AK$1,$Z$2:$Z$16,$AC$2:$AC$16-$V666)^2)))</f>
        <v/>
      </c>
      <c r="AL666" s="140" t="str">
        <f t="array" ref="AL666">IF(OR(AL$1=0, $A666=""),"",SQRT((_xlfn.XLOOKUP(AL$1,$Z$2:$Z$16,$AA$2:$AA$16)-$T666)^2+(_xlfn.XLOOKUP(AL$1,$Z$2:$Z$16,$AB$2:$AB$16)-$U666)^2+(_xlfn.XLOOKUP(AL$1,$Z$2:$Z$16,$AC$2:$AC$16-$V666)^2)))</f>
        <v/>
      </c>
      <c r="AM666" s="140" t="str">
        <f t="array" ref="AM666">IF(OR(AM$1=0, $A666=""),"",SQRT((_xlfn.XLOOKUP(AM$1,$Z$2:$Z$16,$AA$2:$AA$16)-$T666)^2+(_xlfn.XLOOKUP(AM$1,$Z$2:$Z$16,$AB$2:$AB$16)-$U666)^2+(_xlfn.XLOOKUP(AM$1,$Z$2:$Z$16,$AC$2:$AC$16-$V666)^2)))</f>
        <v/>
      </c>
      <c r="AN666" s="140" t="str">
        <f t="array" ref="AN666">IF(OR(AN$1=0, $A666=""),"",SQRT((_xlfn.XLOOKUP(AN$1,$Z$2:$Z$16,$AA$2:$AA$16)-$T666)^2+(_xlfn.XLOOKUP(AN$1,$Z$2:$Z$16,$AB$2:$AB$16)-$U666)^2+(_xlfn.XLOOKUP(AN$1,$Z$2:$Z$16,$AC$2:$AC$16-$V666)^2)))</f>
        <v/>
      </c>
      <c r="AO666" s="140" t="str">
        <f t="array" ref="AO666">IF(OR(AO$1=0, $A666=""),"",SQRT((_xlfn.XLOOKUP(AO$1,$Z$2:$Z$16,$AA$2:$AA$16)-$T666)^2+(_xlfn.XLOOKUP(AO$1,$Z$2:$Z$16,$AB$2:$AB$16)-$U666)^2+(_xlfn.XLOOKUP(AO$1,$Z$2:$Z$16,$AC$2:$AC$16-$V666)^2)))</f>
        <v/>
      </c>
      <c r="AP666" s="141" t="str">
        <f t="array" ref="AP666">IF(OR(AP$1=0, $A666=""),"",SQRT((_xlfn.XLOOKUP(AP$1,$Z$2:$Z$16,$AA$2:$AA$16)-$T666)^2+(_xlfn.XLOOKUP(AP$1,$Z$2:$Z$16,$AB$2:$AB$16)-$U666)^2+(_xlfn.XLOOKUP(AP$1,$Z$2:$Z$16,$AC$2:$AC$16-$V666)^2)))</f>
        <v/>
      </c>
      <c r="AQ666" s="141" t="str">
        <f t="array" ref="AQ666">IF(OR(AQ$1=0, $A666=""),"",SQRT((_xlfn.XLOOKUP(AQ$1,$Z$2:$Z$16,$AA$2:$AA$16)-$T666)^2+(_xlfn.XLOOKUP(AQ$1,$Z$2:$Z$16,$AB$2:$AB$16)-$U666)^2+(_xlfn.XLOOKUP(AQ$1,$Z$2:$Z$16,$AC$2:$AC$16-$V666)^2)))</f>
        <v/>
      </c>
      <c r="AR666" s="141" t="str">
        <f t="array" ref="AR666">IF(OR(AR$1=0, $A666=""),"",SQRT((_xlfn.XLOOKUP(AR$1,$Z$2:$Z$16,$AA$2:$AA$16)-$T666)^2+(_xlfn.XLOOKUP(AR$1,$Z$2:$Z$16,$AB$2:$AB$16)-$U666)^2+(_xlfn.XLOOKUP(AR$1,$Z$2:$Z$16,$AC$2:$AC$16-$V666)^2)))</f>
        <v/>
      </c>
      <c r="AS666" s="141" t="str">
        <f t="array" ref="AS666">IF(OR(AS$1=0, $A666=""),"",SQRT((_xlfn.XLOOKUP(AS$1,$Z$2:$Z$16,$AA$2:$AA$16)-$T666)^2+(_xlfn.XLOOKUP(AS$1,$Z$2:$Z$16,$AB$2:$AB$16)-$U666)^2+(_xlfn.XLOOKUP(AS$1,$Z$2:$Z$16,$AC$2:$AC$16-$V666)^2)))</f>
        <v/>
      </c>
      <c r="AT666" s="141" t="str">
        <f t="array" ref="AT666">IF(OR(AT$1=0, $A666=""),"",SQRT((_xlfn.XLOOKUP(AT$1,$Z$2:$Z$16,$AA$2:$AA$16)-$T666)^2+(_xlfn.XLOOKUP(AT$1,$Z$2:$Z$16,$AB$2:$AB$16)-$U666)^2+(_xlfn.XLOOKUP(AT$1,$Z$2:$Z$16,$AC$2:$AC$16-$V666)^2)))</f>
        <v/>
      </c>
      <c r="AU666" s="141" t="str">
        <f t="array" ref="AU666">IF(OR(AU$1=0, $A666=""),"",SQRT((_xlfn.XLOOKUP(AU$1,$Z$2:$Z$16,$AA$2:$AA$16)-$T666)^2+(_xlfn.XLOOKUP(AU$1,$Z$2:$Z$16,$AB$2:$AB$16)-$U666)^2+(_xlfn.XLOOKUP(AU$1,$Z$2:$Z$16,$AC$2:$AC$16-$V666)^2)))</f>
        <v/>
      </c>
      <c r="AV666" s="142" t="str">
        <f t="array" ref="AV666">IF(OR(AV$1=0, $A666=""),"",SQRT((_xlfn.XLOOKUP(AV$1,$Z$2:$Z$16,$AA$2:$AA$16)-$T666)^2+(_xlfn.XLOOKUP(AV$1,$Z$2:$Z$16,$AB$2:$AB$16)-$U666)^2+(_xlfn.XLOOKUP(AV$1,$Z$2:$Z$16,$AC$2:$AC$16-$V666)^2)))</f>
        <v/>
      </c>
      <c r="AW666" s="124"/>
      <c r="AX666" s="124"/>
      <c r="AY666" s="125">
        <f t="shared" si="371"/>
        <v>0</v>
      </c>
      <c r="AZ666" s="143">
        <f t="shared" si="372"/>
        <v>0</v>
      </c>
      <c r="BA666" s="143">
        <f t="shared" si="373"/>
        <v>0</v>
      </c>
      <c r="BB666" s="143">
        <f t="shared" si="374"/>
        <v>0</v>
      </c>
      <c r="BC666" s="143">
        <f t="shared" si="375"/>
        <v>0</v>
      </c>
      <c r="BD666" s="143">
        <f t="shared" si="376"/>
        <v>0</v>
      </c>
      <c r="BE666" s="143">
        <f t="shared" si="377"/>
        <v>0</v>
      </c>
      <c r="BF666" s="143">
        <f t="shared" si="378"/>
        <v>0</v>
      </c>
      <c r="BG666" s="144">
        <f t="shared" si="379"/>
        <v>0</v>
      </c>
      <c r="BH666" s="144">
        <f t="shared" si="380"/>
        <v>0</v>
      </c>
      <c r="BI666" s="144">
        <f t="shared" si="381"/>
        <v>0</v>
      </c>
      <c r="BJ666" s="144">
        <f t="shared" si="382"/>
        <v>0</v>
      </c>
      <c r="BK666" s="144">
        <f t="shared" si="383"/>
        <v>0</v>
      </c>
      <c r="BL666" s="144">
        <f t="shared" si="384"/>
        <v>0</v>
      </c>
      <c r="BM666" s="145">
        <f t="shared" si="385"/>
        <v>0</v>
      </c>
      <c r="BN666" s="124"/>
      <c r="BO666" s="124"/>
      <c r="BP666" s="124"/>
      <c r="BQ666" s="124"/>
      <c r="BR666" s="124"/>
      <c r="BS666" s="124"/>
      <c r="BT666" s="124"/>
      <c r="BU666" s="124"/>
      <c r="BV666" s="130"/>
      <c r="BW666" s="130"/>
      <c r="BX666" s="130"/>
      <c r="BY666" s="130"/>
      <c r="BZ666" s="130"/>
      <c r="CA666" s="130"/>
      <c r="CB666" s="130"/>
      <c r="CC666" s="130"/>
      <c r="CD666" s="130"/>
      <c r="CE666" s="130"/>
      <c r="CF666" s="130"/>
      <c r="CG666" s="130"/>
      <c r="CH666" s="130"/>
      <c r="CI666" s="130"/>
      <c r="CJ666" s="130"/>
      <c r="CM666" s="159">
        <f t="shared" si="386"/>
        <v>0</v>
      </c>
      <c r="CN666" s="160">
        <f t="shared" si="387"/>
        <v>0</v>
      </c>
      <c r="CO666" s="160">
        <f t="shared" si="388"/>
        <v>0</v>
      </c>
      <c r="CP666" s="160">
        <f t="shared" si="389"/>
        <v>0</v>
      </c>
      <c r="CQ666" s="160">
        <f t="shared" si="390"/>
        <v>0</v>
      </c>
      <c r="CR666" s="160" t="str">
        <f t="shared" si="391"/>
        <v/>
      </c>
      <c r="CS666" s="160" t="str">
        <f t="shared" si="392"/>
        <v/>
      </c>
      <c r="CT666" s="160" t="str">
        <f t="shared" si="393"/>
        <v/>
      </c>
      <c r="CU666" s="162" t="str">
        <f t="shared" si="394"/>
        <v/>
      </c>
      <c r="CV666" s="162" t="str">
        <f t="shared" si="395"/>
        <v/>
      </c>
      <c r="CW666" s="162" t="str">
        <f t="shared" si="396"/>
        <v/>
      </c>
      <c r="CX666" s="162" t="str">
        <f t="shared" si="397"/>
        <v/>
      </c>
      <c r="CY666" s="162" t="str">
        <f t="shared" si="398"/>
        <v/>
      </c>
      <c r="CZ666" s="162" t="str">
        <f t="shared" si="399"/>
        <v/>
      </c>
      <c r="DA666" s="163" t="str">
        <f t="shared" si="400"/>
        <v/>
      </c>
    </row>
    <row r="667" spans="1:105" ht="16.5" x14ac:dyDescent="0.3">
      <c r="A667" s="135"/>
      <c r="B667" s="136"/>
      <c r="C667" s="136"/>
      <c r="D667" s="137"/>
      <c r="E667" s="176"/>
      <c r="F667" s="182"/>
      <c r="G667" s="183"/>
      <c r="H667" s="183"/>
      <c r="I667" s="183"/>
      <c r="J667" s="183"/>
      <c r="K667" s="183"/>
      <c r="L667" s="183"/>
      <c r="M667" s="186"/>
      <c r="N667" s="182"/>
      <c r="O667" s="184"/>
      <c r="P667" s="178"/>
      <c r="Q667" s="118">
        <f t="shared" si="369"/>
        <v>0</v>
      </c>
      <c r="R667" s="3"/>
      <c r="S667" s="3"/>
      <c r="T667" s="4"/>
      <c r="U667" s="4"/>
      <c r="V667" s="99">
        <f t="shared" si="370"/>
        <v>0</v>
      </c>
      <c r="W667" s="161"/>
      <c r="X667" s="138"/>
      <c r="AH667" s="158" t="str">
        <f t="array" ref="AH667">IF(OR(AH$1=0, $A667=""),"",SQRT((_xlfn.XLOOKUP(AH$1,$Z$2:$Z$16,$AA$2:$AA$16)-$T667)^2+(_xlfn.XLOOKUP(AH$1,$Z$2:$Z$16,$AB$2:$AB$16)-$U667)^2+(_xlfn.XLOOKUP(AH$1,$Z$2:$Z$16,$AC$2:$AC$16-$V667)^2)))</f>
        <v/>
      </c>
      <c r="AI667" s="140" t="str">
        <f t="array" ref="AI667">IF(OR(AI$1=0, $A667=""),"",SQRT((_xlfn.XLOOKUP(AI$1,$Z$2:$Z$16,$AA$2:$AA$16)-$T667)^2+(_xlfn.XLOOKUP(AI$1,$Z$2:$Z$16,$AB$2:$AB$16)-$U667)^2+(_xlfn.XLOOKUP(AI$1,$Z$2:$Z$16,$AC$2:$AC$16-$V667)^2)))</f>
        <v/>
      </c>
      <c r="AJ667" s="140" t="str">
        <f t="array" ref="AJ667">IF(OR(AJ$1=0, $A667=""),"",SQRT((_xlfn.XLOOKUP(AJ$1,$Z$2:$Z$16,$AA$2:$AA$16)-$T667)^2+(_xlfn.XLOOKUP(AJ$1,$Z$2:$Z$16,$AB$2:$AB$16)-$U667)^2+(_xlfn.XLOOKUP(AJ$1,$Z$2:$Z$16,$AC$2:$AC$16-$V667)^2)))</f>
        <v/>
      </c>
      <c r="AK667" s="140" t="str">
        <f t="array" ref="AK667">IF(OR(AK$1=0, $A667=""),"",SQRT((_xlfn.XLOOKUP(AK$1,$Z$2:$Z$16,$AA$2:$AA$16)-$T667)^2+(_xlfn.XLOOKUP(AK$1,$Z$2:$Z$16,$AB$2:$AB$16)-$U667)^2+(_xlfn.XLOOKUP(AK$1,$Z$2:$Z$16,$AC$2:$AC$16-$V667)^2)))</f>
        <v/>
      </c>
      <c r="AL667" s="140" t="str">
        <f t="array" ref="AL667">IF(OR(AL$1=0, $A667=""),"",SQRT((_xlfn.XLOOKUP(AL$1,$Z$2:$Z$16,$AA$2:$AA$16)-$T667)^2+(_xlfn.XLOOKUP(AL$1,$Z$2:$Z$16,$AB$2:$AB$16)-$U667)^2+(_xlfn.XLOOKUP(AL$1,$Z$2:$Z$16,$AC$2:$AC$16-$V667)^2)))</f>
        <v/>
      </c>
      <c r="AM667" s="140" t="str">
        <f t="array" ref="AM667">IF(OR(AM$1=0, $A667=""),"",SQRT((_xlfn.XLOOKUP(AM$1,$Z$2:$Z$16,$AA$2:$AA$16)-$T667)^2+(_xlfn.XLOOKUP(AM$1,$Z$2:$Z$16,$AB$2:$AB$16)-$U667)^2+(_xlfn.XLOOKUP(AM$1,$Z$2:$Z$16,$AC$2:$AC$16-$V667)^2)))</f>
        <v/>
      </c>
      <c r="AN667" s="140" t="str">
        <f t="array" ref="AN667">IF(OR(AN$1=0, $A667=""),"",SQRT((_xlfn.XLOOKUP(AN$1,$Z$2:$Z$16,$AA$2:$AA$16)-$T667)^2+(_xlfn.XLOOKUP(AN$1,$Z$2:$Z$16,$AB$2:$AB$16)-$U667)^2+(_xlfn.XLOOKUP(AN$1,$Z$2:$Z$16,$AC$2:$AC$16-$V667)^2)))</f>
        <v/>
      </c>
      <c r="AO667" s="140" t="str">
        <f t="array" ref="AO667">IF(OR(AO$1=0, $A667=""),"",SQRT((_xlfn.XLOOKUP(AO$1,$Z$2:$Z$16,$AA$2:$AA$16)-$T667)^2+(_xlfn.XLOOKUP(AO$1,$Z$2:$Z$16,$AB$2:$AB$16)-$U667)^2+(_xlfn.XLOOKUP(AO$1,$Z$2:$Z$16,$AC$2:$AC$16-$V667)^2)))</f>
        <v/>
      </c>
      <c r="AP667" s="141" t="str">
        <f t="array" ref="AP667">IF(OR(AP$1=0, $A667=""),"",SQRT((_xlfn.XLOOKUP(AP$1,$Z$2:$Z$16,$AA$2:$AA$16)-$T667)^2+(_xlfn.XLOOKUP(AP$1,$Z$2:$Z$16,$AB$2:$AB$16)-$U667)^2+(_xlfn.XLOOKUP(AP$1,$Z$2:$Z$16,$AC$2:$AC$16-$V667)^2)))</f>
        <v/>
      </c>
      <c r="AQ667" s="141" t="str">
        <f t="array" ref="AQ667">IF(OR(AQ$1=0, $A667=""),"",SQRT((_xlfn.XLOOKUP(AQ$1,$Z$2:$Z$16,$AA$2:$AA$16)-$T667)^2+(_xlfn.XLOOKUP(AQ$1,$Z$2:$Z$16,$AB$2:$AB$16)-$U667)^2+(_xlfn.XLOOKUP(AQ$1,$Z$2:$Z$16,$AC$2:$AC$16-$V667)^2)))</f>
        <v/>
      </c>
      <c r="AR667" s="141" t="str">
        <f t="array" ref="AR667">IF(OR(AR$1=0, $A667=""),"",SQRT((_xlfn.XLOOKUP(AR$1,$Z$2:$Z$16,$AA$2:$AA$16)-$T667)^2+(_xlfn.XLOOKUP(AR$1,$Z$2:$Z$16,$AB$2:$AB$16)-$U667)^2+(_xlfn.XLOOKUP(AR$1,$Z$2:$Z$16,$AC$2:$AC$16-$V667)^2)))</f>
        <v/>
      </c>
      <c r="AS667" s="141" t="str">
        <f t="array" ref="AS667">IF(OR(AS$1=0, $A667=""),"",SQRT((_xlfn.XLOOKUP(AS$1,$Z$2:$Z$16,$AA$2:$AA$16)-$T667)^2+(_xlfn.XLOOKUP(AS$1,$Z$2:$Z$16,$AB$2:$AB$16)-$U667)^2+(_xlfn.XLOOKUP(AS$1,$Z$2:$Z$16,$AC$2:$AC$16-$V667)^2)))</f>
        <v/>
      </c>
      <c r="AT667" s="141" t="str">
        <f t="array" ref="AT667">IF(OR(AT$1=0, $A667=""),"",SQRT((_xlfn.XLOOKUP(AT$1,$Z$2:$Z$16,$AA$2:$AA$16)-$T667)^2+(_xlfn.XLOOKUP(AT$1,$Z$2:$Z$16,$AB$2:$AB$16)-$U667)^2+(_xlfn.XLOOKUP(AT$1,$Z$2:$Z$16,$AC$2:$AC$16-$V667)^2)))</f>
        <v/>
      </c>
      <c r="AU667" s="141" t="str">
        <f t="array" ref="AU667">IF(OR(AU$1=0, $A667=""),"",SQRT((_xlfn.XLOOKUP(AU$1,$Z$2:$Z$16,$AA$2:$AA$16)-$T667)^2+(_xlfn.XLOOKUP(AU$1,$Z$2:$Z$16,$AB$2:$AB$16)-$U667)^2+(_xlfn.XLOOKUP(AU$1,$Z$2:$Z$16,$AC$2:$AC$16-$V667)^2)))</f>
        <v/>
      </c>
      <c r="AV667" s="142" t="str">
        <f t="array" ref="AV667">IF(OR(AV$1=0, $A667=""),"",SQRT((_xlfn.XLOOKUP(AV$1,$Z$2:$Z$16,$AA$2:$AA$16)-$T667)^2+(_xlfn.XLOOKUP(AV$1,$Z$2:$Z$16,$AB$2:$AB$16)-$U667)^2+(_xlfn.XLOOKUP(AV$1,$Z$2:$Z$16,$AC$2:$AC$16-$V667)^2)))</f>
        <v/>
      </c>
      <c r="AW667" s="124"/>
      <c r="AX667" s="124"/>
      <c r="AY667" s="125">
        <f t="shared" si="371"/>
        <v>0</v>
      </c>
      <c r="AZ667" s="143">
        <f t="shared" si="372"/>
        <v>0</v>
      </c>
      <c r="BA667" s="143">
        <f t="shared" si="373"/>
        <v>0</v>
      </c>
      <c r="BB667" s="143">
        <f t="shared" si="374"/>
        <v>0</v>
      </c>
      <c r="BC667" s="143">
        <f t="shared" si="375"/>
        <v>0</v>
      </c>
      <c r="BD667" s="143">
        <f t="shared" si="376"/>
        <v>0</v>
      </c>
      <c r="BE667" s="143">
        <f t="shared" si="377"/>
        <v>0</v>
      </c>
      <c r="BF667" s="143">
        <f t="shared" si="378"/>
        <v>0</v>
      </c>
      <c r="BG667" s="144">
        <f t="shared" si="379"/>
        <v>0</v>
      </c>
      <c r="BH667" s="144">
        <f t="shared" si="380"/>
        <v>0</v>
      </c>
      <c r="BI667" s="144">
        <f t="shared" si="381"/>
        <v>0</v>
      </c>
      <c r="BJ667" s="144">
        <f t="shared" si="382"/>
        <v>0</v>
      </c>
      <c r="BK667" s="144">
        <f t="shared" si="383"/>
        <v>0</v>
      </c>
      <c r="BL667" s="144">
        <f t="shared" si="384"/>
        <v>0</v>
      </c>
      <c r="BM667" s="145">
        <f t="shared" si="385"/>
        <v>0</v>
      </c>
      <c r="BN667" s="124"/>
      <c r="BO667" s="124"/>
      <c r="BP667" s="124"/>
      <c r="BQ667" s="124"/>
      <c r="BR667" s="124"/>
      <c r="BS667" s="124"/>
      <c r="BT667" s="124"/>
      <c r="BU667" s="124"/>
      <c r="BV667" s="130"/>
      <c r="BW667" s="130"/>
      <c r="BX667" s="130"/>
      <c r="BY667" s="130"/>
      <c r="BZ667" s="130"/>
      <c r="CA667" s="130"/>
      <c r="CB667" s="130"/>
      <c r="CC667" s="130"/>
      <c r="CD667" s="130"/>
      <c r="CE667" s="130"/>
      <c r="CF667" s="130"/>
      <c r="CG667" s="130"/>
      <c r="CH667" s="130"/>
      <c r="CI667" s="130"/>
      <c r="CJ667" s="130"/>
      <c r="CM667" s="159">
        <f t="shared" si="386"/>
        <v>0</v>
      </c>
      <c r="CN667" s="160">
        <f t="shared" si="387"/>
        <v>0</v>
      </c>
      <c r="CO667" s="160">
        <f t="shared" si="388"/>
        <v>0</v>
      </c>
      <c r="CP667" s="160">
        <f t="shared" si="389"/>
        <v>0</v>
      </c>
      <c r="CQ667" s="160">
        <f t="shared" si="390"/>
        <v>0</v>
      </c>
      <c r="CR667" s="160" t="str">
        <f t="shared" si="391"/>
        <v/>
      </c>
      <c r="CS667" s="160" t="str">
        <f t="shared" si="392"/>
        <v/>
      </c>
      <c r="CT667" s="160" t="str">
        <f t="shared" si="393"/>
        <v/>
      </c>
      <c r="CU667" s="162" t="str">
        <f t="shared" si="394"/>
        <v/>
      </c>
      <c r="CV667" s="162" t="str">
        <f t="shared" si="395"/>
        <v/>
      </c>
      <c r="CW667" s="162" t="str">
        <f t="shared" si="396"/>
        <v/>
      </c>
      <c r="CX667" s="162" t="str">
        <f t="shared" si="397"/>
        <v/>
      </c>
      <c r="CY667" s="162" t="str">
        <f t="shared" si="398"/>
        <v/>
      </c>
      <c r="CZ667" s="162" t="str">
        <f t="shared" si="399"/>
        <v/>
      </c>
      <c r="DA667" s="163" t="str">
        <f t="shared" si="400"/>
        <v/>
      </c>
    </row>
    <row r="668" spans="1:105" ht="16.5" x14ac:dyDescent="0.3">
      <c r="A668" s="135"/>
      <c r="B668" s="136"/>
      <c r="C668" s="136"/>
      <c r="D668" s="137"/>
      <c r="E668" s="176"/>
      <c r="F668" s="182"/>
      <c r="G668" s="183"/>
      <c r="H668" s="183"/>
      <c r="I668" s="183"/>
      <c r="J668" s="183"/>
      <c r="K668" s="183"/>
      <c r="L668" s="183"/>
      <c r="M668" s="186"/>
      <c r="N668" s="182"/>
      <c r="O668" s="184"/>
      <c r="P668" s="178"/>
      <c r="Q668" s="118">
        <f t="shared" si="369"/>
        <v>0</v>
      </c>
      <c r="R668" s="3"/>
      <c r="S668" s="3"/>
      <c r="T668" s="4"/>
      <c r="U668" s="4"/>
      <c r="V668" s="99">
        <f t="shared" si="370"/>
        <v>0</v>
      </c>
      <c r="W668" s="161"/>
      <c r="X668" s="138"/>
      <c r="AH668" s="158" t="str">
        <f t="array" ref="AH668">IF(OR(AH$1=0, $A668=""),"",SQRT((_xlfn.XLOOKUP(AH$1,$Z$2:$Z$16,$AA$2:$AA$16)-$T668)^2+(_xlfn.XLOOKUP(AH$1,$Z$2:$Z$16,$AB$2:$AB$16)-$U668)^2+(_xlfn.XLOOKUP(AH$1,$Z$2:$Z$16,$AC$2:$AC$16-$V668)^2)))</f>
        <v/>
      </c>
      <c r="AI668" s="140" t="str">
        <f t="array" ref="AI668">IF(OR(AI$1=0, $A668=""),"",SQRT((_xlfn.XLOOKUP(AI$1,$Z$2:$Z$16,$AA$2:$AA$16)-$T668)^2+(_xlfn.XLOOKUP(AI$1,$Z$2:$Z$16,$AB$2:$AB$16)-$U668)^2+(_xlfn.XLOOKUP(AI$1,$Z$2:$Z$16,$AC$2:$AC$16-$V668)^2)))</f>
        <v/>
      </c>
      <c r="AJ668" s="140" t="str">
        <f t="array" ref="AJ668">IF(OR(AJ$1=0, $A668=""),"",SQRT((_xlfn.XLOOKUP(AJ$1,$Z$2:$Z$16,$AA$2:$AA$16)-$T668)^2+(_xlfn.XLOOKUP(AJ$1,$Z$2:$Z$16,$AB$2:$AB$16)-$U668)^2+(_xlfn.XLOOKUP(AJ$1,$Z$2:$Z$16,$AC$2:$AC$16-$V668)^2)))</f>
        <v/>
      </c>
      <c r="AK668" s="140" t="str">
        <f t="array" ref="AK668">IF(OR(AK$1=0, $A668=""),"",SQRT((_xlfn.XLOOKUP(AK$1,$Z$2:$Z$16,$AA$2:$AA$16)-$T668)^2+(_xlfn.XLOOKUP(AK$1,$Z$2:$Z$16,$AB$2:$AB$16)-$U668)^2+(_xlfn.XLOOKUP(AK$1,$Z$2:$Z$16,$AC$2:$AC$16-$V668)^2)))</f>
        <v/>
      </c>
      <c r="AL668" s="140" t="str">
        <f t="array" ref="AL668">IF(OR(AL$1=0, $A668=""),"",SQRT((_xlfn.XLOOKUP(AL$1,$Z$2:$Z$16,$AA$2:$AA$16)-$T668)^2+(_xlfn.XLOOKUP(AL$1,$Z$2:$Z$16,$AB$2:$AB$16)-$U668)^2+(_xlfn.XLOOKUP(AL$1,$Z$2:$Z$16,$AC$2:$AC$16-$V668)^2)))</f>
        <v/>
      </c>
      <c r="AM668" s="140" t="str">
        <f t="array" ref="AM668">IF(OR(AM$1=0, $A668=""),"",SQRT((_xlfn.XLOOKUP(AM$1,$Z$2:$Z$16,$AA$2:$AA$16)-$T668)^2+(_xlfn.XLOOKUP(AM$1,$Z$2:$Z$16,$AB$2:$AB$16)-$U668)^2+(_xlfn.XLOOKUP(AM$1,$Z$2:$Z$16,$AC$2:$AC$16-$V668)^2)))</f>
        <v/>
      </c>
      <c r="AN668" s="140" t="str">
        <f t="array" ref="AN668">IF(OR(AN$1=0, $A668=""),"",SQRT((_xlfn.XLOOKUP(AN$1,$Z$2:$Z$16,$AA$2:$AA$16)-$T668)^2+(_xlfn.XLOOKUP(AN$1,$Z$2:$Z$16,$AB$2:$AB$16)-$U668)^2+(_xlfn.XLOOKUP(AN$1,$Z$2:$Z$16,$AC$2:$AC$16-$V668)^2)))</f>
        <v/>
      </c>
      <c r="AO668" s="140" t="str">
        <f t="array" ref="AO668">IF(OR(AO$1=0, $A668=""),"",SQRT((_xlfn.XLOOKUP(AO$1,$Z$2:$Z$16,$AA$2:$AA$16)-$T668)^2+(_xlfn.XLOOKUP(AO$1,$Z$2:$Z$16,$AB$2:$AB$16)-$U668)^2+(_xlfn.XLOOKUP(AO$1,$Z$2:$Z$16,$AC$2:$AC$16-$V668)^2)))</f>
        <v/>
      </c>
      <c r="AP668" s="141" t="str">
        <f t="array" ref="AP668">IF(OR(AP$1=0, $A668=""),"",SQRT((_xlfn.XLOOKUP(AP$1,$Z$2:$Z$16,$AA$2:$AA$16)-$T668)^2+(_xlfn.XLOOKUP(AP$1,$Z$2:$Z$16,$AB$2:$AB$16)-$U668)^2+(_xlfn.XLOOKUP(AP$1,$Z$2:$Z$16,$AC$2:$AC$16-$V668)^2)))</f>
        <v/>
      </c>
      <c r="AQ668" s="141" t="str">
        <f t="array" ref="AQ668">IF(OR(AQ$1=0, $A668=""),"",SQRT((_xlfn.XLOOKUP(AQ$1,$Z$2:$Z$16,$AA$2:$AA$16)-$T668)^2+(_xlfn.XLOOKUP(AQ$1,$Z$2:$Z$16,$AB$2:$AB$16)-$U668)^2+(_xlfn.XLOOKUP(AQ$1,$Z$2:$Z$16,$AC$2:$AC$16-$V668)^2)))</f>
        <v/>
      </c>
      <c r="AR668" s="141" t="str">
        <f t="array" ref="AR668">IF(OR(AR$1=0, $A668=""),"",SQRT((_xlfn.XLOOKUP(AR$1,$Z$2:$Z$16,$AA$2:$AA$16)-$T668)^2+(_xlfn.XLOOKUP(AR$1,$Z$2:$Z$16,$AB$2:$AB$16)-$U668)^2+(_xlfn.XLOOKUP(AR$1,$Z$2:$Z$16,$AC$2:$AC$16-$V668)^2)))</f>
        <v/>
      </c>
      <c r="AS668" s="141" t="str">
        <f t="array" ref="AS668">IF(OR(AS$1=0, $A668=""),"",SQRT((_xlfn.XLOOKUP(AS$1,$Z$2:$Z$16,$AA$2:$AA$16)-$T668)^2+(_xlfn.XLOOKUP(AS$1,$Z$2:$Z$16,$AB$2:$AB$16)-$U668)^2+(_xlfn.XLOOKUP(AS$1,$Z$2:$Z$16,$AC$2:$AC$16-$V668)^2)))</f>
        <v/>
      </c>
      <c r="AT668" s="141" t="str">
        <f t="array" ref="AT668">IF(OR(AT$1=0, $A668=""),"",SQRT((_xlfn.XLOOKUP(AT$1,$Z$2:$Z$16,$AA$2:$AA$16)-$T668)^2+(_xlfn.XLOOKUP(AT$1,$Z$2:$Z$16,$AB$2:$AB$16)-$U668)^2+(_xlfn.XLOOKUP(AT$1,$Z$2:$Z$16,$AC$2:$AC$16-$V668)^2)))</f>
        <v/>
      </c>
      <c r="AU668" s="141" t="str">
        <f t="array" ref="AU668">IF(OR(AU$1=0, $A668=""),"",SQRT((_xlfn.XLOOKUP(AU$1,$Z$2:$Z$16,$AA$2:$AA$16)-$T668)^2+(_xlfn.XLOOKUP(AU$1,$Z$2:$Z$16,$AB$2:$AB$16)-$U668)^2+(_xlfn.XLOOKUP(AU$1,$Z$2:$Z$16,$AC$2:$AC$16-$V668)^2)))</f>
        <v/>
      </c>
      <c r="AV668" s="142" t="str">
        <f t="array" ref="AV668">IF(OR(AV$1=0, $A668=""),"",SQRT((_xlfn.XLOOKUP(AV$1,$Z$2:$Z$16,$AA$2:$AA$16)-$T668)^2+(_xlfn.XLOOKUP(AV$1,$Z$2:$Z$16,$AB$2:$AB$16)-$U668)^2+(_xlfn.XLOOKUP(AV$1,$Z$2:$Z$16,$AC$2:$AC$16-$V668)^2)))</f>
        <v/>
      </c>
      <c r="AW668" s="124"/>
      <c r="AX668" s="124"/>
      <c r="AY668" s="125">
        <f t="shared" si="371"/>
        <v>0</v>
      </c>
      <c r="AZ668" s="143">
        <f t="shared" si="372"/>
        <v>0</v>
      </c>
      <c r="BA668" s="143">
        <f t="shared" si="373"/>
        <v>0</v>
      </c>
      <c r="BB668" s="143">
        <f t="shared" si="374"/>
        <v>0</v>
      </c>
      <c r="BC668" s="143">
        <f t="shared" si="375"/>
        <v>0</v>
      </c>
      <c r="BD668" s="143">
        <f t="shared" si="376"/>
        <v>0</v>
      </c>
      <c r="BE668" s="143">
        <f t="shared" si="377"/>
        <v>0</v>
      </c>
      <c r="BF668" s="143">
        <f t="shared" si="378"/>
        <v>0</v>
      </c>
      <c r="BG668" s="144">
        <f t="shared" si="379"/>
        <v>0</v>
      </c>
      <c r="BH668" s="144">
        <f t="shared" si="380"/>
        <v>0</v>
      </c>
      <c r="BI668" s="144">
        <f t="shared" si="381"/>
        <v>0</v>
      </c>
      <c r="BJ668" s="144">
        <f t="shared" si="382"/>
        <v>0</v>
      </c>
      <c r="BK668" s="144">
        <f t="shared" si="383"/>
        <v>0</v>
      </c>
      <c r="BL668" s="144">
        <f t="shared" si="384"/>
        <v>0</v>
      </c>
      <c r="BM668" s="145">
        <f t="shared" si="385"/>
        <v>0</v>
      </c>
      <c r="BN668" s="124"/>
      <c r="BO668" s="124"/>
      <c r="BP668" s="124"/>
      <c r="BQ668" s="124"/>
      <c r="BR668" s="124"/>
      <c r="BS668" s="124"/>
      <c r="BT668" s="124"/>
      <c r="BU668" s="124"/>
      <c r="BV668" s="130"/>
      <c r="BW668" s="130"/>
      <c r="BX668" s="130"/>
      <c r="BY668" s="130"/>
      <c r="BZ668" s="130"/>
      <c r="CA668" s="130"/>
      <c r="CB668" s="130"/>
      <c r="CC668" s="130"/>
      <c r="CD668" s="130"/>
      <c r="CE668" s="130"/>
      <c r="CF668" s="130"/>
      <c r="CG668" s="130"/>
      <c r="CH668" s="130"/>
      <c r="CI668" s="130"/>
      <c r="CJ668" s="130"/>
      <c r="CM668" s="159">
        <f t="shared" si="386"/>
        <v>0</v>
      </c>
      <c r="CN668" s="160">
        <f t="shared" si="387"/>
        <v>0</v>
      </c>
      <c r="CO668" s="160">
        <f t="shared" si="388"/>
        <v>0</v>
      </c>
      <c r="CP668" s="160">
        <f t="shared" si="389"/>
        <v>0</v>
      </c>
      <c r="CQ668" s="160">
        <f t="shared" si="390"/>
        <v>0</v>
      </c>
      <c r="CR668" s="160" t="str">
        <f t="shared" si="391"/>
        <v/>
      </c>
      <c r="CS668" s="160" t="str">
        <f t="shared" si="392"/>
        <v/>
      </c>
      <c r="CT668" s="160" t="str">
        <f t="shared" si="393"/>
        <v/>
      </c>
      <c r="CU668" s="162" t="str">
        <f t="shared" si="394"/>
        <v/>
      </c>
      <c r="CV668" s="162" t="str">
        <f t="shared" si="395"/>
        <v/>
      </c>
      <c r="CW668" s="162" t="str">
        <f t="shared" si="396"/>
        <v/>
      </c>
      <c r="CX668" s="162" t="str">
        <f t="shared" si="397"/>
        <v/>
      </c>
      <c r="CY668" s="162" t="str">
        <f t="shared" si="398"/>
        <v/>
      </c>
      <c r="CZ668" s="162" t="str">
        <f t="shared" si="399"/>
        <v/>
      </c>
      <c r="DA668" s="163" t="str">
        <f t="shared" si="400"/>
        <v/>
      </c>
    </row>
    <row r="669" spans="1:105" ht="16.5" x14ac:dyDescent="0.3">
      <c r="A669" s="135"/>
      <c r="B669" s="136"/>
      <c r="C669" s="136"/>
      <c r="D669" s="137"/>
      <c r="E669" s="176"/>
      <c r="F669" s="182"/>
      <c r="G669" s="183"/>
      <c r="H669" s="183"/>
      <c r="I669" s="183"/>
      <c r="J669" s="183"/>
      <c r="K669" s="183"/>
      <c r="L669" s="183"/>
      <c r="M669" s="186"/>
      <c r="N669" s="182"/>
      <c r="O669" s="184"/>
      <c r="P669" s="178"/>
      <c r="Q669" s="118">
        <f t="shared" si="369"/>
        <v>0</v>
      </c>
      <c r="R669" s="3"/>
      <c r="S669" s="3"/>
      <c r="T669" s="4"/>
      <c r="U669" s="4"/>
      <c r="V669" s="99">
        <f t="shared" si="370"/>
        <v>0</v>
      </c>
      <c r="W669" s="161"/>
      <c r="X669" s="138"/>
      <c r="AH669" s="158" t="str">
        <f t="array" ref="AH669">IF(OR(AH$1=0, $A669=""),"",SQRT((_xlfn.XLOOKUP(AH$1,$Z$2:$Z$16,$AA$2:$AA$16)-$T669)^2+(_xlfn.XLOOKUP(AH$1,$Z$2:$Z$16,$AB$2:$AB$16)-$U669)^2+(_xlfn.XLOOKUP(AH$1,$Z$2:$Z$16,$AC$2:$AC$16-$V669)^2)))</f>
        <v/>
      </c>
      <c r="AI669" s="140" t="str">
        <f t="array" ref="AI669">IF(OR(AI$1=0, $A669=""),"",SQRT((_xlfn.XLOOKUP(AI$1,$Z$2:$Z$16,$AA$2:$AA$16)-$T669)^2+(_xlfn.XLOOKUP(AI$1,$Z$2:$Z$16,$AB$2:$AB$16)-$U669)^2+(_xlfn.XLOOKUP(AI$1,$Z$2:$Z$16,$AC$2:$AC$16-$V669)^2)))</f>
        <v/>
      </c>
      <c r="AJ669" s="140" t="str">
        <f t="array" ref="AJ669">IF(OR(AJ$1=0, $A669=""),"",SQRT((_xlfn.XLOOKUP(AJ$1,$Z$2:$Z$16,$AA$2:$AA$16)-$T669)^2+(_xlfn.XLOOKUP(AJ$1,$Z$2:$Z$16,$AB$2:$AB$16)-$U669)^2+(_xlfn.XLOOKUP(AJ$1,$Z$2:$Z$16,$AC$2:$AC$16-$V669)^2)))</f>
        <v/>
      </c>
      <c r="AK669" s="140" t="str">
        <f t="array" ref="AK669">IF(OR(AK$1=0, $A669=""),"",SQRT((_xlfn.XLOOKUP(AK$1,$Z$2:$Z$16,$AA$2:$AA$16)-$T669)^2+(_xlfn.XLOOKUP(AK$1,$Z$2:$Z$16,$AB$2:$AB$16)-$U669)^2+(_xlfn.XLOOKUP(AK$1,$Z$2:$Z$16,$AC$2:$AC$16-$V669)^2)))</f>
        <v/>
      </c>
      <c r="AL669" s="140" t="str">
        <f t="array" ref="AL669">IF(OR(AL$1=0, $A669=""),"",SQRT((_xlfn.XLOOKUP(AL$1,$Z$2:$Z$16,$AA$2:$AA$16)-$T669)^2+(_xlfn.XLOOKUP(AL$1,$Z$2:$Z$16,$AB$2:$AB$16)-$U669)^2+(_xlfn.XLOOKUP(AL$1,$Z$2:$Z$16,$AC$2:$AC$16-$V669)^2)))</f>
        <v/>
      </c>
      <c r="AM669" s="140" t="str">
        <f t="array" ref="AM669">IF(OR(AM$1=0, $A669=""),"",SQRT((_xlfn.XLOOKUP(AM$1,$Z$2:$Z$16,$AA$2:$AA$16)-$T669)^2+(_xlfn.XLOOKUP(AM$1,$Z$2:$Z$16,$AB$2:$AB$16)-$U669)^2+(_xlfn.XLOOKUP(AM$1,$Z$2:$Z$16,$AC$2:$AC$16-$V669)^2)))</f>
        <v/>
      </c>
      <c r="AN669" s="140" t="str">
        <f t="array" ref="AN669">IF(OR(AN$1=0, $A669=""),"",SQRT((_xlfn.XLOOKUP(AN$1,$Z$2:$Z$16,$AA$2:$AA$16)-$T669)^2+(_xlfn.XLOOKUP(AN$1,$Z$2:$Z$16,$AB$2:$AB$16)-$U669)^2+(_xlfn.XLOOKUP(AN$1,$Z$2:$Z$16,$AC$2:$AC$16-$V669)^2)))</f>
        <v/>
      </c>
      <c r="AO669" s="140" t="str">
        <f t="array" ref="AO669">IF(OR(AO$1=0, $A669=""),"",SQRT((_xlfn.XLOOKUP(AO$1,$Z$2:$Z$16,$AA$2:$AA$16)-$T669)^2+(_xlfn.XLOOKUP(AO$1,$Z$2:$Z$16,$AB$2:$AB$16)-$U669)^2+(_xlfn.XLOOKUP(AO$1,$Z$2:$Z$16,$AC$2:$AC$16-$V669)^2)))</f>
        <v/>
      </c>
      <c r="AP669" s="141" t="str">
        <f t="array" ref="AP669">IF(OR(AP$1=0, $A669=""),"",SQRT((_xlfn.XLOOKUP(AP$1,$Z$2:$Z$16,$AA$2:$AA$16)-$T669)^2+(_xlfn.XLOOKUP(AP$1,$Z$2:$Z$16,$AB$2:$AB$16)-$U669)^2+(_xlfn.XLOOKUP(AP$1,$Z$2:$Z$16,$AC$2:$AC$16-$V669)^2)))</f>
        <v/>
      </c>
      <c r="AQ669" s="141" t="str">
        <f t="array" ref="AQ669">IF(OR(AQ$1=0, $A669=""),"",SQRT((_xlfn.XLOOKUP(AQ$1,$Z$2:$Z$16,$AA$2:$AA$16)-$T669)^2+(_xlfn.XLOOKUP(AQ$1,$Z$2:$Z$16,$AB$2:$AB$16)-$U669)^2+(_xlfn.XLOOKUP(AQ$1,$Z$2:$Z$16,$AC$2:$AC$16-$V669)^2)))</f>
        <v/>
      </c>
      <c r="AR669" s="141" t="str">
        <f t="array" ref="AR669">IF(OR(AR$1=0, $A669=""),"",SQRT((_xlfn.XLOOKUP(AR$1,$Z$2:$Z$16,$AA$2:$AA$16)-$T669)^2+(_xlfn.XLOOKUP(AR$1,$Z$2:$Z$16,$AB$2:$AB$16)-$U669)^2+(_xlfn.XLOOKUP(AR$1,$Z$2:$Z$16,$AC$2:$AC$16-$V669)^2)))</f>
        <v/>
      </c>
      <c r="AS669" s="141" t="str">
        <f t="array" ref="AS669">IF(OR(AS$1=0, $A669=""),"",SQRT((_xlfn.XLOOKUP(AS$1,$Z$2:$Z$16,$AA$2:$AA$16)-$T669)^2+(_xlfn.XLOOKUP(AS$1,$Z$2:$Z$16,$AB$2:$AB$16)-$U669)^2+(_xlfn.XLOOKUP(AS$1,$Z$2:$Z$16,$AC$2:$AC$16-$V669)^2)))</f>
        <v/>
      </c>
      <c r="AT669" s="141" t="str">
        <f t="array" ref="AT669">IF(OR(AT$1=0, $A669=""),"",SQRT((_xlfn.XLOOKUP(AT$1,$Z$2:$Z$16,$AA$2:$AA$16)-$T669)^2+(_xlfn.XLOOKUP(AT$1,$Z$2:$Z$16,$AB$2:$AB$16)-$U669)^2+(_xlfn.XLOOKUP(AT$1,$Z$2:$Z$16,$AC$2:$AC$16-$V669)^2)))</f>
        <v/>
      </c>
      <c r="AU669" s="141" t="str">
        <f t="array" ref="AU669">IF(OR(AU$1=0, $A669=""),"",SQRT((_xlfn.XLOOKUP(AU$1,$Z$2:$Z$16,$AA$2:$AA$16)-$T669)^2+(_xlfn.XLOOKUP(AU$1,$Z$2:$Z$16,$AB$2:$AB$16)-$U669)^2+(_xlfn.XLOOKUP(AU$1,$Z$2:$Z$16,$AC$2:$AC$16-$V669)^2)))</f>
        <v/>
      </c>
      <c r="AV669" s="142" t="str">
        <f t="array" ref="AV669">IF(OR(AV$1=0, $A669=""),"",SQRT((_xlfn.XLOOKUP(AV$1,$Z$2:$Z$16,$AA$2:$AA$16)-$T669)^2+(_xlfn.XLOOKUP(AV$1,$Z$2:$Z$16,$AB$2:$AB$16)-$U669)^2+(_xlfn.XLOOKUP(AV$1,$Z$2:$Z$16,$AC$2:$AC$16-$V669)^2)))</f>
        <v/>
      </c>
      <c r="AW669" s="124"/>
      <c r="AX669" s="124"/>
      <c r="AY669" s="125">
        <f t="shared" si="371"/>
        <v>0</v>
      </c>
      <c r="AZ669" s="143">
        <f t="shared" si="372"/>
        <v>0</v>
      </c>
      <c r="BA669" s="143">
        <f t="shared" si="373"/>
        <v>0</v>
      </c>
      <c r="BB669" s="143">
        <f t="shared" si="374"/>
        <v>0</v>
      </c>
      <c r="BC669" s="143">
        <f t="shared" si="375"/>
        <v>0</v>
      </c>
      <c r="BD669" s="143">
        <f t="shared" si="376"/>
        <v>0</v>
      </c>
      <c r="BE669" s="143">
        <f t="shared" si="377"/>
        <v>0</v>
      </c>
      <c r="BF669" s="143">
        <f t="shared" si="378"/>
        <v>0</v>
      </c>
      <c r="BG669" s="144">
        <f t="shared" si="379"/>
        <v>0</v>
      </c>
      <c r="BH669" s="144">
        <f t="shared" si="380"/>
        <v>0</v>
      </c>
      <c r="BI669" s="144">
        <f t="shared" si="381"/>
        <v>0</v>
      </c>
      <c r="BJ669" s="144">
        <f t="shared" si="382"/>
        <v>0</v>
      </c>
      <c r="BK669" s="144">
        <f t="shared" si="383"/>
        <v>0</v>
      </c>
      <c r="BL669" s="144">
        <f t="shared" si="384"/>
        <v>0</v>
      </c>
      <c r="BM669" s="145">
        <f t="shared" si="385"/>
        <v>0</v>
      </c>
      <c r="BN669" s="124"/>
      <c r="BO669" s="124"/>
      <c r="BP669" s="124"/>
      <c r="BQ669" s="124"/>
      <c r="BR669" s="124"/>
      <c r="BS669" s="124"/>
      <c r="BT669" s="124"/>
      <c r="BU669" s="124"/>
      <c r="BV669" s="130"/>
      <c r="BW669" s="130"/>
      <c r="BX669" s="130"/>
      <c r="BY669" s="130"/>
      <c r="BZ669" s="130"/>
      <c r="CA669" s="130"/>
      <c r="CB669" s="130"/>
      <c r="CC669" s="130"/>
      <c r="CD669" s="130"/>
      <c r="CE669" s="130"/>
      <c r="CF669" s="130"/>
      <c r="CG669" s="130"/>
      <c r="CH669" s="130"/>
      <c r="CI669" s="130"/>
      <c r="CJ669" s="130"/>
      <c r="CM669" s="159">
        <f t="shared" si="386"/>
        <v>0</v>
      </c>
      <c r="CN669" s="160">
        <f t="shared" si="387"/>
        <v>0</v>
      </c>
      <c r="CO669" s="160">
        <f t="shared" si="388"/>
        <v>0</v>
      </c>
      <c r="CP669" s="160">
        <f t="shared" si="389"/>
        <v>0</v>
      </c>
      <c r="CQ669" s="160">
        <f t="shared" si="390"/>
        <v>0</v>
      </c>
      <c r="CR669" s="160" t="str">
        <f t="shared" si="391"/>
        <v/>
      </c>
      <c r="CS669" s="160" t="str">
        <f t="shared" si="392"/>
        <v/>
      </c>
      <c r="CT669" s="160" t="str">
        <f t="shared" si="393"/>
        <v/>
      </c>
      <c r="CU669" s="162" t="str">
        <f t="shared" si="394"/>
        <v/>
      </c>
      <c r="CV669" s="162" t="str">
        <f t="shared" si="395"/>
        <v/>
      </c>
      <c r="CW669" s="162" t="str">
        <f t="shared" si="396"/>
        <v/>
      </c>
      <c r="CX669" s="162" t="str">
        <f t="shared" si="397"/>
        <v/>
      </c>
      <c r="CY669" s="162" t="str">
        <f t="shared" si="398"/>
        <v/>
      </c>
      <c r="CZ669" s="162" t="str">
        <f t="shared" si="399"/>
        <v/>
      </c>
      <c r="DA669" s="163" t="str">
        <f t="shared" si="400"/>
        <v/>
      </c>
    </row>
    <row r="670" spans="1:105" ht="16.5" x14ac:dyDescent="0.3">
      <c r="A670" s="135"/>
      <c r="B670" s="136"/>
      <c r="C670" s="136"/>
      <c r="D670" s="137"/>
      <c r="E670" s="176"/>
      <c r="F670" s="182"/>
      <c r="G670" s="183"/>
      <c r="H670" s="183"/>
      <c r="I670" s="183"/>
      <c r="J670" s="183"/>
      <c r="K670" s="183"/>
      <c r="L670" s="183"/>
      <c r="M670" s="186"/>
      <c r="N670" s="182"/>
      <c r="O670" s="184"/>
      <c r="P670" s="178"/>
      <c r="Q670" s="118">
        <f t="shared" si="369"/>
        <v>0</v>
      </c>
      <c r="R670" s="3"/>
      <c r="S670" s="3"/>
      <c r="T670" s="4"/>
      <c r="U670" s="4"/>
      <c r="V670" s="99">
        <f t="shared" si="370"/>
        <v>0</v>
      </c>
      <c r="W670" s="161"/>
      <c r="X670" s="138"/>
      <c r="AH670" s="158" t="str">
        <f t="array" ref="AH670">IF(OR(AH$1=0, $A670=""),"",SQRT((_xlfn.XLOOKUP(AH$1,$Z$2:$Z$16,$AA$2:$AA$16)-$T670)^2+(_xlfn.XLOOKUP(AH$1,$Z$2:$Z$16,$AB$2:$AB$16)-$U670)^2+(_xlfn.XLOOKUP(AH$1,$Z$2:$Z$16,$AC$2:$AC$16-$V670)^2)))</f>
        <v/>
      </c>
      <c r="AI670" s="140" t="str">
        <f t="array" ref="AI670">IF(OR(AI$1=0, $A670=""),"",SQRT((_xlfn.XLOOKUP(AI$1,$Z$2:$Z$16,$AA$2:$AA$16)-$T670)^2+(_xlfn.XLOOKUP(AI$1,$Z$2:$Z$16,$AB$2:$AB$16)-$U670)^2+(_xlfn.XLOOKUP(AI$1,$Z$2:$Z$16,$AC$2:$AC$16-$V670)^2)))</f>
        <v/>
      </c>
      <c r="AJ670" s="140" t="str">
        <f t="array" ref="AJ670">IF(OR(AJ$1=0, $A670=""),"",SQRT((_xlfn.XLOOKUP(AJ$1,$Z$2:$Z$16,$AA$2:$AA$16)-$T670)^2+(_xlfn.XLOOKUP(AJ$1,$Z$2:$Z$16,$AB$2:$AB$16)-$U670)^2+(_xlfn.XLOOKUP(AJ$1,$Z$2:$Z$16,$AC$2:$AC$16-$V670)^2)))</f>
        <v/>
      </c>
      <c r="AK670" s="140" t="str">
        <f t="array" ref="AK670">IF(OR(AK$1=0, $A670=""),"",SQRT((_xlfn.XLOOKUP(AK$1,$Z$2:$Z$16,$AA$2:$AA$16)-$T670)^2+(_xlfn.XLOOKUP(AK$1,$Z$2:$Z$16,$AB$2:$AB$16)-$U670)^2+(_xlfn.XLOOKUP(AK$1,$Z$2:$Z$16,$AC$2:$AC$16-$V670)^2)))</f>
        <v/>
      </c>
      <c r="AL670" s="140" t="str">
        <f t="array" ref="AL670">IF(OR(AL$1=0, $A670=""),"",SQRT((_xlfn.XLOOKUP(AL$1,$Z$2:$Z$16,$AA$2:$AA$16)-$T670)^2+(_xlfn.XLOOKUP(AL$1,$Z$2:$Z$16,$AB$2:$AB$16)-$U670)^2+(_xlfn.XLOOKUP(AL$1,$Z$2:$Z$16,$AC$2:$AC$16-$V670)^2)))</f>
        <v/>
      </c>
      <c r="AM670" s="140" t="str">
        <f t="array" ref="AM670">IF(OR(AM$1=0, $A670=""),"",SQRT((_xlfn.XLOOKUP(AM$1,$Z$2:$Z$16,$AA$2:$AA$16)-$T670)^2+(_xlfn.XLOOKUP(AM$1,$Z$2:$Z$16,$AB$2:$AB$16)-$U670)^2+(_xlfn.XLOOKUP(AM$1,$Z$2:$Z$16,$AC$2:$AC$16-$V670)^2)))</f>
        <v/>
      </c>
      <c r="AN670" s="140" t="str">
        <f t="array" ref="AN670">IF(OR(AN$1=0, $A670=""),"",SQRT((_xlfn.XLOOKUP(AN$1,$Z$2:$Z$16,$AA$2:$AA$16)-$T670)^2+(_xlfn.XLOOKUP(AN$1,$Z$2:$Z$16,$AB$2:$AB$16)-$U670)^2+(_xlfn.XLOOKUP(AN$1,$Z$2:$Z$16,$AC$2:$AC$16-$V670)^2)))</f>
        <v/>
      </c>
      <c r="AO670" s="140" t="str">
        <f t="array" ref="AO670">IF(OR(AO$1=0, $A670=""),"",SQRT((_xlfn.XLOOKUP(AO$1,$Z$2:$Z$16,$AA$2:$AA$16)-$T670)^2+(_xlfn.XLOOKUP(AO$1,$Z$2:$Z$16,$AB$2:$AB$16)-$U670)^2+(_xlfn.XLOOKUP(AO$1,$Z$2:$Z$16,$AC$2:$AC$16-$V670)^2)))</f>
        <v/>
      </c>
      <c r="AP670" s="141" t="str">
        <f t="array" ref="AP670">IF(OR(AP$1=0, $A670=""),"",SQRT((_xlfn.XLOOKUP(AP$1,$Z$2:$Z$16,$AA$2:$AA$16)-$T670)^2+(_xlfn.XLOOKUP(AP$1,$Z$2:$Z$16,$AB$2:$AB$16)-$U670)^2+(_xlfn.XLOOKUP(AP$1,$Z$2:$Z$16,$AC$2:$AC$16-$V670)^2)))</f>
        <v/>
      </c>
      <c r="AQ670" s="141" t="str">
        <f t="array" ref="AQ670">IF(OR(AQ$1=0, $A670=""),"",SQRT((_xlfn.XLOOKUP(AQ$1,$Z$2:$Z$16,$AA$2:$AA$16)-$T670)^2+(_xlfn.XLOOKUP(AQ$1,$Z$2:$Z$16,$AB$2:$AB$16)-$U670)^2+(_xlfn.XLOOKUP(AQ$1,$Z$2:$Z$16,$AC$2:$AC$16-$V670)^2)))</f>
        <v/>
      </c>
      <c r="AR670" s="141" t="str">
        <f t="array" ref="AR670">IF(OR(AR$1=0, $A670=""),"",SQRT((_xlfn.XLOOKUP(AR$1,$Z$2:$Z$16,$AA$2:$AA$16)-$T670)^2+(_xlfn.XLOOKUP(AR$1,$Z$2:$Z$16,$AB$2:$AB$16)-$U670)^2+(_xlfn.XLOOKUP(AR$1,$Z$2:$Z$16,$AC$2:$AC$16-$V670)^2)))</f>
        <v/>
      </c>
      <c r="AS670" s="141" t="str">
        <f t="array" ref="AS670">IF(OR(AS$1=0, $A670=""),"",SQRT((_xlfn.XLOOKUP(AS$1,$Z$2:$Z$16,$AA$2:$AA$16)-$T670)^2+(_xlfn.XLOOKUP(AS$1,$Z$2:$Z$16,$AB$2:$AB$16)-$U670)^2+(_xlfn.XLOOKUP(AS$1,$Z$2:$Z$16,$AC$2:$AC$16-$V670)^2)))</f>
        <v/>
      </c>
      <c r="AT670" s="141" t="str">
        <f t="array" ref="AT670">IF(OR(AT$1=0, $A670=""),"",SQRT((_xlfn.XLOOKUP(AT$1,$Z$2:$Z$16,$AA$2:$AA$16)-$T670)^2+(_xlfn.XLOOKUP(AT$1,$Z$2:$Z$16,$AB$2:$AB$16)-$U670)^2+(_xlfn.XLOOKUP(AT$1,$Z$2:$Z$16,$AC$2:$AC$16-$V670)^2)))</f>
        <v/>
      </c>
      <c r="AU670" s="141" t="str">
        <f t="array" ref="AU670">IF(OR(AU$1=0, $A670=""),"",SQRT((_xlfn.XLOOKUP(AU$1,$Z$2:$Z$16,$AA$2:$AA$16)-$T670)^2+(_xlfn.XLOOKUP(AU$1,$Z$2:$Z$16,$AB$2:$AB$16)-$U670)^2+(_xlfn.XLOOKUP(AU$1,$Z$2:$Z$16,$AC$2:$AC$16-$V670)^2)))</f>
        <v/>
      </c>
      <c r="AV670" s="142" t="str">
        <f t="array" ref="AV670">IF(OR(AV$1=0, $A670=""),"",SQRT((_xlfn.XLOOKUP(AV$1,$Z$2:$Z$16,$AA$2:$AA$16)-$T670)^2+(_xlfn.XLOOKUP(AV$1,$Z$2:$Z$16,$AB$2:$AB$16)-$U670)^2+(_xlfn.XLOOKUP(AV$1,$Z$2:$Z$16,$AC$2:$AC$16-$V670)^2)))</f>
        <v/>
      </c>
      <c r="AW670" s="124"/>
      <c r="AX670" s="124"/>
      <c r="AY670" s="125">
        <f t="shared" si="371"/>
        <v>0</v>
      </c>
      <c r="AZ670" s="143">
        <f t="shared" si="372"/>
        <v>0</v>
      </c>
      <c r="BA670" s="143">
        <f t="shared" si="373"/>
        <v>0</v>
      </c>
      <c r="BB670" s="143">
        <f t="shared" si="374"/>
        <v>0</v>
      </c>
      <c r="BC670" s="143">
        <f t="shared" si="375"/>
        <v>0</v>
      </c>
      <c r="BD670" s="143">
        <f t="shared" si="376"/>
        <v>0</v>
      </c>
      <c r="BE670" s="143">
        <f t="shared" si="377"/>
        <v>0</v>
      </c>
      <c r="BF670" s="143">
        <f t="shared" si="378"/>
        <v>0</v>
      </c>
      <c r="BG670" s="144">
        <f t="shared" si="379"/>
        <v>0</v>
      </c>
      <c r="BH670" s="144">
        <f t="shared" si="380"/>
        <v>0</v>
      </c>
      <c r="BI670" s="144">
        <f t="shared" si="381"/>
        <v>0</v>
      </c>
      <c r="BJ670" s="144">
        <f t="shared" si="382"/>
        <v>0</v>
      </c>
      <c r="BK670" s="144">
        <f t="shared" si="383"/>
        <v>0</v>
      </c>
      <c r="BL670" s="144">
        <f t="shared" si="384"/>
        <v>0</v>
      </c>
      <c r="BM670" s="145">
        <f t="shared" si="385"/>
        <v>0</v>
      </c>
      <c r="BN670" s="124"/>
      <c r="BO670" s="124"/>
      <c r="BP670" s="124"/>
      <c r="BQ670" s="124"/>
      <c r="BR670" s="124"/>
      <c r="BS670" s="124"/>
      <c r="BT670" s="124"/>
      <c r="BU670" s="124"/>
      <c r="BV670" s="130"/>
      <c r="BW670" s="130"/>
      <c r="BX670" s="130"/>
      <c r="BY670" s="130"/>
      <c r="BZ670" s="130"/>
      <c r="CA670" s="130"/>
      <c r="CB670" s="130"/>
      <c r="CC670" s="130"/>
      <c r="CD670" s="130"/>
      <c r="CE670" s="130"/>
      <c r="CF670" s="130"/>
      <c r="CG670" s="130"/>
      <c r="CH670" s="130"/>
      <c r="CI670" s="130"/>
      <c r="CJ670" s="130"/>
      <c r="CM670" s="159">
        <f t="shared" si="386"/>
        <v>0</v>
      </c>
      <c r="CN670" s="160">
        <f t="shared" si="387"/>
        <v>0</v>
      </c>
      <c r="CO670" s="160">
        <f t="shared" si="388"/>
        <v>0</v>
      </c>
      <c r="CP670" s="160">
        <f t="shared" si="389"/>
        <v>0</v>
      </c>
      <c r="CQ670" s="160">
        <f t="shared" si="390"/>
        <v>0</v>
      </c>
      <c r="CR670" s="160" t="str">
        <f t="shared" si="391"/>
        <v/>
      </c>
      <c r="CS670" s="160" t="str">
        <f t="shared" si="392"/>
        <v/>
      </c>
      <c r="CT670" s="160" t="str">
        <f t="shared" si="393"/>
        <v/>
      </c>
      <c r="CU670" s="162" t="str">
        <f t="shared" si="394"/>
        <v/>
      </c>
      <c r="CV670" s="162" t="str">
        <f t="shared" si="395"/>
        <v/>
      </c>
      <c r="CW670" s="162" t="str">
        <f t="shared" si="396"/>
        <v/>
      </c>
      <c r="CX670" s="162" t="str">
        <f t="shared" si="397"/>
        <v/>
      </c>
      <c r="CY670" s="162" t="str">
        <f t="shared" si="398"/>
        <v/>
      </c>
      <c r="CZ670" s="162" t="str">
        <f t="shared" si="399"/>
        <v/>
      </c>
      <c r="DA670" s="163" t="str">
        <f t="shared" si="400"/>
        <v/>
      </c>
    </row>
    <row r="671" spans="1:105" ht="16.5" x14ac:dyDescent="0.3">
      <c r="A671" s="135"/>
      <c r="B671" s="136"/>
      <c r="C671" s="136"/>
      <c r="D671" s="137"/>
      <c r="E671" s="176"/>
      <c r="F671" s="182"/>
      <c r="G671" s="183"/>
      <c r="H671" s="183"/>
      <c r="I671" s="183"/>
      <c r="J671" s="183"/>
      <c r="K671" s="183"/>
      <c r="L671" s="183"/>
      <c r="M671" s="186"/>
      <c r="N671" s="182"/>
      <c r="O671" s="184"/>
      <c r="P671" s="178"/>
      <c r="Q671" s="118">
        <f t="shared" si="369"/>
        <v>0</v>
      </c>
      <c r="R671" s="3"/>
      <c r="S671" s="3"/>
      <c r="T671" s="4"/>
      <c r="U671" s="4"/>
      <c r="V671" s="99">
        <f t="shared" si="370"/>
        <v>0</v>
      </c>
      <c r="W671" s="161"/>
      <c r="X671" s="138"/>
      <c r="AH671" s="158" t="str">
        <f t="array" ref="AH671">IF(OR(AH$1=0, $A671=""),"",SQRT((_xlfn.XLOOKUP(AH$1,$Z$2:$Z$16,$AA$2:$AA$16)-$T671)^2+(_xlfn.XLOOKUP(AH$1,$Z$2:$Z$16,$AB$2:$AB$16)-$U671)^2+(_xlfn.XLOOKUP(AH$1,$Z$2:$Z$16,$AC$2:$AC$16-$V671)^2)))</f>
        <v/>
      </c>
      <c r="AI671" s="140" t="str">
        <f t="array" ref="AI671">IF(OR(AI$1=0, $A671=""),"",SQRT((_xlfn.XLOOKUP(AI$1,$Z$2:$Z$16,$AA$2:$AA$16)-$T671)^2+(_xlfn.XLOOKUP(AI$1,$Z$2:$Z$16,$AB$2:$AB$16)-$U671)^2+(_xlfn.XLOOKUP(AI$1,$Z$2:$Z$16,$AC$2:$AC$16-$V671)^2)))</f>
        <v/>
      </c>
      <c r="AJ671" s="140" t="str">
        <f t="array" ref="AJ671">IF(OR(AJ$1=0, $A671=""),"",SQRT((_xlfn.XLOOKUP(AJ$1,$Z$2:$Z$16,$AA$2:$AA$16)-$T671)^2+(_xlfn.XLOOKUP(AJ$1,$Z$2:$Z$16,$AB$2:$AB$16)-$U671)^2+(_xlfn.XLOOKUP(AJ$1,$Z$2:$Z$16,$AC$2:$AC$16-$V671)^2)))</f>
        <v/>
      </c>
      <c r="AK671" s="140" t="str">
        <f t="array" ref="AK671">IF(OR(AK$1=0, $A671=""),"",SQRT((_xlfn.XLOOKUP(AK$1,$Z$2:$Z$16,$AA$2:$AA$16)-$T671)^2+(_xlfn.XLOOKUP(AK$1,$Z$2:$Z$16,$AB$2:$AB$16)-$U671)^2+(_xlfn.XLOOKUP(AK$1,$Z$2:$Z$16,$AC$2:$AC$16-$V671)^2)))</f>
        <v/>
      </c>
      <c r="AL671" s="140" t="str">
        <f t="array" ref="AL671">IF(OR(AL$1=0, $A671=""),"",SQRT((_xlfn.XLOOKUP(AL$1,$Z$2:$Z$16,$AA$2:$AA$16)-$T671)^2+(_xlfn.XLOOKUP(AL$1,$Z$2:$Z$16,$AB$2:$AB$16)-$U671)^2+(_xlfn.XLOOKUP(AL$1,$Z$2:$Z$16,$AC$2:$AC$16-$V671)^2)))</f>
        <v/>
      </c>
      <c r="AM671" s="140" t="str">
        <f t="array" ref="AM671">IF(OR(AM$1=0, $A671=""),"",SQRT((_xlfn.XLOOKUP(AM$1,$Z$2:$Z$16,$AA$2:$AA$16)-$T671)^2+(_xlfn.XLOOKUP(AM$1,$Z$2:$Z$16,$AB$2:$AB$16)-$U671)^2+(_xlfn.XLOOKUP(AM$1,$Z$2:$Z$16,$AC$2:$AC$16-$V671)^2)))</f>
        <v/>
      </c>
      <c r="AN671" s="140" t="str">
        <f t="array" ref="AN671">IF(OR(AN$1=0, $A671=""),"",SQRT((_xlfn.XLOOKUP(AN$1,$Z$2:$Z$16,$AA$2:$AA$16)-$T671)^2+(_xlfn.XLOOKUP(AN$1,$Z$2:$Z$16,$AB$2:$AB$16)-$U671)^2+(_xlfn.XLOOKUP(AN$1,$Z$2:$Z$16,$AC$2:$AC$16-$V671)^2)))</f>
        <v/>
      </c>
      <c r="AO671" s="140" t="str">
        <f t="array" ref="AO671">IF(OR(AO$1=0, $A671=""),"",SQRT((_xlfn.XLOOKUP(AO$1,$Z$2:$Z$16,$AA$2:$AA$16)-$T671)^2+(_xlfn.XLOOKUP(AO$1,$Z$2:$Z$16,$AB$2:$AB$16)-$U671)^2+(_xlfn.XLOOKUP(AO$1,$Z$2:$Z$16,$AC$2:$AC$16-$V671)^2)))</f>
        <v/>
      </c>
      <c r="AP671" s="141" t="str">
        <f t="array" ref="AP671">IF(OR(AP$1=0, $A671=""),"",SQRT((_xlfn.XLOOKUP(AP$1,$Z$2:$Z$16,$AA$2:$AA$16)-$T671)^2+(_xlfn.XLOOKUP(AP$1,$Z$2:$Z$16,$AB$2:$AB$16)-$U671)^2+(_xlfn.XLOOKUP(AP$1,$Z$2:$Z$16,$AC$2:$AC$16-$V671)^2)))</f>
        <v/>
      </c>
      <c r="AQ671" s="141" t="str">
        <f t="array" ref="AQ671">IF(OR(AQ$1=0, $A671=""),"",SQRT((_xlfn.XLOOKUP(AQ$1,$Z$2:$Z$16,$AA$2:$AA$16)-$T671)^2+(_xlfn.XLOOKUP(AQ$1,$Z$2:$Z$16,$AB$2:$AB$16)-$U671)^2+(_xlfn.XLOOKUP(AQ$1,$Z$2:$Z$16,$AC$2:$AC$16-$V671)^2)))</f>
        <v/>
      </c>
      <c r="AR671" s="141" t="str">
        <f t="array" ref="AR671">IF(OR(AR$1=0, $A671=""),"",SQRT((_xlfn.XLOOKUP(AR$1,$Z$2:$Z$16,$AA$2:$AA$16)-$T671)^2+(_xlfn.XLOOKUP(AR$1,$Z$2:$Z$16,$AB$2:$AB$16)-$U671)^2+(_xlfn.XLOOKUP(AR$1,$Z$2:$Z$16,$AC$2:$AC$16-$V671)^2)))</f>
        <v/>
      </c>
      <c r="AS671" s="141" t="str">
        <f t="array" ref="AS671">IF(OR(AS$1=0, $A671=""),"",SQRT((_xlfn.XLOOKUP(AS$1,$Z$2:$Z$16,$AA$2:$AA$16)-$T671)^2+(_xlfn.XLOOKUP(AS$1,$Z$2:$Z$16,$AB$2:$AB$16)-$U671)^2+(_xlfn.XLOOKUP(AS$1,$Z$2:$Z$16,$AC$2:$AC$16-$V671)^2)))</f>
        <v/>
      </c>
      <c r="AT671" s="141" t="str">
        <f t="array" ref="AT671">IF(OR(AT$1=0, $A671=""),"",SQRT((_xlfn.XLOOKUP(AT$1,$Z$2:$Z$16,$AA$2:$AA$16)-$T671)^2+(_xlfn.XLOOKUP(AT$1,$Z$2:$Z$16,$AB$2:$AB$16)-$U671)^2+(_xlfn.XLOOKUP(AT$1,$Z$2:$Z$16,$AC$2:$AC$16-$V671)^2)))</f>
        <v/>
      </c>
      <c r="AU671" s="141" t="str">
        <f t="array" ref="AU671">IF(OR(AU$1=0, $A671=""),"",SQRT((_xlfn.XLOOKUP(AU$1,$Z$2:$Z$16,$AA$2:$AA$16)-$T671)^2+(_xlfn.XLOOKUP(AU$1,$Z$2:$Z$16,$AB$2:$AB$16)-$U671)^2+(_xlfn.XLOOKUP(AU$1,$Z$2:$Z$16,$AC$2:$AC$16-$V671)^2)))</f>
        <v/>
      </c>
      <c r="AV671" s="142" t="str">
        <f t="array" ref="AV671">IF(OR(AV$1=0, $A671=""),"",SQRT((_xlfn.XLOOKUP(AV$1,$Z$2:$Z$16,$AA$2:$AA$16)-$T671)^2+(_xlfn.XLOOKUP(AV$1,$Z$2:$Z$16,$AB$2:$AB$16)-$U671)^2+(_xlfn.XLOOKUP(AV$1,$Z$2:$Z$16,$AC$2:$AC$16-$V671)^2)))</f>
        <v/>
      </c>
      <c r="AW671" s="124"/>
      <c r="AX671" s="124"/>
      <c r="AY671" s="125">
        <f t="shared" si="371"/>
        <v>0</v>
      </c>
      <c r="AZ671" s="143">
        <f t="shared" si="372"/>
        <v>0</v>
      </c>
      <c r="BA671" s="143">
        <f t="shared" si="373"/>
        <v>0</v>
      </c>
      <c r="BB671" s="143">
        <f t="shared" si="374"/>
        <v>0</v>
      </c>
      <c r="BC671" s="143">
        <f t="shared" si="375"/>
        <v>0</v>
      </c>
      <c r="BD671" s="143">
        <f t="shared" si="376"/>
        <v>0</v>
      </c>
      <c r="BE671" s="143">
        <f t="shared" si="377"/>
        <v>0</v>
      </c>
      <c r="BF671" s="143">
        <f t="shared" si="378"/>
        <v>0</v>
      </c>
      <c r="BG671" s="144">
        <f t="shared" si="379"/>
        <v>0</v>
      </c>
      <c r="BH671" s="144">
        <f t="shared" si="380"/>
        <v>0</v>
      </c>
      <c r="BI671" s="144">
        <f t="shared" si="381"/>
        <v>0</v>
      </c>
      <c r="BJ671" s="144">
        <f t="shared" si="382"/>
        <v>0</v>
      </c>
      <c r="BK671" s="144">
        <f t="shared" si="383"/>
        <v>0</v>
      </c>
      <c r="BL671" s="144">
        <f t="shared" si="384"/>
        <v>0</v>
      </c>
      <c r="BM671" s="145">
        <f t="shared" si="385"/>
        <v>0</v>
      </c>
      <c r="BN671" s="124"/>
      <c r="BO671" s="124"/>
      <c r="BP671" s="124"/>
      <c r="BQ671" s="124"/>
      <c r="BR671" s="124"/>
      <c r="BS671" s="124"/>
      <c r="BT671" s="124"/>
      <c r="BU671" s="124"/>
      <c r="BV671" s="130"/>
      <c r="BW671" s="130"/>
      <c r="BX671" s="130"/>
      <c r="BY671" s="130"/>
      <c r="BZ671" s="130"/>
      <c r="CA671" s="130"/>
      <c r="CB671" s="130"/>
      <c r="CC671" s="130"/>
      <c r="CD671" s="130"/>
      <c r="CE671" s="130"/>
      <c r="CF671" s="130"/>
      <c r="CG671" s="130"/>
      <c r="CH671" s="130"/>
      <c r="CI671" s="130"/>
      <c r="CJ671" s="130"/>
      <c r="CM671" s="159">
        <f t="shared" si="386"/>
        <v>0</v>
      </c>
      <c r="CN671" s="160">
        <f t="shared" si="387"/>
        <v>0</v>
      </c>
      <c r="CO671" s="160">
        <f t="shared" si="388"/>
        <v>0</v>
      </c>
      <c r="CP671" s="160">
        <f t="shared" si="389"/>
        <v>0</v>
      </c>
      <c r="CQ671" s="160">
        <f t="shared" si="390"/>
        <v>0</v>
      </c>
      <c r="CR671" s="160" t="str">
        <f t="shared" si="391"/>
        <v/>
      </c>
      <c r="CS671" s="160" t="str">
        <f t="shared" si="392"/>
        <v/>
      </c>
      <c r="CT671" s="160" t="str">
        <f t="shared" si="393"/>
        <v/>
      </c>
      <c r="CU671" s="162" t="str">
        <f t="shared" si="394"/>
        <v/>
      </c>
      <c r="CV671" s="162" t="str">
        <f t="shared" si="395"/>
        <v/>
      </c>
      <c r="CW671" s="162" t="str">
        <f t="shared" si="396"/>
        <v/>
      </c>
      <c r="CX671" s="162" t="str">
        <f t="shared" si="397"/>
        <v/>
      </c>
      <c r="CY671" s="162" t="str">
        <f t="shared" si="398"/>
        <v/>
      </c>
      <c r="CZ671" s="162" t="str">
        <f t="shared" si="399"/>
        <v/>
      </c>
      <c r="DA671" s="163" t="str">
        <f t="shared" si="400"/>
        <v/>
      </c>
    </row>
    <row r="672" spans="1:105" ht="16.5" x14ac:dyDescent="0.3">
      <c r="A672" s="135"/>
      <c r="B672" s="136"/>
      <c r="C672" s="136"/>
      <c r="D672" s="137"/>
      <c r="E672" s="176"/>
      <c r="F672" s="182"/>
      <c r="G672" s="183"/>
      <c r="H672" s="183"/>
      <c r="I672" s="183"/>
      <c r="J672" s="183"/>
      <c r="K672" s="183"/>
      <c r="L672" s="183"/>
      <c r="M672" s="186"/>
      <c r="N672" s="182"/>
      <c r="O672" s="184"/>
      <c r="P672" s="178"/>
      <c r="Q672" s="118">
        <f t="shared" si="369"/>
        <v>0</v>
      </c>
      <c r="R672" s="3"/>
      <c r="S672" s="3"/>
      <c r="T672" s="4"/>
      <c r="U672" s="4"/>
      <c r="V672" s="99">
        <f t="shared" si="370"/>
        <v>0</v>
      </c>
      <c r="W672" s="161"/>
      <c r="X672" s="138"/>
      <c r="AH672" s="158" t="str">
        <f t="array" ref="AH672">IF(OR(AH$1=0, $A672=""),"",SQRT((_xlfn.XLOOKUP(AH$1,$Z$2:$Z$16,$AA$2:$AA$16)-$T672)^2+(_xlfn.XLOOKUP(AH$1,$Z$2:$Z$16,$AB$2:$AB$16)-$U672)^2+(_xlfn.XLOOKUP(AH$1,$Z$2:$Z$16,$AC$2:$AC$16-$V672)^2)))</f>
        <v/>
      </c>
      <c r="AI672" s="140" t="str">
        <f t="array" ref="AI672">IF(OR(AI$1=0, $A672=""),"",SQRT((_xlfn.XLOOKUP(AI$1,$Z$2:$Z$16,$AA$2:$AA$16)-$T672)^2+(_xlfn.XLOOKUP(AI$1,$Z$2:$Z$16,$AB$2:$AB$16)-$U672)^2+(_xlfn.XLOOKUP(AI$1,$Z$2:$Z$16,$AC$2:$AC$16-$V672)^2)))</f>
        <v/>
      </c>
      <c r="AJ672" s="140" t="str">
        <f t="array" ref="AJ672">IF(OR(AJ$1=0, $A672=""),"",SQRT((_xlfn.XLOOKUP(AJ$1,$Z$2:$Z$16,$AA$2:$AA$16)-$T672)^2+(_xlfn.XLOOKUP(AJ$1,$Z$2:$Z$16,$AB$2:$AB$16)-$U672)^2+(_xlfn.XLOOKUP(AJ$1,$Z$2:$Z$16,$AC$2:$AC$16-$V672)^2)))</f>
        <v/>
      </c>
      <c r="AK672" s="140" t="str">
        <f t="array" ref="AK672">IF(OR(AK$1=0, $A672=""),"",SQRT((_xlfn.XLOOKUP(AK$1,$Z$2:$Z$16,$AA$2:$AA$16)-$T672)^2+(_xlfn.XLOOKUP(AK$1,$Z$2:$Z$16,$AB$2:$AB$16)-$U672)^2+(_xlfn.XLOOKUP(AK$1,$Z$2:$Z$16,$AC$2:$AC$16-$V672)^2)))</f>
        <v/>
      </c>
      <c r="AL672" s="140" t="str">
        <f t="array" ref="AL672">IF(OR(AL$1=0, $A672=""),"",SQRT((_xlfn.XLOOKUP(AL$1,$Z$2:$Z$16,$AA$2:$AA$16)-$T672)^2+(_xlfn.XLOOKUP(AL$1,$Z$2:$Z$16,$AB$2:$AB$16)-$U672)^2+(_xlfn.XLOOKUP(AL$1,$Z$2:$Z$16,$AC$2:$AC$16-$V672)^2)))</f>
        <v/>
      </c>
      <c r="AM672" s="140" t="str">
        <f t="array" ref="AM672">IF(OR(AM$1=0, $A672=""),"",SQRT((_xlfn.XLOOKUP(AM$1,$Z$2:$Z$16,$AA$2:$AA$16)-$T672)^2+(_xlfn.XLOOKUP(AM$1,$Z$2:$Z$16,$AB$2:$AB$16)-$U672)^2+(_xlfn.XLOOKUP(AM$1,$Z$2:$Z$16,$AC$2:$AC$16-$V672)^2)))</f>
        <v/>
      </c>
      <c r="AN672" s="140" t="str">
        <f t="array" ref="AN672">IF(OR(AN$1=0, $A672=""),"",SQRT((_xlfn.XLOOKUP(AN$1,$Z$2:$Z$16,$AA$2:$AA$16)-$T672)^2+(_xlfn.XLOOKUP(AN$1,$Z$2:$Z$16,$AB$2:$AB$16)-$U672)^2+(_xlfn.XLOOKUP(AN$1,$Z$2:$Z$16,$AC$2:$AC$16-$V672)^2)))</f>
        <v/>
      </c>
      <c r="AO672" s="140" t="str">
        <f t="array" ref="AO672">IF(OR(AO$1=0, $A672=""),"",SQRT((_xlfn.XLOOKUP(AO$1,$Z$2:$Z$16,$AA$2:$AA$16)-$T672)^2+(_xlfn.XLOOKUP(AO$1,$Z$2:$Z$16,$AB$2:$AB$16)-$U672)^2+(_xlfn.XLOOKUP(AO$1,$Z$2:$Z$16,$AC$2:$AC$16-$V672)^2)))</f>
        <v/>
      </c>
      <c r="AP672" s="141" t="str">
        <f t="array" ref="AP672">IF(OR(AP$1=0, $A672=""),"",SQRT((_xlfn.XLOOKUP(AP$1,$Z$2:$Z$16,$AA$2:$AA$16)-$T672)^2+(_xlfn.XLOOKUP(AP$1,$Z$2:$Z$16,$AB$2:$AB$16)-$U672)^2+(_xlfn.XLOOKUP(AP$1,$Z$2:$Z$16,$AC$2:$AC$16-$V672)^2)))</f>
        <v/>
      </c>
      <c r="AQ672" s="141" t="str">
        <f t="array" ref="AQ672">IF(OR(AQ$1=0, $A672=""),"",SQRT((_xlfn.XLOOKUP(AQ$1,$Z$2:$Z$16,$AA$2:$AA$16)-$T672)^2+(_xlfn.XLOOKUP(AQ$1,$Z$2:$Z$16,$AB$2:$AB$16)-$U672)^2+(_xlfn.XLOOKUP(AQ$1,$Z$2:$Z$16,$AC$2:$AC$16-$V672)^2)))</f>
        <v/>
      </c>
      <c r="AR672" s="141" t="str">
        <f t="array" ref="AR672">IF(OR(AR$1=0, $A672=""),"",SQRT((_xlfn.XLOOKUP(AR$1,$Z$2:$Z$16,$AA$2:$AA$16)-$T672)^2+(_xlfn.XLOOKUP(AR$1,$Z$2:$Z$16,$AB$2:$AB$16)-$U672)^2+(_xlfn.XLOOKUP(AR$1,$Z$2:$Z$16,$AC$2:$AC$16-$V672)^2)))</f>
        <v/>
      </c>
      <c r="AS672" s="141" t="str">
        <f t="array" ref="AS672">IF(OR(AS$1=0, $A672=""),"",SQRT((_xlfn.XLOOKUP(AS$1,$Z$2:$Z$16,$AA$2:$AA$16)-$T672)^2+(_xlfn.XLOOKUP(AS$1,$Z$2:$Z$16,$AB$2:$AB$16)-$U672)^2+(_xlfn.XLOOKUP(AS$1,$Z$2:$Z$16,$AC$2:$AC$16-$V672)^2)))</f>
        <v/>
      </c>
      <c r="AT672" s="141" t="str">
        <f t="array" ref="AT672">IF(OR(AT$1=0, $A672=""),"",SQRT((_xlfn.XLOOKUP(AT$1,$Z$2:$Z$16,$AA$2:$AA$16)-$T672)^2+(_xlfn.XLOOKUP(AT$1,$Z$2:$Z$16,$AB$2:$AB$16)-$U672)^2+(_xlfn.XLOOKUP(AT$1,$Z$2:$Z$16,$AC$2:$AC$16-$V672)^2)))</f>
        <v/>
      </c>
      <c r="AU672" s="141" t="str">
        <f t="array" ref="AU672">IF(OR(AU$1=0, $A672=""),"",SQRT((_xlfn.XLOOKUP(AU$1,$Z$2:$Z$16,$AA$2:$AA$16)-$T672)^2+(_xlfn.XLOOKUP(AU$1,$Z$2:$Z$16,$AB$2:$AB$16)-$U672)^2+(_xlfn.XLOOKUP(AU$1,$Z$2:$Z$16,$AC$2:$AC$16-$V672)^2)))</f>
        <v/>
      </c>
      <c r="AV672" s="142" t="str">
        <f t="array" ref="AV672">IF(OR(AV$1=0, $A672=""),"",SQRT((_xlfn.XLOOKUP(AV$1,$Z$2:$Z$16,$AA$2:$AA$16)-$T672)^2+(_xlfn.XLOOKUP(AV$1,$Z$2:$Z$16,$AB$2:$AB$16)-$U672)^2+(_xlfn.XLOOKUP(AV$1,$Z$2:$Z$16,$AC$2:$AC$16-$V672)^2)))</f>
        <v/>
      </c>
      <c r="AW672" s="124"/>
      <c r="AX672" s="124"/>
      <c r="AY672" s="125">
        <f t="shared" si="371"/>
        <v>0</v>
      </c>
      <c r="AZ672" s="143">
        <f t="shared" si="372"/>
        <v>0</v>
      </c>
      <c r="BA672" s="143">
        <f t="shared" si="373"/>
        <v>0</v>
      </c>
      <c r="BB672" s="143">
        <f t="shared" si="374"/>
        <v>0</v>
      </c>
      <c r="BC672" s="143">
        <f t="shared" si="375"/>
        <v>0</v>
      </c>
      <c r="BD672" s="143">
        <f t="shared" si="376"/>
        <v>0</v>
      </c>
      <c r="BE672" s="143">
        <f t="shared" si="377"/>
        <v>0</v>
      </c>
      <c r="BF672" s="143">
        <f t="shared" si="378"/>
        <v>0</v>
      </c>
      <c r="BG672" s="144">
        <f t="shared" si="379"/>
        <v>0</v>
      </c>
      <c r="BH672" s="144">
        <f t="shared" si="380"/>
        <v>0</v>
      </c>
      <c r="BI672" s="144">
        <f t="shared" si="381"/>
        <v>0</v>
      </c>
      <c r="BJ672" s="144">
        <f t="shared" si="382"/>
        <v>0</v>
      </c>
      <c r="BK672" s="144">
        <f t="shared" si="383"/>
        <v>0</v>
      </c>
      <c r="BL672" s="144">
        <f t="shared" si="384"/>
        <v>0</v>
      </c>
      <c r="BM672" s="145">
        <f t="shared" si="385"/>
        <v>0</v>
      </c>
      <c r="BN672" s="124"/>
      <c r="BO672" s="124"/>
      <c r="BP672" s="124"/>
      <c r="BQ672" s="124"/>
      <c r="BR672" s="124"/>
      <c r="BS672" s="124"/>
      <c r="BT672" s="124"/>
      <c r="BU672" s="124"/>
      <c r="BV672" s="130"/>
      <c r="BW672" s="130"/>
      <c r="BX672" s="130"/>
      <c r="BY672" s="130"/>
      <c r="BZ672" s="130"/>
      <c r="CA672" s="130"/>
      <c r="CB672" s="130"/>
      <c r="CC672" s="130"/>
      <c r="CD672" s="130"/>
      <c r="CE672" s="130"/>
      <c r="CF672" s="130"/>
      <c r="CG672" s="130"/>
      <c r="CH672" s="130"/>
      <c r="CI672" s="130"/>
      <c r="CJ672" s="130"/>
      <c r="CM672" s="159">
        <f t="shared" si="386"/>
        <v>0</v>
      </c>
      <c r="CN672" s="160">
        <f t="shared" si="387"/>
        <v>0</v>
      </c>
      <c r="CO672" s="160">
        <f t="shared" si="388"/>
        <v>0</v>
      </c>
      <c r="CP672" s="160">
        <f t="shared" si="389"/>
        <v>0</v>
      </c>
      <c r="CQ672" s="160">
        <f t="shared" si="390"/>
        <v>0</v>
      </c>
      <c r="CR672" s="160" t="str">
        <f t="shared" si="391"/>
        <v/>
      </c>
      <c r="CS672" s="160" t="str">
        <f t="shared" si="392"/>
        <v/>
      </c>
      <c r="CT672" s="160" t="str">
        <f t="shared" si="393"/>
        <v/>
      </c>
      <c r="CU672" s="162" t="str">
        <f t="shared" si="394"/>
        <v/>
      </c>
      <c r="CV672" s="162" t="str">
        <f t="shared" si="395"/>
        <v/>
      </c>
      <c r="CW672" s="162" t="str">
        <f t="shared" si="396"/>
        <v/>
      </c>
      <c r="CX672" s="162" t="str">
        <f t="shared" si="397"/>
        <v/>
      </c>
      <c r="CY672" s="162" t="str">
        <f t="shared" si="398"/>
        <v/>
      </c>
      <c r="CZ672" s="162" t="str">
        <f t="shared" si="399"/>
        <v/>
      </c>
      <c r="DA672" s="163" t="str">
        <f t="shared" si="400"/>
        <v/>
      </c>
    </row>
    <row r="673" spans="1:105" ht="16.5" x14ac:dyDescent="0.3">
      <c r="A673" s="135"/>
      <c r="B673" s="136"/>
      <c r="C673" s="136"/>
      <c r="D673" s="137"/>
      <c r="E673" s="176"/>
      <c r="F673" s="182"/>
      <c r="G673" s="183"/>
      <c r="H673" s="183"/>
      <c r="I673" s="183"/>
      <c r="J673" s="183"/>
      <c r="K673" s="183"/>
      <c r="L673" s="183"/>
      <c r="M673" s="186"/>
      <c r="N673" s="182"/>
      <c r="O673" s="184"/>
      <c r="P673" s="178"/>
      <c r="Q673" s="118">
        <f t="shared" si="369"/>
        <v>0</v>
      </c>
      <c r="R673" s="3"/>
      <c r="S673" s="3"/>
      <c r="T673" s="4"/>
      <c r="U673" s="4"/>
      <c r="V673" s="99">
        <f t="shared" si="370"/>
        <v>0</v>
      </c>
      <c r="W673" s="161"/>
      <c r="X673" s="138"/>
      <c r="AH673" s="158" t="str">
        <f t="array" ref="AH673">IF(OR(AH$1=0, $A673=""),"",SQRT((_xlfn.XLOOKUP(AH$1,$Z$2:$Z$16,$AA$2:$AA$16)-$T673)^2+(_xlfn.XLOOKUP(AH$1,$Z$2:$Z$16,$AB$2:$AB$16)-$U673)^2+(_xlfn.XLOOKUP(AH$1,$Z$2:$Z$16,$AC$2:$AC$16-$V673)^2)))</f>
        <v/>
      </c>
      <c r="AI673" s="140" t="str">
        <f t="array" ref="AI673">IF(OR(AI$1=0, $A673=""),"",SQRT((_xlfn.XLOOKUP(AI$1,$Z$2:$Z$16,$AA$2:$AA$16)-$T673)^2+(_xlfn.XLOOKUP(AI$1,$Z$2:$Z$16,$AB$2:$AB$16)-$U673)^2+(_xlfn.XLOOKUP(AI$1,$Z$2:$Z$16,$AC$2:$AC$16-$V673)^2)))</f>
        <v/>
      </c>
      <c r="AJ673" s="140" t="str">
        <f t="array" ref="AJ673">IF(OR(AJ$1=0, $A673=""),"",SQRT((_xlfn.XLOOKUP(AJ$1,$Z$2:$Z$16,$AA$2:$AA$16)-$T673)^2+(_xlfn.XLOOKUP(AJ$1,$Z$2:$Z$16,$AB$2:$AB$16)-$U673)^2+(_xlfn.XLOOKUP(AJ$1,$Z$2:$Z$16,$AC$2:$AC$16-$V673)^2)))</f>
        <v/>
      </c>
      <c r="AK673" s="140" t="str">
        <f t="array" ref="AK673">IF(OR(AK$1=0, $A673=""),"",SQRT((_xlfn.XLOOKUP(AK$1,$Z$2:$Z$16,$AA$2:$AA$16)-$T673)^2+(_xlfn.XLOOKUP(AK$1,$Z$2:$Z$16,$AB$2:$AB$16)-$U673)^2+(_xlfn.XLOOKUP(AK$1,$Z$2:$Z$16,$AC$2:$AC$16-$V673)^2)))</f>
        <v/>
      </c>
      <c r="AL673" s="140" t="str">
        <f t="array" ref="AL673">IF(OR(AL$1=0, $A673=""),"",SQRT((_xlfn.XLOOKUP(AL$1,$Z$2:$Z$16,$AA$2:$AA$16)-$T673)^2+(_xlfn.XLOOKUP(AL$1,$Z$2:$Z$16,$AB$2:$AB$16)-$U673)^2+(_xlfn.XLOOKUP(AL$1,$Z$2:$Z$16,$AC$2:$AC$16-$V673)^2)))</f>
        <v/>
      </c>
      <c r="AM673" s="140" t="str">
        <f t="array" ref="AM673">IF(OR(AM$1=0, $A673=""),"",SQRT((_xlfn.XLOOKUP(AM$1,$Z$2:$Z$16,$AA$2:$AA$16)-$T673)^2+(_xlfn.XLOOKUP(AM$1,$Z$2:$Z$16,$AB$2:$AB$16)-$U673)^2+(_xlfn.XLOOKUP(AM$1,$Z$2:$Z$16,$AC$2:$AC$16-$V673)^2)))</f>
        <v/>
      </c>
      <c r="AN673" s="140" t="str">
        <f t="array" ref="AN673">IF(OR(AN$1=0, $A673=""),"",SQRT((_xlfn.XLOOKUP(AN$1,$Z$2:$Z$16,$AA$2:$AA$16)-$T673)^2+(_xlfn.XLOOKUP(AN$1,$Z$2:$Z$16,$AB$2:$AB$16)-$U673)^2+(_xlfn.XLOOKUP(AN$1,$Z$2:$Z$16,$AC$2:$AC$16-$V673)^2)))</f>
        <v/>
      </c>
      <c r="AO673" s="140" t="str">
        <f t="array" ref="AO673">IF(OR(AO$1=0, $A673=""),"",SQRT((_xlfn.XLOOKUP(AO$1,$Z$2:$Z$16,$AA$2:$AA$16)-$T673)^2+(_xlfn.XLOOKUP(AO$1,$Z$2:$Z$16,$AB$2:$AB$16)-$U673)^2+(_xlfn.XLOOKUP(AO$1,$Z$2:$Z$16,$AC$2:$AC$16-$V673)^2)))</f>
        <v/>
      </c>
      <c r="AP673" s="141" t="str">
        <f t="array" ref="AP673">IF(OR(AP$1=0, $A673=""),"",SQRT((_xlfn.XLOOKUP(AP$1,$Z$2:$Z$16,$AA$2:$AA$16)-$T673)^2+(_xlfn.XLOOKUP(AP$1,$Z$2:$Z$16,$AB$2:$AB$16)-$U673)^2+(_xlfn.XLOOKUP(AP$1,$Z$2:$Z$16,$AC$2:$AC$16-$V673)^2)))</f>
        <v/>
      </c>
      <c r="AQ673" s="141" t="str">
        <f t="array" ref="AQ673">IF(OR(AQ$1=0, $A673=""),"",SQRT((_xlfn.XLOOKUP(AQ$1,$Z$2:$Z$16,$AA$2:$AA$16)-$T673)^2+(_xlfn.XLOOKUP(AQ$1,$Z$2:$Z$16,$AB$2:$AB$16)-$U673)^2+(_xlfn.XLOOKUP(AQ$1,$Z$2:$Z$16,$AC$2:$AC$16-$V673)^2)))</f>
        <v/>
      </c>
      <c r="AR673" s="141" t="str">
        <f t="array" ref="AR673">IF(OR(AR$1=0, $A673=""),"",SQRT((_xlfn.XLOOKUP(AR$1,$Z$2:$Z$16,$AA$2:$AA$16)-$T673)^2+(_xlfn.XLOOKUP(AR$1,$Z$2:$Z$16,$AB$2:$AB$16)-$U673)^2+(_xlfn.XLOOKUP(AR$1,$Z$2:$Z$16,$AC$2:$AC$16-$V673)^2)))</f>
        <v/>
      </c>
      <c r="AS673" s="141" t="str">
        <f t="array" ref="AS673">IF(OR(AS$1=0, $A673=""),"",SQRT((_xlfn.XLOOKUP(AS$1,$Z$2:$Z$16,$AA$2:$AA$16)-$T673)^2+(_xlfn.XLOOKUP(AS$1,$Z$2:$Z$16,$AB$2:$AB$16)-$U673)^2+(_xlfn.XLOOKUP(AS$1,$Z$2:$Z$16,$AC$2:$AC$16-$V673)^2)))</f>
        <v/>
      </c>
      <c r="AT673" s="141" t="str">
        <f t="array" ref="AT673">IF(OR(AT$1=0, $A673=""),"",SQRT((_xlfn.XLOOKUP(AT$1,$Z$2:$Z$16,$AA$2:$AA$16)-$T673)^2+(_xlfn.XLOOKUP(AT$1,$Z$2:$Z$16,$AB$2:$AB$16)-$U673)^2+(_xlfn.XLOOKUP(AT$1,$Z$2:$Z$16,$AC$2:$AC$16-$V673)^2)))</f>
        <v/>
      </c>
      <c r="AU673" s="141" t="str">
        <f t="array" ref="AU673">IF(OR(AU$1=0, $A673=""),"",SQRT((_xlfn.XLOOKUP(AU$1,$Z$2:$Z$16,$AA$2:$AA$16)-$T673)^2+(_xlfn.XLOOKUP(AU$1,$Z$2:$Z$16,$AB$2:$AB$16)-$U673)^2+(_xlfn.XLOOKUP(AU$1,$Z$2:$Z$16,$AC$2:$AC$16-$V673)^2)))</f>
        <v/>
      </c>
      <c r="AV673" s="142" t="str">
        <f t="array" ref="AV673">IF(OR(AV$1=0, $A673=""),"",SQRT((_xlfn.XLOOKUP(AV$1,$Z$2:$Z$16,$AA$2:$AA$16)-$T673)^2+(_xlfn.XLOOKUP(AV$1,$Z$2:$Z$16,$AB$2:$AB$16)-$U673)^2+(_xlfn.XLOOKUP(AV$1,$Z$2:$Z$16,$AC$2:$AC$16-$V673)^2)))</f>
        <v/>
      </c>
      <c r="AW673" s="124"/>
      <c r="AX673" s="124"/>
      <c r="AY673" s="125">
        <f t="shared" si="371"/>
        <v>0</v>
      </c>
      <c r="AZ673" s="143">
        <f t="shared" si="372"/>
        <v>0</v>
      </c>
      <c r="BA673" s="143">
        <f t="shared" si="373"/>
        <v>0</v>
      </c>
      <c r="BB673" s="143">
        <f t="shared" si="374"/>
        <v>0</v>
      </c>
      <c r="BC673" s="143">
        <f t="shared" si="375"/>
        <v>0</v>
      </c>
      <c r="BD673" s="143">
        <f t="shared" si="376"/>
        <v>0</v>
      </c>
      <c r="BE673" s="143">
        <f t="shared" si="377"/>
        <v>0</v>
      </c>
      <c r="BF673" s="143">
        <f t="shared" si="378"/>
        <v>0</v>
      </c>
      <c r="BG673" s="144">
        <f t="shared" si="379"/>
        <v>0</v>
      </c>
      <c r="BH673" s="144">
        <f t="shared" si="380"/>
        <v>0</v>
      </c>
      <c r="BI673" s="144">
        <f t="shared" si="381"/>
        <v>0</v>
      </c>
      <c r="BJ673" s="144">
        <f t="shared" si="382"/>
        <v>0</v>
      </c>
      <c r="BK673" s="144">
        <f t="shared" si="383"/>
        <v>0</v>
      </c>
      <c r="BL673" s="144">
        <f t="shared" si="384"/>
        <v>0</v>
      </c>
      <c r="BM673" s="145">
        <f t="shared" si="385"/>
        <v>0</v>
      </c>
      <c r="BN673" s="124"/>
      <c r="BO673" s="124"/>
      <c r="BP673" s="124"/>
      <c r="BQ673" s="124"/>
      <c r="BR673" s="124"/>
      <c r="BS673" s="124"/>
      <c r="BT673" s="124"/>
      <c r="BU673" s="124"/>
      <c r="BV673" s="130"/>
      <c r="BW673" s="130"/>
      <c r="BX673" s="130"/>
      <c r="BY673" s="130"/>
      <c r="BZ673" s="130"/>
      <c r="CA673" s="130"/>
      <c r="CB673" s="130"/>
      <c r="CC673" s="130"/>
      <c r="CD673" s="130"/>
      <c r="CE673" s="130"/>
      <c r="CF673" s="130"/>
      <c r="CG673" s="130"/>
      <c r="CH673" s="130"/>
      <c r="CI673" s="130"/>
      <c r="CJ673" s="130"/>
      <c r="CM673" s="159">
        <f t="shared" si="386"/>
        <v>0</v>
      </c>
      <c r="CN673" s="160">
        <f t="shared" si="387"/>
        <v>0</v>
      </c>
      <c r="CO673" s="160">
        <f t="shared" si="388"/>
        <v>0</v>
      </c>
      <c r="CP673" s="160">
        <f t="shared" si="389"/>
        <v>0</v>
      </c>
      <c r="CQ673" s="160">
        <f t="shared" si="390"/>
        <v>0</v>
      </c>
      <c r="CR673" s="160" t="str">
        <f t="shared" si="391"/>
        <v/>
      </c>
      <c r="CS673" s="160" t="str">
        <f t="shared" si="392"/>
        <v/>
      </c>
      <c r="CT673" s="160" t="str">
        <f t="shared" si="393"/>
        <v/>
      </c>
      <c r="CU673" s="162" t="str">
        <f t="shared" si="394"/>
        <v/>
      </c>
      <c r="CV673" s="162" t="str">
        <f t="shared" si="395"/>
        <v/>
      </c>
      <c r="CW673" s="162" t="str">
        <f t="shared" si="396"/>
        <v/>
      </c>
      <c r="CX673" s="162" t="str">
        <f t="shared" si="397"/>
        <v/>
      </c>
      <c r="CY673" s="162" t="str">
        <f t="shared" si="398"/>
        <v/>
      </c>
      <c r="CZ673" s="162" t="str">
        <f t="shared" si="399"/>
        <v/>
      </c>
      <c r="DA673" s="163" t="str">
        <f t="shared" si="400"/>
        <v/>
      </c>
    </row>
    <row r="674" spans="1:105" ht="16.5" x14ac:dyDescent="0.3">
      <c r="A674" s="135"/>
      <c r="B674" s="136"/>
      <c r="C674" s="136"/>
      <c r="D674" s="137"/>
      <c r="E674" s="176"/>
      <c r="F674" s="182"/>
      <c r="G674" s="183"/>
      <c r="H674" s="183"/>
      <c r="I674" s="183"/>
      <c r="J674" s="183"/>
      <c r="K674" s="183"/>
      <c r="L674" s="183"/>
      <c r="M674" s="186"/>
      <c r="N674" s="182"/>
      <c r="O674" s="184"/>
      <c r="P674" s="178"/>
      <c r="Q674" s="118">
        <f t="shared" si="369"/>
        <v>0</v>
      </c>
      <c r="R674" s="3"/>
      <c r="S674" s="3"/>
      <c r="T674" s="4"/>
      <c r="U674" s="4"/>
      <c r="V674" s="99">
        <f t="shared" si="370"/>
        <v>0</v>
      </c>
      <c r="W674" s="161"/>
      <c r="X674" s="138"/>
      <c r="AH674" s="158" t="str">
        <f t="array" ref="AH674">IF(OR(AH$1=0, $A674=""),"",SQRT((_xlfn.XLOOKUP(AH$1,$Z$2:$Z$16,$AA$2:$AA$16)-$T674)^2+(_xlfn.XLOOKUP(AH$1,$Z$2:$Z$16,$AB$2:$AB$16)-$U674)^2+(_xlfn.XLOOKUP(AH$1,$Z$2:$Z$16,$AC$2:$AC$16-$V674)^2)))</f>
        <v/>
      </c>
      <c r="AI674" s="140" t="str">
        <f t="array" ref="AI674">IF(OR(AI$1=0, $A674=""),"",SQRT((_xlfn.XLOOKUP(AI$1,$Z$2:$Z$16,$AA$2:$AA$16)-$T674)^2+(_xlfn.XLOOKUP(AI$1,$Z$2:$Z$16,$AB$2:$AB$16)-$U674)^2+(_xlfn.XLOOKUP(AI$1,$Z$2:$Z$16,$AC$2:$AC$16-$V674)^2)))</f>
        <v/>
      </c>
      <c r="AJ674" s="140" t="str">
        <f t="array" ref="AJ674">IF(OR(AJ$1=0, $A674=""),"",SQRT((_xlfn.XLOOKUP(AJ$1,$Z$2:$Z$16,$AA$2:$AA$16)-$T674)^2+(_xlfn.XLOOKUP(AJ$1,$Z$2:$Z$16,$AB$2:$AB$16)-$U674)^2+(_xlfn.XLOOKUP(AJ$1,$Z$2:$Z$16,$AC$2:$AC$16-$V674)^2)))</f>
        <v/>
      </c>
      <c r="AK674" s="140" t="str">
        <f t="array" ref="AK674">IF(OR(AK$1=0, $A674=""),"",SQRT((_xlfn.XLOOKUP(AK$1,$Z$2:$Z$16,$AA$2:$AA$16)-$T674)^2+(_xlfn.XLOOKUP(AK$1,$Z$2:$Z$16,$AB$2:$AB$16)-$U674)^2+(_xlfn.XLOOKUP(AK$1,$Z$2:$Z$16,$AC$2:$AC$16-$V674)^2)))</f>
        <v/>
      </c>
      <c r="AL674" s="140" t="str">
        <f t="array" ref="AL674">IF(OR(AL$1=0, $A674=""),"",SQRT((_xlfn.XLOOKUP(AL$1,$Z$2:$Z$16,$AA$2:$AA$16)-$T674)^2+(_xlfn.XLOOKUP(AL$1,$Z$2:$Z$16,$AB$2:$AB$16)-$U674)^2+(_xlfn.XLOOKUP(AL$1,$Z$2:$Z$16,$AC$2:$AC$16-$V674)^2)))</f>
        <v/>
      </c>
      <c r="AM674" s="140" t="str">
        <f t="array" ref="AM674">IF(OR(AM$1=0, $A674=""),"",SQRT((_xlfn.XLOOKUP(AM$1,$Z$2:$Z$16,$AA$2:$AA$16)-$T674)^2+(_xlfn.XLOOKUP(AM$1,$Z$2:$Z$16,$AB$2:$AB$16)-$U674)^2+(_xlfn.XLOOKUP(AM$1,$Z$2:$Z$16,$AC$2:$AC$16-$V674)^2)))</f>
        <v/>
      </c>
      <c r="AN674" s="140" t="str">
        <f t="array" ref="AN674">IF(OR(AN$1=0, $A674=""),"",SQRT((_xlfn.XLOOKUP(AN$1,$Z$2:$Z$16,$AA$2:$AA$16)-$T674)^2+(_xlfn.XLOOKUP(AN$1,$Z$2:$Z$16,$AB$2:$AB$16)-$U674)^2+(_xlfn.XLOOKUP(AN$1,$Z$2:$Z$16,$AC$2:$AC$16-$V674)^2)))</f>
        <v/>
      </c>
      <c r="AO674" s="140" t="str">
        <f t="array" ref="AO674">IF(OR(AO$1=0, $A674=""),"",SQRT((_xlfn.XLOOKUP(AO$1,$Z$2:$Z$16,$AA$2:$AA$16)-$T674)^2+(_xlfn.XLOOKUP(AO$1,$Z$2:$Z$16,$AB$2:$AB$16)-$U674)^2+(_xlfn.XLOOKUP(AO$1,$Z$2:$Z$16,$AC$2:$AC$16-$V674)^2)))</f>
        <v/>
      </c>
      <c r="AP674" s="141" t="str">
        <f t="array" ref="AP674">IF(OR(AP$1=0, $A674=""),"",SQRT((_xlfn.XLOOKUP(AP$1,$Z$2:$Z$16,$AA$2:$AA$16)-$T674)^2+(_xlfn.XLOOKUP(AP$1,$Z$2:$Z$16,$AB$2:$AB$16)-$U674)^2+(_xlfn.XLOOKUP(AP$1,$Z$2:$Z$16,$AC$2:$AC$16-$V674)^2)))</f>
        <v/>
      </c>
      <c r="AQ674" s="141" t="str">
        <f t="array" ref="AQ674">IF(OR(AQ$1=0, $A674=""),"",SQRT((_xlfn.XLOOKUP(AQ$1,$Z$2:$Z$16,$AA$2:$AA$16)-$T674)^2+(_xlfn.XLOOKUP(AQ$1,$Z$2:$Z$16,$AB$2:$AB$16)-$U674)^2+(_xlfn.XLOOKUP(AQ$1,$Z$2:$Z$16,$AC$2:$AC$16-$V674)^2)))</f>
        <v/>
      </c>
      <c r="AR674" s="141" t="str">
        <f t="array" ref="AR674">IF(OR(AR$1=0, $A674=""),"",SQRT((_xlfn.XLOOKUP(AR$1,$Z$2:$Z$16,$AA$2:$AA$16)-$T674)^2+(_xlfn.XLOOKUP(AR$1,$Z$2:$Z$16,$AB$2:$AB$16)-$U674)^2+(_xlfn.XLOOKUP(AR$1,$Z$2:$Z$16,$AC$2:$AC$16-$V674)^2)))</f>
        <v/>
      </c>
      <c r="AS674" s="141" t="str">
        <f t="array" ref="AS674">IF(OR(AS$1=0, $A674=""),"",SQRT((_xlfn.XLOOKUP(AS$1,$Z$2:$Z$16,$AA$2:$AA$16)-$T674)^2+(_xlfn.XLOOKUP(AS$1,$Z$2:$Z$16,$AB$2:$AB$16)-$U674)^2+(_xlfn.XLOOKUP(AS$1,$Z$2:$Z$16,$AC$2:$AC$16-$V674)^2)))</f>
        <v/>
      </c>
      <c r="AT674" s="141" t="str">
        <f t="array" ref="AT674">IF(OR(AT$1=0, $A674=""),"",SQRT((_xlfn.XLOOKUP(AT$1,$Z$2:$Z$16,$AA$2:$AA$16)-$T674)^2+(_xlfn.XLOOKUP(AT$1,$Z$2:$Z$16,$AB$2:$AB$16)-$U674)^2+(_xlfn.XLOOKUP(AT$1,$Z$2:$Z$16,$AC$2:$AC$16-$V674)^2)))</f>
        <v/>
      </c>
      <c r="AU674" s="141" t="str">
        <f t="array" ref="AU674">IF(OR(AU$1=0, $A674=""),"",SQRT((_xlfn.XLOOKUP(AU$1,$Z$2:$Z$16,$AA$2:$AA$16)-$T674)^2+(_xlfn.XLOOKUP(AU$1,$Z$2:$Z$16,$AB$2:$AB$16)-$U674)^2+(_xlfn.XLOOKUP(AU$1,$Z$2:$Z$16,$AC$2:$AC$16-$V674)^2)))</f>
        <v/>
      </c>
      <c r="AV674" s="142" t="str">
        <f t="array" ref="AV674">IF(OR(AV$1=0, $A674=""),"",SQRT((_xlfn.XLOOKUP(AV$1,$Z$2:$Z$16,$AA$2:$AA$16)-$T674)^2+(_xlfn.XLOOKUP(AV$1,$Z$2:$Z$16,$AB$2:$AB$16)-$U674)^2+(_xlfn.XLOOKUP(AV$1,$Z$2:$Z$16,$AC$2:$AC$16-$V674)^2)))</f>
        <v/>
      </c>
      <c r="AW674" s="124"/>
      <c r="AX674" s="124"/>
      <c r="AY674" s="125">
        <f t="shared" si="371"/>
        <v>0</v>
      </c>
      <c r="AZ674" s="143">
        <f t="shared" si="372"/>
        <v>0</v>
      </c>
      <c r="BA674" s="143">
        <f t="shared" si="373"/>
        <v>0</v>
      </c>
      <c r="BB674" s="143">
        <f t="shared" si="374"/>
        <v>0</v>
      </c>
      <c r="BC674" s="143">
        <f t="shared" si="375"/>
        <v>0</v>
      </c>
      <c r="BD674" s="143">
        <f t="shared" si="376"/>
        <v>0</v>
      </c>
      <c r="BE674" s="143">
        <f t="shared" si="377"/>
        <v>0</v>
      </c>
      <c r="BF674" s="143">
        <f t="shared" si="378"/>
        <v>0</v>
      </c>
      <c r="BG674" s="144">
        <f t="shared" si="379"/>
        <v>0</v>
      </c>
      <c r="BH674" s="144">
        <f t="shared" si="380"/>
        <v>0</v>
      </c>
      <c r="BI674" s="144">
        <f t="shared" si="381"/>
        <v>0</v>
      </c>
      <c r="BJ674" s="144">
        <f t="shared" si="382"/>
        <v>0</v>
      </c>
      <c r="BK674" s="144">
        <f t="shared" si="383"/>
        <v>0</v>
      </c>
      <c r="BL674" s="144">
        <f t="shared" si="384"/>
        <v>0</v>
      </c>
      <c r="BM674" s="145">
        <f t="shared" si="385"/>
        <v>0</v>
      </c>
      <c r="BN674" s="124"/>
      <c r="BO674" s="124"/>
      <c r="BP674" s="124"/>
      <c r="BQ674" s="124"/>
      <c r="BR674" s="124"/>
      <c r="BS674" s="124"/>
      <c r="BT674" s="124"/>
      <c r="BU674" s="124"/>
      <c r="BV674" s="130"/>
      <c r="BW674" s="130"/>
      <c r="BX674" s="130"/>
      <c r="BY674" s="130"/>
      <c r="BZ674" s="130"/>
      <c r="CA674" s="130"/>
      <c r="CB674" s="130"/>
      <c r="CC674" s="130"/>
      <c r="CD674" s="130"/>
      <c r="CE674" s="130"/>
      <c r="CF674" s="130"/>
      <c r="CG674" s="130"/>
      <c r="CH674" s="130"/>
      <c r="CI674" s="130"/>
      <c r="CJ674" s="130"/>
      <c r="CM674" s="159">
        <f t="shared" si="386"/>
        <v>0</v>
      </c>
      <c r="CN674" s="160">
        <f t="shared" si="387"/>
        <v>0</v>
      </c>
      <c r="CO674" s="160">
        <f t="shared" si="388"/>
        <v>0</v>
      </c>
      <c r="CP674" s="160">
        <f t="shared" si="389"/>
        <v>0</v>
      </c>
      <c r="CQ674" s="160">
        <f t="shared" si="390"/>
        <v>0</v>
      </c>
      <c r="CR674" s="160" t="str">
        <f t="shared" si="391"/>
        <v/>
      </c>
      <c r="CS674" s="160" t="str">
        <f t="shared" si="392"/>
        <v/>
      </c>
      <c r="CT674" s="160" t="str">
        <f t="shared" si="393"/>
        <v/>
      </c>
      <c r="CU674" s="162" t="str">
        <f t="shared" si="394"/>
        <v/>
      </c>
      <c r="CV674" s="162" t="str">
        <f t="shared" si="395"/>
        <v/>
      </c>
      <c r="CW674" s="162" t="str">
        <f t="shared" si="396"/>
        <v/>
      </c>
      <c r="CX674" s="162" t="str">
        <f t="shared" si="397"/>
        <v/>
      </c>
      <c r="CY674" s="162" t="str">
        <f t="shared" si="398"/>
        <v/>
      </c>
      <c r="CZ674" s="162" t="str">
        <f t="shared" si="399"/>
        <v/>
      </c>
      <c r="DA674" s="163" t="str">
        <f t="shared" si="400"/>
        <v/>
      </c>
    </row>
    <row r="675" spans="1:105" ht="16.5" x14ac:dyDescent="0.3">
      <c r="A675" s="135"/>
      <c r="B675" s="136"/>
      <c r="C675" s="136"/>
      <c r="D675" s="137"/>
      <c r="E675" s="176"/>
      <c r="F675" s="182"/>
      <c r="G675" s="183"/>
      <c r="H675" s="183"/>
      <c r="I675" s="183"/>
      <c r="J675" s="183"/>
      <c r="K675" s="183"/>
      <c r="L675" s="183"/>
      <c r="M675" s="186"/>
      <c r="N675" s="182"/>
      <c r="O675" s="184"/>
      <c r="P675" s="178"/>
      <c r="Q675" s="118">
        <f t="shared" si="369"/>
        <v>0</v>
      </c>
      <c r="R675" s="3"/>
      <c r="S675" s="3"/>
      <c r="T675" s="4"/>
      <c r="U675" s="4"/>
      <c r="V675" s="99">
        <f t="shared" si="370"/>
        <v>0</v>
      </c>
      <c r="W675" s="161"/>
      <c r="X675" s="138"/>
      <c r="AH675" s="158" t="str">
        <f t="array" ref="AH675">IF(OR(AH$1=0, $A675=""),"",SQRT((_xlfn.XLOOKUP(AH$1,$Z$2:$Z$16,$AA$2:$AA$16)-$T675)^2+(_xlfn.XLOOKUP(AH$1,$Z$2:$Z$16,$AB$2:$AB$16)-$U675)^2+(_xlfn.XLOOKUP(AH$1,$Z$2:$Z$16,$AC$2:$AC$16-$V675)^2)))</f>
        <v/>
      </c>
      <c r="AI675" s="140" t="str">
        <f t="array" ref="AI675">IF(OR(AI$1=0, $A675=""),"",SQRT((_xlfn.XLOOKUP(AI$1,$Z$2:$Z$16,$AA$2:$AA$16)-$T675)^2+(_xlfn.XLOOKUP(AI$1,$Z$2:$Z$16,$AB$2:$AB$16)-$U675)^2+(_xlfn.XLOOKUP(AI$1,$Z$2:$Z$16,$AC$2:$AC$16-$V675)^2)))</f>
        <v/>
      </c>
      <c r="AJ675" s="140" t="str">
        <f t="array" ref="AJ675">IF(OR(AJ$1=0, $A675=""),"",SQRT((_xlfn.XLOOKUP(AJ$1,$Z$2:$Z$16,$AA$2:$AA$16)-$T675)^2+(_xlfn.XLOOKUP(AJ$1,$Z$2:$Z$16,$AB$2:$AB$16)-$U675)^2+(_xlfn.XLOOKUP(AJ$1,$Z$2:$Z$16,$AC$2:$AC$16-$V675)^2)))</f>
        <v/>
      </c>
      <c r="AK675" s="140" t="str">
        <f t="array" ref="AK675">IF(OR(AK$1=0, $A675=""),"",SQRT((_xlfn.XLOOKUP(AK$1,$Z$2:$Z$16,$AA$2:$AA$16)-$T675)^2+(_xlfn.XLOOKUP(AK$1,$Z$2:$Z$16,$AB$2:$AB$16)-$U675)^2+(_xlfn.XLOOKUP(AK$1,$Z$2:$Z$16,$AC$2:$AC$16-$V675)^2)))</f>
        <v/>
      </c>
      <c r="AL675" s="140" t="str">
        <f t="array" ref="AL675">IF(OR(AL$1=0, $A675=""),"",SQRT((_xlfn.XLOOKUP(AL$1,$Z$2:$Z$16,$AA$2:$AA$16)-$T675)^2+(_xlfn.XLOOKUP(AL$1,$Z$2:$Z$16,$AB$2:$AB$16)-$U675)^2+(_xlfn.XLOOKUP(AL$1,$Z$2:$Z$16,$AC$2:$AC$16-$V675)^2)))</f>
        <v/>
      </c>
      <c r="AM675" s="140" t="str">
        <f t="array" ref="AM675">IF(OR(AM$1=0, $A675=""),"",SQRT((_xlfn.XLOOKUP(AM$1,$Z$2:$Z$16,$AA$2:$AA$16)-$T675)^2+(_xlfn.XLOOKUP(AM$1,$Z$2:$Z$16,$AB$2:$AB$16)-$U675)^2+(_xlfn.XLOOKUP(AM$1,$Z$2:$Z$16,$AC$2:$AC$16-$V675)^2)))</f>
        <v/>
      </c>
      <c r="AN675" s="140" t="str">
        <f t="array" ref="AN675">IF(OR(AN$1=0, $A675=""),"",SQRT((_xlfn.XLOOKUP(AN$1,$Z$2:$Z$16,$AA$2:$AA$16)-$T675)^2+(_xlfn.XLOOKUP(AN$1,$Z$2:$Z$16,$AB$2:$AB$16)-$U675)^2+(_xlfn.XLOOKUP(AN$1,$Z$2:$Z$16,$AC$2:$AC$16-$V675)^2)))</f>
        <v/>
      </c>
      <c r="AO675" s="140" t="str">
        <f t="array" ref="AO675">IF(OR(AO$1=0, $A675=""),"",SQRT((_xlfn.XLOOKUP(AO$1,$Z$2:$Z$16,$AA$2:$AA$16)-$T675)^2+(_xlfn.XLOOKUP(AO$1,$Z$2:$Z$16,$AB$2:$AB$16)-$U675)^2+(_xlfn.XLOOKUP(AO$1,$Z$2:$Z$16,$AC$2:$AC$16-$V675)^2)))</f>
        <v/>
      </c>
      <c r="AP675" s="141" t="str">
        <f t="array" ref="AP675">IF(OR(AP$1=0, $A675=""),"",SQRT((_xlfn.XLOOKUP(AP$1,$Z$2:$Z$16,$AA$2:$AA$16)-$T675)^2+(_xlfn.XLOOKUP(AP$1,$Z$2:$Z$16,$AB$2:$AB$16)-$U675)^2+(_xlfn.XLOOKUP(AP$1,$Z$2:$Z$16,$AC$2:$AC$16-$V675)^2)))</f>
        <v/>
      </c>
      <c r="AQ675" s="141" t="str">
        <f t="array" ref="AQ675">IF(OR(AQ$1=0, $A675=""),"",SQRT((_xlfn.XLOOKUP(AQ$1,$Z$2:$Z$16,$AA$2:$AA$16)-$T675)^2+(_xlfn.XLOOKUP(AQ$1,$Z$2:$Z$16,$AB$2:$AB$16)-$U675)^2+(_xlfn.XLOOKUP(AQ$1,$Z$2:$Z$16,$AC$2:$AC$16-$V675)^2)))</f>
        <v/>
      </c>
      <c r="AR675" s="141" t="str">
        <f t="array" ref="AR675">IF(OR(AR$1=0, $A675=""),"",SQRT((_xlfn.XLOOKUP(AR$1,$Z$2:$Z$16,$AA$2:$AA$16)-$T675)^2+(_xlfn.XLOOKUP(AR$1,$Z$2:$Z$16,$AB$2:$AB$16)-$U675)^2+(_xlfn.XLOOKUP(AR$1,$Z$2:$Z$16,$AC$2:$AC$16-$V675)^2)))</f>
        <v/>
      </c>
      <c r="AS675" s="141" t="str">
        <f t="array" ref="AS675">IF(OR(AS$1=0, $A675=""),"",SQRT((_xlfn.XLOOKUP(AS$1,$Z$2:$Z$16,$AA$2:$AA$16)-$T675)^2+(_xlfn.XLOOKUP(AS$1,$Z$2:$Z$16,$AB$2:$AB$16)-$U675)^2+(_xlfn.XLOOKUP(AS$1,$Z$2:$Z$16,$AC$2:$AC$16-$V675)^2)))</f>
        <v/>
      </c>
      <c r="AT675" s="141" t="str">
        <f t="array" ref="AT675">IF(OR(AT$1=0, $A675=""),"",SQRT((_xlfn.XLOOKUP(AT$1,$Z$2:$Z$16,$AA$2:$AA$16)-$T675)^2+(_xlfn.XLOOKUP(AT$1,$Z$2:$Z$16,$AB$2:$AB$16)-$U675)^2+(_xlfn.XLOOKUP(AT$1,$Z$2:$Z$16,$AC$2:$AC$16-$V675)^2)))</f>
        <v/>
      </c>
      <c r="AU675" s="141" t="str">
        <f t="array" ref="AU675">IF(OR(AU$1=0, $A675=""),"",SQRT((_xlfn.XLOOKUP(AU$1,$Z$2:$Z$16,$AA$2:$AA$16)-$T675)^2+(_xlfn.XLOOKUP(AU$1,$Z$2:$Z$16,$AB$2:$AB$16)-$U675)^2+(_xlfn.XLOOKUP(AU$1,$Z$2:$Z$16,$AC$2:$AC$16-$V675)^2)))</f>
        <v/>
      </c>
      <c r="AV675" s="142" t="str">
        <f t="array" ref="AV675">IF(OR(AV$1=0, $A675=""),"",SQRT((_xlfn.XLOOKUP(AV$1,$Z$2:$Z$16,$AA$2:$AA$16)-$T675)^2+(_xlfn.XLOOKUP(AV$1,$Z$2:$Z$16,$AB$2:$AB$16)-$U675)^2+(_xlfn.XLOOKUP(AV$1,$Z$2:$Z$16,$AC$2:$AC$16-$V675)^2)))</f>
        <v/>
      </c>
      <c r="AW675" s="124"/>
      <c r="AX675" s="124"/>
      <c r="AY675" s="125">
        <f t="shared" si="371"/>
        <v>0</v>
      </c>
      <c r="AZ675" s="143">
        <f t="shared" si="372"/>
        <v>0</v>
      </c>
      <c r="BA675" s="143">
        <f t="shared" si="373"/>
        <v>0</v>
      </c>
      <c r="BB675" s="143">
        <f t="shared" si="374"/>
        <v>0</v>
      </c>
      <c r="BC675" s="143">
        <f t="shared" si="375"/>
        <v>0</v>
      </c>
      <c r="BD675" s="143">
        <f t="shared" si="376"/>
        <v>0</v>
      </c>
      <c r="BE675" s="143">
        <f t="shared" si="377"/>
        <v>0</v>
      </c>
      <c r="BF675" s="143">
        <f t="shared" si="378"/>
        <v>0</v>
      </c>
      <c r="BG675" s="144">
        <f t="shared" si="379"/>
        <v>0</v>
      </c>
      <c r="BH675" s="144">
        <f t="shared" si="380"/>
        <v>0</v>
      </c>
      <c r="BI675" s="144">
        <f t="shared" si="381"/>
        <v>0</v>
      </c>
      <c r="BJ675" s="144">
        <f t="shared" si="382"/>
        <v>0</v>
      </c>
      <c r="BK675" s="144">
        <f t="shared" si="383"/>
        <v>0</v>
      </c>
      <c r="BL675" s="144">
        <f t="shared" si="384"/>
        <v>0</v>
      </c>
      <c r="BM675" s="145">
        <f t="shared" si="385"/>
        <v>0</v>
      </c>
      <c r="BN675" s="124"/>
      <c r="BO675" s="124"/>
      <c r="BP675" s="124"/>
      <c r="BQ675" s="124"/>
      <c r="BR675" s="124"/>
      <c r="BS675" s="124"/>
      <c r="BT675" s="124"/>
      <c r="BU675" s="124"/>
      <c r="BV675" s="130"/>
      <c r="BW675" s="130"/>
      <c r="BX675" s="130"/>
      <c r="BY675" s="130"/>
      <c r="BZ675" s="130"/>
      <c r="CA675" s="130"/>
      <c r="CB675" s="130"/>
      <c r="CC675" s="130"/>
      <c r="CD675" s="130"/>
      <c r="CE675" s="130"/>
      <c r="CF675" s="130"/>
      <c r="CG675" s="130"/>
      <c r="CH675" s="130"/>
      <c r="CI675" s="130"/>
      <c r="CJ675" s="130"/>
      <c r="CM675" s="159">
        <f t="shared" si="386"/>
        <v>0</v>
      </c>
      <c r="CN675" s="160">
        <f t="shared" si="387"/>
        <v>0</v>
      </c>
      <c r="CO675" s="160">
        <f t="shared" si="388"/>
        <v>0</v>
      </c>
      <c r="CP675" s="160">
        <f t="shared" si="389"/>
        <v>0</v>
      </c>
      <c r="CQ675" s="160">
        <f t="shared" si="390"/>
        <v>0</v>
      </c>
      <c r="CR675" s="160" t="str">
        <f t="shared" si="391"/>
        <v/>
      </c>
      <c r="CS675" s="160" t="str">
        <f t="shared" si="392"/>
        <v/>
      </c>
      <c r="CT675" s="160" t="str">
        <f t="shared" si="393"/>
        <v/>
      </c>
      <c r="CU675" s="162" t="str">
        <f t="shared" si="394"/>
        <v/>
      </c>
      <c r="CV675" s="162" t="str">
        <f t="shared" si="395"/>
        <v/>
      </c>
      <c r="CW675" s="162" t="str">
        <f t="shared" si="396"/>
        <v/>
      </c>
      <c r="CX675" s="162" t="str">
        <f t="shared" si="397"/>
        <v/>
      </c>
      <c r="CY675" s="162" t="str">
        <f t="shared" si="398"/>
        <v/>
      </c>
      <c r="CZ675" s="162" t="str">
        <f t="shared" si="399"/>
        <v/>
      </c>
      <c r="DA675" s="163" t="str">
        <f t="shared" si="400"/>
        <v/>
      </c>
    </row>
    <row r="676" spans="1:105" ht="16.5" x14ac:dyDescent="0.3">
      <c r="A676" s="135"/>
      <c r="B676" s="136"/>
      <c r="C676" s="136"/>
      <c r="D676" s="137"/>
      <c r="E676" s="176"/>
      <c r="F676" s="182"/>
      <c r="G676" s="183"/>
      <c r="H676" s="183"/>
      <c r="I676" s="183"/>
      <c r="J676" s="183"/>
      <c r="K676" s="183"/>
      <c r="L676" s="183"/>
      <c r="M676" s="186"/>
      <c r="N676" s="182"/>
      <c r="O676" s="184"/>
      <c r="P676" s="178"/>
      <c r="Q676" s="118">
        <f t="shared" si="369"/>
        <v>0</v>
      </c>
      <c r="R676" s="3"/>
      <c r="S676" s="3"/>
      <c r="T676" s="4"/>
      <c r="U676" s="4"/>
      <c r="V676" s="99">
        <f t="shared" si="370"/>
        <v>0</v>
      </c>
      <c r="W676" s="161"/>
      <c r="X676" s="138"/>
      <c r="AH676" s="158" t="str">
        <f t="array" ref="AH676">IF(OR(AH$1=0, $A676=""),"",SQRT((_xlfn.XLOOKUP(AH$1,$Z$2:$Z$16,$AA$2:$AA$16)-$T676)^2+(_xlfn.XLOOKUP(AH$1,$Z$2:$Z$16,$AB$2:$AB$16)-$U676)^2+(_xlfn.XLOOKUP(AH$1,$Z$2:$Z$16,$AC$2:$AC$16-$V676)^2)))</f>
        <v/>
      </c>
      <c r="AI676" s="140" t="str">
        <f t="array" ref="AI676">IF(OR(AI$1=0, $A676=""),"",SQRT((_xlfn.XLOOKUP(AI$1,$Z$2:$Z$16,$AA$2:$AA$16)-$T676)^2+(_xlfn.XLOOKUP(AI$1,$Z$2:$Z$16,$AB$2:$AB$16)-$U676)^2+(_xlfn.XLOOKUP(AI$1,$Z$2:$Z$16,$AC$2:$AC$16-$V676)^2)))</f>
        <v/>
      </c>
      <c r="AJ676" s="140" t="str">
        <f t="array" ref="AJ676">IF(OR(AJ$1=0, $A676=""),"",SQRT((_xlfn.XLOOKUP(AJ$1,$Z$2:$Z$16,$AA$2:$AA$16)-$T676)^2+(_xlfn.XLOOKUP(AJ$1,$Z$2:$Z$16,$AB$2:$AB$16)-$U676)^2+(_xlfn.XLOOKUP(AJ$1,$Z$2:$Z$16,$AC$2:$AC$16-$V676)^2)))</f>
        <v/>
      </c>
      <c r="AK676" s="140" t="str">
        <f t="array" ref="AK676">IF(OR(AK$1=0, $A676=""),"",SQRT((_xlfn.XLOOKUP(AK$1,$Z$2:$Z$16,$AA$2:$AA$16)-$T676)^2+(_xlfn.XLOOKUP(AK$1,$Z$2:$Z$16,$AB$2:$AB$16)-$U676)^2+(_xlfn.XLOOKUP(AK$1,$Z$2:$Z$16,$AC$2:$AC$16-$V676)^2)))</f>
        <v/>
      </c>
      <c r="AL676" s="140" t="str">
        <f t="array" ref="AL676">IF(OR(AL$1=0, $A676=""),"",SQRT((_xlfn.XLOOKUP(AL$1,$Z$2:$Z$16,$AA$2:$AA$16)-$T676)^2+(_xlfn.XLOOKUP(AL$1,$Z$2:$Z$16,$AB$2:$AB$16)-$U676)^2+(_xlfn.XLOOKUP(AL$1,$Z$2:$Z$16,$AC$2:$AC$16-$V676)^2)))</f>
        <v/>
      </c>
      <c r="AM676" s="140" t="str">
        <f t="array" ref="AM676">IF(OR(AM$1=0, $A676=""),"",SQRT((_xlfn.XLOOKUP(AM$1,$Z$2:$Z$16,$AA$2:$AA$16)-$T676)^2+(_xlfn.XLOOKUP(AM$1,$Z$2:$Z$16,$AB$2:$AB$16)-$U676)^2+(_xlfn.XLOOKUP(AM$1,$Z$2:$Z$16,$AC$2:$AC$16-$V676)^2)))</f>
        <v/>
      </c>
      <c r="AN676" s="140" t="str">
        <f t="array" ref="AN676">IF(OR(AN$1=0, $A676=""),"",SQRT((_xlfn.XLOOKUP(AN$1,$Z$2:$Z$16,$AA$2:$AA$16)-$T676)^2+(_xlfn.XLOOKUP(AN$1,$Z$2:$Z$16,$AB$2:$AB$16)-$U676)^2+(_xlfn.XLOOKUP(AN$1,$Z$2:$Z$16,$AC$2:$AC$16-$V676)^2)))</f>
        <v/>
      </c>
      <c r="AO676" s="140" t="str">
        <f t="array" ref="AO676">IF(OR(AO$1=0, $A676=""),"",SQRT((_xlfn.XLOOKUP(AO$1,$Z$2:$Z$16,$AA$2:$AA$16)-$T676)^2+(_xlfn.XLOOKUP(AO$1,$Z$2:$Z$16,$AB$2:$AB$16)-$U676)^2+(_xlfn.XLOOKUP(AO$1,$Z$2:$Z$16,$AC$2:$AC$16-$V676)^2)))</f>
        <v/>
      </c>
      <c r="AP676" s="141" t="str">
        <f t="array" ref="AP676">IF(OR(AP$1=0, $A676=""),"",SQRT((_xlfn.XLOOKUP(AP$1,$Z$2:$Z$16,$AA$2:$AA$16)-$T676)^2+(_xlfn.XLOOKUP(AP$1,$Z$2:$Z$16,$AB$2:$AB$16)-$U676)^2+(_xlfn.XLOOKUP(AP$1,$Z$2:$Z$16,$AC$2:$AC$16-$V676)^2)))</f>
        <v/>
      </c>
      <c r="AQ676" s="141" t="str">
        <f t="array" ref="AQ676">IF(OR(AQ$1=0, $A676=""),"",SQRT((_xlfn.XLOOKUP(AQ$1,$Z$2:$Z$16,$AA$2:$AA$16)-$T676)^2+(_xlfn.XLOOKUP(AQ$1,$Z$2:$Z$16,$AB$2:$AB$16)-$U676)^2+(_xlfn.XLOOKUP(AQ$1,$Z$2:$Z$16,$AC$2:$AC$16-$V676)^2)))</f>
        <v/>
      </c>
      <c r="AR676" s="141" t="str">
        <f t="array" ref="AR676">IF(OR(AR$1=0, $A676=""),"",SQRT((_xlfn.XLOOKUP(AR$1,$Z$2:$Z$16,$AA$2:$AA$16)-$T676)^2+(_xlfn.XLOOKUP(AR$1,$Z$2:$Z$16,$AB$2:$AB$16)-$U676)^2+(_xlfn.XLOOKUP(AR$1,$Z$2:$Z$16,$AC$2:$AC$16-$V676)^2)))</f>
        <v/>
      </c>
      <c r="AS676" s="141" t="str">
        <f t="array" ref="AS676">IF(OR(AS$1=0, $A676=""),"",SQRT((_xlfn.XLOOKUP(AS$1,$Z$2:$Z$16,$AA$2:$AA$16)-$T676)^2+(_xlfn.XLOOKUP(AS$1,$Z$2:$Z$16,$AB$2:$AB$16)-$U676)^2+(_xlfn.XLOOKUP(AS$1,$Z$2:$Z$16,$AC$2:$AC$16-$V676)^2)))</f>
        <v/>
      </c>
      <c r="AT676" s="141" t="str">
        <f t="array" ref="AT676">IF(OR(AT$1=0, $A676=""),"",SQRT((_xlfn.XLOOKUP(AT$1,$Z$2:$Z$16,$AA$2:$AA$16)-$T676)^2+(_xlfn.XLOOKUP(AT$1,$Z$2:$Z$16,$AB$2:$AB$16)-$U676)^2+(_xlfn.XLOOKUP(AT$1,$Z$2:$Z$16,$AC$2:$AC$16-$V676)^2)))</f>
        <v/>
      </c>
      <c r="AU676" s="141" t="str">
        <f t="array" ref="AU676">IF(OR(AU$1=0, $A676=""),"",SQRT((_xlfn.XLOOKUP(AU$1,$Z$2:$Z$16,$AA$2:$AA$16)-$T676)^2+(_xlfn.XLOOKUP(AU$1,$Z$2:$Z$16,$AB$2:$AB$16)-$U676)^2+(_xlfn.XLOOKUP(AU$1,$Z$2:$Z$16,$AC$2:$AC$16-$V676)^2)))</f>
        <v/>
      </c>
      <c r="AV676" s="142" t="str">
        <f t="array" ref="AV676">IF(OR(AV$1=0, $A676=""),"",SQRT((_xlfn.XLOOKUP(AV$1,$Z$2:$Z$16,$AA$2:$AA$16)-$T676)^2+(_xlfn.XLOOKUP(AV$1,$Z$2:$Z$16,$AB$2:$AB$16)-$U676)^2+(_xlfn.XLOOKUP(AV$1,$Z$2:$Z$16,$AC$2:$AC$16-$V676)^2)))</f>
        <v/>
      </c>
      <c r="AW676" s="124"/>
      <c r="AX676" s="124"/>
      <c r="AY676" s="125">
        <f t="shared" si="371"/>
        <v>0</v>
      </c>
      <c r="AZ676" s="143">
        <f t="shared" si="372"/>
        <v>0</v>
      </c>
      <c r="BA676" s="143">
        <f t="shared" si="373"/>
        <v>0</v>
      </c>
      <c r="BB676" s="143">
        <f t="shared" si="374"/>
        <v>0</v>
      </c>
      <c r="BC676" s="143">
        <f t="shared" si="375"/>
        <v>0</v>
      </c>
      <c r="BD676" s="143">
        <f t="shared" si="376"/>
        <v>0</v>
      </c>
      <c r="BE676" s="143">
        <f t="shared" si="377"/>
        <v>0</v>
      </c>
      <c r="BF676" s="143">
        <f t="shared" si="378"/>
        <v>0</v>
      </c>
      <c r="BG676" s="144">
        <f t="shared" si="379"/>
        <v>0</v>
      </c>
      <c r="BH676" s="144">
        <f t="shared" si="380"/>
        <v>0</v>
      </c>
      <c r="BI676" s="144">
        <f t="shared" si="381"/>
        <v>0</v>
      </c>
      <c r="BJ676" s="144">
        <f t="shared" si="382"/>
        <v>0</v>
      </c>
      <c r="BK676" s="144">
        <f t="shared" si="383"/>
        <v>0</v>
      </c>
      <c r="BL676" s="144">
        <f t="shared" si="384"/>
        <v>0</v>
      </c>
      <c r="BM676" s="145">
        <f t="shared" si="385"/>
        <v>0</v>
      </c>
      <c r="BN676" s="124"/>
      <c r="BO676" s="124"/>
      <c r="BP676" s="124"/>
      <c r="BQ676" s="124"/>
      <c r="BR676" s="124"/>
      <c r="BS676" s="124"/>
      <c r="BT676" s="124"/>
      <c r="BU676" s="124"/>
      <c r="BV676" s="130"/>
      <c r="BW676" s="130"/>
      <c r="BX676" s="130"/>
      <c r="BY676" s="130"/>
      <c r="BZ676" s="130"/>
      <c r="CA676" s="130"/>
      <c r="CB676" s="130"/>
      <c r="CC676" s="130"/>
      <c r="CD676" s="130"/>
      <c r="CE676" s="130"/>
      <c r="CF676" s="130"/>
      <c r="CG676" s="130"/>
      <c r="CH676" s="130"/>
      <c r="CI676" s="130"/>
      <c r="CJ676" s="130"/>
      <c r="CM676" s="159">
        <f t="shared" si="386"/>
        <v>0</v>
      </c>
      <c r="CN676" s="160">
        <f t="shared" si="387"/>
        <v>0</v>
      </c>
      <c r="CO676" s="160">
        <f t="shared" si="388"/>
        <v>0</v>
      </c>
      <c r="CP676" s="160">
        <f t="shared" si="389"/>
        <v>0</v>
      </c>
      <c r="CQ676" s="160">
        <f t="shared" si="390"/>
        <v>0</v>
      </c>
      <c r="CR676" s="160" t="str">
        <f t="shared" si="391"/>
        <v/>
      </c>
      <c r="CS676" s="160" t="str">
        <f t="shared" si="392"/>
        <v/>
      </c>
      <c r="CT676" s="160" t="str">
        <f t="shared" si="393"/>
        <v/>
      </c>
      <c r="CU676" s="162" t="str">
        <f t="shared" si="394"/>
        <v/>
      </c>
      <c r="CV676" s="162" t="str">
        <f t="shared" si="395"/>
        <v/>
      </c>
      <c r="CW676" s="162" t="str">
        <f t="shared" si="396"/>
        <v/>
      </c>
      <c r="CX676" s="162" t="str">
        <f t="shared" si="397"/>
        <v/>
      </c>
      <c r="CY676" s="162" t="str">
        <f t="shared" si="398"/>
        <v/>
      </c>
      <c r="CZ676" s="162" t="str">
        <f t="shared" si="399"/>
        <v/>
      </c>
      <c r="DA676" s="163" t="str">
        <f t="shared" si="400"/>
        <v/>
      </c>
    </row>
    <row r="677" spans="1:105" ht="16.5" x14ac:dyDescent="0.3">
      <c r="A677" s="135"/>
      <c r="B677" s="136"/>
      <c r="C677" s="136"/>
      <c r="D677" s="137"/>
      <c r="E677" s="176"/>
      <c r="F677" s="182"/>
      <c r="G677" s="183"/>
      <c r="H677" s="183"/>
      <c r="I677" s="183"/>
      <c r="J677" s="183"/>
      <c r="K677" s="183"/>
      <c r="L677" s="183"/>
      <c r="M677" s="186"/>
      <c r="N677" s="182"/>
      <c r="O677" s="184"/>
      <c r="P677" s="178"/>
      <c r="Q677" s="118">
        <f t="shared" si="369"/>
        <v>0</v>
      </c>
      <c r="R677" s="3"/>
      <c r="S677" s="3"/>
      <c r="T677" s="4"/>
      <c r="U677" s="4"/>
      <c r="V677" s="99">
        <f t="shared" si="370"/>
        <v>0</v>
      </c>
      <c r="W677" s="161"/>
      <c r="X677" s="138"/>
      <c r="AH677" s="158" t="str">
        <f t="array" ref="AH677">IF(OR(AH$1=0, $A677=""),"",SQRT((_xlfn.XLOOKUP(AH$1,$Z$2:$Z$16,$AA$2:$AA$16)-$T677)^2+(_xlfn.XLOOKUP(AH$1,$Z$2:$Z$16,$AB$2:$AB$16)-$U677)^2+(_xlfn.XLOOKUP(AH$1,$Z$2:$Z$16,$AC$2:$AC$16-$V677)^2)))</f>
        <v/>
      </c>
      <c r="AI677" s="140" t="str">
        <f t="array" ref="AI677">IF(OR(AI$1=0, $A677=""),"",SQRT((_xlfn.XLOOKUP(AI$1,$Z$2:$Z$16,$AA$2:$AA$16)-$T677)^2+(_xlfn.XLOOKUP(AI$1,$Z$2:$Z$16,$AB$2:$AB$16)-$U677)^2+(_xlfn.XLOOKUP(AI$1,$Z$2:$Z$16,$AC$2:$AC$16-$V677)^2)))</f>
        <v/>
      </c>
      <c r="AJ677" s="140" t="str">
        <f t="array" ref="AJ677">IF(OR(AJ$1=0, $A677=""),"",SQRT((_xlfn.XLOOKUP(AJ$1,$Z$2:$Z$16,$AA$2:$AA$16)-$T677)^2+(_xlfn.XLOOKUP(AJ$1,$Z$2:$Z$16,$AB$2:$AB$16)-$U677)^2+(_xlfn.XLOOKUP(AJ$1,$Z$2:$Z$16,$AC$2:$AC$16-$V677)^2)))</f>
        <v/>
      </c>
      <c r="AK677" s="140" t="str">
        <f t="array" ref="AK677">IF(OR(AK$1=0, $A677=""),"",SQRT((_xlfn.XLOOKUP(AK$1,$Z$2:$Z$16,$AA$2:$AA$16)-$T677)^2+(_xlfn.XLOOKUP(AK$1,$Z$2:$Z$16,$AB$2:$AB$16)-$U677)^2+(_xlfn.XLOOKUP(AK$1,$Z$2:$Z$16,$AC$2:$AC$16-$V677)^2)))</f>
        <v/>
      </c>
      <c r="AL677" s="140" t="str">
        <f t="array" ref="AL677">IF(OR(AL$1=0, $A677=""),"",SQRT((_xlfn.XLOOKUP(AL$1,$Z$2:$Z$16,$AA$2:$AA$16)-$T677)^2+(_xlfn.XLOOKUP(AL$1,$Z$2:$Z$16,$AB$2:$AB$16)-$U677)^2+(_xlfn.XLOOKUP(AL$1,$Z$2:$Z$16,$AC$2:$AC$16-$V677)^2)))</f>
        <v/>
      </c>
      <c r="AM677" s="140" t="str">
        <f t="array" ref="AM677">IF(OR(AM$1=0, $A677=""),"",SQRT((_xlfn.XLOOKUP(AM$1,$Z$2:$Z$16,$AA$2:$AA$16)-$T677)^2+(_xlfn.XLOOKUP(AM$1,$Z$2:$Z$16,$AB$2:$AB$16)-$U677)^2+(_xlfn.XLOOKUP(AM$1,$Z$2:$Z$16,$AC$2:$AC$16-$V677)^2)))</f>
        <v/>
      </c>
      <c r="AN677" s="140" t="str">
        <f t="array" ref="AN677">IF(OR(AN$1=0, $A677=""),"",SQRT((_xlfn.XLOOKUP(AN$1,$Z$2:$Z$16,$AA$2:$AA$16)-$T677)^2+(_xlfn.XLOOKUP(AN$1,$Z$2:$Z$16,$AB$2:$AB$16)-$U677)^2+(_xlfn.XLOOKUP(AN$1,$Z$2:$Z$16,$AC$2:$AC$16-$V677)^2)))</f>
        <v/>
      </c>
      <c r="AO677" s="140" t="str">
        <f t="array" ref="AO677">IF(OR(AO$1=0, $A677=""),"",SQRT((_xlfn.XLOOKUP(AO$1,$Z$2:$Z$16,$AA$2:$AA$16)-$T677)^2+(_xlfn.XLOOKUP(AO$1,$Z$2:$Z$16,$AB$2:$AB$16)-$U677)^2+(_xlfn.XLOOKUP(AO$1,$Z$2:$Z$16,$AC$2:$AC$16-$V677)^2)))</f>
        <v/>
      </c>
      <c r="AP677" s="141" t="str">
        <f t="array" ref="AP677">IF(OR(AP$1=0, $A677=""),"",SQRT((_xlfn.XLOOKUP(AP$1,$Z$2:$Z$16,$AA$2:$AA$16)-$T677)^2+(_xlfn.XLOOKUP(AP$1,$Z$2:$Z$16,$AB$2:$AB$16)-$U677)^2+(_xlfn.XLOOKUP(AP$1,$Z$2:$Z$16,$AC$2:$AC$16-$V677)^2)))</f>
        <v/>
      </c>
      <c r="AQ677" s="141" t="str">
        <f t="array" ref="AQ677">IF(OR(AQ$1=0, $A677=""),"",SQRT((_xlfn.XLOOKUP(AQ$1,$Z$2:$Z$16,$AA$2:$AA$16)-$T677)^2+(_xlfn.XLOOKUP(AQ$1,$Z$2:$Z$16,$AB$2:$AB$16)-$U677)^2+(_xlfn.XLOOKUP(AQ$1,$Z$2:$Z$16,$AC$2:$AC$16-$V677)^2)))</f>
        <v/>
      </c>
      <c r="AR677" s="141" t="str">
        <f t="array" ref="AR677">IF(OR(AR$1=0, $A677=""),"",SQRT((_xlfn.XLOOKUP(AR$1,$Z$2:$Z$16,$AA$2:$AA$16)-$T677)^2+(_xlfn.XLOOKUP(AR$1,$Z$2:$Z$16,$AB$2:$AB$16)-$U677)^2+(_xlfn.XLOOKUP(AR$1,$Z$2:$Z$16,$AC$2:$AC$16-$V677)^2)))</f>
        <v/>
      </c>
      <c r="AS677" s="141" t="str">
        <f t="array" ref="AS677">IF(OR(AS$1=0, $A677=""),"",SQRT((_xlfn.XLOOKUP(AS$1,$Z$2:$Z$16,$AA$2:$AA$16)-$T677)^2+(_xlfn.XLOOKUP(AS$1,$Z$2:$Z$16,$AB$2:$AB$16)-$U677)^2+(_xlfn.XLOOKUP(AS$1,$Z$2:$Z$16,$AC$2:$AC$16-$V677)^2)))</f>
        <v/>
      </c>
      <c r="AT677" s="141" t="str">
        <f t="array" ref="AT677">IF(OR(AT$1=0, $A677=""),"",SQRT((_xlfn.XLOOKUP(AT$1,$Z$2:$Z$16,$AA$2:$AA$16)-$T677)^2+(_xlfn.XLOOKUP(AT$1,$Z$2:$Z$16,$AB$2:$AB$16)-$U677)^2+(_xlfn.XLOOKUP(AT$1,$Z$2:$Z$16,$AC$2:$AC$16-$V677)^2)))</f>
        <v/>
      </c>
      <c r="AU677" s="141" t="str">
        <f t="array" ref="AU677">IF(OR(AU$1=0, $A677=""),"",SQRT((_xlfn.XLOOKUP(AU$1,$Z$2:$Z$16,$AA$2:$AA$16)-$T677)^2+(_xlfn.XLOOKUP(AU$1,$Z$2:$Z$16,$AB$2:$AB$16)-$U677)^2+(_xlfn.XLOOKUP(AU$1,$Z$2:$Z$16,$AC$2:$AC$16-$V677)^2)))</f>
        <v/>
      </c>
      <c r="AV677" s="142" t="str">
        <f t="array" ref="AV677">IF(OR(AV$1=0, $A677=""),"",SQRT((_xlfn.XLOOKUP(AV$1,$Z$2:$Z$16,$AA$2:$AA$16)-$T677)^2+(_xlfn.XLOOKUP(AV$1,$Z$2:$Z$16,$AB$2:$AB$16)-$U677)^2+(_xlfn.XLOOKUP(AV$1,$Z$2:$Z$16,$AC$2:$AC$16-$V677)^2)))</f>
        <v/>
      </c>
      <c r="AW677" s="124"/>
      <c r="AX677" s="124"/>
      <c r="AY677" s="125">
        <f t="shared" si="371"/>
        <v>0</v>
      </c>
      <c r="AZ677" s="143">
        <f t="shared" si="372"/>
        <v>0</v>
      </c>
      <c r="BA677" s="143">
        <f t="shared" si="373"/>
        <v>0</v>
      </c>
      <c r="BB677" s="143">
        <f t="shared" si="374"/>
        <v>0</v>
      </c>
      <c r="BC677" s="143">
        <f t="shared" si="375"/>
        <v>0</v>
      </c>
      <c r="BD677" s="143">
        <f t="shared" si="376"/>
        <v>0</v>
      </c>
      <c r="BE677" s="143">
        <f t="shared" si="377"/>
        <v>0</v>
      </c>
      <c r="BF677" s="143">
        <f t="shared" si="378"/>
        <v>0</v>
      </c>
      <c r="BG677" s="144">
        <f t="shared" si="379"/>
        <v>0</v>
      </c>
      <c r="BH677" s="144">
        <f t="shared" si="380"/>
        <v>0</v>
      </c>
      <c r="BI677" s="144">
        <f t="shared" si="381"/>
        <v>0</v>
      </c>
      <c r="BJ677" s="144">
        <f t="shared" si="382"/>
        <v>0</v>
      </c>
      <c r="BK677" s="144">
        <f t="shared" si="383"/>
        <v>0</v>
      </c>
      <c r="BL677" s="144">
        <f t="shared" si="384"/>
        <v>0</v>
      </c>
      <c r="BM677" s="145">
        <f t="shared" si="385"/>
        <v>0</v>
      </c>
      <c r="BN677" s="124"/>
      <c r="BO677" s="124"/>
      <c r="BP677" s="124"/>
      <c r="BQ677" s="124"/>
      <c r="BR677" s="124"/>
      <c r="BS677" s="124"/>
      <c r="BT677" s="124"/>
      <c r="BU677" s="124"/>
      <c r="BV677" s="130"/>
      <c r="BW677" s="130"/>
      <c r="BX677" s="130"/>
      <c r="BY677" s="130"/>
      <c r="BZ677" s="130"/>
      <c r="CA677" s="130"/>
      <c r="CB677" s="130"/>
      <c r="CC677" s="130"/>
      <c r="CD677" s="130"/>
      <c r="CE677" s="130"/>
      <c r="CF677" s="130"/>
      <c r="CG677" s="130"/>
      <c r="CH677" s="130"/>
      <c r="CI677" s="130"/>
      <c r="CJ677" s="130"/>
      <c r="CM677" s="159">
        <f t="shared" si="386"/>
        <v>0</v>
      </c>
      <c r="CN677" s="160">
        <f t="shared" si="387"/>
        <v>0</v>
      </c>
      <c r="CO677" s="160">
        <f t="shared" si="388"/>
        <v>0</v>
      </c>
      <c r="CP677" s="160">
        <f t="shared" si="389"/>
        <v>0</v>
      </c>
      <c r="CQ677" s="160">
        <f t="shared" si="390"/>
        <v>0</v>
      </c>
      <c r="CR677" s="160" t="str">
        <f t="shared" si="391"/>
        <v/>
      </c>
      <c r="CS677" s="160" t="str">
        <f t="shared" si="392"/>
        <v/>
      </c>
      <c r="CT677" s="160" t="str">
        <f t="shared" si="393"/>
        <v/>
      </c>
      <c r="CU677" s="162" t="str">
        <f t="shared" si="394"/>
        <v/>
      </c>
      <c r="CV677" s="162" t="str">
        <f t="shared" si="395"/>
        <v/>
      </c>
      <c r="CW677" s="162" t="str">
        <f t="shared" si="396"/>
        <v/>
      </c>
      <c r="CX677" s="162" t="str">
        <f t="shared" si="397"/>
        <v/>
      </c>
      <c r="CY677" s="162" t="str">
        <f t="shared" si="398"/>
        <v/>
      </c>
      <c r="CZ677" s="162" t="str">
        <f t="shared" si="399"/>
        <v/>
      </c>
      <c r="DA677" s="163" t="str">
        <f t="shared" si="400"/>
        <v/>
      </c>
    </row>
    <row r="678" spans="1:105" ht="16.5" x14ac:dyDescent="0.3">
      <c r="A678" s="135"/>
      <c r="B678" s="136"/>
      <c r="C678" s="136"/>
      <c r="D678" s="137"/>
      <c r="E678" s="176"/>
      <c r="F678" s="182"/>
      <c r="G678" s="183"/>
      <c r="H678" s="183"/>
      <c r="I678" s="183"/>
      <c r="J678" s="183"/>
      <c r="K678" s="183"/>
      <c r="L678" s="183"/>
      <c r="M678" s="186"/>
      <c r="N678" s="182"/>
      <c r="O678" s="184"/>
      <c r="P678" s="178"/>
      <c r="Q678" s="118">
        <f t="shared" si="369"/>
        <v>0</v>
      </c>
      <c r="R678" s="3"/>
      <c r="S678" s="3"/>
      <c r="T678" s="4"/>
      <c r="U678" s="4"/>
      <c r="V678" s="99">
        <f t="shared" si="370"/>
        <v>0</v>
      </c>
      <c r="W678" s="161"/>
      <c r="X678" s="138"/>
      <c r="AH678" s="158" t="str">
        <f t="array" ref="AH678">IF(OR(AH$1=0, $A678=""),"",SQRT((_xlfn.XLOOKUP(AH$1,$Z$2:$Z$16,$AA$2:$AA$16)-$T678)^2+(_xlfn.XLOOKUP(AH$1,$Z$2:$Z$16,$AB$2:$AB$16)-$U678)^2+(_xlfn.XLOOKUP(AH$1,$Z$2:$Z$16,$AC$2:$AC$16-$V678)^2)))</f>
        <v/>
      </c>
      <c r="AI678" s="140" t="str">
        <f t="array" ref="AI678">IF(OR(AI$1=0, $A678=""),"",SQRT((_xlfn.XLOOKUP(AI$1,$Z$2:$Z$16,$AA$2:$AA$16)-$T678)^2+(_xlfn.XLOOKUP(AI$1,$Z$2:$Z$16,$AB$2:$AB$16)-$U678)^2+(_xlfn.XLOOKUP(AI$1,$Z$2:$Z$16,$AC$2:$AC$16-$V678)^2)))</f>
        <v/>
      </c>
      <c r="AJ678" s="140" t="str">
        <f t="array" ref="AJ678">IF(OR(AJ$1=0, $A678=""),"",SQRT((_xlfn.XLOOKUP(AJ$1,$Z$2:$Z$16,$AA$2:$AA$16)-$T678)^2+(_xlfn.XLOOKUP(AJ$1,$Z$2:$Z$16,$AB$2:$AB$16)-$U678)^2+(_xlfn.XLOOKUP(AJ$1,$Z$2:$Z$16,$AC$2:$AC$16-$V678)^2)))</f>
        <v/>
      </c>
      <c r="AK678" s="140" t="str">
        <f t="array" ref="AK678">IF(OR(AK$1=0, $A678=""),"",SQRT((_xlfn.XLOOKUP(AK$1,$Z$2:$Z$16,$AA$2:$AA$16)-$T678)^2+(_xlfn.XLOOKUP(AK$1,$Z$2:$Z$16,$AB$2:$AB$16)-$U678)^2+(_xlfn.XLOOKUP(AK$1,$Z$2:$Z$16,$AC$2:$AC$16-$V678)^2)))</f>
        <v/>
      </c>
      <c r="AL678" s="140" t="str">
        <f t="array" ref="AL678">IF(OR(AL$1=0, $A678=""),"",SQRT((_xlfn.XLOOKUP(AL$1,$Z$2:$Z$16,$AA$2:$AA$16)-$T678)^2+(_xlfn.XLOOKUP(AL$1,$Z$2:$Z$16,$AB$2:$AB$16)-$U678)^2+(_xlfn.XLOOKUP(AL$1,$Z$2:$Z$16,$AC$2:$AC$16-$V678)^2)))</f>
        <v/>
      </c>
      <c r="AM678" s="140" t="str">
        <f t="array" ref="AM678">IF(OR(AM$1=0, $A678=""),"",SQRT((_xlfn.XLOOKUP(AM$1,$Z$2:$Z$16,$AA$2:$AA$16)-$T678)^2+(_xlfn.XLOOKUP(AM$1,$Z$2:$Z$16,$AB$2:$AB$16)-$U678)^2+(_xlfn.XLOOKUP(AM$1,$Z$2:$Z$16,$AC$2:$AC$16-$V678)^2)))</f>
        <v/>
      </c>
      <c r="AN678" s="140" t="str">
        <f t="array" ref="AN678">IF(OR(AN$1=0, $A678=""),"",SQRT((_xlfn.XLOOKUP(AN$1,$Z$2:$Z$16,$AA$2:$AA$16)-$T678)^2+(_xlfn.XLOOKUP(AN$1,$Z$2:$Z$16,$AB$2:$AB$16)-$U678)^2+(_xlfn.XLOOKUP(AN$1,$Z$2:$Z$16,$AC$2:$AC$16-$V678)^2)))</f>
        <v/>
      </c>
      <c r="AO678" s="140" t="str">
        <f t="array" ref="AO678">IF(OR(AO$1=0, $A678=""),"",SQRT((_xlfn.XLOOKUP(AO$1,$Z$2:$Z$16,$AA$2:$AA$16)-$T678)^2+(_xlfn.XLOOKUP(AO$1,$Z$2:$Z$16,$AB$2:$AB$16)-$U678)^2+(_xlfn.XLOOKUP(AO$1,$Z$2:$Z$16,$AC$2:$AC$16-$V678)^2)))</f>
        <v/>
      </c>
      <c r="AP678" s="141" t="str">
        <f t="array" ref="AP678">IF(OR(AP$1=0, $A678=""),"",SQRT((_xlfn.XLOOKUP(AP$1,$Z$2:$Z$16,$AA$2:$AA$16)-$T678)^2+(_xlfn.XLOOKUP(AP$1,$Z$2:$Z$16,$AB$2:$AB$16)-$U678)^2+(_xlfn.XLOOKUP(AP$1,$Z$2:$Z$16,$AC$2:$AC$16-$V678)^2)))</f>
        <v/>
      </c>
      <c r="AQ678" s="141" t="str">
        <f t="array" ref="AQ678">IF(OR(AQ$1=0, $A678=""),"",SQRT((_xlfn.XLOOKUP(AQ$1,$Z$2:$Z$16,$AA$2:$AA$16)-$T678)^2+(_xlfn.XLOOKUP(AQ$1,$Z$2:$Z$16,$AB$2:$AB$16)-$U678)^2+(_xlfn.XLOOKUP(AQ$1,$Z$2:$Z$16,$AC$2:$AC$16-$V678)^2)))</f>
        <v/>
      </c>
      <c r="AR678" s="141" t="str">
        <f t="array" ref="AR678">IF(OR(AR$1=0, $A678=""),"",SQRT((_xlfn.XLOOKUP(AR$1,$Z$2:$Z$16,$AA$2:$AA$16)-$T678)^2+(_xlfn.XLOOKUP(AR$1,$Z$2:$Z$16,$AB$2:$AB$16)-$U678)^2+(_xlfn.XLOOKUP(AR$1,$Z$2:$Z$16,$AC$2:$AC$16-$V678)^2)))</f>
        <v/>
      </c>
      <c r="AS678" s="141" t="str">
        <f t="array" ref="AS678">IF(OR(AS$1=0, $A678=""),"",SQRT((_xlfn.XLOOKUP(AS$1,$Z$2:$Z$16,$AA$2:$AA$16)-$T678)^2+(_xlfn.XLOOKUP(AS$1,$Z$2:$Z$16,$AB$2:$AB$16)-$U678)^2+(_xlfn.XLOOKUP(AS$1,$Z$2:$Z$16,$AC$2:$AC$16-$V678)^2)))</f>
        <v/>
      </c>
      <c r="AT678" s="141" t="str">
        <f t="array" ref="AT678">IF(OR(AT$1=0, $A678=""),"",SQRT((_xlfn.XLOOKUP(AT$1,$Z$2:$Z$16,$AA$2:$AA$16)-$T678)^2+(_xlfn.XLOOKUP(AT$1,$Z$2:$Z$16,$AB$2:$AB$16)-$U678)^2+(_xlfn.XLOOKUP(AT$1,$Z$2:$Z$16,$AC$2:$AC$16-$V678)^2)))</f>
        <v/>
      </c>
      <c r="AU678" s="141" t="str">
        <f t="array" ref="AU678">IF(OR(AU$1=0, $A678=""),"",SQRT((_xlfn.XLOOKUP(AU$1,$Z$2:$Z$16,$AA$2:$AA$16)-$T678)^2+(_xlfn.XLOOKUP(AU$1,$Z$2:$Z$16,$AB$2:$AB$16)-$U678)^2+(_xlfn.XLOOKUP(AU$1,$Z$2:$Z$16,$AC$2:$AC$16-$V678)^2)))</f>
        <v/>
      </c>
      <c r="AV678" s="142" t="str">
        <f t="array" ref="AV678">IF(OR(AV$1=0, $A678=""),"",SQRT((_xlfn.XLOOKUP(AV$1,$Z$2:$Z$16,$AA$2:$AA$16)-$T678)^2+(_xlfn.XLOOKUP(AV$1,$Z$2:$Z$16,$AB$2:$AB$16)-$U678)^2+(_xlfn.XLOOKUP(AV$1,$Z$2:$Z$16,$AC$2:$AC$16-$V678)^2)))</f>
        <v/>
      </c>
      <c r="AW678" s="124"/>
      <c r="AX678" s="124"/>
      <c r="AY678" s="125">
        <f t="shared" si="371"/>
        <v>0</v>
      </c>
      <c r="AZ678" s="143">
        <f t="shared" si="372"/>
        <v>0</v>
      </c>
      <c r="BA678" s="143">
        <f t="shared" si="373"/>
        <v>0</v>
      </c>
      <c r="BB678" s="143">
        <f t="shared" si="374"/>
        <v>0</v>
      </c>
      <c r="BC678" s="143">
        <f t="shared" si="375"/>
        <v>0</v>
      </c>
      <c r="BD678" s="143">
        <f t="shared" si="376"/>
        <v>0</v>
      </c>
      <c r="BE678" s="143">
        <f t="shared" si="377"/>
        <v>0</v>
      </c>
      <c r="BF678" s="143">
        <f t="shared" si="378"/>
        <v>0</v>
      </c>
      <c r="BG678" s="144">
        <f t="shared" si="379"/>
        <v>0</v>
      </c>
      <c r="BH678" s="144">
        <f t="shared" si="380"/>
        <v>0</v>
      </c>
      <c r="BI678" s="144">
        <f t="shared" si="381"/>
        <v>0</v>
      </c>
      <c r="BJ678" s="144">
        <f t="shared" si="382"/>
        <v>0</v>
      </c>
      <c r="BK678" s="144">
        <f t="shared" si="383"/>
        <v>0</v>
      </c>
      <c r="BL678" s="144">
        <f t="shared" si="384"/>
        <v>0</v>
      </c>
      <c r="BM678" s="145">
        <f t="shared" si="385"/>
        <v>0</v>
      </c>
      <c r="BN678" s="124"/>
      <c r="BO678" s="124"/>
      <c r="BP678" s="124"/>
      <c r="BQ678" s="124"/>
      <c r="BR678" s="124"/>
      <c r="BS678" s="124"/>
      <c r="BT678" s="124"/>
      <c r="BU678" s="124"/>
      <c r="BV678" s="130"/>
      <c r="BW678" s="130"/>
      <c r="BX678" s="130"/>
      <c r="BY678" s="130"/>
      <c r="BZ678" s="130"/>
      <c r="CA678" s="130"/>
      <c r="CB678" s="130"/>
      <c r="CC678" s="130"/>
      <c r="CD678" s="130"/>
      <c r="CE678" s="130"/>
      <c r="CF678" s="130"/>
      <c r="CG678" s="130"/>
      <c r="CH678" s="130"/>
      <c r="CI678" s="130"/>
      <c r="CJ678" s="130"/>
      <c r="CM678" s="159">
        <f t="shared" si="386"/>
        <v>0</v>
      </c>
      <c r="CN678" s="160">
        <f t="shared" si="387"/>
        <v>0</v>
      </c>
      <c r="CO678" s="160">
        <f t="shared" si="388"/>
        <v>0</v>
      </c>
      <c r="CP678" s="160">
        <f t="shared" si="389"/>
        <v>0</v>
      </c>
      <c r="CQ678" s="160">
        <f t="shared" si="390"/>
        <v>0</v>
      </c>
      <c r="CR678" s="160" t="str">
        <f t="shared" si="391"/>
        <v/>
      </c>
      <c r="CS678" s="160" t="str">
        <f t="shared" si="392"/>
        <v/>
      </c>
      <c r="CT678" s="160" t="str">
        <f t="shared" si="393"/>
        <v/>
      </c>
      <c r="CU678" s="162" t="str">
        <f t="shared" si="394"/>
        <v/>
      </c>
      <c r="CV678" s="162" t="str">
        <f t="shared" si="395"/>
        <v/>
      </c>
      <c r="CW678" s="162" t="str">
        <f t="shared" si="396"/>
        <v/>
      </c>
      <c r="CX678" s="162" t="str">
        <f t="shared" si="397"/>
        <v/>
      </c>
      <c r="CY678" s="162" t="str">
        <f t="shared" si="398"/>
        <v/>
      </c>
      <c r="CZ678" s="162" t="str">
        <f t="shared" si="399"/>
        <v/>
      </c>
      <c r="DA678" s="163" t="str">
        <f t="shared" si="400"/>
        <v/>
      </c>
    </row>
    <row r="679" spans="1:105" ht="16.5" x14ac:dyDescent="0.3">
      <c r="A679" s="135"/>
      <c r="B679" s="136"/>
      <c r="C679" s="136"/>
      <c r="D679" s="137"/>
      <c r="E679" s="176"/>
      <c r="F679" s="182"/>
      <c r="G679" s="183"/>
      <c r="H679" s="183"/>
      <c r="I679" s="183"/>
      <c r="J679" s="183"/>
      <c r="K679" s="183"/>
      <c r="L679" s="183"/>
      <c r="M679" s="186"/>
      <c r="N679" s="182"/>
      <c r="O679" s="184"/>
      <c r="P679" s="178"/>
      <c r="Q679" s="118">
        <f t="shared" si="369"/>
        <v>0</v>
      </c>
      <c r="R679" s="3"/>
      <c r="S679" s="3"/>
      <c r="T679" s="4"/>
      <c r="U679" s="4"/>
      <c r="V679" s="99">
        <f t="shared" si="370"/>
        <v>0</v>
      </c>
      <c r="W679" s="161"/>
      <c r="X679" s="138"/>
      <c r="AH679" s="158" t="str">
        <f t="array" ref="AH679">IF(OR(AH$1=0, $A679=""),"",SQRT((_xlfn.XLOOKUP(AH$1,$Z$2:$Z$16,$AA$2:$AA$16)-$T679)^2+(_xlfn.XLOOKUP(AH$1,$Z$2:$Z$16,$AB$2:$AB$16)-$U679)^2+(_xlfn.XLOOKUP(AH$1,$Z$2:$Z$16,$AC$2:$AC$16-$V679)^2)))</f>
        <v/>
      </c>
      <c r="AI679" s="140" t="str">
        <f t="array" ref="AI679">IF(OR(AI$1=0, $A679=""),"",SQRT((_xlfn.XLOOKUP(AI$1,$Z$2:$Z$16,$AA$2:$AA$16)-$T679)^2+(_xlfn.XLOOKUP(AI$1,$Z$2:$Z$16,$AB$2:$AB$16)-$U679)^2+(_xlfn.XLOOKUP(AI$1,$Z$2:$Z$16,$AC$2:$AC$16-$V679)^2)))</f>
        <v/>
      </c>
      <c r="AJ679" s="140" t="str">
        <f t="array" ref="AJ679">IF(OR(AJ$1=0, $A679=""),"",SQRT((_xlfn.XLOOKUP(AJ$1,$Z$2:$Z$16,$AA$2:$AA$16)-$T679)^2+(_xlfn.XLOOKUP(AJ$1,$Z$2:$Z$16,$AB$2:$AB$16)-$U679)^2+(_xlfn.XLOOKUP(AJ$1,$Z$2:$Z$16,$AC$2:$AC$16-$V679)^2)))</f>
        <v/>
      </c>
      <c r="AK679" s="140" t="str">
        <f t="array" ref="AK679">IF(OR(AK$1=0, $A679=""),"",SQRT((_xlfn.XLOOKUP(AK$1,$Z$2:$Z$16,$AA$2:$AA$16)-$T679)^2+(_xlfn.XLOOKUP(AK$1,$Z$2:$Z$16,$AB$2:$AB$16)-$U679)^2+(_xlfn.XLOOKUP(AK$1,$Z$2:$Z$16,$AC$2:$AC$16-$V679)^2)))</f>
        <v/>
      </c>
      <c r="AL679" s="140" t="str">
        <f t="array" ref="AL679">IF(OR(AL$1=0, $A679=""),"",SQRT((_xlfn.XLOOKUP(AL$1,$Z$2:$Z$16,$AA$2:$AA$16)-$T679)^2+(_xlfn.XLOOKUP(AL$1,$Z$2:$Z$16,$AB$2:$AB$16)-$U679)^2+(_xlfn.XLOOKUP(AL$1,$Z$2:$Z$16,$AC$2:$AC$16-$V679)^2)))</f>
        <v/>
      </c>
      <c r="AM679" s="140" t="str">
        <f t="array" ref="AM679">IF(OR(AM$1=0, $A679=""),"",SQRT((_xlfn.XLOOKUP(AM$1,$Z$2:$Z$16,$AA$2:$AA$16)-$T679)^2+(_xlfn.XLOOKUP(AM$1,$Z$2:$Z$16,$AB$2:$AB$16)-$U679)^2+(_xlfn.XLOOKUP(AM$1,$Z$2:$Z$16,$AC$2:$AC$16-$V679)^2)))</f>
        <v/>
      </c>
      <c r="AN679" s="140" t="str">
        <f t="array" ref="AN679">IF(OR(AN$1=0, $A679=""),"",SQRT((_xlfn.XLOOKUP(AN$1,$Z$2:$Z$16,$AA$2:$AA$16)-$T679)^2+(_xlfn.XLOOKUP(AN$1,$Z$2:$Z$16,$AB$2:$AB$16)-$U679)^2+(_xlfn.XLOOKUP(AN$1,$Z$2:$Z$16,$AC$2:$AC$16-$V679)^2)))</f>
        <v/>
      </c>
      <c r="AO679" s="140" t="str">
        <f t="array" ref="AO679">IF(OR(AO$1=0, $A679=""),"",SQRT((_xlfn.XLOOKUP(AO$1,$Z$2:$Z$16,$AA$2:$AA$16)-$T679)^2+(_xlfn.XLOOKUP(AO$1,$Z$2:$Z$16,$AB$2:$AB$16)-$U679)^2+(_xlfn.XLOOKUP(AO$1,$Z$2:$Z$16,$AC$2:$AC$16-$V679)^2)))</f>
        <v/>
      </c>
      <c r="AP679" s="141" t="str">
        <f t="array" ref="AP679">IF(OR(AP$1=0, $A679=""),"",SQRT((_xlfn.XLOOKUP(AP$1,$Z$2:$Z$16,$AA$2:$AA$16)-$T679)^2+(_xlfn.XLOOKUP(AP$1,$Z$2:$Z$16,$AB$2:$AB$16)-$U679)^2+(_xlfn.XLOOKUP(AP$1,$Z$2:$Z$16,$AC$2:$AC$16-$V679)^2)))</f>
        <v/>
      </c>
      <c r="AQ679" s="141" t="str">
        <f t="array" ref="AQ679">IF(OR(AQ$1=0, $A679=""),"",SQRT((_xlfn.XLOOKUP(AQ$1,$Z$2:$Z$16,$AA$2:$AA$16)-$T679)^2+(_xlfn.XLOOKUP(AQ$1,$Z$2:$Z$16,$AB$2:$AB$16)-$U679)^2+(_xlfn.XLOOKUP(AQ$1,$Z$2:$Z$16,$AC$2:$AC$16-$V679)^2)))</f>
        <v/>
      </c>
      <c r="AR679" s="141" t="str">
        <f t="array" ref="AR679">IF(OR(AR$1=0, $A679=""),"",SQRT((_xlfn.XLOOKUP(AR$1,$Z$2:$Z$16,$AA$2:$AA$16)-$T679)^2+(_xlfn.XLOOKUP(AR$1,$Z$2:$Z$16,$AB$2:$AB$16)-$U679)^2+(_xlfn.XLOOKUP(AR$1,$Z$2:$Z$16,$AC$2:$AC$16-$V679)^2)))</f>
        <v/>
      </c>
      <c r="AS679" s="141" t="str">
        <f t="array" ref="AS679">IF(OR(AS$1=0, $A679=""),"",SQRT((_xlfn.XLOOKUP(AS$1,$Z$2:$Z$16,$AA$2:$AA$16)-$T679)^2+(_xlfn.XLOOKUP(AS$1,$Z$2:$Z$16,$AB$2:$AB$16)-$U679)^2+(_xlfn.XLOOKUP(AS$1,$Z$2:$Z$16,$AC$2:$AC$16-$V679)^2)))</f>
        <v/>
      </c>
      <c r="AT679" s="141" t="str">
        <f t="array" ref="AT679">IF(OR(AT$1=0, $A679=""),"",SQRT((_xlfn.XLOOKUP(AT$1,$Z$2:$Z$16,$AA$2:$AA$16)-$T679)^2+(_xlfn.XLOOKUP(AT$1,$Z$2:$Z$16,$AB$2:$AB$16)-$U679)^2+(_xlfn.XLOOKUP(AT$1,$Z$2:$Z$16,$AC$2:$AC$16-$V679)^2)))</f>
        <v/>
      </c>
      <c r="AU679" s="141" t="str">
        <f t="array" ref="AU679">IF(OR(AU$1=0, $A679=""),"",SQRT((_xlfn.XLOOKUP(AU$1,$Z$2:$Z$16,$AA$2:$AA$16)-$T679)^2+(_xlfn.XLOOKUP(AU$1,$Z$2:$Z$16,$AB$2:$AB$16)-$U679)^2+(_xlfn.XLOOKUP(AU$1,$Z$2:$Z$16,$AC$2:$AC$16-$V679)^2)))</f>
        <v/>
      </c>
      <c r="AV679" s="142" t="str">
        <f t="array" ref="AV679">IF(OR(AV$1=0, $A679=""),"",SQRT((_xlfn.XLOOKUP(AV$1,$Z$2:$Z$16,$AA$2:$AA$16)-$T679)^2+(_xlfn.XLOOKUP(AV$1,$Z$2:$Z$16,$AB$2:$AB$16)-$U679)^2+(_xlfn.XLOOKUP(AV$1,$Z$2:$Z$16,$AC$2:$AC$16-$V679)^2)))</f>
        <v/>
      </c>
      <c r="AW679" s="124"/>
      <c r="AX679" s="124"/>
      <c r="AY679" s="125">
        <f t="shared" si="371"/>
        <v>0</v>
      </c>
      <c r="AZ679" s="143">
        <f t="shared" si="372"/>
        <v>0</v>
      </c>
      <c r="BA679" s="143">
        <f t="shared" si="373"/>
        <v>0</v>
      </c>
      <c r="BB679" s="143">
        <f t="shared" si="374"/>
        <v>0</v>
      </c>
      <c r="BC679" s="143">
        <f t="shared" si="375"/>
        <v>0</v>
      </c>
      <c r="BD679" s="143">
        <f t="shared" si="376"/>
        <v>0</v>
      </c>
      <c r="BE679" s="143">
        <f t="shared" si="377"/>
        <v>0</v>
      </c>
      <c r="BF679" s="143">
        <f t="shared" si="378"/>
        <v>0</v>
      </c>
      <c r="BG679" s="144">
        <f t="shared" si="379"/>
        <v>0</v>
      </c>
      <c r="BH679" s="144">
        <f t="shared" si="380"/>
        <v>0</v>
      </c>
      <c r="BI679" s="144">
        <f t="shared" si="381"/>
        <v>0</v>
      </c>
      <c r="BJ679" s="144">
        <f t="shared" si="382"/>
        <v>0</v>
      </c>
      <c r="BK679" s="144">
        <f t="shared" si="383"/>
        <v>0</v>
      </c>
      <c r="BL679" s="144">
        <f t="shared" si="384"/>
        <v>0</v>
      </c>
      <c r="BM679" s="145">
        <f t="shared" si="385"/>
        <v>0</v>
      </c>
      <c r="BN679" s="124"/>
      <c r="BO679" s="124"/>
      <c r="BP679" s="124"/>
      <c r="BQ679" s="124"/>
      <c r="BR679" s="124"/>
      <c r="BS679" s="124"/>
      <c r="BT679" s="124"/>
      <c r="BU679" s="124"/>
      <c r="BV679" s="130"/>
      <c r="BW679" s="130"/>
      <c r="BX679" s="130"/>
      <c r="BY679" s="130"/>
      <c r="BZ679" s="130"/>
      <c r="CA679" s="130"/>
      <c r="CB679" s="130"/>
      <c r="CC679" s="130"/>
      <c r="CD679" s="130"/>
      <c r="CE679" s="130"/>
      <c r="CF679" s="130"/>
      <c r="CG679" s="130"/>
      <c r="CH679" s="130"/>
      <c r="CI679" s="130"/>
      <c r="CJ679" s="130"/>
      <c r="CM679" s="159">
        <f t="shared" si="386"/>
        <v>0</v>
      </c>
      <c r="CN679" s="160">
        <f t="shared" si="387"/>
        <v>0</v>
      </c>
      <c r="CO679" s="160">
        <f t="shared" si="388"/>
        <v>0</v>
      </c>
      <c r="CP679" s="160">
        <f t="shared" si="389"/>
        <v>0</v>
      </c>
      <c r="CQ679" s="160">
        <f t="shared" si="390"/>
        <v>0</v>
      </c>
      <c r="CR679" s="160" t="str">
        <f t="shared" si="391"/>
        <v/>
      </c>
      <c r="CS679" s="160" t="str">
        <f t="shared" si="392"/>
        <v/>
      </c>
      <c r="CT679" s="160" t="str">
        <f t="shared" si="393"/>
        <v/>
      </c>
      <c r="CU679" s="162" t="str">
        <f t="shared" si="394"/>
        <v/>
      </c>
      <c r="CV679" s="162" t="str">
        <f t="shared" si="395"/>
        <v/>
      </c>
      <c r="CW679" s="162" t="str">
        <f t="shared" si="396"/>
        <v/>
      </c>
      <c r="CX679" s="162" t="str">
        <f t="shared" si="397"/>
        <v/>
      </c>
      <c r="CY679" s="162" t="str">
        <f t="shared" si="398"/>
        <v/>
      </c>
      <c r="CZ679" s="162" t="str">
        <f t="shared" si="399"/>
        <v/>
      </c>
      <c r="DA679" s="163" t="str">
        <f t="shared" si="400"/>
        <v/>
      </c>
    </row>
    <row r="680" spans="1:105" ht="16.5" x14ac:dyDescent="0.3">
      <c r="A680" s="135"/>
      <c r="B680" s="136"/>
      <c r="C680" s="136"/>
      <c r="D680" s="137"/>
      <c r="E680" s="176"/>
      <c r="F680" s="182"/>
      <c r="G680" s="183"/>
      <c r="H680" s="183"/>
      <c r="I680" s="183"/>
      <c r="J680" s="183"/>
      <c r="K680" s="183"/>
      <c r="L680" s="183"/>
      <c r="M680" s="186"/>
      <c r="N680" s="182"/>
      <c r="O680" s="184"/>
      <c r="P680" s="178"/>
      <c r="Q680" s="118">
        <f t="shared" si="369"/>
        <v>0</v>
      </c>
      <c r="R680" s="3"/>
      <c r="S680" s="3"/>
      <c r="T680" s="4"/>
      <c r="U680" s="4"/>
      <c r="V680" s="99">
        <f t="shared" si="370"/>
        <v>0</v>
      </c>
      <c r="W680" s="161"/>
      <c r="X680" s="138"/>
      <c r="AH680" s="158" t="str">
        <f t="array" ref="AH680">IF(OR(AH$1=0, $A680=""),"",SQRT((_xlfn.XLOOKUP(AH$1,$Z$2:$Z$16,$AA$2:$AA$16)-$T680)^2+(_xlfn.XLOOKUP(AH$1,$Z$2:$Z$16,$AB$2:$AB$16)-$U680)^2+(_xlfn.XLOOKUP(AH$1,$Z$2:$Z$16,$AC$2:$AC$16-$V680)^2)))</f>
        <v/>
      </c>
      <c r="AI680" s="140" t="str">
        <f t="array" ref="AI680">IF(OR(AI$1=0, $A680=""),"",SQRT((_xlfn.XLOOKUP(AI$1,$Z$2:$Z$16,$AA$2:$AA$16)-$T680)^2+(_xlfn.XLOOKUP(AI$1,$Z$2:$Z$16,$AB$2:$AB$16)-$U680)^2+(_xlfn.XLOOKUP(AI$1,$Z$2:$Z$16,$AC$2:$AC$16-$V680)^2)))</f>
        <v/>
      </c>
      <c r="AJ680" s="140" t="str">
        <f t="array" ref="AJ680">IF(OR(AJ$1=0, $A680=""),"",SQRT((_xlfn.XLOOKUP(AJ$1,$Z$2:$Z$16,$AA$2:$AA$16)-$T680)^2+(_xlfn.XLOOKUP(AJ$1,$Z$2:$Z$16,$AB$2:$AB$16)-$U680)^2+(_xlfn.XLOOKUP(AJ$1,$Z$2:$Z$16,$AC$2:$AC$16-$V680)^2)))</f>
        <v/>
      </c>
      <c r="AK680" s="140" t="str">
        <f t="array" ref="AK680">IF(OR(AK$1=0, $A680=""),"",SQRT((_xlfn.XLOOKUP(AK$1,$Z$2:$Z$16,$AA$2:$AA$16)-$T680)^2+(_xlfn.XLOOKUP(AK$1,$Z$2:$Z$16,$AB$2:$AB$16)-$U680)^2+(_xlfn.XLOOKUP(AK$1,$Z$2:$Z$16,$AC$2:$AC$16-$V680)^2)))</f>
        <v/>
      </c>
      <c r="AL680" s="140" t="str">
        <f t="array" ref="AL680">IF(OR(AL$1=0, $A680=""),"",SQRT((_xlfn.XLOOKUP(AL$1,$Z$2:$Z$16,$AA$2:$AA$16)-$T680)^2+(_xlfn.XLOOKUP(AL$1,$Z$2:$Z$16,$AB$2:$AB$16)-$U680)^2+(_xlfn.XLOOKUP(AL$1,$Z$2:$Z$16,$AC$2:$AC$16-$V680)^2)))</f>
        <v/>
      </c>
      <c r="AM680" s="140" t="str">
        <f t="array" ref="AM680">IF(OR(AM$1=0, $A680=""),"",SQRT((_xlfn.XLOOKUP(AM$1,$Z$2:$Z$16,$AA$2:$AA$16)-$T680)^2+(_xlfn.XLOOKUP(AM$1,$Z$2:$Z$16,$AB$2:$AB$16)-$U680)^2+(_xlfn.XLOOKUP(AM$1,$Z$2:$Z$16,$AC$2:$AC$16-$V680)^2)))</f>
        <v/>
      </c>
      <c r="AN680" s="140" t="str">
        <f t="array" ref="AN680">IF(OR(AN$1=0, $A680=""),"",SQRT((_xlfn.XLOOKUP(AN$1,$Z$2:$Z$16,$AA$2:$AA$16)-$T680)^2+(_xlfn.XLOOKUP(AN$1,$Z$2:$Z$16,$AB$2:$AB$16)-$U680)^2+(_xlfn.XLOOKUP(AN$1,$Z$2:$Z$16,$AC$2:$AC$16-$V680)^2)))</f>
        <v/>
      </c>
      <c r="AO680" s="140" t="str">
        <f t="array" ref="AO680">IF(OR(AO$1=0, $A680=""),"",SQRT((_xlfn.XLOOKUP(AO$1,$Z$2:$Z$16,$AA$2:$AA$16)-$T680)^2+(_xlfn.XLOOKUP(AO$1,$Z$2:$Z$16,$AB$2:$AB$16)-$U680)^2+(_xlfn.XLOOKUP(AO$1,$Z$2:$Z$16,$AC$2:$AC$16-$V680)^2)))</f>
        <v/>
      </c>
      <c r="AP680" s="141" t="str">
        <f t="array" ref="AP680">IF(OR(AP$1=0, $A680=""),"",SQRT((_xlfn.XLOOKUP(AP$1,$Z$2:$Z$16,$AA$2:$AA$16)-$T680)^2+(_xlfn.XLOOKUP(AP$1,$Z$2:$Z$16,$AB$2:$AB$16)-$U680)^2+(_xlfn.XLOOKUP(AP$1,$Z$2:$Z$16,$AC$2:$AC$16-$V680)^2)))</f>
        <v/>
      </c>
      <c r="AQ680" s="141" t="str">
        <f t="array" ref="AQ680">IF(OR(AQ$1=0, $A680=""),"",SQRT((_xlfn.XLOOKUP(AQ$1,$Z$2:$Z$16,$AA$2:$AA$16)-$T680)^2+(_xlfn.XLOOKUP(AQ$1,$Z$2:$Z$16,$AB$2:$AB$16)-$U680)^2+(_xlfn.XLOOKUP(AQ$1,$Z$2:$Z$16,$AC$2:$AC$16-$V680)^2)))</f>
        <v/>
      </c>
      <c r="AR680" s="141" t="str">
        <f t="array" ref="AR680">IF(OR(AR$1=0, $A680=""),"",SQRT((_xlfn.XLOOKUP(AR$1,$Z$2:$Z$16,$AA$2:$AA$16)-$T680)^2+(_xlfn.XLOOKUP(AR$1,$Z$2:$Z$16,$AB$2:$AB$16)-$U680)^2+(_xlfn.XLOOKUP(AR$1,$Z$2:$Z$16,$AC$2:$AC$16-$V680)^2)))</f>
        <v/>
      </c>
      <c r="AS680" s="141" t="str">
        <f t="array" ref="AS680">IF(OR(AS$1=0, $A680=""),"",SQRT((_xlfn.XLOOKUP(AS$1,$Z$2:$Z$16,$AA$2:$AA$16)-$T680)^2+(_xlfn.XLOOKUP(AS$1,$Z$2:$Z$16,$AB$2:$AB$16)-$U680)^2+(_xlfn.XLOOKUP(AS$1,$Z$2:$Z$16,$AC$2:$AC$16-$V680)^2)))</f>
        <v/>
      </c>
      <c r="AT680" s="141" t="str">
        <f t="array" ref="AT680">IF(OR(AT$1=0, $A680=""),"",SQRT((_xlfn.XLOOKUP(AT$1,$Z$2:$Z$16,$AA$2:$AA$16)-$T680)^2+(_xlfn.XLOOKUP(AT$1,$Z$2:$Z$16,$AB$2:$AB$16)-$U680)^2+(_xlfn.XLOOKUP(AT$1,$Z$2:$Z$16,$AC$2:$AC$16-$V680)^2)))</f>
        <v/>
      </c>
      <c r="AU680" s="141" t="str">
        <f t="array" ref="AU680">IF(OR(AU$1=0, $A680=""),"",SQRT((_xlfn.XLOOKUP(AU$1,$Z$2:$Z$16,$AA$2:$AA$16)-$T680)^2+(_xlfn.XLOOKUP(AU$1,$Z$2:$Z$16,$AB$2:$AB$16)-$U680)^2+(_xlfn.XLOOKUP(AU$1,$Z$2:$Z$16,$AC$2:$AC$16-$V680)^2)))</f>
        <v/>
      </c>
      <c r="AV680" s="142" t="str">
        <f t="array" ref="AV680">IF(OR(AV$1=0, $A680=""),"",SQRT((_xlfn.XLOOKUP(AV$1,$Z$2:$Z$16,$AA$2:$AA$16)-$T680)^2+(_xlfn.XLOOKUP(AV$1,$Z$2:$Z$16,$AB$2:$AB$16)-$U680)^2+(_xlfn.XLOOKUP(AV$1,$Z$2:$Z$16,$AC$2:$AC$16-$V680)^2)))</f>
        <v/>
      </c>
      <c r="AW680" s="124"/>
      <c r="AX680" s="124"/>
      <c r="AY680" s="125">
        <f t="shared" si="371"/>
        <v>0</v>
      </c>
      <c r="AZ680" s="143">
        <f t="shared" si="372"/>
        <v>0</v>
      </c>
      <c r="BA680" s="143">
        <f t="shared" si="373"/>
        <v>0</v>
      </c>
      <c r="BB680" s="143">
        <f t="shared" si="374"/>
        <v>0</v>
      </c>
      <c r="BC680" s="143">
        <f t="shared" si="375"/>
        <v>0</v>
      </c>
      <c r="BD680" s="143">
        <f t="shared" si="376"/>
        <v>0</v>
      </c>
      <c r="BE680" s="143">
        <f t="shared" si="377"/>
        <v>0</v>
      </c>
      <c r="BF680" s="143">
        <f t="shared" si="378"/>
        <v>0</v>
      </c>
      <c r="BG680" s="144">
        <f t="shared" si="379"/>
        <v>0</v>
      </c>
      <c r="BH680" s="144">
        <f t="shared" si="380"/>
        <v>0</v>
      </c>
      <c r="BI680" s="144">
        <f t="shared" si="381"/>
        <v>0</v>
      </c>
      <c r="BJ680" s="144">
        <f t="shared" si="382"/>
        <v>0</v>
      </c>
      <c r="BK680" s="144">
        <f t="shared" si="383"/>
        <v>0</v>
      </c>
      <c r="BL680" s="144">
        <f t="shared" si="384"/>
        <v>0</v>
      </c>
      <c r="BM680" s="145">
        <f t="shared" si="385"/>
        <v>0</v>
      </c>
      <c r="BN680" s="124"/>
      <c r="BO680" s="124"/>
      <c r="BP680" s="124"/>
      <c r="BQ680" s="124"/>
      <c r="BR680" s="124"/>
      <c r="BS680" s="124"/>
      <c r="BT680" s="124"/>
      <c r="BU680" s="124"/>
      <c r="BV680" s="130"/>
      <c r="BW680" s="130"/>
      <c r="BX680" s="130"/>
      <c r="BY680" s="130"/>
      <c r="BZ680" s="130"/>
      <c r="CA680" s="130"/>
      <c r="CB680" s="130"/>
      <c r="CC680" s="130"/>
      <c r="CD680" s="130"/>
      <c r="CE680" s="130"/>
      <c r="CF680" s="130"/>
      <c r="CG680" s="130"/>
      <c r="CH680" s="130"/>
      <c r="CI680" s="130"/>
      <c r="CJ680" s="130"/>
      <c r="CM680" s="159">
        <f t="shared" si="386"/>
        <v>0</v>
      </c>
      <c r="CN680" s="160">
        <f t="shared" si="387"/>
        <v>0</v>
      </c>
      <c r="CO680" s="160">
        <f t="shared" si="388"/>
        <v>0</v>
      </c>
      <c r="CP680" s="160">
        <f t="shared" si="389"/>
        <v>0</v>
      </c>
      <c r="CQ680" s="160">
        <f t="shared" si="390"/>
        <v>0</v>
      </c>
      <c r="CR680" s="160" t="str">
        <f t="shared" si="391"/>
        <v/>
      </c>
      <c r="CS680" s="160" t="str">
        <f t="shared" si="392"/>
        <v/>
      </c>
      <c r="CT680" s="160" t="str">
        <f t="shared" si="393"/>
        <v/>
      </c>
      <c r="CU680" s="162" t="str">
        <f t="shared" si="394"/>
        <v/>
      </c>
      <c r="CV680" s="162" t="str">
        <f t="shared" si="395"/>
        <v/>
      </c>
      <c r="CW680" s="162" t="str">
        <f t="shared" si="396"/>
        <v/>
      </c>
      <c r="CX680" s="162" t="str">
        <f t="shared" si="397"/>
        <v/>
      </c>
      <c r="CY680" s="162" t="str">
        <f t="shared" si="398"/>
        <v/>
      </c>
      <c r="CZ680" s="162" t="str">
        <f t="shared" si="399"/>
        <v/>
      </c>
      <c r="DA680" s="163" t="str">
        <f t="shared" si="400"/>
        <v/>
      </c>
    </row>
    <row r="681" spans="1:105" ht="16.5" x14ac:dyDescent="0.3">
      <c r="A681" s="135"/>
      <c r="B681" s="136"/>
      <c r="C681" s="136"/>
      <c r="D681" s="137"/>
      <c r="E681" s="176"/>
      <c r="F681" s="182"/>
      <c r="G681" s="183"/>
      <c r="H681" s="183"/>
      <c r="I681" s="183"/>
      <c r="J681" s="183"/>
      <c r="K681" s="183"/>
      <c r="L681" s="183"/>
      <c r="M681" s="186"/>
      <c r="N681" s="182"/>
      <c r="O681" s="184"/>
      <c r="P681" s="178"/>
      <c r="Q681" s="118">
        <f t="shared" si="369"/>
        <v>0</v>
      </c>
      <c r="R681" s="3"/>
      <c r="S681" s="3"/>
      <c r="T681" s="4"/>
      <c r="U681" s="4"/>
      <c r="V681" s="99">
        <f t="shared" si="370"/>
        <v>0</v>
      </c>
      <c r="W681" s="161"/>
      <c r="X681" s="138"/>
      <c r="AH681" s="158" t="str">
        <f t="array" ref="AH681">IF(OR(AH$1=0, $A681=""),"",SQRT((_xlfn.XLOOKUP(AH$1,$Z$2:$Z$16,$AA$2:$AA$16)-$T681)^2+(_xlfn.XLOOKUP(AH$1,$Z$2:$Z$16,$AB$2:$AB$16)-$U681)^2+(_xlfn.XLOOKUP(AH$1,$Z$2:$Z$16,$AC$2:$AC$16-$V681)^2)))</f>
        <v/>
      </c>
      <c r="AI681" s="140" t="str">
        <f t="array" ref="AI681">IF(OR(AI$1=0, $A681=""),"",SQRT((_xlfn.XLOOKUP(AI$1,$Z$2:$Z$16,$AA$2:$AA$16)-$T681)^2+(_xlfn.XLOOKUP(AI$1,$Z$2:$Z$16,$AB$2:$AB$16)-$U681)^2+(_xlfn.XLOOKUP(AI$1,$Z$2:$Z$16,$AC$2:$AC$16-$V681)^2)))</f>
        <v/>
      </c>
      <c r="AJ681" s="140" t="str">
        <f t="array" ref="AJ681">IF(OR(AJ$1=0, $A681=""),"",SQRT((_xlfn.XLOOKUP(AJ$1,$Z$2:$Z$16,$AA$2:$AA$16)-$T681)^2+(_xlfn.XLOOKUP(AJ$1,$Z$2:$Z$16,$AB$2:$AB$16)-$U681)^2+(_xlfn.XLOOKUP(AJ$1,$Z$2:$Z$16,$AC$2:$AC$16-$V681)^2)))</f>
        <v/>
      </c>
      <c r="AK681" s="140" t="str">
        <f t="array" ref="AK681">IF(OR(AK$1=0, $A681=""),"",SQRT((_xlfn.XLOOKUP(AK$1,$Z$2:$Z$16,$AA$2:$AA$16)-$T681)^2+(_xlfn.XLOOKUP(AK$1,$Z$2:$Z$16,$AB$2:$AB$16)-$U681)^2+(_xlfn.XLOOKUP(AK$1,$Z$2:$Z$16,$AC$2:$AC$16-$V681)^2)))</f>
        <v/>
      </c>
      <c r="AL681" s="140" t="str">
        <f t="array" ref="AL681">IF(OR(AL$1=0, $A681=""),"",SQRT((_xlfn.XLOOKUP(AL$1,$Z$2:$Z$16,$AA$2:$AA$16)-$T681)^2+(_xlfn.XLOOKUP(AL$1,$Z$2:$Z$16,$AB$2:$AB$16)-$U681)^2+(_xlfn.XLOOKUP(AL$1,$Z$2:$Z$16,$AC$2:$AC$16-$V681)^2)))</f>
        <v/>
      </c>
      <c r="AM681" s="140" t="str">
        <f t="array" ref="AM681">IF(OR(AM$1=0, $A681=""),"",SQRT((_xlfn.XLOOKUP(AM$1,$Z$2:$Z$16,$AA$2:$AA$16)-$T681)^2+(_xlfn.XLOOKUP(AM$1,$Z$2:$Z$16,$AB$2:$AB$16)-$U681)^2+(_xlfn.XLOOKUP(AM$1,$Z$2:$Z$16,$AC$2:$AC$16-$V681)^2)))</f>
        <v/>
      </c>
      <c r="AN681" s="140" t="str">
        <f t="array" ref="AN681">IF(OR(AN$1=0, $A681=""),"",SQRT((_xlfn.XLOOKUP(AN$1,$Z$2:$Z$16,$AA$2:$AA$16)-$T681)^2+(_xlfn.XLOOKUP(AN$1,$Z$2:$Z$16,$AB$2:$AB$16)-$U681)^2+(_xlfn.XLOOKUP(AN$1,$Z$2:$Z$16,$AC$2:$AC$16-$V681)^2)))</f>
        <v/>
      </c>
      <c r="AO681" s="140" t="str">
        <f t="array" ref="AO681">IF(OR(AO$1=0, $A681=""),"",SQRT((_xlfn.XLOOKUP(AO$1,$Z$2:$Z$16,$AA$2:$AA$16)-$T681)^2+(_xlfn.XLOOKUP(AO$1,$Z$2:$Z$16,$AB$2:$AB$16)-$U681)^2+(_xlfn.XLOOKUP(AO$1,$Z$2:$Z$16,$AC$2:$AC$16-$V681)^2)))</f>
        <v/>
      </c>
      <c r="AP681" s="141" t="str">
        <f t="array" ref="AP681">IF(OR(AP$1=0, $A681=""),"",SQRT((_xlfn.XLOOKUP(AP$1,$Z$2:$Z$16,$AA$2:$AA$16)-$T681)^2+(_xlfn.XLOOKUP(AP$1,$Z$2:$Z$16,$AB$2:$AB$16)-$U681)^2+(_xlfn.XLOOKUP(AP$1,$Z$2:$Z$16,$AC$2:$AC$16-$V681)^2)))</f>
        <v/>
      </c>
      <c r="AQ681" s="141" t="str">
        <f t="array" ref="AQ681">IF(OR(AQ$1=0, $A681=""),"",SQRT((_xlfn.XLOOKUP(AQ$1,$Z$2:$Z$16,$AA$2:$AA$16)-$T681)^2+(_xlfn.XLOOKUP(AQ$1,$Z$2:$Z$16,$AB$2:$AB$16)-$U681)^2+(_xlfn.XLOOKUP(AQ$1,$Z$2:$Z$16,$AC$2:$AC$16-$V681)^2)))</f>
        <v/>
      </c>
      <c r="AR681" s="141" t="str">
        <f t="array" ref="AR681">IF(OR(AR$1=0, $A681=""),"",SQRT((_xlfn.XLOOKUP(AR$1,$Z$2:$Z$16,$AA$2:$AA$16)-$T681)^2+(_xlfn.XLOOKUP(AR$1,$Z$2:$Z$16,$AB$2:$AB$16)-$U681)^2+(_xlfn.XLOOKUP(AR$1,$Z$2:$Z$16,$AC$2:$AC$16-$V681)^2)))</f>
        <v/>
      </c>
      <c r="AS681" s="141" t="str">
        <f t="array" ref="AS681">IF(OR(AS$1=0, $A681=""),"",SQRT((_xlfn.XLOOKUP(AS$1,$Z$2:$Z$16,$AA$2:$AA$16)-$T681)^2+(_xlfn.XLOOKUP(AS$1,$Z$2:$Z$16,$AB$2:$AB$16)-$U681)^2+(_xlfn.XLOOKUP(AS$1,$Z$2:$Z$16,$AC$2:$AC$16-$V681)^2)))</f>
        <v/>
      </c>
      <c r="AT681" s="141" t="str">
        <f t="array" ref="AT681">IF(OR(AT$1=0, $A681=""),"",SQRT((_xlfn.XLOOKUP(AT$1,$Z$2:$Z$16,$AA$2:$AA$16)-$T681)^2+(_xlfn.XLOOKUP(AT$1,$Z$2:$Z$16,$AB$2:$AB$16)-$U681)^2+(_xlfn.XLOOKUP(AT$1,$Z$2:$Z$16,$AC$2:$AC$16-$V681)^2)))</f>
        <v/>
      </c>
      <c r="AU681" s="141" t="str">
        <f t="array" ref="AU681">IF(OR(AU$1=0, $A681=""),"",SQRT((_xlfn.XLOOKUP(AU$1,$Z$2:$Z$16,$AA$2:$AA$16)-$T681)^2+(_xlfn.XLOOKUP(AU$1,$Z$2:$Z$16,$AB$2:$AB$16)-$U681)^2+(_xlfn.XLOOKUP(AU$1,$Z$2:$Z$16,$AC$2:$AC$16-$V681)^2)))</f>
        <v/>
      </c>
      <c r="AV681" s="142" t="str">
        <f t="array" ref="AV681">IF(OR(AV$1=0, $A681=""),"",SQRT((_xlfn.XLOOKUP(AV$1,$Z$2:$Z$16,$AA$2:$AA$16)-$T681)^2+(_xlfn.XLOOKUP(AV$1,$Z$2:$Z$16,$AB$2:$AB$16)-$U681)^2+(_xlfn.XLOOKUP(AV$1,$Z$2:$Z$16,$AC$2:$AC$16-$V681)^2)))</f>
        <v/>
      </c>
      <c r="AW681" s="124"/>
      <c r="AX681" s="124"/>
      <c r="AY681" s="125">
        <f t="shared" si="371"/>
        <v>0</v>
      </c>
      <c r="AZ681" s="143">
        <f t="shared" si="372"/>
        <v>0</v>
      </c>
      <c r="BA681" s="143">
        <f t="shared" si="373"/>
        <v>0</v>
      </c>
      <c r="BB681" s="143">
        <f t="shared" si="374"/>
        <v>0</v>
      </c>
      <c r="BC681" s="143">
        <f t="shared" si="375"/>
        <v>0</v>
      </c>
      <c r="BD681" s="143">
        <f t="shared" si="376"/>
        <v>0</v>
      </c>
      <c r="BE681" s="143">
        <f t="shared" si="377"/>
        <v>0</v>
      </c>
      <c r="BF681" s="143">
        <f t="shared" si="378"/>
        <v>0</v>
      </c>
      <c r="BG681" s="144">
        <f t="shared" si="379"/>
        <v>0</v>
      </c>
      <c r="BH681" s="144">
        <f t="shared" si="380"/>
        <v>0</v>
      </c>
      <c r="BI681" s="144">
        <f t="shared" si="381"/>
        <v>0</v>
      </c>
      <c r="BJ681" s="144">
        <f t="shared" si="382"/>
        <v>0</v>
      </c>
      <c r="BK681" s="144">
        <f t="shared" si="383"/>
        <v>0</v>
      </c>
      <c r="BL681" s="144">
        <f t="shared" si="384"/>
        <v>0</v>
      </c>
      <c r="BM681" s="145">
        <f t="shared" si="385"/>
        <v>0</v>
      </c>
      <c r="BN681" s="124"/>
      <c r="BO681" s="124"/>
      <c r="BP681" s="124"/>
      <c r="BQ681" s="124"/>
      <c r="BR681" s="124"/>
      <c r="BS681" s="124"/>
      <c r="BT681" s="124"/>
      <c r="BU681" s="124"/>
      <c r="BV681" s="130"/>
      <c r="BW681" s="130"/>
      <c r="BX681" s="130"/>
      <c r="BY681" s="130"/>
      <c r="BZ681" s="130"/>
      <c r="CA681" s="130"/>
      <c r="CB681" s="130"/>
      <c r="CC681" s="130"/>
      <c r="CD681" s="130"/>
      <c r="CE681" s="130"/>
      <c r="CF681" s="130"/>
      <c r="CG681" s="130"/>
      <c r="CH681" s="130"/>
      <c r="CI681" s="130"/>
      <c r="CJ681" s="130"/>
      <c r="CM681" s="159">
        <f t="shared" si="386"/>
        <v>0</v>
      </c>
      <c r="CN681" s="160">
        <f t="shared" si="387"/>
        <v>0</v>
      </c>
      <c r="CO681" s="160">
        <f t="shared" si="388"/>
        <v>0</v>
      </c>
      <c r="CP681" s="160">
        <f t="shared" si="389"/>
        <v>0</v>
      </c>
      <c r="CQ681" s="160">
        <f t="shared" si="390"/>
        <v>0</v>
      </c>
      <c r="CR681" s="160" t="str">
        <f t="shared" si="391"/>
        <v/>
      </c>
      <c r="CS681" s="160" t="str">
        <f t="shared" si="392"/>
        <v/>
      </c>
      <c r="CT681" s="160" t="str">
        <f t="shared" si="393"/>
        <v/>
      </c>
      <c r="CU681" s="162" t="str">
        <f t="shared" si="394"/>
        <v/>
      </c>
      <c r="CV681" s="162" t="str">
        <f t="shared" si="395"/>
        <v/>
      </c>
      <c r="CW681" s="162" t="str">
        <f t="shared" si="396"/>
        <v/>
      </c>
      <c r="CX681" s="162" t="str">
        <f t="shared" si="397"/>
        <v/>
      </c>
      <c r="CY681" s="162" t="str">
        <f t="shared" si="398"/>
        <v/>
      </c>
      <c r="CZ681" s="162" t="str">
        <f t="shared" si="399"/>
        <v/>
      </c>
      <c r="DA681" s="163" t="str">
        <f t="shared" si="400"/>
        <v/>
      </c>
    </row>
    <row r="682" spans="1:105" ht="16.5" x14ac:dyDescent="0.3">
      <c r="A682" s="135"/>
      <c r="B682" s="136"/>
      <c r="C682" s="136"/>
      <c r="D682" s="137"/>
      <c r="E682" s="176"/>
      <c r="F682" s="182"/>
      <c r="G682" s="183"/>
      <c r="H682" s="183"/>
      <c r="I682" s="183"/>
      <c r="J682" s="183"/>
      <c r="K682" s="183"/>
      <c r="L682" s="183"/>
      <c r="M682" s="186"/>
      <c r="N682" s="182"/>
      <c r="O682" s="184"/>
      <c r="P682" s="178"/>
      <c r="Q682" s="118">
        <f t="shared" si="369"/>
        <v>0</v>
      </c>
      <c r="R682" s="3"/>
      <c r="S682" s="3"/>
      <c r="T682" s="4"/>
      <c r="U682" s="4"/>
      <c r="V682" s="99">
        <f t="shared" si="370"/>
        <v>0</v>
      </c>
      <c r="W682" s="161"/>
      <c r="X682" s="138"/>
      <c r="AH682" s="158" t="str">
        <f t="array" ref="AH682">IF(OR(AH$1=0, $A682=""),"",SQRT((_xlfn.XLOOKUP(AH$1,$Z$2:$Z$16,$AA$2:$AA$16)-$T682)^2+(_xlfn.XLOOKUP(AH$1,$Z$2:$Z$16,$AB$2:$AB$16)-$U682)^2+(_xlfn.XLOOKUP(AH$1,$Z$2:$Z$16,$AC$2:$AC$16-$V682)^2)))</f>
        <v/>
      </c>
      <c r="AI682" s="140" t="str">
        <f t="array" ref="AI682">IF(OR(AI$1=0, $A682=""),"",SQRT((_xlfn.XLOOKUP(AI$1,$Z$2:$Z$16,$AA$2:$AA$16)-$T682)^2+(_xlfn.XLOOKUP(AI$1,$Z$2:$Z$16,$AB$2:$AB$16)-$U682)^2+(_xlfn.XLOOKUP(AI$1,$Z$2:$Z$16,$AC$2:$AC$16-$V682)^2)))</f>
        <v/>
      </c>
      <c r="AJ682" s="140" t="str">
        <f t="array" ref="AJ682">IF(OR(AJ$1=0, $A682=""),"",SQRT((_xlfn.XLOOKUP(AJ$1,$Z$2:$Z$16,$AA$2:$AA$16)-$T682)^2+(_xlfn.XLOOKUP(AJ$1,$Z$2:$Z$16,$AB$2:$AB$16)-$U682)^2+(_xlfn.XLOOKUP(AJ$1,$Z$2:$Z$16,$AC$2:$AC$16-$V682)^2)))</f>
        <v/>
      </c>
      <c r="AK682" s="140" t="str">
        <f t="array" ref="AK682">IF(OR(AK$1=0, $A682=""),"",SQRT((_xlfn.XLOOKUP(AK$1,$Z$2:$Z$16,$AA$2:$AA$16)-$T682)^2+(_xlfn.XLOOKUP(AK$1,$Z$2:$Z$16,$AB$2:$AB$16)-$U682)^2+(_xlfn.XLOOKUP(AK$1,$Z$2:$Z$16,$AC$2:$AC$16-$V682)^2)))</f>
        <v/>
      </c>
      <c r="AL682" s="140" t="str">
        <f t="array" ref="AL682">IF(OR(AL$1=0, $A682=""),"",SQRT((_xlfn.XLOOKUP(AL$1,$Z$2:$Z$16,$AA$2:$AA$16)-$T682)^2+(_xlfn.XLOOKUP(AL$1,$Z$2:$Z$16,$AB$2:$AB$16)-$U682)^2+(_xlfn.XLOOKUP(AL$1,$Z$2:$Z$16,$AC$2:$AC$16-$V682)^2)))</f>
        <v/>
      </c>
      <c r="AM682" s="140" t="str">
        <f t="array" ref="AM682">IF(OR(AM$1=0, $A682=""),"",SQRT((_xlfn.XLOOKUP(AM$1,$Z$2:$Z$16,$AA$2:$AA$16)-$T682)^2+(_xlfn.XLOOKUP(AM$1,$Z$2:$Z$16,$AB$2:$AB$16)-$U682)^2+(_xlfn.XLOOKUP(AM$1,$Z$2:$Z$16,$AC$2:$AC$16-$V682)^2)))</f>
        <v/>
      </c>
      <c r="AN682" s="140" t="str">
        <f t="array" ref="AN682">IF(OR(AN$1=0, $A682=""),"",SQRT((_xlfn.XLOOKUP(AN$1,$Z$2:$Z$16,$AA$2:$AA$16)-$T682)^2+(_xlfn.XLOOKUP(AN$1,$Z$2:$Z$16,$AB$2:$AB$16)-$U682)^2+(_xlfn.XLOOKUP(AN$1,$Z$2:$Z$16,$AC$2:$AC$16-$V682)^2)))</f>
        <v/>
      </c>
      <c r="AO682" s="140" t="str">
        <f t="array" ref="AO682">IF(OR(AO$1=0, $A682=""),"",SQRT((_xlfn.XLOOKUP(AO$1,$Z$2:$Z$16,$AA$2:$AA$16)-$T682)^2+(_xlfn.XLOOKUP(AO$1,$Z$2:$Z$16,$AB$2:$AB$16)-$U682)^2+(_xlfn.XLOOKUP(AO$1,$Z$2:$Z$16,$AC$2:$AC$16-$V682)^2)))</f>
        <v/>
      </c>
      <c r="AP682" s="141" t="str">
        <f t="array" ref="AP682">IF(OR(AP$1=0, $A682=""),"",SQRT((_xlfn.XLOOKUP(AP$1,$Z$2:$Z$16,$AA$2:$AA$16)-$T682)^2+(_xlfn.XLOOKUP(AP$1,$Z$2:$Z$16,$AB$2:$AB$16)-$U682)^2+(_xlfn.XLOOKUP(AP$1,$Z$2:$Z$16,$AC$2:$AC$16-$V682)^2)))</f>
        <v/>
      </c>
      <c r="AQ682" s="141" t="str">
        <f t="array" ref="AQ682">IF(OR(AQ$1=0, $A682=""),"",SQRT((_xlfn.XLOOKUP(AQ$1,$Z$2:$Z$16,$AA$2:$AA$16)-$T682)^2+(_xlfn.XLOOKUP(AQ$1,$Z$2:$Z$16,$AB$2:$AB$16)-$U682)^2+(_xlfn.XLOOKUP(AQ$1,$Z$2:$Z$16,$AC$2:$AC$16-$V682)^2)))</f>
        <v/>
      </c>
      <c r="AR682" s="141" t="str">
        <f t="array" ref="AR682">IF(OR(AR$1=0, $A682=""),"",SQRT((_xlfn.XLOOKUP(AR$1,$Z$2:$Z$16,$AA$2:$AA$16)-$T682)^2+(_xlfn.XLOOKUP(AR$1,$Z$2:$Z$16,$AB$2:$AB$16)-$U682)^2+(_xlfn.XLOOKUP(AR$1,$Z$2:$Z$16,$AC$2:$AC$16-$V682)^2)))</f>
        <v/>
      </c>
      <c r="AS682" s="141" t="str">
        <f t="array" ref="AS682">IF(OR(AS$1=0, $A682=""),"",SQRT((_xlfn.XLOOKUP(AS$1,$Z$2:$Z$16,$AA$2:$AA$16)-$T682)^2+(_xlfn.XLOOKUP(AS$1,$Z$2:$Z$16,$AB$2:$AB$16)-$U682)^2+(_xlfn.XLOOKUP(AS$1,$Z$2:$Z$16,$AC$2:$AC$16-$V682)^2)))</f>
        <v/>
      </c>
      <c r="AT682" s="141" t="str">
        <f t="array" ref="AT682">IF(OR(AT$1=0, $A682=""),"",SQRT((_xlfn.XLOOKUP(AT$1,$Z$2:$Z$16,$AA$2:$AA$16)-$T682)^2+(_xlfn.XLOOKUP(AT$1,$Z$2:$Z$16,$AB$2:$AB$16)-$U682)^2+(_xlfn.XLOOKUP(AT$1,$Z$2:$Z$16,$AC$2:$AC$16-$V682)^2)))</f>
        <v/>
      </c>
      <c r="AU682" s="141" t="str">
        <f t="array" ref="AU682">IF(OR(AU$1=0, $A682=""),"",SQRT((_xlfn.XLOOKUP(AU$1,$Z$2:$Z$16,$AA$2:$AA$16)-$T682)^2+(_xlfn.XLOOKUP(AU$1,$Z$2:$Z$16,$AB$2:$AB$16)-$U682)^2+(_xlfn.XLOOKUP(AU$1,$Z$2:$Z$16,$AC$2:$AC$16-$V682)^2)))</f>
        <v/>
      </c>
      <c r="AV682" s="142" t="str">
        <f t="array" ref="AV682">IF(OR(AV$1=0, $A682=""),"",SQRT((_xlfn.XLOOKUP(AV$1,$Z$2:$Z$16,$AA$2:$AA$16)-$T682)^2+(_xlfn.XLOOKUP(AV$1,$Z$2:$Z$16,$AB$2:$AB$16)-$U682)^2+(_xlfn.XLOOKUP(AV$1,$Z$2:$Z$16,$AC$2:$AC$16-$V682)^2)))</f>
        <v/>
      </c>
      <c r="AW682" s="124"/>
      <c r="AX682" s="124"/>
      <c r="AY682" s="125">
        <f t="shared" si="371"/>
        <v>0</v>
      </c>
      <c r="AZ682" s="143">
        <f t="shared" si="372"/>
        <v>0</v>
      </c>
      <c r="BA682" s="143">
        <f t="shared" si="373"/>
        <v>0</v>
      </c>
      <c r="BB682" s="143">
        <f t="shared" si="374"/>
        <v>0</v>
      </c>
      <c r="BC682" s="143">
        <f t="shared" si="375"/>
        <v>0</v>
      </c>
      <c r="BD682" s="143">
        <f t="shared" si="376"/>
        <v>0</v>
      </c>
      <c r="BE682" s="143">
        <f t="shared" si="377"/>
        <v>0</v>
      </c>
      <c r="BF682" s="143">
        <f t="shared" si="378"/>
        <v>0</v>
      </c>
      <c r="BG682" s="144">
        <f t="shared" si="379"/>
        <v>0</v>
      </c>
      <c r="BH682" s="144">
        <f t="shared" si="380"/>
        <v>0</v>
      </c>
      <c r="BI682" s="144">
        <f t="shared" si="381"/>
        <v>0</v>
      </c>
      <c r="BJ682" s="144">
        <f t="shared" si="382"/>
        <v>0</v>
      </c>
      <c r="BK682" s="144">
        <f t="shared" si="383"/>
        <v>0</v>
      </c>
      <c r="BL682" s="144">
        <f t="shared" si="384"/>
        <v>0</v>
      </c>
      <c r="BM682" s="145">
        <f t="shared" si="385"/>
        <v>0</v>
      </c>
      <c r="BN682" s="124"/>
      <c r="BO682" s="124"/>
      <c r="BP682" s="124"/>
      <c r="BQ682" s="124"/>
      <c r="BR682" s="124"/>
      <c r="BS682" s="124"/>
      <c r="BT682" s="124"/>
      <c r="BU682" s="124"/>
      <c r="BV682" s="130"/>
      <c r="BW682" s="130"/>
      <c r="BX682" s="130"/>
      <c r="BY682" s="130"/>
      <c r="BZ682" s="130"/>
      <c r="CA682" s="130"/>
      <c r="CB682" s="130"/>
      <c r="CC682" s="130"/>
      <c r="CD682" s="130"/>
      <c r="CE682" s="130"/>
      <c r="CF682" s="130"/>
      <c r="CG682" s="130"/>
      <c r="CH682" s="130"/>
      <c r="CI682" s="130"/>
      <c r="CJ682" s="130"/>
      <c r="CM682" s="159">
        <f t="shared" si="386"/>
        <v>0</v>
      </c>
      <c r="CN682" s="160">
        <f t="shared" si="387"/>
        <v>0</v>
      </c>
      <c r="CO682" s="160">
        <f t="shared" si="388"/>
        <v>0</v>
      </c>
      <c r="CP682" s="160">
        <f t="shared" si="389"/>
        <v>0</v>
      </c>
      <c r="CQ682" s="160">
        <f t="shared" si="390"/>
        <v>0</v>
      </c>
      <c r="CR682" s="160" t="str">
        <f t="shared" si="391"/>
        <v/>
      </c>
      <c r="CS682" s="160" t="str">
        <f t="shared" si="392"/>
        <v/>
      </c>
      <c r="CT682" s="160" t="str">
        <f t="shared" si="393"/>
        <v/>
      </c>
      <c r="CU682" s="162" t="str">
        <f t="shared" si="394"/>
        <v/>
      </c>
      <c r="CV682" s="162" t="str">
        <f t="shared" si="395"/>
        <v/>
      </c>
      <c r="CW682" s="162" t="str">
        <f t="shared" si="396"/>
        <v/>
      </c>
      <c r="CX682" s="162" t="str">
        <f t="shared" si="397"/>
        <v/>
      </c>
      <c r="CY682" s="162" t="str">
        <f t="shared" si="398"/>
        <v/>
      </c>
      <c r="CZ682" s="162" t="str">
        <f t="shared" si="399"/>
        <v/>
      </c>
      <c r="DA682" s="163" t="str">
        <f t="shared" si="400"/>
        <v/>
      </c>
    </row>
    <row r="683" spans="1:105" ht="16.5" x14ac:dyDescent="0.3">
      <c r="A683" s="135"/>
      <c r="B683" s="136"/>
      <c r="C683" s="136"/>
      <c r="D683" s="137"/>
      <c r="E683" s="176"/>
      <c r="F683" s="182"/>
      <c r="G683" s="183"/>
      <c r="H683" s="183"/>
      <c r="I683" s="183"/>
      <c r="J683" s="183"/>
      <c r="K683" s="183"/>
      <c r="L683" s="183"/>
      <c r="M683" s="186"/>
      <c r="N683" s="182"/>
      <c r="O683" s="184"/>
      <c r="P683" s="178"/>
      <c r="Q683" s="118">
        <f t="shared" si="369"/>
        <v>0</v>
      </c>
      <c r="R683" s="3"/>
      <c r="S683" s="3"/>
      <c r="T683" s="4"/>
      <c r="U683" s="4"/>
      <c r="V683" s="99">
        <f t="shared" si="370"/>
        <v>0</v>
      </c>
      <c r="W683" s="161"/>
      <c r="X683" s="138"/>
      <c r="AH683" s="158" t="str">
        <f t="array" ref="AH683">IF(OR(AH$1=0, $A683=""),"",SQRT((_xlfn.XLOOKUP(AH$1,$Z$2:$Z$16,$AA$2:$AA$16)-$T683)^2+(_xlfn.XLOOKUP(AH$1,$Z$2:$Z$16,$AB$2:$AB$16)-$U683)^2+(_xlfn.XLOOKUP(AH$1,$Z$2:$Z$16,$AC$2:$AC$16-$V683)^2)))</f>
        <v/>
      </c>
      <c r="AI683" s="140" t="str">
        <f t="array" ref="AI683">IF(OR(AI$1=0, $A683=""),"",SQRT((_xlfn.XLOOKUP(AI$1,$Z$2:$Z$16,$AA$2:$AA$16)-$T683)^2+(_xlfn.XLOOKUP(AI$1,$Z$2:$Z$16,$AB$2:$AB$16)-$U683)^2+(_xlfn.XLOOKUP(AI$1,$Z$2:$Z$16,$AC$2:$AC$16-$V683)^2)))</f>
        <v/>
      </c>
      <c r="AJ683" s="140" t="str">
        <f t="array" ref="AJ683">IF(OR(AJ$1=0, $A683=""),"",SQRT((_xlfn.XLOOKUP(AJ$1,$Z$2:$Z$16,$AA$2:$AA$16)-$T683)^2+(_xlfn.XLOOKUP(AJ$1,$Z$2:$Z$16,$AB$2:$AB$16)-$U683)^2+(_xlfn.XLOOKUP(AJ$1,$Z$2:$Z$16,$AC$2:$AC$16-$V683)^2)))</f>
        <v/>
      </c>
      <c r="AK683" s="140" t="str">
        <f t="array" ref="AK683">IF(OR(AK$1=0, $A683=""),"",SQRT((_xlfn.XLOOKUP(AK$1,$Z$2:$Z$16,$AA$2:$AA$16)-$T683)^2+(_xlfn.XLOOKUP(AK$1,$Z$2:$Z$16,$AB$2:$AB$16)-$U683)^2+(_xlfn.XLOOKUP(AK$1,$Z$2:$Z$16,$AC$2:$AC$16-$V683)^2)))</f>
        <v/>
      </c>
      <c r="AL683" s="140" t="str">
        <f t="array" ref="AL683">IF(OR(AL$1=0, $A683=""),"",SQRT((_xlfn.XLOOKUP(AL$1,$Z$2:$Z$16,$AA$2:$AA$16)-$T683)^2+(_xlfn.XLOOKUP(AL$1,$Z$2:$Z$16,$AB$2:$AB$16)-$U683)^2+(_xlfn.XLOOKUP(AL$1,$Z$2:$Z$16,$AC$2:$AC$16-$V683)^2)))</f>
        <v/>
      </c>
      <c r="AM683" s="140" t="str">
        <f t="array" ref="AM683">IF(OR(AM$1=0, $A683=""),"",SQRT((_xlfn.XLOOKUP(AM$1,$Z$2:$Z$16,$AA$2:$AA$16)-$T683)^2+(_xlfn.XLOOKUP(AM$1,$Z$2:$Z$16,$AB$2:$AB$16)-$U683)^2+(_xlfn.XLOOKUP(AM$1,$Z$2:$Z$16,$AC$2:$AC$16-$V683)^2)))</f>
        <v/>
      </c>
      <c r="AN683" s="140" t="str">
        <f t="array" ref="AN683">IF(OR(AN$1=0, $A683=""),"",SQRT((_xlfn.XLOOKUP(AN$1,$Z$2:$Z$16,$AA$2:$AA$16)-$T683)^2+(_xlfn.XLOOKUP(AN$1,$Z$2:$Z$16,$AB$2:$AB$16)-$U683)^2+(_xlfn.XLOOKUP(AN$1,$Z$2:$Z$16,$AC$2:$AC$16-$V683)^2)))</f>
        <v/>
      </c>
      <c r="AO683" s="140" t="str">
        <f t="array" ref="AO683">IF(OR(AO$1=0, $A683=""),"",SQRT((_xlfn.XLOOKUP(AO$1,$Z$2:$Z$16,$AA$2:$AA$16)-$T683)^2+(_xlfn.XLOOKUP(AO$1,$Z$2:$Z$16,$AB$2:$AB$16)-$U683)^2+(_xlfn.XLOOKUP(AO$1,$Z$2:$Z$16,$AC$2:$AC$16-$V683)^2)))</f>
        <v/>
      </c>
      <c r="AP683" s="141" t="str">
        <f t="array" ref="AP683">IF(OR(AP$1=0, $A683=""),"",SQRT((_xlfn.XLOOKUP(AP$1,$Z$2:$Z$16,$AA$2:$AA$16)-$T683)^2+(_xlfn.XLOOKUP(AP$1,$Z$2:$Z$16,$AB$2:$AB$16)-$U683)^2+(_xlfn.XLOOKUP(AP$1,$Z$2:$Z$16,$AC$2:$AC$16-$V683)^2)))</f>
        <v/>
      </c>
      <c r="AQ683" s="141" t="str">
        <f t="array" ref="AQ683">IF(OR(AQ$1=0, $A683=""),"",SQRT((_xlfn.XLOOKUP(AQ$1,$Z$2:$Z$16,$AA$2:$AA$16)-$T683)^2+(_xlfn.XLOOKUP(AQ$1,$Z$2:$Z$16,$AB$2:$AB$16)-$U683)^2+(_xlfn.XLOOKUP(AQ$1,$Z$2:$Z$16,$AC$2:$AC$16-$V683)^2)))</f>
        <v/>
      </c>
      <c r="AR683" s="141" t="str">
        <f t="array" ref="AR683">IF(OR(AR$1=0, $A683=""),"",SQRT((_xlfn.XLOOKUP(AR$1,$Z$2:$Z$16,$AA$2:$AA$16)-$T683)^2+(_xlfn.XLOOKUP(AR$1,$Z$2:$Z$16,$AB$2:$AB$16)-$U683)^2+(_xlfn.XLOOKUP(AR$1,$Z$2:$Z$16,$AC$2:$AC$16-$V683)^2)))</f>
        <v/>
      </c>
      <c r="AS683" s="141" t="str">
        <f t="array" ref="AS683">IF(OR(AS$1=0, $A683=""),"",SQRT((_xlfn.XLOOKUP(AS$1,$Z$2:$Z$16,$AA$2:$AA$16)-$T683)^2+(_xlfn.XLOOKUP(AS$1,$Z$2:$Z$16,$AB$2:$AB$16)-$U683)^2+(_xlfn.XLOOKUP(AS$1,$Z$2:$Z$16,$AC$2:$AC$16-$V683)^2)))</f>
        <v/>
      </c>
      <c r="AT683" s="141" t="str">
        <f t="array" ref="AT683">IF(OR(AT$1=0, $A683=""),"",SQRT((_xlfn.XLOOKUP(AT$1,$Z$2:$Z$16,$AA$2:$AA$16)-$T683)^2+(_xlfn.XLOOKUP(AT$1,$Z$2:$Z$16,$AB$2:$AB$16)-$U683)^2+(_xlfn.XLOOKUP(AT$1,$Z$2:$Z$16,$AC$2:$AC$16-$V683)^2)))</f>
        <v/>
      </c>
      <c r="AU683" s="141" t="str">
        <f t="array" ref="AU683">IF(OR(AU$1=0, $A683=""),"",SQRT((_xlfn.XLOOKUP(AU$1,$Z$2:$Z$16,$AA$2:$AA$16)-$T683)^2+(_xlfn.XLOOKUP(AU$1,$Z$2:$Z$16,$AB$2:$AB$16)-$U683)^2+(_xlfn.XLOOKUP(AU$1,$Z$2:$Z$16,$AC$2:$AC$16-$V683)^2)))</f>
        <v/>
      </c>
      <c r="AV683" s="142" t="str">
        <f t="array" ref="AV683">IF(OR(AV$1=0, $A683=""),"",SQRT((_xlfn.XLOOKUP(AV$1,$Z$2:$Z$16,$AA$2:$AA$16)-$T683)^2+(_xlfn.XLOOKUP(AV$1,$Z$2:$Z$16,$AB$2:$AB$16)-$U683)^2+(_xlfn.XLOOKUP(AV$1,$Z$2:$Z$16,$AC$2:$AC$16-$V683)^2)))</f>
        <v/>
      </c>
      <c r="AW683" s="124"/>
      <c r="AX683" s="124"/>
      <c r="AY683" s="125">
        <f t="shared" si="371"/>
        <v>0</v>
      </c>
      <c r="AZ683" s="143">
        <f t="shared" si="372"/>
        <v>0</v>
      </c>
      <c r="BA683" s="143">
        <f t="shared" si="373"/>
        <v>0</v>
      </c>
      <c r="BB683" s="143">
        <f t="shared" si="374"/>
        <v>0</v>
      </c>
      <c r="BC683" s="143">
        <f t="shared" si="375"/>
        <v>0</v>
      </c>
      <c r="BD683" s="143">
        <f t="shared" si="376"/>
        <v>0</v>
      </c>
      <c r="BE683" s="143">
        <f t="shared" si="377"/>
        <v>0</v>
      </c>
      <c r="BF683" s="143">
        <f t="shared" si="378"/>
        <v>0</v>
      </c>
      <c r="BG683" s="144">
        <f t="shared" si="379"/>
        <v>0</v>
      </c>
      <c r="BH683" s="144">
        <f t="shared" si="380"/>
        <v>0</v>
      </c>
      <c r="BI683" s="144">
        <f t="shared" si="381"/>
        <v>0</v>
      </c>
      <c r="BJ683" s="144">
        <f t="shared" si="382"/>
        <v>0</v>
      </c>
      <c r="BK683" s="144">
        <f t="shared" si="383"/>
        <v>0</v>
      </c>
      <c r="BL683" s="144">
        <f t="shared" si="384"/>
        <v>0</v>
      </c>
      <c r="BM683" s="145">
        <f t="shared" si="385"/>
        <v>0</v>
      </c>
      <c r="BN683" s="124"/>
      <c r="BO683" s="124"/>
      <c r="BP683" s="124"/>
      <c r="BQ683" s="124"/>
      <c r="BR683" s="124"/>
      <c r="BS683" s="124"/>
      <c r="BT683" s="124"/>
      <c r="BU683" s="124"/>
      <c r="BV683" s="130"/>
      <c r="BW683" s="130"/>
      <c r="BX683" s="130"/>
      <c r="BY683" s="130"/>
      <c r="BZ683" s="130"/>
      <c r="CA683" s="130"/>
      <c r="CB683" s="130"/>
      <c r="CC683" s="130"/>
      <c r="CD683" s="130"/>
      <c r="CE683" s="130"/>
      <c r="CF683" s="130"/>
      <c r="CG683" s="130"/>
      <c r="CH683" s="130"/>
      <c r="CI683" s="130"/>
      <c r="CJ683" s="130"/>
      <c r="CM683" s="159">
        <f t="shared" si="386"/>
        <v>0</v>
      </c>
      <c r="CN683" s="160">
        <f t="shared" si="387"/>
        <v>0</v>
      </c>
      <c r="CO683" s="160">
        <f t="shared" si="388"/>
        <v>0</v>
      </c>
      <c r="CP683" s="160">
        <f t="shared" si="389"/>
        <v>0</v>
      </c>
      <c r="CQ683" s="160">
        <f t="shared" si="390"/>
        <v>0</v>
      </c>
      <c r="CR683" s="160" t="str">
        <f t="shared" si="391"/>
        <v/>
      </c>
      <c r="CS683" s="160" t="str">
        <f t="shared" si="392"/>
        <v/>
      </c>
      <c r="CT683" s="160" t="str">
        <f t="shared" si="393"/>
        <v/>
      </c>
      <c r="CU683" s="162" t="str">
        <f t="shared" si="394"/>
        <v/>
      </c>
      <c r="CV683" s="162" t="str">
        <f t="shared" si="395"/>
        <v/>
      </c>
      <c r="CW683" s="162" t="str">
        <f t="shared" si="396"/>
        <v/>
      </c>
      <c r="CX683" s="162" t="str">
        <f t="shared" si="397"/>
        <v/>
      </c>
      <c r="CY683" s="162" t="str">
        <f t="shared" si="398"/>
        <v/>
      </c>
      <c r="CZ683" s="162" t="str">
        <f t="shared" si="399"/>
        <v/>
      </c>
      <c r="DA683" s="163" t="str">
        <f t="shared" si="400"/>
        <v/>
      </c>
    </row>
    <row r="684" spans="1:105" ht="16.5" x14ac:dyDescent="0.3">
      <c r="A684" s="135"/>
      <c r="B684" s="136"/>
      <c r="C684" s="136"/>
      <c r="D684" s="137"/>
      <c r="E684" s="176"/>
      <c r="F684" s="182"/>
      <c r="G684" s="183"/>
      <c r="H684" s="183"/>
      <c r="I684" s="183"/>
      <c r="J684" s="183"/>
      <c r="K684" s="183"/>
      <c r="L684" s="183"/>
      <c r="M684" s="186"/>
      <c r="N684" s="182"/>
      <c r="O684" s="184"/>
      <c r="P684" s="178"/>
      <c r="Q684" s="118">
        <f t="shared" si="369"/>
        <v>0</v>
      </c>
      <c r="R684" s="3"/>
      <c r="S684" s="3"/>
      <c r="T684" s="4"/>
      <c r="U684" s="4"/>
      <c r="V684" s="99">
        <f t="shared" si="370"/>
        <v>0</v>
      </c>
      <c r="W684" s="161"/>
      <c r="X684" s="138"/>
      <c r="AH684" s="158" t="str">
        <f t="array" ref="AH684">IF(OR(AH$1=0, $A684=""),"",SQRT((_xlfn.XLOOKUP(AH$1,$Z$2:$Z$16,$AA$2:$AA$16)-$T684)^2+(_xlfn.XLOOKUP(AH$1,$Z$2:$Z$16,$AB$2:$AB$16)-$U684)^2+(_xlfn.XLOOKUP(AH$1,$Z$2:$Z$16,$AC$2:$AC$16-$V684)^2)))</f>
        <v/>
      </c>
      <c r="AI684" s="140" t="str">
        <f t="array" ref="AI684">IF(OR(AI$1=0, $A684=""),"",SQRT((_xlfn.XLOOKUP(AI$1,$Z$2:$Z$16,$AA$2:$AA$16)-$T684)^2+(_xlfn.XLOOKUP(AI$1,$Z$2:$Z$16,$AB$2:$AB$16)-$U684)^2+(_xlfn.XLOOKUP(AI$1,$Z$2:$Z$16,$AC$2:$AC$16-$V684)^2)))</f>
        <v/>
      </c>
      <c r="AJ684" s="140" t="str">
        <f t="array" ref="AJ684">IF(OR(AJ$1=0, $A684=""),"",SQRT((_xlfn.XLOOKUP(AJ$1,$Z$2:$Z$16,$AA$2:$AA$16)-$T684)^2+(_xlfn.XLOOKUP(AJ$1,$Z$2:$Z$16,$AB$2:$AB$16)-$U684)^2+(_xlfn.XLOOKUP(AJ$1,$Z$2:$Z$16,$AC$2:$AC$16-$V684)^2)))</f>
        <v/>
      </c>
      <c r="AK684" s="140" t="str">
        <f t="array" ref="AK684">IF(OR(AK$1=0, $A684=""),"",SQRT((_xlfn.XLOOKUP(AK$1,$Z$2:$Z$16,$AA$2:$AA$16)-$T684)^2+(_xlfn.XLOOKUP(AK$1,$Z$2:$Z$16,$AB$2:$AB$16)-$U684)^2+(_xlfn.XLOOKUP(AK$1,$Z$2:$Z$16,$AC$2:$AC$16-$V684)^2)))</f>
        <v/>
      </c>
      <c r="AL684" s="140" t="str">
        <f t="array" ref="AL684">IF(OR(AL$1=0, $A684=""),"",SQRT((_xlfn.XLOOKUP(AL$1,$Z$2:$Z$16,$AA$2:$AA$16)-$T684)^2+(_xlfn.XLOOKUP(AL$1,$Z$2:$Z$16,$AB$2:$AB$16)-$U684)^2+(_xlfn.XLOOKUP(AL$1,$Z$2:$Z$16,$AC$2:$AC$16-$V684)^2)))</f>
        <v/>
      </c>
      <c r="AM684" s="140" t="str">
        <f t="array" ref="AM684">IF(OR(AM$1=0, $A684=""),"",SQRT((_xlfn.XLOOKUP(AM$1,$Z$2:$Z$16,$AA$2:$AA$16)-$T684)^2+(_xlfn.XLOOKUP(AM$1,$Z$2:$Z$16,$AB$2:$AB$16)-$U684)^2+(_xlfn.XLOOKUP(AM$1,$Z$2:$Z$16,$AC$2:$AC$16-$V684)^2)))</f>
        <v/>
      </c>
      <c r="AN684" s="140" t="str">
        <f t="array" ref="AN684">IF(OR(AN$1=0, $A684=""),"",SQRT((_xlfn.XLOOKUP(AN$1,$Z$2:$Z$16,$AA$2:$AA$16)-$T684)^2+(_xlfn.XLOOKUP(AN$1,$Z$2:$Z$16,$AB$2:$AB$16)-$U684)^2+(_xlfn.XLOOKUP(AN$1,$Z$2:$Z$16,$AC$2:$AC$16-$V684)^2)))</f>
        <v/>
      </c>
      <c r="AO684" s="140" t="str">
        <f t="array" ref="AO684">IF(OR(AO$1=0, $A684=""),"",SQRT((_xlfn.XLOOKUP(AO$1,$Z$2:$Z$16,$AA$2:$AA$16)-$T684)^2+(_xlfn.XLOOKUP(AO$1,$Z$2:$Z$16,$AB$2:$AB$16)-$U684)^2+(_xlfn.XLOOKUP(AO$1,$Z$2:$Z$16,$AC$2:$AC$16-$V684)^2)))</f>
        <v/>
      </c>
      <c r="AP684" s="141" t="str">
        <f t="array" ref="AP684">IF(OR(AP$1=0, $A684=""),"",SQRT((_xlfn.XLOOKUP(AP$1,$Z$2:$Z$16,$AA$2:$AA$16)-$T684)^2+(_xlfn.XLOOKUP(AP$1,$Z$2:$Z$16,$AB$2:$AB$16)-$U684)^2+(_xlfn.XLOOKUP(AP$1,$Z$2:$Z$16,$AC$2:$AC$16-$V684)^2)))</f>
        <v/>
      </c>
      <c r="AQ684" s="141" t="str">
        <f t="array" ref="AQ684">IF(OR(AQ$1=0, $A684=""),"",SQRT((_xlfn.XLOOKUP(AQ$1,$Z$2:$Z$16,$AA$2:$AA$16)-$T684)^2+(_xlfn.XLOOKUP(AQ$1,$Z$2:$Z$16,$AB$2:$AB$16)-$U684)^2+(_xlfn.XLOOKUP(AQ$1,$Z$2:$Z$16,$AC$2:$AC$16-$V684)^2)))</f>
        <v/>
      </c>
      <c r="AR684" s="141" t="str">
        <f t="array" ref="AR684">IF(OR(AR$1=0, $A684=""),"",SQRT((_xlfn.XLOOKUP(AR$1,$Z$2:$Z$16,$AA$2:$AA$16)-$T684)^2+(_xlfn.XLOOKUP(AR$1,$Z$2:$Z$16,$AB$2:$AB$16)-$U684)^2+(_xlfn.XLOOKUP(AR$1,$Z$2:$Z$16,$AC$2:$AC$16-$V684)^2)))</f>
        <v/>
      </c>
      <c r="AS684" s="141" t="str">
        <f t="array" ref="AS684">IF(OR(AS$1=0, $A684=""),"",SQRT((_xlfn.XLOOKUP(AS$1,$Z$2:$Z$16,$AA$2:$AA$16)-$T684)^2+(_xlfn.XLOOKUP(AS$1,$Z$2:$Z$16,$AB$2:$AB$16)-$U684)^2+(_xlfn.XLOOKUP(AS$1,$Z$2:$Z$16,$AC$2:$AC$16-$V684)^2)))</f>
        <v/>
      </c>
      <c r="AT684" s="141" t="str">
        <f t="array" ref="AT684">IF(OR(AT$1=0, $A684=""),"",SQRT((_xlfn.XLOOKUP(AT$1,$Z$2:$Z$16,$AA$2:$AA$16)-$T684)^2+(_xlfn.XLOOKUP(AT$1,$Z$2:$Z$16,$AB$2:$AB$16)-$U684)^2+(_xlfn.XLOOKUP(AT$1,$Z$2:$Z$16,$AC$2:$AC$16-$V684)^2)))</f>
        <v/>
      </c>
      <c r="AU684" s="141" t="str">
        <f t="array" ref="AU684">IF(OR(AU$1=0, $A684=""),"",SQRT((_xlfn.XLOOKUP(AU$1,$Z$2:$Z$16,$AA$2:$AA$16)-$T684)^2+(_xlfn.XLOOKUP(AU$1,$Z$2:$Z$16,$AB$2:$AB$16)-$U684)^2+(_xlfn.XLOOKUP(AU$1,$Z$2:$Z$16,$AC$2:$AC$16-$V684)^2)))</f>
        <v/>
      </c>
      <c r="AV684" s="142" t="str">
        <f t="array" ref="AV684">IF(OR(AV$1=0, $A684=""),"",SQRT((_xlfn.XLOOKUP(AV$1,$Z$2:$Z$16,$AA$2:$AA$16)-$T684)^2+(_xlfn.XLOOKUP(AV$1,$Z$2:$Z$16,$AB$2:$AB$16)-$U684)^2+(_xlfn.XLOOKUP(AV$1,$Z$2:$Z$16,$AC$2:$AC$16-$V684)^2)))</f>
        <v/>
      </c>
      <c r="AW684" s="124"/>
      <c r="AX684" s="124"/>
      <c r="AY684" s="125">
        <f t="shared" si="371"/>
        <v>0</v>
      </c>
      <c r="AZ684" s="143">
        <f t="shared" si="372"/>
        <v>0</v>
      </c>
      <c r="BA684" s="143">
        <f t="shared" si="373"/>
        <v>0</v>
      </c>
      <c r="BB684" s="143">
        <f t="shared" si="374"/>
        <v>0</v>
      </c>
      <c r="BC684" s="143">
        <f t="shared" si="375"/>
        <v>0</v>
      </c>
      <c r="BD684" s="143">
        <f t="shared" si="376"/>
        <v>0</v>
      </c>
      <c r="BE684" s="143">
        <f t="shared" si="377"/>
        <v>0</v>
      </c>
      <c r="BF684" s="143">
        <f t="shared" si="378"/>
        <v>0</v>
      </c>
      <c r="BG684" s="144">
        <f t="shared" si="379"/>
        <v>0</v>
      </c>
      <c r="BH684" s="144">
        <f t="shared" si="380"/>
        <v>0</v>
      </c>
      <c r="BI684" s="144">
        <f t="shared" si="381"/>
        <v>0</v>
      </c>
      <c r="BJ684" s="144">
        <f t="shared" si="382"/>
        <v>0</v>
      </c>
      <c r="BK684" s="144">
        <f t="shared" si="383"/>
        <v>0</v>
      </c>
      <c r="BL684" s="144">
        <f t="shared" si="384"/>
        <v>0</v>
      </c>
      <c r="BM684" s="145">
        <f t="shared" si="385"/>
        <v>0</v>
      </c>
      <c r="BN684" s="124"/>
      <c r="BO684" s="124"/>
      <c r="BP684" s="124"/>
      <c r="BQ684" s="124"/>
      <c r="BR684" s="124"/>
      <c r="BS684" s="124"/>
      <c r="BT684" s="124"/>
      <c r="BU684" s="124"/>
      <c r="BV684" s="130"/>
      <c r="BW684" s="130"/>
      <c r="BX684" s="130"/>
      <c r="BY684" s="130"/>
      <c r="BZ684" s="130"/>
      <c r="CA684" s="130"/>
      <c r="CB684" s="130"/>
      <c r="CC684" s="130"/>
      <c r="CD684" s="130"/>
      <c r="CE684" s="130"/>
      <c r="CF684" s="130"/>
      <c r="CG684" s="130"/>
      <c r="CH684" s="130"/>
      <c r="CI684" s="130"/>
      <c r="CJ684" s="130"/>
      <c r="CM684" s="159">
        <f t="shared" si="386"/>
        <v>0</v>
      </c>
      <c r="CN684" s="160">
        <f t="shared" si="387"/>
        <v>0</v>
      </c>
      <c r="CO684" s="160">
        <f t="shared" si="388"/>
        <v>0</v>
      </c>
      <c r="CP684" s="160">
        <f t="shared" si="389"/>
        <v>0</v>
      </c>
      <c r="CQ684" s="160">
        <f t="shared" si="390"/>
        <v>0</v>
      </c>
      <c r="CR684" s="160" t="str">
        <f t="shared" si="391"/>
        <v/>
      </c>
      <c r="CS684" s="160" t="str">
        <f t="shared" si="392"/>
        <v/>
      </c>
      <c r="CT684" s="160" t="str">
        <f t="shared" si="393"/>
        <v/>
      </c>
      <c r="CU684" s="162" t="str">
        <f t="shared" si="394"/>
        <v/>
      </c>
      <c r="CV684" s="162" t="str">
        <f t="shared" si="395"/>
        <v/>
      </c>
      <c r="CW684" s="162" t="str">
        <f t="shared" si="396"/>
        <v/>
      </c>
      <c r="CX684" s="162" t="str">
        <f t="shared" si="397"/>
        <v/>
      </c>
      <c r="CY684" s="162" t="str">
        <f t="shared" si="398"/>
        <v/>
      </c>
      <c r="CZ684" s="162" t="str">
        <f t="shared" si="399"/>
        <v/>
      </c>
      <c r="DA684" s="163" t="str">
        <f t="shared" si="400"/>
        <v/>
      </c>
    </row>
    <row r="685" spans="1:105" ht="16.5" x14ac:dyDescent="0.3">
      <c r="A685" s="135"/>
      <c r="B685" s="136"/>
      <c r="C685" s="136"/>
      <c r="D685" s="137"/>
      <c r="E685" s="176"/>
      <c r="F685" s="182"/>
      <c r="G685" s="183"/>
      <c r="H685" s="183"/>
      <c r="I685" s="183"/>
      <c r="J685" s="183"/>
      <c r="K685" s="183"/>
      <c r="L685" s="183"/>
      <c r="M685" s="186"/>
      <c r="N685" s="182"/>
      <c r="O685" s="184"/>
      <c r="P685" s="178"/>
      <c r="Q685" s="118">
        <f t="shared" si="369"/>
        <v>0</v>
      </c>
      <c r="R685" s="3"/>
      <c r="S685" s="3"/>
      <c r="T685" s="4"/>
      <c r="U685" s="4"/>
      <c r="V685" s="99">
        <f t="shared" si="370"/>
        <v>0</v>
      </c>
      <c r="W685" s="161"/>
      <c r="X685" s="138"/>
      <c r="AH685" s="158" t="str">
        <f t="array" ref="AH685">IF(OR(AH$1=0, $A685=""),"",SQRT((_xlfn.XLOOKUP(AH$1,$Z$2:$Z$16,$AA$2:$AA$16)-$T685)^2+(_xlfn.XLOOKUP(AH$1,$Z$2:$Z$16,$AB$2:$AB$16)-$U685)^2+(_xlfn.XLOOKUP(AH$1,$Z$2:$Z$16,$AC$2:$AC$16-$V685)^2)))</f>
        <v/>
      </c>
      <c r="AI685" s="140" t="str">
        <f t="array" ref="AI685">IF(OR(AI$1=0, $A685=""),"",SQRT((_xlfn.XLOOKUP(AI$1,$Z$2:$Z$16,$AA$2:$AA$16)-$T685)^2+(_xlfn.XLOOKUP(AI$1,$Z$2:$Z$16,$AB$2:$AB$16)-$U685)^2+(_xlfn.XLOOKUP(AI$1,$Z$2:$Z$16,$AC$2:$AC$16-$V685)^2)))</f>
        <v/>
      </c>
      <c r="AJ685" s="140" t="str">
        <f t="array" ref="AJ685">IF(OR(AJ$1=0, $A685=""),"",SQRT((_xlfn.XLOOKUP(AJ$1,$Z$2:$Z$16,$AA$2:$AA$16)-$T685)^2+(_xlfn.XLOOKUP(AJ$1,$Z$2:$Z$16,$AB$2:$AB$16)-$U685)^2+(_xlfn.XLOOKUP(AJ$1,$Z$2:$Z$16,$AC$2:$AC$16-$V685)^2)))</f>
        <v/>
      </c>
      <c r="AK685" s="140" t="str">
        <f t="array" ref="AK685">IF(OR(AK$1=0, $A685=""),"",SQRT((_xlfn.XLOOKUP(AK$1,$Z$2:$Z$16,$AA$2:$AA$16)-$T685)^2+(_xlfn.XLOOKUP(AK$1,$Z$2:$Z$16,$AB$2:$AB$16)-$U685)^2+(_xlfn.XLOOKUP(AK$1,$Z$2:$Z$16,$AC$2:$AC$16-$V685)^2)))</f>
        <v/>
      </c>
      <c r="AL685" s="140" t="str">
        <f t="array" ref="AL685">IF(OR(AL$1=0, $A685=""),"",SQRT((_xlfn.XLOOKUP(AL$1,$Z$2:$Z$16,$AA$2:$AA$16)-$T685)^2+(_xlfn.XLOOKUP(AL$1,$Z$2:$Z$16,$AB$2:$AB$16)-$U685)^2+(_xlfn.XLOOKUP(AL$1,$Z$2:$Z$16,$AC$2:$AC$16-$V685)^2)))</f>
        <v/>
      </c>
      <c r="AM685" s="140" t="str">
        <f t="array" ref="AM685">IF(OR(AM$1=0, $A685=""),"",SQRT((_xlfn.XLOOKUP(AM$1,$Z$2:$Z$16,$AA$2:$AA$16)-$T685)^2+(_xlfn.XLOOKUP(AM$1,$Z$2:$Z$16,$AB$2:$AB$16)-$U685)^2+(_xlfn.XLOOKUP(AM$1,$Z$2:$Z$16,$AC$2:$AC$16-$V685)^2)))</f>
        <v/>
      </c>
      <c r="AN685" s="140" t="str">
        <f t="array" ref="AN685">IF(OR(AN$1=0, $A685=""),"",SQRT((_xlfn.XLOOKUP(AN$1,$Z$2:$Z$16,$AA$2:$AA$16)-$T685)^2+(_xlfn.XLOOKUP(AN$1,$Z$2:$Z$16,$AB$2:$AB$16)-$U685)^2+(_xlfn.XLOOKUP(AN$1,$Z$2:$Z$16,$AC$2:$AC$16-$V685)^2)))</f>
        <v/>
      </c>
      <c r="AO685" s="140" t="str">
        <f t="array" ref="AO685">IF(OR(AO$1=0, $A685=""),"",SQRT((_xlfn.XLOOKUP(AO$1,$Z$2:$Z$16,$AA$2:$AA$16)-$T685)^2+(_xlfn.XLOOKUP(AO$1,$Z$2:$Z$16,$AB$2:$AB$16)-$U685)^2+(_xlfn.XLOOKUP(AO$1,$Z$2:$Z$16,$AC$2:$AC$16-$V685)^2)))</f>
        <v/>
      </c>
      <c r="AP685" s="141" t="str">
        <f t="array" ref="AP685">IF(OR(AP$1=0, $A685=""),"",SQRT((_xlfn.XLOOKUP(AP$1,$Z$2:$Z$16,$AA$2:$AA$16)-$T685)^2+(_xlfn.XLOOKUP(AP$1,$Z$2:$Z$16,$AB$2:$AB$16)-$U685)^2+(_xlfn.XLOOKUP(AP$1,$Z$2:$Z$16,$AC$2:$AC$16-$V685)^2)))</f>
        <v/>
      </c>
      <c r="AQ685" s="141" t="str">
        <f t="array" ref="AQ685">IF(OR(AQ$1=0, $A685=""),"",SQRT((_xlfn.XLOOKUP(AQ$1,$Z$2:$Z$16,$AA$2:$AA$16)-$T685)^2+(_xlfn.XLOOKUP(AQ$1,$Z$2:$Z$16,$AB$2:$AB$16)-$U685)^2+(_xlfn.XLOOKUP(AQ$1,$Z$2:$Z$16,$AC$2:$AC$16-$V685)^2)))</f>
        <v/>
      </c>
      <c r="AR685" s="141" t="str">
        <f t="array" ref="AR685">IF(OR(AR$1=0, $A685=""),"",SQRT((_xlfn.XLOOKUP(AR$1,$Z$2:$Z$16,$AA$2:$AA$16)-$T685)^2+(_xlfn.XLOOKUP(AR$1,$Z$2:$Z$16,$AB$2:$AB$16)-$U685)^2+(_xlfn.XLOOKUP(AR$1,$Z$2:$Z$16,$AC$2:$AC$16-$V685)^2)))</f>
        <v/>
      </c>
      <c r="AS685" s="141" t="str">
        <f t="array" ref="AS685">IF(OR(AS$1=0, $A685=""),"",SQRT((_xlfn.XLOOKUP(AS$1,$Z$2:$Z$16,$AA$2:$AA$16)-$T685)^2+(_xlfn.XLOOKUP(AS$1,$Z$2:$Z$16,$AB$2:$AB$16)-$U685)^2+(_xlfn.XLOOKUP(AS$1,$Z$2:$Z$16,$AC$2:$AC$16-$V685)^2)))</f>
        <v/>
      </c>
      <c r="AT685" s="141" t="str">
        <f t="array" ref="AT685">IF(OR(AT$1=0, $A685=""),"",SQRT((_xlfn.XLOOKUP(AT$1,$Z$2:$Z$16,$AA$2:$AA$16)-$T685)^2+(_xlfn.XLOOKUP(AT$1,$Z$2:$Z$16,$AB$2:$AB$16)-$U685)^2+(_xlfn.XLOOKUP(AT$1,$Z$2:$Z$16,$AC$2:$AC$16-$V685)^2)))</f>
        <v/>
      </c>
      <c r="AU685" s="141" t="str">
        <f t="array" ref="AU685">IF(OR(AU$1=0, $A685=""),"",SQRT((_xlfn.XLOOKUP(AU$1,$Z$2:$Z$16,$AA$2:$AA$16)-$T685)^2+(_xlfn.XLOOKUP(AU$1,$Z$2:$Z$16,$AB$2:$AB$16)-$U685)^2+(_xlfn.XLOOKUP(AU$1,$Z$2:$Z$16,$AC$2:$AC$16-$V685)^2)))</f>
        <v/>
      </c>
      <c r="AV685" s="142" t="str">
        <f t="array" ref="AV685">IF(OR(AV$1=0, $A685=""),"",SQRT((_xlfn.XLOOKUP(AV$1,$Z$2:$Z$16,$AA$2:$AA$16)-$T685)^2+(_xlfn.XLOOKUP(AV$1,$Z$2:$Z$16,$AB$2:$AB$16)-$U685)^2+(_xlfn.XLOOKUP(AV$1,$Z$2:$Z$16,$AC$2:$AC$16-$V685)^2)))</f>
        <v/>
      </c>
      <c r="AW685" s="124"/>
      <c r="AX685" s="124"/>
      <c r="AY685" s="125">
        <f t="shared" si="371"/>
        <v>0</v>
      </c>
      <c r="AZ685" s="143">
        <f t="shared" si="372"/>
        <v>0</v>
      </c>
      <c r="BA685" s="143">
        <f t="shared" si="373"/>
        <v>0</v>
      </c>
      <c r="BB685" s="143">
        <f t="shared" si="374"/>
        <v>0</v>
      </c>
      <c r="BC685" s="143">
        <f t="shared" si="375"/>
        <v>0</v>
      </c>
      <c r="BD685" s="143">
        <f t="shared" si="376"/>
        <v>0</v>
      </c>
      <c r="BE685" s="143">
        <f t="shared" si="377"/>
        <v>0</v>
      </c>
      <c r="BF685" s="143">
        <f t="shared" si="378"/>
        <v>0</v>
      </c>
      <c r="BG685" s="144">
        <f t="shared" si="379"/>
        <v>0</v>
      </c>
      <c r="BH685" s="144">
        <f t="shared" si="380"/>
        <v>0</v>
      </c>
      <c r="BI685" s="144">
        <f t="shared" si="381"/>
        <v>0</v>
      </c>
      <c r="BJ685" s="144">
        <f t="shared" si="382"/>
        <v>0</v>
      </c>
      <c r="BK685" s="144">
        <f t="shared" si="383"/>
        <v>0</v>
      </c>
      <c r="BL685" s="144">
        <f t="shared" si="384"/>
        <v>0</v>
      </c>
      <c r="BM685" s="145">
        <f t="shared" si="385"/>
        <v>0</v>
      </c>
      <c r="BN685" s="124"/>
      <c r="BO685" s="124"/>
      <c r="BP685" s="124"/>
      <c r="BQ685" s="124"/>
      <c r="BR685" s="124"/>
      <c r="BS685" s="124"/>
      <c r="BT685" s="124"/>
      <c r="BU685" s="124"/>
      <c r="BV685" s="130"/>
      <c r="BW685" s="130"/>
      <c r="BX685" s="130"/>
      <c r="BY685" s="130"/>
      <c r="BZ685" s="130"/>
      <c r="CA685" s="130"/>
      <c r="CB685" s="130"/>
      <c r="CC685" s="130"/>
      <c r="CD685" s="130"/>
      <c r="CE685" s="130"/>
      <c r="CF685" s="130"/>
      <c r="CG685" s="130"/>
      <c r="CH685" s="130"/>
      <c r="CI685" s="130"/>
      <c r="CJ685" s="130"/>
      <c r="CM685" s="159">
        <f t="shared" si="386"/>
        <v>0</v>
      </c>
      <c r="CN685" s="160">
        <f t="shared" si="387"/>
        <v>0</v>
      </c>
      <c r="CO685" s="160">
        <f t="shared" si="388"/>
        <v>0</v>
      </c>
      <c r="CP685" s="160">
        <f t="shared" si="389"/>
        <v>0</v>
      </c>
      <c r="CQ685" s="160">
        <f t="shared" si="390"/>
        <v>0</v>
      </c>
      <c r="CR685" s="160" t="str">
        <f t="shared" si="391"/>
        <v/>
      </c>
      <c r="CS685" s="160" t="str">
        <f t="shared" si="392"/>
        <v/>
      </c>
      <c r="CT685" s="160" t="str">
        <f t="shared" si="393"/>
        <v/>
      </c>
      <c r="CU685" s="162" t="str">
        <f t="shared" si="394"/>
        <v/>
      </c>
      <c r="CV685" s="162" t="str">
        <f t="shared" si="395"/>
        <v/>
      </c>
      <c r="CW685" s="162" t="str">
        <f t="shared" si="396"/>
        <v/>
      </c>
      <c r="CX685" s="162" t="str">
        <f t="shared" si="397"/>
        <v/>
      </c>
      <c r="CY685" s="162" t="str">
        <f t="shared" si="398"/>
        <v/>
      </c>
      <c r="CZ685" s="162" t="str">
        <f t="shared" si="399"/>
        <v/>
      </c>
      <c r="DA685" s="163" t="str">
        <f t="shared" si="400"/>
        <v/>
      </c>
    </row>
    <row r="686" spans="1:105" ht="16.5" x14ac:dyDescent="0.3">
      <c r="A686" s="135"/>
      <c r="B686" s="136"/>
      <c r="C686" s="136"/>
      <c r="D686" s="137"/>
      <c r="E686" s="176"/>
      <c r="F686" s="182"/>
      <c r="G686" s="183"/>
      <c r="H686" s="183"/>
      <c r="I686" s="183"/>
      <c r="J686" s="183"/>
      <c r="K686" s="183"/>
      <c r="L686" s="183"/>
      <c r="M686" s="186"/>
      <c r="N686" s="182"/>
      <c r="O686" s="184"/>
      <c r="P686" s="178"/>
      <c r="Q686" s="118">
        <f t="shared" si="369"/>
        <v>0</v>
      </c>
      <c r="R686" s="3"/>
      <c r="S686" s="3"/>
      <c r="T686" s="4"/>
      <c r="U686" s="4"/>
      <c r="V686" s="99">
        <f t="shared" si="370"/>
        <v>0</v>
      </c>
      <c r="W686" s="161"/>
      <c r="X686" s="138"/>
      <c r="AH686" s="158" t="str">
        <f t="array" ref="AH686">IF(OR(AH$1=0, $A686=""),"",SQRT((_xlfn.XLOOKUP(AH$1,$Z$2:$Z$16,$AA$2:$AA$16)-$T686)^2+(_xlfn.XLOOKUP(AH$1,$Z$2:$Z$16,$AB$2:$AB$16)-$U686)^2+(_xlfn.XLOOKUP(AH$1,$Z$2:$Z$16,$AC$2:$AC$16-$V686)^2)))</f>
        <v/>
      </c>
      <c r="AI686" s="140" t="str">
        <f t="array" ref="AI686">IF(OR(AI$1=0, $A686=""),"",SQRT((_xlfn.XLOOKUP(AI$1,$Z$2:$Z$16,$AA$2:$AA$16)-$T686)^2+(_xlfn.XLOOKUP(AI$1,$Z$2:$Z$16,$AB$2:$AB$16)-$U686)^2+(_xlfn.XLOOKUP(AI$1,$Z$2:$Z$16,$AC$2:$AC$16-$V686)^2)))</f>
        <v/>
      </c>
      <c r="AJ686" s="140" t="str">
        <f t="array" ref="AJ686">IF(OR(AJ$1=0, $A686=""),"",SQRT((_xlfn.XLOOKUP(AJ$1,$Z$2:$Z$16,$AA$2:$AA$16)-$T686)^2+(_xlfn.XLOOKUP(AJ$1,$Z$2:$Z$16,$AB$2:$AB$16)-$U686)^2+(_xlfn.XLOOKUP(AJ$1,$Z$2:$Z$16,$AC$2:$AC$16-$V686)^2)))</f>
        <v/>
      </c>
      <c r="AK686" s="140" t="str">
        <f t="array" ref="AK686">IF(OR(AK$1=0, $A686=""),"",SQRT((_xlfn.XLOOKUP(AK$1,$Z$2:$Z$16,$AA$2:$AA$16)-$T686)^2+(_xlfn.XLOOKUP(AK$1,$Z$2:$Z$16,$AB$2:$AB$16)-$U686)^2+(_xlfn.XLOOKUP(AK$1,$Z$2:$Z$16,$AC$2:$AC$16-$V686)^2)))</f>
        <v/>
      </c>
      <c r="AL686" s="140" t="str">
        <f t="array" ref="AL686">IF(OR(AL$1=0, $A686=""),"",SQRT((_xlfn.XLOOKUP(AL$1,$Z$2:$Z$16,$AA$2:$AA$16)-$T686)^2+(_xlfn.XLOOKUP(AL$1,$Z$2:$Z$16,$AB$2:$AB$16)-$U686)^2+(_xlfn.XLOOKUP(AL$1,$Z$2:$Z$16,$AC$2:$AC$16-$V686)^2)))</f>
        <v/>
      </c>
      <c r="AM686" s="140" t="str">
        <f t="array" ref="AM686">IF(OR(AM$1=0, $A686=""),"",SQRT((_xlfn.XLOOKUP(AM$1,$Z$2:$Z$16,$AA$2:$AA$16)-$T686)^2+(_xlfn.XLOOKUP(AM$1,$Z$2:$Z$16,$AB$2:$AB$16)-$U686)^2+(_xlfn.XLOOKUP(AM$1,$Z$2:$Z$16,$AC$2:$AC$16-$V686)^2)))</f>
        <v/>
      </c>
      <c r="AN686" s="140" t="str">
        <f t="array" ref="AN686">IF(OR(AN$1=0, $A686=""),"",SQRT((_xlfn.XLOOKUP(AN$1,$Z$2:$Z$16,$AA$2:$AA$16)-$T686)^2+(_xlfn.XLOOKUP(AN$1,$Z$2:$Z$16,$AB$2:$AB$16)-$U686)^2+(_xlfn.XLOOKUP(AN$1,$Z$2:$Z$16,$AC$2:$AC$16-$V686)^2)))</f>
        <v/>
      </c>
      <c r="AO686" s="140" t="str">
        <f t="array" ref="AO686">IF(OR(AO$1=0, $A686=""),"",SQRT((_xlfn.XLOOKUP(AO$1,$Z$2:$Z$16,$AA$2:$AA$16)-$T686)^2+(_xlfn.XLOOKUP(AO$1,$Z$2:$Z$16,$AB$2:$AB$16)-$U686)^2+(_xlfn.XLOOKUP(AO$1,$Z$2:$Z$16,$AC$2:$AC$16-$V686)^2)))</f>
        <v/>
      </c>
      <c r="AP686" s="141" t="str">
        <f t="array" ref="AP686">IF(OR(AP$1=0, $A686=""),"",SQRT((_xlfn.XLOOKUP(AP$1,$Z$2:$Z$16,$AA$2:$AA$16)-$T686)^2+(_xlfn.XLOOKUP(AP$1,$Z$2:$Z$16,$AB$2:$AB$16)-$U686)^2+(_xlfn.XLOOKUP(AP$1,$Z$2:$Z$16,$AC$2:$AC$16-$V686)^2)))</f>
        <v/>
      </c>
      <c r="AQ686" s="141" t="str">
        <f t="array" ref="AQ686">IF(OR(AQ$1=0, $A686=""),"",SQRT((_xlfn.XLOOKUP(AQ$1,$Z$2:$Z$16,$AA$2:$AA$16)-$T686)^2+(_xlfn.XLOOKUP(AQ$1,$Z$2:$Z$16,$AB$2:$AB$16)-$U686)^2+(_xlfn.XLOOKUP(AQ$1,$Z$2:$Z$16,$AC$2:$AC$16-$V686)^2)))</f>
        <v/>
      </c>
      <c r="AR686" s="141" t="str">
        <f t="array" ref="AR686">IF(OR(AR$1=0, $A686=""),"",SQRT((_xlfn.XLOOKUP(AR$1,$Z$2:$Z$16,$AA$2:$AA$16)-$T686)^2+(_xlfn.XLOOKUP(AR$1,$Z$2:$Z$16,$AB$2:$AB$16)-$U686)^2+(_xlfn.XLOOKUP(AR$1,$Z$2:$Z$16,$AC$2:$AC$16-$V686)^2)))</f>
        <v/>
      </c>
      <c r="AS686" s="141" t="str">
        <f t="array" ref="AS686">IF(OR(AS$1=0, $A686=""),"",SQRT((_xlfn.XLOOKUP(AS$1,$Z$2:$Z$16,$AA$2:$AA$16)-$T686)^2+(_xlfn.XLOOKUP(AS$1,$Z$2:$Z$16,$AB$2:$AB$16)-$U686)^2+(_xlfn.XLOOKUP(AS$1,$Z$2:$Z$16,$AC$2:$AC$16-$V686)^2)))</f>
        <v/>
      </c>
      <c r="AT686" s="141" t="str">
        <f t="array" ref="AT686">IF(OR(AT$1=0, $A686=""),"",SQRT((_xlfn.XLOOKUP(AT$1,$Z$2:$Z$16,$AA$2:$AA$16)-$T686)^2+(_xlfn.XLOOKUP(AT$1,$Z$2:$Z$16,$AB$2:$AB$16)-$U686)^2+(_xlfn.XLOOKUP(AT$1,$Z$2:$Z$16,$AC$2:$AC$16-$V686)^2)))</f>
        <v/>
      </c>
      <c r="AU686" s="141" t="str">
        <f t="array" ref="AU686">IF(OR(AU$1=0, $A686=""),"",SQRT((_xlfn.XLOOKUP(AU$1,$Z$2:$Z$16,$AA$2:$AA$16)-$T686)^2+(_xlfn.XLOOKUP(AU$1,$Z$2:$Z$16,$AB$2:$AB$16)-$U686)^2+(_xlfn.XLOOKUP(AU$1,$Z$2:$Z$16,$AC$2:$AC$16-$V686)^2)))</f>
        <v/>
      </c>
      <c r="AV686" s="142" t="str">
        <f t="array" ref="AV686">IF(OR(AV$1=0, $A686=""),"",SQRT((_xlfn.XLOOKUP(AV$1,$Z$2:$Z$16,$AA$2:$AA$16)-$T686)^2+(_xlfn.XLOOKUP(AV$1,$Z$2:$Z$16,$AB$2:$AB$16)-$U686)^2+(_xlfn.XLOOKUP(AV$1,$Z$2:$Z$16,$AC$2:$AC$16-$V686)^2)))</f>
        <v/>
      </c>
      <c r="AW686" s="124"/>
      <c r="AX686" s="124"/>
      <c r="AY686" s="125">
        <f t="shared" si="371"/>
        <v>0</v>
      </c>
      <c r="AZ686" s="143">
        <f t="shared" si="372"/>
        <v>0</v>
      </c>
      <c r="BA686" s="143">
        <f t="shared" si="373"/>
        <v>0</v>
      </c>
      <c r="BB686" s="143">
        <f t="shared" si="374"/>
        <v>0</v>
      </c>
      <c r="BC686" s="143">
        <f t="shared" si="375"/>
        <v>0</v>
      </c>
      <c r="BD686" s="143">
        <f t="shared" si="376"/>
        <v>0</v>
      </c>
      <c r="BE686" s="143">
        <f t="shared" si="377"/>
        <v>0</v>
      </c>
      <c r="BF686" s="143">
        <f t="shared" si="378"/>
        <v>0</v>
      </c>
      <c r="BG686" s="144">
        <f t="shared" si="379"/>
        <v>0</v>
      </c>
      <c r="BH686" s="144">
        <f t="shared" si="380"/>
        <v>0</v>
      </c>
      <c r="BI686" s="144">
        <f t="shared" si="381"/>
        <v>0</v>
      </c>
      <c r="BJ686" s="144">
        <f t="shared" si="382"/>
        <v>0</v>
      </c>
      <c r="BK686" s="144">
        <f t="shared" si="383"/>
        <v>0</v>
      </c>
      <c r="BL686" s="144">
        <f t="shared" si="384"/>
        <v>0</v>
      </c>
      <c r="BM686" s="145">
        <f t="shared" si="385"/>
        <v>0</v>
      </c>
      <c r="BN686" s="124"/>
      <c r="BO686" s="124"/>
      <c r="BP686" s="124"/>
      <c r="BQ686" s="124"/>
      <c r="BR686" s="124"/>
      <c r="BS686" s="124"/>
      <c r="BT686" s="124"/>
      <c r="BU686" s="124"/>
      <c r="BV686" s="130"/>
      <c r="BW686" s="130"/>
      <c r="BX686" s="130"/>
      <c r="BY686" s="130"/>
      <c r="BZ686" s="130"/>
      <c r="CA686" s="130"/>
      <c r="CB686" s="130"/>
      <c r="CC686" s="130"/>
      <c r="CD686" s="130"/>
      <c r="CE686" s="130"/>
      <c r="CF686" s="130"/>
      <c r="CG686" s="130"/>
      <c r="CH686" s="130"/>
      <c r="CI686" s="130"/>
      <c r="CJ686" s="130"/>
      <c r="CM686" s="159">
        <f t="shared" si="386"/>
        <v>0</v>
      </c>
      <c r="CN686" s="160">
        <f t="shared" si="387"/>
        <v>0</v>
      </c>
      <c r="CO686" s="160">
        <f t="shared" si="388"/>
        <v>0</v>
      </c>
      <c r="CP686" s="160">
        <f t="shared" si="389"/>
        <v>0</v>
      </c>
      <c r="CQ686" s="160">
        <f t="shared" si="390"/>
        <v>0</v>
      </c>
      <c r="CR686" s="160" t="str">
        <f t="shared" si="391"/>
        <v/>
      </c>
      <c r="CS686" s="160" t="str">
        <f t="shared" si="392"/>
        <v/>
      </c>
      <c r="CT686" s="160" t="str">
        <f t="shared" si="393"/>
        <v/>
      </c>
      <c r="CU686" s="162" t="str">
        <f t="shared" si="394"/>
        <v/>
      </c>
      <c r="CV686" s="162" t="str">
        <f t="shared" si="395"/>
        <v/>
      </c>
      <c r="CW686" s="162" t="str">
        <f t="shared" si="396"/>
        <v/>
      </c>
      <c r="CX686" s="162" t="str">
        <f t="shared" si="397"/>
        <v/>
      </c>
      <c r="CY686" s="162" t="str">
        <f t="shared" si="398"/>
        <v/>
      </c>
      <c r="CZ686" s="162" t="str">
        <f t="shared" si="399"/>
        <v/>
      </c>
      <c r="DA686" s="163" t="str">
        <f t="shared" si="400"/>
        <v/>
      </c>
    </row>
    <row r="687" spans="1:105" ht="16.5" x14ac:dyDescent="0.3">
      <c r="A687" s="135"/>
      <c r="B687" s="136"/>
      <c r="C687" s="136"/>
      <c r="D687" s="137"/>
      <c r="E687" s="176"/>
      <c r="F687" s="182"/>
      <c r="G687" s="183"/>
      <c r="H687" s="183"/>
      <c r="I687" s="183"/>
      <c r="J687" s="183"/>
      <c r="K687" s="183"/>
      <c r="L687" s="183"/>
      <c r="M687" s="186"/>
      <c r="N687" s="182"/>
      <c r="O687" s="184"/>
      <c r="P687" s="178"/>
      <c r="Q687" s="118">
        <f t="shared" si="369"/>
        <v>0</v>
      </c>
      <c r="R687" s="3"/>
      <c r="S687" s="3"/>
      <c r="T687" s="4"/>
      <c r="U687" s="4"/>
      <c r="V687" s="99">
        <f t="shared" si="370"/>
        <v>0</v>
      </c>
      <c r="W687" s="161"/>
      <c r="X687" s="138"/>
      <c r="AH687" s="158" t="str">
        <f t="array" ref="AH687">IF(OR(AH$1=0, $A687=""),"",SQRT((_xlfn.XLOOKUP(AH$1,$Z$2:$Z$16,$AA$2:$AA$16)-$T687)^2+(_xlfn.XLOOKUP(AH$1,$Z$2:$Z$16,$AB$2:$AB$16)-$U687)^2+(_xlfn.XLOOKUP(AH$1,$Z$2:$Z$16,$AC$2:$AC$16-$V687)^2)))</f>
        <v/>
      </c>
      <c r="AI687" s="140" t="str">
        <f t="array" ref="AI687">IF(OR(AI$1=0, $A687=""),"",SQRT((_xlfn.XLOOKUP(AI$1,$Z$2:$Z$16,$AA$2:$AA$16)-$T687)^2+(_xlfn.XLOOKUP(AI$1,$Z$2:$Z$16,$AB$2:$AB$16)-$U687)^2+(_xlfn.XLOOKUP(AI$1,$Z$2:$Z$16,$AC$2:$AC$16-$V687)^2)))</f>
        <v/>
      </c>
      <c r="AJ687" s="140" t="str">
        <f t="array" ref="AJ687">IF(OR(AJ$1=0, $A687=""),"",SQRT((_xlfn.XLOOKUP(AJ$1,$Z$2:$Z$16,$AA$2:$AA$16)-$T687)^2+(_xlfn.XLOOKUP(AJ$1,$Z$2:$Z$16,$AB$2:$AB$16)-$U687)^2+(_xlfn.XLOOKUP(AJ$1,$Z$2:$Z$16,$AC$2:$AC$16-$V687)^2)))</f>
        <v/>
      </c>
      <c r="AK687" s="140" t="str">
        <f t="array" ref="AK687">IF(OR(AK$1=0, $A687=""),"",SQRT((_xlfn.XLOOKUP(AK$1,$Z$2:$Z$16,$AA$2:$AA$16)-$T687)^2+(_xlfn.XLOOKUP(AK$1,$Z$2:$Z$16,$AB$2:$AB$16)-$U687)^2+(_xlfn.XLOOKUP(AK$1,$Z$2:$Z$16,$AC$2:$AC$16-$V687)^2)))</f>
        <v/>
      </c>
      <c r="AL687" s="140" t="str">
        <f t="array" ref="AL687">IF(OR(AL$1=0, $A687=""),"",SQRT((_xlfn.XLOOKUP(AL$1,$Z$2:$Z$16,$AA$2:$AA$16)-$T687)^2+(_xlfn.XLOOKUP(AL$1,$Z$2:$Z$16,$AB$2:$AB$16)-$U687)^2+(_xlfn.XLOOKUP(AL$1,$Z$2:$Z$16,$AC$2:$AC$16-$V687)^2)))</f>
        <v/>
      </c>
      <c r="AM687" s="140" t="str">
        <f t="array" ref="AM687">IF(OR(AM$1=0, $A687=""),"",SQRT((_xlfn.XLOOKUP(AM$1,$Z$2:$Z$16,$AA$2:$AA$16)-$T687)^2+(_xlfn.XLOOKUP(AM$1,$Z$2:$Z$16,$AB$2:$AB$16)-$U687)^2+(_xlfn.XLOOKUP(AM$1,$Z$2:$Z$16,$AC$2:$AC$16-$V687)^2)))</f>
        <v/>
      </c>
      <c r="AN687" s="140" t="str">
        <f t="array" ref="AN687">IF(OR(AN$1=0, $A687=""),"",SQRT((_xlfn.XLOOKUP(AN$1,$Z$2:$Z$16,$AA$2:$AA$16)-$T687)^2+(_xlfn.XLOOKUP(AN$1,$Z$2:$Z$16,$AB$2:$AB$16)-$U687)^2+(_xlfn.XLOOKUP(AN$1,$Z$2:$Z$16,$AC$2:$AC$16-$V687)^2)))</f>
        <v/>
      </c>
      <c r="AO687" s="140" t="str">
        <f t="array" ref="AO687">IF(OR(AO$1=0, $A687=""),"",SQRT((_xlfn.XLOOKUP(AO$1,$Z$2:$Z$16,$AA$2:$AA$16)-$T687)^2+(_xlfn.XLOOKUP(AO$1,$Z$2:$Z$16,$AB$2:$AB$16)-$U687)^2+(_xlfn.XLOOKUP(AO$1,$Z$2:$Z$16,$AC$2:$AC$16-$V687)^2)))</f>
        <v/>
      </c>
      <c r="AP687" s="141" t="str">
        <f t="array" ref="AP687">IF(OR(AP$1=0, $A687=""),"",SQRT((_xlfn.XLOOKUP(AP$1,$Z$2:$Z$16,$AA$2:$AA$16)-$T687)^2+(_xlfn.XLOOKUP(AP$1,$Z$2:$Z$16,$AB$2:$AB$16)-$U687)^2+(_xlfn.XLOOKUP(AP$1,$Z$2:$Z$16,$AC$2:$AC$16-$V687)^2)))</f>
        <v/>
      </c>
      <c r="AQ687" s="141" t="str">
        <f t="array" ref="AQ687">IF(OR(AQ$1=0, $A687=""),"",SQRT((_xlfn.XLOOKUP(AQ$1,$Z$2:$Z$16,$AA$2:$AA$16)-$T687)^2+(_xlfn.XLOOKUP(AQ$1,$Z$2:$Z$16,$AB$2:$AB$16)-$U687)^2+(_xlfn.XLOOKUP(AQ$1,$Z$2:$Z$16,$AC$2:$AC$16-$V687)^2)))</f>
        <v/>
      </c>
      <c r="AR687" s="141" t="str">
        <f t="array" ref="AR687">IF(OR(AR$1=0, $A687=""),"",SQRT((_xlfn.XLOOKUP(AR$1,$Z$2:$Z$16,$AA$2:$AA$16)-$T687)^2+(_xlfn.XLOOKUP(AR$1,$Z$2:$Z$16,$AB$2:$AB$16)-$U687)^2+(_xlfn.XLOOKUP(AR$1,$Z$2:$Z$16,$AC$2:$AC$16-$V687)^2)))</f>
        <v/>
      </c>
      <c r="AS687" s="141" t="str">
        <f t="array" ref="AS687">IF(OR(AS$1=0, $A687=""),"",SQRT((_xlfn.XLOOKUP(AS$1,$Z$2:$Z$16,$AA$2:$AA$16)-$T687)^2+(_xlfn.XLOOKUP(AS$1,$Z$2:$Z$16,$AB$2:$AB$16)-$U687)^2+(_xlfn.XLOOKUP(AS$1,$Z$2:$Z$16,$AC$2:$AC$16-$V687)^2)))</f>
        <v/>
      </c>
      <c r="AT687" s="141" t="str">
        <f t="array" ref="AT687">IF(OR(AT$1=0, $A687=""),"",SQRT((_xlfn.XLOOKUP(AT$1,$Z$2:$Z$16,$AA$2:$AA$16)-$T687)^2+(_xlfn.XLOOKUP(AT$1,$Z$2:$Z$16,$AB$2:$AB$16)-$U687)^2+(_xlfn.XLOOKUP(AT$1,$Z$2:$Z$16,$AC$2:$AC$16-$V687)^2)))</f>
        <v/>
      </c>
      <c r="AU687" s="141" t="str">
        <f t="array" ref="AU687">IF(OR(AU$1=0, $A687=""),"",SQRT((_xlfn.XLOOKUP(AU$1,$Z$2:$Z$16,$AA$2:$AA$16)-$T687)^2+(_xlfn.XLOOKUP(AU$1,$Z$2:$Z$16,$AB$2:$AB$16)-$U687)^2+(_xlfn.XLOOKUP(AU$1,$Z$2:$Z$16,$AC$2:$AC$16-$V687)^2)))</f>
        <v/>
      </c>
      <c r="AV687" s="142" t="str">
        <f t="array" ref="AV687">IF(OR(AV$1=0, $A687=""),"",SQRT((_xlfn.XLOOKUP(AV$1,$Z$2:$Z$16,$AA$2:$AA$16)-$T687)^2+(_xlfn.XLOOKUP(AV$1,$Z$2:$Z$16,$AB$2:$AB$16)-$U687)^2+(_xlfn.XLOOKUP(AV$1,$Z$2:$Z$16,$AC$2:$AC$16-$V687)^2)))</f>
        <v/>
      </c>
      <c r="AW687" s="124"/>
      <c r="AX687" s="124"/>
      <c r="AY687" s="125">
        <f t="shared" si="371"/>
        <v>0</v>
      </c>
      <c r="AZ687" s="143">
        <f t="shared" si="372"/>
        <v>0</v>
      </c>
      <c r="BA687" s="143">
        <f t="shared" si="373"/>
        <v>0</v>
      </c>
      <c r="BB687" s="143">
        <f t="shared" si="374"/>
        <v>0</v>
      </c>
      <c r="BC687" s="143">
        <f t="shared" si="375"/>
        <v>0</v>
      </c>
      <c r="BD687" s="143">
        <f t="shared" si="376"/>
        <v>0</v>
      </c>
      <c r="BE687" s="143">
        <f t="shared" si="377"/>
        <v>0</v>
      </c>
      <c r="BF687" s="143">
        <f t="shared" si="378"/>
        <v>0</v>
      </c>
      <c r="BG687" s="144">
        <f t="shared" si="379"/>
        <v>0</v>
      </c>
      <c r="BH687" s="144">
        <f t="shared" si="380"/>
        <v>0</v>
      </c>
      <c r="BI687" s="144">
        <f t="shared" si="381"/>
        <v>0</v>
      </c>
      <c r="BJ687" s="144">
        <f t="shared" si="382"/>
        <v>0</v>
      </c>
      <c r="BK687" s="144">
        <f t="shared" si="383"/>
        <v>0</v>
      </c>
      <c r="BL687" s="144">
        <f t="shared" si="384"/>
        <v>0</v>
      </c>
      <c r="BM687" s="145">
        <f t="shared" si="385"/>
        <v>0</v>
      </c>
      <c r="BN687" s="124"/>
      <c r="BO687" s="124"/>
      <c r="BP687" s="124"/>
      <c r="BQ687" s="124"/>
      <c r="BR687" s="124"/>
      <c r="BS687" s="124"/>
      <c r="BT687" s="124"/>
      <c r="BU687" s="124"/>
      <c r="BV687" s="130"/>
      <c r="BW687" s="130"/>
      <c r="BX687" s="130"/>
      <c r="BY687" s="130"/>
      <c r="BZ687" s="130"/>
      <c r="CA687" s="130"/>
      <c r="CB687" s="130"/>
      <c r="CC687" s="130"/>
      <c r="CD687" s="130"/>
      <c r="CE687" s="130"/>
      <c r="CF687" s="130"/>
      <c r="CG687" s="130"/>
      <c r="CH687" s="130"/>
      <c r="CI687" s="130"/>
      <c r="CJ687" s="130"/>
      <c r="CM687" s="159">
        <f t="shared" si="386"/>
        <v>0</v>
      </c>
      <c r="CN687" s="160">
        <f t="shared" si="387"/>
        <v>0</v>
      </c>
      <c r="CO687" s="160">
        <f t="shared" si="388"/>
        <v>0</v>
      </c>
      <c r="CP687" s="160">
        <f t="shared" si="389"/>
        <v>0</v>
      </c>
      <c r="CQ687" s="160">
        <f t="shared" si="390"/>
        <v>0</v>
      </c>
      <c r="CR687" s="160" t="str">
        <f t="shared" si="391"/>
        <v/>
      </c>
      <c r="CS687" s="160" t="str">
        <f t="shared" si="392"/>
        <v/>
      </c>
      <c r="CT687" s="160" t="str">
        <f t="shared" si="393"/>
        <v/>
      </c>
      <c r="CU687" s="162" t="str">
        <f t="shared" si="394"/>
        <v/>
      </c>
      <c r="CV687" s="162" t="str">
        <f t="shared" si="395"/>
        <v/>
      </c>
      <c r="CW687" s="162" t="str">
        <f t="shared" si="396"/>
        <v/>
      </c>
      <c r="CX687" s="162" t="str">
        <f t="shared" si="397"/>
        <v/>
      </c>
      <c r="CY687" s="162" t="str">
        <f t="shared" si="398"/>
        <v/>
      </c>
      <c r="CZ687" s="162" t="str">
        <f t="shared" si="399"/>
        <v/>
      </c>
      <c r="DA687" s="163" t="str">
        <f t="shared" si="400"/>
        <v/>
      </c>
    </row>
    <row r="688" spans="1:105" ht="16.5" x14ac:dyDescent="0.3">
      <c r="A688" s="135"/>
      <c r="B688" s="136"/>
      <c r="C688" s="136"/>
      <c r="D688" s="137"/>
      <c r="E688" s="176"/>
      <c r="F688" s="182"/>
      <c r="G688" s="183"/>
      <c r="H688" s="183"/>
      <c r="I688" s="183"/>
      <c r="J688" s="183"/>
      <c r="K688" s="183"/>
      <c r="L688" s="183"/>
      <c r="M688" s="186"/>
      <c r="N688" s="182"/>
      <c r="O688" s="184"/>
      <c r="P688" s="178"/>
      <c r="Q688" s="118">
        <f t="shared" si="369"/>
        <v>0</v>
      </c>
      <c r="R688" s="3"/>
      <c r="S688" s="3"/>
      <c r="T688" s="4"/>
      <c r="U688" s="4"/>
      <c r="V688" s="99">
        <f t="shared" si="370"/>
        <v>0</v>
      </c>
      <c r="W688" s="161"/>
      <c r="X688" s="138"/>
      <c r="AH688" s="158" t="str">
        <f t="array" ref="AH688">IF(OR(AH$1=0, $A688=""),"",SQRT((_xlfn.XLOOKUP(AH$1,$Z$2:$Z$16,$AA$2:$AA$16)-$T688)^2+(_xlfn.XLOOKUP(AH$1,$Z$2:$Z$16,$AB$2:$AB$16)-$U688)^2+(_xlfn.XLOOKUP(AH$1,$Z$2:$Z$16,$AC$2:$AC$16-$V688)^2)))</f>
        <v/>
      </c>
      <c r="AI688" s="140" t="str">
        <f t="array" ref="AI688">IF(OR(AI$1=0, $A688=""),"",SQRT((_xlfn.XLOOKUP(AI$1,$Z$2:$Z$16,$AA$2:$AA$16)-$T688)^2+(_xlfn.XLOOKUP(AI$1,$Z$2:$Z$16,$AB$2:$AB$16)-$U688)^2+(_xlfn.XLOOKUP(AI$1,$Z$2:$Z$16,$AC$2:$AC$16-$V688)^2)))</f>
        <v/>
      </c>
      <c r="AJ688" s="140" t="str">
        <f t="array" ref="AJ688">IF(OR(AJ$1=0, $A688=""),"",SQRT((_xlfn.XLOOKUP(AJ$1,$Z$2:$Z$16,$AA$2:$AA$16)-$T688)^2+(_xlfn.XLOOKUP(AJ$1,$Z$2:$Z$16,$AB$2:$AB$16)-$U688)^2+(_xlfn.XLOOKUP(AJ$1,$Z$2:$Z$16,$AC$2:$AC$16-$V688)^2)))</f>
        <v/>
      </c>
      <c r="AK688" s="140" t="str">
        <f t="array" ref="AK688">IF(OR(AK$1=0, $A688=""),"",SQRT((_xlfn.XLOOKUP(AK$1,$Z$2:$Z$16,$AA$2:$AA$16)-$T688)^2+(_xlfn.XLOOKUP(AK$1,$Z$2:$Z$16,$AB$2:$AB$16)-$U688)^2+(_xlfn.XLOOKUP(AK$1,$Z$2:$Z$16,$AC$2:$AC$16-$V688)^2)))</f>
        <v/>
      </c>
      <c r="AL688" s="140" t="str">
        <f t="array" ref="AL688">IF(OR(AL$1=0, $A688=""),"",SQRT((_xlfn.XLOOKUP(AL$1,$Z$2:$Z$16,$AA$2:$AA$16)-$T688)^2+(_xlfn.XLOOKUP(AL$1,$Z$2:$Z$16,$AB$2:$AB$16)-$U688)^2+(_xlfn.XLOOKUP(AL$1,$Z$2:$Z$16,$AC$2:$AC$16-$V688)^2)))</f>
        <v/>
      </c>
      <c r="AM688" s="140" t="str">
        <f t="array" ref="AM688">IF(OR(AM$1=0, $A688=""),"",SQRT((_xlfn.XLOOKUP(AM$1,$Z$2:$Z$16,$AA$2:$AA$16)-$T688)^2+(_xlfn.XLOOKUP(AM$1,$Z$2:$Z$16,$AB$2:$AB$16)-$U688)^2+(_xlfn.XLOOKUP(AM$1,$Z$2:$Z$16,$AC$2:$AC$16-$V688)^2)))</f>
        <v/>
      </c>
      <c r="AN688" s="140" t="str">
        <f t="array" ref="AN688">IF(OR(AN$1=0, $A688=""),"",SQRT((_xlfn.XLOOKUP(AN$1,$Z$2:$Z$16,$AA$2:$AA$16)-$T688)^2+(_xlfn.XLOOKUP(AN$1,$Z$2:$Z$16,$AB$2:$AB$16)-$U688)^2+(_xlfn.XLOOKUP(AN$1,$Z$2:$Z$16,$AC$2:$AC$16-$V688)^2)))</f>
        <v/>
      </c>
      <c r="AO688" s="140" t="str">
        <f t="array" ref="AO688">IF(OR(AO$1=0, $A688=""),"",SQRT((_xlfn.XLOOKUP(AO$1,$Z$2:$Z$16,$AA$2:$AA$16)-$T688)^2+(_xlfn.XLOOKUP(AO$1,$Z$2:$Z$16,$AB$2:$AB$16)-$U688)^2+(_xlfn.XLOOKUP(AO$1,$Z$2:$Z$16,$AC$2:$AC$16-$V688)^2)))</f>
        <v/>
      </c>
      <c r="AP688" s="141" t="str">
        <f t="array" ref="AP688">IF(OR(AP$1=0, $A688=""),"",SQRT((_xlfn.XLOOKUP(AP$1,$Z$2:$Z$16,$AA$2:$AA$16)-$T688)^2+(_xlfn.XLOOKUP(AP$1,$Z$2:$Z$16,$AB$2:$AB$16)-$U688)^2+(_xlfn.XLOOKUP(AP$1,$Z$2:$Z$16,$AC$2:$AC$16-$V688)^2)))</f>
        <v/>
      </c>
      <c r="AQ688" s="141" t="str">
        <f t="array" ref="AQ688">IF(OR(AQ$1=0, $A688=""),"",SQRT((_xlfn.XLOOKUP(AQ$1,$Z$2:$Z$16,$AA$2:$AA$16)-$T688)^2+(_xlfn.XLOOKUP(AQ$1,$Z$2:$Z$16,$AB$2:$AB$16)-$U688)^2+(_xlfn.XLOOKUP(AQ$1,$Z$2:$Z$16,$AC$2:$AC$16-$V688)^2)))</f>
        <v/>
      </c>
      <c r="AR688" s="141" t="str">
        <f t="array" ref="AR688">IF(OR(AR$1=0, $A688=""),"",SQRT((_xlfn.XLOOKUP(AR$1,$Z$2:$Z$16,$AA$2:$AA$16)-$T688)^2+(_xlfn.XLOOKUP(AR$1,$Z$2:$Z$16,$AB$2:$AB$16)-$U688)^2+(_xlfn.XLOOKUP(AR$1,$Z$2:$Z$16,$AC$2:$AC$16-$V688)^2)))</f>
        <v/>
      </c>
      <c r="AS688" s="141" t="str">
        <f t="array" ref="AS688">IF(OR(AS$1=0, $A688=""),"",SQRT((_xlfn.XLOOKUP(AS$1,$Z$2:$Z$16,$AA$2:$AA$16)-$T688)^2+(_xlfn.XLOOKUP(AS$1,$Z$2:$Z$16,$AB$2:$AB$16)-$U688)^2+(_xlfn.XLOOKUP(AS$1,$Z$2:$Z$16,$AC$2:$AC$16-$V688)^2)))</f>
        <v/>
      </c>
      <c r="AT688" s="141" t="str">
        <f t="array" ref="AT688">IF(OR(AT$1=0, $A688=""),"",SQRT((_xlfn.XLOOKUP(AT$1,$Z$2:$Z$16,$AA$2:$AA$16)-$T688)^2+(_xlfn.XLOOKUP(AT$1,$Z$2:$Z$16,$AB$2:$AB$16)-$U688)^2+(_xlfn.XLOOKUP(AT$1,$Z$2:$Z$16,$AC$2:$AC$16-$V688)^2)))</f>
        <v/>
      </c>
      <c r="AU688" s="141" t="str">
        <f t="array" ref="AU688">IF(OR(AU$1=0, $A688=""),"",SQRT((_xlfn.XLOOKUP(AU$1,$Z$2:$Z$16,$AA$2:$AA$16)-$T688)^2+(_xlfn.XLOOKUP(AU$1,$Z$2:$Z$16,$AB$2:$AB$16)-$U688)^2+(_xlfn.XLOOKUP(AU$1,$Z$2:$Z$16,$AC$2:$AC$16-$V688)^2)))</f>
        <v/>
      </c>
      <c r="AV688" s="142" t="str">
        <f t="array" ref="AV688">IF(OR(AV$1=0, $A688=""),"",SQRT((_xlfn.XLOOKUP(AV$1,$Z$2:$Z$16,$AA$2:$AA$16)-$T688)^2+(_xlfn.XLOOKUP(AV$1,$Z$2:$Z$16,$AB$2:$AB$16)-$U688)^2+(_xlfn.XLOOKUP(AV$1,$Z$2:$Z$16,$AC$2:$AC$16-$V688)^2)))</f>
        <v/>
      </c>
      <c r="AW688" s="124"/>
      <c r="AX688" s="124"/>
      <c r="AY688" s="125">
        <f t="shared" si="371"/>
        <v>0</v>
      </c>
      <c r="AZ688" s="143">
        <f t="shared" si="372"/>
        <v>0</v>
      </c>
      <c r="BA688" s="143">
        <f t="shared" si="373"/>
        <v>0</v>
      </c>
      <c r="BB688" s="143">
        <f t="shared" si="374"/>
        <v>0</v>
      </c>
      <c r="BC688" s="143">
        <f t="shared" si="375"/>
        <v>0</v>
      </c>
      <c r="BD688" s="143">
        <f t="shared" si="376"/>
        <v>0</v>
      </c>
      <c r="BE688" s="143">
        <f t="shared" si="377"/>
        <v>0</v>
      </c>
      <c r="BF688" s="143">
        <f t="shared" si="378"/>
        <v>0</v>
      </c>
      <c r="BG688" s="144">
        <f t="shared" si="379"/>
        <v>0</v>
      </c>
      <c r="BH688" s="144">
        <f t="shared" si="380"/>
        <v>0</v>
      </c>
      <c r="BI688" s="144">
        <f t="shared" si="381"/>
        <v>0</v>
      </c>
      <c r="BJ688" s="144">
        <f t="shared" si="382"/>
        <v>0</v>
      </c>
      <c r="BK688" s="144">
        <f t="shared" si="383"/>
        <v>0</v>
      </c>
      <c r="BL688" s="144">
        <f t="shared" si="384"/>
        <v>0</v>
      </c>
      <c r="BM688" s="145">
        <f t="shared" si="385"/>
        <v>0</v>
      </c>
      <c r="BN688" s="124"/>
      <c r="BO688" s="124"/>
      <c r="BP688" s="124"/>
      <c r="BQ688" s="124"/>
      <c r="BR688" s="124"/>
      <c r="BS688" s="124"/>
      <c r="BT688" s="124"/>
      <c r="BU688" s="124"/>
      <c r="BV688" s="130"/>
      <c r="BW688" s="130"/>
      <c r="BX688" s="130"/>
      <c r="BY688" s="130"/>
      <c r="BZ688" s="130"/>
      <c r="CA688" s="130"/>
      <c r="CB688" s="130"/>
      <c r="CC688" s="130"/>
      <c r="CD688" s="130"/>
      <c r="CE688" s="130"/>
      <c r="CF688" s="130"/>
      <c r="CG688" s="130"/>
      <c r="CH688" s="130"/>
      <c r="CI688" s="130"/>
      <c r="CJ688" s="130"/>
      <c r="CM688" s="159">
        <f t="shared" si="386"/>
        <v>0</v>
      </c>
      <c r="CN688" s="160">
        <f t="shared" si="387"/>
        <v>0</v>
      </c>
      <c r="CO688" s="160">
        <f t="shared" si="388"/>
        <v>0</v>
      </c>
      <c r="CP688" s="160">
        <f t="shared" si="389"/>
        <v>0</v>
      </c>
      <c r="CQ688" s="160">
        <f t="shared" si="390"/>
        <v>0</v>
      </c>
      <c r="CR688" s="160" t="str">
        <f t="shared" si="391"/>
        <v/>
      </c>
      <c r="CS688" s="160" t="str">
        <f t="shared" si="392"/>
        <v/>
      </c>
      <c r="CT688" s="160" t="str">
        <f t="shared" si="393"/>
        <v/>
      </c>
      <c r="CU688" s="162" t="str">
        <f t="shared" si="394"/>
        <v/>
      </c>
      <c r="CV688" s="162" t="str">
        <f t="shared" si="395"/>
        <v/>
      </c>
      <c r="CW688" s="162" t="str">
        <f t="shared" si="396"/>
        <v/>
      </c>
      <c r="CX688" s="162" t="str">
        <f t="shared" si="397"/>
        <v/>
      </c>
      <c r="CY688" s="162" t="str">
        <f t="shared" si="398"/>
        <v/>
      </c>
      <c r="CZ688" s="162" t="str">
        <f t="shared" si="399"/>
        <v/>
      </c>
      <c r="DA688" s="163" t="str">
        <f t="shared" si="400"/>
        <v/>
      </c>
    </row>
    <row r="689" spans="1:105" ht="16.5" x14ac:dyDescent="0.3">
      <c r="A689" s="135"/>
      <c r="B689" s="136"/>
      <c r="C689" s="136"/>
      <c r="D689" s="137"/>
      <c r="E689" s="176"/>
      <c r="F689" s="182"/>
      <c r="G689" s="183"/>
      <c r="H689" s="183"/>
      <c r="I689" s="183"/>
      <c r="J689" s="183"/>
      <c r="K689" s="183"/>
      <c r="L689" s="183"/>
      <c r="M689" s="186"/>
      <c r="N689" s="182"/>
      <c r="O689" s="184"/>
      <c r="P689" s="178"/>
      <c r="Q689" s="118">
        <f t="shared" si="369"/>
        <v>0</v>
      </c>
      <c r="R689" s="3"/>
      <c r="S689" s="3"/>
      <c r="T689" s="4"/>
      <c r="U689" s="4"/>
      <c r="V689" s="99">
        <f t="shared" si="370"/>
        <v>0</v>
      </c>
      <c r="W689" s="161"/>
      <c r="X689" s="138"/>
      <c r="AH689" s="158" t="str">
        <f t="array" ref="AH689">IF(OR(AH$1=0, $A689=""),"",SQRT((_xlfn.XLOOKUP(AH$1,$Z$2:$Z$16,$AA$2:$AA$16)-$T689)^2+(_xlfn.XLOOKUP(AH$1,$Z$2:$Z$16,$AB$2:$AB$16)-$U689)^2+(_xlfn.XLOOKUP(AH$1,$Z$2:$Z$16,$AC$2:$AC$16-$V689)^2)))</f>
        <v/>
      </c>
      <c r="AI689" s="140" t="str">
        <f t="array" ref="AI689">IF(OR(AI$1=0, $A689=""),"",SQRT((_xlfn.XLOOKUP(AI$1,$Z$2:$Z$16,$AA$2:$AA$16)-$T689)^2+(_xlfn.XLOOKUP(AI$1,$Z$2:$Z$16,$AB$2:$AB$16)-$U689)^2+(_xlfn.XLOOKUP(AI$1,$Z$2:$Z$16,$AC$2:$AC$16-$V689)^2)))</f>
        <v/>
      </c>
      <c r="AJ689" s="140" t="str">
        <f t="array" ref="AJ689">IF(OR(AJ$1=0, $A689=""),"",SQRT((_xlfn.XLOOKUP(AJ$1,$Z$2:$Z$16,$AA$2:$AA$16)-$T689)^2+(_xlfn.XLOOKUP(AJ$1,$Z$2:$Z$16,$AB$2:$AB$16)-$U689)^2+(_xlfn.XLOOKUP(AJ$1,$Z$2:$Z$16,$AC$2:$AC$16-$V689)^2)))</f>
        <v/>
      </c>
      <c r="AK689" s="140" t="str">
        <f t="array" ref="AK689">IF(OR(AK$1=0, $A689=""),"",SQRT((_xlfn.XLOOKUP(AK$1,$Z$2:$Z$16,$AA$2:$AA$16)-$T689)^2+(_xlfn.XLOOKUP(AK$1,$Z$2:$Z$16,$AB$2:$AB$16)-$U689)^2+(_xlfn.XLOOKUP(AK$1,$Z$2:$Z$16,$AC$2:$AC$16-$V689)^2)))</f>
        <v/>
      </c>
      <c r="AL689" s="140" t="str">
        <f t="array" ref="AL689">IF(OR(AL$1=0, $A689=""),"",SQRT((_xlfn.XLOOKUP(AL$1,$Z$2:$Z$16,$AA$2:$AA$16)-$T689)^2+(_xlfn.XLOOKUP(AL$1,$Z$2:$Z$16,$AB$2:$AB$16)-$U689)^2+(_xlfn.XLOOKUP(AL$1,$Z$2:$Z$16,$AC$2:$AC$16-$V689)^2)))</f>
        <v/>
      </c>
      <c r="AM689" s="140" t="str">
        <f t="array" ref="AM689">IF(OR(AM$1=0, $A689=""),"",SQRT((_xlfn.XLOOKUP(AM$1,$Z$2:$Z$16,$AA$2:$AA$16)-$T689)^2+(_xlfn.XLOOKUP(AM$1,$Z$2:$Z$16,$AB$2:$AB$16)-$U689)^2+(_xlfn.XLOOKUP(AM$1,$Z$2:$Z$16,$AC$2:$AC$16-$V689)^2)))</f>
        <v/>
      </c>
      <c r="AN689" s="140" t="str">
        <f t="array" ref="AN689">IF(OR(AN$1=0, $A689=""),"",SQRT((_xlfn.XLOOKUP(AN$1,$Z$2:$Z$16,$AA$2:$AA$16)-$T689)^2+(_xlfn.XLOOKUP(AN$1,$Z$2:$Z$16,$AB$2:$AB$16)-$U689)^2+(_xlfn.XLOOKUP(AN$1,$Z$2:$Z$16,$AC$2:$AC$16-$V689)^2)))</f>
        <v/>
      </c>
      <c r="AO689" s="140" t="str">
        <f t="array" ref="AO689">IF(OR(AO$1=0, $A689=""),"",SQRT((_xlfn.XLOOKUP(AO$1,$Z$2:$Z$16,$AA$2:$AA$16)-$T689)^2+(_xlfn.XLOOKUP(AO$1,$Z$2:$Z$16,$AB$2:$AB$16)-$U689)^2+(_xlfn.XLOOKUP(AO$1,$Z$2:$Z$16,$AC$2:$AC$16-$V689)^2)))</f>
        <v/>
      </c>
      <c r="AP689" s="141" t="str">
        <f t="array" ref="AP689">IF(OR(AP$1=0, $A689=""),"",SQRT((_xlfn.XLOOKUP(AP$1,$Z$2:$Z$16,$AA$2:$AA$16)-$T689)^2+(_xlfn.XLOOKUP(AP$1,$Z$2:$Z$16,$AB$2:$AB$16)-$U689)^2+(_xlfn.XLOOKUP(AP$1,$Z$2:$Z$16,$AC$2:$AC$16-$V689)^2)))</f>
        <v/>
      </c>
      <c r="AQ689" s="141" t="str">
        <f t="array" ref="AQ689">IF(OR(AQ$1=0, $A689=""),"",SQRT((_xlfn.XLOOKUP(AQ$1,$Z$2:$Z$16,$AA$2:$AA$16)-$T689)^2+(_xlfn.XLOOKUP(AQ$1,$Z$2:$Z$16,$AB$2:$AB$16)-$U689)^2+(_xlfn.XLOOKUP(AQ$1,$Z$2:$Z$16,$AC$2:$AC$16-$V689)^2)))</f>
        <v/>
      </c>
      <c r="AR689" s="141" t="str">
        <f t="array" ref="AR689">IF(OR(AR$1=0, $A689=""),"",SQRT((_xlfn.XLOOKUP(AR$1,$Z$2:$Z$16,$AA$2:$AA$16)-$T689)^2+(_xlfn.XLOOKUP(AR$1,$Z$2:$Z$16,$AB$2:$AB$16)-$U689)^2+(_xlfn.XLOOKUP(AR$1,$Z$2:$Z$16,$AC$2:$AC$16-$V689)^2)))</f>
        <v/>
      </c>
      <c r="AS689" s="141" t="str">
        <f t="array" ref="AS689">IF(OR(AS$1=0, $A689=""),"",SQRT((_xlfn.XLOOKUP(AS$1,$Z$2:$Z$16,$AA$2:$AA$16)-$T689)^2+(_xlfn.XLOOKUP(AS$1,$Z$2:$Z$16,$AB$2:$AB$16)-$U689)^2+(_xlfn.XLOOKUP(AS$1,$Z$2:$Z$16,$AC$2:$AC$16-$V689)^2)))</f>
        <v/>
      </c>
      <c r="AT689" s="141" t="str">
        <f t="array" ref="AT689">IF(OR(AT$1=0, $A689=""),"",SQRT((_xlfn.XLOOKUP(AT$1,$Z$2:$Z$16,$AA$2:$AA$16)-$T689)^2+(_xlfn.XLOOKUP(AT$1,$Z$2:$Z$16,$AB$2:$AB$16)-$U689)^2+(_xlfn.XLOOKUP(AT$1,$Z$2:$Z$16,$AC$2:$AC$16-$V689)^2)))</f>
        <v/>
      </c>
      <c r="AU689" s="141" t="str">
        <f t="array" ref="AU689">IF(OR(AU$1=0, $A689=""),"",SQRT((_xlfn.XLOOKUP(AU$1,$Z$2:$Z$16,$AA$2:$AA$16)-$T689)^2+(_xlfn.XLOOKUP(AU$1,$Z$2:$Z$16,$AB$2:$AB$16)-$U689)^2+(_xlfn.XLOOKUP(AU$1,$Z$2:$Z$16,$AC$2:$AC$16-$V689)^2)))</f>
        <v/>
      </c>
      <c r="AV689" s="142" t="str">
        <f t="array" ref="AV689">IF(OR(AV$1=0, $A689=""),"",SQRT((_xlfn.XLOOKUP(AV$1,$Z$2:$Z$16,$AA$2:$AA$16)-$T689)^2+(_xlfn.XLOOKUP(AV$1,$Z$2:$Z$16,$AB$2:$AB$16)-$U689)^2+(_xlfn.XLOOKUP(AV$1,$Z$2:$Z$16,$AC$2:$AC$16-$V689)^2)))</f>
        <v/>
      </c>
      <c r="AW689" s="124"/>
      <c r="AX689" s="124"/>
      <c r="AY689" s="125">
        <f t="shared" si="371"/>
        <v>0</v>
      </c>
      <c r="AZ689" s="143">
        <f t="shared" si="372"/>
        <v>0</v>
      </c>
      <c r="BA689" s="143">
        <f t="shared" si="373"/>
        <v>0</v>
      </c>
      <c r="BB689" s="143">
        <f t="shared" si="374"/>
        <v>0</v>
      </c>
      <c r="BC689" s="143">
        <f t="shared" si="375"/>
        <v>0</v>
      </c>
      <c r="BD689" s="143">
        <f t="shared" si="376"/>
        <v>0</v>
      </c>
      <c r="BE689" s="143">
        <f t="shared" si="377"/>
        <v>0</v>
      </c>
      <c r="BF689" s="143">
        <f t="shared" si="378"/>
        <v>0</v>
      </c>
      <c r="BG689" s="144">
        <f t="shared" si="379"/>
        <v>0</v>
      </c>
      <c r="BH689" s="144">
        <f t="shared" si="380"/>
        <v>0</v>
      </c>
      <c r="BI689" s="144">
        <f t="shared" si="381"/>
        <v>0</v>
      </c>
      <c r="BJ689" s="144">
        <f t="shared" si="382"/>
        <v>0</v>
      </c>
      <c r="BK689" s="144">
        <f t="shared" si="383"/>
        <v>0</v>
      </c>
      <c r="BL689" s="144">
        <f t="shared" si="384"/>
        <v>0</v>
      </c>
      <c r="BM689" s="145">
        <f t="shared" si="385"/>
        <v>0</v>
      </c>
      <c r="BN689" s="124"/>
      <c r="BO689" s="124"/>
      <c r="BP689" s="124"/>
      <c r="BQ689" s="124"/>
      <c r="BR689" s="124"/>
      <c r="BS689" s="124"/>
      <c r="BT689" s="124"/>
      <c r="BU689" s="124"/>
      <c r="BV689" s="130"/>
      <c r="BW689" s="130"/>
      <c r="BX689" s="130"/>
      <c r="BY689" s="130"/>
      <c r="BZ689" s="130"/>
      <c r="CA689" s="130"/>
      <c r="CB689" s="130"/>
      <c r="CC689" s="130"/>
      <c r="CD689" s="130"/>
      <c r="CE689" s="130"/>
      <c r="CF689" s="130"/>
      <c r="CG689" s="130"/>
      <c r="CH689" s="130"/>
      <c r="CI689" s="130"/>
      <c r="CJ689" s="130"/>
      <c r="CM689" s="159">
        <f t="shared" si="386"/>
        <v>0</v>
      </c>
      <c r="CN689" s="160">
        <f t="shared" si="387"/>
        <v>0</v>
      </c>
      <c r="CO689" s="160">
        <f t="shared" si="388"/>
        <v>0</v>
      </c>
      <c r="CP689" s="160">
        <f t="shared" si="389"/>
        <v>0</v>
      </c>
      <c r="CQ689" s="160">
        <f t="shared" si="390"/>
        <v>0</v>
      </c>
      <c r="CR689" s="160" t="str">
        <f t="shared" si="391"/>
        <v/>
      </c>
      <c r="CS689" s="160" t="str">
        <f t="shared" si="392"/>
        <v/>
      </c>
      <c r="CT689" s="160" t="str">
        <f t="shared" si="393"/>
        <v/>
      </c>
      <c r="CU689" s="162" t="str">
        <f t="shared" si="394"/>
        <v/>
      </c>
      <c r="CV689" s="162" t="str">
        <f t="shared" si="395"/>
        <v/>
      </c>
      <c r="CW689" s="162" t="str">
        <f t="shared" si="396"/>
        <v/>
      </c>
      <c r="CX689" s="162" t="str">
        <f t="shared" si="397"/>
        <v/>
      </c>
      <c r="CY689" s="162" t="str">
        <f t="shared" si="398"/>
        <v/>
      </c>
      <c r="CZ689" s="162" t="str">
        <f t="shared" si="399"/>
        <v/>
      </c>
      <c r="DA689" s="163" t="str">
        <f t="shared" si="400"/>
        <v/>
      </c>
    </row>
    <row r="690" spans="1:105" ht="16.5" x14ac:dyDescent="0.3">
      <c r="A690" s="135"/>
      <c r="B690" s="136"/>
      <c r="C690" s="136"/>
      <c r="D690" s="137"/>
      <c r="E690" s="176"/>
      <c r="F690" s="182"/>
      <c r="G690" s="183"/>
      <c r="H690" s="183"/>
      <c r="I690" s="183"/>
      <c r="J690" s="183"/>
      <c r="K690" s="183"/>
      <c r="L690" s="183"/>
      <c r="M690" s="186"/>
      <c r="N690" s="182"/>
      <c r="O690" s="184"/>
      <c r="P690" s="178"/>
      <c r="Q690" s="118">
        <f t="shared" si="369"/>
        <v>0</v>
      </c>
      <c r="R690" s="3"/>
      <c r="S690" s="3"/>
      <c r="T690" s="4"/>
      <c r="U690" s="4"/>
      <c r="V690" s="99">
        <f t="shared" si="370"/>
        <v>0</v>
      </c>
      <c r="W690" s="161"/>
      <c r="X690" s="138"/>
      <c r="AH690" s="158" t="str">
        <f t="array" ref="AH690">IF(OR(AH$1=0, $A690=""),"",SQRT((_xlfn.XLOOKUP(AH$1,$Z$2:$Z$16,$AA$2:$AA$16)-$T690)^2+(_xlfn.XLOOKUP(AH$1,$Z$2:$Z$16,$AB$2:$AB$16)-$U690)^2+(_xlfn.XLOOKUP(AH$1,$Z$2:$Z$16,$AC$2:$AC$16-$V690)^2)))</f>
        <v/>
      </c>
      <c r="AI690" s="140" t="str">
        <f t="array" ref="AI690">IF(OR(AI$1=0, $A690=""),"",SQRT((_xlfn.XLOOKUP(AI$1,$Z$2:$Z$16,$AA$2:$AA$16)-$T690)^2+(_xlfn.XLOOKUP(AI$1,$Z$2:$Z$16,$AB$2:$AB$16)-$U690)^2+(_xlfn.XLOOKUP(AI$1,$Z$2:$Z$16,$AC$2:$AC$16-$V690)^2)))</f>
        <v/>
      </c>
      <c r="AJ690" s="140" t="str">
        <f t="array" ref="AJ690">IF(OR(AJ$1=0, $A690=""),"",SQRT((_xlfn.XLOOKUP(AJ$1,$Z$2:$Z$16,$AA$2:$AA$16)-$T690)^2+(_xlfn.XLOOKUP(AJ$1,$Z$2:$Z$16,$AB$2:$AB$16)-$U690)^2+(_xlfn.XLOOKUP(AJ$1,$Z$2:$Z$16,$AC$2:$AC$16-$V690)^2)))</f>
        <v/>
      </c>
      <c r="AK690" s="140" t="str">
        <f t="array" ref="AK690">IF(OR(AK$1=0, $A690=""),"",SQRT((_xlfn.XLOOKUP(AK$1,$Z$2:$Z$16,$AA$2:$AA$16)-$T690)^2+(_xlfn.XLOOKUP(AK$1,$Z$2:$Z$16,$AB$2:$AB$16)-$U690)^2+(_xlfn.XLOOKUP(AK$1,$Z$2:$Z$16,$AC$2:$AC$16-$V690)^2)))</f>
        <v/>
      </c>
      <c r="AL690" s="140" t="str">
        <f t="array" ref="AL690">IF(OR(AL$1=0, $A690=""),"",SQRT((_xlfn.XLOOKUP(AL$1,$Z$2:$Z$16,$AA$2:$AA$16)-$T690)^2+(_xlfn.XLOOKUP(AL$1,$Z$2:$Z$16,$AB$2:$AB$16)-$U690)^2+(_xlfn.XLOOKUP(AL$1,$Z$2:$Z$16,$AC$2:$AC$16-$V690)^2)))</f>
        <v/>
      </c>
      <c r="AM690" s="140" t="str">
        <f t="array" ref="AM690">IF(OR(AM$1=0, $A690=""),"",SQRT((_xlfn.XLOOKUP(AM$1,$Z$2:$Z$16,$AA$2:$AA$16)-$T690)^2+(_xlfn.XLOOKUP(AM$1,$Z$2:$Z$16,$AB$2:$AB$16)-$U690)^2+(_xlfn.XLOOKUP(AM$1,$Z$2:$Z$16,$AC$2:$AC$16-$V690)^2)))</f>
        <v/>
      </c>
      <c r="AN690" s="140" t="str">
        <f t="array" ref="AN690">IF(OR(AN$1=0, $A690=""),"",SQRT((_xlfn.XLOOKUP(AN$1,$Z$2:$Z$16,$AA$2:$AA$16)-$T690)^2+(_xlfn.XLOOKUP(AN$1,$Z$2:$Z$16,$AB$2:$AB$16)-$U690)^2+(_xlfn.XLOOKUP(AN$1,$Z$2:$Z$16,$AC$2:$AC$16-$V690)^2)))</f>
        <v/>
      </c>
      <c r="AO690" s="140" t="str">
        <f t="array" ref="AO690">IF(OR(AO$1=0, $A690=""),"",SQRT((_xlfn.XLOOKUP(AO$1,$Z$2:$Z$16,$AA$2:$AA$16)-$T690)^2+(_xlfn.XLOOKUP(AO$1,$Z$2:$Z$16,$AB$2:$AB$16)-$U690)^2+(_xlfn.XLOOKUP(AO$1,$Z$2:$Z$16,$AC$2:$AC$16-$V690)^2)))</f>
        <v/>
      </c>
      <c r="AP690" s="141" t="str">
        <f t="array" ref="AP690">IF(OR(AP$1=0, $A690=""),"",SQRT((_xlfn.XLOOKUP(AP$1,$Z$2:$Z$16,$AA$2:$AA$16)-$T690)^2+(_xlfn.XLOOKUP(AP$1,$Z$2:$Z$16,$AB$2:$AB$16)-$U690)^2+(_xlfn.XLOOKUP(AP$1,$Z$2:$Z$16,$AC$2:$AC$16-$V690)^2)))</f>
        <v/>
      </c>
      <c r="AQ690" s="141" t="str">
        <f t="array" ref="AQ690">IF(OR(AQ$1=0, $A690=""),"",SQRT((_xlfn.XLOOKUP(AQ$1,$Z$2:$Z$16,$AA$2:$AA$16)-$T690)^2+(_xlfn.XLOOKUP(AQ$1,$Z$2:$Z$16,$AB$2:$AB$16)-$U690)^2+(_xlfn.XLOOKUP(AQ$1,$Z$2:$Z$16,$AC$2:$AC$16-$V690)^2)))</f>
        <v/>
      </c>
      <c r="AR690" s="141" t="str">
        <f t="array" ref="AR690">IF(OR(AR$1=0, $A690=""),"",SQRT((_xlfn.XLOOKUP(AR$1,$Z$2:$Z$16,$AA$2:$AA$16)-$T690)^2+(_xlfn.XLOOKUP(AR$1,$Z$2:$Z$16,$AB$2:$AB$16)-$U690)^2+(_xlfn.XLOOKUP(AR$1,$Z$2:$Z$16,$AC$2:$AC$16-$V690)^2)))</f>
        <v/>
      </c>
      <c r="AS690" s="141" t="str">
        <f t="array" ref="AS690">IF(OR(AS$1=0, $A690=""),"",SQRT((_xlfn.XLOOKUP(AS$1,$Z$2:$Z$16,$AA$2:$AA$16)-$T690)^2+(_xlfn.XLOOKUP(AS$1,$Z$2:$Z$16,$AB$2:$AB$16)-$U690)^2+(_xlfn.XLOOKUP(AS$1,$Z$2:$Z$16,$AC$2:$AC$16-$V690)^2)))</f>
        <v/>
      </c>
      <c r="AT690" s="141" t="str">
        <f t="array" ref="AT690">IF(OR(AT$1=0, $A690=""),"",SQRT((_xlfn.XLOOKUP(AT$1,$Z$2:$Z$16,$AA$2:$AA$16)-$T690)^2+(_xlfn.XLOOKUP(AT$1,$Z$2:$Z$16,$AB$2:$AB$16)-$U690)^2+(_xlfn.XLOOKUP(AT$1,$Z$2:$Z$16,$AC$2:$AC$16-$V690)^2)))</f>
        <v/>
      </c>
      <c r="AU690" s="141" t="str">
        <f t="array" ref="AU690">IF(OR(AU$1=0, $A690=""),"",SQRT((_xlfn.XLOOKUP(AU$1,$Z$2:$Z$16,$AA$2:$AA$16)-$T690)^2+(_xlfn.XLOOKUP(AU$1,$Z$2:$Z$16,$AB$2:$AB$16)-$U690)^2+(_xlfn.XLOOKUP(AU$1,$Z$2:$Z$16,$AC$2:$AC$16-$V690)^2)))</f>
        <v/>
      </c>
      <c r="AV690" s="142" t="str">
        <f t="array" ref="AV690">IF(OR(AV$1=0, $A690=""),"",SQRT((_xlfn.XLOOKUP(AV$1,$Z$2:$Z$16,$AA$2:$AA$16)-$T690)^2+(_xlfn.XLOOKUP(AV$1,$Z$2:$Z$16,$AB$2:$AB$16)-$U690)^2+(_xlfn.XLOOKUP(AV$1,$Z$2:$Z$16,$AC$2:$AC$16-$V690)^2)))</f>
        <v/>
      </c>
      <c r="AW690" s="124"/>
      <c r="AX690" s="124"/>
      <c r="AY690" s="125">
        <f t="shared" si="371"/>
        <v>0</v>
      </c>
      <c r="AZ690" s="143">
        <f t="shared" si="372"/>
        <v>0</v>
      </c>
      <c r="BA690" s="143">
        <f t="shared" si="373"/>
        <v>0</v>
      </c>
      <c r="BB690" s="143">
        <f t="shared" si="374"/>
        <v>0</v>
      </c>
      <c r="BC690" s="143">
        <f t="shared" si="375"/>
        <v>0</v>
      </c>
      <c r="BD690" s="143">
        <f t="shared" si="376"/>
        <v>0</v>
      </c>
      <c r="BE690" s="143">
        <f t="shared" si="377"/>
        <v>0</v>
      </c>
      <c r="BF690" s="143">
        <f t="shared" si="378"/>
        <v>0</v>
      </c>
      <c r="BG690" s="144">
        <f t="shared" si="379"/>
        <v>0</v>
      </c>
      <c r="BH690" s="144">
        <f t="shared" si="380"/>
        <v>0</v>
      </c>
      <c r="BI690" s="144">
        <f t="shared" si="381"/>
        <v>0</v>
      </c>
      <c r="BJ690" s="144">
        <f t="shared" si="382"/>
        <v>0</v>
      </c>
      <c r="BK690" s="144">
        <f t="shared" si="383"/>
        <v>0</v>
      </c>
      <c r="BL690" s="144">
        <f t="shared" si="384"/>
        <v>0</v>
      </c>
      <c r="BM690" s="145">
        <f t="shared" si="385"/>
        <v>0</v>
      </c>
      <c r="BN690" s="124"/>
      <c r="BO690" s="124"/>
      <c r="BP690" s="124"/>
      <c r="BQ690" s="124"/>
      <c r="BR690" s="124"/>
      <c r="BS690" s="124"/>
      <c r="BT690" s="124"/>
      <c r="BU690" s="124"/>
      <c r="BV690" s="130"/>
      <c r="BW690" s="130"/>
      <c r="BX690" s="130"/>
      <c r="BY690" s="130"/>
      <c r="BZ690" s="130"/>
      <c r="CA690" s="130"/>
      <c r="CB690" s="130"/>
      <c r="CC690" s="130"/>
      <c r="CD690" s="130"/>
      <c r="CE690" s="130"/>
      <c r="CF690" s="130"/>
      <c r="CG690" s="130"/>
      <c r="CH690" s="130"/>
      <c r="CI690" s="130"/>
      <c r="CJ690" s="130"/>
      <c r="CM690" s="159">
        <f t="shared" si="386"/>
        <v>0</v>
      </c>
      <c r="CN690" s="160">
        <f t="shared" si="387"/>
        <v>0</v>
      </c>
      <c r="CO690" s="160">
        <f t="shared" si="388"/>
        <v>0</v>
      </c>
      <c r="CP690" s="160">
        <f t="shared" si="389"/>
        <v>0</v>
      </c>
      <c r="CQ690" s="160">
        <f t="shared" si="390"/>
        <v>0</v>
      </c>
      <c r="CR690" s="160" t="str">
        <f t="shared" si="391"/>
        <v/>
      </c>
      <c r="CS690" s="160" t="str">
        <f t="shared" si="392"/>
        <v/>
      </c>
      <c r="CT690" s="160" t="str">
        <f t="shared" si="393"/>
        <v/>
      </c>
      <c r="CU690" s="162" t="str">
        <f t="shared" si="394"/>
        <v/>
      </c>
      <c r="CV690" s="162" t="str">
        <f t="shared" si="395"/>
        <v/>
      </c>
      <c r="CW690" s="162" t="str">
        <f t="shared" si="396"/>
        <v/>
      </c>
      <c r="CX690" s="162" t="str">
        <f t="shared" si="397"/>
        <v/>
      </c>
      <c r="CY690" s="162" t="str">
        <f t="shared" si="398"/>
        <v/>
      </c>
      <c r="CZ690" s="162" t="str">
        <f t="shared" si="399"/>
        <v/>
      </c>
      <c r="DA690" s="163" t="str">
        <f t="shared" si="400"/>
        <v/>
      </c>
    </row>
    <row r="691" spans="1:105" ht="16.5" x14ac:dyDescent="0.3">
      <c r="A691" s="135"/>
      <c r="B691" s="136"/>
      <c r="C691" s="136"/>
      <c r="D691" s="137"/>
      <c r="E691" s="176"/>
      <c r="F691" s="182"/>
      <c r="G691" s="183"/>
      <c r="H691" s="183"/>
      <c r="I691" s="183"/>
      <c r="J691" s="183"/>
      <c r="K691" s="183"/>
      <c r="L691" s="183"/>
      <c r="M691" s="186"/>
      <c r="N691" s="182"/>
      <c r="O691" s="184"/>
      <c r="P691" s="178"/>
      <c r="Q691" s="118">
        <f t="shared" si="369"/>
        <v>0</v>
      </c>
      <c r="R691" s="3"/>
      <c r="S691" s="3"/>
      <c r="T691" s="4"/>
      <c r="U691" s="4"/>
      <c r="V691" s="99">
        <f t="shared" si="370"/>
        <v>0</v>
      </c>
      <c r="W691" s="161"/>
      <c r="X691" s="138"/>
      <c r="AH691" s="158" t="str">
        <f t="array" ref="AH691">IF(OR(AH$1=0, $A691=""),"",SQRT((_xlfn.XLOOKUP(AH$1,$Z$2:$Z$16,$AA$2:$AA$16)-$T691)^2+(_xlfn.XLOOKUP(AH$1,$Z$2:$Z$16,$AB$2:$AB$16)-$U691)^2+(_xlfn.XLOOKUP(AH$1,$Z$2:$Z$16,$AC$2:$AC$16-$V691)^2)))</f>
        <v/>
      </c>
      <c r="AI691" s="140" t="str">
        <f t="array" ref="AI691">IF(OR(AI$1=0, $A691=""),"",SQRT((_xlfn.XLOOKUP(AI$1,$Z$2:$Z$16,$AA$2:$AA$16)-$T691)^2+(_xlfn.XLOOKUP(AI$1,$Z$2:$Z$16,$AB$2:$AB$16)-$U691)^2+(_xlfn.XLOOKUP(AI$1,$Z$2:$Z$16,$AC$2:$AC$16-$V691)^2)))</f>
        <v/>
      </c>
      <c r="AJ691" s="140" t="str">
        <f t="array" ref="AJ691">IF(OR(AJ$1=0, $A691=""),"",SQRT((_xlfn.XLOOKUP(AJ$1,$Z$2:$Z$16,$AA$2:$AA$16)-$T691)^2+(_xlfn.XLOOKUP(AJ$1,$Z$2:$Z$16,$AB$2:$AB$16)-$U691)^2+(_xlfn.XLOOKUP(AJ$1,$Z$2:$Z$16,$AC$2:$AC$16-$V691)^2)))</f>
        <v/>
      </c>
      <c r="AK691" s="140" t="str">
        <f t="array" ref="AK691">IF(OR(AK$1=0, $A691=""),"",SQRT((_xlfn.XLOOKUP(AK$1,$Z$2:$Z$16,$AA$2:$AA$16)-$T691)^2+(_xlfn.XLOOKUP(AK$1,$Z$2:$Z$16,$AB$2:$AB$16)-$U691)^2+(_xlfn.XLOOKUP(AK$1,$Z$2:$Z$16,$AC$2:$AC$16-$V691)^2)))</f>
        <v/>
      </c>
      <c r="AL691" s="140" t="str">
        <f t="array" ref="AL691">IF(OR(AL$1=0, $A691=""),"",SQRT((_xlfn.XLOOKUP(AL$1,$Z$2:$Z$16,$AA$2:$AA$16)-$T691)^2+(_xlfn.XLOOKUP(AL$1,$Z$2:$Z$16,$AB$2:$AB$16)-$U691)^2+(_xlfn.XLOOKUP(AL$1,$Z$2:$Z$16,$AC$2:$AC$16-$V691)^2)))</f>
        <v/>
      </c>
      <c r="AM691" s="140" t="str">
        <f t="array" ref="AM691">IF(OR(AM$1=0, $A691=""),"",SQRT((_xlfn.XLOOKUP(AM$1,$Z$2:$Z$16,$AA$2:$AA$16)-$T691)^2+(_xlfn.XLOOKUP(AM$1,$Z$2:$Z$16,$AB$2:$AB$16)-$U691)^2+(_xlfn.XLOOKUP(AM$1,$Z$2:$Z$16,$AC$2:$AC$16-$V691)^2)))</f>
        <v/>
      </c>
      <c r="AN691" s="140" t="str">
        <f t="array" ref="AN691">IF(OR(AN$1=0, $A691=""),"",SQRT((_xlfn.XLOOKUP(AN$1,$Z$2:$Z$16,$AA$2:$AA$16)-$T691)^2+(_xlfn.XLOOKUP(AN$1,$Z$2:$Z$16,$AB$2:$AB$16)-$U691)^2+(_xlfn.XLOOKUP(AN$1,$Z$2:$Z$16,$AC$2:$AC$16-$V691)^2)))</f>
        <v/>
      </c>
      <c r="AO691" s="140" t="str">
        <f t="array" ref="AO691">IF(OR(AO$1=0, $A691=""),"",SQRT((_xlfn.XLOOKUP(AO$1,$Z$2:$Z$16,$AA$2:$AA$16)-$T691)^2+(_xlfn.XLOOKUP(AO$1,$Z$2:$Z$16,$AB$2:$AB$16)-$U691)^2+(_xlfn.XLOOKUP(AO$1,$Z$2:$Z$16,$AC$2:$AC$16-$V691)^2)))</f>
        <v/>
      </c>
      <c r="AP691" s="141" t="str">
        <f t="array" ref="AP691">IF(OR(AP$1=0, $A691=""),"",SQRT((_xlfn.XLOOKUP(AP$1,$Z$2:$Z$16,$AA$2:$AA$16)-$T691)^2+(_xlfn.XLOOKUP(AP$1,$Z$2:$Z$16,$AB$2:$AB$16)-$U691)^2+(_xlfn.XLOOKUP(AP$1,$Z$2:$Z$16,$AC$2:$AC$16-$V691)^2)))</f>
        <v/>
      </c>
      <c r="AQ691" s="141" t="str">
        <f t="array" ref="AQ691">IF(OR(AQ$1=0, $A691=""),"",SQRT((_xlfn.XLOOKUP(AQ$1,$Z$2:$Z$16,$AA$2:$AA$16)-$T691)^2+(_xlfn.XLOOKUP(AQ$1,$Z$2:$Z$16,$AB$2:$AB$16)-$U691)^2+(_xlfn.XLOOKUP(AQ$1,$Z$2:$Z$16,$AC$2:$AC$16-$V691)^2)))</f>
        <v/>
      </c>
      <c r="AR691" s="141" t="str">
        <f t="array" ref="AR691">IF(OR(AR$1=0, $A691=""),"",SQRT((_xlfn.XLOOKUP(AR$1,$Z$2:$Z$16,$AA$2:$AA$16)-$T691)^2+(_xlfn.XLOOKUP(AR$1,$Z$2:$Z$16,$AB$2:$AB$16)-$U691)^2+(_xlfn.XLOOKUP(AR$1,$Z$2:$Z$16,$AC$2:$AC$16-$V691)^2)))</f>
        <v/>
      </c>
      <c r="AS691" s="141" t="str">
        <f t="array" ref="AS691">IF(OR(AS$1=0, $A691=""),"",SQRT((_xlfn.XLOOKUP(AS$1,$Z$2:$Z$16,$AA$2:$AA$16)-$T691)^2+(_xlfn.XLOOKUP(AS$1,$Z$2:$Z$16,$AB$2:$AB$16)-$U691)^2+(_xlfn.XLOOKUP(AS$1,$Z$2:$Z$16,$AC$2:$AC$16-$V691)^2)))</f>
        <v/>
      </c>
      <c r="AT691" s="141" t="str">
        <f t="array" ref="AT691">IF(OR(AT$1=0, $A691=""),"",SQRT((_xlfn.XLOOKUP(AT$1,$Z$2:$Z$16,$AA$2:$AA$16)-$T691)^2+(_xlfn.XLOOKUP(AT$1,$Z$2:$Z$16,$AB$2:$AB$16)-$U691)^2+(_xlfn.XLOOKUP(AT$1,$Z$2:$Z$16,$AC$2:$AC$16-$V691)^2)))</f>
        <v/>
      </c>
      <c r="AU691" s="141" t="str">
        <f t="array" ref="AU691">IF(OR(AU$1=0, $A691=""),"",SQRT((_xlfn.XLOOKUP(AU$1,$Z$2:$Z$16,$AA$2:$AA$16)-$T691)^2+(_xlfn.XLOOKUP(AU$1,$Z$2:$Z$16,$AB$2:$AB$16)-$U691)^2+(_xlfn.XLOOKUP(AU$1,$Z$2:$Z$16,$AC$2:$AC$16-$V691)^2)))</f>
        <v/>
      </c>
      <c r="AV691" s="142" t="str">
        <f t="array" ref="AV691">IF(OR(AV$1=0, $A691=""),"",SQRT((_xlfn.XLOOKUP(AV$1,$Z$2:$Z$16,$AA$2:$AA$16)-$T691)^2+(_xlfn.XLOOKUP(AV$1,$Z$2:$Z$16,$AB$2:$AB$16)-$U691)^2+(_xlfn.XLOOKUP(AV$1,$Z$2:$Z$16,$AC$2:$AC$16-$V691)^2)))</f>
        <v/>
      </c>
      <c r="AW691" s="124"/>
      <c r="AX691" s="124"/>
      <c r="AY691" s="125">
        <f t="shared" si="371"/>
        <v>0</v>
      </c>
      <c r="AZ691" s="143">
        <f t="shared" si="372"/>
        <v>0</v>
      </c>
      <c r="BA691" s="143">
        <f t="shared" si="373"/>
        <v>0</v>
      </c>
      <c r="BB691" s="143">
        <f t="shared" si="374"/>
        <v>0</v>
      </c>
      <c r="BC691" s="143">
        <f t="shared" si="375"/>
        <v>0</v>
      </c>
      <c r="BD691" s="143">
        <f t="shared" si="376"/>
        <v>0</v>
      </c>
      <c r="BE691" s="143">
        <f t="shared" si="377"/>
        <v>0</v>
      </c>
      <c r="BF691" s="143">
        <f t="shared" si="378"/>
        <v>0</v>
      </c>
      <c r="BG691" s="144">
        <f t="shared" si="379"/>
        <v>0</v>
      </c>
      <c r="BH691" s="144">
        <f t="shared" si="380"/>
        <v>0</v>
      </c>
      <c r="BI691" s="144">
        <f t="shared" si="381"/>
        <v>0</v>
      </c>
      <c r="BJ691" s="144">
        <f t="shared" si="382"/>
        <v>0</v>
      </c>
      <c r="BK691" s="144">
        <f t="shared" si="383"/>
        <v>0</v>
      </c>
      <c r="BL691" s="144">
        <f t="shared" si="384"/>
        <v>0</v>
      </c>
      <c r="BM691" s="145">
        <f t="shared" si="385"/>
        <v>0</v>
      </c>
      <c r="BN691" s="124"/>
      <c r="BO691" s="124"/>
      <c r="BP691" s="124"/>
      <c r="BQ691" s="124"/>
      <c r="BR691" s="124"/>
      <c r="BS691" s="124"/>
      <c r="BT691" s="124"/>
      <c r="BU691" s="124"/>
      <c r="BV691" s="130"/>
      <c r="BW691" s="130"/>
      <c r="BX691" s="130"/>
      <c r="BY691" s="130"/>
      <c r="BZ691" s="130"/>
      <c r="CA691" s="130"/>
      <c r="CB691" s="130"/>
      <c r="CC691" s="130"/>
      <c r="CD691" s="130"/>
      <c r="CE691" s="130"/>
      <c r="CF691" s="130"/>
      <c r="CG691" s="130"/>
      <c r="CH691" s="130"/>
      <c r="CI691" s="130"/>
      <c r="CJ691" s="130"/>
      <c r="CM691" s="159">
        <f t="shared" si="386"/>
        <v>0</v>
      </c>
      <c r="CN691" s="160">
        <f t="shared" si="387"/>
        <v>0</v>
      </c>
      <c r="CO691" s="160">
        <f t="shared" si="388"/>
        <v>0</v>
      </c>
      <c r="CP691" s="160">
        <f t="shared" si="389"/>
        <v>0</v>
      </c>
      <c r="CQ691" s="160">
        <f t="shared" si="390"/>
        <v>0</v>
      </c>
      <c r="CR691" s="160" t="str">
        <f t="shared" si="391"/>
        <v/>
      </c>
      <c r="CS691" s="160" t="str">
        <f t="shared" si="392"/>
        <v/>
      </c>
      <c r="CT691" s="160" t="str">
        <f t="shared" si="393"/>
        <v/>
      </c>
      <c r="CU691" s="162" t="str">
        <f t="shared" si="394"/>
        <v/>
      </c>
      <c r="CV691" s="162" t="str">
        <f t="shared" si="395"/>
        <v/>
      </c>
      <c r="CW691" s="162" t="str">
        <f t="shared" si="396"/>
        <v/>
      </c>
      <c r="CX691" s="162" t="str">
        <f t="shared" si="397"/>
        <v/>
      </c>
      <c r="CY691" s="162" t="str">
        <f t="shared" si="398"/>
        <v/>
      </c>
      <c r="CZ691" s="162" t="str">
        <f t="shared" si="399"/>
        <v/>
      </c>
      <c r="DA691" s="163" t="str">
        <f t="shared" si="400"/>
        <v/>
      </c>
    </row>
    <row r="692" spans="1:105" ht="16.5" x14ac:dyDescent="0.3">
      <c r="A692" s="135"/>
      <c r="B692" s="136"/>
      <c r="C692" s="136"/>
      <c r="D692" s="137"/>
      <c r="E692" s="176"/>
      <c r="F692" s="182"/>
      <c r="G692" s="183"/>
      <c r="H692" s="183"/>
      <c r="I692" s="183"/>
      <c r="J692" s="183"/>
      <c r="K692" s="183"/>
      <c r="L692" s="183"/>
      <c r="M692" s="186"/>
      <c r="N692" s="182"/>
      <c r="O692" s="184"/>
      <c r="P692" s="178"/>
      <c r="Q692" s="118">
        <f t="shared" si="369"/>
        <v>0</v>
      </c>
      <c r="R692" s="3"/>
      <c r="S692" s="3"/>
      <c r="T692" s="4"/>
      <c r="U692" s="4"/>
      <c r="V692" s="99">
        <f t="shared" si="370"/>
        <v>0</v>
      </c>
      <c r="W692" s="161"/>
      <c r="X692" s="138"/>
      <c r="AH692" s="158" t="str">
        <f t="array" ref="AH692">IF(OR(AH$1=0, $A692=""),"",SQRT((_xlfn.XLOOKUP(AH$1,$Z$2:$Z$16,$AA$2:$AA$16)-$T692)^2+(_xlfn.XLOOKUP(AH$1,$Z$2:$Z$16,$AB$2:$AB$16)-$U692)^2+(_xlfn.XLOOKUP(AH$1,$Z$2:$Z$16,$AC$2:$AC$16-$V692)^2)))</f>
        <v/>
      </c>
      <c r="AI692" s="140" t="str">
        <f t="array" ref="AI692">IF(OR(AI$1=0, $A692=""),"",SQRT((_xlfn.XLOOKUP(AI$1,$Z$2:$Z$16,$AA$2:$AA$16)-$T692)^2+(_xlfn.XLOOKUP(AI$1,$Z$2:$Z$16,$AB$2:$AB$16)-$U692)^2+(_xlfn.XLOOKUP(AI$1,$Z$2:$Z$16,$AC$2:$AC$16-$V692)^2)))</f>
        <v/>
      </c>
      <c r="AJ692" s="140" t="str">
        <f t="array" ref="AJ692">IF(OR(AJ$1=0, $A692=""),"",SQRT((_xlfn.XLOOKUP(AJ$1,$Z$2:$Z$16,$AA$2:$AA$16)-$T692)^2+(_xlfn.XLOOKUP(AJ$1,$Z$2:$Z$16,$AB$2:$AB$16)-$U692)^2+(_xlfn.XLOOKUP(AJ$1,$Z$2:$Z$16,$AC$2:$AC$16-$V692)^2)))</f>
        <v/>
      </c>
      <c r="AK692" s="140" t="str">
        <f t="array" ref="AK692">IF(OR(AK$1=0, $A692=""),"",SQRT((_xlfn.XLOOKUP(AK$1,$Z$2:$Z$16,$AA$2:$AA$16)-$T692)^2+(_xlfn.XLOOKUP(AK$1,$Z$2:$Z$16,$AB$2:$AB$16)-$U692)^2+(_xlfn.XLOOKUP(AK$1,$Z$2:$Z$16,$AC$2:$AC$16-$V692)^2)))</f>
        <v/>
      </c>
      <c r="AL692" s="140" t="str">
        <f t="array" ref="AL692">IF(OR(AL$1=0, $A692=""),"",SQRT((_xlfn.XLOOKUP(AL$1,$Z$2:$Z$16,$AA$2:$AA$16)-$T692)^2+(_xlfn.XLOOKUP(AL$1,$Z$2:$Z$16,$AB$2:$AB$16)-$U692)^2+(_xlfn.XLOOKUP(AL$1,$Z$2:$Z$16,$AC$2:$AC$16-$V692)^2)))</f>
        <v/>
      </c>
      <c r="AM692" s="140" t="str">
        <f t="array" ref="AM692">IF(OR(AM$1=0, $A692=""),"",SQRT((_xlfn.XLOOKUP(AM$1,$Z$2:$Z$16,$AA$2:$AA$16)-$T692)^2+(_xlfn.XLOOKUP(AM$1,$Z$2:$Z$16,$AB$2:$AB$16)-$U692)^2+(_xlfn.XLOOKUP(AM$1,$Z$2:$Z$16,$AC$2:$AC$16-$V692)^2)))</f>
        <v/>
      </c>
      <c r="AN692" s="140" t="str">
        <f t="array" ref="AN692">IF(OR(AN$1=0, $A692=""),"",SQRT((_xlfn.XLOOKUP(AN$1,$Z$2:$Z$16,$AA$2:$AA$16)-$T692)^2+(_xlfn.XLOOKUP(AN$1,$Z$2:$Z$16,$AB$2:$AB$16)-$U692)^2+(_xlfn.XLOOKUP(AN$1,$Z$2:$Z$16,$AC$2:$AC$16-$V692)^2)))</f>
        <v/>
      </c>
      <c r="AO692" s="140" t="str">
        <f t="array" ref="AO692">IF(OR(AO$1=0, $A692=""),"",SQRT((_xlfn.XLOOKUP(AO$1,$Z$2:$Z$16,$AA$2:$AA$16)-$T692)^2+(_xlfn.XLOOKUP(AO$1,$Z$2:$Z$16,$AB$2:$AB$16)-$U692)^2+(_xlfn.XLOOKUP(AO$1,$Z$2:$Z$16,$AC$2:$AC$16-$V692)^2)))</f>
        <v/>
      </c>
      <c r="AP692" s="141" t="str">
        <f t="array" ref="AP692">IF(OR(AP$1=0, $A692=""),"",SQRT((_xlfn.XLOOKUP(AP$1,$Z$2:$Z$16,$AA$2:$AA$16)-$T692)^2+(_xlfn.XLOOKUP(AP$1,$Z$2:$Z$16,$AB$2:$AB$16)-$U692)^2+(_xlfn.XLOOKUP(AP$1,$Z$2:$Z$16,$AC$2:$AC$16-$V692)^2)))</f>
        <v/>
      </c>
      <c r="AQ692" s="141" t="str">
        <f t="array" ref="AQ692">IF(OR(AQ$1=0, $A692=""),"",SQRT((_xlfn.XLOOKUP(AQ$1,$Z$2:$Z$16,$AA$2:$AA$16)-$T692)^2+(_xlfn.XLOOKUP(AQ$1,$Z$2:$Z$16,$AB$2:$AB$16)-$U692)^2+(_xlfn.XLOOKUP(AQ$1,$Z$2:$Z$16,$AC$2:$AC$16-$V692)^2)))</f>
        <v/>
      </c>
      <c r="AR692" s="141" t="str">
        <f t="array" ref="AR692">IF(OR(AR$1=0, $A692=""),"",SQRT((_xlfn.XLOOKUP(AR$1,$Z$2:$Z$16,$AA$2:$AA$16)-$T692)^2+(_xlfn.XLOOKUP(AR$1,$Z$2:$Z$16,$AB$2:$AB$16)-$U692)^2+(_xlfn.XLOOKUP(AR$1,$Z$2:$Z$16,$AC$2:$AC$16-$V692)^2)))</f>
        <v/>
      </c>
      <c r="AS692" s="141" t="str">
        <f t="array" ref="AS692">IF(OR(AS$1=0, $A692=""),"",SQRT((_xlfn.XLOOKUP(AS$1,$Z$2:$Z$16,$AA$2:$AA$16)-$T692)^2+(_xlfn.XLOOKUP(AS$1,$Z$2:$Z$16,$AB$2:$AB$16)-$U692)^2+(_xlfn.XLOOKUP(AS$1,$Z$2:$Z$16,$AC$2:$AC$16-$V692)^2)))</f>
        <v/>
      </c>
      <c r="AT692" s="141" t="str">
        <f t="array" ref="AT692">IF(OR(AT$1=0, $A692=""),"",SQRT((_xlfn.XLOOKUP(AT$1,$Z$2:$Z$16,$AA$2:$AA$16)-$T692)^2+(_xlfn.XLOOKUP(AT$1,$Z$2:$Z$16,$AB$2:$AB$16)-$U692)^2+(_xlfn.XLOOKUP(AT$1,$Z$2:$Z$16,$AC$2:$AC$16-$V692)^2)))</f>
        <v/>
      </c>
      <c r="AU692" s="141" t="str">
        <f t="array" ref="AU692">IF(OR(AU$1=0, $A692=""),"",SQRT((_xlfn.XLOOKUP(AU$1,$Z$2:$Z$16,$AA$2:$AA$16)-$T692)^2+(_xlfn.XLOOKUP(AU$1,$Z$2:$Z$16,$AB$2:$AB$16)-$U692)^2+(_xlfn.XLOOKUP(AU$1,$Z$2:$Z$16,$AC$2:$AC$16-$V692)^2)))</f>
        <v/>
      </c>
      <c r="AV692" s="142" t="str">
        <f t="array" ref="AV692">IF(OR(AV$1=0, $A692=""),"",SQRT((_xlfn.XLOOKUP(AV$1,$Z$2:$Z$16,$AA$2:$AA$16)-$T692)^2+(_xlfn.XLOOKUP(AV$1,$Z$2:$Z$16,$AB$2:$AB$16)-$U692)^2+(_xlfn.XLOOKUP(AV$1,$Z$2:$Z$16,$AC$2:$AC$16-$V692)^2)))</f>
        <v/>
      </c>
      <c r="AW692" s="124"/>
      <c r="AX692" s="124"/>
      <c r="AY692" s="125">
        <f t="shared" si="371"/>
        <v>0</v>
      </c>
      <c r="AZ692" s="143">
        <f t="shared" si="372"/>
        <v>0</v>
      </c>
      <c r="BA692" s="143">
        <f t="shared" si="373"/>
        <v>0</v>
      </c>
      <c r="BB692" s="143">
        <f t="shared" si="374"/>
        <v>0</v>
      </c>
      <c r="BC692" s="143">
        <f t="shared" si="375"/>
        <v>0</v>
      </c>
      <c r="BD692" s="143">
        <f t="shared" si="376"/>
        <v>0</v>
      </c>
      <c r="BE692" s="143">
        <f t="shared" si="377"/>
        <v>0</v>
      </c>
      <c r="BF692" s="143">
        <f t="shared" si="378"/>
        <v>0</v>
      </c>
      <c r="BG692" s="144">
        <f t="shared" si="379"/>
        <v>0</v>
      </c>
      <c r="BH692" s="144">
        <f t="shared" si="380"/>
        <v>0</v>
      </c>
      <c r="BI692" s="144">
        <f t="shared" si="381"/>
        <v>0</v>
      </c>
      <c r="BJ692" s="144">
        <f t="shared" si="382"/>
        <v>0</v>
      </c>
      <c r="BK692" s="144">
        <f t="shared" si="383"/>
        <v>0</v>
      </c>
      <c r="BL692" s="144">
        <f t="shared" si="384"/>
        <v>0</v>
      </c>
      <c r="BM692" s="145">
        <f t="shared" si="385"/>
        <v>0</v>
      </c>
      <c r="BN692" s="124"/>
      <c r="BO692" s="124"/>
      <c r="BP692" s="124"/>
      <c r="BQ692" s="124"/>
      <c r="BR692" s="124"/>
      <c r="BS692" s="124"/>
      <c r="BT692" s="124"/>
      <c r="BU692" s="124"/>
      <c r="BV692" s="130"/>
      <c r="BW692" s="130"/>
      <c r="BX692" s="130"/>
      <c r="BY692" s="130"/>
      <c r="BZ692" s="130"/>
      <c r="CA692" s="130"/>
      <c r="CB692" s="130"/>
      <c r="CC692" s="130"/>
      <c r="CD692" s="130"/>
      <c r="CE692" s="130"/>
      <c r="CF692" s="130"/>
      <c r="CG692" s="130"/>
      <c r="CH692" s="130"/>
      <c r="CI692" s="130"/>
      <c r="CJ692" s="130"/>
      <c r="CM692" s="159">
        <f t="shared" si="386"/>
        <v>0</v>
      </c>
      <c r="CN692" s="160">
        <f t="shared" si="387"/>
        <v>0</v>
      </c>
      <c r="CO692" s="160">
        <f t="shared" si="388"/>
        <v>0</v>
      </c>
      <c r="CP692" s="160">
        <f t="shared" si="389"/>
        <v>0</v>
      </c>
      <c r="CQ692" s="160">
        <f t="shared" si="390"/>
        <v>0</v>
      </c>
      <c r="CR692" s="160" t="str">
        <f t="shared" si="391"/>
        <v/>
      </c>
      <c r="CS692" s="160" t="str">
        <f t="shared" si="392"/>
        <v/>
      </c>
      <c r="CT692" s="160" t="str">
        <f t="shared" si="393"/>
        <v/>
      </c>
      <c r="CU692" s="162" t="str">
        <f t="shared" si="394"/>
        <v/>
      </c>
      <c r="CV692" s="162" t="str">
        <f t="shared" si="395"/>
        <v/>
      </c>
      <c r="CW692" s="162" t="str">
        <f t="shared" si="396"/>
        <v/>
      </c>
      <c r="CX692" s="162" t="str">
        <f t="shared" si="397"/>
        <v/>
      </c>
      <c r="CY692" s="162" t="str">
        <f t="shared" si="398"/>
        <v/>
      </c>
      <c r="CZ692" s="162" t="str">
        <f t="shared" si="399"/>
        <v/>
      </c>
      <c r="DA692" s="163" t="str">
        <f t="shared" si="400"/>
        <v/>
      </c>
    </row>
    <row r="693" spans="1:105" ht="16.5" x14ac:dyDescent="0.3">
      <c r="A693" s="135"/>
      <c r="B693" s="136"/>
      <c r="C693" s="136"/>
      <c r="D693" s="137"/>
      <c r="E693" s="176"/>
      <c r="F693" s="182"/>
      <c r="G693" s="183"/>
      <c r="H693" s="183"/>
      <c r="I693" s="183"/>
      <c r="J693" s="183"/>
      <c r="K693" s="183"/>
      <c r="L693" s="183"/>
      <c r="M693" s="186"/>
      <c r="N693" s="182"/>
      <c r="O693" s="184"/>
      <c r="P693" s="178"/>
      <c r="Q693" s="118">
        <f t="shared" si="369"/>
        <v>0</v>
      </c>
      <c r="R693" s="3"/>
      <c r="S693" s="3"/>
      <c r="T693" s="4"/>
      <c r="U693" s="4"/>
      <c r="V693" s="99">
        <f t="shared" si="370"/>
        <v>0</v>
      </c>
      <c r="W693" s="161"/>
      <c r="X693" s="138"/>
      <c r="AH693" s="158" t="str">
        <f t="array" ref="AH693">IF(OR(AH$1=0, $A693=""),"",SQRT((_xlfn.XLOOKUP(AH$1,$Z$2:$Z$16,$AA$2:$AA$16)-$T693)^2+(_xlfn.XLOOKUP(AH$1,$Z$2:$Z$16,$AB$2:$AB$16)-$U693)^2+(_xlfn.XLOOKUP(AH$1,$Z$2:$Z$16,$AC$2:$AC$16-$V693)^2)))</f>
        <v/>
      </c>
      <c r="AI693" s="140" t="str">
        <f t="array" ref="AI693">IF(OR(AI$1=0, $A693=""),"",SQRT((_xlfn.XLOOKUP(AI$1,$Z$2:$Z$16,$AA$2:$AA$16)-$T693)^2+(_xlfn.XLOOKUP(AI$1,$Z$2:$Z$16,$AB$2:$AB$16)-$U693)^2+(_xlfn.XLOOKUP(AI$1,$Z$2:$Z$16,$AC$2:$AC$16-$V693)^2)))</f>
        <v/>
      </c>
      <c r="AJ693" s="140" t="str">
        <f t="array" ref="AJ693">IF(OR(AJ$1=0, $A693=""),"",SQRT((_xlfn.XLOOKUP(AJ$1,$Z$2:$Z$16,$AA$2:$AA$16)-$T693)^2+(_xlfn.XLOOKUP(AJ$1,$Z$2:$Z$16,$AB$2:$AB$16)-$U693)^2+(_xlfn.XLOOKUP(AJ$1,$Z$2:$Z$16,$AC$2:$AC$16-$V693)^2)))</f>
        <v/>
      </c>
      <c r="AK693" s="140" t="str">
        <f t="array" ref="AK693">IF(OR(AK$1=0, $A693=""),"",SQRT((_xlfn.XLOOKUP(AK$1,$Z$2:$Z$16,$AA$2:$AA$16)-$T693)^2+(_xlfn.XLOOKUP(AK$1,$Z$2:$Z$16,$AB$2:$AB$16)-$U693)^2+(_xlfn.XLOOKUP(AK$1,$Z$2:$Z$16,$AC$2:$AC$16-$V693)^2)))</f>
        <v/>
      </c>
      <c r="AL693" s="140" t="str">
        <f t="array" ref="AL693">IF(OR(AL$1=0, $A693=""),"",SQRT((_xlfn.XLOOKUP(AL$1,$Z$2:$Z$16,$AA$2:$AA$16)-$T693)^2+(_xlfn.XLOOKUP(AL$1,$Z$2:$Z$16,$AB$2:$AB$16)-$U693)^2+(_xlfn.XLOOKUP(AL$1,$Z$2:$Z$16,$AC$2:$AC$16-$V693)^2)))</f>
        <v/>
      </c>
      <c r="AM693" s="140" t="str">
        <f t="array" ref="AM693">IF(OR(AM$1=0, $A693=""),"",SQRT((_xlfn.XLOOKUP(AM$1,$Z$2:$Z$16,$AA$2:$AA$16)-$T693)^2+(_xlfn.XLOOKUP(AM$1,$Z$2:$Z$16,$AB$2:$AB$16)-$U693)^2+(_xlfn.XLOOKUP(AM$1,$Z$2:$Z$16,$AC$2:$AC$16-$V693)^2)))</f>
        <v/>
      </c>
      <c r="AN693" s="140" t="str">
        <f t="array" ref="AN693">IF(OR(AN$1=0, $A693=""),"",SQRT((_xlfn.XLOOKUP(AN$1,$Z$2:$Z$16,$AA$2:$AA$16)-$T693)^2+(_xlfn.XLOOKUP(AN$1,$Z$2:$Z$16,$AB$2:$AB$16)-$U693)^2+(_xlfn.XLOOKUP(AN$1,$Z$2:$Z$16,$AC$2:$AC$16-$V693)^2)))</f>
        <v/>
      </c>
      <c r="AO693" s="140" t="str">
        <f t="array" ref="AO693">IF(OR(AO$1=0, $A693=""),"",SQRT((_xlfn.XLOOKUP(AO$1,$Z$2:$Z$16,$AA$2:$AA$16)-$T693)^2+(_xlfn.XLOOKUP(AO$1,$Z$2:$Z$16,$AB$2:$AB$16)-$U693)^2+(_xlfn.XLOOKUP(AO$1,$Z$2:$Z$16,$AC$2:$AC$16-$V693)^2)))</f>
        <v/>
      </c>
      <c r="AP693" s="141" t="str">
        <f t="array" ref="AP693">IF(OR(AP$1=0, $A693=""),"",SQRT((_xlfn.XLOOKUP(AP$1,$Z$2:$Z$16,$AA$2:$AA$16)-$T693)^2+(_xlfn.XLOOKUP(AP$1,$Z$2:$Z$16,$AB$2:$AB$16)-$U693)^2+(_xlfn.XLOOKUP(AP$1,$Z$2:$Z$16,$AC$2:$AC$16-$V693)^2)))</f>
        <v/>
      </c>
      <c r="AQ693" s="141" t="str">
        <f t="array" ref="AQ693">IF(OR(AQ$1=0, $A693=""),"",SQRT((_xlfn.XLOOKUP(AQ$1,$Z$2:$Z$16,$AA$2:$AA$16)-$T693)^2+(_xlfn.XLOOKUP(AQ$1,$Z$2:$Z$16,$AB$2:$AB$16)-$U693)^2+(_xlfn.XLOOKUP(AQ$1,$Z$2:$Z$16,$AC$2:$AC$16-$V693)^2)))</f>
        <v/>
      </c>
      <c r="AR693" s="141" t="str">
        <f t="array" ref="AR693">IF(OR(AR$1=0, $A693=""),"",SQRT((_xlfn.XLOOKUP(AR$1,$Z$2:$Z$16,$AA$2:$AA$16)-$T693)^2+(_xlfn.XLOOKUP(AR$1,$Z$2:$Z$16,$AB$2:$AB$16)-$U693)^2+(_xlfn.XLOOKUP(AR$1,$Z$2:$Z$16,$AC$2:$AC$16-$V693)^2)))</f>
        <v/>
      </c>
      <c r="AS693" s="141" t="str">
        <f t="array" ref="AS693">IF(OR(AS$1=0, $A693=""),"",SQRT((_xlfn.XLOOKUP(AS$1,$Z$2:$Z$16,$AA$2:$AA$16)-$T693)^2+(_xlfn.XLOOKUP(AS$1,$Z$2:$Z$16,$AB$2:$AB$16)-$U693)^2+(_xlfn.XLOOKUP(AS$1,$Z$2:$Z$16,$AC$2:$AC$16-$V693)^2)))</f>
        <v/>
      </c>
      <c r="AT693" s="141" t="str">
        <f t="array" ref="AT693">IF(OR(AT$1=0, $A693=""),"",SQRT((_xlfn.XLOOKUP(AT$1,$Z$2:$Z$16,$AA$2:$AA$16)-$T693)^2+(_xlfn.XLOOKUP(AT$1,$Z$2:$Z$16,$AB$2:$AB$16)-$U693)^2+(_xlfn.XLOOKUP(AT$1,$Z$2:$Z$16,$AC$2:$AC$16-$V693)^2)))</f>
        <v/>
      </c>
      <c r="AU693" s="141" t="str">
        <f t="array" ref="AU693">IF(OR(AU$1=0, $A693=""),"",SQRT((_xlfn.XLOOKUP(AU$1,$Z$2:$Z$16,$AA$2:$AA$16)-$T693)^2+(_xlfn.XLOOKUP(AU$1,$Z$2:$Z$16,$AB$2:$AB$16)-$U693)^2+(_xlfn.XLOOKUP(AU$1,$Z$2:$Z$16,$AC$2:$AC$16-$V693)^2)))</f>
        <v/>
      </c>
      <c r="AV693" s="142" t="str">
        <f t="array" ref="AV693">IF(OR(AV$1=0, $A693=""),"",SQRT((_xlfn.XLOOKUP(AV$1,$Z$2:$Z$16,$AA$2:$AA$16)-$T693)^2+(_xlfn.XLOOKUP(AV$1,$Z$2:$Z$16,$AB$2:$AB$16)-$U693)^2+(_xlfn.XLOOKUP(AV$1,$Z$2:$Z$16,$AC$2:$AC$16-$V693)^2)))</f>
        <v/>
      </c>
      <c r="AW693" s="124"/>
      <c r="AX693" s="124"/>
      <c r="AY693" s="125">
        <f t="shared" si="371"/>
        <v>0</v>
      </c>
      <c r="AZ693" s="143">
        <f t="shared" si="372"/>
        <v>0</v>
      </c>
      <c r="BA693" s="143">
        <f t="shared" si="373"/>
        <v>0</v>
      </c>
      <c r="BB693" s="143">
        <f t="shared" si="374"/>
        <v>0</v>
      </c>
      <c r="BC693" s="143">
        <f t="shared" si="375"/>
        <v>0</v>
      </c>
      <c r="BD693" s="143">
        <f t="shared" si="376"/>
        <v>0</v>
      </c>
      <c r="BE693" s="143">
        <f t="shared" si="377"/>
        <v>0</v>
      </c>
      <c r="BF693" s="143">
        <f t="shared" si="378"/>
        <v>0</v>
      </c>
      <c r="BG693" s="144">
        <f t="shared" si="379"/>
        <v>0</v>
      </c>
      <c r="BH693" s="144">
        <f t="shared" si="380"/>
        <v>0</v>
      </c>
      <c r="BI693" s="144">
        <f t="shared" si="381"/>
        <v>0</v>
      </c>
      <c r="BJ693" s="144">
        <f t="shared" si="382"/>
        <v>0</v>
      </c>
      <c r="BK693" s="144">
        <f t="shared" si="383"/>
        <v>0</v>
      </c>
      <c r="BL693" s="144">
        <f t="shared" si="384"/>
        <v>0</v>
      </c>
      <c r="BM693" s="145">
        <f t="shared" si="385"/>
        <v>0</v>
      </c>
      <c r="BN693" s="124"/>
      <c r="BO693" s="124"/>
      <c r="BP693" s="124"/>
      <c r="BQ693" s="124"/>
      <c r="BR693" s="124"/>
      <c r="BS693" s="124"/>
      <c r="BT693" s="124"/>
      <c r="BU693" s="124"/>
      <c r="BV693" s="130"/>
      <c r="BW693" s="130"/>
      <c r="BX693" s="130"/>
      <c r="BY693" s="130"/>
      <c r="BZ693" s="130"/>
      <c r="CA693" s="130"/>
      <c r="CB693" s="130"/>
      <c r="CC693" s="130"/>
      <c r="CD693" s="130"/>
      <c r="CE693" s="130"/>
      <c r="CF693" s="130"/>
      <c r="CG693" s="130"/>
      <c r="CH693" s="130"/>
      <c r="CI693" s="130"/>
      <c r="CJ693" s="130"/>
      <c r="CM693" s="159">
        <f t="shared" si="386"/>
        <v>0</v>
      </c>
      <c r="CN693" s="160">
        <f t="shared" si="387"/>
        <v>0</v>
      </c>
      <c r="CO693" s="160">
        <f t="shared" si="388"/>
        <v>0</v>
      </c>
      <c r="CP693" s="160">
        <f t="shared" si="389"/>
        <v>0</v>
      </c>
      <c r="CQ693" s="160">
        <f t="shared" si="390"/>
        <v>0</v>
      </c>
      <c r="CR693" s="160" t="str">
        <f t="shared" si="391"/>
        <v/>
      </c>
      <c r="CS693" s="160" t="str">
        <f t="shared" si="392"/>
        <v/>
      </c>
      <c r="CT693" s="160" t="str">
        <f t="shared" si="393"/>
        <v/>
      </c>
      <c r="CU693" s="162" t="str">
        <f t="shared" si="394"/>
        <v/>
      </c>
      <c r="CV693" s="162" t="str">
        <f t="shared" si="395"/>
        <v/>
      </c>
      <c r="CW693" s="162" t="str">
        <f t="shared" si="396"/>
        <v/>
      </c>
      <c r="CX693" s="162" t="str">
        <f t="shared" si="397"/>
        <v/>
      </c>
      <c r="CY693" s="162" t="str">
        <f t="shared" si="398"/>
        <v/>
      </c>
      <c r="CZ693" s="162" t="str">
        <f t="shared" si="399"/>
        <v/>
      </c>
      <c r="DA693" s="163" t="str">
        <f t="shared" si="400"/>
        <v/>
      </c>
    </row>
    <row r="694" spans="1:105" ht="16.5" x14ac:dyDescent="0.3">
      <c r="A694" s="135"/>
      <c r="B694" s="136"/>
      <c r="C694" s="136"/>
      <c r="D694" s="137"/>
      <c r="E694" s="176"/>
      <c r="F694" s="182"/>
      <c r="G694" s="183"/>
      <c r="H694" s="183"/>
      <c r="I694" s="183"/>
      <c r="J694" s="183"/>
      <c r="K694" s="183"/>
      <c r="L694" s="183"/>
      <c r="M694" s="186"/>
      <c r="N694" s="182"/>
      <c r="O694" s="184"/>
      <c r="P694" s="178"/>
      <c r="Q694" s="118">
        <f t="shared" si="369"/>
        <v>0</v>
      </c>
      <c r="R694" s="3"/>
      <c r="S694" s="3"/>
      <c r="T694" s="4"/>
      <c r="U694" s="4"/>
      <c r="V694" s="99">
        <f t="shared" si="370"/>
        <v>0</v>
      </c>
      <c r="W694" s="161"/>
      <c r="X694" s="138"/>
      <c r="AH694" s="158" t="str">
        <f t="array" ref="AH694">IF(OR(AH$1=0, $A694=""),"",SQRT((_xlfn.XLOOKUP(AH$1,$Z$2:$Z$16,$AA$2:$AA$16)-$T694)^2+(_xlfn.XLOOKUP(AH$1,$Z$2:$Z$16,$AB$2:$AB$16)-$U694)^2+(_xlfn.XLOOKUP(AH$1,$Z$2:$Z$16,$AC$2:$AC$16-$V694)^2)))</f>
        <v/>
      </c>
      <c r="AI694" s="140" t="str">
        <f t="array" ref="AI694">IF(OR(AI$1=0, $A694=""),"",SQRT((_xlfn.XLOOKUP(AI$1,$Z$2:$Z$16,$AA$2:$AA$16)-$T694)^2+(_xlfn.XLOOKUP(AI$1,$Z$2:$Z$16,$AB$2:$AB$16)-$U694)^2+(_xlfn.XLOOKUP(AI$1,$Z$2:$Z$16,$AC$2:$AC$16-$V694)^2)))</f>
        <v/>
      </c>
      <c r="AJ694" s="140" t="str">
        <f t="array" ref="AJ694">IF(OR(AJ$1=0, $A694=""),"",SQRT((_xlfn.XLOOKUP(AJ$1,$Z$2:$Z$16,$AA$2:$AA$16)-$T694)^2+(_xlfn.XLOOKUP(AJ$1,$Z$2:$Z$16,$AB$2:$AB$16)-$U694)^2+(_xlfn.XLOOKUP(AJ$1,$Z$2:$Z$16,$AC$2:$AC$16-$V694)^2)))</f>
        <v/>
      </c>
      <c r="AK694" s="140" t="str">
        <f t="array" ref="AK694">IF(OR(AK$1=0, $A694=""),"",SQRT((_xlfn.XLOOKUP(AK$1,$Z$2:$Z$16,$AA$2:$AA$16)-$T694)^2+(_xlfn.XLOOKUP(AK$1,$Z$2:$Z$16,$AB$2:$AB$16)-$U694)^2+(_xlfn.XLOOKUP(AK$1,$Z$2:$Z$16,$AC$2:$AC$16-$V694)^2)))</f>
        <v/>
      </c>
      <c r="AL694" s="140" t="str">
        <f t="array" ref="AL694">IF(OR(AL$1=0, $A694=""),"",SQRT((_xlfn.XLOOKUP(AL$1,$Z$2:$Z$16,$AA$2:$AA$16)-$T694)^2+(_xlfn.XLOOKUP(AL$1,$Z$2:$Z$16,$AB$2:$AB$16)-$U694)^2+(_xlfn.XLOOKUP(AL$1,$Z$2:$Z$16,$AC$2:$AC$16-$V694)^2)))</f>
        <v/>
      </c>
      <c r="AM694" s="140" t="str">
        <f t="array" ref="AM694">IF(OR(AM$1=0, $A694=""),"",SQRT((_xlfn.XLOOKUP(AM$1,$Z$2:$Z$16,$AA$2:$AA$16)-$T694)^2+(_xlfn.XLOOKUP(AM$1,$Z$2:$Z$16,$AB$2:$AB$16)-$U694)^2+(_xlfn.XLOOKUP(AM$1,$Z$2:$Z$16,$AC$2:$AC$16-$V694)^2)))</f>
        <v/>
      </c>
      <c r="AN694" s="140" t="str">
        <f t="array" ref="AN694">IF(OR(AN$1=0, $A694=""),"",SQRT((_xlfn.XLOOKUP(AN$1,$Z$2:$Z$16,$AA$2:$AA$16)-$T694)^2+(_xlfn.XLOOKUP(AN$1,$Z$2:$Z$16,$AB$2:$AB$16)-$U694)^2+(_xlfn.XLOOKUP(AN$1,$Z$2:$Z$16,$AC$2:$AC$16-$V694)^2)))</f>
        <v/>
      </c>
      <c r="AO694" s="140" t="str">
        <f t="array" ref="AO694">IF(OR(AO$1=0, $A694=""),"",SQRT((_xlfn.XLOOKUP(AO$1,$Z$2:$Z$16,$AA$2:$AA$16)-$T694)^2+(_xlfn.XLOOKUP(AO$1,$Z$2:$Z$16,$AB$2:$AB$16)-$U694)^2+(_xlfn.XLOOKUP(AO$1,$Z$2:$Z$16,$AC$2:$AC$16-$V694)^2)))</f>
        <v/>
      </c>
      <c r="AP694" s="141" t="str">
        <f t="array" ref="AP694">IF(OR(AP$1=0, $A694=""),"",SQRT((_xlfn.XLOOKUP(AP$1,$Z$2:$Z$16,$AA$2:$AA$16)-$T694)^2+(_xlfn.XLOOKUP(AP$1,$Z$2:$Z$16,$AB$2:$AB$16)-$U694)^2+(_xlfn.XLOOKUP(AP$1,$Z$2:$Z$16,$AC$2:$AC$16-$V694)^2)))</f>
        <v/>
      </c>
      <c r="AQ694" s="141" t="str">
        <f t="array" ref="AQ694">IF(OR(AQ$1=0, $A694=""),"",SQRT((_xlfn.XLOOKUP(AQ$1,$Z$2:$Z$16,$AA$2:$AA$16)-$T694)^2+(_xlfn.XLOOKUP(AQ$1,$Z$2:$Z$16,$AB$2:$AB$16)-$U694)^2+(_xlfn.XLOOKUP(AQ$1,$Z$2:$Z$16,$AC$2:$AC$16-$V694)^2)))</f>
        <v/>
      </c>
      <c r="AR694" s="141" t="str">
        <f t="array" ref="AR694">IF(OR(AR$1=0, $A694=""),"",SQRT((_xlfn.XLOOKUP(AR$1,$Z$2:$Z$16,$AA$2:$AA$16)-$T694)^2+(_xlfn.XLOOKUP(AR$1,$Z$2:$Z$16,$AB$2:$AB$16)-$U694)^2+(_xlfn.XLOOKUP(AR$1,$Z$2:$Z$16,$AC$2:$AC$16-$V694)^2)))</f>
        <v/>
      </c>
      <c r="AS694" s="141" t="str">
        <f t="array" ref="AS694">IF(OR(AS$1=0, $A694=""),"",SQRT((_xlfn.XLOOKUP(AS$1,$Z$2:$Z$16,$AA$2:$AA$16)-$T694)^2+(_xlfn.XLOOKUP(AS$1,$Z$2:$Z$16,$AB$2:$AB$16)-$U694)^2+(_xlfn.XLOOKUP(AS$1,$Z$2:$Z$16,$AC$2:$AC$16-$V694)^2)))</f>
        <v/>
      </c>
      <c r="AT694" s="141" t="str">
        <f t="array" ref="AT694">IF(OR(AT$1=0, $A694=""),"",SQRT((_xlfn.XLOOKUP(AT$1,$Z$2:$Z$16,$AA$2:$AA$16)-$T694)^2+(_xlfn.XLOOKUP(AT$1,$Z$2:$Z$16,$AB$2:$AB$16)-$U694)^2+(_xlfn.XLOOKUP(AT$1,$Z$2:$Z$16,$AC$2:$AC$16-$V694)^2)))</f>
        <v/>
      </c>
      <c r="AU694" s="141" t="str">
        <f t="array" ref="AU694">IF(OR(AU$1=0, $A694=""),"",SQRT((_xlfn.XLOOKUP(AU$1,$Z$2:$Z$16,$AA$2:$AA$16)-$T694)^2+(_xlfn.XLOOKUP(AU$1,$Z$2:$Z$16,$AB$2:$AB$16)-$U694)^2+(_xlfn.XLOOKUP(AU$1,$Z$2:$Z$16,$AC$2:$AC$16-$V694)^2)))</f>
        <v/>
      </c>
      <c r="AV694" s="142" t="str">
        <f t="array" ref="AV694">IF(OR(AV$1=0, $A694=""),"",SQRT((_xlfn.XLOOKUP(AV$1,$Z$2:$Z$16,$AA$2:$AA$16)-$T694)^2+(_xlfn.XLOOKUP(AV$1,$Z$2:$Z$16,$AB$2:$AB$16)-$U694)^2+(_xlfn.XLOOKUP(AV$1,$Z$2:$Z$16,$AC$2:$AC$16-$V694)^2)))</f>
        <v/>
      </c>
      <c r="AW694" s="124"/>
      <c r="AX694" s="124"/>
      <c r="AY694" s="125">
        <f t="shared" si="371"/>
        <v>0</v>
      </c>
      <c r="AZ694" s="143">
        <f t="shared" si="372"/>
        <v>0</v>
      </c>
      <c r="BA694" s="143">
        <f t="shared" si="373"/>
        <v>0</v>
      </c>
      <c r="BB694" s="143">
        <f t="shared" si="374"/>
        <v>0</v>
      </c>
      <c r="BC694" s="143">
        <f t="shared" si="375"/>
        <v>0</v>
      </c>
      <c r="BD694" s="143">
        <f t="shared" si="376"/>
        <v>0</v>
      </c>
      <c r="BE694" s="143">
        <f t="shared" si="377"/>
        <v>0</v>
      </c>
      <c r="BF694" s="143">
        <f t="shared" si="378"/>
        <v>0</v>
      </c>
      <c r="BG694" s="144">
        <f t="shared" si="379"/>
        <v>0</v>
      </c>
      <c r="BH694" s="144">
        <f t="shared" si="380"/>
        <v>0</v>
      </c>
      <c r="BI694" s="144">
        <f t="shared" si="381"/>
        <v>0</v>
      </c>
      <c r="BJ694" s="144">
        <f t="shared" si="382"/>
        <v>0</v>
      </c>
      <c r="BK694" s="144">
        <f t="shared" si="383"/>
        <v>0</v>
      </c>
      <c r="BL694" s="144">
        <f t="shared" si="384"/>
        <v>0</v>
      </c>
      <c r="BM694" s="145">
        <f t="shared" si="385"/>
        <v>0</v>
      </c>
      <c r="BN694" s="124"/>
      <c r="BO694" s="124"/>
      <c r="BP694" s="124"/>
      <c r="BQ694" s="124"/>
      <c r="BR694" s="124"/>
      <c r="BS694" s="124"/>
      <c r="BT694" s="124"/>
      <c r="BU694" s="124"/>
      <c r="BV694" s="130"/>
      <c r="BW694" s="130"/>
      <c r="BX694" s="130"/>
      <c r="BY694" s="130"/>
      <c r="BZ694" s="130"/>
      <c r="CA694" s="130"/>
      <c r="CB694" s="130"/>
      <c r="CC694" s="130"/>
      <c r="CD694" s="130"/>
      <c r="CE694" s="130"/>
      <c r="CF694" s="130"/>
      <c r="CG694" s="130"/>
      <c r="CH694" s="130"/>
      <c r="CI694" s="130"/>
      <c r="CJ694" s="130"/>
      <c r="CM694" s="159">
        <f t="shared" si="386"/>
        <v>0</v>
      </c>
      <c r="CN694" s="160">
        <f t="shared" si="387"/>
        <v>0</v>
      </c>
      <c r="CO694" s="160">
        <f t="shared" si="388"/>
        <v>0</v>
      </c>
      <c r="CP694" s="160">
        <f t="shared" si="389"/>
        <v>0</v>
      </c>
      <c r="CQ694" s="160">
        <f t="shared" si="390"/>
        <v>0</v>
      </c>
      <c r="CR694" s="160" t="str">
        <f t="shared" si="391"/>
        <v/>
      </c>
      <c r="CS694" s="160" t="str">
        <f t="shared" si="392"/>
        <v/>
      </c>
      <c r="CT694" s="160" t="str">
        <f t="shared" si="393"/>
        <v/>
      </c>
      <c r="CU694" s="162" t="str">
        <f t="shared" si="394"/>
        <v/>
      </c>
      <c r="CV694" s="162" t="str">
        <f t="shared" si="395"/>
        <v/>
      </c>
      <c r="CW694" s="162" t="str">
        <f t="shared" si="396"/>
        <v/>
      </c>
      <c r="CX694" s="162" t="str">
        <f t="shared" si="397"/>
        <v/>
      </c>
      <c r="CY694" s="162" t="str">
        <f t="shared" si="398"/>
        <v/>
      </c>
      <c r="CZ694" s="162" t="str">
        <f t="shared" si="399"/>
        <v/>
      </c>
      <c r="DA694" s="163" t="str">
        <f t="shared" si="400"/>
        <v/>
      </c>
    </row>
    <row r="695" spans="1:105" ht="16.5" x14ac:dyDescent="0.3">
      <c r="A695" s="135"/>
      <c r="B695" s="136"/>
      <c r="C695" s="136"/>
      <c r="D695" s="137"/>
      <c r="E695" s="176"/>
      <c r="F695" s="182"/>
      <c r="G695" s="183"/>
      <c r="H695" s="183"/>
      <c r="I695" s="183"/>
      <c r="J695" s="183"/>
      <c r="K695" s="183"/>
      <c r="L695" s="183"/>
      <c r="M695" s="186"/>
      <c r="N695" s="182"/>
      <c r="O695" s="184"/>
      <c r="P695" s="178"/>
      <c r="Q695" s="118">
        <f t="shared" si="369"/>
        <v>0</v>
      </c>
      <c r="R695" s="3"/>
      <c r="S695" s="3"/>
      <c r="T695" s="4"/>
      <c r="U695" s="4"/>
      <c r="V695" s="99">
        <f t="shared" si="370"/>
        <v>0</v>
      </c>
      <c r="W695" s="161"/>
      <c r="X695" s="138"/>
      <c r="AH695" s="158" t="str">
        <f t="array" ref="AH695">IF(OR(AH$1=0, $A695=""),"",SQRT((_xlfn.XLOOKUP(AH$1,$Z$2:$Z$16,$AA$2:$AA$16)-$T695)^2+(_xlfn.XLOOKUP(AH$1,$Z$2:$Z$16,$AB$2:$AB$16)-$U695)^2+(_xlfn.XLOOKUP(AH$1,$Z$2:$Z$16,$AC$2:$AC$16-$V695)^2)))</f>
        <v/>
      </c>
      <c r="AI695" s="140" t="str">
        <f t="array" ref="AI695">IF(OR(AI$1=0, $A695=""),"",SQRT((_xlfn.XLOOKUP(AI$1,$Z$2:$Z$16,$AA$2:$AA$16)-$T695)^2+(_xlfn.XLOOKUP(AI$1,$Z$2:$Z$16,$AB$2:$AB$16)-$U695)^2+(_xlfn.XLOOKUP(AI$1,$Z$2:$Z$16,$AC$2:$AC$16-$V695)^2)))</f>
        <v/>
      </c>
      <c r="AJ695" s="140" t="str">
        <f t="array" ref="AJ695">IF(OR(AJ$1=0, $A695=""),"",SQRT((_xlfn.XLOOKUP(AJ$1,$Z$2:$Z$16,$AA$2:$AA$16)-$T695)^2+(_xlfn.XLOOKUP(AJ$1,$Z$2:$Z$16,$AB$2:$AB$16)-$U695)^2+(_xlfn.XLOOKUP(AJ$1,$Z$2:$Z$16,$AC$2:$AC$16-$V695)^2)))</f>
        <v/>
      </c>
      <c r="AK695" s="140" t="str">
        <f t="array" ref="AK695">IF(OR(AK$1=0, $A695=""),"",SQRT((_xlfn.XLOOKUP(AK$1,$Z$2:$Z$16,$AA$2:$AA$16)-$T695)^2+(_xlfn.XLOOKUP(AK$1,$Z$2:$Z$16,$AB$2:$AB$16)-$U695)^2+(_xlfn.XLOOKUP(AK$1,$Z$2:$Z$16,$AC$2:$AC$16-$V695)^2)))</f>
        <v/>
      </c>
      <c r="AL695" s="140" t="str">
        <f t="array" ref="AL695">IF(OR(AL$1=0, $A695=""),"",SQRT((_xlfn.XLOOKUP(AL$1,$Z$2:$Z$16,$AA$2:$AA$16)-$T695)^2+(_xlfn.XLOOKUP(AL$1,$Z$2:$Z$16,$AB$2:$AB$16)-$U695)^2+(_xlfn.XLOOKUP(AL$1,$Z$2:$Z$16,$AC$2:$AC$16-$V695)^2)))</f>
        <v/>
      </c>
      <c r="AM695" s="140" t="str">
        <f t="array" ref="AM695">IF(OR(AM$1=0, $A695=""),"",SQRT((_xlfn.XLOOKUP(AM$1,$Z$2:$Z$16,$AA$2:$AA$16)-$T695)^2+(_xlfn.XLOOKUP(AM$1,$Z$2:$Z$16,$AB$2:$AB$16)-$U695)^2+(_xlfn.XLOOKUP(AM$1,$Z$2:$Z$16,$AC$2:$AC$16-$V695)^2)))</f>
        <v/>
      </c>
      <c r="AN695" s="140" t="str">
        <f t="array" ref="AN695">IF(OR(AN$1=0, $A695=""),"",SQRT((_xlfn.XLOOKUP(AN$1,$Z$2:$Z$16,$AA$2:$AA$16)-$T695)^2+(_xlfn.XLOOKUP(AN$1,$Z$2:$Z$16,$AB$2:$AB$16)-$U695)^2+(_xlfn.XLOOKUP(AN$1,$Z$2:$Z$16,$AC$2:$AC$16-$V695)^2)))</f>
        <v/>
      </c>
      <c r="AO695" s="140" t="str">
        <f t="array" ref="AO695">IF(OR(AO$1=0, $A695=""),"",SQRT((_xlfn.XLOOKUP(AO$1,$Z$2:$Z$16,$AA$2:$AA$16)-$T695)^2+(_xlfn.XLOOKUP(AO$1,$Z$2:$Z$16,$AB$2:$AB$16)-$U695)^2+(_xlfn.XLOOKUP(AO$1,$Z$2:$Z$16,$AC$2:$AC$16-$V695)^2)))</f>
        <v/>
      </c>
      <c r="AP695" s="141" t="str">
        <f t="array" ref="AP695">IF(OR(AP$1=0, $A695=""),"",SQRT((_xlfn.XLOOKUP(AP$1,$Z$2:$Z$16,$AA$2:$AA$16)-$T695)^2+(_xlfn.XLOOKUP(AP$1,$Z$2:$Z$16,$AB$2:$AB$16)-$U695)^2+(_xlfn.XLOOKUP(AP$1,$Z$2:$Z$16,$AC$2:$AC$16-$V695)^2)))</f>
        <v/>
      </c>
      <c r="AQ695" s="141" t="str">
        <f t="array" ref="AQ695">IF(OR(AQ$1=0, $A695=""),"",SQRT((_xlfn.XLOOKUP(AQ$1,$Z$2:$Z$16,$AA$2:$AA$16)-$T695)^2+(_xlfn.XLOOKUP(AQ$1,$Z$2:$Z$16,$AB$2:$AB$16)-$U695)^2+(_xlfn.XLOOKUP(AQ$1,$Z$2:$Z$16,$AC$2:$AC$16-$V695)^2)))</f>
        <v/>
      </c>
      <c r="AR695" s="141" t="str">
        <f t="array" ref="AR695">IF(OR(AR$1=0, $A695=""),"",SQRT((_xlfn.XLOOKUP(AR$1,$Z$2:$Z$16,$AA$2:$AA$16)-$T695)^2+(_xlfn.XLOOKUP(AR$1,$Z$2:$Z$16,$AB$2:$AB$16)-$U695)^2+(_xlfn.XLOOKUP(AR$1,$Z$2:$Z$16,$AC$2:$AC$16-$V695)^2)))</f>
        <v/>
      </c>
      <c r="AS695" s="141" t="str">
        <f t="array" ref="AS695">IF(OR(AS$1=0, $A695=""),"",SQRT((_xlfn.XLOOKUP(AS$1,$Z$2:$Z$16,$AA$2:$AA$16)-$T695)^2+(_xlfn.XLOOKUP(AS$1,$Z$2:$Z$16,$AB$2:$AB$16)-$U695)^2+(_xlfn.XLOOKUP(AS$1,$Z$2:$Z$16,$AC$2:$AC$16-$V695)^2)))</f>
        <v/>
      </c>
      <c r="AT695" s="141" t="str">
        <f t="array" ref="AT695">IF(OR(AT$1=0, $A695=""),"",SQRT((_xlfn.XLOOKUP(AT$1,$Z$2:$Z$16,$AA$2:$AA$16)-$T695)^2+(_xlfn.XLOOKUP(AT$1,$Z$2:$Z$16,$AB$2:$AB$16)-$U695)^2+(_xlfn.XLOOKUP(AT$1,$Z$2:$Z$16,$AC$2:$AC$16-$V695)^2)))</f>
        <v/>
      </c>
      <c r="AU695" s="141" t="str">
        <f t="array" ref="AU695">IF(OR(AU$1=0, $A695=""),"",SQRT((_xlfn.XLOOKUP(AU$1,$Z$2:$Z$16,$AA$2:$AA$16)-$T695)^2+(_xlfn.XLOOKUP(AU$1,$Z$2:$Z$16,$AB$2:$AB$16)-$U695)^2+(_xlfn.XLOOKUP(AU$1,$Z$2:$Z$16,$AC$2:$AC$16-$V695)^2)))</f>
        <v/>
      </c>
      <c r="AV695" s="142" t="str">
        <f t="array" ref="AV695">IF(OR(AV$1=0, $A695=""),"",SQRT((_xlfn.XLOOKUP(AV$1,$Z$2:$Z$16,$AA$2:$AA$16)-$T695)^2+(_xlfn.XLOOKUP(AV$1,$Z$2:$Z$16,$AB$2:$AB$16)-$U695)^2+(_xlfn.XLOOKUP(AV$1,$Z$2:$Z$16,$AC$2:$AC$16-$V695)^2)))</f>
        <v/>
      </c>
      <c r="AW695" s="124"/>
      <c r="AX695" s="124"/>
      <c r="AY695" s="125">
        <f t="shared" si="371"/>
        <v>0</v>
      </c>
      <c r="AZ695" s="143">
        <f t="shared" si="372"/>
        <v>0</v>
      </c>
      <c r="BA695" s="143">
        <f t="shared" si="373"/>
        <v>0</v>
      </c>
      <c r="BB695" s="143">
        <f t="shared" si="374"/>
        <v>0</v>
      </c>
      <c r="BC695" s="143">
        <f t="shared" si="375"/>
        <v>0</v>
      </c>
      <c r="BD695" s="143">
        <f t="shared" si="376"/>
        <v>0</v>
      </c>
      <c r="BE695" s="143">
        <f t="shared" si="377"/>
        <v>0</v>
      </c>
      <c r="BF695" s="143">
        <f t="shared" si="378"/>
        <v>0</v>
      </c>
      <c r="BG695" s="144">
        <f t="shared" si="379"/>
        <v>0</v>
      </c>
      <c r="BH695" s="144">
        <f t="shared" si="380"/>
        <v>0</v>
      </c>
      <c r="BI695" s="144">
        <f t="shared" si="381"/>
        <v>0</v>
      </c>
      <c r="BJ695" s="144">
        <f t="shared" si="382"/>
        <v>0</v>
      </c>
      <c r="BK695" s="144">
        <f t="shared" si="383"/>
        <v>0</v>
      </c>
      <c r="BL695" s="144">
        <f t="shared" si="384"/>
        <v>0</v>
      </c>
      <c r="BM695" s="145">
        <f t="shared" si="385"/>
        <v>0</v>
      </c>
      <c r="BN695" s="124"/>
      <c r="BO695" s="124"/>
      <c r="BP695" s="124"/>
      <c r="BQ695" s="124"/>
      <c r="BR695" s="124"/>
      <c r="BS695" s="124"/>
      <c r="BT695" s="124"/>
      <c r="BU695" s="124"/>
      <c r="BV695" s="130"/>
      <c r="BW695" s="130"/>
      <c r="BX695" s="130"/>
      <c r="BY695" s="130"/>
      <c r="BZ695" s="130"/>
      <c r="CA695" s="130"/>
      <c r="CB695" s="130"/>
      <c r="CC695" s="130"/>
      <c r="CD695" s="130"/>
      <c r="CE695" s="130"/>
      <c r="CF695" s="130"/>
      <c r="CG695" s="130"/>
      <c r="CH695" s="130"/>
      <c r="CI695" s="130"/>
      <c r="CJ695" s="130"/>
      <c r="CM695" s="159">
        <f t="shared" si="386"/>
        <v>0</v>
      </c>
      <c r="CN695" s="160">
        <f t="shared" si="387"/>
        <v>0</v>
      </c>
      <c r="CO695" s="160">
        <f t="shared" si="388"/>
        <v>0</v>
      </c>
      <c r="CP695" s="160">
        <f t="shared" si="389"/>
        <v>0</v>
      </c>
      <c r="CQ695" s="160">
        <f t="shared" si="390"/>
        <v>0</v>
      </c>
      <c r="CR695" s="160" t="str">
        <f t="shared" si="391"/>
        <v/>
      </c>
      <c r="CS695" s="160" t="str">
        <f t="shared" si="392"/>
        <v/>
      </c>
      <c r="CT695" s="160" t="str">
        <f t="shared" si="393"/>
        <v/>
      </c>
      <c r="CU695" s="162" t="str">
        <f t="shared" si="394"/>
        <v/>
      </c>
      <c r="CV695" s="162" t="str">
        <f t="shared" si="395"/>
        <v/>
      </c>
      <c r="CW695" s="162" t="str">
        <f t="shared" si="396"/>
        <v/>
      </c>
      <c r="CX695" s="162" t="str">
        <f t="shared" si="397"/>
        <v/>
      </c>
      <c r="CY695" s="162" t="str">
        <f t="shared" si="398"/>
        <v/>
      </c>
      <c r="CZ695" s="162" t="str">
        <f t="shared" si="399"/>
        <v/>
      </c>
      <c r="DA695" s="163" t="str">
        <f t="shared" si="400"/>
        <v/>
      </c>
    </row>
    <row r="696" spans="1:105" ht="16.5" x14ac:dyDescent="0.3">
      <c r="A696" s="135"/>
      <c r="B696" s="136"/>
      <c r="C696" s="136"/>
      <c r="D696" s="137"/>
      <c r="E696" s="176"/>
      <c r="F696" s="182"/>
      <c r="G696" s="183"/>
      <c r="H696" s="183"/>
      <c r="I696" s="183"/>
      <c r="J696" s="183"/>
      <c r="K696" s="183"/>
      <c r="L696" s="183"/>
      <c r="M696" s="186"/>
      <c r="N696" s="182"/>
      <c r="O696" s="184"/>
      <c r="P696" s="178"/>
      <c r="Q696" s="118">
        <f t="shared" si="369"/>
        <v>0</v>
      </c>
      <c r="R696" s="3"/>
      <c r="S696" s="3"/>
      <c r="T696" s="4"/>
      <c r="U696" s="4"/>
      <c r="V696" s="99">
        <f t="shared" si="370"/>
        <v>0</v>
      </c>
      <c r="W696" s="161"/>
      <c r="X696" s="138"/>
      <c r="AH696" s="158" t="str">
        <f t="array" ref="AH696">IF(OR(AH$1=0, $A696=""),"",SQRT((_xlfn.XLOOKUP(AH$1,$Z$2:$Z$16,$AA$2:$AA$16)-$T696)^2+(_xlfn.XLOOKUP(AH$1,$Z$2:$Z$16,$AB$2:$AB$16)-$U696)^2+(_xlfn.XLOOKUP(AH$1,$Z$2:$Z$16,$AC$2:$AC$16-$V696)^2)))</f>
        <v/>
      </c>
      <c r="AI696" s="140" t="str">
        <f t="array" ref="AI696">IF(OR(AI$1=0, $A696=""),"",SQRT((_xlfn.XLOOKUP(AI$1,$Z$2:$Z$16,$AA$2:$AA$16)-$T696)^2+(_xlfn.XLOOKUP(AI$1,$Z$2:$Z$16,$AB$2:$AB$16)-$U696)^2+(_xlfn.XLOOKUP(AI$1,$Z$2:$Z$16,$AC$2:$AC$16-$V696)^2)))</f>
        <v/>
      </c>
      <c r="AJ696" s="140" t="str">
        <f t="array" ref="AJ696">IF(OR(AJ$1=0, $A696=""),"",SQRT((_xlfn.XLOOKUP(AJ$1,$Z$2:$Z$16,$AA$2:$AA$16)-$T696)^2+(_xlfn.XLOOKUP(AJ$1,$Z$2:$Z$16,$AB$2:$AB$16)-$U696)^2+(_xlfn.XLOOKUP(AJ$1,$Z$2:$Z$16,$AC$2:$AC$16-$V696)^2)))</f>
        <v/>
      </c>
      <c r="AK696" s="140" t="str">
        <f t="array" ref="AK696">IF(OR(AK$1=0, $A696=""),"",SQRT((_xlfn.XLOOKUP(AK$1,$Z$2:$Z$16,$AA$2:$AA$16)-$T696)^2+(_xlfn.XLOOKUP(AK$1,$Z$2:$Z$16,$AB$2:$AB$16)-$U696)^2+(_xlfn.XLOOKUP(AK$1,$Z$2:$Z$16,$AC$2:$AC$16-$V696)^2)))</f>
        <v/>
      </c>
      <c r="AL696" s="140" t="str">
        <f t="array" ref="AL696">IF(OR(AL$1=0, $A696=""),"",SQRT((_xlfn.XLOOKUP(AL$1,$Z$2:$Z$16,$AA$2:$AA$16)-$T696)^2+(_xlfn.XLOOKUP(AL$1,$Z$2:$Z$16,$AB$2:$AB$16)-$U696)^2+(_xlfn.XLOOKUP(AL$1,$Z$2:$Z$16,$AC$2:$AC$16-$V696)^2)))</f>
        <v/>
      </c>
      <c r="AM696" s="140" t="str">
        <f t="array" ref="AM696">IF(OR(AM$1=0, $A696=""),"",SQRT((_xlfn.XLOOKUP(AM$1,$Z$2:$Z$16,$AA$2:$AA$16)-$T696)^2+(_xlfn.XLOOKUP(AM$1,$Z$2:$Z$16,$AB$2:$AB$16)-$U696)^2+(_xlfn.XLOOKUP(AM$1,$Z$2:$Z$16,$AC$2:$AC$16-$V696)^2)))</f>
        <v/>
      </c>
      <c r="AN696" s="140" t="str">
        <f t="array" ref="AN696">IF(OR(AN$1=0, $A696=""),"",SQRT((_xlfn.XLOOKUP(AN$1,$Z$2:$Z$16,$AA$2:$AA$16)-$T696)^2+(_xlfn.XLOOKUP(AN$1,$Z$2:$Z$16,$AB$2:$AB$16)-$U696)^2+(_xlfn.XLOOKUP(AN$1,$Z$2:$Z$16,$AC$2:$AC$16-$V696)^2)))</f>
        <v/>
      </c>
      <c r="AO696" s="140" t="str">
        <f t="array" ref="AO696">IF(OR(AO$1=0, $A696=""),"",SQRT((_xlfn.XLOOKUP(AO$1,$Z$2:$Z$16,$AA$2:$AA$16)-$T696)^2+(_xlfn.XLOOKUP(AO$1,$Z$2:$Z$16,$AB$2:$AB$16)-$U696)^2+(_xlfn.XLOOKUP(AO$1,$Z$2:$Z$16,$AC$2:$AC$16-$V696)^2)))</f>
        <v/>
      </c>
      <c r="AP696" s="141" t="str">
        <f t="array" ref="AP696">IF(OR(AP$1=0, $A696=""),"",SQRT((_xlfn.XLOOKUP(AP$1,$Z$2:$Z$16,$AA$2:$AA$16)-$T696)^2+(_xlfn.XLOOKUP(AP$1,$Z$2:$Z$16,$AB$2:$AB$16)-$U696)^2+(_xlfn.XLOOKUP(AP$1,$Z$2:$Z$16,$AC$2:$AC$16-$V696)^2)))</f>
        <v/>
      </c>
      <c r="AQ696" s="141" t="str">
        <f t="array" ref="AQ696">IF(OR(AQ$1=0, $A696=""),"",SQRT((_xlfn.XLOOKUP(AQ$1,$Z$2:$Z$16,$AA$2:$AA$16)-$T696)^2+(_xlfn.XLOOKUP(AQ$1,$Z$2:$Z$16,$AB$2:$AB$16)-$U696)^2+(_xlfn.XLOOKUP(AQ$1,$Z$2:$Z$16,$AC$2:$AC$16-$V696)^2)))</f>
        <v/>
      </c>
      <c r="AR696" s="141" t="str">
        <f t="array" ref="AR696">IF(OR(AR$1=0, $A696=""),"",SQRT((_xlfn.XLOOKUP(AR$1,$Z$2:$Z$16,$AA$2:$AA$16)-$T696)^2+(_xlfn.XLOOKUP(AR$1,$Z$2:$Z$16,$AB$2:$AB$16)-$U696)^2+(_xlfn.XLOOKUP(AR$1,$Z$2:$Z$16,$AC$2:$AC$16-$V696)^2)))</f>
        <v/>
      </c>
      <c r="AS696" s="141" t="str">
        <f t="array" ref="AS696">IF(OR(AS$1=0, $A696=""),"",SQRT((_xlfn.XLOOKUP(AS$1,$Z$2:$Z$16,$AA$2:$AA$16)-$T696)^2+(_xlfn.XLOOKUP(AS$1,$Z$2:$Z$16,$AB$2:$AB$16)-$U696)^2+(_xlfn.XLOOKUP(AS$1,$Z$2:$Z$16,$AC$2:$AC$16-$V696)^2)))</f>
        <v/>
      </c>
      <c r="AT696" s="141" t="str">
        <f t="array" ref="AT696">IF(OR(AT$1=0, $A696=""),"",SQRT((_xlfn.XLOOKUP(AT$1,$Z$2:$Z$16,$AA$2:$AA$16)-$T696)^2+(_xlfn.XLOOKUP(AT$1,$Z$2:$Z$16,$AB$2:$AB$16)-$U696)^2+(_xlfn.XLOOKUP(AT$1,$Z$2:$Z$16,$AC$2:$AC$16-$V696)^2)))</f>
        <v/>
      </c>
      <c r="AU696" s="141" t="str">
        <f t="array" ref="AU696">IF(OR(AU$1=0, $A696=""),"",SQRT((_xlfn.XLOOKUP(AU$1,$Z$2:$Z$16,$AA$2:$AA$16)-$T696)^2+(_xlfn.XLOOKUP(AU$1,$Z$2:$Z$16,$AB$2:$AB$16)-$U696)^2+(_xlfn.XLOOKUP(AU$1,$Z$2:$Z$16,$AC$2:$AC$16-$V696)^2)))</f>
        <v/>
      </c>
      <c r="AV696" s="142" t="str">
        <f t="array" ref="AV696">IF(OR(AV$1=0, $A696=""),"",SQRT((_xlfn.XLOOKUP(AV$1,$Z$2:$Z$16,$AA$2:$AA$16)-$T696)^2+(_xlfn.XLOOKUP(AV$1,$Z$2:$Z$16,$AB$2:$AB$16)-$U696)^2+(_xlfn.XLOOKUP(AV$1,$Z$2:$Z$16,$AC$2:$AC$16-$V696)^2)))</f>
        <v/>
      </c>
      <c r="AW696" s="124"/>
      <c r="AX696" s="124"/>
      <c r="AY696" s="125">
        <f t="shared" si="371"/>
        <v>0</v>
      </c>
      <c r="AZ696" s="143">
        <f t="shared" si="372"/>
        <v>0</v>
      </c>
      <c r="BA696" s="143">
        <f t="shared" si="373"/>
        <v>0</v>
      </c>
      <c r="BB696" s="143">
        <f t="shared" si="374"/>
        <v>0</v>
      </c>
      <c r="BC696" s="143">
        <f t="shared" si="375"/>
        <v>0</v>
      </c>
      <c r="BD696" s="143">
        <f t="shared" si="376"/>
        <v>0</v>
      </c>
      <c r="BE696" s="143">
        <f t="shared" si="377"/>
        <v>0</v>
      </c>
      <c r="BF696" s="143">
        <f t="shared" si="378"/>
        <v>0</v>
      </c>
      <c r="BG696" s="144">
        <f t="shared" si="379"/>
        <v>0</v>
      </c>
      <c r="BH696" s="144">
        <f t="shared" si="380"/>
        <v>0</v>
      </c>
      <c r="BI696" s="144">
        <f t="shared" si="381"/>
        <v>0</v>
      </c>
      <c r="BJ696" s="144">
        <f t="shared" si="382"/>
        <v>0</v>
      </c>
      <c r="BK696" s="144">
        <f t="shared" si="383"/>
        <v>0</v>
      </c>
      <c r="BL696" s="144">
        <f t="shared" si="384"/>
        <v>0</v>
      </c>
      <c r="BM696" s="145">
        <f t="shared" si="385"/>
        <v>0</v>
      </c>
      <c r="BN696" s="124"/>
      <c r="BO696" s="124"/>
      <c r="BP696" s="124"/>
      <c r="BQ696" s="124"/>
      <c r="BR696" s="124"/>
      <c r="BS696" s="124"/>
      <c r="BT696" s="124"/>
      <c r="BU696" s="124"/>
      <c r="BV696" s="130"/>
      <c r="BW696" s="130"/>
      <c r="BX696" s="130"/>
      <c r="BY696" s="130"/>
      <c r="BZ696" s="130"/>
      <c r="CA696" s="130"/>
      <c r="CB696" s="130"/>
      <c r="CC696" s="130"/>
      <c r="CD696" s="130"/>
      <c r="CE696" s="130"/>
      <c r="CF696" s="130"/>
      <c r="CG696" s="130"/>
      <c r="CH696" s="130"/>
      <c r="CI696" s="130"/>
      <c r="CJ696" s="130"/>
      <c r="CM696" s="159">
        <f t="shared" si="386"/>
        <v>0</v>
      </c>
      <c r="CN696" s="160">
        <f t="shared" si="387"/>
        <v>0</v>
      </c>
      <c r="CO696" s="160">
        <f t="shared" si="388"/>
        <v>0</v>
      </c>
      <c r="CP696" s="160">
        <f t="shared" si="389"/>
        <v>0</v>
      </c>
      <c r="CQ696" s="160">
        <f t="shared" si="390"/>
        <v>0</v>
      </c>
      <c r="CR696" s="160" t="str">
        <f t="shared" si="391"/>
        <v/>
      </c>
      <c r="CS696" s="160" t="str">
        <f t="shared" si="392"/>
        <v/>
      </c>
      <c r="CT696" s="160" t="str">
        <f t="shared" si="393"/>
        <v/>
      </c>
      <c r="CU696" s="162" t="str">
        <f t="shared" si="394"/>
        <v/>
      </c>
      <c r="CV696" s="162" t="str">
        <f t="shared" si="395"/>
        <v/>
      </c>
      <c r="CW696" s="162" t="str">
        <f t="shared" si="396"/>
        <v/>
      </c>
      <c r="CX696" s="162" t="str">
        <f t="shared" si="397"/>
        <v/>
      </c>
      <c r="CY696" s="162" t="str">
        <f t="shared" si="398"/>
        <v/>
      </c>
      <c r="CZ696" s="162" t="str">
        <f t="shared" si="399"/>
        <v/>
      </c>
      <c r="DA696" s="163" t="str">
        <f t="shared" si="400"/>
        <v/>
      </c>
    </row>
    <row r="697" spans="1:105" ht="16.5" x14ac:dyDescent="0.3">
      <c r="A697" s="135"/>
      <c r="B697" s="136"/>
      <c r="C697" s="136"/>
      <c r="D697" s="137"/>
      <c r="E697" s="176"/>
      <c r="F697" s="182"/>
      <c r="G697" s="183"/>
      <c r="H697" s="183"/>
      <c r="I697" s="183"/>
      <c r="J697" s="183"/>
      <c r="K697" s="183"/>
      <c r="L697" s="183"/>
      <c r="M697" s="186"/>
      <c r="N697" s="182"/>
      <c r="O697" s="184"/>
      <c r="P697" s="178"/>
      <c r="Q697" s="118">
        <f t="shared" si="369"/>
        <v>0</v>
      </c>
      <c r="R697" s="3"/>
      <c r="S697" s="3"/>
      <c r="T697" s="4"/>
      <c r="U697" s="4"/>
      <c r="V697" s="99">
        <f t="shared" si="370"/>
        <v>0</v>
      </c>
      <c r="W697" s="161"/>
      <c r="X697" s="138"/>
      <c r="AH697" s="158" t="str">
        <f t="array" ref="AH697">IF(OR(AH$1=0, $A697=""),"",SQRT((_xlfn.XLOOKUP(AH$1,$Z$2:$Z$16,$AA$2:$AA$16)-$T697)^2+(_xlfn.XLOOKUP(AH$1,$Z$2:$Z$16,$AB$2:$AB$16)-$U697)^2+(_xlfn.XLOOKUP(AH$1,$Z$2:$Z$16,$AC$2:$AC$16-$V697)^2)))</f>
        <v/>
      </c>
      <c r="AI697" s="140" t="str">
        <f t="array" ref="AI697">IF(OR(AI$1=0, $A697=""),"",SQRT((_xlfn.XLOOKUP(AI$1,$Z$2:$Z$16,$AA$2:$AA$16)-$T697)^2+(_xlfn.XLOOKUP(AI$1,$Z$2:$Z$16,$AB$2:$AB$16)-$U697)^2+(_xlfn.XLOOKUP(AI$1,$Z$2:$Z$16,$AC$2:$AC$16-$V697)^2)))</f>
        <v/>
      </c>
      <c r="AJ697" s="140" t="str">
        <f t="array" ref="AJ697">IF(OR(AJ$1=0, $A697=""),"",SQRT((_xlfn.XLOOKUP(AJ$1,$Z$2:$Z$16,$AA$2:$AA$16)-$T697)^2+(_xlfn.XLOOKUP(AJ$1,$Z$2:$Z$16,$AB$2:$AB$16)-$U697)^2+(_xlfn.XLOOKUP(AJ$1,$Z$2:$Z$16,$AC$2:$AC$16-$V697)^2)))</f>
        <v/>
      </c>
      <c r="AK697" s="140" t="str">
        <f t="array" ref="AK697">IF(OR(AK$1=0, $A697=""),"",SQRT((_xlfn.XLOOKUP(AK$1,$Z$2:$Z$16,$AA$2:$AA$16)-$T697)^2+(_xlfn.XLOOKUP(AK$1,$Z$2:$Z$16,$AB$2:$AB$16)-$U697)^2+(_xlfn.XLOOKUP(AK$1,$Z$2:$Z$16,$AC$2:$AC$16-$V697)^2)))</f>
        <v/>
      </c>
      <c r="AL697" s="140" t="str">
        <f t="array" ref="AL697">IF(OR(AL$1=0, $A697=""),"",SQRT((_xlfn.XLOOKUP(AL$1,$Z$2:$Z$16,$AA$2:$AA$16)-$T697)^2+(_xlfn.XLOOKUP(AL$1,$Z$2:$Z$16,$AB$2:$AB$16)-$U697)^2+(_xlfn.XLOOKUP(AL$1,$Z$2:$Z$16,$AC$2:$AC$16-$V697)^2)))</f>
        <v/>
      </c>
      <c r="AM697" s="140" t="str">
        <f t="array" ref="AM697">IF(OR(AM$1=0, $A697=""),"",SQRT((_xlfn.XLOOKUP(AM$1,$Z$2:$Z$16,$AA$2:$AA$16)-$T697)^2+(_xlfn.XLOOKUP(AM$1,$Z$2:$Z$16,$AB$2:$AB$16)-$U697)^2+(_xlfn.XLOOKUP(AM$1,$Z$2:$Z$16,$AC$2:$AC$16-$V697)^2)))</f>
        <v/>
      </c>
      <c r="AN697" s="140" t="str">
        <f t="array" ref="AN697">IF(OR(AN$1=0, $A697=""),"",SQRT((_xlfn.XLOOKUP(AN$1,$Z$2:$Z$16,$AA$2:$AA$16)-$T697)^2+(_xlfn.XLOOKUP(AN$1,$Z$2:$Z$16,$AB$2:$AB$16)-$U697)^2+(_xlfn.XLOOKUP(AN$1,$Z$2:$Z$16,$AC$2:$AC$16-$V697)^2)))</f>
        <v/>
      </c>
      <c r="AO697" s="140" t="str">
        <f t="array" ref="AO697">IF(OR(AO$1=0, $A697=""),"",SQRT((_xlfn.XLOOKUP(AO$1,$Z$2:$Z$16,$AA$2:$AA$16)-$T697)^2+(_xlfn.XLOOKUP(AO$1,$Z$2:$Z$16,$AB$2:$AB$16)-$U697)^2+(_xlfn.XLOOKUP(AO$1,$Z$2:$Z$16,$AC$2:$AC$16-$V697)^2)))</f>
        <v/>
      </c>
      <c r="AP697" s="141" t="str">
        <f t="array" ref="AP697">IF(OR(AP$1=0, $A697=""),"",SQRT((_xlfn.XLOOKUP(AP$1,$Z$2:$Z$16,$AA$2:$AA$16)-$T697)^2+(_xlfn.XLOOKUP(AP$1,$Z$2:$Z$16,$AB$2:$AB$16)-$U697)^2+(_xlfn.XLOOKUP(AP$1,$Z$2:$Z$16,$AC$2:$AC$16-$V697)^2)))</f>
        <v/>
      </c>
      <c r="AQ697" s="141" t="str">
        <f t="array" ref="AQ697">IF(OR(AQ$1=0, $A697=""),"",SQRT((_xlfn.XLOOKUP(AQ$1,$Z$2:$Z$16,$AA$2:$AA$16)-$T697)^2+(_xlfn.XLOOKUP(AQ$1,$Z$2:$Z$16,$AB$2:$AB$16)-$U697)^2+(_xlfn.XLOOKUP(AQ$1,$Z$2:$Z$16,$AC$2:$AC$16-$V697)^2)))</f>
        <v/>
      </c>
      <c r="AR697" s="141" t="str">
        <f t="array" ref="AR697">IF(OR(AR$1=0, $A697=""),"",SQRT((_xlfn.XLOOKUP(AR$1,$Z$2:$Z$16,$AA$2:$AA$16)-$T697)^2+(_xlfn.XLOOKUP(AR$1,$Z$2:$Z$16,$AB$2:$AB$16)-$U697)^2+(_xlfn.XLOOKUP(AR$1,$Z$2:$Z$16,$AC$2:$AC$16-$V697)^2)))</f>
        <v/>
      </c>
      <c r="AS697" s="141" t="str">
        <f t="array" ref="AS697">IF(OR(AS$1=0, $A697=""),"",SQRT((_xlfn.XLOOKUP(AS$1,$Z$2:$Z$16,$AA$2:$AA$16)-$T697)^2+(_xlfn.XLOOKUP(AS$1,$Z$2:$Z$16,$AB$2:$AB$16)-$U697)^2+(_xlfn.XLOOKUP(AS$1,$Z$2:$Z$16,$AC$2:$AC$16-$V697)^2)))</f>
        <v/>
      </c>
      <c r="AT697" s="141" t="str">
        <f t="array" ref="AT697">IF(OR(AT$1=0, $A697=""),"",SQRT((_xlfn.XLOOKUP(AT$1,$Z$2:$Z$16,$AA$2:$AA$16)-$T697)^2+(_xlfn.XLOOKUP(AT$1,$Z$2:$Z$16,$AB$2:$AB$16)-$U697)^2+(_xlfn.XLOOKUP(AT$1,$Z$2:$Z$16,$AC$2:$AC$16-$V697)^2)))</f>
        <v/>
      </c>
      <c r="AU697" s="141" t="str">
        <f t="array" ref="AU697">IF(OR(AU$1=0, $A697=""),"",SQRT((_xlfn.XLOOKUP(AU$1,$Z$2:$Z$16,$AA$2:$AA$16)-$T697)^2+(_xlfn.XLOOKUP(AU$1,$Z$2:$Z$16,$AB$2:$AB$16)-$U697)^2+(_xlfn.XLOOKUP(AU$1,$Z$2:$Z$16,$AC$2:$AC$16-$V697)^2)))</f>
        <v/>
      </c>
      <c r="AV697" s="142" t="str">
        <f t="array" ref="AV697">IF(OR(AV$1=0, $A697=""),"",SQRT((_xlfn.XLOOKUP(AV$1,$Z$2:$Z$16,$AA$2:$AA$16)-$T697)^2+(_xlfn.XLOOKUP(AV$1,$Z$2:$Z$16,$AB$2:$AB$16)-$U697)^2+(_xlfn.XLOOKUP(AV$1,$Z$2:$Z$16,$AC$2:$AC$16-$V697)^2)))</f>
        <v/>
      </c>
      <c r="AW697" s="124"/>
      <c r="AX697" s="124"/>
      <c r="AY697" s="125">
        <f t="shared" si="371"/>
        <v>0</v>
      </c>
      <c r="AZ697" s="143">
        <f t="shared" si="372"/>
        <v>0</v>
      </c>
      <c r="BA697" s="143">
        <f t="shared" si="373"/>
        <v>0</v>
      </c>
      <c r="BB697" s="143">
        <f t="shared" si="374"/>
        <v>0</v>
      </c>
      <c r="BC697" s="143">
        <f t="shared" si="375"/>
        <v>0</v>
      </c>
      <c r="BD697" s="143">
        <f t="shared" si="376"/>
        <v>0</v>
      </c>
      <c r="BE697" s="143">
        <f t="shared" si="377"/>
        <v>0</v>
      </c>
      <c r="BF697" s="143">
        <f t="shared" si="378"/>
        <v>0</v>
      </c>
      <c r="BG697" s="144">
        <f t="shared" si="379"/>
        <v>0</v>
      </c>
      <c r="BH697" s="144">
        <f t="shared" si="380"/>
        <v>0</v>
      </c>
      <c r="BI697" s="144">
        <f t="shared" si="381"/>
        <v>0</v>
      </c>
      <c r="BJ697" s="144">
        <f t="shared" si="382"/>
        <v>0</v>
      </c>
      <c r="BK697" s="144">
        <f t="shared" si="383"/>
        <v>0</v>
      </c>
      <c r="BL697" s="144">
        <f t="shared" si="384"/>
        <v>0</v>
      </c>
      <c r="BM697" s="145">
        <f t="shared" si="385"/>
        <v>0</v>
      </c>
      <c r="BN697" s="124"/>
      <c r="BO697" s="124"/>
      <c r="BP697" s="124"/>
      <c r="BQ697" s="124"/>
      <c r="BR697" s="124"/>
      <c r="BS697" s="124"/>
      <c r="BT697" s="124"/>
      <c r="BU697" s="124"/>
      <c r="BV697" s="130"/>
      <c r="BW697" s="130"/>
      <c r="BX697" s="130"/>
      <c r="BY697" s="130"/>
      <c r="BZ697" s="130"/>
      <c r="CA697" s="130"/>
      <c r="CB697" s="130"/>
      <c r="CC697" s="130"/>
      <c r="CD697" s="130"/>
      <c r="CE697" s="130"/>
      <c r="CF697" s="130"/>
      <c r="CG697" s="130"/>
      <c r="CH697" s="130"/>
      <c r="CI697" s="130"/>
      <c r="CJ697" s="130"/>
      <c r="CM697" s="159">
        <f t="shared" si="386"/>
        <v>0</v>
      </c>
      <c r="CN697" s="160">
        <f t="shared" si="387"/>
        <v>0</v>
      </c>
      <c r="CO697" s="160">
        <f t="shared" si="388"/>
        <v>0</v>
      </c>
      <c r="CP697" s="160">
        <f t="shared" si="389"/>
        <v>0</v>
      </c>
      <c r="CQ697" s="160">
        <f t="shared" si="390"/>
        <v>0</v>
      </c>
      <c r="CR697" s="160" t="str">
        <f t="shared" si="391"/>
        <v/>
      </c>
      <c r="CS697" s="160" t="str">
        <f t="shared" si="392"/>
        <v/>
      </c>
      <c r="CT697" s="160" t="str">
        <f t="shared" si="393"/>
        <v/>
      </c>
      <c r="CU697" s="162" t="str">
        <f t="shared" si="394"/>
        <v/>
      </c>
      <c r="CV697" s="162" t="str">
        <f t="shared" si="395"/>
        <v/>
      </c>
      <c r="CW697" s="162" t="str">
        <f t="shared" si="396"/>
        <v/>
      </c>
      <c r="CX697" s="162" t="str">
        <f t="shared" si="397"/>
        <v/>
      </c>
      <c r="CY697" s="162" t="str">
        <f t="shared" si="398"/>
        <v/>
      </c>
      <c r="CZ697" s="162" t="str">
        <f t="shared" si="399"/>
        <v/>
      </c>
      <c r="DA697" s="163" t="str">
        <f t="shared" si="400"/>
        <v/>
      </c>
    </row>
    <row r="698" spans="1:105" ht="16.5" x14ac:dyDescent="0.3">
      <c r="A698" s="135"/>
      <c r="B698" s="136"/>
      <c r="C698" s="136"/>
      <c r="D698" s="137"/>
      <c r="E698" s="176"/>
      <c r="F698" s="182"/>
      <c r="G698" s="183"/>
      <c r="H698" s="183"/>
      <c r="I698" s="183"/>
      <c r="J698" s="183"/>
      <c r="K698" s="183"/>
      <c r="L698" s="183"/>
      <c r="M698" s="186"/>
      <c r="N698" s="182"/>
      <c r="O698" s="184"/>
      <c r="P698" s="178"/>
      <c r="Q698" s="118">
        <f t="shared" ref="Q698:Q761" si="401">IFERROR(10*LOG10(A698)+ROUND(IF(AND(A698&gt;0, O698&gt;0), N698+ABS(10*LOG10(P698/(4*PI()*CONVERT(O698,"ft", "m")^2))), N698),0), 0)</f>
        <v>0</v>
      </c>
      <c r="R698" s="3"/>
      <c r="S698" s="3"/>
      <c r="T698" s="4"/>
      <c r="U698" s="4"/>
      <c r="V698" s="99">
        <f t="shared" ref="V698:V761" si="402">SUM(W698:X698)</f>
        <v>0</v>
      </c>
      <c r="W698" s="161"/>
      <c r="X698" s="138"/>
      <c r="AH698" s="158" t="str">
        <f t="array" ref="AH698">IF(OR(AH$1=0, $A698=""),"",SQRT((_xlfn.XLOOKUP(AH$1,$Z$2:$Z$16,$AA$2:$AA$16)-$T698)^2+(_xlfn.XLOOKUP(AH$1,$Z$2:$Z$16,$AB$2:$AB$16)-$U698)^2+(_xlfn.XLOOKUP(AH$1,$Z$2:$Z$16,$AC$2:$AC$16-$V698)^2)))</f>
        <v/>
      </c>
      <c r="AI698" s="140" t="str">
        <f t="array" ref="AI698">IF(OR(AI$1=0, $A698=""),"",SQRT((_xlfn.XLOOKUP(AI$1,$Z$2:$Z$16,$AA$2:$AA$16)-$T698)^2+(_xlfn.XLOOKUP(AI$1,$Z$2:$Z$16,$AB$2:$AB$16)-$U698)^2+(_xlfn.XLOOKUP(AI$1,$Z$2:$Z$16,$AC$2:$AC$16-$V698)^2)))</f>
        <v/>
      </c>
      <c r="AJ698" s="140" t="str">
        <f t="array" ref="AJ698">IF(OR(AJ$1=0, $A698=""),"",SQRT((_xlfn.XLOOKUP(AJ$1,$Z$2:$Z$16,$AA$2:$AA$16)-$T698)^2+(_xlfn.XLOOKUP(AJ$1,$Z$2:$Z$16,$AB$2:$AB$16)-$U698)^2+(_xlfn.XLOOKUP(AJ$1,$Z$2:$Z$16,$AC$2:$AC$16-$V698)^2)))</f>
        <v/>
      </c>
      <c r="AK698" s="140" t="str">
        <f t="array" ref="AK698">IF(OR(AK$1=0, $A698=""),"",SQRT((_xlfn.XLOOKUP(AK$1,$Z$2:$Z$16,$AA$2:$AA$16)-$T698)^2+(_xlfn.XLOOKUP(AK$1,$Z$2:$Z$16,$AB$2:$AB$16)-$U698)^2+(_xlfn.XLOOKUP(AK$1,$Z$2:$Z$16,$AC$2:$AC$16-$V698)^2)))</f>
        <v/>
      </c>
      <c r="AL698" s="140" t="str">
        <f t="array" ref="AL698">IF(OR(AL$1=0, $A698=""),"",SQRT((_xlfn.XLOOKUP(AL$1,$Z$2:$Z$16,$AA$2:$AA$16)-$T698)^2+(_xlfn.XLOOKUP(AL$1,$Z$2:$Z$16,$AB$2:$AB$16)-$U698)^2+(_xlfn.XLOOKUP(AL$1,$Z$2:$Z$16,$AC$2:$AC$16-$V698)^2)))</f>
        <v/>
      </c>
      <c r="AM698" s="140" t="str">
        <f t="array" ref="AM698">IF(OR(AM$1=0, $A698=""),"",SQRT((_xlfn.XLOOKUP(AM$1,$Z$2:$Z$16,$AA$2:$AA$16)-$T698)^2+(_xlfn.XLOOKUP(AM$1,$Z$2:$Z$16,$AB$2:$AB$16)-$U698)^2+(_xlfn.XLOOKUP(AM$1,$Z$2:$Z$16,$AC$2:$AC$16-$V698)^2)))</f>
        <v/>
      </c>
      <c r="AN698" s="140" t="str">
        <f t="array" ref="AN698">IF(OR(AN$1=0, $A698=""),"",SQRT((_xlfn.XLOOKUP(AN$1,$Z$2:$Z$16,$AA$2:$AA$16)-$T698)^2+(_xlfn.XLOOKUP(AN$1,$Z$2:$Z$16,$AB$2:$AB$16)-$U698)^2+(_xlfn.XLOOKUP(AN$1,$Z$2:$Z$16,$AC$2:$AC$16-$V698)^2)))</f>
        <v/>
      </c>
      <c r="AO698" s="140" t="str">
        <f t="array" ref="AO698">IF(OR(AO$1=0, $A698=""),"",SQRT((_xlfn.XLOOKUP(AO$1,$Z$2:$Z$16,$AA$2:$AA$16)-$T698)^2+(_xlfn.XLOOKUP(AO$1,$Z$2:$Z$16,$AB$2:$AB$16)-$U698)^2+(_xlfn.XLOOKUP(AO$1,$Z$2:$Z$16,$AC$2:$AC$16-$V698)^2)))</f>
        <v/>
      </c>
      <c r="AP698" s="141" t="str">
        <f t="array" ref="AP698">IF(OR(AP$1=0, $A698=""),"",SQRT((_xlfn.XLOOKUP(AP$1,$Z$2:$Z$16,$AA$2:$AA$16)-$T698)^2+(_xlfn.XLOOKUP(AP$1,$Z$2:$Z$16,$AB$2:$AB$16)-$U698)^2+(_xlfn.XLOOKUP(AP$1,$Z$2:$Z$16,$AC$2:$AC$16-$V698)^2)))</f>
        <v/>
      </c>
      <c r="AQ698" s="141" t="str">
        <f t="array" ref="AQ698">IF(OR(AQ$1=0, $A698=""),"",SQRT((_xlfn.XLOOKUP(AQ$1,$Z$2:$Z$16,$AA$2:$AA$16)-$T698)^2+(_xlfn.XLOOKUP(AQ$1,$Z$2:$Z$16,$AB$2:$AB$16)-$U698)^2+(_xlfn.XLOOKUP(AQ$1,$Z$2:$Z$16,$AC$2:$AC$16-$V698)^2)))</f>
        <v/>
      </c>
      <c r="AR698" s="141" t="str">
        <f t="array" ref="AR698">IF(OR(AR$1=0, $A698=""),"",SQRT((_xlfn.XLOOKUP(AR$1,$Z$2:$Z$16,$AA$2:$AA$16)-$T698)^2+(_xlfn.XLOOKUP(AR$1,$Z$2:$Z$16,$AB$2:$AB$16)-$U698)^2+(_xlfn.XLOOKUP(AR$1,$Z$2:$Z$16,$AC$2:$AC$16-$V698)^2)))</f>
        <v/>
      </c>
      <c r="AS698" s="141" t="str">
        <f t="array" ref="AS698">IF(OR(AS$1=0, $A698=""),"",SQRT((_xlfn.XLOOKUP(AS$1,$Z$2:$Z$16,$AA$2:$AA$16)-$T698)^2+(_xlfn.XLOOKUP(AS$1,$Z$2:$Z$16,$AB$2:$AB$16)-$U698)^2+(_xlfn.XLOOKUP(AS$1,$Z$2:$Z$16,$AC$2:$AC$16-$V698)^2)))</f>
        <v/>
      </c>
      <c r="AT698" s="141" t="str">
        <f t="array" ref="AT698">IF(OR(AT$1=0, $A698=""),"",SQRT((_xlfn.XLOOKUP(AT$1,$Z$2:$Z$16,$AA$2:$AA$16)-$T698)^2+(_xlfn.XLOOKUP(AT$1,$Z$2:$Z$16,$AB$2:$AB$16)-$U698)^2+(_xlfn.XLOOKUP(AT$1,$Z$2:$Z$16,$AC$2:$AC$16-$V698)^2)))</f>
        <v/>
      </c>
      <c r="AU698" s="141" t="str">
        <f t="array" ref="AU698">IF(OR(AU$1=0, $A698=""),"",SQRT((_xlfn.XLOOKUP(AU$1,$Z$2:$Z$16,$AA$2:$AA$16)-$T698)^2+(_xlfn.XLOOKUP(AU$1,$Z$2:$Z$16,$AB$2:$AB$16)-$U698)^2+(_xlfn.XLOOKUP(AU$1,$Z$2:$Z$16,$AC$2:$AC$16-$V698)^2)))</f>
        <v/>
      </c>
      <c r="AV698" s="142" t="str">
        <f t="array" ref="AV698">IF(OR(AV$1=0, $A698=""),"",SQRT((_xlfn.XLOOKUP(AV$1,$Z$2:$Z$16,$AA$2:$AA$16)-$T698)^2+(_xlfn.XLOOKUP(AV$1,$Z$2:$Z$16,$AB$2:$AB$16)-$U698)^2+(_xlfn.XLOOKUP(AV$1,$Z$2:$Z$16,$AC$2:$AC$16-$V698)^2)))</f>
        <v/>
      </c>
      <c r="AW698" s="124"/>
      <c r="AX698" s="124"/>
      <c r="AY698" s="125">
        <f t="shared" ref="AY698:AY761" si="403">IFERROR(-ABS(10*LOG10(($R698/(4*PI()*CONVERT(AH698,"ft","m")^2)))),0)</f>
        <v>0</v>
      </c>
      <c r="AZ698" s="143">
        <f t="shared" ref="AZ698:AZ761" si="404">IFERROR(-ABS(10*LOG10(($R698/(4*PI()*CONVERT(AI698,"ft","m")^2)))),0)</f>
        <v>0</v>
      </c>
      <c r="BA698" s="143">
        <f t="shared" ref="BA698:BA761" si="405">IFERROR(-ABS(10*LOG10(($R698/(4*PI()*CONVERT(AJ698,"ft","m")^2)))),0)</f>
        <v>0</v>
      </c>
      <c r="BB698" s="143">
        <f t="shared" ref="BB698:BB761" si="406">IFERROR(-ABS(10*LOG10(($R698/(4*PI()*CONVERT(AK698,"ft","m")^2)))),0)</f>
        <v>0</v>
      </c>
      <c r="BC698" s="143">
        <f t="shared" ref="BC698:BC761" si="407">IFERROR(-ABS(10*LOG10(($R698/(4*PI()*CONVERT(AL698,"ft","m")^2)))),0)</f>
        <v>0</v>
      </c>
      <c r="BD698" s="143">
        <f t="shared" ref="BD698:BD761" si="408">IFERROR(-ABS(10*LOG10(($R698/(4*PI()*CONVERT(AM698,"ft","m")^2)))),0)</f>
        <v>0</v>
      </c>
      <c r="BE698" s="143">
        <f t="shared" ref="BE698:BE761" si="409">IFERROR(-ABS(10*LOG10(($R698/(4*PI()*CONVERT(AN698,"ft","m")^2)))),0)</f>
        <v>0</v>
      </c>
      <c r="BF698" s="143">
        <f t="shared" ref="BF698:BF761" si="410">IFERROR(-ABS(10*LOG10(($R698/(4*PI()*CONVERT(AO698,"ft","m")^2)))),0)</f>
        <v>0</v>
      </c>
      <c r="BG698" s="144">
        <f t="shared" ref="BG698:BG761" si="411">IFERROR(-ABS(10*LOG10(($R698/(4*PI()*CONVERT(AP698,"ft","m")^2)))),0)</f>
        <v>0</v>
      </c>
      <c r="BH698" s="144">
        <f t="shared" ref="BH698:BH761" si="412">IFERROR(-ABS(10*LOG10(($R698/(4*PI()*CONVERT(AQ698,"ft","m")^2)))),0)</f>
        <v>0</v>
      </c>
      <c r="BI698" s="144">
        <f t="shared" ref="BI698:BI761" si="413">IFERROR(-ABS(10*LOG10(($R698/(4*PI()*CONVERT(AR698,"ft","m")^2)))),0)</f>
        <v>0</v>
      </c>
      <c r="BJ698" s="144">
        <f t="shared" ref="BJ698:BJ761" si="414">IFERROR(-ABS(10*LOG10(($R698/(4*PI()*CONVERT(AS698,"ft","m")^2)))),0)</f>
        <v>0</v>
      </c>
      <c r="BK698" s="144">
        <f t="shared" ref="BK698:BK761" si="415">IFERROR(-ABS(10*LOG10(($R698/(4*PI()*CONVERT(AT698,"ft","m")^2)))),0)</f>
        <v>0</v>
      </c>
      <c r="BL698" s="144">
        <f t="shared" ref="BL698:BL761" si="416">IFERROR(-ABS(10*LOG10(($R698/(4*PI()*CONVERT(AU698,"ft","m")^2)))),0)</f>
        <v>0</v>
      </c>
      <c r="BM698" s="145">
        <f t="shared" ref="BM698:BM761" si="417">IFERROR(-ABS(10*LOG10(($R698/(4*PI()*CONVERT(AV698,"ft","m")^2)))),0)</f>
        <v>0</v>
      </c>
      <c r="BN698" s="124"/>
      <c r="BO698" s="124"/>
      <c r="BP698" s="124"/>
      <c r="BQ698" s="124"/>
      <c r="BR698" s="124"/>
      <c r="BS698" s="124"/>
      <c r="BT698" s="124"/>
      <c r="BU698" s="124"/>
      <c r="BV698" s="130"/>
      <c r="BW698" s="130"/>
      <c r="BX698" s="130"/>
      <c r="BY698" s="130"/>
      <c r="BZ698" s="130"/>
      <c r="CA698" s="130"/>
      <c r="CB698" s="130"/>
      <c r="CC698" s="130"/>
      <c r="CD698" s="130"/>
      <c r="CE698" s="130"/>
      <c r="CF698" s="130"/>
      <c r="CG698" s="130"/>
      <c r="CH698" s="130"/>
      <c r="CI698" s="130"/>
      <c r="CJ698" s="130"/>
      <c r="CM698" s="159">
        <f t="shared" ref="CM698:CM761" si="418">IF( CM$1= 0,"",$Q698-$S698+AY698-BV698)</f>
        <v>0</v>
      </c>
      <c r="CN698" s="160">
        <f t="shared" ref="CN698:CN761" si="419">IF( CN$1= 0,"",$Q698-$S698+AZ698-BW698)</f>
        <v>0</v>
      </c>
      <c r="CO698" s="160">
        <f t="shared" ref="CO698:CO761" si="420">IF( CO$1= 0,"",$Q698-$S698+BA698-BX698)</f>
        <v>0</v>
      </c>
      <c r="CP698" s="160">
        <f t="shared" ref="CP698:CP761" si="421">IF( CP$1= 0,"",$Q698-$S698+BB698-BY698)</f>
        <v>0</v>
      </c>
      <c r="CQ698" s="160">
        <f t="shared" ref="CQ698:CQ761" si="422">IF( CQ$1= 0,"",$Q698-$S698+BC698-BZ698)</f>
        <v>0</v>
      </c>
      <c r="CR698" s="160" t="str">
        <f t="shared" ref="CR698:CR761" si="423">IF( CR$1= 0,"",$Q698-$S698+BD698-CA698)</f>
        <v/>
      </c>
      <c r="CS698" s="160" t="str">
        <f t="shared" ref="CS698:CS761" si="424">IF( CS$1= 0,"",$Q698-$S698+BE698-CB698)</f>
        <v/>
      </c>
      <c r="CT698" s="160" t="str">
        <f t="shared" ref="CT698:CT761" si="425">IF( CT$1= 0,"",$Q698-$S698+BF698-CC698)</f>
        <v/>
      </c>
      <c r="CU698" s="162" t="str">
        <f t="shared" ref="CU698:CU761" si="426">IF( CU$1= 0,"",$Q698-$S698+BG698-CD698)</f>
        <v/>
      </c>
      <c r="CV698" s="162" t="str">
        <f t="shared" ref="CV698:CV761" si="427">IF( CV$1= 0,"",$Q698-$S698+BH698-CE698)</f>
        <v/>
      </c>
      <c r="CW698" s="162" t="str">
        <f t="shared" ref="CW698:CW761" si="428">IF( CW$1= 0,"",$Q698-$S698+BI698-CF698)</f>
        <v/>
      </c>
      <c r="CX698" s="162" t="str">
        <f t="shared" ref="CX698:CX761" si="429">IF( CX$1= 0,"",$Q698-$S698+BJ698-CG698)</f>
        <v/>
      </c>
      <c r="CY698" s="162" t="str">
        <f t="shared" ref="CY698:CY761" si="430">IF( CY$1= 0,"",$Q698-$S698+BK698-CH698)</f>
        <v/>
      </c>
      <c r="CZ698" s="162" t="str">
        <f t="shared" ref="CZ698:CZ761" si="431">IF( CZ$1= 0,"",$Q698-$S698+BL698-CI698)</f>
        <v/>
      </c>
      <c r="DA698" s="163" t="str">
        <f t="shared" ref="DA698:DA761" si="432">IF( DA$1= 0,"",$Q698-$S698+BM698-CJ698)</f>
        <v/>
      </c>
    </row>
    <row r="699" spans="1:105" ht="16.5" x14ac:dyDescent="0.3">
      <c r="A699" s="135"/>
      <c r="B699" s="136"/>
      <c r="C699" s="136"/>
      <c r="D699" s="137"/>
      <c r="E699" s="176"/>
      <c r="F699" s="182"/>
      <c r="G699" s="183"/>
      <c r="H699" s="183"/>
      <c r="I699" s="183"/>
      <c r="J699" s="183"/>
      <c r="K699" s="183"/>
      <c r="L699" s="183"/>
      <c r="M699" s="186"/>
      <c r="N699" s="182"/>
      <c r="O699" s="184"/>
      <c r="P699" s="178"/>
      <c r="Q699" s="118">
        <f t="shared" si="401"/>
        <v>0</v>
      </c>
      <c r="R699" s="3"/>
      <c r="S699" s="3"/>
      <c r="T699" s="4"/>
      <c r="U699" s="4"/>
      <c r="V699" s="99">
        <f t="shared" si="402"/>
        <v>0</v>
      </c>
      <c r="W699" s="161"/>
      <c r="X699" s="138"/>
      <c r="AH699" s="158" t="str">
        <f t="array" ref="AH699">IF(OR(AH$1=0, $A699=""),"",SQRT((_xlfn.XLOOKUP(AH$1,$Z$2:$Z$16,$AA$2:$AA$16)-$T699)^2+(_xlfn.XLOOKUP(AH$1,$Z$2:$Z$16,$AB$2:$AB$16)-$U699)^2+(_xlfn.XLOOKUP(AH$1,$Z$2:$Z$16,$AC$2:$AC$16-$V699)^2)))</f>
        <v/>
      </c>
      <c r="AI699" s="140" t="str">
        <f t="array" ref="AI699">IF(OR(AI$1=0, $A699=""),"",SQRT((_xlfn.XLOOKUP(AI$1,$Z$2:$Z$16,$AA$2:$AA$16)-$T699)^2+(_xlfn.XLOOKUP(AI$1,$Z$2:$Z$16,$AB$2:$AB$16)-$U699)^2+(_xlfn.XLOOKUP(AI$1,$Z$2:$Z$16,$AC$2:$AC$16-$V699)^2)))</f>
        <v/>
      </c>
      <c r="AJ699" s="140" t="str">
        <f t="array" ref="AJ699">IF(OR(AJ$1=0, $A699=""),"",SQRT((_xlfn.XLOOKUP(AJ$1,$Z$2:$Z$16,$AA$2:$AA$16)-$T699)^2+(_xlfn.XLOOKUP(AJ$1,$Z$2:$Z$16,$AB$2:$AB$16)-$U699)^2+(_xlfn.XLOOKUP(AJ$1,$Z$2:$Z$16,$AC$2:$AC$16-$V699)^2)))</f>
        <v/>
      </c>
      <c r="AK699" s="140" t="str">
        <f t="array" ref="AK699">IF(OR(AK$1=0, $A699=""),"",SQRT((_xlfn.XLOOKUP(AK$1,$Z$2:$Z$16,$AA$2:$AA$16)-$T699)^2+(_xlfn.XLOOKUP(AK$1,$Z$2:$Z$16,$AB$2:$AB$16)-$U699)^2+(_xlfn.XLOOKUP(AK$1,$Z$2:$Z$16,$AC$2:$AC$16-$V699)^2)))</f>
        <v/>
      </c>
      <c r="AL699" s="140" t="str">
        <f t="array" ref="AL699">IF(OR(AL$1=0, $A699=""),"",SQRT((_xlfn.XLOOKUP(AL$1,$Z$2:$Z$16,$AA$2:$AA$16)-$T699)^2+(_xlfn.XLOOKUP(AL$1,$Z$2:$Z$16,$AB$2:$AB$16)-$U699)^2+(_xlfn.XLOOKUP(AL$1,$Z$2:$Z$16,$AC$2:$AC$16-$V699)^2)))</f>
        <v/>
      </c>
      <c r="AM699" s="140" t="str">
        <f t="array" ref="AM699">IF(OR(AM$1=0, $A699=""),"",SQRT((_xlfn.XLOOKUP(AM$1,$Z$2:$Z$16,$AA$2:$AA$16)-$T699)^2+(_xlfn.XLOOKUP(AM$1,$Z$2:$Z$16,$AB$2:$AB$16)-$U699)^2+(_xlfn.XLOOKUP(AM$1,$Z$2:$Z$16,$AC$2:$AC$16-$V699)^2)))</f>
        <v/>
      </c>
      <c r="AN699" s="140" t="str">
        <f t="array" ref="AN699">IF(OR(AN$1=0, $A699=""),"",SQRT((_xlfn.XLOOKUP(AN$1,$Z$2:$Z$16,$AA$2:$AA$16)-$T699)^2+(_xlfn.XLOOKUP(AN$1,$Z$2:$Z$16,$AB$2:$AB$16)-$U699)^2+(_xlfn.XLOOKUP(AN$1,$Z$2:$Z$16,$AC$2:$AC$16-$V699)^2)))</f>
        <v/>
      </c>
      <c r="AO699" s="140" t="str">
        <f t="array" ref="AO699">IF(OR(AO$1=0, $A699=""),"",SQRT((_xlfn.XLOOKUP(AO$1,$Z$2:$Z$16,$AA$2:$AA$16)-$T699)^2+(_xlfn.XLOOKUP(AO$1,$Z$2:$Z$16,$AB$2:$AB$16)-$U699)^2+(_xlfn.XLOOKUP(AO$1,$Z$2:$Z$16,$AC$2:$AC$16-$V699)^2)))</f>
        <v/>
      </c>
      <c r="AP699" s="141" t="str">
        <f t="array" ref="AP699">IF(OR(AP$1=0, $A699=""),"",SQRT((_xlfn.XLOOKUP(AP$1,$Z$2:$Z$16,$AA$2:$AA$16)-$T699)^2+(_xlfn.XLOOKUP(AP$1,$Z$2:$Z$16,$AB$2:$AB$16)-$U699)^2+(_xlfn.XLOOKUP(AP$1,$Z$2:$Z$16,$AC$2:$AC$16-$V699)^2)))</f>
        <v/>
      </c>
      <c r="AQ699" s="141" t="str">
        <f t="array" ref="AQ699">IF(OR(AQ$1=0, $A699=""),"",SQRT((_xlfn.XLOOKUP(AQ$1,$Z$2:$Z$16,$AA$2:$AA$16)-$T699)^2+(_xlfn.XLOOKUP(AQ$1,$Z$2:$Z$16,$AB$2:$AB$16)-$U699)^2+(_xlfn.XLOOKUP(AQ$1,$Z$2:$Z$16,$AC$2:$AC$16-$V699)^2)))</f>
        <v/>
      </c>
      <c r="AR699" s="141" t="str">
        <f t="array" ref="AR699">IF(OR(AR$1=0, $A699=""),"",SQRT((_xlfn.XLOOKUP(AR$1,$Z$2:$Z$16,$AA$2:$AA$16)-$T699)^2+(_xlfn.XLOOKUP(AR$1,$Z$2:$Z$16,$AB$2:$AB$16)-$U699)^2+(_xlfn.XLOOKUP(AR$1,$Z$2:$Z$16,$AC$2:$AC$16-$V699)^2)))</f>
        <v/>
      </c>
      <c r="AS699" s="141" t="str">
        <f t="array" ref="AS699">IF(OR(AS$1=0, $A699=""),"",SQRT((_xlfn.XLOOKUP(AS$1,$Z$2:$Z$16,$AA$2:$AA$16)-$T699)^2+(_xlfn.XLOOKUP(AS$1,$Z$2:$Z$16,$AB$2:$AB$16)-$U699)^2+(_xlfn.XLOOKUP(AS$1,$Z$2:$Z$16,$AC$2:$AC$16-$V699)^2)))</f>
        <v/>
      </c>
      <c r="AT699" s="141" t="str">
        <f t="array" ref="AT699">IF(OR(AT$1=0, $A699=""),"",SQRT((_xlfn.XLOOKUP(AT$1,$Z$2:$Z$16,$AA$2:$AA$16)-$T699)^2+(_xlfn.XLOOKUP(AT$1,$Z$2:$Z$16,$AB$2:$AB$16)-$U699)^2+(_xlfn.XLOOKUP(AT$1,$Z$2:$Z$16,$AC$2:$AC$16-$V699)^2)))</f>
        <v/>
      </c>
      <c r="AU699" s="141" t="str">
        <f t="array" ref="AU699">IF(OR(AU$1=0, $A699=""),"",SQRT((_xlfn.XLOOKUP(AU$1,$Z$2:$Z$16,$AA$2:$AA$16)-$T699)^2+(_xlfn.XLOOKUP(AU$1,$Z$2:$Z$16,$AB$2:$AB$16)-$U699)^2+(_xlfn.XLOOKUP(AU$1,$Z$2:$Z$16,$AC$2:$AC$16-$V699)^2)))</f>
        <v/>
      </c>
      <c r="AV699" s="142" t="str">
        <f t="array" ref="AV699">IF(OR(AV$1=0, $A699=""),"",SQRT((_xlfn.XLOOKUP(AV$1,$Z$2:$Z$16,$AA$2:$AA$16)-$T699)^2+(_xlfn.XLOOKUP(AV$1,$Z$2:$Z$16,$AB$2:$AB$16)-$U699)^2+(_xlfn.XLOOKUP(AV$1,$Z$2:$Z$16,$AC$2:$AC$16-$V699)^2)))</f>
        <v/>
      </c>
      <c r="AW699" s="124"/>
      <c r="AX699" s="124"/>
      <c r="AY699" s="125">
        <f t="shared" si="403"/>
        <v>0</v>
      </c>
      <c r="AZ699" s="143">
        <f t="shared" si="404"/>
        <v>0</v>
      </c>
      <c r="BA699" s="143">
        <f t="shared" si="405"/>
        <v>0</v>
      </c>
      <c r="BB699" s="143">
        <f t="shared" si="406"/>
        <v>0</v>
      </c>
      <c r="BC699" s="143">
        <f t="shared" si="407"/>
        <v>0</v>
      </c>
      <c r="BD699" s="143">
        <f t="shared" si="408"/>
        <v>0</v>
      </c>
      <c r="BE699" s="143">
        <f t="shared" si="409"/>
        <v>0</v>
      </c>
      <c r="BF699" s="143">
        <f t="shared" si="410"/>
        <v>0</v>
      </c>
      <c r="BG699" s="144">
        <f t="shared" si="411"/>
        <v>0</v>
      </c>
      <c r="BH699" s="144">
        <f t="shared" si="412"/>
        <v>0</v>
      </c>
      <c r="BI699" s="144">
        <f t="shared" si="413"/>
        <v>0</v>
      </c>
      <c r="BJ699" s="144">
        <f t="shared" si="414"/>
        <v>0</v>
      </c>
      <c r="BK699" s="144">
        <f t="shared" si="415"/>
        <v>0</v>
      </c>
      <c r="BL699" s="144">
        <f t="shared" si="416"/>
        <v>0</v>
      </c>
      <c r="BM699" s="145">
        <f t="shared" si="417"/>
        <v>0</v>
      </c>
      <c r="BN699" s="124"/>
      <c r="BO699" s="124"/>
      <c r="BP699" s="124"/>
      <c r="BQ699" s="124"/>
      <c r="BR699" s="124"/>
      <c r="BS699" s="124"/>
      <c r="BT699" s="124"/>
      <c r="BU699" s="124"/>
      <c r="BV699" s="130"/>
      <c r="BW699" s="130"/>
      <c r="BX699" s="130"/>
      <c r="BY699" s="130"/>
      <c r="BZ699" s="130"/>
      <c r="CA699" s="130"/>
      <c r="CB699" s="130"/>
      <c r="CC699" s="130"/>
      <c r="CD699" s="130"/>
      <c r="CE699" s="130"/>
      <c r="CF699" s="130"/>
      <c r="CG699" s="130"/>
      <c r="CH699" s="130"/>
      <c r="CI699" s="130"/>
      <c r="CJ699" s="130"/>
      <c r="CM699" s="159">
        <f t="shared" si="418"/>
        <v>0</v>
      </c>
      <c r="CN699" s="160">
        <f t="shared" si="419"/>
        <v>0</v>
      </c>
      <c r="CO699" s="160">
        <f t="shared" si="420"/>
        <v>0</v>
      </c>
      <c r="CP699" s="160">
        <f t="shared" si="421"/>
        <v>0</v>
      </c>
      <c r="CQ699" s="160">
        <f t="shared" si="422"/>
        <v>0</v>
      </c>
      <c r="CR699" s="160" t="str">
        <f t="shared" si="423"/>
        <v/>
      </c>
      <c r="CS699" s="160" t="str">
        <f t="shared" si="424"/>
        <v/>
      </c>
      <c r="CT699" s="160" t="str">
        <f t="shared" si="425"/>
        <v/>
      </c>
      <c r="CU699" s="162" t="str">
        <f t="shared" si="426"/>
        <v/>
      </c>
      <c r="CV699" s="162" t="str">
        <f t="shared" si="427"/>
        <v/>
      </c>
      <c r="CW699" s="162" t="str">
        <f t="shared" si="428"/>
        <v/>
      </c>
      <c r="CX699" s="162" t="str">
        <f t="shared" si="429"/>
        <v/>
      </c>
      <c r="CY699" s="162" t="str">
        <f t="shared" si="430"/>
        <v/>
      </c>
      <c r="CZ699" s="162" t="str">
        <f t="shared" si="431"/>
        <v/>
      </c>
      <c r="DA699" s="163" t="str">
        <f t="shared" si="432"/>
        <v/>
      </c>
    </row>
    <row r="700" spans="1:105" ht="16.5" x14ac:dyDescent="0.3">
      <c r="A700" s="135"/>
      <c r="B700" s="136"/>
      <c r="C700" s="136"/>
      <c r="D700" s="137"/>
      <c r="E700" s="176"/>
      <c r="F700" s="182"/>
      <c r="G700" s="183"/>
      <c r="H700" s="183"/>
      <c r="I700" s="183"/>
      <c r="J700" s="183"/>
      <c r="K700" s="183"/>
      <c r="L700" s="183"/>
      <c r="M700" s="186"/>
      <c r="N700" s="182"/>
      <c r="O700" s="184"/>
      <c r="P700" s="178"/>
      <c r="Q700" s="118">
        <f t="shared" si="401"/>
        <v>0</v>
      </c>
      <c r="R700" s="3"/>
      <c r="S700" s="3"/>
      <c r="T700" s="4"/>
      <c r="U700" s="4"/>
      <c r="V700" s="99">
        <f t="shared" si="402"/>
        <v>0</v>
      </c>
      <c r="W700" s="161"/>
      <c r="X700" s="138"/>
      <c r="AH700" s="158" t="str">
        <f t="array" ref="AH700">IF(OR(AH$1=0, $A700=""),"",SQRT((_xlfn.XLOOKUP(AH$1,$Z$2:$Z$16,$AA$2:$AA$16)-$T700)^2+(_xlfn.XLOOKUP(AH$1,$Z$2:$Z$16,$AB$2:$AB$16)-$U700)^2+(_xlfn.XLOOKUP(AH$1,$Z$2:$Z$16,$AC$2:$AC$16-$V700)^2)))</f>
        <v/>
      </c>
      <c r="AI700" s="140" t="str">
        <f t="array" ref="AI700">IF(OR(AI$1=0, $A700=""),"",SQRT((_xlfn.XLOOKUP(AI$1,$Z$2:$Z$16,$AA$2:$AA$16)-$T700)^2+(_xlfn.XLOOKUP(AI$1,$Z$2:$Z$16,$AB$2:$AB$16)-$U700)^2+(_xlfn.XLOOKUP(AI$1,$Z$2:$Z$16,$AC$2:$AC$16-$V700)^2)))</f>
        <v/>
      </c>
      <c r="AJ700" s="140" t="str">
        <f t="array" ref="AJ700">IF(OR(AJ$1=0, $A700=""),"",SQRT((_xlfn.XLOOKUP(AJ$1,$Z$2:$Z$16,$AA$2:$AA$16)-$T700)^2+(_xlfn.XLOOKUP(AJ$1,$Z$2:$Z$16,$AB$2:$AB$16)-$U700)^2+(_xlfn.XLOOKUP(AJ$1,$Z$2:$Z$16,$AC$2:$AC$16-$V700)^2)))</f>
        <v/>
      </c>
      <c r="AK700" s="140" t="str">
        <f t="array" ref="AK700">IF(OR(AK$1=0, $A700=""),"",SQRT((_xlfn.XLOOKUP(AK$1,$Z$2:$Z$16,$AA$2:$AA$16)-$T700)^2+(_xlfn.XLOOKUP(AK$1,$Z$2:$Z$16,$AB$2:$AB$16)-$U700)^2+(_xlfn.XLOOKUP(AK$1,$Z$2:$Z$16,$AC$2:$AC$16-$V700)^2)))</f>
        <v/>
      </c>
      <c r="AL700" s="140" t="str">
        <f t="array" ref="AL700">IF(OR(AL$1=0, $A700=""),"",SQRT((_xlfn.XLOOKUP(AL$1,$Z$2:$Z$16,$AA$2:$AA$16)-$T700)^2+(_xlfn.XLOOKUP(AL$1,$Z$2:$Z$16,$AB$2:$AB$16)-$U700)^2+(_xlfn.XLOOKUP(AL$1,$Z$2:$Z$16,$AC$2:$AC$16-$V700)^2)))</f>
        <v/>
      </c>
      <c r="AM700" s="140" t="str">
        <f t="array" ref="AM700">IF(OR(AM$1=0, $A700=""),"",SQRT((_xlfn.XLOOKUP(AM$1,$Z$2:$Z$16,$AA$2:$AA$16)-$T700)^2+(_xlfn.XLOOKUP(AM$1,$Z$2:$Z$16,$AB$2:$AB$16)-$U700)^2+(_xlfn.XLOOKUP(AM$1,$Z$2:$Z$16,$AC$2:$AC$16-$V700)^2)))</f>
        <v/>
      </c>
      <c r="AN700" s="140" t="str">
        <f t="array" ref="AN700">IF(OR(AN$1=0, $A700=""),"",SQRT((_xlfn.XLOOKUP(AN$1,$Z$2:$Z$16,$AA$2:$AA$16)-$T700)^2+(_xlfn.XLOOKUP(AN$1,$Z$2:$Z$16,$AB$2:$AB$16)-$U700)^2+(_xlfn.XLOOKUP(AN$1,$Z$2:$Z$16,$AC$2:$AC$16-$V700)^2)))</f>
        <v/>
      </c>
      <c r="AO700" s="140" t="str">
        <f t="array" ref="AO700">IF(OR(AO$1=0, $A700=""),"",SQRT((_xlfn.XLOOKUP(AO$1,$Z$2:$Z$16,$AA$2:$AA$16)-$T700)^2+(_xlfn.XLOOKUP(AO$1,$Z$2:$Z$16,$AB$2:$AB$16)-$U700)^2+(_xlfn.XLOOKUP(AO$1,$Z$2:$Z$16,$AC$2:$AC$16-$V700)^2)))</f>
        <v/>
      </c>
      <c r="AP700" s="141" t="str">
        <f t="array" ref="AP700">IF(OR(AP$1=0, $A700=""),"",SQRT((_xlfn.XLOOKUP(AP$1,$Z$2:$Z$16,$AA$2:$AA$16)-$T700)^2+(_xlfn.XLOOKUP(AP$1,$Z$2:$Z$16,$AB$2:$AB$16)-$U700)^2+(_xlfn.XLOOKUP(AP$1,$Z$2:$Z$16,$AC$2:$AC$16-$V700)^2)))</f>
        <v/>
      </c>
      <c r="AQ700" s="141" t="str">
        <f t="array" ref="AQ700">IF(OR(AQ$1=0, $A700=""),"",SQRT((_xlfn.XLOOKUP(AQ$1,$Z$2:$Z$16,$AA$2:$AA$16)-$T700)^2+(_xlfn.XLOOKUP(AQ$1,$Z$2:$Z$16,$AB$2:$AB$16)-$U700)^2+(_xlfn.XLOOKUP(AQ$1,$Z$2:$Z$16,$AC$2:$AC$16-$V700)^2)))</f>
        <v/>
      </c>
      <c r="AR700" s="141" t="str">
        <f t="array" ref="AR700">IF(OR(AR$1=0, $A700=""),"",SQRT((_xlfn.XLOOKUP(AR$1,$Z$2:$Z$16,$AA$2:$AA$16)-$T700)^2+(_xlfn.XLOOKUP(AR$1,$Z$2:$Z$16,$AB$2:$AB$16)-$U700)^2+(_xlfn.XLOOKUP(AR$1,$Z$2:$Z$16,$AC$2:$AC$16-$V700)^2)))</f>
        <v/>
      </c>
      <c r="AS700" s="141" t="str">
        <f t="array" ref="AS700">IF(OR(AS$1=0, $A700=""),"",SQRT((_xlfn.XLOOKUP(AS$1,$Z$2:$Z$16,$AA$2:$AA$16)-$T700)^2+(_xlfn.XLOOKUP(AS$1,$Z$2:$Z$16,$AB$2:$AB$16)-$U700)^2+(_xlfn.XLOOKUP(AS$1,$Z$2:$Z$16,$AC$2:$AC$16-$V700)^2)))</f>
        <v/>
      </c>
      <c r="AT700" s="141" t="str">
        <f t="array" ref="AT700">IF(OR(AT$1=0, $A700=""),"",SQRT((_xlfn.XLOOKUP(AT$1,$Z$2:$Z$16,$AA$2:$AA$16)-$T700)^2+(_xlfn.XLOOKUP(AT$1,$Z$2:$Z$16,$AB$2:$AB$16)-$U700)^2+(_xlfn.XLOOKUP(AT$1,$Z$2:$Z$16,$AC$2:$AC$16-$V700)^2)))</f>
        <v/>
      </c>
      <c r="AU700" s="141" t="str">
        <f t="array" ref="AU700">IF(OR(AU$1=0, $A700=""),"",SQRT((_xlfn.XLOOKUP(AU$1,$Z$2:$Z$16,$AA$2:$AA$16)-$T700)^2+(_xlfn.XLOOKUP(AU$1,$Z$2:$Z$16,$AB$2:$AB$16)-$U700)^2+(_xlfn.XLOOKUP(AU$1,$Z$2:$Z$16,$AC$2:$AC$16-$V700)^2)))</f>
        <v/>
      </c>
      <c r="AV700" s="142" t="str">
        <f t="array" ref="AV700">IF(OR(AV$1=0, $A700=""),"",SQRT((_xlfn.XLOOKUP(AV$1,$Z$2:$Z$16,$AA$2:$AA$16)-$T700)^2+(_xlfn.XLOOKUP(AV$1,$Z$2:$Z$16,$AB$2:$AB$16)-$U700)^2+(_xlfn.XLOOKUP(AV$1,$Z$2:$Z$16,$AC$2:$AC$16-$V700)^2)))</f>
        <v/>
      </c>
      <c r="AW700" s="124"/>
      <c r="AX700" s="124"/>
      <c r="AY700" s="125">
        <f t="shared" si="403"/>
        <v>0</v>
      </c>
      <c r="AZ700" s="143">
        <f t="shared" si="404"/>
        <v>0</v>
      </c>
      <c r="BA700" s="143">
        <f t="shared" si="405"/>
        <v>0</v>
      </c>
      <c r="BB700" s="143">
        <f t="shared" si="406"/>
        <v>0</v>
      </c>
      <c r="BC700" s="143">
        <f t="shared" si="407"/>
        <v>0</v>
      </c>
      <c r="BD700" s="143">
        <f t="shared" si="408"/>
        <v>0</v>
      </c>
      <c r="BE700" s="143">
        <f t="shared" si="409"/>
        <v>0</v>
      </c>
      <c r="BF700" s="143">
        <f t="shared" si="410"/>
        <v>0</v>
      </c>
      <c r="BG700" s="144">
        <f t="shared" si="411"/>
        <v>0</v>
      </c>
      <c r="BH700" s="144">
        <f t="shared" si="412"/>
        <v>0</v>
      </c>
      <c r="BI700" s="144">
        <f t="shared" si="413"/>
        <v>0</v>
      </c>
      <c r="BJ700" s="144">
        <f t="shared" si="414"/>
        <v>0</v>
      </c>
      <c r="BK700" s="144">
        <f t="shared" si="415"/>
        <v>0</v>
      </c>
      <c r="BL700" s="144">
        <f t="shared" si="416"/>
        <v>0</v>
      </c>
      <c r="BM700" s="145">
        <f t="shared" si="417"/>
        <v>0</v>
      </c>
      <c r="BN700" s="124"/>
      <c r="BO700" s="124"/>
      <c r="BP700" s="124"/>
      <c r="BQ700" s="124"/>
      <c r="BR700" s="124"/>
      <c r="BS700" s="124"/>
      <c r="BT700" s="124"/>
      <c r="BU700" s="124"/>
      <c r="BV700" s="130"/>
      <c r="BW700" s="130"/>
      <c r="BX700" s="130"/>
      <c r="BY700" s="130"/>
      <c r="BZ700" s="130"/>
      <c r="CA700" s="130"/>
      <c r="CB700" s="130"/>
      <c r="CC700" s="130"/>
      <c r="CD700" s="130"/>
      <c r="CE700" s="130"/>
      <c r="CF700" s="130"/>
      <c r="CG700" s="130"/>
      <c r="CH700" s="130"/>
      <c r="CI700" s="130"/>
      <c r="CJ700" s="130"/>
      <c r="CM700" s="159">
        <f t="shared" si="418"/>
        <v>0</v>
      </c>
      <c r="CN700" s="160">
        <f t="shared" si="419"/>
        <v>0</v>
      </c>
      <c r="CO700" s="160">
        <f t="shared" si="420"/>
        <v>0</v>
      </c>
      <c r="CP700" s="160">
        <f t="shared" si="421"/>
        <v>0</v>
      </c>
      <c r="CQ700" s="160">
        <f t="shared" si="422"/>
        <v>0</v>
      </c>
      <c r="CR700" s="160" t="str">
        <f t="shared" si="423"/>
        <v/>
      </c>
      <c r="CS700" s="160" t="str">
        <f t="shared" si="424"/>
        <v/>
      </c>
      <c r="CT700" s="160" t="str">
        <f t="shared" si="425"/>
        <v/>
      </c>
      <c r="CU700" s="162" t="str">
        <f t="shared" si="426"/>
        <v/>
      </c>
      <c r="CV700" s="162" t="str">
        <f t="shared" si="427"/>
        <v/>
      </c>
      <c r="CW700" s="162" t="str">
        <f t="shared" si="428"/>
        <v/>
      </c>
      <c r="CX700" s="162" t="str">
        <f t="shared" si="429"/>
        <v/>
      </c>
      <c r="CY700" s="162" t="str">
        <f t="shared" si="430"/>
        <v/>
      </c>
      <c r="CZ700" s="162" t="str">
        <f t="shared" si="431"/>
        <v/>
      </c>
      <c r="DA700" s="163" t="str">
        <f t="shared" si="432"/>
        <v/>
      </c>
    </row>
    <row r="701" spans="1:105" ht="16.5" x14ac:dyDescent="0.3">
      <c r="A701" s="135"/>
      <c r="B701" s="136"/>
      <c r="C701" s="136"/>
      <c r="D701" s="137"/>
      <c r="E701" s="176"/>
      <c r="F701" s="182"/>
      <c r="G701" s="183"/>
      <c r="H701" s="183"/>
      <c r="I701" s="183"/>
      <c r="J701" s="183"/>
      <c r="K701" s="183"/>
      <c r="L701" s="183"/>
      <c r="M701" s="186"/>
      <c r="N701" s="182"/>
      <c r="O701" s="184"/>
      <c r="P701" s="178"/>
      <c r="Q701" s="118">
        <f t="shared" si="401"/>
        <v>0</v>
      </c>
      <c r="R701" s="3"/>
      <c r="S701" s="3"/>
      <c r="T701" s="4"/>
      <c r="U701" s="4"/>
      <c r="V701" s="99">
        <f t="shared" si="402"/>
        <v>0</v>
      </c>
      <c r="W701" s="161"/>
      <c r="X701" s="138"/>
      <c r="AH701" s="158" t="str">
        <f t="array" ref="AH701">IF(OR(AH$1=0, $A701=""),"",SQRT((_xlfn.XLOOKUP(AH$1,$Z$2:$Z$16,$AA$2:$AA$16)-$T701)^2+(_xlfn.XLOOKUP(AH$1,$Z$2:$Z$16,$AB$2:$AB$16)-$U701)^2+(_xlfn.XLOOKUP(AH$1,$Z$2:$Z$16,$AC$2:$AC$16-$V701)^2)))</f>
        <v/>
      </c>
      <c r="AI701" s="140" t="str">
        <f t="array" ref="AI701">IF(OR(AI$1=0, $A701=""),"",SQRT((_xlfn.XLOOKUP(AI$1,$Z$2:$Z$16,$AA$2:$AA$16)-$T701)^2+(_xlfn.XLOOKUP(AI$1,$Z$2:$Z$16,$AB$2:$AB$16)-$U701)^2+(_xlfn.XLOOKUP(AI$1,$Z$2:$Z$16,$AC$2:$AC$16-$V701)^2)))</f>
        <v/>
      </c>
      <c r="AJ701" s="140" t="str">
        <f t="array" ref="AJ701">IF(OR(AJ$1=0, $A701=""),"",SQRT((_xlfn.XLOOKUP(AJ$1,$Z$2:$Z$16,$AA$2:$AA$16)-$T701)^2+(_xlfn.XLOOKUP(AJ$1,$Z$2:$Z$16,$AB$2:$AB$16)-$U701)^2+(_xlfn.XLOOKUP(AJ$1,$Z$2:$Z$16,$AC$2:$AC$16-$V701)^2)))</f>
        <v/>
      </c>
      <c r="AK701" s="140" t="str">
        <f t="array" ref="AK701">IF(OR(AK$1=0, $A701=""),"",SQRT((_xlfn.XLOOKUP(AK$1,$Z$2:$Z$16,$AA$2:$AA$16)-$T701)^2+(_xlfn.XLOOKUP(AK$1,$Z$2:$Z$16,$AB$2:$AB$16)-$U701)^2+(_xlfn.XLOOKUP(AK$1,$Z$2:$Z$16,$AC$2:$AC$16-$V701)^2)))</f>
        <v/>
      </c>
      <c r="AL701" s="140" t="str">
        <f t="array" ref="AL701">IF(OR(AL$1=0, $A701=""),"",SQRT((_xlfn.XLOOKUP(AL$1,$Z$2:$Z$16,$AA$2:$AA$16)-$T701)^2+(_xlfn.XLOOKUP(AL$1,$Z$2:$Z$16,$AB$2:$AB$16)-$U701)^2+(_xlfn.XLOOKUP(AL$1,$Z$2:$Z$16,$AC$2:$AC$16-$V701)^2)))</f>
        <v/>
      </c>
      <c r="AM701" s="140" t="str">
        <f t="array" ref="AM701">IF(OR(AM$1=0, $A701=""),"",SQRT((_xlfn.XLOOKUP(AM$1,$Z$2:$Z$16,$AA$2:$AA$16)-$T701)^2+(_xlfn.XLOOKUP(AM$1,$Z$2:$Z$16,$AB$2:$AB$16)-$U701)^2+(_xlfn.XLOOKUP(AM$1,$Z$2:$Z$16,$AC$2:$AC$16-$V701)^2)))</f>
        <v/>
      </c>
      <c r="AN701" s="140" t="str">
        <f t="array" ref="AN701">IF(OR(AN$1=0, $A701=""),"",SQRT((_xlfn.XLOOKUP(AN$1,$Z$2:$Z$16,$AA$2:$AA$16)-$T701)^2+(_xlfn.XLOOKUP(AN$1,$Z$2:$Z$16,$AB$2:$AB$16)-$U701)^2+(_xlfn.XLOOKUP(AN$1,$Z$2:$Z$16,$AC$2:$AC$16-$V701)^2)))</f>
        <v/>
      </c>
      <c r="AO701" s="140" t="str">
        <f t="array" ref="AO701">IF(OR(AO$1=0, $A701=""),"",SQRT((_xlfn.XLOOKUP(AO$1,$Z$2:$Z$16,$AA$2:$AA$16)-$T701)^2+(_xlfn.XLOOKUP(AO$1,$Z$2:$Z$16,$AB$2:$AB$16)-$U701)^2+(_xlfn.XLOOKUP(AO$1,$Z$2:$Z$16,$AC$2:$AC$16-$V701)^2)))</f>
        <v/>
      </c>
      <c r="AP701" s="141" t="str">
        <f t="array" ref="AP701">IF(OR(AP$1=0, $A701=""),"",SQRT((_xlfn.XLOOKUP(AP$1,$Z$2:$Z$16,$AA$2:$AA$16)-$T701)^2+(_xlfn.XLOOKUP(AP$1,$Z$2:$Z$16,$AB$2:$AB$16)-$U701)^2+(_xlfn.XLOOKUP(AP$1,$Z$2:$Z$16,$AC$2:$AC$16-$V701)^2)))</f>
        <v/>
      </c>
      <c r="AQ701" s="141" t="str">
        <f t="array" ref="AQ701">IF(OR(AQ$1=0, $A701=""),"",SQRT((_xlfn.XLOOKUP(AQ$1,$Z$2:$Z$16,$AA$2:$AA$16)-$T701)^2+(_xlfn.XLOOKUP(AQ$1,$Z$2:$Z$16,$AB$2:$AB$16)-$U701)^2+(_xlfn.XLOOKUP(AQ$1,$Z$2:$Z$16,$AC$2:$AC$16-$V701)^2)))</f>
        <v/>
      </c>
      <c r="AR701" s="141" t="str">
        <f t="array" ref="AR701">IF(OR(AR$1=0, $A701=""),"",SQRT((_xlfn.XLOOKUP(AR$1,$Z$2:$Z$16,$AA$2:$AA$16)-$T701)^2+(_xlfn.XLOOKUP(AR$1,$Z$2:$Z$16,$AB$2:$AB$16)-$U701)^2+(_xlfn.XLOOKUP(AR$1,$Z$2:$Z$16,$AC$2:$AC$16-$V701)^2)))</f>
        <v/>
      </c>
      <c r="AS701" s="141" t="str">
        <f t="array" ref="AS701">IF(OR(AS$1=0, $A701=""),"",SQRT((_xlfn.XLOOKUP(AS$1,$Z$2:$Z$16,$AA$2:$AA$16)-$T701)^2+(_xlfn.XLOOKUP(AS$1,$Z$2:$Z$16,$AB$2:$AB$16)-$U701)^2+(_xlfn.XLOOKUP(AS$1,$Z$2:$Z$16,$AC$2:$AC$16-$V701)^2)))</f>
        <v/>
      </c>
      <c r="AT701" s="141" t="str">
        <f t="array" ref="AT701">IF(OR(AT$1=0, $A701=""),"",SQRT((_xlfn.XLOOKUP(AT$1,$Z$2:$Z$16,$AA$2:$AA$16)-$T701)^2+(_xlfn.XLOOKUP(AT$1,$Z$2:$Z$16,$AB$2:$AB$16)-$U701)^2+(_xlfn.XLOOKUP(AT$1,$Z$2:$Z$16,$AC$2:$AC$16-$V701)^2)))</f>
        <v/>
      </c>
      <c r="AU701" s="141" t="str">
        <f t="array" ref="AU701">IF(OR(AU$1=0, $A701=""),"",SQRT((_xlfn.XLOOKUP(AU$1,$Z$2:$Z$16,$AA$2:$AA$16)-$T701)^2+(_xlfn.XLOOKUP(AU$1,$Z$2:$Z$16,$AB$2:$AB$16)-$U701)^2+(_xlfn.XLOOKUP(AU$1,$Z$2:$Z$16,$AC$2:$AC$16-$V701)^2)))</f>
        <v/>
      </c>
      <c r="AV701" s="142" t="str">
        <f t="array" ref="AV701">IF(OR(AV$1=0, $A701=""),"",SQRT((_xlfn.XLOOKUP(AV$1,$Z$2:$Z$16,$AA$2:$AA$16)-$T701)^2+(_xlfn.XLOOKUP(AV$1,$Z$2:$Z$16,$AB$2:$AB$16)-$U701)^2+(_xlfn.XLOOKUP(AV$1,$Z$2:$Z$16,$AC$2:$AC$16-$V701)^2)))</f>
        <v/>
      </c>
      <c r="AW701" s="124"/>
      <c r="AX701" s="124"/>
      <c r="AY701" s="125">
        <f t="shared" si="403"/>
        <v>0</v>
      </c>
      <c r="AZ701" s="143">
        <f t="shared" si="404"/>
        <v>0</v>
      </c>
      <c r="BA701" s="143">
        <f t="shared" si="405"/>
        <v>0</v>
      </c>
      <c r="BB701" s="143">
        <f t="shared" si="406"/>
        <v>0</v>
      </c>
      <c r="BC701" s="143">
        <f t="shared" si="407"/>
        <v>0</v>
      </c>
      <c r="BD701" s="143">
        <f t="shared" si="408"/>
        <v>0</v>
      </c>
      <c r="BE701" s="143">
        <f t="shared" si="409"/>
        <v>0</v>
      </c>
      <c r="BF701" s="143">
        <f t="shared" si="410"/>
        <v>0</v>
      </c>
      <c r="BG701" s="144">
        <f t="shared" si="411"/>
        <v>0</v>
      </c>
      <c r="BH701" s="144">
        <f t="shared" si="412"/>
        <v>0</v>
      </c>
      <c r="BI701" s="144">
        <f t="shared" si="413"/>
        <v>0</v>
      </c>
      <c r="BJ701" s="144">
        <f t="shared" si="414"/>
        <v>0</v>
      </c>
      <c r="BK701" s="144">
        <f t="shared" si="415"/>
        <v>0</v>
      </c>
      <c r="BL701" s="144">
        <f t="shared" si="416"/>
        <v>0</v>
      </c>
      <c r="BM701" s="145">
        <f t="shared" si="417"/>
        <v>0</v>
      </c>
      <c r="BN701" s="124"/>
      <c r="BO701" s="124"/>
      <c r="BP701" s="124"/>
      <c r="BQ701" s="124"/>
      <c r="BR701" s="124"/>
      <c r="BS701" s="124"/>
      <c r="BT701" s="124"/>
      <c r="BU701" s="124"/>
      <c r="BV701" s="130"/>
      <c r="BW701" s="130"/>
      <c r="BX701" s="130"/>
      <c r="BY701" s="130"/>
      <c r="BZ701" s="130"/>
      <c r="CA701" s="130"/>
      <c r="CB701" s="130"/>
      <c r="CC701" s="130"/>
      <c r="CD701" s="130"/>
      <c r="CE701" s="130"/>
      <c r="CF701" s="130"/>
      <c r="CG701" s="130"/>
      <c r="CH701" s="130"/>
      <c r="CI701" s="130"/>
      <c r="CJ701" s="130"/>
      <c r="CM701" s="159">
        <f t="shared" si="418"/>
        <v>0</v>
      </c>
      <c r="CN701" s="160">
        <f t="shared" si="419"/>
        <v>0</v>
      </c>
      <c r="CO701" s="160">
        <f t="shared" si="420"/>
        <v>0</v>
      </c>
      <c r="CP701" s="160">
        <f t="shared" si="421"/>
        <v>0</v>
      </c>
      <c r="CQ701" s="160">
        <f t="shared" si="422"/>
        <v>0</v>
      </c>
      <c r="CR701" s="160" t="str">
        <f t="shared" si="423"/>
        <v/>
      </c>
      <c r="CS701" s="160" t="str">
        <f t="shared" si="424"/>
        <v/>
      </c>
      <c r="CT701" s="160" t="str">
        <f t="shared" si="425"/>
        <v/>
      </c>
      <c r="CU701" s="162" t="str">
        <f t="shared" si="426"/>
        <v/>
      </c>
      <c r="CV701" s="162" t="str">
        <f t="shared" si="427"/>
        <v/>
      </c>
      <c r="CW701" s="162" t="str">
        <f t="shared" si="428"/>
        <v/>
      </c>
      <c r="CX701" s="162" t="str">
        <f t="shared" si="429"/>
        <v/>
      </c>
      <c r="CY701" s="162" t="str">
        <f t="shared" si="430"/>
        <v/>
      </c>
      <c r="CZ701" s="162" t="str">
        <f t="shared" si="431"/>
        <v/>
      </c>
      <c r="DA701" s="163" t="str">
        <f t="shared" si="432"/>
        <v/>
      </c>
    </row>
    <row r="702" spans="1:105" ht="16.5" x14ac:dyDescent="0.3">
      <c r="A702" s="135"/>
      <c r="B702" s="136"/>
      <c r="C702" s="136"/>
      <c r="D702" s="137"/>
      <c r="E702" s="176"/>
      <c r="F702" s="182"/>
      <c r="G702" s="183"/>
      <c r="H702" s="183"/>
      <c r="I702" s="183"/>
      <c r="J702" s="183"/>
      <c r="K702" s="183"/>
      <c r="L702" s="183"/>
      <c r="M702" s="186"/>
      <c r="N702" s="182"/>
      <c r="O702" s="184"/>
      <c r="P702" s="178"/>
      <c r="Q702" s="118">
        <f t="shared" si="401"/>
        <v>0</v>
      </c>
      <c r="R702" s="3"/>
      <c r="S702" s="3"/>
      <c r="T702" s="4"/>
      <c r="U702" s="4"/>
      <c r="V702" s="99">
        <f t="shared" si="402"/>
        <v>0</v>
      </c>
      <c r="W702" s="161"/>
      <c r="X702" s="138"/>
      <c r="AH702" s="158" t="str">
        <f t="array" ref="AH702">IF(OR(AH$1=0, $A702=""),"",SQRT((_xlfn.XLOOKUP(AH$1,$Z$2:$Z$16,$AA$2:$AA$16)-$T702)^2+(_xlfn.XLOOKUP(AH$1,$Z$2:$Z$16,$AB$2:$AB$16)-$U702)^2+(_xlfn.XLOOKUP(AH$1,$Z$2:$Z$16,$AC$2:$AC$16-$V702)^2)))</f>
        <v/>
      </c>
      <c r="AI702" s="140" t="str">
        <f t="array" ref="AI702">IF(OR(AI$1=0, $A702=""),"",SQRT((_xlfn.XLOOKUP(AI$1,$Z$2:$Z$16,$AA$2:$AA$16)-$T702)^2+(_xlfn.XLOOKUP(AI$1,$Z$2:$Z$16,$AB$2:$AB$16)-$U702)^2+(_xlfn.XLOOKUP(AI$1,$Z$2:$Z$16,$AC$2:$AC$16-$V702)^2)))</f>
        <v/>
      </c>
      <c r="AJ702" s="140" t="str">
        <f t="array" ref="AJ702">IF(OR(AJ$1=0, $A702=""),"",SQRT((_xlfn.XLOOKUP(AJ$1,$Z$2:$Z$16,$AA$2:$AA$16)-$T702)^2+(_xlfn.XLOOKUP(AJ$1,$Z$2:$Z$16,$AB$2:$AB$16)-$U702)^2+(_xlfn.XLOOKUP(AJ$1,$Z$2:$Z$16,$AC$2:$AC$16-$V702)^2)))</f>
        <v/>
      </c>
      <c r="AK702" s="140" t="str">
        <f t="array" ref="AK702">IF(OR(AK$1=0, $A702=""),"",SQRT((_xlfn.XLOOKUP(AK$1,$Z$2:$Z$16,$AA$2:$AA$16)-$T702)^2+(_xlfn.XLOOKUP(AK$1,$Z$2:$Z$16,$AB$2:$AB$16)-$U702)^2+(_xlfn.XLOOKUP(AK$1,$Z$2:$Z$16,$AC$2:$AC$16-$V702)^2)))</f>
        <v/>
      </c>
      <c r="AL702" s="140" t="str">
        <f t="array" ref="AL702">IF(OR(AL$1=0, $A702=""),"",SQRT((_xlfn.XLOOKUP(AL$1,$Z$2:$Z$16,$AA$2:$AA$16)-$T702)^2+(_xlfn.XLOOKUP(AL$1,$Z$2:$Z$16,$AB$2:$AB$16)-$U702)^2+(_xlfn.XLOOKUP(AL$1,$Z$2:$Z$16,$AC$2:$AC$16-$V702)^2)))</f>
        <v/>
      </c>
      <c r="AM702" s="140" t="str">
        <f t="array" ref="AM702">IF(OR(AM$1=0, $A702=""),"",SQRT((_xlfn.XLOOKUP(AM$1,$Z$2:$Z$16,$AA$2:$AA$16)-$T702)^2+(_xlfn.XLOOKUP(AM$1,$Z$2:$Z$16,$AB$2:$AB$16)-$U702)^2+(_xlfn.XLOOKUP(AM$1,$Z$2:$Z$16,$AC$2:$AC$16-$V702)^2)))</f>
        <v/>
      </c>
      <c r="AN702" s="140" t="str">
        <f t="array" ref="AN702">IF(OR(AN$1=0, $A702=""),"",SQRT((_xlfn.XLOOKUP(AN$1,$Z$2:$Z$16,$AA$2:$AA$16)-$T702)^2+(_xlfn.XLOOKUP(AN$1,$Z$2:$Z$16,$AB$2:$AB$16)-$U702)^2+(_xlfn.XLOOKUP(AN$1,$Z$2:$Z$16,$AC$2:$AC$16-$V702)^2)))</f>
        <v/>
      </c>
      <c r="AO702" s="140" t="str">
        <f t="array" ref="AO702">IF(OR(AO$1=0, $A702=""),"",SQRT((_xlfn.XLOOKUP(AO$1,$Z$2:$Z$16,$AA$2:$AA$16)-$T702)^2+(_xlfn.XLOOKUP(AO$1,$Z$2:$Z$16,$AB$2:$AB$16)-$U702)^2+(_xlfn.XLOOKUP(AO$1,$Z$2:$Z$16,$AC$2:$AC$16-$V702)^2)))</f>
        <v/>
      </c>
      <c r="AP702" s="141" t="str">
        <f t="array" ref="AP702">IF(OR(AP$1=0, $A702=""),"",SQRT((_xlfn.XLOOKUP(AP$1,$Z$2:$Z$16,$AA$2:$AA$16)-$T702)^2+(_xlfn.XLOOKUP(AP$1,$Z$2:$Z$16,$AB$2:$AB$16)-$U702)^2+(_xlfn.XLOOKUP(AP$1,$Z$2:$Z$16,$AC$2:$AC$16-$V702)^2)))</f>
        <v/>
      </c>
      <c r="AQ702" s="141" t="str">
        <f t="array" ref="AQ702">IF(OR(AQ$1=0, $A702=""),"",SQRT((_xlfn.XLOOKUP(AQ$1,$Z$2:$Z$16,$AA$2:$AA$16)-$T702)^2+(_xlfn.XLOOKUP(AQ$1,$Z$2:$Z$16,$AB$2:$AB$16)-$U702)^2+(_xlfn.XLOOKUP(AQ$1,$Z$2:$Z$16,$AC$2:$AC$16-$V702)^2)))</f>
        <v/>
      </c>
      <c r="AR702" s="141" t="str">
        <f t="array" ref="AR702">IF(OR(AR$1=0, $A702=""),"",SQRT((_xlfn.XLOOKUP(AR$1,$Z$2:$Z$16,$AA$2:$AA$16)-$T702)^2+(_xlfn.XLOOKUP(AR$1,$Z$2:$Z$16,$AB$2:$AB$16)-$U702)^2+(_xlfn.XLOOKUP(AR$1,$Z$2:$Z$16,$AC$2:$AC$16-$V702)^2)))</f>
        <v/>
      </c>
      <c r="AS702" s="141" t="str">
        <f t="array" ref="AS702">IF(OR(AS$1=0, $A702=""),"",SQRT((_xlfn.XLOOKUP(AS$1,$Z$2:$Z$16,$AA$2:$AA$16)-$T702)^2+(_xlfn.XLOOKUP(AS$1,$Z$2:$Z$16,$AB$2:$AB$16)-$U702)^2+(_xlfn.XLOOKUP(AS$1,$Z$2:$Z$16,$AC$2:$AC$16-$V702)^2)))</f>
        <v/>
      </c>
      <c r="AT702" s="141" t="str">
        <f t="array" ref="AT702">IF(OR(AT$1=0, $A702=""),"",SQRT((_xlfn.XLOOKUP(AT$1,$Z$2:$Z$16,$AA$2:$AA$16)-$T702)^2+(_xlfn.XLOOKUP(AT$1,$Z$2:$Z$16,$AB$2:$AB$16)-$U702)^2+(_xlfn.XLOOKUP(AT$1,$Z$2:$Z$16,$AC$2:$AC$16-$V702)^2)))</f>
        <v/>
      </c>
      <c r="AU702" s="141" t="str">
        <f t="array" ref="AU702">IF(OR(AU$1=0, $A702=""),"",SQRT((_xlfn.XLOOKUP(AU$1,$Z$2:$Z$16,$AA$2:$AA$16)-$T702)^2+(_xlfn.XLOOKUP(AU$1,$Z$2:$Z$16,$AB$2:$AB$16)-$U702)^2+(_xlfn.XLOOKUP(AU$1,$Z$2:$Z$16,$AC$2:$AC$16-$V702)^2)))</f>
        <v/>
      </c>
      <c r="AV702" s="142" t="str">
        <f t="array" ref="AV702">IF(OR(AV$1=0, $A702=""),"",SQRT((_xlfn.XLOOKUP(AV$1,$Z$2:$Z$16,$AA$2:$AA$16)-$T702)^2+(_xlfn.XLOOKUP(AV$1,$Z$2:$Z$16,$AB$2:$AB$16)-$U702)^2+(_xlfn.XLOOKUP(AV$1,$Z$2:$Z$16,$AC$2:$AC$16-$V702)^2)))</f>
        <v/>
      </c>
      <c r="AW702" s="124"/>
      <c r="AX702" s="124"/>
      <c r="AY702" s="125">
        <f t="shared" si="403"/>
        <v>0</v>
      </c>
      <c r="AZ702" s="143">
        <f t="shared" si="404"/>
        <v>0</v>
      </c>
      <c r="BA702" s="143">
        <f t="shared" si="405"/>
        <v>0</v>
      </c>
      <c r="BB702" s="143">
        <f t="shared" si="406"/>
        <v>0</v>
      </c>
      <c r="BC702" s="143">
        <f t="shared" si="407"/>
        <v>0</v>
      </c>
      <c r="BD702" s="143">
        <f t="shared" si="408"/>
        <v>0</v>
      </c>
      <c r="BE702" s="143">
        <f t="shared" si="409"/>
        <v>0</v>
      </c>
      <c r="BF702" s="143">
        <f t="shared" si="410"/>
        <v>0</v>
      </c>
      <c r="BG702" s="144">
        <f t="shared" si="411"/>
        <v>0</v>
      </c>
      <c r="BH702" s="144">
        <f t="shared" si="412"/>
        <v>0</v>
      </c>
      <c r="BI702" s="144">
        <f t="shared" si="413"/>
        <v>0</v>
      </c>
      <c r="BJ702" s="144">
        <f t="shared" si="414"/>
        <v>0</v>
      </c>
      <c r="BK702" s="144">
        <f t="shared" si="415"/>
        <v>0</v>
      </c>
      <c r="BL702" s="144">
        <f t="shared" si="416"/>
        <v>0</v>
      </c>
      <c r="BM702" s="145">
        <f t="shared" si="417"/>
        <v>0</v>
      </c>
      <c r="BN702" s="124"/>
      <c r="BO702" s="124"/>
      <c r="BP702" s="124"/>
      <c r="BQ702" s="124"/>
      <c r="BR702" s="124"/>
      <c r="BS702" s="124"/>
      <c r="BT702" s="124"/>
      <c r="BU702" s="124"/>
      <c r="BV702" s="130"/>
      <c r="BW702" s="130"/>
      <c r="BX702" s="130"/>
      <c r="BY702" s="130"/>
      <c r="BZ702" s="130"/>
      <c r="CA702" s="130"/>
      <c r="CB702" s="130"/>
      <c r="CC702" s="130"/>
      <c r="CD702" s="130"/>
      <c r="CE702" s="130"/>
      <c r="CF702" s="130"/>
      <c r="CG702" s="130"/>
      <c r="CH702" s="130"/>
      <c r="CI702" s="130"/>
      <c r="CJ702" s="130"/>
      <c r="CM702" s="159">
        <f t="shared" si="418"/>
        <v>0</v>
      </c>
      <c r="CN702" s="160">
        <f t="shared" si="419"/>
        <v>0</v>
      </c>
      <c r="CO702" s="160">
        <f t="shared" si="420"/>
        <v>0</v>
      </c>
      <c r="CP702" s="160">
        <f t="shared" si="421"/>
        <v>0</v>
      </c>
      <c r="CQ702" s="160">
        <f t="shared" si="422"/>
        <v>0</v>
      </c>
      <c r="CR702" s="160" t="str">
        <f t="shared" si="423"/>
        <v/>
      </c>
      <c r="CS702" s="160" t="str">
        <f t="shared" si="424"/>
        <v/>
      </c>
      <c r="CT702" s="160" t="str">
        <f t="shared" si="425"/>
        <v/>
      </c>
      <c r="CU702" s="162" t="str">
        <f t="shared" si="426"/>
        <v/>
      </c>
      <c r="CV702" s="162" t="str">
        <f t="shared" si="427"/>
        <v/>
      </c>
      <c r="CW702" s="162" t="str">
        <f t="shared" si="428"/>
        <v/>
      </c>
      <c r="CX702" s="162" t="str">
        <f t="shared" si="429"/>
        <v/>
      </c>
      <c r="CY702" s="162" t="str">
        <f t="shared" si="430"/>
        <v/>
      </c>
      <c r="CZ702" s="162" t="str">
        <f t="shared" si="431"/>
        <v/>
      </c>
      <c r="DA702" s="163" t="str">
        <f t="shared" si="432"/>
        <v/>
      </c>
    </row>
    <row r="703" spans="1:105" ht="16.5" x14ac:dyDescent="0.3">
      <c r="A703" s="135"/>
      <c r="B703" s="136"/>
      <c r="C703" s="136"/>
      <c r="D703" s="137"/>
      <c r="E703" s="176"/>
      <c r="F703" s="182"/>
      <c r="G703" s="183"/>
      <c r="H703" s="183"/>
      <c r="I703" s="183"/>
      <c r="J703" s="183"/>
      <c r="K703" s="183"/>
      <c r="L703" s="183"/>
      <c r="M703" s="186"/>
      <c r="N703" s="182"/>
      <c r="O703" s="184"/>
      <c r="P703" s="178"/>
      <c r="Q703" s="118">
        <f t="shared" si="401"/>
        <v>0</v>
      </c>
      <c r="R703" s="3"/>
      <c r="S703" s="3"/>
      <c r="T703" s="4"/>
      <c r="U703" s="4"/>
      <c r="V703" s="99">
        <f t="shared" si="402"/>
        <v>0</v>
      </c>
      <c r="W703" s="161"/>
      <c r="X703" s="138"/>
      <c r="AH703" s="158" t="str">
        <f t="array" ref="AH703">IF(OR(AH$1=0, $A703=""),"",SQRT((_xlfn.XLOOKUP(AH$1,$Z$2:$Z$16,$AA$2:$AA$16)-$T703)^2+(_xlfn.XLOOKUP(AH$1,$Z$2:$Z$16,$AB$2:$AB$16)-$U703)^2+(_xlfn.XLOOKUP(AH$1,$Z$2:$Z$16,$AC$2:$AC$16-$V703)^2)))</f>
        <v/>
      </c>
      <c r="AI703" s="140" t="str">
        <f t="array" ref="AI703">IF(OR(AI$1=0, $A703=""),"",SQRT((_xlfn.XLOOKUP(AI$1,$Z$2:$Z$16,$AA$2:$AA$16)-$T703)^2+(_xlfn.XLOOKUP(AI$1,$Z$2:$Z$16,$AB$2:$AB$16)-$U703)^2+(_xlfn.XLOOKUP(AI$1,$Z$2:$Z$16,$AC$2:$AC$16-$V703)^2)))</f>
        <v/>
      </c>
      <c r="AJ703" s="140" t="str">
        <f t="array" ref="AJ703">IF(OR(AJ$1=0, $A703=""),"",SQRT((_xlfn.XLOOKUP(AJ$1,$Z$2:$Z$16,$AA$2:$AA$16)-$T703)^2+(_xlfn.XLOOKUP(AJ$1,$Z$2:$Z$16,$AB$2:$AB$16)-$U703)^2+(_xlfn.XLOOKUP(AJ$1,$Z$2:$Z$16,$AC$2:$AC$16-$V703)^2)))</f>
        <v/>
      </c>
      <c r="AK703" s="140" t="str">
        <f t="array" ref="AK703">IF(OR(AK$1=0, $A703=""),"",SQRT((_xlfn.XLOOKUP(AK$1,$Z$2:$Z$16,$AA$2:$AA$16)-$T703)^2+(_xlfn.XLOOKUP(AK$1,$Z$2:$Z$16,$AB$2:$AB$16)-$U703)^2+(_xlfn.XLOOKUP(AK$1,$Z$2:$Z$16,$AC$2:$AC$16-$V703)^2)))</f>
        <v/>
      </c>
      <c r="AL703" s="140" t="str">
        <f t="array" ref="AL703">IF(OR(AL$1=0, $A703=""),"",SQRT((_xlfn.XLOOKUP(AL$1,$Z$2:$Z$16,$AA$2:$AA$16)-$T703)^2+(_xlfn.XLOOKUP(AL$1,$Z$2:$Z$16,$AB$2:$AB$16)-$U703)^2+(_xlfn.XLOOKUP(AL$1,$Z$2:$Z$16,$AC$2:$AC$16-$V703)^2)))</f>
        <v/>
      </c>
      <c r="AM703" s="140" t="str">
        <f t="array" ref="AM703">IF(OR(AM$1=0, $A703=""),"",SQRT((_xlfn.XLOOKUP(AM$1,$Z$2:$Z$16,$AA$2:$AA$16)-$T703)^2+(_xlfn.XLOOKUP(AM$1,$Z$2:$Z$16,$AB$2:$AB$16)-$U703)^2+(_xlfn.XLOOKUP(AM$1,$Z$2:$Z$16,$AC$2:$AC$16-$V703)^2)))</f>
        <v/>
      </c>
      <c r="AN703" s="140" t="str">
        <f t="array" ref="AN703">IF(OR(AN$1=0, $A703=""),"",SQRT((_xlfn.XLOOKUP(AN$1,$Z$2:$Z$16,$AA$2:$AA$16)-$T703)^2+(_xlfn.XLOOKUP(AN$1,$Z$2:$Z$16,$AB$2:$AB$16)-$U703)^2+(_xlfn.XLOOKUP(AN$1,$Z$2:$Z$16,$AC$2:$AC$16-$V703)^2)))</f>
        <v/>
      </c>
      <c r="AO703" s="140" t="str">
        <f t="array" ref="AO703">IF(OR(AO$1=0, $A703=""),"",SQRT((_xlfn.XLOOKUP(AO$1,$Z$2:$Z$16,$AA$2:$AA$16)-$T703)^2+(_xlfn.XLOOKUP(AO$1,$Z$2:$Z$16,$AB$2:$AB$16)-$U703)^2+(_xlfn.XLOOKUP(AO$1,$Z$2:$Z$16,$AC$2:$AC$16-$V703)^2)))</f>
        <v/>
      </c>
      <c r="AP703" s="141" t="str">
        <f t="array" ref="AP703">IF(OR(AP$1=0, $A703=""),"",SQRT((_xlfn.XLOOKUP(AP$1,$Z$2:$Z$16,$AA$2:$AA$16)-$T703)^2+(_xlfn.XLOOKUP(AP$1,$Z$2:$Z$16,$AB$2:$AB$16)-$U703)^2+(_xlfn.XLOOKUP(AP$1,$Z$2:$Z$16,$AC$2:$AC$16-$V703)^2)))</f>
        <v/>
      </c>
      <c r="AQ703" s="141" t="str">
        <f t="array" ref="AQ703">IF(OR(AQ$1=0, $A703=""),"",SQRT((_xlfn.XLOOKUP(AQ$1,$Z$2:$Z$16,$AA$2:$AA$16)-$T703)^2+(_xlfn.XLOOKUP(AQ$1,$Z$2:$Z$16,$AB$2:$AB$16)-$U703)^2+(_xlfn.XLOOKUP(AQ$1,$Z$2:$Z$16,$AC$2:$AC$16-$V703)^2)))</f>
        <v/>
      </c>
      <c r="AR703" s="141" t="str">
        <f t="array" ref="AR703">IF(OR(AR$1=0, $A703=""),"",SQRT((_xlfn.XLOOKUP(AR$1,$Z$2:$Z$16,$AA$2:$AA$16)-$T703)^2+(_xlfn.XLOOKUP(AR$1,$Z$2:$Z$16,$AB$2:$AB$16)-$U703)^2+(_xlfn.XLOOKUP(AR$1,$Z$2:$Z$16,$AC$2:$AC$16-$V703)^2)))</f>
        <v/>
      </c>
      <c r="AS703" s="141" t="str">
        <f t="array" ref="AS703">IF(OR(AS$1=0, $A703=""),"",SQRT((_xlfn.XLOOKUP(AS$1,$Z$2:$Z$16,$AA$2:$AA$16)-$T703)^2+(_xlfn.XLOOKUP(AS$1,$Z$2:$Z$16,$AB$2:$AB$16)-$U703)^2+(_xlfn.XLOOKUP(AS$1,$Z$2:$Z$16,$AC$2:$AC$16-$V703)^2)))</f>
        <v/>
      </c>
      <c r="AT703" s="141" t="str">
        <f t="array" ref="AT703">IF(OR(AT$1=0, $A703=""),"",SQRT((_xlfn.XLOOKUP(AT$1,$Z$2:$Z$16,$AA$2:$AA$16)-$T703)^2+(_xlfn.XLOOKUP(AT$1,$Z$2:$Z$16,$AB$2:$AB$16)-$U703)^2+(_xlfn.XLOOKUP(AT$1,$Z$2:$Z$16,$AC$2:$AC$16-$V703)^2)))</f>
        <v/>
      </c>
      <c r="AU703" s="141" t="str">
        <f t="array" ref="AU703">IF(OR(AU$1=0, $A703=""),"",SQRT((_xlfn.XLOOKUP(AU$1,$Z$2:$Z$16,$AA$2:$AA$16)-$T703)^2+(_xlfn.XLOOKUP(AU$1,$Z$2:$Z$16,$AB$2:$AB$16)-$U703)^2+(_xlfn.XLOOKUP(AU$1,$Z$2:$Z$16,$AC$2:$AC$16-$V703)^2)))</f>
        <v/>
      </c>
      <c r="AV703" s="142" t="str">
        <f t="array" ref="AV703">IF(OR(AV$1=0, $A703=""),"",SQRT((_xlfn.XLOOKUP(AV$1,$Z$2:$Z$16,$AA$2:$AA$16)-$T703)^2+(_xlfn.XLOOKUP(AV$1,$Z$2:$Z$16,$AB$2:$AB$16)-$U703)^2+(_xlfn.XLOOKUP(AV$1,$Z$2:$Z$16,$AC$2:$AC$16-$V703)^2)))</f>
        <v/>
      </c>
      <c r="AW703" s="124"/>
      <c r="AX703" s="124"/>
      <c r="AY703" s="125">
        <f t="shared" si="403"/>
        <v>0</v>
      </c>
      <c r="AZ703" s="143">
        <f t="shared" si="404"/>
        <v>0</v>
      </c>
      <c r="BA703" s="143">
        <f t="shared" si="405"/>
        <v>0</v>
      </c>
      <c r="BB703" s="143">
        <f t="shared" si="406"/>
        <v>0</v>
      </c>
      <c r="BC703" s="143">
        <f t="shared" si="407"/>
        <v>0</v>
      </c>
      <c r="BD703" s="143">
        <f t="shared" si="408"/>
        <v>0</v>
      </c>
      <c r="BE703" s="143">
        <f t="shared" si="409"/>
        <v>0</v>
      </c>
      <c r="BF703" s="143">
        <f t="shared" si="410"/>
        <v>0</v>
      </c>
      <c r="BG703" s="144">
        <f t="shared" si="411"/>
        <v>0</v>
      </c>
      <c r="BH703" s="144">
        <f t="shared" si="412"/>
        <v>0</v>
      </c>
      <c r="BI703" s="144">
        <f t="shared" si="413"/>
        <v>0</v>
      </c>
      <c r="BJ703" s="144">
        <f t="shared" si="414"/>
        <v>0</v>
      </c>
      <c r="BK703" s="144">
        <f t="shared" si="415"/>
        <v>0</v>
      </c>
      <c r="BL703" s="144">
        <f t="shared" si="416"/>
        <v>0</v>
      </c>
      <c r="BM703" s="145">
        <f t="shared" si="417"/>
        <v>0</v>
      </c>
      <c r="BN703" s="124"/>
      <c r="BO703" s="124"/>
      <c r="BP703" s="124"/>
      <c r="BQ703" s="124"/>
      <c r="BR703" s="124"/>
      <c r="BS703" s="124"/>
      <c r="BT703" s="124"/>
      <c r="BU703" s="124"/>
      <c r="BV703" s="130"/>
      <c r="BW703" s="130"/>
      <c r="BX703" s="130"/>
      <c r="BY703" s="130"/>
      <c r="BZ703" s="130"/>
      <c r="CA703" s="130"/>
      <c r="CB703" s="130"/>
      <c r="CC703" s="130"/>
      <c r="CD703" s="130"/>
      <c r="CE703" s="130"/>
      <c r="CF703" s="130"/>
      <c r="CG703" s="130"/>
      <c r="CH703" s="130"/>
      <c r="CI703" s="130"/>
      <c r="CJ703" s="130"/>
      <c r="CM703" s="159">
        <f t="shared" si="418"/>
        <v>0</v>
      </c>
      <c r="CN703" s="160">
        <f t="shared" si="419"/>
        <v>0</v>
      </c>
      <c r="CO703" s="160">
        <f t="shared" si="420"/>
        <v>0</v>
      </c>
      <c r="CP703" s="160">
        <f t="shared" si="421"/>
        <v>0</v>
      </c>
      <c r="CQ703" s="160">
        <f t="shared" si="422"/>
        <v>0</v>
      </c>
      <c r="CR703" s="160" t="str">
        <f t="shared" si="423"/>
        <v/>
      </c>
      <c r="CS703" s="160" t="str">
        <f t="shared" si="424"/>
        <v/>
      </c>
      <c r="CT703" s="160" t="str">
        <f t="shared" si="425"/>
        <v/>
      </c>
      <c r="CU703" s="162" t="str">
        <f t="shared" si="426"/>
        <v/>
      </c>
      <c r="CV703" s="162" t="str">
        <f t="shared" si="427"/>
        <v/>
      </c>
      <c r="CW703" s="162" t="str">
        <f t="shared" si="428"/>
        <v/>
      </c>
      <c r="CX703" s="162" t="str">
        <f t="shared" si="429"/>
        <v/>
      </c>
      <c r="CY703" s="162" t="str">
        <f t="shared" si="430"/>
        <v/>
      </c>
      <c r="CZ703" s="162" t="str">
        <f t="shared" si="431"/>
        <v/>
      </c>
      <c r="DA703" s="163" t="str">
        <f t="shared" si="432"/>
        <v/>
      </c>
    </row>
    <row r="704" spans="1:105" ht="16.5" x14ac:dyDescent="0.3">
      <c r="A704" s="135"/>
      <c r="B704" s="136"/>
      <c r="C704" s="136"/>
      <c r="D704" s="137"/>
      <c r="E704" s="176"/>
      <c r="F704" s="182"/>
      <c r="G704" s="183"/>
      <c r="H704" s="183"/>
      <c r="I704" s="183"/>
      <c r="J704" s="183"/>
      <c r="K704" s="183"/>
      <c r="L704" s="183"/>
      <c r="M704" s="186"/>
      <c r="N704" s="182"/>
      <c r="O704" s="184"/>
      <c r="P704" s="178"/>
      <c r="Q704" s="118">
        <f t="shared" si="401"/>
        <v>0</v>
      </c>
      <c r="R704" s="3"/>
      <c r="S704" s="3"/>
      <c r="T704" s="4"/>
      <c r="U704" s="4"/>
      <c r="V704" s="99">
        <f t="shared" si="402"/>
        <v>0</v>
      </c>
      <c r="W704" s="161"/>
      <c r="X704" s="138"/>
      <c r="AH704" s="158" t="str">
        <f t="array" ref="AH704">IF(OR(AH$1=0, $A704=""),"",SQRT((_xlfn.XLOOKUP(AH$1,$Z$2:$Z$16,$AA$2:$AA$16)-$T704)^2+(_xlfn.XLOOKUP(AH$1,$Z$2:$Z$16,$AB$2:$AB$16)-$U704)^2+(_xlfn.XLOOKUP(AH$1,$Z$2:$Z$16,$AC$2:$AC$16-$V704)^2)))</f>
        <v/>
      </c>
      <c r="AI704" s="140" t="str">
        <f t="array" ref="AI704">IF(OR(AI$1=0, $A704=""),"",SQRT((_xlfn.XLOOKUP(AI$1,$Z$2:$Z$16,$AA$2:$AA$16)-$T704)^2+(_xlfn.XLOOKUP(AI$1,$Z$2:$Z$16,$AB$2:$AB$16)-$U704)^2+(_xlfn.XLOOKUP(AI$1,$Z$2:$Z$16,$AC$2:$AC$16-$V704)^2)))</f>
        <v/>
      </c>
      <c r="AJ704" s="140" t="str">
        <f t="array" ref="AJ704">IF(OR(AJ$1=0, $A704=""),"",SQRT((_xlfn.XLOOKUP(AJ$1,$Z$2:$Z$16,$AA$2:$AA$16)-$T704)^2+(_xlfn.XLOOKUP(AJ$1,$Z$2:$Z$16,$AB$2:$AB$16)-$U704)^2+(_xlfn.XLOOKUP(AJ$1,$Z$2:$Z$16,$AC$2:$AC$16-$V704)^2)))</f>
        <v/>
      </c>
      <c r="AK704" s="140" t="str">
        <f t="array" ref="AK704">IF(OR(AK$1=0, $A704=""),"",SQRT((_xlfn.XLOOKUP(AK$1,$Z$2:$Z$16,$AA$2:$AA$16)-$T704)^2+(_xlfn.XLOOKUP(AK$1,$Z$2:$Z$16,$AB$2:$AB$16)-$U704)^2+(_xlfn.XLOOKUP(AK$1,$Z$2:$Z$16,$AC$2:$AC$16-$V704)^2)))</f>
        <v/>
      </c>
      <c r="AL704" s="140" t="str">
        <f t="array" ref="AL704">IF(OR(AL$1=0, $A704=""),"",SQRT((_xlfn.XLOOKUP(AL$1,$Z$2:$Z$16,$AA$2:$AA$16)-$T704)^2+(_xlfn.XLOOKUP(AL$1,$Z$2:$Z$16,$AB$2:$AB$16)-$U704)^2+(_xlfn.XLOOKUP(AL$1,$Z$2:$Z$16,$AC$2:$AC$16-$V704)^2)))</f>
        <v/>
      </c>
      <c r="AM704" s="140" t="str">
        <f t="array" ref="AM704">IF(OR(AM$1=0, $A704=""),"",SQRT((_xlfn.XLOOKUP(AM$1,$Z$2:$Z$16,$AA$2:$AA$16)-$T704)^2+(_xlfn.XLOOKUP(AM$1,$Z$2:$Z$16,$AB$2:$AB$16)-$U704)^2+(_xlfn.XLOOKUP(AM$1,$Z$2:$Z$16,$AC$2:$AC$16-$V704)^2)))</f>
        <v/>
      </c>
      <c r="AN704" s="140" t="str">
        <f t="array" ref="AN704">IF(OR(AN$1=0, $A704=""),"",SQRT((_xlfn.XLOOKUP(AN$1,$Z$2:$Z$16,$AA$2:$AA$16)-$T704)^2+(_xlfn.XLOOKUP(AN$1,$Z$2:$Z$16,$AB$2:$AB$16)-$U704)^2+(_xlfn.XLOOKUP(AN$1,$Z$2:$Z$16,$AC$2:$AC$16-$V704)^2)))</f>
        <v/>
      </c>
      <c r="AO704" s="140" t="str">
        <f t="array" ref="AO704">IF(OR(AO$1=0, $A704=""),"",SQRT((_xlfn.XLOOKUP(AO$1,$Z$2:$Z$16,$AA$2:$AA$16)-$T704)^2+(_xlfn.XLOOKUP(AO$1,$Z$2:$Z$16,$AB$2:$AB$16)-$U704)^2+(_xlfn.XLOOKUP(AO$1,$Z$2:$Z$16,$AC$2:$AC$16-$V704)^2)))</f>
        <v/>
      </c>
      <c r="AP704" s="141" t="str">
        <f t="array" ref="AP704">IF(OR(AP$1=0, $A704=""),"",SQRT((_xlfn.XLOOKUP(AP$1,$Z$2:$Z$16,$AA$2:$AA$16)-$T704)^2+(_xlfn.XLOOKUP(AP$1,$Z$2:$Z$16,$AB$2:$AB$16)-$U704)^2+(_xlfn.XLOOKUP(AP$1,$Z$2:$Z$16,$AC$2:$AC$16-$V704)^2)))</f>
        <v/>
      </c>
      <c r="AQ704" s="141" t="str">
        <f t="array" ref="AQ704">IF(OR(AQ$1=0, $A704=""),"",SQRT((_xlfn.XLOOKUP(AQ$1,$Z$2:$Z$16,$AA$2:$AA$16)-$T704)^2+(_xlfn.XLOOKUP(AQ$1,$Z$2:$Z$16,$AB$2:$AB$16)-$U704)^2+(_xlfn.XLOOKUP(AQ$1,$Z$2:$Z$16,$AC$2:$AC$16-$V704)^2)))</f>
        <v/>
      </c>
      <c r="AR704" s="141" t="str">
        <f t="array" ref="AR704">IF(OR(AR$1=0, $A704=""),"",SQRT((_xlfn.XLOOKUP(AR$1,$Z$2:$Z$16,$AA$2:$AA$16)-$T704)^2+(_xlfn.XLOOKUP(AR$1,$Z$2:$Z$16,$AB$2:$AB$16)-$U704)^2+(_xlfn.XLOOKUP(AR$1,$Z$2:$Z$16,$AC$2:$AC$16-$V704)^2)))</f>
        <v/>
      </c>
      <c r="AS704" s="141" t="str">
        <f t="array" ref="AS704">IF(OR(AS$1=0, $A704=""),"",SQRT((_xlfn.XLOOKUP(AS$1,$Z$2:$Z$16,$AA$2:$AA$16)-$T704)^2+(_xlfn.XLOOKUP(AS$1,$Z$2:$Z$16,$AB$2:$AB$16)-$U704)^2+(_xlfn.XLOOKUP(AS$1,$Z$2:$Z$16,$AC$2:$AC$16-$V704)^2)))</f>
        <v/>
      </c>
      <c r="AT704" s="141" t="str">
        <f t="array" ref="AT704">IF(OR(AT$1=0, $A704=""),"",SQRT((_xlfn.XLOOKUP(AT$1,$Z$2:$Z$16,$AA$2:$AA$16)-$T704)^2+(_xlfn.XLOOKUP(AT$1,$Z$2:$Z$16,$AB$2:$AB$16)-$U704)^2+(_xlfn.XLOOKUP(AT$1,$Z$2:$Z$16,$AC$2:$AC$16-$V704)^2)))</f>
        <v/>
      </c>
      <c r="AU704" s="141" t="str">
        <f t="array" ref="AU704">IF(OR(AU$1=0, $A704=""),"",SQRT((_xlfn.XLOOKUP(AU$1,$Z$2:$Z$16,$AA$2:$AA$16)-$T704)^2+(_xlfn.XLOOKUP(AU$1,$Z$2:$Z$16,$AB$2:$AB$16)-$U704)^2+(_xlfn.XLOOKUP(AU$1,$Z$2:$Z$16,$AC$2:$AC$16-$V704)^2)))</f>
        <v/>
      </c>
      <c r="AV704" s="142" t="str">
        <f t="array" ref="AV704">IF(OR(AV$1=0, $A704=""),"",SQRT((_xlfn.XLOOKUP(AV$1,$Z$2:$Z$16,$AA$2:$AA$16)-$T704)^2+(_xlfn.XLOOKUP(AV$1,$Z$2:$Z$16,$AB$2:$AB$16)-$U704)^2+(_xlfn.XLOOKUP(AV$1,$Z$2:$Z$16,$AC$2:$AC$16-$V704)^2)))</f>
        <v/>
      </c>
      <c r="AW704" s="124"/>
      <c r="AX704" s="124"/>
      <c r="AY704" s="125">
        <f t="shared" si="403"/>
        <v>0</v>
      </c>
      <c r="AZ704" s="143">
        <f t="shared" si="404"/>
        <v>0</v>
      </c>
      <c r="BA704" s="143">
        <f t="shared" si="405"/>
        <v>0</v>
      </c>
      <c r="BB704" s="143">
        <f t="shared" si="406"/>
        <v>0</v>
      </c>
      <c r="BC704" s="143">
        <f t="shared" si="407"/>
        <v>0</v>
      </c>
      <c r="BD704" s="143">
        <f t="shared" si="408"/>
        <v>0</v>
      </c>
      <c r="BE704" s="143">
        <f t="shared" si="409"/>
        <v>0</v>
      </c>
      <c r="BF704" s="143">
        <f t="shared" si="410"/>
        <v>0</v>
      </c>
      <c r="BG704" s="144">
        <f t="shared" si="411"/>
        <v>0</v>
      </c>
      <c r="BH704" s="144">
        <f t="shared" si="412"/>
        <v>0</v>
      </c>
      <c r="BI704" s="144">
        <f t="shared" si="413"/>
        <v>0</v>
      </c>
      <c r="BJ704" s="144">
        <f t="shared" si="414"/>
        <v>0</v>
      </c>
      <c r="BK704" s="144">
        <f t="shared" si="415"/>
        <v>0</v>
      </c>
      <c r="BL704" s="144">
        <f t="shared" si="416"/>
        <v>0</v>
      </c>
      <c r="BM704" s="145">
        <f t="shared" si="417"/>
        <v>0</v>
      </c>
      <c r="BN704" s="124"/>
      <c r="BO704" s="124"/>
      <c r="BP704" s="124"/>
      <c r="BQ704" s="124"/>
      <c r="BR704" s="124"/>
      <c r="BS704" s="124"/>
      <c r="BT704" s="124"/>
      <c r="BU704" s="124"/>
      <c r="BV704" s="130"/>
      <c r="BW704" s="130"/>
      <c r="BX704" s="130"/>
      <c r="BY704" s="130"/>
      <c r="BZ704" s="130"/>
      <c r="CA704" s="130"/>
      <c r="CB704" s="130"/>
      <c r="CC704" s="130"/>
      <c r="CD704" s="130"/>
      <c r="CE704" s="130"/>
      <c r="CF704" s="130"/>
      <c r="CG704" s="130"/>
      <c r="CH704" s="130"/>
      <c r="CI704" s="130"/>
      <c r="CJ704" s="130"/>
      <c r="CM704" s="159">
        <f t="shared" si="418"/>
        <v>0</v>
      </c>
      <c r="CN704" s="160">
        <f t="shared" si="419"/>
        <v>0</v>
      </c>
      <c r="CO704" s="160">
        <f t="shared" si="420"/>
        <v>0</v>
      </c>
      <c r="CP704" s="160">
        <f t="shared" si="421"/>
        <v>0</v>
      </c>
      <c r="CQ704" s="160">
        <f t="shared" si="422"/>
        <v>0</v>
      </c>
      <c r="CR704" s="160" t="str">
        <f t="shared" si="423"/>
        <v/>
      </c>
      <c r="CS704" s="160" t="str">
        <f t="shared" si="424"/>
        <v/>
      </c>
      <c r="CT704" s="160" t="str">
        <f t="shared" si="425"/>
        <v/>
      </c>
      <c r="CU704" s="162" t="str">
        <f t="shared" si="426"/>
        <v/>
      </c>
      <c r="CV704" s="162" t="str">
        <f t="shared" si="427"/>
        <v/>
      </c>
      <c r="CW704" s="162" t="str">
        <f t="shared" si="428"/>
        <v/>
      </c>
      <c r="CX704" s="162" t="str">
        <f t="shared" si="429"/>
        <v/>
      </c>
      <c r="CY704" s="162" t="str">
        <f t="shared" si="430"/>
        <v/>
      </c>
      <c r="CZ704" s="162" t="str">
        <f t="shared" si="431"/>
        <v/>
      </c>
      <c r="DA704" s="163" t="str">
        <f t="shared" si="432"/>
        <v/>
      </c>
    </row>
    <row r="705" spans="1:105" ht="16.5" x14ac:dyDescent="0.3">
      <c r="A705" s="135"/>
      <c r="B705" s="136"/>
      <c r="C705" s="136"/>
      <c r="D705" s="137"/>
      <c r="E705" s="176"/>
      <c r="F705" s="182"/>
      <c r="G705" s="183"/>
      <c r="H705" s="183"/>
      <c r="I705" s="183"/>
      <c r="J705" s="183"/>
      <c r="K705" s="183"/>
      <c r="L705" s="183"/>
      <c r="M705" s="186"/>
      <c r="N705" s="182"/>
      <c r="O705" s="184"/>
      <c r="P705" s="178"/>
      <c r="Q705" s="118">
        <f t="shared" si="401"/>
        <v>0</v>
      </c>
      <c r="R705" s="3"/>
      <c r="S705" s="3"/>
      <c r="T705" s="4"/>
      <c r="U705" s="4"/>
      <c r="V705" s="99">
        <f t="shared" si="402"/>
        <v>0</v>
      </c>
      <c r="W705" s="161"/>
      <c r="X705" s="138"/>
      <c r="AH705" s="158" t="str">
        <f t="array" ref="AH705">IF(OR(AH$1=0, $A705=""),"",SQRT((_xlfn.XLOOKUP(AH$1,$Z$2:$Z$16,$AA$2:$AA$16)-$T705)^2+(_xlfn.XLOOKUP(AH$1,$Z$2:$Z$16,$AB$2:$AB$16)-$U705)^2+(_xlfn.XLOOKUP(AH$1,$Z$2:$Z$16,$AC$2:$AC$16-$V705)^2)))</f>
        <v/>
      </c>
      <c r="AI705" s="140" t="str">
        <f t="array" ref="AI705">IF(OR(AI$1=0, $A705=""),"",SQRT((_xlfn.XLOOKUP(AI$1,$Z$2:$Z$16,$AA$2:$AA$16)-$T705)^2+(_xlfn.XLOOKUP(AI$1,$Z$2:$Z$16,$AB$2:$AB$16)-$U705)^2+(_xlfn.XLOOKUP(AI$1,$Z$2:$Z$16,$AC$2:$AC$16-$V705)^2)))</f>
        <v/>
      </c>
      <c r="AJ705" s="140" t="str">
        <f t="array" ref="AJ705">IF(OR(AJ$1=0, $A705=""),"",SQRT((_xlfn.XLOOKUP(AJ$1,$Z$2:$Z$16,$AA$2:$AA$16)-$T705)^2+(_xlfn.XLOOKUP(AJ$1,$Z$2:$Z$16,$AB$2:$AB$16)-$U705)^2+(_xlfn.XLOOKUP(AJ$1,$Z$2:$Z$16,$AC$2:$AC$16-$V705)^2)))</f>
        <v/>
      </c>
      <c r="AK705" s="140" t="str">
        <f t="array" ref="AK705">IF(OR(AK$1=0, $A705=""),"",SQRT((_xlfn.XLOOKUP(AK$1,$Z$2:$Z$16,$AA$2:$AA$16)-$T705)^2+(_xlfn.XLOOKUP(AK$1,$Z$2:$Z$16,$AB$2:$AB$16)-$U705)^2+(_xlfn.XLOOKUP(AK$1,$Z$2:$Z$16,$AC$2:$AC$16-$V705)^2)))</f>
        <v/>
      </c>
      <c r="AL705" s="140" t="str">
        <f t="array" ref="AL705">IF(OR(AL$1=0, $A705=""),"",SQRT((_xlfn.XLOOKUP(AL$1,$Z$2:$Z$16,$AA$2:$AA$16)-$T705)^2+(_xlfn.XLOOKUP(AL$1,$Z$2:$Z$16,$AB$2:$AB$16)-$U705)^2+(_xlfn.XLOOKUP(AL$1,$Z$2:$Z$16,$AC$2:$AC$16-$V705)^2)))</f>
        <v/>
      </c>
      <c r="AM705" s="140" t="str">
        <f t="array" ref="AM705">IF(OR(AM$1=0, $A705=""),"",SQRT((_xlfn.XLOOKUP(AM$1,$Z$2:$Z$16,$AA$2:$AA$16)-$T705)^2+(_xlfn.XLOOKUP(AM$1,$Z$2:$Z$16,$AB$2:$AB$16)-$U705)^2+(_xlfn.XLOOKUP(AM$1,$Z$2:$Z$16,$AC$2:$AC$16-$V705)^2)))</f>
        <v/>
      </c>
      <c r="AN705" s="140" t="str">
        <f t="array" ref="AN705">IF(OR(AN$1=0, $A705=""),"",SQRT((_xlfn.XLOOKUP(AN$1,$Z$2:$Z$16,$AA$2:$AA$16)-$T705)^2+(_xlfn.XLOOKUP(AN$1,$Z$2:$Z$16,$AB$2:$AB$16)-$U705)^2+(_xlfn.XLOOKUP(AN$1,$Z$2:$Z$16,$AC$2:$AC$16-$V705)^2)))</f>
        <v/>
      </c>
      <c r="AO705" s="140" t="str">
        <f t="array" ref="AO705">IF(OR(AO$1=0, $A705=""),"",SQRT((_xlfn.XLOOKUP(AO$1,$Z$2:$Z$16,$AA$2:$AA$16)-$T705)^2+(_xlfn.XLOOKUP(AO$1,$Z$2:$Z$16,$AB$2:$AB$16)-$U705)^2+(_xlfn.XLOOKUP(AO$1,$Z$2:$Z$16,$AC$2:$AC$16-$V705)^2)))</f>
        <v/>
      </c>
      <c r="AP705" s="141" t="str">
        <f t="array" ref="AP705">IF(OR(AP$1=0, $A705=""),"",SQRT((_xlfn.XLOOKUP(AP$1,$Z$2:$Z$16,$AA$2:$AA$16)-$T705)^2+(_xlfn.XLOOKUP(AP$1,$Z$2:$Z$16,$AB$2:$AB$16)-$U705)^2+(_xlfn.XLOOKUP(AP$1,$Z$2:$Z$16,$AC$2:$AC$16-$V705)^2)))</f>
        <v/>
      </c>
      <c r="AQ705" s="141" t="str">
        <f t="array" ref="AQ705">IF(OR(AQ$1=0, $A705=""),"",SQRT((_xlfn.XLOOKUP(AQ$1,$Z$2:$Z$16,$AA$2:$AA$16)-$T705)^2+(_xlfn.XLOOKUP(AQ$1,$Z$2:$Z$16,$AB$2:$AB$16)-$U705)^2+(_xlfn.XLOOKUP(AQ$1,$Z$2:$Z$16,$AC$2:$AC$16-$V705)^2)))</f>
        <v/>
      </c>
      <c r="AR705" s="141" t="str">
        <f t="array" ref="AR705">IF(OR(AR$1=0, $A705=""),"",SQRT((_xlfn.XLOOKUP(AR$1,$Z$2:$Z$16,$AA$2:$AA$16)-$T705)^2+(_xlfn.XLOOKUP(AR$1,$Z$2:$Z$16,$AB$2:$AB$16)-$U705)^2+(_xlfn.XLOOKUP(AR$1,$Z$2:$Z$16,$AC$2:$AC$16-$V705)^2)))</f>
        <v/>
      </c>
      <c r="AS705" s="141" t="str">
        <f t="array" ref="AS705">IF(OR(AS$1=0, $A705=""),"",SQRT((_xlfn.XLOOKUP(AS$1,$Z$2:$Z$16,$AA$2:$AA$16)-$T705)^2+(_xlfn.XLOOKUP(AS$1,$Z$2:$Z$16,$AB$2:$AB$16)-$U705)^2+(_xlfn.XLOOKUP(AS$1,$Z$2:$Z$16,$AC$2:$AC$16-$V705)^2)))</f>
        <v/>
      </c>
      <c r="AT705" s="141" t="str">
        <f t="array" ref="AT705">IF(OR(AT$1=0, $A705=""),"",SQRT((_xlfn.XLOOKUP(AT$1,$Z$2:$Z$16,$AA$2:$AA$16)-$T705)^2+(_xlfn.XLOOKUP(AT$1,$Z$2:$Z$16,$AB$2:$AB$16)-$U705)^2+(_xlfn.XLOOKUP(AT$1,$Z$2:$Z$16,$AC$2:$AC$16-$V705)^2)))</f>
        <v/>
      </c>
      <c r="AU705" s="141" t="str">
        <f t="array" ref="AU705">IF(OR(AU$1=0, $A705=""),"",SQRT((_xlfn.XLOOKUP(AU$1,$Z$2:$Z$16,$AA$2:$AA$16)-$T705)^2+(_xlfn.XLOOKUP(AU$1,$Z$2:$Z$16,$AB$2:$AB$16)-$U705)^2+(_xlfn.XLOOKUP(AU$1,$Z$2:$Z$16,$AC$2:$AC$16-$V705)^2)))</f>
        <v/>
      </c>
      <c r="AV705" s="142" t="str">
        <f t="array" ref="AV705">IF(OR(AV$1=0, $A705=""),"",SQRT((_xlfn.XLOOKUP(AV$1,$Z$2:$Z$16,$AA$2:$AA$16)-$T705)^2+(_xlfn.XLOOKUP(AV$1,$Z$2:$Z$16,$AB$2:$AB$16)-$U705)^2+(_xlfn.XLOOKUP(AV$1,$Z$2:$Z$16,$AC$2:$AC$16-$V705)^2)))</f>
        <v/>
      </c>
      <c r="AW705" s="124"/>
      <c r="AX705" s="124"/>
      <c r="AY705" s="125">
        <f t="shared" si="403"/>
        <v>0</v>
      </c>
      <c r="AZ705" s="143">
        <f t="shared" si="404"/>
        <v>0</v>
      </c>
      <c r="BA705" s="143">
        <f t="shared" si="405"/>
        <v>0</v>
      </c>
      <c r="BB705" s="143">
        <f t="shared" si="406"/>
        <v>0</v>
      </c>
      <c r="BC705" s="143">
        <f t="shared" si="407"/>
        <v>0</v>
      </c>
      <c r="BD705" s="143">
        <f t="shared" si="408"/>
        <v>0</v>
      </c>
      <c r="BE705" s="143">
        <f t="shared" si="409"/>
        <v>0</v>
      </c>
      <c r="BF705" s="143">
        <f t="shared" si="410"/>
        <v>0</v>
      </c>
      <c r="BG705" s="144">
        <f t="shared" si="411"/>
        <v>0</v>
      </c>
      <c r="BH705" s="144">
        <f t="shared" si="412"/>
        <v>0</v>
      </c>
      <c r="BI705" s="144">
        <f t="shared" si="413"/>
        <v>0</v>
      </c>
      <c r="BJ705" s="144">
        <f t="shared" si="414"/>
        <v>0</v>
      </c>
      <c r="BK705" s="144">
        <f t="shared" si="415"/>
        <v>0</v>
      </c>
      <c r="BL705" s="144">
        <f t="shared" si="416"/>
        <v>0</v>
      </c>
      <c r="BM705" s="145">
        <f t="shared" si="417"/>
        <v>0</v>
      </c>
      <c r="BN705" s="124"/>
      <c r="BO705" s="124"/>
      <c r="BP705" s="124"/>
      <c r="BQ705" s="124"/>
      <c r="BR705" s="124"/>
      <c r="BS705" s="124"/>
      <c r="BT705" s="124"/>
      <c r="BU705" s="124"/>
      <c r="BV705" s="130"/>
      <c r="BW705" s="130"/>
      <c r="BX705" s="130"/>
      <c r="BY705" s="130"/>
      <c r="BZ705" s="130"/>
      <c r="CA705" s="130"/>
      <c r="CB705" s="130"/>
      <c r="CC705" s="130"/>
      <c r="CD705" s="130"/>
      <c r="CE705" s="130"/>
      <c r="CF705" s="130"/>
      <c r="CG705" s="130"/>
      <c r="CH705" s="130"/>
      <c r="CI705" s="130"/>
      <c r="CJ705" s="130"/>
      <c r="CM705" s="159">
        <f t="shared" si="418"/>
        <v>0</v>
      </c>
      <c r="CN705" s="160">
        <f t="shared" si="419"/>
        <v>0</v>
      </c>
      <c r="CO705" s="160">
        <f t="shared" si="420"/>
        <v>0</v>
      </c>
      <c r="CP705" s="160">
        <f t="shared" si="421"/>
        <v>0</v>
      </c>
      <c r="CQ705" s="160">
        <f t="shared" si="422"/>
        <v>0</v>
      </c>
      <c r="CR705" s="160" t="str">
        <f t="shared" si="423"/>
        <v/>
      </c>
      <c r="CS705" s="160" t="str">
        <f t="shared" si="424"/>
        <v/>
      </c>
      <c r="CT705" s="160" t="str">
        <f t="shared" si="425"/>
        <v/>
      </c>
      <c r="CU705" s="162" t="str">
        <f t="shared" si="426"/>
        <v/>
      </c>
      <c r="CV705" s="162" t="str">
        <f t="shared" si="427"/>
        <v/>
      </c>
      <c r="CW705" s="162" t="str">
        <f t="shared" si="428"/>
        <v/>
      </c>
      <c r="CX705" s="162" t="str">
        <f t="shared" si="429"/>
        <v/>
      </c>
      <c r="CY705" s="162" t="str">
        <f t="shared" si="430"/>
        <v/>
      </c>
      <c r="CZ705" s="162" t="str">
        <f t="shared" si="431"/>
        <v/>
      </c>
      <c r="DA705" s="163" t="str">
        <f t="shared" si="432"/>
        <v/>
      </c>
    </row>
    <row r="706" spans="1:105" ht="16.5" x14ac:dyDescent="0.3">
      <c r="A706" s="135"/>
      <c r="B706" s="136"/>
      <c r="C706" s="136"/>
      <c r="D706" s="137"/>
      <c r="E706" s="176"/>
      <c r="F706" s="182"/>
      <c r="G706" s="183"/>
      <c r="H706" s="183"/>
      <c r="I706" s="183"/>
      <c r="J706" s="183"/>
      <c r="K706" s="183"/>
      <c r="L706" s="183"/>
      <c r="M706" s="186"/>
      <c r="N706" s="182"/>
      <c r="O706" s="184"/>
      <c r="P706" s="178"/>
      <c r="Q706" s="118">
        <f t="shared" si="401"/>
        <v>0</v>
      </c>
      <c r="R706" s="3"/>
      <c r="S706" s="3"/>
      <c r="T706" s="4"/>
      <c r="U706" s="4"/>
      <c r="V706" s="99">
        <f t="shared" si="402"/>
        <v>0</v>
      </c>
      <c r="W706" s="161"/>
      <c r="X706" s="138"/>
      <c r="AH706" s="158" t="str">
        <f t="array" ref="AH706">IF(OR(AH$1=0, $A706=""),"",SQRT((_xlfn.XLOOKUP(AH$1,$Z$2:$Z$16,$AA$2:$AA$16)-$T706)^2+(_xlfn.XLOOKUP(AH$1,$Z$2:$Z$16,$AB$2:$AB$16)-$U706)^2+(_xlfn.XLOOKUP(AH$1,$Z$2:$Z$16,$AC$2:$AC$16-$V706)^2)))</f>
        <v/>
      </c>
      <c r="AI706" s="140" t="str">
        <f t="array" ref="AI706">IF(OR(AI$1=0, $A706=""),"",SQRT((_xlfn.XLOOKUP(AI$1,$Z$2:$Z$16,$AA$2:$AA$16)-$T706)^2+(_xlfn.XLOOKUP(AI$1,$Z$2:$Z$16,$AB$2:$AB$16)-$U706)^2+(_xlfn.XLOOKUP(AI$1,$Z$2:$Z$16,$AC$2:$AC$16-$V706)^2)))</f>
        <v/>
      </c>
      <c r="AJ706" s="140" t="str">
        <f t="array" ref="AJ706">IF(OR(AJ$1=0, $A706=""),"",SQRT((_xlfn.XLOOKUP(AJ$1,$Z$2:$Z$16,$AA$2:$AA$16)-$T706)^2+(_xlfn.XLOOKUP(AJ$1,$Z$2:$Z$16,$AB$2:$AB$16)-$U706)^2+(_xlfn.XLOOKUP(AJ$1,$Z$2:$Z$16,$AC$2:$AC$16-$V706)^2)))</f>
        <v/>
      </c>
      <c r="AK706" s="140" t="str">
        <f t="array" ref="AK706">IF(OR(AK$1=0, $A706=""),"",SQRT((_xlfn.XLOOKUP(AK$1,$Z$2:$Z$16,$AA$2:$AA$16)-$T706)^2+(_xlfn.XLOOKUP(AK$1,$Z$2:$Z$16,$AB$2:$AB$16)-$U706)^2+(_xlfn.XLOOKUP(AK$1,$Z$2:$Z$16,$AC$2:$AC$16-$V706)^2)))</f>
        <v/>
      </c>
      <c r="AL706" s="140" t="str">
        <f t="array" ref="AL706">IF(OR(AL$1=0, $A706=""),"",SQRT((_xlfn.XLOOKUP(AL$1,$Z$2:$Z$16,$AA$2:$AA$16)-$T706)^2+(_xlfn.XLOOKUP(AL$1,$Z$2:$Z$16,$AB$2:$AB$16)-$U706)^2+(_xlfn.XLOOKUP(AL$1,$Z$2:$Z$16,$AC$2:$AC$16-$V706)^2)))</f>
        <v/>
      </c>
      <c r="AM706" s="140" t="str">
        <f t="array" ref="AM706">IF(OR(AM$1=0, $A706=""),"",SQRT((_xlfn.XLOOKUP(AM$1,$Z$2:$Z$16,$AA$2:$AA$16)-$T706)^2+(_xlfn.XLOOKUP(AM$1,$Z$2:$Z$16,$AB$2:$AB$16)-$U706)^2+(_xlfn.XLOOKUP(AM$1,$Z$2:$Z$16,$AC$2:$AC$16-$V706)^2)))</f>
        <v/>
      </c>
      <c r="AN706" s="140" t="str">
        <f t="array" ref="AN706">IF(OR(AN$1=0, $A706=""),"",SQRT((_xlfn.XLOOKUP(AN$1,$Z$2:$Z$16,$AA$2:$AA$16)-$T706)^2+(_xlfn.XLOOKUP(AN$1,$Z$2:$Z$16,$AB$2:$AB$16)-$U706)^2+(_xlfn.XLOOKUP(AN$1,$Z$2:$Z$16,$AC$2:$AC$16-$V706)^2)))</f>
        <v/>
      </c>
      <c r="AO706" s="140" t="str">
        <f t="array" ref="AO706">IF(OR(AO$1=0, $A706=""),"",SQRT((_xlfn.XLOOKUP(AO$1,$Z$2:$Z$16,$AA$2:$AA$16)-$T706)^2+(_xlfn.XLOOKUP(AO$1,$Z$2:$Z$16,$AB$2:$AB$16)-$U706)^2+(_xlfn.XLOOKUP(AO$1,$Z$2:$Z$16,$AC$2:$AC$16-$V706)^2)))</f>
        <v/>
      </c>
      <c r="AP706" s="141" t="str">
        <f t="array" ref="AP706">IF(OR(AP$1=0, $A706=""),"",SQRT((_xlfn.XLOOKUP(AP$1,$Z$2:$Z$16,$AA$2:$AA$16)-$T706)^2+(_xlfn.XLOOKUP(AP$1,$Z$2:$Z$16,$AB$2:$AB$16)-$U706)^2+(_xlfn.XLOOKUP(AP$1,$Z$2:$Z$16,$AC$2:$AC$16-$V706)^2)))</f>
        <v/>
      </c>
      <c r="AQ706" s="141" t="str">
        <f t="array" ref="AQ706">IF(OR(AQ$1=0, $A706=""),"",SQRT((_xlfn.XLOOKUP(AQ$1,$Z$2:$Z$16,$AA$2:$AA$16)-$T706)^2+(_xlfn.XLOOKUP(AQ$1,$Z$2:$Z$16,$AB$2:$AB$16)-$U706)^2+(_xlfn.XLOOKUP(AQ$1,$Z$2:$Z$16,$AC$2:$AC$16-$V706)^2)))</f>
        <v/>
      </c>
      <c r="AR706" s="141" t="str">
        <f t="array" ref="AR706">IF(OR(AR$1=0, $A706=""),"",SQRT((_xlfn.XLOOKUP(AR$1,$Z$2:$Z$16,$AA$2:$AA$16)-$T706)^2+(_xlfn.XLOOKUP(AR$1,$Z$2:$Z$16,$AB$2:$AB$16)-$U706)^2+(_xlfn.XLOOKUP(AR$1,$Z$2:$Z$16,$AC$2:$AC$16-$V706)^2)))</f>
        <v/>
      </c>
      <c r="AS706" s="141" t="str">
        <f t="array" ref="AS706">IF(OR(AS$1=0, $A706=""),"",SQRT((_xlfn.XLOOKUP(AS$1,$Z$2:$Z$16,$AA$2:$AA$16)-$T706)^2+(_xlfn.XLOOKUP(AS$1,$Z$2:$Z$16,$AB$2:$AB$16)-$U706)^2+(_xlfn.XLOOKUP(AS$1,$Z$2:$Z$16,$AC$2:$AC$16-$V706)^2)))</f>
        <v/>
      </c>
      <c r="AT706" s="141" t="str">
        <f t="array" ref="AT706">IF(OR(AT$1=0, $A706=""),"",SQRT((_xlfn.XLOOKUP(AT$1,$Z$2:$Z$16,$AA$2:$AA$16)-$T706)^2+(_xlfn.XLOOKUP(AT$1,$Z$2:$Z$16,$AB$2:$AB$16)-$U706)^2+(_xlfn.XLOOKUP(AT$1,$Z$2:$Z$16,$AC$2:$AC$16-$V706)^2)))</f>
        <v/>
      </c>
      <c r="AU706" s="141" t="str">
        <f t="array" ref="AU706">IF(OR(AU$1=0, $A706=""),"",SQRT((_xlfn.XLOOKUP(AU$1,$Z$2:$Z$16,$AA$2:$AA$16)-$T706)^2+(_xlfn.XLOOKUP(AU$1,$Z$2:$Z$16,$AB$2:$AB$16)-$U706)^2+(_xlfn.XLOOKUP(AU$1,$Z$2:$Z$16,$AC$2:$AC$16-$V706)^2)))</f>
        <v/>
      </c>
      <c r="AV706" s="142" t="str">
        <f t="array" ref="AV706">IF(OR(AV$1=0, $A706=""),"",SQRT((_xlfn.XLOOKUP(AV$1,$Z$2:$Z$16,$AA$2:$AA$16)-$T706)^2+(_xlfn.XLOOKUP(AV$1,$Z$2:$Z$16,$AB$2:$AB$16)-$U706)^2+(_xlfn.XLOOKUP(AV$1,$Z$2:$Z$16,$AC$2:$AC$16-$V706)^2)))</f>
        <v/>
      </c>
      <c r="AW706" s="124"/>
      <c r="AX706" s="124"/>
      <c r="AY706" s="125">
        <f t="shared" si="403"/>
        <v>0</v>
      </c>
      <c r="AZ706" s="143">
        <f t="shared" si="404"/>
        <v>0</v>
      </c>
      <c r="BA706" s="143">
        <f t="shared" si="405"/>
        <v>0</v>
      </c>
      <c r="BB706" s="143">
        <f t="shared" si="406"/>
        <v>0</v>
      </c>
      <c r="BC706" s="143">
        <f t="shared" si="407"/>
        <v>0</v>
      </c>
      <c r="BD706" s="143">
        <f t="shared" si="408"/>
        <v>0</v>
      </c>
      <c r="BE706" s="143">
        <f t="shared" si="409"/>
        <v>0</v>
      </c>
      <c r="BF706" s="143">
        <f t="shared" si="410"/>
        <v>0</v>
      </c>
      <c r="BG706" s="144">
        <f t="shared" si="411"/>
        <v>0</v>
      </c>
      <c r="BH706" s="144">
        <f t="shared" si="412"/>
        <v>0</v>
      </c>
      <c r="BI706" s="144">
        <f t="shared" si="413"/>
        <v>0</v>
      </c>
      <c r="BJ706" s="144">
        <f t="shared" si="414"/>
        <v>0</v>
      </c>
      <c r="BK706" s="144">
        <f t="shared" si="415"/>
        <v>0</v>
      </c>
      <c r="BL706" s="144">
        <f t="shared" si="416"/>
        <v>0</v>
      </c>
      <c r="BM706" s="145">
        <f t="shared" si="417"/>
        <v>0</v>
      </c>
      <c r="BN706" s="124"/>
      <c r="BO706" s="124"/>
      <c r="BP706" s="124"/>
      <c r="BQ706" s="124"/>
      <c r="BR706" s="124"/>
      <c r="BS706" s="124"/>
      <c r="BT706" s="124"/>
      <c r="BU706" s="124"/>
      <c r="BV706" s="130"/>
      <c r="BW706" s="130"/>
      <c r="BX706" s="130"/>
      <c r="BY706" s="130"/>
      <c r="BZ706" s="130"/>
      <c r="CA706" s="130"/>
      <c r="CB706" s="130"/>
      <c r="CC706" s="130"/>
      <c r="CD706" s="130"/>
      <c r="CE706" s="130"/>
      <c r="CF706" s="130"/>
      <c r="CG706" s="130"/>
      <c r="CH706" s="130"/>
      <c r="CI706" s="130"/>
      <c r="CJ706" s="130"/>
      <c r="CM706" s="159">
        <f t="shared" si="418"/>
        <v>0</v>
      </c>
      <c r="CN706" s="160">
        <f t="shared" si="419"/>
        <v>0</v>
      </c>
      <c r="CO706" s="160">
        <f t="shared" si="420"/>
        <v>0</v>
      </c>
      <c r="CP706" s="160">
        <f t="shared" si="421"/>
        <v>0</v>
      </c>
      <c r="CQ706" s="160">
        <f t="shared" si="422"/>
        <v>0</v>
      </c>
      <c r="CR706" s="160" t="str">
        <f t="shared" si="423"/>
        <v/>
      </c>
      <c r="CS706" s="160" t="str">
        <f t="shared" si="424"/>
        <v/>
      </c>
      <c r="CT706" s="160" t="str">
        <f t="shared" si="425"/>
        <v/>
      </c>
      <c r="CU706" s="162" t="str">
        <f t="shared" si="426"/>
        <v/>
      </c>
      <c r="CV706" s="162" t="str">
        <f t="shared" si="427"/>
        <v/>
      </c>
      <c r="CW706" s="162" t="str">
        <f t="shared" si="428"/>
        <v/>
      </c>
      <c r="CX706" s="162" t="str">
        <f t="shared" si="429"/>
        <v/>
      </c>
      <c r="CY706" s="162" t="str">
        <f t="shared" si="430"/>
        <v/>
      </c>
      <c r="CZ706" s="162" t="str">
        <f t="shared" si="431"/>
        <v/>
      </c>
      <c r="DA706" s="163" t="str">
        <f t="shared" si="432"/>
        <v/>
      </c>
    </row>
    <row r="707" spans="1:105" ht="16.5" x14ac:dyDescent="0.3">
      <c r="A707" s="135"/>
      <c r="B707" s="136"/>
      <c r="C707" s="136"/>
      <c r="D707" s="137"/>
      <c r="E707" s="176"/>
      <c r="F707" s="182"/>
      <c r="G707" s="183"/>
      <c r="H707" s="183"/>
      <c r="I707" s="183"/>
      <c r="J707" s="183"/>
      <c r="K707" s="183"/>
      <c r="L707" s="183"/>
      <c r="M707" s="186"/>
      <c r="N707" s="182"/>
      <c r="O707" s="184"/>
      <c r="P707" s="178"/>
      <c r="Q707" s="118">
        <f t="shared" si="401"/>
        <v>0</v>
      </c>
      <c r="R707" s="3"/>
      <c r="S707" s="3"/>
      <c r="T707" s="4"/>
      <c r="U707" s="4"/>
      <c r="V707" s="99">
        <f t="shared" si="402"/>
        <v>0</v>
      </c>
      <c r="W707" s="161"/>
      <c r="X707" s="138"/>
      <c r="AH707" s="158" t="str">
        <f t="array" ref="AH707">IF(OR(AH$1=0, $A707=""),"",SQRT((_xlfn.XLOOKUP(AH$1,$Z$2:$Z$16,$AA$2:$AA$16)-$T707)^2+(_xlfn.XLOOKUP(AH$1,$Z$2:$Z$16,$AB$2:$AB$16)-$U707)^2+(_xlfn.XLOOKUP(AH$1,$Z$2:$Z$16,$AC$2:$AC$16-$V707)^2)))</f>
        <v/>
      </c>
      <c r="AI707" s="140" t="str">
        <f t="array" ref="AI707">IF(OR(AI$1=0, $A707=""),"",SQRT((_xlfn.XLOOKUP(AI$1,$Z$2:$Z$16,$AA$2:$AA$16)-$T707)^2+(_xlfn.XLOOKUP(AI$1,$Z$2:$Z$16,$AB$2:$AB$16)-$U707)^2+(_xlfn.XLOOKUP(AI$1,$Z$2:$Z$16,$AC$2:$AC$16-$V707)^2)))</f>
        <v/>
      </c>
      <c r="AJ707" s="140" t="str">
        <f t="array" ref="AJ707">IF(OR(AJ$1=0, $A707=""),"",SQRT((_xlfn.XLOOKUP(AJ$1,$Z$2:$Z$16,$AA$2:$AA$16)-$T707)^2+(_xlfn.XLOOKUP(AJ$1,$Z$2:$Z$16,$AB$2:$AB$16)-$U707)^2+(_xlfn.XLOOKUP(AJ$1,$Z$2:$Z$16,$AC$2:$AC$16-$V707)^2)))</f>
        <v/>
      </c>
      <c r="AK707" s="140" t="str">
        <f t="array" ref="AK707">IF(OR(AK$1=0, $A707=""),"",SQRT((_xlfn.XLOOKUP(AK$1,$Z$2:$Z$16,$AA$2:$AA$16)-$T707)^2+(_xlfn.XLOOKUP(AK$1,$Z$2:$Z$16,$AB$2:$AB$16)-$U707)^2+(_xlfn.XLOOKUP(AK$1,$Z$2:$Z$16,$AC$2:$AC$16-$V707)^2)))</f>
        <v/>
      </c>
      <c r="AL707" s="140" t="str">
        <f t="array" ref="AL707">IF(OR(AL$1=0, $A707=""),"",SQRT((_xlfn.XLOOKUP(AL$1,$Z$2:$Z$16,$AA$2:$AA$16)-$T707)^2+(_xlfn.XLOOKUP(AL$1,$Z$2:$Z$16,$AB$2:$AB$16)-$U707)^2+(_xlfn.XLOOKUP(AL$1,$Z$2:$Z$16,$AC$2:$AC$16-$V707)^2)))</f>
        <v/>
      </c>
      <c r="AM707" s="140" t="str">
        <f t="array" ref="AM707">IF(OR(AM$1=0, $A707=""),"",SQRT((_xlfn.XLOOKUP(AM$1,$Z$2:$Z$16,$AA$2:$AA$16)-$T707)^2+(_xlfn.XLOOKUP(AM$1,$Z$2:$Z$16,$AB$2:$AB$16)-$U707)^2+(_xlfn.XLOOKUP(AM$1,$Z$2:$Z$16,$AC$2:$AC$16-$V707)^2)))</f>
        <v/>
      </c>
      <c r="AN707" s="140" t="str">
        <f t="array" ref="AN707">IF(OR(AN$1=0, $A707=""),"",SQRT((_xlfn.XLOOKUP(AN$1,$Z$2:$Z$16,$AA$2:$AA$16)-$T707)^2+(_xlfn.XLOOKUP(AN$1,$Z$2:$Z$16,$AB$2:$AB$16)-$U707)^2+(_xlfn.XLOOKUP(AN$1,$Z$2:$Z$16,$AC$2:$AC$16-$V707)^2)))</f>
        <v/>
      </c>
      <c r="AO707" s="140" t="str">
        <f t="array" ref="AO707">IF(OR(AO$1=0, $A707=""),"",SQRT((_xlfn.XLOOKUP(AO$1,$Z$2:$Z$16,$AA$2:$AA$16)-$T707)^2+(_xlfn.XLOOKUP(AO$1,$Z$2:$Z$16,$AB$2:$AB$16)-$U707)^2+(_xlfn.XLOOKUP(AO$1,$Z$2:$Z$16,$AC$2:$AC$16-$V707)^2)))</f>
        <v/>
      </c>
      <c r="AP707" s="141" t="str">
        <f t="array" ref="AP707">IF(OR(AP$1=0, $A707=""),"",SQRT((_xlfn.XLOOKUP(AP$1,$Z$2:$Z$16,$AA$2:$AA$16)-$T707)^2+(_xlfn.XLOOKUP(AP$1,$Z$2:$Z$16,$AB$2:$AB$16)-$U707)^2+(_xlfn.XLOOKUP(AP$1,$Z$2:$Z$16,$AC$2:$AC$16-$V707)^2)))</f>
        <v/>
      </c>
      <c r="AQ707" s="141" t="str">
        <f t="array" ref="AQ707">IF(OR(AQ$1=0, $A707=""),"",SQRT((_xlfn.XLOOKUP(AQ$1,$Z$2:$Z$16,$AA$2:$AA$16)-$T707)^2+(_xlfn.XLOOKUP(AQ$1,$Z$2:$Z$16,$AB$2:$AB$16)-$U707)^2+(_xlfn.XLOOKUP(AQ$1,$Z$2:$Z$16,$AC$2:$AC$16-$V707)^2)))</f>
        <v/>
      </c>
      <c r="AR707" s="141" t="str">
        <f t="array" ref="AR707">IF(OR(AR$1=0, $A707=""),"",SQRT((_xlfn.XLOOKUP(AR$1,$Z$2:$Z$16,$AA$2:$AA$16)-$T707)^2+(_xlfn.XLOOKUP(AR$1,$Z$2:$Z$16,$AB$2:$AB$16)-$U707)^2+(_xlfn.XLOOKUP(AR$1,$Z$2:$Z$16,$AC$2:$AC$16-$V707)^2)))</f>
        <v/>
      </c>
      <c r="AS707" s="141" t="str">
        <f t="array" ref="AS707">IF(OR(AS$1=0, $A707=""),"",SQRT((_xlfn.XLOOKUP(AS$1,$Z$2:$Z$16,$AA$2:$AA$16)-$T707)^2+(_xlfn.XLOOKUP(AS$1,$Z$2:$Z$16,$AB$2:$AB$16)-$U707)^2+(_xlfn.XLOOKUP(AS$1,$Z$2:$Z$16,$AC$2:$AC$16-$V707)^2)))</f>
        <v/>
      </c>
      <c r="AT707" s="141" t="str">
        <f t="array" ref="AT707">IF(OR(AT$1=0, $A707=""),"",SQRT((_xlfn.XLOOKUP(AT$1,$Z$2:$Z$16,$AA$2:$AA$16)-$T707)^2+(_xlfn.XLOOKUP(AT$1,$Z$2:$Z$16,$AB$2:$AB$16)-$U707)^2+(_xlfn.XLOOKUP(AT$1,$Z$2:$Z$16,$AC$2:$AC$16-$V707)^2)))</f>
        <v/>
      </c>
      <c r="AU707" s="141" t="str">
        <f t="array" ref="AU707">IF(OR(AU$1=0, $A707=""),"",SQRT((_xlfn.XLOOKUP(AU$1,$Z$2:$Z$16,$AA$2:$AA$16)-$T707)^2+(_xlfn.XLOOKUP(AU$1,$Z$2:$Z$16,$AB$2:$AB$16)-$U707)^2+(_xlfn.XLOOKUP(AU$1,$Z$2:$Z$16,$AC$2:$AC$16-$V707)^2)))</f>
        <v/>
      </c>
      <c r="AV707" s="142" t="str">
        <f t="array" ref="AV707">IF(OR(AV$1=0, $A707=""),"",SQRT((_xlfn.XLOOKUP(AV$1,$Z$2:$Z$16,$AA$2:$AA$16)-$T707)^2+(_xlfn.XLOOKUP(AV$1,$Z$2:$Z$16,$AB$2:$AB$16)-$U707)^2+(_xlfn.XLOOKUP(AV$1,$Z$2:$Z$16,$AC$2:$AC$16-$V707)^2)))</f>
        <v/>
      </c>
      <c r="AW707" s="124"/>
      <c r="AX707" s="124"/>
      <c r="AY707" s="125">
        <f t="shared" si="403"/>
        <v>0</v>
      </c>
      <c r="AZ707" s="143">
        <f t="shared" si="404"/>
        <v>0</v>
      </c>
      <c r="BA707" s="143">
        <f t="shared" si="405"/>
        <v>0</v>
      </c>
      <c r="BB707" s="143">
        <f t="shared" si="406"/>
        <v>0</v>
      </c>
      <c r="BC707" s="143">
        <f t="shared" si="407"/>
        <v>0</v>
      </c>
      <c r="BD707" s="143">
        <f t="shared" si="408"/>
        <v>0</v>
      </c>
      <c r="BE707" s="143">
        <f t="shared" si="409"/>
        <v>0</v>
      </c>
      <c r="BF707" s="143">
        <f t="shared" si="410"/>
        <v>0</v>
      </c>
      <c r="BG707" s="144">
        <f t="shared" si="411"/>
        <v>0</v>
      </c>
      <c r="BH707" s="144">
        <f t="shared" si="412"/>
        <v>0</v>
      </c>
      <c r="BI707" s="144">
        <f t="shared" si="413"/>
        <v>0</v>
      </c>
      <c r="BJ707" s="144">
        <f t="shared" si="414"/>
        <v>0</v>
      </c>
      <c r="BK707" s="144">
        <f t="shared" si="415"/>
        <v>0</v>
      </c>
      <c r="BL707" s="144">
        <f t="shared" si="416"/>
        <v>0</v>
      </c>
      <c r="BM707" s="145">
        <f t="shared" si="417"/>
        <v>0</v>
      </c>
      <c r="BN707" s="124"/>
      <c r="BO707" s="124"/>
      <c r="BP707" s="124"/>
      <c r="BQ707" s="124"/>
      <c r="BR707" s="124"/>
      <c r="BS707" s="124"/>
      <c r="BT707" s="124"/>
      <c r="BU707" s="124"/>
      <c r="BV707" s="130"/>
      <c r="BW707" s="130"/>
      <c r="BX707" s="130"/>
      <c r="BY707" s="130"/>
      <c r="BZ707" s="130"/>
      <c r="CA707" s="130"/>
      <c r="CB707" s="130"/>
      <c r="CC707" s="130"/>
      <c r="CD707" s="130"/>
      <c r="CE707" s="130"/>
      <c r="CF707" s="130"/>
      <c r="CG707" s="130"/>
      <c r="CH707" s="130"/>
      <c r="CI707" s="130"/>
      <c r="CJ707" s="130"/>
      <c r="CM707" s="159">
        <f t="shared" si="418"/>
        <v>0</v>
      </c>
      <c r="CN707" s="160">
        <f t="shared" si="419"/>
        <v>0</v>
      </c>
      <c r="CO707" s="160">
        <f t="shared" si="420"/>
        <v>0</v>
      </c>
      <c r="CP707" s="160">
        <f t="shared" si="421"/>
        <v>0</v>
      </c>
      <c r="CQ707" s="160">
        <f t="shared" si="422"/>
        <v>0</v>
      </c>
      <c r="CR707" s="160" t="str">
        <f t="shared" si="423"/>
        <v/>
      </c>
      <c r="CS707" s="160" t="str">
        <f t="shared" si="424"/>
        <v/>
      </c>
      <c r="CT707" s="160" t="str">
        <f t="shared" si="425"/>
        <v/>
      </c>
      <c r="CU707" s="162" t="str">
        <f t="shared" si="426"/>
        <v/>
      </c>
      <c r="CV707" s="162" t="str">
        <f t="shared" si="427"/>
        <v/>
      </c>
      <c r="CW707" s="162" t="str">
        <f t="shared" si="428"/>
        <v/>
      </c>
      <c r="CX707" s="162" t="str">
        <f t="shared" si="429"/>
        <v/>
      </c>
      <c r="CY707" s="162" t="str">
        <f t="shared" si="430"/>
        <v/>
      </c>
      <c r="CZ707" s="162" t="str">
        <f t="shared" si="431"/>
        <v/>
      </c>
      <c r="DA707" s="163" t="str">
        <f t="shared" si="432"/>
        <v/>
      </c>
    </row>
    <row r="708" spans="1:105" ht="16.5" x14ac:dyDescent="0.3">
      <c r="A708" s="135"/>
      <c r="B708" s="136"/>
      <c r="C708" s="136"/>
      <c r="D708" s="137"/>
      <c r="E708" s="176"/>
      <c r="F708" s="182"/>
      <c r="G708" s="183"/>
      <c r="H708" s="183"/>
      <c r="I708" s="183"/>
      <c r="J708" s="183"/>
      <c r="K708" s="183"/>
      <c r="L708" s="183"/>
      <c r="M708" s="186"/>
      <c r="N708" s="182"/>
      <c r="O708" s="184"/>
      <c r="P708" s="178"/>
      <c r="Q708" s="118">
        <f t="shared" si="401"/>
        <v>0</v>
      </c>
      <c r="R708" s="3"/>
      <c r="S708" s="3"/>
      <c r="T708" s="4"/>
      <c r="U708" s="4"/>
      <c r="V708" s="99">
        <f t="shared" si="402"/>
        <v>0</v>
      </c>
      <c r="W708" s="161"/>
      <c r="X708" s="138"/>
      <c r="AH708" s="158" t="str">
        <f t="array" ref="AH708">IF(OR(AH$1=0, $A708=""),"",SQRT((_xlfn.XLOOKUP(AH$1,$Z$2:$Z$16,$AA$2:$AA$16)-$T708)^2+(_xlfn.XLOOKUP(AH$1,$Z$2:$Z$16,$AB$2:$AB$16)-$U708)^2+(_xlfn.XLOOKUP(AH$1,$Z$2:$Z$16,$AC$2:$AC$16-$V708)^2)))</f>
        <v/>
      </c>
      <c r="AI708" s="140" t="str">
        <f t="array" ref="AI708">IF(OR(AI$1=0, $A708=""),"",SQRT((_xlfn.XLOOKUP(AI$1,$Z$2:$Z$16,$AA$2:$AA$16)-$T708)^2+(_xlfn.XLOOKUP(AI$1,$Z$2:$Z$16,$AB$2:$AB$16)-$U708)^2+(_xlfn.XLOOKUP(AI$1,$Z$2:$Z$16,$AC$2:$AC$16-$V708)^2)))</f>
        <v/>
      </c>
      <c r="AJ708" s="140" t="str">
        <f t="array" ref="AJ708">IF(OR(AJ$1=0, $A708=""),"",SQRT((_xlfn.XLOOKUP(AJ$1,$Z$2:$Z$16,$AA$2:$AA$16)-$T708)^2+(_xlfn.XLOOKUP(AJ$1,$Z$2:$Z$16,$AB$2:$AB$16)-$U708)^2+(_xlfn.XLOOKUP(AJ$1,$Z$2:$Z$16,$AC$2:$AC$16-$V708)^2)))</f>
        <v/>
      </c>
      <c r="AK708" s="140" t="str">
        <f t="array" ref="AK708">IF(OR(AK$1=0, $A708=""),"",SQRT((_xlfn.XLOOKUP(AK$1,$Z$2:$Z$16,$AA$2:$AA$16)-$T708)^2+(_xlfn.XLOOKUP(AK$1,$Z$2:$Z$16,$AB$2:$AB$16)-$U708)^2+(_xlfn.XLOOKUP(AK$1,$Z$2:$Z$16,$AC$2:$AC$16-$V708)^2)))</f>
        <v/>
      </c>
      <c r="AL708" s="140" t="str">
        <f t="array" ref="AL708">IF(OR(AL$1=0, $A708=""),"",SQRT((_xlfn.XLOOKUP(AL$1,$Z$2:$Z$16,$AA$2:$AA$16)-$T708)^2+(_xlfn.XLOOKUP(AL$1,$Z$2:$Z$16,$AB$2:$AB$16)-$U708)^2+(_xlfn.XLOOKUP(AL$1,$Z$2:$Z$16,$AC$2:$AC$16-$V708)^2)))</f>
        <v/>
      </c>
      <c r="AM708" s="140" t="str">
        <f t="array" ref="AM708">IF(OR(AM$1=0, $A708=""),"",SQRT((_xlfn.XLOOKUP(AM$1,$Z$2:$Z$16,$AA$2:$AA$16)-$T708)^2+(_xlfn.XLOOKUP(AM$1,$Z$2:$Z$16,$AB$2:$AB$16)-$U708)^2+(_xlfn.XLOOKUP(AM$1,$Z$2:$Z$16,$AC$2:$AC$16-$V708)^2)))</f>
        <v/>
      </c>
      <c r="AN708" s="140" t="str">
        <f t="array" ref="AN708">IF(OR(AN$1=0, $A708=""),"",SQRT((_xlfn.XLOOKUP(AN$1,$Z$2:$Z$16,$AA$2:$AA$16)-$T708)^2+(_xlfn.XLOOKUP(AN$1,$Z$2:$Z$16,$AB$2:$AB$16)-$U708)^2+(_xlfn.XLOOKUP(AN$1,$Z$2:$Z$16,$AC$2:$AC$16-$V708)^2)))</f>
        <v/>
      </c>
      <c r="AO708" s="140" t="str">
        <f t="array" ref="AO708">IF(OR(AO$1=0, $A708=""),"",SQRT((_xlfn.XLOOKUP(AO$1,$Z$2:$Z$16,$AA$2:$AA$16)-$T708)^2+(_xlfn.XLOOKUP(AO$1,$Z$2:$Z$16,$AB$2:$AB$16)-$U708)^2+(_xlfn.XLOOKUP(AO$1,$Z$2:$Z$16,$AC$2:$AC$16-$V708)^2)))</f>
        <v/>
      </c>
      <c r="AP708" s="141" t="str">
        <f t="array" ref="AP708">IF(OR(AP$1=0, $A708=""),"",SQRT((_xlfn.XLOOKUP(AP$1,$Z$2:$Z$16,$AA$2:$AA$16)-$T708)^2+(_xlfn.XLOOKUP(AP$1,$Z$2:$Z$16,$AB$2:$AB$16)-$U708)^2+(_xlfn.XLOOKUP(AP$1,$Z$2:$Z$16,$AC$2:$AC$16-$V708)^2)))</f>
        <v/>
      </c>
      <c r="AQ708" s="141" t="str">
        <f t="array" ref="AQ708">IF(OR(AQ$1=0, $A708=""),"",SQRT((_xlfn.XLOOKUP(AQ$1,$Z$2:$Z$16,$AA$2:$AA$16)-$T708)^2+(_xlfn.XLOOKUP(AQ$1,$Z$2:$Z$16,$AB$2:$AB$16)-$U708)^2+(_xlfn.XLOOKUP(AQ$1,$Z$2:$Z$16,$AC$2:$AC$16-$V708)^2)))</f>
        <v/>
      </c>
      <c r="AR708" s="141" t="str">
        <f t="array" ref="AR708">IF(OR(AR$1=0, $A708=""),"",SQRT((_xlfn.XLOOKUP(AR$1,$Z$2:$Z$16,$AA$2:$AA$16)-$T708)^2+(_xlfn.XLOOKUP(AR$1,$Z$2:$Z$16,$AB$2:$AB$16)-$U708)^2+(_xlfn.XLOOKUP(AR$1,$Z$2:$Z$16,$AC$2:$AC$16-$V708)^2)))</f>
        <v/>
      </c>
      <c r="AS708" s="141" t="str">
        <f t="array" ref="AS708">IF(OR(AS$1=0, $A708=""),"",SQRT((_xlfn.XLOOKUP(AS$1,$Z$2:$Z$16,$AA$2:$AA$16)-$T708)^2+(_xlfn.XLOOKUP(AS$1,$Z$2:$Z$16,$AB$2:$AB$16)-$U708)^2+(_xlfn.XLOOKUP(AS$1,$Z$2:$Z$16,$AC$2:$AC$16-$V708)^2)))</f>
        <v/>
      </c>
      <c r="AT708" s="141" t="str">
        <f t="array" ref="AT708">IF(OR(AT$1=0, $A708=""),"",SQRT((_xlfn.XLOOKUP(AT$1,$Z$2:$Z$16,$AA$2:$AA$16)-$T708)^2+(_xlfn.XLOOKUP(AT$1,$Z$2:$Z$16,$AB$2:$AB$16)-$U708)^2+(_xlfn.XLOOKUP(AT$1,$Z$2:$Z$16,$AC$2:$AC$16-$V708)^2)))</f>
        <v/>
      </c>
      <c r="AU708" s="141" t="str">
        <f t="array" ref="AU708">IF(OR(AU$1=0, $A708=""),"",SQRT((_xlfn.XLOOKUP(AU$1,$Z$2:$Z$16,$AA$2:$AA$16)-$T708)^2+(_xlfn.XLOOKUP(AU$1,$Z$2:$Z$16,$AB$2:$AB$16)-$U708)^2+(_xlfn.XLOOKUP(AU$1,$Z$2:$Z$16,$AC$2:$AC$16-$V708)^2)))</f>
        <v/>
      </c>
      <c r="AV708" s="142" t="str">
        <f t="array" ref="AV708">IF(OR(AV$1=0, $A708=""),"",SQRT((_xlfn.XLOOKUP(AV$1,$Z$2:$Z$16,$AA$2:$AA$16)-$T708)^2+(_xlfn.XLOOKUP(AV$1,$Z$2:$Z$16,$AB$2:$AB$16)-$U708)^2+(_xlfn.XLOOKUP(AV$1,$Z$2:$Z$16,$AC$2:$AC$16-$V708)^2)))</f>
        <v/>
      </c>
      <c r="AW708" s="124"/>
      <c r="AX708" s="124"/>
      <c r="AY708" s="125">
        <f t="shared" si="403"/>
        <v>0</v>
      </c>
      <c r="AZ708" s="143">
        <f t="shared" si="404"/>
        <v>0</v>
      </c>
      <c r="BA708" s="143">
        <f t="shared" si="405"/>
        <v>0</v>
      </c>
      <c r="BB708" s="143">
        <f t="shared" si="406"/>
        <v>0</v>
      </c>
      <c r="BC708" s="143">
        <f t="shared" si="407"/>
        <v>0</v>
      </c>
      <c r="BD708" s="143">
        <f t="shared" si="408"/>
        <v>0</v>
      </c>
      <c r="BE708" s="143">
        <f t="shared" si="409"/>
        <v>0</v>
      </c>
      <c r="BF708" s="143">
        <f t="shared" si="410"/>
        <v>0</v>
      </c>
      <c r="BG708" s="144">
        <f t="shared" si="411"/>
        <v>0</v>
      </c>
      <c r="BH708" s="144">
        <f t="shared" si="412"/>
        <v>0</v>
      </c>
      <c r="BI708" s="144">
        <f t="shared" si="413"/>
        <v>0</v>
      </c>
      <c r="BJ708" s="144">
        <f t="shared" si="414"/>
        <v>0</v>
      </c>
      <c r="BK708" s="144">
        <f t="shared" si="415"/>
        <v>0</v>
      </c>
      <c r="BL708" s="144">
        <f t="shared" si="416"/>
        <v>0</v>
      </c>
      <c r="BM708" s="145">
        <f t="shared" si="417"/>
        <v>0</v>
      </c>
      <c r="BN708" s="124"/>
      <c r="BO708" s="124"/>
      <c r="BP708" s="124"/>
      <c r="BQ708" s="124"/>
      <c r="BR708" s="124"/>
      <c r="BS708" s="124"/>
      <c r="BT708" s="124"/>
      <c r="BU708" s="124"/>
      <c r="BV708" s="130"/>
      <c r="BW708" s="130"/>
      <c r="BX708" s="130"/>
      <c r="BY708" s="130"/>
      <c r="BZ708" s="130"/>
      <c r="CA708" s="130"/>
      <c r="CB708" s="130"/>
      <c r="CC708" s="130"/>
      <c r="CD708" s="130"/>
      <c r="CE708" s="130"/>
      <c r="CF708" s="130"/>
      <c r="CG708" s="130"/>
      <c r="CH708" s="130"/>
      <c r="CI708" s="130"/>
      <c r="CJ708" s="130"/>
      <c r="CM708" s="159">
        <f t="shared" si="418"/>
        <v>0</v>
      </c>
      <c r="CN708" s="160">
        <f t="shared" si="419"/>
        <v>0</v>
      </c>
      <c r="CO708" s="160">
        <f t="shared" si="420"/>
        <v>0</v>
      </c>
      <c r="CP708" s="160">
        <f t="shared" si="421"/>
        <v>0</v>
      </c>
      <c r="CQ708" s="160">
        <f t="shared" si="422"/>
        <v>0</v>
      </c>
      <c r="CR708" s="160" t="str">
        <f t="shared" si="423"/>
        <v/>
      </c>
      <c r="CS708" s="160" t="str">
        <f t="shared" si="424"/>
        <v/>
      </c>
      <c r="CT708" s="160" t="str">
        <f t="shared" si="425"/>
        <v/>
      </c>
      <c r="CU708" s="162" t="str">
        <f t="shared" si="426"/>
        <v/>
      </c>
      <c r="CV708" s="162" t="str">
        <f t="shared" si="427"/>
        <v/>
      </c>
      <c r="CW708" s="162" t="str">
        <f t="shared" si="428"/>
        <v/>
      </c>
      <c r="CX708" s="162" t="str">
        <f t="shared" si="429"/>
        <v/>
      </c>
      <c r="CY708" s="162" t="str">
        <f t="shared" si="430"/>
        <v/>
      </c>
      <c r="CZ708" s="162" t="str">
        <f t="shared" si="431"/>
        <v/>
      </c>
      <c r="DA708" s="163" t="str">
        <f t="shared" si="432"/>
        <v/>
      </c>
    </row>
    <row r="709" spans="1:105" ht="16.5" x14ac:dyDescent="0.3">
      <c r="A709" s="135"/>
      <c r="B709" s="136"/>
      <c r="C709" s="136"/>
      <c r="D709" s="137"/>
      <c r="E709" s="176"/>
      <c r="F709" s="182"/>
      <c r="G709" s="183"/>
      <c r="H709" s="183"/>
      <c r="I709" s="183"/>
      <c r="J709" s="183"/>
      <c r="K709" s="183"/>
      <c r="L709" s="183"/>
      <c r="M709" s="186"/>
      <c r="N709" s="182"/>
      <c r="O709" s="184"/>
      <c r="P709" s="178"/>
      <c r="Q709" s="118">
        <f t="shared" si="401"/>
        <v>0</v>
      </c>
      <c r="R709" s="3"/>
      <c r="S709" s="3"/>
      <c r="T709" s="4"/>
      <c r="U709" s="4"/>
      <c r="V709" s="99">
        <f t="shared" si="402"/>
        <v>0</v>
      </c>
      <c r="W709" s="161"/>
      <c r="X709" s="138"/>
      <c r="AH709" s="158" t="str">
        <f t="array" ref="AH709">IF(OR(AH$1=0, $A709=""),"",SQRT((_xlfn.XLOOKUP(AH$1,$Z$2:$Z$16,$AA$2:$AA$16)-$T709)^2+(_xlfn.XLOOKUP(AH$1,$Z$2:$Z$16,$AB$2:$AB$16)-$U709)^2+(_xlfn.XLOOKUP(AH$1,$Z$2:$Z$16,$AC$2:$AC$16-$V709)^2)))</f>
        <v/>
      </c>
      <c r="AI709" s="140" t="str">
        <f t="array" ref="AI709">IF(OR(AI$1=0, $A709=""),"",SQRT((_xlfn.XLOOKUP(AI$1,$Z$2:$Z$16,$AA$2:$AA$16)-$T709)^2+(_xlfn.XLOOKUP(AI$1,$Z$2:$Z$16,$AB$2:$AB$16)-$U709)^2+(_xlfn.XLOOKUP(AI$1,$Z$2:$Z$16,$AC$2:$AC$16-$V709)^2)))</f>
        <v/>
      </c>
      <c r="AJ709" s="140" t="str">
        <f t="array" ref="AJ709">IF(OR(AJ$1=0, $A709=""),"",SQRT((_xlfn.XLOOKUP(AJ$1,$Z$2:$Z$16,$AA$2:$AA$16)-$T709)^2+(_xlfn.XLOOKUP(AJ$1,$Z$2:$Z$16,$AB$2:$AB$16)-$U709)^2+(_xlfn.XLOOKUP(AJ$1,$Z$2:$Z$16,$AC$2:$AC$16-$V709)^2)))</f>
        <v/>
      </c>
      <c r="AK709" s="140" t="str">
        <f t="array" ref="AK709">IF(OR(AK$1=0, $A709=""),"",SQRT((_xlfn.XLOOKUP(AK$1,$Z$2:$Z$16,$AA$2:$AA$16)-$T709)^2+(_xlfn.XLOOKUP(AK$1,$Z$2:$Z$16,$AB$2:$AB$16)-$U709)^2+(_xlfn.XLOOKUP(AK$1,$Z$2:$Z$16,$AC$2:$AC$16-$V709)^2)))</f>
        <v/>
      </c>
      <c r="AL709" s="140" t="str">
        <f t="array" ref="AL709">IF(OR(AL$1=0, $A709=""),"",SQRT((_xlfn.XLOOKUP(AL$1,$Z$2:$Z$16,$AA$2:$AA$16)-$T709)^2+(_xlfn.XLOOKUP(AL$1,$Z$2:$Z$16,$AB$2:$AB$16)-$U709)^2+(_xlfn.XLOOKUP(AL$1,$Z$2:$Z$16,$AC$2:$AC$16-$V709)^2)))</f>
        <v/>
      </c>
      <c r="AM709" s="140" t="str">
        <f t="array" ref="AM709">IF(OR(AM$1=0, $A709=""),"",SQRT((_xlfn.XLOOKUP(AM$1,$Z$2:$Z$16,$AA$2:$AA$16)-$T709)^2+(_xlfn.XLOOKUP(AM$1,$Z$2:$Z$16,$AB$2:$AB$16)-$U709)^2+(_xlfn.XLOOKUP(AM$1,$Z$2:$Z$16,$AC$2:$AC$16-$V709)^2)))</f>
        <v/>
      </c>
      <c r="AN709" s="140" t="str">
        <f t="array" ref="AN709">IF(OR(AN$1=0, $A709=""),"",SQRT((_xlfn.XLOOKUP(AN$1,$Z$2:$Z$16,$AA$2:$AA$16)-$T709)^2+(_xlfn.XLOOKUP(AN$1,$Z$2:$Z$16,$AB$2:$AB$16)-$U709)^2+(_xlfn.XLOOKUP(AN$1,$Z$2:$Z$16,$AC$2:$AC$16-$V709)^2)))</f>
        <v/>
      </c>
      <c r="AO709" s="140" t="str">
        <f t="array" ref="AO709">IF(OR(AO$1=0, $A709=""),"",SQRT((_xlfn.XLOOKUP(AO$1,$Z$2:$Z$16,$AA$2:$AA$16)-$T709)^2+(_xlfn.XLOOKUP(AO$1,$Z$2:$Z$16,$AB$2:$AB$16)-$U709)^2+(_xlfn.XLOOKUP(AO$1,$Z$2:$Z$16,$AC$2:$AC$16-$V709)^2)))</f>
        <v/>
      </c>
      <c r="AP709" s="141" t="str">
        <f t="array" ref="AP709">IF(OR(AP$1=0, $A709=""),"",SQRT((_xlfn.XLOOKUP(AP$1,$Z$2:$Z$16,$AA$2:$AA$16)-$T709)^2+(_xlfn.XLOOKUP(AP$1,$Z$2:$Z$16,$AB$2:$AB$16)-$U709)^2+(_xlfn.XLOOKUP(AP$1,$Z$2:$Z$16,$AC$2:$AC$16-$V709)^2)))</f>
        <v/>
      </c>
      <c r="AQ709" s="141" t="str">
        <f t="array" ref="AQ709">IF(OR(AQ$1=0, $A709=""),"",SQRT((_xlfn.XLOOKUP(AQ$1,$Z$2:$Z$16,$AA$2:$AA$16)-$T709)^2+(_xlfn.XLOOKUP(AQ$1,$Z$2:$Z$16,$AB$2:$AB$16)-$U709)^2+(_xlfn.XLOOKUP(AQ$1,$Z$2:$Z$16,$AC$2:$AC$16-$V709)^2)))</f>
        <v/>
      </c>
      <c r="AR709" s="141" t="str">
        <f t="array" ref="AR709">IF(OR(AR$1=0, $A709=""),"",SQRT((_xlfn.XLOOKUP(AR$1,$Z$2:$Z$16,$AA$2:$AA$16)-$T709)^2+(_xlfn.XLOOKUP(AR$1,$Z$2:$Z$16,$AB$2:$AB$16)-$U709)^2+(_xlfn.XLOOKUP(AR$1,$Z$2:$Z$16,$AC$2:$AC$16-$V709)^2)))</f>
        <v/>
      </c>
      <c r="AS709" s="141" t="str">
        <f t="array" ref="AS709">IF(OR(AS$1=0, $A709=""),"",SQRT((_xlfn.XLOOKUP(AS$1,$Z$2:$Z$16,$AA$2:$AA$16)-$T709)^2+(_xlfn.XLOOKUP(AS$1,$Z$2:$Z$16,$AB$2:$AB$16)-$U709)^2+(_xlfn.XLOOKUP(AS$1,$Z$2:$Z$16,$AC$2:$AC$16-$V709)^2)))</f>
        <v/>
      </c>
      <c r="AT709" s="141" t="str">
        <f t="array" ref="AT709">IF(OR(AT$1=0, $A709=""),"",SQRT((_xlfn.XLOOKUP(AT$1,$Z$2:$Z$16,$AA$2:$AA$16)-$T709)^2+(_xlfn.XLOOKUP(AT$1,$Z$2:$Z$16,$AB$2:$AB$16)-$U709)^2+(_xlfn.XLOOKUP(AT$1,$Z$2:$Z$16,$AC$2:$AC$16-$V709)^2)))</f>
        <v/>
      </c>
      <c r="AU709" s="141" t="str">
        <f t="array" ref="AU709">IF(OR(AU$1=0, $A709=""),"",SQRT((_xlfn.XLOOKUP(AU$1,$Z$2:$Z$16,$AA$2:$AA$16)-$T709)^2+(_xlfn.XLOOKUP(AU$1,$Z$2:$Z$16,$AB$2:$AB$16)-$U709)^2+(_xlfn.XLOOKUP(AU$1,$Z$2:$Z$16,$AC$2:$AC$16-$V709)^2)))</f>
        <v/>
      </c>
      <c r="AV709" s="142" t="str">
        <f t="array" ref="AV709">IF(OR(AV$1=0, $A709=""),"",SQRT((_xlfn.XLOOKUP(AV$1,$Z$2:$Z$16,$AA$2:$AA$16)-$T709)^2+(_xlfn.XLOOKUP(AV$1,$Z$2:$Z$16,$AB$2:$AB$16)-$U709)^2+(_xlfn.XLOOKUP(AV$1,$Z$2:$Z$16,$AC$2:$AC$16-$V709)^2)))</f>
        <v/>
      </c>
      <c r="AW709" s="124"/>
      <c r="AX709" s="124"/>
      <c r="AY709" s="125">
        <f t="shared" si="403"/>
        <v>0</v>
      </c>
      <c r="AZ709" s="143">
        <f t="shared" si="404"/>
        <v>0</v>
      </c>
      <c r="BA709" s="143">
        <f t="shared" si="405"/>
        <v>0</v>
      </c>
      <c r="BB709" s="143">
        <f t="shared" si="406"/>
        <v>0</v>
      </c>
      <c r="BC709" s="143">
        <f t="shared" si="407"/>
        <v>0</v>
      </c>
      <c r="BD709" s="143">
        <f t="shared" si="408"/>
        <v>0</v>
      </c>
      <c r="BE709" s="143">
        <f t="shared" si="409"/>
        <v>0</v>
      </c>
      <c r="BF709" s="143">
        <f t="shared" si="410"/>
        <v>0</v>
      </c>
      <c r="BG709" s="144">
        <f t="shared" si="411"/>
        <v>0</v>
      </c>
      <c r="BH709" s="144">
        <f t="shared" si="412"/>
        <v>0</v>
      </c>
      <c r="BI709" s="144">
        <f t="shared" si="413"/>
        <v>0</v>
      </c>
      <c r="BJ709" s="144">
        <f t="shared" si="414"/>
        <v>0</v>
      </c>
      <c r="BK709" s="144">
        <f t="shared" si="415"/>
        <v>0</v>
      </c>
      <c r="BL709" s="144">
        <f t="shared" si="416"/>
        <v>0</v>
      </c>
      <c r="BM709" s="145">
        <f t="shared" si="417"/>
        <v>0</v>
      </c>
      <c r="BN709" s="124"/>
      <c r="BO709" s="124"/>
      <c r="BP709" s="124"/>
      <c r="BQ709" s="124"/>
      <c r="BR709" s="124"/>
      <c r="BS709" s="124"/>
      <c r="BT709" s="124"/>
      <c r="BU709" s="124"/>
      <c r="BV709" s="130"/>
      <c r="BW709" s="130"/>
      <c r="BX709" s="130"/>
      <c r="BY709" s="130"/>
      <c r="BZ709" s="130"/>
      <c r="CA709" s="130"/>
      <c r="CB709" s="130"/>
      <c r="CC709" s="130"/>
      <c r="CD709" s="130"/>
      <c r="CE709" s="130"/>
      <c r="CF709" s="130"/>
      <c r="CG709" s="130"/>
      <c r="CH709" s="130"/>
      <c r="CI709" s="130"/>
      <c r="CJ709" s="130"/>
      <c r="CM709" s="159">
        <f t="shared" si="418"/>
        <v>0</v>
      </c>
      <c r="CN709" s="160">
        <f t="shared" si="419"/>
        <v>0</v>
      </c>
      <c r="CO709" s="160">
        <f t="shared" si="420"/>
        <v>0</v>
      </c>
      <c r="CP709" s="160">
        <f t="shared" si="421"/>
        <v>0</v>
      </c>
      <c r="CQ709" s="160">
        <f t="shared" si="422"/>
        <v>0</v>
      </c>
      <c r="CR709" s="160" t="str">
        <f t="shared" si="423"/>
        <v/>
      </c>
      <c r="CS709" s="160" t="str">
        <f t="shared" si="424"/>
        <v/>
      </c>
      <c r="CT709" s="160" t="str">
        <f t="shared" si="425"/>
        <v/>
      </c>
      <c r="CU709" s="162" t="str">
        <f t="shared" si="426"/>
        <v/>
      </c>
      <c r="CV709" s="162" t="str">
        <f t="shared" si="427"/>
        <v/>
      </c>
      <c r="CW709" s="162" t="str">
        <f t="shared" si="428"/>
        <v/>
      </c>
      <c r="CX709" s="162" t="str">
        <f t="shared" si="429"/>
        <v/>
      </c>
      <c r="CY709" s="162" t="str">
        <f t="shared" si="430"/>
        <v/>
      </c>
      <c r="CZ709" s="162" t="str">
        <f t="shared" si="431"/>
        <v/>
      </c>
      <c r="DA709" s="163" t="str">
        <f t="shared" si="432"/>
        <v/>
      </c>
    </row>
    <row r="710" spans="1:105" ht="16.5" x14ac:dyDescent="0.3">
      <c r="A710" s="135"/>
      <c r="B710" s="136"/>
      <c r="C710" s="136"/>
      <c r="D710" s="137"/>
      <c r="E710" s="176"/>
      <c r="F710" s="182"/>
      <c r="G710" s="183"/>
      <c r="H710" s="183"/>
      <c r="I710" s="183"/>
      <c r="J710" s="183"/>
      <c r="K710" s="183"/>
      <c r="L710" s="183"/>
      <c r="M710" s="186"/>
      <c r="N710" s="182"/>
      <c r="O710" s="184"/>
      <c r="P710" s="178"/>
      <c r="Q710" s="118">
        <f t="shared" si="401"/>
        <v>0</v>
      </c>
      <c r="R710" s="3"/>
      <c r="S710" s="3"/>
      <c r="T710" s="4"/>
      <c r="U710" s="4"/>
      <c r="V710" s="99">
        <f t="shared" si="402"/>
        <v>0</v>
      </c>
      <c r="W710" s="161"/>
      <c r="X710" s="138"/>
      <c r="AH710" s="158" t="str">
        <f t="array" ref="AH710">IF(OR(AH$1=0, $A710=""),"",SQRT((_xlfn.XLOOKUP(AH$1,$Z$2:$Z$16,$AA$2:$AA$16)-$T710)^2+(_xlfn.XLOOKUP(AH$1,$Z$2:$Z$16,$AB$2:$AB$16)-$U710)^2+(_xlfn.XLOOKUP(AH$1,$Z$2:$Z$16,$AC$2:$AC$16-$V710)^2)))</f>
        <v/>
      </c>
      <c r="AI710" s="140" t="str">
        <f t="array" ref="AI710">IF(OR(AI$1=0, $A710=""),"",SQRT((_xlfn.XLOOKUP(AI$1,$Z$2:$Z$16,$AA$2:$AA$16)-$T710)^2+(_xlfn.XLOOKUP(AI$1,$Z$2:$Z$16,$AB$2:$AB$16)-$U710)^2+(_xlfn.XLOOKUP(AI$1,$Z$2:$Z$16,$AC$2:$AC$16-$V710)^2)))</f>
        <v/>
      </c>
      <c r="AJ710" s="140" t="str">
        <f t="array" ref="AJ710">IF(OR(AJ$1=0, $A710=""),"",SQRT((_xlfn.XLOOKUP(AJ$1,$Z$2:$Z$16,$AA$2:$AA$16)-$T710)^2+(_xlfn.XLOOKUP(AJ$1,$Z$2:$Z$16,$AB$2:$AB$16)-$U710)^2+(_xlfn.XLOOKUP(AJ$1,$Z$2:$Z$16,$AC$2:$AC$16-$V710)^2)))</f>
        <v/>
      </c>
      <c r="AK710" s="140" t="str">
        <f t="array" ref="AK710">IF(OR(AK$1=0, $A710=""),"",SQRT((_xlfn.XLOOKUP(AK$1,$Z$2:$Z$16,$AA$2:$AA$16)-$T710)^2+(_xlfn.XLOOKUP(AK$1,$Z$2:$Z$16,$AB$2:$AB$16)-$U710)^2+(_xlfn.XLOOKUP(AK$1,$Z$2:$Z$16,$AC$2:$AC$16-$V710)^2)))</f>
        <v/>
      </c>
      <c r="AL710" s="140" t="str">
        <f t="array" ref="AL710">IF(OR(AL$1=0, $A710=""),"",SQRT((_xlfn.XLOOKUP(AL$1,$Z$2:$Z$16,$AA$2:$AA$16)-$T710)^2+(_xlfn.XLOOKUP(AL$1,$Z$2:$Z$16,$AB$2:$AB$16)-$U710)^2+(_xlfn.XLOOKUP(AL$1,$Z$2:$Z$16,$AC$2:$AC$16-$V710)^2)))</f>
        <v/>
      </c>
      <c r="AM710" s="140" t="str">
        <f t="array" ref="AM710">IF(OR(AM$1=0, $A710=""),"",SQRT((_xlfn.XLOOKUP(AM$1,$Z$2:$Z$16,$AA$2:$AA$16)-$T710)^2+(_xlfn.XLOOKUP(AM$1,$Z$2:$Z$16,$AB$2:$AB$16)-$U710)^2+(_xlfn.XLOOKUP(AM$1,$Z$2:$Z$16,$AC$2:$AC$16-$V710)^2)))</f>
        <v/>
      </c>
      <c r="AN710" s="140" t="str">
        <f t="array" ref="AN710">IF(OR(AN$1=0, $A710=""),"",SQRT((_xlfn.XLOOKUP(AN$1,$Z$2:$Z$16,$AA$2:$AA$16)-$T710)^2+(_xlfn.XLOOKUP(AN$1,$Z$2:$Z$16,$AB$2:$AB$16)-$U710)^2+(_xlfn.XLOOKUP(AN$1,$Z$2:$Z$16,$AC$2:$AC$16-$V710)^2)))</f>
        <v/>
      </c>
      <c r="AO710" s="140" t="str">
        <f t="array" ref="AO710">IF(OR(AO$1=0, $A710=""),"",SQRT((_xlfn.XLOOKUP(AO$1,$Z$2:$Z$16,$AA$2:$AA$16)-$T710)^2+(_xlfn.XLOOKUP(AO$1,$Z$2:$Z$16,$AB$2:$AB$16)-$U710)^2+(_xlfn.XLOOKUP(AO$1,$Z$2:$Z$16,$AC$2:$AC$16-$V710)^2)))</f>
        <v/>
      </c>
      <c r="AP710" s="141" t="str">
        <f t="array" ref="AP710">IF(OR(AP$1=0, $A710=""),"",SQRT((_xlfn.XLOOKUP(AP$1,$Z$2:$Z$16,$AA$2:$AA$16)-$T710)^2+(_xlfn.XLOOKUP(AP$1,$Z$2:$Z$16,$AB$2:$AB$16)-$U710)^2+(_xlfn.XLOOKUP(AP$1,$Z$2:$Z$16,$AC$2:$AC$16-$V710)^2)))</f>
        <v/>
      </c>
      <c r="AQ710" s="141" t="str">
        <f t="array" ref="AQ710">IF(OR(AQ$1=0, $A710=""),"",SQRT((_xlfn.XLOOKUP(AQ$1,$Z$2:$Z$16,$AA$2:$AA$16)-$T710)^2+(_xlfn.XLOOKUP(AQ$1,$Z$2:$Z$16,$AB$2:$AB$16)-$U710)^2+(_xlfn.XLOOKUP(AQ$1,$Z$2:$Z$16,$AC$2:$AC$16-$V710)^2)))</f>
        <v/>
      </c>
      <c r="AR710" s="141" t="str">
        <f t="array" ref="AR710">IF(OR(AR$1=0, $A710=""),"",SQRT((_xlfn.XLOOKUP(AR$1,$Z$2:$Z$16,$AA$2:$AA$16)-$T710)^2+(_xlfn.XLOOKUP(AR$1,$Z$2:$Z$16,$AB$2:$AB$16)-$U710)^2+(_xlfn.XLOOKUP(AR$1,$Z$2:$Z$16,$AC$2:$AC$16-$V710)^2)))</f>
        <v/>
      </c>
      <c r="AS710" s="141" t="str">
        <f t="array" ref="AS710">IF(OR(AS$1=0, $A710=""),"",SQRT((_xlfn.XLOOKUP(AS$1,$Z$2:$Z$16,$AA$2:$AA$16)-$T710)^2+(_xlfn.XLOOKUP(AS$1,$Z$2:$Z$16,$AB$2:$AB$16)-$U710)^2+(_xlfn.XLOOKUP(AS$1,$Z$2:$Z$16,$AC$2:$AC$16-$V710)^2)))</f>
        <v/>
      </c>
      <c r="AT710" s="141" t="str">
        <f t="array" ref="AT710">IF(OR(AT$1=0, $A710=""),"",SQRT((_xlfn.XLOOKUP(AT$1,$Z$2:$Z$16,$AA$2:$AA$16)-$T710)^2+(_xlfn.XLOOKUP(AT$1,$Z$2:$Z$16,$AB$2:$AB$16)-$U710)^2+(_xlfn.XLOOKUP(AT$1,$Z$2:$Z$16,$AC$2:$AC$16-$V710)^2)))</f>
        <v/>
      </c>
      <c r="AU710" s="141" t="str">
        <f t="array" ref="AU710">IF(OR(AU$1=0, $A710=""),"",SQRT((_xlfn.XLOOKUP(AU$1,$Z$2:$Z$16,$AA$2:$AA$16)-$T710)^2+(_xlfn.XLOOKUP(AU$1,$Z$2:$Z$16,$AB$2:$AB$16)-$U710)^2+(_xlfn.XLOOKUP(AU$1,$Z$2:$Z$16,$AC$2:$AC$16-$V710)^2)))</f>
        <v/>
      </c>
      <c r="AV710" s="142" t="str">
        <f t="array" ref="AV710">IF(OR(AV$1=0, $A710=""),"",SQRT((_xlfn.XLOOKUP(AV$1,$Z$2:$Z$16,$AA$2:$AA$16)-$T710)^2+(_xlfn.XLOOKUP(AV$1,$Z$2:$Z$16,$AB$2:$AB$16)-$U710)^2+(_xlfn.XLOOKUP(AV$1,$Z$2:$Z$16,$AC$2:$AC$16-$V710)^2)))</f>
        <v/>
      </c>
      <c r="AW710" s="124"/>
      <c r="AX710" s="124"/>
      <c r="AY710" s="125">
        <f t="shared" si="403"/>
        <v>0</v>
      </c>
      <c r="AZ710" s="143">
        <f t="shared" si="404"/>
        <v>0</v>
      </c>
      <c r="BA710" s="143">
        <f t="shared" si="405"/>
        <v>0</v>
      </c>
      <c r="BB710" s="143">
        <f t="shared" si="406"/>
        <v>0</v>
      </c>
      <c r="BC710" s="143">
        <f t="shared" si="407"/>
        <v>0</v>
      </c>
      <c r="BD710" s="143">
        <f t="shared" si="408"/>
        <v>0</v>
      </c>
      <c r="BE710" s="143">
        <f t="shared" si="409"/>
        <v>0</v>
      </c>
      <c r="BF710" s="143">
        <f t="shared" si="410"/>
        <v>0</v>
      </c>
      <c r="BG710" s="144">
        <f t="shared" si="411"/>
        <v>0</v>
      </c>
      <c r="BH710" s="144">
        <f t="shared" si="412"/>
        <v>0</v>
      </c>
      <c r="BI710" s="144">
        <f t="shared" si="413"/>
        <v>0</v>
      </c>
      <c r="BJ710" s="144">
        <f t="shared" si="414"/>
        <v>0</v>
      </c>
      <c r="BK710" s="144">
        <f t="shared" si="415"/>
        <v>0</v>
      </c>
      <c r="BL710" s="144">
        <f t="shared" si="416"/>
        <v>0</v>
      </c>
      <c r="BM710" s="145">
        <f t="shared" si="417"/>
        <v>0</v>
      </c>
      <c r="BN710" s="124"/>
      <c r="BO710" s="124"/>
      <c r="BP710" s="124"/>
      <c r="BQ710" s="124"/>
      <c r="BR710" s="124"/>
      <c r="BS710" s="124"/>
      <c r="BT710" s="124"/>
      <c r="BU710" s="124"/>
      <c r="BV710" s="130"/>
      <c r="BW710" s="130"/>
      <c r="BX710" s="130"/>
      <c r="BY710" s="130"/>
      <c r="BZ710" s="130"/>
      <c r="CA710" s="130"/>
      <c r="CB710" s="130"/>
      <c r="CC710" s="130"/>
      <c r="CD710" s="130"/>
      <c r="CE710" s="130"/>
      <c r="CF710" s="130"/>
      <c r="CG710" s="130"/>
      <c r="CH710" s="130"/>
      <c r="CI710" s="130"/>
      <c r="CJ710" s="130"/>
      <c r="CM710" s="159">
        <f t="shared" si="418"/>
        <v>0</v>
      </c>
      <c r="CN710" s="160">
        <f t="shared" si="419"/>
        <v>0</v>
      </c>
      <c r="CO710" s="160">
        <f t="shared" si="420"/>
        <v>0</v>
      </c>
      <c r="CP710" s="160">
        <f t="shared" si="421"/>
        <v>0</v>
      </c>
      <c r="CQ710" s="160">
        <f t="shared" si="422"/>
        <v>0</v>
      </c>
      <c r="CR710" s="160" t="str">
        <f t="shared" si="423"/>
        <v/>
      </c>
      <c r="CS710" s="160" t="str">
        <f t="shared" si="424"/>
        <v/>
      </c>
      <c r="CT710" s="160" t="str">
        <f t="shared" si="425"/>
        <v/>
      </c>
      <c r="CU710" s="162" t="str">
        <f t="shared" si="426"/>
        <v/>
      </c>
      <c r="CV710" s="162" t="str">
        <f t="shared" si="427"/>
        <v/>
      </c>
      <c r="CW710" s="162" t="str">
        <f t="shared" si="428"/>
        <v/>
      </c>
      <c r="CX710" s="162" t="str">
        <f t="shared" si="429"/>
        <v/>
      </c>
      <c r="CY710" s="162" t="str">
        <f t="shared" si="430"/>
        <v/>
      </c>
      <c r="CZ710" s="162" t="str">
        <f t="shared" si="431"/>
        <v/>
      </c>
      <c r="DA710" s="163" t="str">
        <f t="shared" si="432"/>
        <v/>
      </c>
    </row>
    <row r="711" spans="1:105" ht="16.5" x14ac:dyDescent="0.3">
      <c r="A711" s="135"/>
      <c r="B711" s="136"/>
      <c r="C711" s="136"/>
      <c r="D711" s="137"/>
      <c r="E711" s="176"/>
      <c r="F711" s="182"/>
      <c r="G711" s="183"/>
      <c r="H711" s="183"/>
      <c r="I711" s="183"/>
      <c r="J711" s="183"/>
      <c r="K711" s="183"/>
      <c r="L711" s="183"/>
      <c r="M711" s="186"/>
      <c r="N711" s="182"/>
      <c r="O711" s="184"/>
      <c r="P711" s="178"/>
      <c r="Q711" s="118">
        <f t="shared" si="401"/>
        <v>0</v>
      </c>
      <c r="R711" s="3"/>
      <c r="S711" s="3"/>
      <c r="T711" s="4"/>
      <c r="U711" s="4"/>
      <c r="V711" s="99">
        <f t="shared" si="402"/>
        <v>0</v>
      </c>
      <c r="W711" s="161"/>
      <c r="X711" s="138"/>
      <c r="AH711" s="158" t="str">
        <f t="array" ref="AH711">IF(OR(AH$1=0, $A711=""),"",SQRT((_xlfn.XLOOKUP(AH$1,$Z$2:$Z$16,$AA$2:$AA$16)-$T711)^2+(_xlfn.XLOOKUP(AH$1,$Z$2:$Z$16,$AB$2:$AB$16)-$U711)^2+(_xlfn.XLOOKUP(AH$1,$Z$2:$Z$16,$AC$2:$AC$16-$V711)^2)))</f>
        <v/>
      </c>
      <c r="AI711" s="140" t="str">
        <f t="array" ref="AI711">IF(OR(AI$1=0, $A711=""),"",SQRT((_xlfn.XLOOKUP(AI$1,$Z$2:$Z$16,$AA$2:$AA$16)-$T711)^2+(_xlfn.XLOOKUP(AI$1,$Z$2:$Z$16,$AB$2:$AB$16)-$U711)^2+(_xlfn.XLOOKUP(AI$1,$Z$2:$Z$16,$AC$2:$AC$16-$V711)^2)))</f>
        <v/>
      </c>
      <c r="AJ711" s="140" t="str">
        <f t="array" ref="AJ711">IF(OR(AJ$1=0, $A711=""),"",SQRT((_xlfn.XLOOKUP(AJ$1,$Z$2:$Z$16,$AA$2:$AA$16)-$T711)^2+(_xlfn.XLOOKUP(AJ$1,$Z$2:$Z$16,$AB$2:$AB$16)-$U711)^2+(_xlfn.XLOOKUP(AJ$1,$Z$2:$Z$16,$AC$2:$AC$16-$V711)^2)))</f>
        <v/>
      </c>
      <c r="AK711" s="140" t="str">
        <f t="array" ref="AK711">IF(OR(AK$1=0, $A711=""),"",SQRT((_xlfn.XLOOKUP(AK$1,$Z$2:$Z$16,$AA$2:$AA$16)-$T711)^2+(_xlfn.XLOOKUP(AK$1,$Z$2:$Z$16,$AB$2:$AB$16)-$U711)^2+(_xlfn.XLOOKUP(AK$1,$Z$2:$Z$16,$AC$2:$AC$16-$V711)^2)))</f>
        <v/>
      </c>
      <c r="AL711" s="140" t="str">
        <f t="array" ref="AL711">IF(OR(AL$1=0, $A711=""),"",SQRT((_xlfn.XLOOKUP(AL$1,$Z$2:$Z$16,$AA$2:$AA$16)-$T711)^2+(_xlfn.XLOOKUP(AL$1,$Z$2:$Z$16,$AB$2:$AB$16)-$U711)^2+(_xlfn.XLOOKUP(AL$1,$Z$2:$Z$16,$AC$2:$AC$16-$V711)^2)))</f>
        <v/>
      </c>
      <c r="AM711" s="140" t="str">
        <f t="array" ref="AM711">IF(OR(AM$1=0, $A711=""),"",SQRT((_xlfn.XLOOKUP(AM$1,$Z$2:$Z$16,$AA$2:$AA$16)-$T711)^2+(_xlfn.XLOOKUP(AM$1,$Z$2:$Z$16,$AB$2:$AB$16)-$U711)^2+(_xlfn.XLOOKUP(AM$1,$Z$2:$Z$16,$AC$2:$AC$16-$V711)^2)))</f>
        <v/>
      </c>
      <c r="AN711" s="140" t="str">
        <f t="array" ref="AN711">IF(OR(AN$1=0, $A711=""),"",SQRT((_xlfn.XLOOKUP(AN$1,$Z$2:$Z$16,$AA$2:$AA$16)-$T711)^2+(_xlfn.XLOOKUP(AN$1,$Z$2:$Z$16,$AB$2:$AB$16)-$U711)^2+(_xlfn.XLOOKUP(AN$1,$Z$2:$Z$16,$AC$2:$AC$16-$V711)^2)))</f>
        <v/>
      </c>
      <c r="AO711" s="140" t="str">
        <f t="array" ref="AO711">IF(OR(AO$1=0, $A711=""),"",SQRT((_xlfn.XLOOKUP(AO$1,$Z$2:$Z$16,$AA$2:$AA$16)-$T711)^2+(_xlfn.XLOOKUP(AO$1,$Z$2:$Z$16,$AB$2:$AB$16)-$U711)^2+(_xlfn.XLOOKUP(AO$1,$Z$2:$Z$16,$AC$2:$AC$16-$V711)^2)))</f>
        <v/>
      </c>
      <c r="AP711" s="141" t="str">
        <f t="array" ref="AP711">IF(OR(AP$1=0, $A711=""),"",SQRT((_xlfn.XLOOKUP(AP$1,$Z$2:$Z$16,$AA$2:$AA$16)-$T711)^2+(_xlfn.XLOOKUP(AP$1,$Z$2:$Z$16,$AB$2:$AB$16)-$U711)^2+(_xlfn.XLOOKUP(AP$1,$Z$2:$Z$16,$AC$2:$AC$16-$V711)^2)))</f>
        <v/>
      </c>
      <c r="AQ711" s="141" t="str">
        <f t="array" ref="AQ711">IF(OR(AQ$1=0, $A711=""),"",SQRT((_xlfn.XLOOKUP(AQ$1,$Z$2:$Z$16,$AA$2:$AA$16)-$T711)^2+(_xlfn.XLOOKUP(AQ$1,$Z$2:$Z$16,$AB$2:$AB$16)-$U711)^2+(_xlfn.XLOOKUP(AQ$1,$Z$2:$Z$16,$AC$2:$AC$16-$V711)^2)))</f>
        <v/>
      </c>
      <c r="AR711" s="141" t="str">
        <f t="array" ref="AR711">IF(OR(AR$1=0, $A711=""),"",SQRT((_xlfn.XLOOKUP(AR$1,$Z$2:$Z$16,$AA$2:$AA$16)-$T711)^2+(_xlfn.XLOOKUP(AR$1,$Z$2:$Z$16,$AB$2:$AB$16)-$U711)^2+(_xlfn.XLOOKUP(AR$1,$Z$2:$Z$16,$AC$2:$AC$16-$V711)^2)))</f>
        <v/>
      </c>
      <c r="AS711" s="141" t="str">
        <f t="array" ref="AS711">IF(OR(AS$1=0, $A711=""),"",SQRT((_xlfn.XLOOKUP(AS$1,$Z$2:$Z$16,$AA$2:$AA$16)-$T711)^2+(_xlfn.XLOOKUP(AS$1,$Z$2:$Z$16,$AB$2:$AB$16)-$U711)^2+(_xlfn.XLOOKUP(AS$1,$Z$2:$Z$16,$AC$2:$AC$16-$V711)^2)))</f>
        <v/>
      </c>
      <c r="AT711" s="141" t="str">
        <f t="array" ref="AT711">IF(OR(AT$1=0, $A711=""),"",SQRT((_xlfn.XLOOKUP(AT$1,$Z$2:$Z$16,$AA$2:$AA$16)-$T711)^2+(_xlfn.XLOOKUP(AT$1,$Z$2:$Z$16,$AB$2:$AB$16)-$U711)^2+(_xlfn.XLOOKUP(AT$1,$Z$2:$Z$16,$AC$2:$AC$16-$V711)^2)))</f>
        <v/>
      </c>
      <c r="AU711" s="141" t="str">
        <f t="array" ref="AU711">IF(OR(AU$1=0, $A711=""),"",SQRT((_xlfn.XLOOKUP(AU$1,$Z$2:$Z$16,$AA$2:$AA$16)-$T711)^2+(_xlfn.XLOOKUP(AU$1,$Z$2:$Z$16,$AB$2:$AB$16)-$U711)^2+(_xlfn.XLOOKUP(AU$1,$Z$2:$Z$16,$AC$2:$AC$16-$V711)^2)))</f>
        <v/>
      </c>
      <c r="AV711" s="142" t="str">
        <f t="array" ref="AV711">IF(OR(AV$1=0, $A711=""),"",SQRT((_xlfn.XLOOKUP(AV$1,$Z$2:$Z$16,$AA$2:$AA$16)-$T711)^2+(_xlfn.XLOOKUP(AV$1,$Z$2:$Z$16,$AB$2:$AB$16)-$U711)^2+(_xlfn.XLOOKUP(AV$1,$Z$2:$Z$16,$AC$2:$AC$16-$V711)^2)))</f>
        <v/>
      </c>
      <c r="AW711" s="124"/>
      <c r="AX711" s="124"/>
      <c r="AY711" s="125">
        <f t="shared" si="403"/>
        <v>0</v>
      </c>
      <c r="AZ711" s="143">
        <f t="shared" si="404"/>
        <v>0</v>
      </c>
      <c r="BA711" s="143">
        <f t="shared" si="405"/>
        <v>0</v>
      </c>
      <c r="BB711" s="143">
        <f t="shared" si="406"/>
        <v>0</v>
      </c>
      <c r="BC711" s="143">
        <f t="shared" si="407"/>
        <v>0</v>
      </c>
      <c r="BD711" s="143">
        <f t="shared" si="408"/>
        <v>0</v>
      </c>
      <c r="BE711" s="143">
        <f t="shared" si="409"/>
        <v>0</v>
      </c>
      <c r="BF711" s="143">
        <f t="shared" si="410"/>
        <v>0</v>
      </c>
      <c r="BG711" s="144">
        <f t="shared" si="411"/>
        <v>0</v>
      </c>
      <c r="BH711" s="144">
        <f t="shared" si="412"/>
        <v>0</v>
      </c>
      <c r="BI711" s="144">
        <f t="shared" si="413"/>
        <v>0</v>
      </c>
      <c r="BJ711" s="144">
        <f t="shared" si="414"/>
        <v>0</v>
      </c>
      <c r="BK711" s="144">
        <f t="shared" si="415"/>
        <v>0</v>
      </c>
      <c r="BL711" s="144">
        <f t="shared" si="416"/>
        <v>0</v>
      </c>
      <c r="BM711" s="145">
        <f t="shared" si="417"/>
        <v>0</v>
      </c>
      <c r="BN711" s="124"/>
      <c r="BO711" s="124"/>
      <c r="BP711" s="124"/>
      <c r="BQ711" s="124"/>
      <c r="BR711" s="124"/>
      <c r="BS711" s="124"/>
      <c r="BT711" s="124"/>
      <c r="BU711" s="124"/>
      <c r="BV711" s="130"/>
      <c r="BW711" s="130"/>
      <c r="BX711" s="130"/>
      <c r="BY711" s="130"/>
      <c r="BZ711" s="130"/>
      <c r="CA711" s="130"/>
      <c r="CB711" s="130"/>
      <c r="CC711" s="130"/>
      <c r="CD711" s="130"/>
      <c r="CE711" s="130"/>
      <c r="CF711" s="130"/>
      <c r="CG711" s="130"/>
      <c r="CH711" s="130"/>
      <c r="CI711" s="130"/>
      <c r="CJ711" s="130"/>
      <c r="CM711" s="159">
        <f t="shared" si="418"/>
        <v>0</v>
      </c>
      <c r="CN711" s="160">
        <f t="shared" si="419"/>
        <v>0</v>
      </c>
      <c r="CO711" s="160">
        <f t="shared" si="420"/>
        <v>0</v>
      </c>
      <c r="CP711" s="160">
        <f t="shared" si="421"/>
        <v>0</v>
      </c>
      <c r="CQ711" s="160">
        <f t="shared" si="422"/>
        <v>0</v>
      </c>
      <c r="CR711" s="160" t="str">
        <f t="shared" si="423"/>
        <v/>
      </c>
      <c r="CS711" s="160" t="str">
        <f t="shared" si="424"/>
        <v/>
      </c>
      <c r="CT711" s="160" t="str">
        <f t="shared" si="425"/>
        <v/>
      </c>
      <c r="CU711" s="162" t="str">
        <f t="shared" si="426"/>
        <v/>
      </c>
      <c r="CV711" s="162" t="str">
        <f t="shared" si="427"/>
        <v/>
      </c>
      <c r="CW711" s="162" t="str">
        <f t="shared" si="428"/>
        <v/>
      </c>
      <c r="CX711" s="162" t="str">
        <f t="shared" si="429"/>
        <v/>
      </c>
      <c r="CY711" s="162" t="str">
        <f t="shared" si="430"/>
        <v/>
      </c>
      <c r="CZ711" s="162" t="str">
        <f t="shared" si="431"/>
        <v/>
      </c>
      <c r="DA711" s="163" t="str">
        <f t="shared" si="432"/>
        <v/>
      </c>
    </row>
    <row r="712" spans="1:105" ht="16.5" x14ac:dyDescent="0.3">
      <c r="A712" s="135"/>
      <c r="B712" s="136"/>
      <c r="C712" s="136"/>
      <c r="D712" s="137"/>
      <c r="E712" s="176"/>
      <c r="F712" s="182"/>
      <c r="G712" s="183"/>
      <c r="H712" s="183"/>
      <c r="I712" s="183"/>
      <c r="J712" s="183"/>
      <c r="K712" s="183"/>
      <c r="L712" s="183"/>
      <c r="M712" s="186"/>
      <c r="N712" s="182"/>
      <c r="O712" s="184"/>
      <c r="P712" s="178"/>
      <c r="Q712" s="118">
        <f t="shared" si="401"/>
        <v>0</v>
      </c>
      <c r="R712" s="3"/>
      <c r="S712" s="3"/>
      <c r="T712" s="4"/>
      <c r="U712" s="4"/>
      <c r="V712" s="99">
        <f t="shared" si="402"/>
        <v>0</v>
      </c>
      <c r="W712" s="161"/>
      <c r="X712" s="138"/>
      <c r="AH712" s="158" t="str">
        <f t="array" ref="AH712">IF(OR(AH$1=0, $A712=""),"",SQRT((_xlfn.XLOOKUP(AH$1,$Z$2:$Z$16,$AA$2:$AA$16)-$T712)^2+(_xlfn.XLOOKUP(AH$1,$Z$2:$Z$16,$AB$2:$AB$16)-$U712)^2+(_xlfn.XLOOKUP(AH$1,$Z$2:$Z$16,$AC$2:$AC$16-$V712)^2)))</f>
        <v/>
      </c>
      <c r="AI712" s="140" t="str">
        <f t="array" ref="AI712">IF(OR(AI$1=0, $A712=""),"",SQRT((_xlfn.XLOOKUP(AI$1,$Z$2:$Z$16,$AA$2:$AA$16)-$T712)^2+(_xlfn.XLOOKUP(AI$1,$Z$2:$Z$16,$AB$2:$AB$16)-$U712)^2+(_xlfn.XLOOKUP(AI$1,$Z$2:$Z$16,$AC$2:$AC$16-$V712)^2)))</f>
        <v/>
      </c>
      <c r="AJ712" s="140" t="str">
        <f t="array" ref="AJ712">IF(OR(AJ$1=0, $A712=""),"",SQRT((_xlfn.XLOOKUP(AJ$1,$Z$2:$Z$16,$AA$2:$AA$16)-$T712)^2+(_xlfn.XLOOKUP(AJ$1,$Z$2:$Z$16,$AB$2:$AB$16)-$U712)^2+(_xlfn.XLOOKUP(AJ$1,$Z$2:$Z$16,$AC$2:$AC$16-$V712)^2)))</f>
        <v/>
      </c>
      <c r="AK712" s="140" t="str">
        <f t="array" ref="AK712">IF(OR(AK$1=0, $A712=""),"",SQRT((_xlfn.XLOOKUP(AK$1,$Z$2:$Z$16,$AA$2:$AA$16)-$T712)^2+(_xlfn.XLOOKUP(AK$1,$Z$2:$Z$16,$AB$2:$AB$16)-$U712)^2+(_xlfn.XLOOKUP(AK$1,$Z$2:$Z$16,$AC$2:$AC$16-$V712)^2)))</f>
        <v/>
      </c>
      <c r="AL712" s="140" t="str">
        <f t="array" ref="AL712">IF(OR(AL$1=0, $A712=""),"",SQRT((_xlfn.XLOOKUP(AL$1,$Z$2:$Z$16,$AA$2:$AA$16)-$T712)^2+(_xlfn.XLOOKUP(AL$1,$Z$2:$Z$16,$AB$2:$AB$16)-$U712)^2+(_xlfn.XLOOKUP(AL$1,$Z$2:$Z$16,$AC$2:$AC$16-$V712)^2)))</f>
        <v/>
      </c>
      <c r="AM712" s="140" t="str">
        <f t="array" ref="AM712">IF(OR(AM$1=0, $A712=""),"",SQRT((_xlfn.XLOOKUP(AM$1,$Z$2:$Z$16,$AA$2:$AA$16)-$T712)^2+(_xlfn.XLOOKUP(AM$1,$Z$2:$Z$16,$AB$2:$AB$16)-$U712)^2+(_xlfn.XLOOKUP(AM$1,$Z$2:$Z$16,$AC$2:$AC$16-$V712)^2)))</f>
        <v/>
      </c>
      <c r="AN712" s="140" t="str">
        <f t="array" ref="AN712">IF(OR(AN$1=0, $A712=""),"",SQRT((_xlfn.XLOOKUP(AN$1,$Z$2:$Z$16,$AA$2:$AA$16)-$T712)^2+(_xlfn.XLOOKUP(AN$1,$Z$2:$Z$16,$AB$2:$AB$16)-$U712)^2+(_xlfn.XLOOKUP(AN$1,$Z$2:$Z$16,$AC$2:$AC$16-$V712)^2)))</f>
        <v/>
      </c>
      <c r="AO712" s="140" t="str">
        <f t="array" ref="AO712">IF(OR(AO$1=0, $A712=""),"",SQRT((_xlfn.XLOOKUP(AO$1,$Z$2:$Z$16,$AA$2:$AA$16)-$T712)^2+(_xlfn.XLOOKUP(AO$1,$Z$2:$Z$16,$AB$2:$AB$16)-$U712)^2+(_xlfn.XLOOKUP(AO$1,$Z$2:$Z$16,$AC$2:$AC$16-$V712)^2)))</f>
        <v/>
      </c>
      <c r="AP712" s="141" t="str">
        <f t="array" ref="AP712">IF(OR(AP$1=0, $A712=""),"",SQRT((_xlfn.XLOOKUP(AP$1,$Z$2:$Z$16,$AA$2:$AA$16)-$T712)^2+(_xlfn.XLOOKUP(AP$1,$Z$2:$Z$16,$AB$2:$AB$16)-$U712)^2+(_xlfn.XLOOKUP(AP$1,$Z$2:$Z$16,$AC$2:$AC$16-$V712)^2)))</f>
        <v/>
      </c>
      <c r="AQ712" s="141" t="str">
        <f t="array" ref="AQ712">IF(OR(AQ$1=0, $A712=""),"",SQRT((_xlfn.XLOOKUP(AQ$1,$Z$2:$Z$16,$AA$2:$AA$16)-$T712)^2+(_xlfn.XLOOKUP(AQ$1,$Z$2:$Z$16,$AB$2:$AB$16)-$U712)^2+(_xlfn.XLOOKUP(AQ$1,$Z$2:$Z$16,$AC$2:$AC$16-$V712)^2)))</f>
        <v/>
      </c>
      <c r="AR712" s="141" t="str">
        <f t="array" ref="AR712">IF(OR(AR$1=0, $A712=""),"",SQRT((_xlfn.XLOOKUP(AR$1,$Z$2:$Z$16,$AA$2:$AA$16)-$T712)^2+(_xlfn.XLOOKUP(AR$1,$Z$2:$Z$16,$AB$2:$AB$16)-$U712)^2+(_xlfn.XLOOKUP(AR$1,$Z$2:$Z$16,$AC$2:$AC$16-$V712)^2)))</f>
        <v/>
      </c>
      <c r="AS712" s="141" t="str">
        <f t="array" ref="AS712">IF(OR(AS$1=0, $A712=""),"",SQRT((_xlfn.XLOOKUP(AS$1,$Z$2:$Z$16,$AA$2:$AA$16)-$T712)^2+(_xlfn.XLOOKUP(AS$1,$Z$2:$Z$16,$AB$2:$AB$16)-$U712)^2+(_xlfn.XLOOKUP(AS$1,$Z$2:$Z$16,$AC$2:$AC$16-$V712)^2)))</f>
        <v/>
      </c>
      <c r="AT712" s="141" t="str">
        <f t="array" ref="AT712">IF(OR(AT$1=0, $A712=""),"",SQRT((_xlfn.XLOOKUP(AT$1,$Z$2:$Z$16,$AA$2:$AA$16)-$T712)^2+(_xlfn.XLOOKUP(AT$1,$Z$2:$Z$16,$AB$2:$AB$16)-$U712)^2+(_xlfn.XLOOKUP(AT$1,$Z$2:$Z$16,$AC$2:$AC$16-$V712)^2)))</f>
        <v/>
      </c>
      <c r="AU712" s="141" t="str">
        <f t="array" ref="AU712">IF(OR(AU$1=0, $A712=""),"",SQRT((_xlfn.XLOOKUP(AU$1,$Z$2:$Z$16,$AA$2:$AA$16)-$T712)^2+(_xlfn.XLOOKUP(AU$1,$Z$2:$Z$16,$AB$2:$AB$16)-$U712)^2+(_xlfn.XLOOKUP(AU$1,$Z$2:$Z$16,$AC$2:$AC$16-$V712)^2)))</f>
        <v/>
      </c>
      <c r="AV712" s="142" t="str">
        <f t="array" ref="AV712">IF(OR(AV$1=0, $A712=""),"",SQRT((_xlfn.XLOOKUP(AV$1,$Z$2:$Z$16,$AA$2:$AA$16)-$T712)^2+(_xlfn.XLOOKUP(AV$1,$Z$2:$Z$16,$AB$2:$AB$16)-$U712)^2+(_xlfn.XLOOKUP(AV$1,$Z$2:$Z$16,$AC$2:$AC$16-$V712)^2)))</f>
        <v/>
      </c>
      <c r="AW712" s="124"/>
      <c r="AX712" s="124"/>
      <c r="AY712" s="125">
        <f t="shared" si="403"/>
        <v>0</v>
      </c>
      <c r="AZ712" s="143">
        <f t="shared" si="404"/>
        <v>0</v>
      </c>
      <c r="BA712" s="143">
        <f t="shared" si="405"/>
        <v>0</v>
      </c>
      <c r="BB712" s="143">
        <f t="shared" si="406"/>
        <v>0</v>
      </c>
      <c r="BC712" s="143">
        <f t="shared" si="407"/>
        <v>0</v>
      </c>
      <c r="BD712" s="143">
        <f t="shared" si="408"/>
        <v>0</v>
      </c>
      <c r="BE712" s="143">
        <f t="shared" si="409"/>
        <v>0</v>
      </c>
      <c r="BF712" s="143">
        <f t="shared" si="410"/>
        <v>0</v>
      </c>
      <c r="BG712" s="144">
        <f t="shared" si="411"/>
        <v>0</v>
      </c>
      <c r="BH712" s="144">
        <f t="shared" si="412"/>
        <v>0</v>
      </c>
      <c r="BI712" s="144">
        <f t="shared" si="413"/>
        <v>0</v>
      </c>
      <c r="BJ712" s="144">
        <f t="shared" si="414"/>
        <v>0</v>
      </c>
      <c r="BK712" s="144">
        <f t="shared" si="415"/>
        <v>0</v>
      </c>
      <c r="BL712" s="144">
        <f t="shared" si="416"/>
        <v>0</v>
      </c>
      <c r="BM712" s="145">
        <f t="shared" si="417"/>
        <v>0</v>
      </c>
      <c r="BN712" s="124"/>
      <c r="BO712" s="124"/>
      <c r="BP712" s="124"/>
      <c r="BQ712" s="124"/>
      <c r="BR712" s="124"/>
      <c r="BS712" s="124"/>
      <c r="BT712" s="124"/>
      <c r="BU712" s="124"/>
      <c r="BV712" s="130"/>
      <c r="BW712" s="130"/>
      <c r="BX712" s="130"/>
      <c r="BY712" s="130"/>
      <c r="BZ712" s="130"/>
      <c r="CA712" s="130"/>
      <c r="CB712" s="130"/>
      <c r="CC712" s="130"/>
      <c r="CD712" s="130"/>
      <c r="CE712" s="130"/>
      <c r="CF712" s="130"/>
      <c r="CG712" s="130"/>
      <c r="CH712" s="130"/>
      <c r="CI712" s="130"/>
      <c r="CJ712" s="130"/>
      <c r="CM712" s="159">
        <f t="shared" si="418"/>
        <v>0</v>
      </c>
      <c r="CN712" s="160">
        <f t="shared" si="419"/>
        <v>0</v>
      </c>
      <c r="CO712" s="160">
        <f t="shared" si="420"/>
        <v>0</v>
      </c>
      <c r="CP712" s="160">
        <f t="shared" si="421"/>
        <v>0</v>
      </c>
      <c r="CQ712" s="160">
        <f t="shared" si="422"/>
        <v>0</v>
      </c>
      <c r="CR712" s="160" t="str">
        <f t="shared" si="423"/>
        <v/>
      </c>
      <c r="CS712" s="160" t="str">
        <f t="shared" si="424"/>
        <v/>
      </c>
      <c r="CT712" s="160" t="str">
        <f t="shared" si="425"/>
        <v/>
      </c>
      <c r="CU712" s="162" t="str">
        <f t="shared" si="426"/>
        <v/>
      </c>
      <c r="CV712" s="162" t="str">
        <f t="shared" si="427"/>
        <v/>
      </c>
      <c r="CW712" s="162" t="str">
        <f t="shared" si="428"/>
        <v/>
      </c>
      <c r="CX712" s="162" t="str">
        <f t="shared" si="429"/>
        <v/>
      </c>
      <c r="CY712" s="162" t="str">
        <f t="shared" si="430"/>
        <v/>
      </c>
      <c r="CZ712" s="162" t="str">
        <f t="shared" si="431"/>
        <v/>
      </c>
      <c r="DA712" s="163" t="str">
        <f t="shared" si="432"/>
        <v/>
      </c>
    </row>
    <row r="713" spans="1:105" ht="16.5" x14ac:dyDescent="0.3">
      <c r="A713" s="135"/>
      <c r="B713" s="136"/>
      <c r="C713" s="136"/>
      <c r="D713" s="137"/>
      <c r="E713" s="176"/>
      <c r="F713" s="182"/>
      <c r="G713" s="183"/>
      <c r="H713" s="183"/>
      <c r="I713" s="183"/>
      <c r="J713" s="183"/>
      <c r="K713" s="183"/>
      <c r="L713" s="183"/>
      <c r="M713" s="186"/>
      <c r="N713" s="182"/>
      <c r="O713" s="184"/>
      <c r="P713" s="178"/>
      <c r="Q713" s="118">
        <f t="shared" si="401"/>
        <v>0</v>
      </c>
      <c r="R713" s="3"/>
      <c r="S713" s="3"/>
      <c r="T713" s="4"/>
      <c r="U713" s="4"/>
      <c r="V713" s="99">
        <f t="shared" si="402"/>
        <v>0</v>
      </c>
      <c r="W713" s="161"/>
      <c r="X713" s="138"/>
      <c r="AH713" s="158" t="str">
        <f t="array" ref="AH713">IF(OR(AH$1=0, $A713=""),"",SQRT((_xlfn.XLOOKUP(AH$1,$Z$2:$Z$16,$AA$2:$AA$16)-$T713)^2+(_xlfn.XLOOKUP(AH$1,$Z$2:$Z$16,$AB$2:$AB$16)-$U713)^2+(_xlfn.XLOOKUP(AH$1,$Z$2:$Z$16,$AC$2:$AC$16-$V713)^2)))</f>
        <v/>
      </c>
      <c r="AI713" s="140" t="str">
        <f t="array" ref="AI713">IF(OR(AI$1=0, $A713=""),"",SQRT((_xlfn.XLOOKUP(AI$1,$Z$2:$Z$16,$AA$2:$AA$16)-$T713)^2+(_xlfn.XLOOKUP(AI$1,$Z$2:$Z$16,$AB$2:$AB$16)-$U713)^2+(_xlfn.XLOOKUP(AI$1,$Z$2:$Z$16,$AC$2:$AC$16-$V713)^2)))</f>
        <v/>
      </c>
      <c r="AJ713" s="140" t="str">
        <f t="array" ref="AJ713">IF(OR(AJ$1=0, $A713=""),"",SQRT((_xlfn.XLOOKUP(AJ$1,$Z$2:$Z$16,$AA$2:$AA$16)-$T713)^2+(_xlfn.XLOOKUP(AJ$1,$Z$2:$Z$16,$AB$2:$AB$16)-$U713)^2+(_xlfn.XLOOKUP(AJ$1,$Z$2:$Z$16,$AC$2:$AC$16-$V713)^2)))</f>
        <v/>
      </c>
      <c r="AK713" s="140" t="str">
        <f t="array" ref="AK713">IF(OR(AK$1=0, $A713=""),"",SQRT((_xlfn.XLOOKUP(AK$1,$Z$2:$Z$16,$AA$2:$AA$16)-$T713)^2+(_xlfn.XLOOKUP(AK$1,$Z$2:$Z$16,$AB$2:$AB$16)-$U713)^2+(_xlfn.XLOOKUP(AK$1,$Z$2:$Z$16,$AC$2:$AC$16-$V713)^2)))</f>
        <v/>
      </c>
      <c r="AL713" s="140" t="str">
        <f t="array" ref="AL713">IF(OR(AL$1=0, $A713=""),"",SQRT((_xlfn.XLOOKUP(AL$1,$Z$2:$Z$16,$AA$2:$AA$16)-$T713)^2+(_xlfn.XLOOKUP(AL$1,$Z$2:$Z$16,$AB$2:$AB$16)-$U713)^2+(_xlfn.XLOOKUP(AL$1,$Z$2:$Z$16,$AC$2:$AC$16-$V713)^2)))</f>
        <v/>
      </c>
      <c r="AM713" s="140" t="str">
        <f t="array" ref="AM713">IF(OR(AM$1=0, $A713=""),"",SQRT((_xlfn.XLOOKUP(AM$1,$Z$2:$Z$16,$AA$2:$AA$16)-$T713)^2+(_xlfn.XLOOKUP(AM$1,$Z$2:$Z$16,$AB$2:$AB$16)-$U713)^2+(_xlfn.XLOOKUP(AM$1,$Z$2:$Z$16,$AC$2:$AC$16-$V713)^2)))</f>
        <v/>
      </c>
      <c r="AN713" s="140" t="str">
        <f t="array" ref="AN713">IF(OR(AN$1=0, $A713=""),"",SQRT((_xlfn.XLOOKUP(AN$1,$Z$2:$Z$16,$AA$2:$AA$16)-$T713)^2+(_xlfn.XLOOKUP(AN$1,$Z$2:$Z$16,$AB$2:$AB$16)-$U713)^2+(_xlfn.XLOOKUP(AN$1,$Z$2:$Z$16,$AC$2:$AC$16-$V713)^2)))</f>
        <v/>
      </c>
      <c r="AO713" s="140" t="str">
        <f t="array" ref="AO713">IF(OR(AO$1=0, $A713=""),"",SQRT((_xlfn.XLOOKUP(AO$1,$Z$2:$Z$16,$AA$2:$AA$16)-$T713)^2+(_xlfn.XLOOKUP(AO$1,$Z$2:$Z$16,$AB$2:$AB$16)-$U713)^2+(_xlfn.XLOOKUP(AO$1,$Z$2:$Z$16,$AC$2:$AC$16-$V713)^2)))</f>
        <v/>
      </c>
      <c r="AP713" s="141" t="str">
        <f t="array" ref="AP713">IF(OR(AP$1=0, $A713=""),"",SQRT((_xlfn.XLOOKUP(AP$1,$Z$2:$Z$16,$AA$2:$AA$16)-$T713)^2+(_xlfn.XLOOKUP(AP$1,$Z$2:$Z$16,$AB$2:$AB$16)-$U713)^2+(_xlfn.XLOOKUP(AP$1,$Z$2:$Z$16,$AC$2:$AC$16-$V713)^2)))</f>
        <v/>
      </c>
      <c r="AQ713" s="141" t="str">
        <f t="array" ref="AQ713">IF(OR(AQ$1=0, $A713=""),"",SQRT((_xlfn.XLOOKUP(AQ$1,$Z$2:$Z$16,$AA$2:$AA$16)-$T713)^2+(_xlfn.XLOOKUP(AQ$1,$Z$2:$Z$16,$AB$2:$AB$16)-$U713)^2+(_xlfn.XLOOKUP(AQ$1,$Z$2:$Z$16,$AC$2:$AC$16-$V713)^2)))</f>
        <v/>
      </c>
      <c r="AR713" s="141" t="str">
        <f t="array" ref="AR713">IF(OR(AR$1=0, $A713=""),"",SQRT((_xlfn.XLOOKUP(AR$1,$Z$2:$Z$16,$AA$2:$AA$16)-$T713)^2+(_xlfn.XLOOKUP(AR$1,$Z$2:$Z$16,$AB$2:$AB$16)-$U713)^2+(_xlfn.XLOOKUP(AR$1,$Z$2:$Z$16,$AC$2:$AC$16-$V713)^2)))</f>
        <v/>
      </c>
      <c r="AS713" s="141" t="str">
        <f t="array" ref="AS713">IF(OR(AS$1=0, $A713=""),"",SQRT((_xlfn.XLOOKUP(AS$1,$Z$2:$Z$16,$AA$2:$AA$16)-$T713)^2+(_xlfn.XLOOKUP(AS$1,$Z$2:$Z$16,$AB$2:$AB$16)-$U713)^2+(_xlfn.XLOOKUP(AS$1,$Z$2:$Z$16,$AC$2:$AC$16-$V713)^2)))</f>
        <v/>
      </c>
      <c r="AT713" s="141" t="str">
        <f t="array" ref="AT713">IF(OR(AT$1=0, $A713=""),"",SQRT((_xlfn.XLOOKUP(AT$1,$Z$2:$Z$16,$AA$2:$AA$16)-$T713)^2+(_xlfn.XLOOKUP(AT$1,$Z$2:$Z$16,$AB$2:$AB$16)-$U713)^2+(_xlfn.XLOOKUP(AT$1,$Z$2:$Z$16,$AC$2:$AC$16-$V713)^2)))</f>
        <v/>
      </c>
      <c r="AU713" s="141" t="str">
        <f t="array" ref="AU713">IF(OR(AU$1=0, $A713=""),"",SQRT((_xlfn.XLOOKUP(AU$1,$Z$2:$Z$16,$AA$2:$AA$16)-$T713)^2+(_xlfn.XLOOKUP(AU$1,$Z$2:$Z$16,$AB$2:$AB$16)-$U713)^2+(_xlfn.XLOOKUP(AU$1,$Z$2:$Z$16,$AC$2:$AC$16-$V713)^2)))</f>
        <v/>
      </c>
      <c r="AV713" s="142" t="str">
        <f t="array" ref="AV713">IF(OR(AV$1=0, $A713=""),"",SQRT((_xlfn.XLOOKUP(AV$1,$Z$2:$Z$16,$AA$2:$AA$16)-$T713)^2+(_xlfn.XLOOKUP(AV$1,$Z$2:$Z$16,$AB$2:$AB$16)-$U713)^2+(_xlfn.XLOOKUP(AV$1,$Z$2:$Z$16,$AC$2:$AC$16-$V713)^2)))</f>
        <v/>
      </c>
      <c r="AW713" s="124"/>
      <c r="AX713" s="124"/>
      <c r="AY713" s="125">
        <f t="shared" si="403"/>
        <v>0</v>
      </c>
      <c r="AZ713" s="143">
        <f t="shared" si="404"/>
        <v>0</v>
      </c>
      <c r="BA713" s="143">
        <f t="shared" si="405"/>
        <v>0</v>
      </c>
      <c r="BB713" s="143">
        <f t="shared" si="406"/>
        <v>0</v>
      </c>
      <c r="BC713" s="143">
        <f t="shared" si="407"/>
        <v>0</v>
      </c>
      <c r="BD713" s="143">
        <f t="shared" si="408"/>
        <v>0</v>
      </c>
      <c r="BE713" s="143">
        <f t="shared" si="409"/>
        <v>0</v>
      </c>
      <c r="BF713" s="143">
        <f t="shared" si="410"/>
        <v>0</v>
      </c>
      <c r="BG713" s="144">
        <f t="shared" si="411"/>
        <v>0</v>
      </c>
      <c r="BH713" s="144">
        <f t="shared" si="412"/>
        <v>0</v>
      </c>
      <c r="BI713" s="144">
        <f t="shared" si="413"/>
        <v>0</v>
      </c>
      <c r="BJ713" s="144">
        <f t="shared" si="414"/>
        <v>0</v>
      </c>
      <c r="BK713" s="144">
        <f t="shared" si="415"/>
        <v>0</v>
      </c>
      <c r="BL713" s="144">
        <f t="shared" si="416"/>
        <v>0</v>
      </c>
      <c r="BM713" s="145">
        <f t="shared" si="417"/>
        <v>0</v>
      </c>
      <c r="BN713" s="124"/>
      <c r="BO713" s="124"/>
      <c r="BP713" s="124"/>
      <c r="BQ713" s="124"/>
      <c r="BR713" s="124"/>
      <c r="BS713" s="124"/>
      <c r="BT713" s="124"/>
      <c r="BU713" s="124"/>
      <c r="BV713" s="130"/>
      <c r="BW713" s="130"/>
      <c r="BX713" s="130"/>
      <c r="BY713" s="130"/>
      <c r="BZ713" s="130"/>
      <c r="CA713" s="130"/>
      <c r="CB713" s="130"/>
      <c r="CC713" s="130"/>
      <c r="CD713" s="130"/>
      <c r="CE713" s="130"/>
      <c r="CF713" s="130"/>
      <c r="CG713" s="130"/>
      <c r="CH713" s="130"/>
      <c r="CI713" s="130"/>
      <c r="CJ713" s="130"/>
      <c r="CM713" s="159">
        <f t="shared" si="418"/>
        <v>0</v>
      </c>
      <c r="CN713" s="160">
        <f t="shared" si="419"/>
        <v>0</v>
      </c>
      <c r="CO713" s="160">
        <f t="shared" si="420"/>
        <v>0</v>
      </c>
      <c r="CP713" s="160">
        <f t="shared" si="421"/>
        <v>0</v>
      </c>
      <c r="CQ713" s="160">
        <f t="shared" si="422"/>
        <v>0</v>
      </c>
      <c r="CR713" s="160" t="str">
        <f t="shared" si="423"/>
        <v/>
      </c>
      <c r="CS713" s="160" t="str">
        <f t="shared" si="424"/>
        <v/>
      </c>
      <c r="CT713" s="160" t="str">
        <f t="shared" si="425"/>
        <v/>
      </c>
      <c r="CU713" s="162" t="str">
        <f t="shared" si="426"/>
        <v/>
      </c>
      <c r="CV713" s="162" t="str">
        <f t="shared" si="427"/>
        <v/>
      </c>
      <c r="CW713" s="162" t="str">
        <f t="shared" si="428"/>
        <v/>
      </c>
      <c r="CX713" s="162" t="str">
        <f t="shared" si="429"/>
        <v/>
      </c>
      <c r="CY713" s="162" t="str">
        <f t="shared" si="430"/>
        <v/>
      </c>
      <c r="CZ713" s="162" t="str">
        <f t="shared" si="431"/>
        <v/>
      </c>
      <c r="DA713" s="163" t="str">
        <f t="shared" si="432"/>
        <v/>
      </c>
    </row>
    <row r="714" spans="1:105" ht="16.5" x14ac:dyDescent="0.3">
      <c r="A714" s="135"/>
      <c r="B714" s="136"/>
      <c r="C714" s="136"/>
      <c r="D714" s="137"/>
      <c r="E714" s="176"/>
      <c r="F714" s="182"/>
      <c r="G714" s="183"/>
      <c r="H714" s="183"/>
      <c r="I714" s="183"/>
      <c r="J714" s="183"/>
      <c r="K714" s="183"/>
      <c r="L714" s="183"/>
      <c r="M714" s="186"/>
      <c r="N714" s="182"/>
      <c r="O714" s="184"/>
      <c r="P714" s="178"/>
      <c r="Q714" s="118">
        <f t="shared" si="401"/>
        <v>0</v>
      </c>
      <c r="R714" s="3"/>
      <c r="S714" s="3"/>
      <c r="T714" s="4"/>
      <c r="U714" s="4"/>
      <c r="V714" s="99">
        <f t="shared" si="402"/>
        <v>0</v>
      </c>
      <c r="W714" s="161"/>
      <c r="X714" s="138"/>
      <c r="AH714" s="158" t="str">
        <f t="array" ref="AH714">IF(OR(AH$1=0, $A714=""),"",SQRT((_xlfn.XLOOKUP(AH$1,$Z$2:$Z$16,$AA$2:$AA$16)-$T714)^2+(_xlfn.XLOOKUP(AH$1,$Z$2:$Z$16,$AB$2:$AB$16)-$U714)^2+(_xlfn.XLOOKUP(AH$1,$Z$2:$Z$16,$AC$2:$AC$16-$V714)^2)))</f>
        <v/>
      </c>
      <c r="AI714" s="140" t="str">
        <f t="array" ref="AI714">IF(OR(AI$1=0, $A714=""),"",SQRT((_xlfn.XLOOKUP(AI$1,$Z$2:$Z$16,$AA$2:$AA$16)-$T714)^2+(_xlfn.XLOOKUP(AI$1,$Z$2:$Z$16,$AB$2:$AB$16)-$U714)^2+(_xlfn.XLOOKUP(AI$1,$Z$2:$Z$16,$AC$2:$AC$16-$V714)^2)))</f>
        <v/>
      </c>
      <c r="AJ714" s="140" t="str">
        <f t="array" ref="AJ714">IF(OR(AJ$1=0, $A714=""),"",SQRT((_xlfn.XLOOKUP(AJ$1,$Z$2:$Z$16,$AA$2:$AA$16)-$T714)^2+(_xlfn.XLOOKUP(AJ$1,$Z$2:$Z$16,$AB$2:$AB$16)-$U714)^2+(_xlfn.XLOOKUP(AJ$1,$Z$2:$Z$16,$AC$2:$AC$16-$V714)^2)))</f>
        <v/>
      </c>
      <c r="AK714" s="140" t="str">
        <f t="array" ref="AK714">IF(OR(AK$1=0, $A714=""),"",SQRT((_xlfn.XLOOKUP(AK$1,$Z$2:$Z$16,$AA$2:$AA$16)-$T714)^2+(_xlfn.XLOOKUP(AK$1,$Z$2:$Z$16,$AB$2:$AB$16)-$U714)^2+(_xlfn.XLOOKUP(AK$1,$Z$2:$Z$16,$AC$2:$AC$16-$V714)^2)))</f>
        <v/>
      </c>
      <c r="AL714" s="140" t="str">
        <f t="array" ref="AL714">IF(OR(AL$1=0, $A714=""),"",SQRT((_xlfn.XLOOKUP(AL$1,$Z$2:$Z$16,$AA$2:$AA$16)-$T714)^2+(_xlfn.XLOOKUP(AL$1,$Z$2:$Z$16,$AB$2:$AB$16)-$U714)^2+(_xlfn.XLOOKUP(AL$1,$Z$2:$Z$16,$AC$2:$AC$16-$V714)^2)))</f>
        <v/>
      </c>
      <c r="AM714" s="140" t="str">
        <f t="array" ref="AM714">IF(OR(AM$1=0, $A714=""),"",SQRT((_xlfn.XLOOKUP(AM$1,$Z$2:$Z$16,$AA$2:$AA$16)-$T714)^2+(_xlfn.XLOOKUP(AM$1,$Z$2:$Z$16,$AB$2:$AB$16)-$U714)^2+(_xlfn.XLOOKUP(AM$1,$Z$2:$Z$16,$AC$2:$AC$16-$V714)^2)))</f>
        <v/>
      </c>
      <c r="AN714" s="140" t="str">
        <f t="array" ref="AN714">IF(OR(AN$1=0, $A714=""),"",SQRT((_xlfn.XLOOKUP(AN$1,$Z$2:$Z$16,$AA$2:$AA$16)-$T714)^2+(_xlfn.XLOOKUP(AN$1,$Z$2:$Z$16,$AB$2:$AB$16)-$U714)^2+(_xlfn.XLOOKUP(AN$1,$Z$2:$Z$16,$AC$2:$AC$16-$V714)^2)))</f>
        <v/>
      </c>
      <c r="AO714" s="140" t="str">
        <f t="array" ref="AO714">IF(OR(AO$1=0, $A714=""),"",SQRT((_xlfn.XLOOKUP(AO$1,$Z$2:$Z$16,$AA$2:$AA$16)-$T714)^2+(_xlfn.XLOOKUP(AO$1,$Z$2:$Z$16,$AB$2:$AB$16)-$U714)^2+(_xlfn.XLOOKUP(AO$1,$Z$2:$Z$16,$AC$2:$AC$16-$V714)^2)))</f>
        <v/>
      </c>
      <c r="AP714" s="141" t="str">
        <f t="array" ref="AP714">IF(OR(AP$1=0, $A714=""),"",SQRT((_xlfn.XLOOKUP(AP$1,$Z$2:$Z$16,$AA$2:$AA$16)-$T714)^2+(_xlfn.XLOOKUP(AP$1,$Z$2:$Z$16,$AB$2:$AB$16)-$U714)^2+(_xlfn.XLOOKUP(AP$1,$Z$2:$Z$16,$AC$2:$AC$16-$V714)^2)))</f>
        <v/>
      </c>
      <c r="AQ714" s="141" t="str">
        <f t="array" ref="AQ714">IF(OR(AQ$1=0, $A714=""),"",SQRT((_xlfn.XLOOKUP(AQ$1,$Z$2:$Z$16,$AA$2:$AA$16)-$T714)^2+(_xlfn.XLOOKUP(AQ$1,$Z$2:$Z$16,$AB$2:$AB$16)-$U714)^2+(_xlfn.XLOOKUP(AQ$1,$Z$2:$Z$16,$AC$2:$AC$16-$V714)^2)))</f>
        <v/>
      </c>
      <c r="AR714" s="141" t="str">
        <f t="array" ref="AR714">IF(OR(AR$1=0, $A714=""),"",SQRT((_xlfn.XLOOKUP(AR$1,$Z$2:$Z$16,$AA$2:$AA$16)-$T714)^2+(_xlfn.XLOOKUP(AR$1,$Z$2:$Z$16,$AB$2:$AB$16)-$U714)^2+(_xlfn.XLOOKUP(AR$1,$Z$2:$Z$16,$AC$2:$AC$16-$V714)^2)))</f>
        <v/>
      </c>
      <c r="AS714" s="141" t="str">
        <f t="array" ref="AS714">IF(OR(AS$1=0, $A714=""),"",SQRT((_xlfn.XLOOKUP(AS$1,$Z$2:$Z$16,$AA$2:$AA$16)-$T714)^2+(_xlfn.XLOOKUP(AS$1,$Z$2:$Z$16,$AB$2:$AB$16)-$U714)^2+(_xlfn.XLOOKUP(AS$1,$Z$2:$Z$16,$AC$2:$AC$16-$V714)^2)))</f>
        <v/>
      </c>
      <c r="AT714" s="141" t="str">
        <f t="array" ref="AT714">IF(OR(AT$1=0, $A714=""),"",SQRT((_xlfn.XLOOKUP(AT$1,$Z$2:$Z$16,$AA$2:$AA$16)-$T714)^2+(_xlfn.XLOOKUP(AT$1,$Z$2:$Z$16,$AB$2:$AB$16)-$U714)^2+(_xlfn.XLOOKUP(AT$1,$Z$2:$Z$16,$AC$2:$AC$16-$V714)^2)))</f>
        <v/>
      </c>
      <c r="AU714" s="141" t="str">
        <f t="array" ref="AU714">IF(OR(AU$1=0, $A714=""),"",SQRT((_xlfn.XLOOKUP(AU$1,$Z$2:$Z$16,$AA$2:$AA$16)-$T714)^2+(_xlfn.XLOOKUP(AU$1,$Z$2:$Z$16,$AB$2:$AB$16)-$U714)^2+(_xlfn.XLOOKUP(AU$1,$Z$2:$Z$16,$AC$2:$AC$16-$V714)^2)))</f>
        <v/>
      </c>
      <c r="AV714" s="142" t="str">
        <f t="array" ref="AV714">IF(OR(AV$1=0, $A714=""),"",SQRT((_xlfn.XLOOKUP(AV$1,$Z$2:$Z$16,$AA$2:$AA$16)-$T714)^2+(_xlfn.XLOOKUP(AV$1,$Z$2:$Z$16,$AB$2:$AB$16)-$U714)^2+(_xlfn.XLOOKUP(AV$1,$Z$2:$Z$16,$AC$2:$AC$16-$V714)^2)))</f>
        <v/>
      </c>
      <c r="AW714" s="124"/>
      <c r="AX714" s="124"/>
      <c r="AY714" s="125">
        <f t="shared" si="403"/>
        <v>0</v>
      </c>
      <c r="AZ714" s="143">
        <f t="shared" si="404"/>
        <v>0</v>
      </c>
      <c r="BA714" s="143">
        <f t="shared" si="405"/>
        <v>0</v>
      </c>
      <c r="BB714" s="143">
        <f t="shared" si="406"/>
        <v>0</v>
      </c>
      <c r="BC714" s="143">
        <f t="shared" si="407"/>
        <v>0</v>
      </c>
      <c r="BD714" s="143">
        <f t="shared" si="408"/>
        <v>0</v>
      </c>
      <c r="BE714" s="143">
        <f t="shared" si="409"/>
        <v>0</v>
      </c>
      <c r="BF714" s="143">
        <f t="shared" si="410"/>
        <v>0</v>
      </c>
      <c r="BG714" s="144">
        <f t="shared" si="411"/>
        <v>0</v>
      </c>
      <c r="BH714" s="144">
        <f t="shared" si="412"/>
        <v>0</v>
      </c>
      <c r="BI714" s="144">
        <f t="shared" si="413"/>
        <v>0</v>
      </c>
      <c r="BJ714" s="144">
        <f t="shared" si="414"/>
        <v>0</v>
      </c>
      <c r="BK714" s="144">
        <f t="shared" si="415"/>
        <v>0</v>
      </c>
      <c r="BL714" s="144">
        <f t="shared" si="416"/>
        <v>0</v>
      </c>
      <c r="BM714" s="145">
        <f t="shared" si="417"/>
        <v>0</v>
      </c>
      <c r="BN714" s="124"/>
      <c r="BO714" s="124"/>
      <c r="BP714" s="124"/>
      <c r="BQ714" s="124"/>
      <c r="BR714" s="124"/>
      <c r="BS714" s="124"/>
      <c r="BT714" s="124"/>
      <c r="BU714" s="124"/>
      <c r="BV714" s="130"/>
      <c r="BW714" s="130"/>
      <c r="BX714" s="130"/>
      <c r="BY714" s="130"/>
      <c r="BZ714" s="130"/>
      <c r="CA714" s="130"/>
      <c r="CB714" s="130"/>
      <c r="CC714" s="130"/>
      <c r="CD714" s="130"/>
      <c r="CE714" s="130"/>
      <c r="CF714" s="130"/>
      <c r="CG714" s="130"/>
      <c r="CH714" s="130"/>
      <c r="CI714" s="130"/>
      <c r="CJ714" s="130"/>
      <c r="CM714" s="159">
        <f t="shared" si="418"/>
        <v>0</v>
      </c>
      <c r="CN714" s="160">
        <f t="shared" si="419"/>
        <v>0</v>
      </c>
      <c r="CO714" s="160">
        <f t="shared" si="420"/>
        <v>0</v>
      </c>
      <c r="CP714" s="160">
        <f t="shared" si="421"/>
        <v>0</v>
      </c>
      <c r="CQ714" s="160">
        <f t="shared" si="422"/>
        <v>0</v>
      </c>
      <c r="CR714" s="160" t="str">
        <f t="shared" si="423"/>
        <v/>
      </c>
      <c r="CS714" s="160" t="str">
        <f t="shared" si="424"/>
        <v/>
      </c>
      <c r="CT714" s="160" t="str">
        <f t="shared" si="425"/>
        <v/>
      </c>
      <c r="CU714" s="162" t="str">
        <f t="shared" si="426"/>
        <v/>
      </c>
      <c r="CV714" s="162" t="str">
        <f t="shared" si="427"/>
        <v/>
      </c>
      <c r="CW714" s="162" t="str">
        <f t="shared" si="428"/>
        <v/>
      </c>
      <c r="CX714" s="162" t="str">
        <f t="shared" si="429"/>
        <v/>
      </c>
      <c r="CY714" s="162" t="str">
        <f t="shared" si="430"/>
        <v/>
      </c>
      <c r="CZ714" s="162" t="str">
        <f t="shared" si="431"/>
        <v/>
      </c>
      <c r="DA714" s="163" t="str">
        <f t="shared" si="432"/>
        <v/>
      </c>
    </row>
    <row r="715" spans="1:105" ht="16.5" x14ac:dyDescent="0.3">
      <c r="A715" s="135"/>
      <c r="B715" s="136"/>
      <c r="C715" s="136"/>
      <c r="D715" s="137"/>
      <c r="E715" s="176"/>
      <c r="F715" s="182"/>
      <c r="G715" s="183"/>
      <c r="H715" s="183"/>
      <c r="I715" s="183"/>
      <c r="J715" s="183"/>
      <c r="K715" s="183"/>
      <c r="L715" s="183"/>
      <c r="M715" s="186"/>
      <c r="N715" s="182"/>
      <c r="O715" s="184"/>
      <c r="P715" s="178"/>
      <c r="Q715" s="118">
        <f t="shared" si="401"/>
        <v>0</v>
      </c>
      <c r="R715" s="3"/>
      <c r="S715" s="3"/>
      <c r="T715" s="4"/>
      <c r="U715" s="4"/>
      <c r="V715" s="99">
        <f t="shared" si="402"/>
        <v>0</v>
      </c>
      <c r="W715" s="161"/>
      <c r="X715" s="138"/>
      <c r="AH715" s="158" t="str">
        <f t="array" ref="AH715">IF(OR(AH$1=0, $A715=""),"",SQRT((_xlfn.XLOOKUP(AH$1,$Z$2:$Z$16,$AA$2:$AA$16)-$T715)^2+(_xlfn.XLOOKUP(AH$1,$Z$2:$Z$16,$AB$2:$AB$16)-$U715)^2+(_xlfn.XLOOKUP(AH$1,$Z$2:$Z$16,$AC$2:$AC$16-$V715)^2)))</f>
        <v/>
      </c>
      <c r="AI715" s="140" t="str">
        <f t="array" ref="AI715">IF(OR(AI$1=0, $A715=""),"",SQRT((_xlfn.XLOOKUP(AI$1,$Z$2:$Z$16,$AA$2:$AA$16)-$T715)^2+(_xlfn.XLOOKUP(AI$1,$Z$2:$Z$16,$AB$2:$AB$16)-$U715)^2+(_xlfn.XLOOKUP(AI$1,$Z$2:$Z$16,$AC$2:$AC$16-$V715)^2)))</f>
        <v/>
      </c>
      <c r="AJ715" s="140" t="str">
        <f t="array" ref="AJ715">IF(OR(AJ$1=0, $A715=""),"",SQRT((_xlfn.XLOOKUP(AJ$1,$Z$2:$Z$16,$AA$2:$AA$16)-$T715)^2+(_xlfn.XLOOKUP(AJ$1,$Z$2:$Z$16,$AB$2:$AB$16)-$U715)^2+(_xlfn.XLOOKUP(AJ$1,$Z$2:$Z$16,$AC$2:$AC$16-$V715)^2)))</f>
        <v/>
      </c>
      <c r="AK715" s="140" t="str">
        <f t="array" ref="AK715">IF(OR(AK$1=0, $A715=""),"",SQRT((_xlfn.XLOOKUP(AK$1,$Z$2:$Z$16,$AA$2:$AA$16)-$T715)^2+(_xlfn.XLOOKUP(AK$1,$Z$2:$Z$16,$AB$2:$AB$16)-$U715)^2+(_xlfn.XLOOKUP(AK$1,$Z$2:$Z$16,$AC$2:$AC$16-$V715)^2)))</f>
        <v/>
      </c>
      <c r="AL715" s="140" t="str">
        <f t="array" ref="AL715">IF(OR(AL$1=0, $A715=""),"",SQRT((_xlfn.XLOOKUP(AL$1,$Z$2:$Z$16,$AA$2:$AA$16)-$T715)^2+(_xlfn.XLOOKUP(AL$1,$Z$2:$Z$16,$AB$2:$AB$16)-$U715)^2+(_xlfn.XLOOKUP(AL$1,$Z$2:$Z$16,$AC$2:$AC$16-$V715)^2)))</f>
        <v/>
      </c>
      <c r="AM715" s="140" t="str">
        <f t="array" ref="AM715">IF(OR(AM$1=0, $A715=""),"",SQRT((_xlfn.XLOOKUP(AM$1,$Z$2:$Z$16,$AA$2:$AA$16)-$T715)^2+(_xlfn.XLOOKUP(AM$1,$Z$2:$Z$16,$AB$2:$AB$16)-$U715)^2+(_xlfn.XLOOKUP(AM$1,$Z$2:$Z$16,$AC$2:$AC$16-$V715)^2)))</f>
        <v/>
      </c>
      <c r="AN715" s="140" t="str">
        <f t="array" ref="AN715">IF(OR(AN$1=0, $A715=""),"",SQRT((_xlfn.XLOOKUP(AN$1,$Z$2:$Z$16,$AA$2:$AA$16)-$T715)^2+(_xlfn.XLOOKUP(AN$1,$Z$2:$Z$16,$AB$2:$AB$16)-$U715)^2+(_xlfn.XLOOKUP(AN$1,$Z$2:$Z$16,$AC$2:$AC$16-$V715)^2)))</f>
        <v/>
      </c>
      <c r="AO715" s="140" t="str">
        <f t="array" ref="AO715">IF(OR(AO$1=0, $A715=""),"",SQRT((_xlfn.XLOOKUP(AO$1,$Z$2:$Z$16,$AA$2:$AA$16)-$T715)^2+(_xlfn.XLOOKUP(AO$1,$Z$2:$Z$16,$AB$2:$AB$16)-$U715)^2+(_xlfn.XLOOKUP(AO$1,$Z$2:$Z$16,$AC$2:$AC$16-$V715)^2)))</f>
        <v/>
      </c>
      <c r="AP715" s="141" t="str">
        <f t="array" ref="AP715">IF(OR(AP$1=0, $A715=""),"",SQRT((_xlfn.XLOOKUP(AP$1,$Z$2:$Z$16,$AA$2:$AA$16)-$T715)^2+(_xlfn.XLOOKUP(AP$1,$Z$2:$Z$16,$AB$2:$AB$16)-$U715)^2+(_xlfn.XLOOKUP(AP$1,$Z$2:$Z$16,$AC$2:$AC$16-$V715)^2)))</f>
        <v/>
      </c>
      <c r="AQ715" s="141" t="str">
        <f t="array" ref="AQ715">IF(OR(AQ$1=0, $A715=""),"",SQRT((_xlfn.XLOOKUP(AQ$1,$Z$2:$Z$16,$AA$2:$AA$16)-$T715)^2+(_xlfn.XLOOKUP(AQ$1,$Z$2:$Z$16,$AB$2:$AB$16)-$U715)^2+(_xlfn.XLOOKUP(AQ$1,$Z$2:$Z$16,$AC$2:$AC$16-$V715)^2)))</f>
        <v/>
      </c>
      <c r="AR715" s="141" t="str">
        <f t="array" ref="AR715">IF(OR(AR$1=0, $A715=""),"",SQRT((_xlfn.XLOOKUP(AR$1,$Z$2:$Z$16,$AA$2:$AA$16)-$T715)^2+(_xlfn.XLOOKUP(AR$1,$Z$2:$Z$16,$AB$2:$AB$16)-$U715)^2+(_xlfn.XLOOKUP(AR$1,$Z$2:$Z$16,$AC$2:$AC$16-$V715)^2)))</f>
        <v/>
      </c>
      <c r="AS715" s="141" t="str">
        <f t="array" ref="AS715">IF(OR(AS$1=0, $A715=""),"",SQRT((_xlfn.XLOOKUP(AS$1,$Z$2:$Z$16,$AA$2:$AA$16)-$T715)^2+(_xlfn.XLOOKUP(AS$1,$Z$2:$Z$16,$AB$2:$AB$16)-$U715)^2+(_xlfn.XLOOKUP(AS$1,$Z$2:$Z$16,$AC$2:$AC$16-$V715)^2)))</f>
        <v/>
      </c>
      <c r="AT715" s="141" t="str">
        <f t="array" ref="AT715">IF(OR(AT$1=0, $A715=""),"",SQRT((_xlfn.XLOOKUP(AT$1,$Z$2:$Z$16,$AA$2:$AA$16)-$T715)^2+(_xlfn.XLOOKUP(AT$1,$Z$2:$Z$16,$AB$2:$AB$16)-$U715)^2+(_xlfn.XLOOKUP(AT$1,$Z$2:$Z$16,$AC$2:$AC$16-$V715)^2)))</f>
        <v/>
      </c>
      <c r="AU715" s="141" t="str">
        <f t="array" ref="AU715">IF(OR(AU$1=0, $A715=""),"",SQRT((_xlfn.XLOOKUP(AU$1,$Z$2:$Z$16,$AA$2:$AA$16)-$T715)^2+(_xlfn.XLOOKUP(AU$1,$Z$2:$Z$16,$AB$2:$AB$16)-$U715)^2+(_xlfn.XLOOKUP(AU$1,$Z$2:$Z$16,$AC$2:$AC$16-$V715)^2)))</f>
        <v/>
      </c>
      <c r="AV715" s="142" t="str">
        <f t="array" ref="AV715">IF(OR(AV$1=0, $A715=""),"",SQRT((_xlfn.XLOOKUP(AV$1,$Z$2:$Z$16,$AA$2:$AA$16)-$T715)^2+(_xlfn.XLOOKUP(AV$1,$Z$2:$Z$16,$AB$2:$AB$16)-$U715)^2+(_xlfn.XLOOKUP(AV$1,$Z$2:$Z$16,$AC$2:$AC$16-$V715)^2)))</f>
        <v/>
      </c>
      <c r="AW715" s="124"/>
      <c r="AX715" s="124"/>
      <c r="AY715" s="125">
        <f t="shared" si="403"/>
        <v>0</v>
      </c>
      <c r="AZ715" s="143">
        <f t="shared" si="404"/>
        <v>0</v>
      </c>
      <c r="BA715" s="143">
        <f t="shared" si="405"/>
        <v>0</v>
      </c>
      <c r="BB715" s="143">
        <f t="shared" si="406"/>
        <v>0</v>
      </c>
      <c r="BC715" s="143">
        <f t="shared" si="407"/>
        <v>0</v>
      </c>
      <c r="BD715" s="143">
        <f t="shared" si="408"/>
        <v>0</v>
      </c>
      <c r="BE715" s="143">
        <f t="shared" si="409"/>
        <v>0</v>
      </c>
      <c r="BF715" s="143">
        <f t="shared" si="410"/>
        <v>0</v>
      </c>
      <c r="BG715" s="144">
        <f t="shared" si="411"/>
        <v>0</v>
      </c>
      <c r="BH715" s="144">
        <f t="shared" si="412"/>
        <v>0</v>
      </c>
      <c r="BI715" s="144">
        <f t="shared" si="413"/>
        <v>0</v>
      </c>
      <c r="BJ715" s="144">
        <f t="shared" si="414"/>
        <v>0</v>
      </c>
      <c r="BK715" s="144">
        <f t="shared" si="415"/>
        <v>0</v>
      </c>
      <c r="BL715" s="144">
        <f t="shared" si="416"/>
        <v>0</v>
      </c>
      <c r="BM715" s="145">
        <f t="shared" si="417"/>
        <v>0</v>
      </c>
      <c r="BN715" s="124"/>
      <c r="BO715" s="124"/>
      <c r="BP715" s="124"/>
      <c r="BQ715" s="124"/>
      <c r="BR715" s="124"/>
      <c r="BS715" s="124"/>
      <c r="BT715" s="124"/>
      <c r="BU715" s="124"/>
      <c r="BV715" s="130"/>
      <c r="BW715" s="130"/>
      <c r="BX715" s="130"/>
      <c r="BY715" s="130"/>
      <c r="BZ715" s="130"/>
      <c r="CA715" s="130"/>
      <c r="CB715" s="130"/>
      <c r="CC715" s="130"/>
      <c r="CD715" s="130"/>
      <c r="CE715" s="130"/>
      <c r="CF715" s="130"/>
      <c r="CG715" s="130"/>
      <c r="CH715" s="130"/>
      <c r="CI715" s="130"/>
      <c r="CJ715" s="130"/>
      <c r="CM715" s="159">
        <f t="shared" si="418"/>
        <v>0</v>
      </c>
      <c r="CN715" s="160">
        <f t="shared" si="419"/>
        <v>0</v>
      </c>
      <c r="CO715" s="160">
        <f t="shared" si="420"/>
        <v>0</v>
      </c>
      <c r="CP715" s="160">
        <f t="shared" si="421"/>
        <v>0</v>
      </c>
      <c r="CQ715" s="160">
        <f t="shared" si="422"/>
        <v>0</v>
      </c>
      <c r="CR715" s="160" t="str">
        <f t="shared" si="423"/>
        <v/>
      </c>
      <c r="CS715" s="160" t="str">
        <f t="shared" si="424"/>
        <v/>
      </c>
      <c r="CT715" s="160" t="str">
        <f t="shared" si="425"/>
        <v/>
      </c>
      <c r="CU715" s="162" t="str">
        <f t="shared" si="426"/>
        <v/>
      </c>
      <c r="CV715" s="162" t="str">
        <f t="shared" si="427"/>
        <v/>
      </c>
      <c r="CW715" s="162" t="str">
        <f t="shared" si="428"/>
        <v/>
      </c>
      <c r="CX715" s="162" t="str">
        <f t="shared" si="429"/>
        <v/>
      </c>
      <c r="CY715" s="162" t="str">
        <f t="shared" si="430"/>
        <v/>
      </c>
      <c r="CZ715" s="162" t="str">
        <f t="shared" si="431"/>
        <v/>
      </c>
      <c r="DA715" s="163" t="str">
        <f t="shared" si="432"/>
        <v/>
      </c>
    </row>
    <row r="716" spans="1:105" ht="16.5" x14ac:dyDescent="0.3">
      <c r="A716" s="135"/>
      <c r="B716" s="136"/>
      <c r="C716" s="136"/>
      <c r="D716" s="137"/>
      <c r="E716" s="176"/>
      <c r="F716" s="182"/>
      <c r="G716" s="183"/>
      <c r="H716" s="183"/>
      <c r="I716" s="183"/>
      <c r="J716" s="183"/>
      <c r="K716" s="183"/>
      <c r="L716" s="183"/>
      <c r="M716" s="186"/>
      <c r="N716" s="182"/>
      <c r="O716" s="184"/>
      <c r="P716" s="178"/>
      <c r="Q716" s="118">
        <f t="shared" si="401"/>
        <v>0</v>
      </c>
      <c r="R716" s="3"/>
      <c r="S716" s="3"/>
      <c r="T716" s="4"/>
      <c r="U716" s="4"/>
      <c r="V716" s="99">
        <f t="shared" si="402"/>
        <v>0</v>
      </c>
      <c r="W716" s="161"/>
      <c r="X716" s="138"/>
      <c r="AH716" s="158" t="str">
        <f t="array" ref="AH716">IF(OR(AH$1=0, $A716=""),"",SQRT((_xlfn.XLOOKUP(AH$1,$Z$2:$Z$16,$AA$2:$AA$16)-$T716)^2+(_xlfn.XLOOKUP(AH$1,$Z$2:$Z$16,$AB$2:$AB$16)-$U716)^2+(_xlfn.XLOOKUP(AH$1,$Z$2:$Z$16,$AC$2:$AC$16-$V716)^2)))</f>
        <v/>
      </c>
      <c r="AI716" s="140" t="str">
        <f t="array" ref="AI716">IF(OR(AI$1=0, $A716=""),"",SQRT((_xlfn.XLOOKUP(AI$1,$Z$2:$Z$16,$AA$2:$AA$16)-$T716)^2+(_xlfn.XLOOKUP(AI$1,$Z$2:$Z$16,$AB$2:$AB$16)-$U716)^2+(_xlfn.XLOOKUP(AI$1,$Z$2:$Z$16,$AC$2:$AC$16-$V716)^2)))</f>
        <v/>
      </c>
      <c r="AJ716" s="140" t="str">
        <f t="array" ref="AJ716">IF(OR(AJ$1=0, $A716=""),"",SQRT((_xlfn.XLOOKUP(AJ$1,$Z$2:$Z$16,$AA$2:$AA$16)-$T716)^2+(_xlfn.XLOOKUP(AJ$1,$Z$2:$Z$16,$AB$2:$AB$16)-$U716)^2+(_xlfn.XLOOKUP(AJ$1,$Z$2:$Z$16,$AC$2:$AC$16-$V716)^2)))</f>
        <v/>
      </c>
      <c r="AK716" s="140" t="str">
        <f t="array" ref="AK716">IF(OR(AK$1=0, $A716=""),"",SQRT((_xlfn.XLOOKUP(AK$1,$Z$2:$Z$16,$AA$2:$AA$16)-$T716)^2+(_xlfn.XLOOKUP(AK$1,$Z$2:$Z$16,$AB$2:$AB$16)-$U716)^2+(_xlfn.XLOOKUP(AK$1,$Z$2:$Z$16,$AC$2:$AC$16-$V716)^2)))</f>
        <v/>
      </c>
      <c r="AL716" s="140" t="str">
        <f t="array" ref="AL716">IF(OR(AL$1=0, $A716=""),"",SQRT((_xlfn.XLOOKUP(AL$1,$Z$2:$Z$16,$AA$2:$AA$16)-$T716)^2+(_xlfn.XLOOKUP(AL$1,$Z$2:$Z$16,$AB$2:$AB$16)-$U716)^2+(_xlfn.XLOOKUP(AL$1,$Z$2:$Z$16,$AC$2:$AC$16-$V716)^2)))</f>
        <v/>
      </c>
      <c r="AM716" s="140" t="str">
        <f t="array" ref="AM716">IF(OR(AM$1=0, $A716=""),"",SQRT((_xlfn.XLOOKUP(AM$1,$Z$2:$Z$16,$AA$2:$AA$16)-$T716)^2+(_xlfn.XLOOKUP(AM$1,$Z$2:$Z$16,$AB$2:$AB$16)-$U716)^2+(_xlfn.XLOOKUP(AM$1,$Z$2:$Z$16,$AC$2:$AC$16-$V716)^2)))</f>
        <v/>
      </c>
      <c r="AN716" s="140" t="str">
        <f t="array" ref="AN716">IF(OR(AN$1=0, $A716=""),"",SQRT((_xlfn.XLOOKUP(AN$1,$Z$2:$Z$16,$AA$2:$AA$16)-$T716)^2+(_xlfn.XLOOKUP(AN$1,$Z$2:$Z$16,$AB$2:$AB$16)-$U716)^2+(_xlfn.XLOOKUP(AN$1,$Z$2:$Z$16,$AC$2:$AC$16-$V716)^2)))</f>
        <v/>
      </c>
      <c r="AO716" s="140" t="str">
        <f t="array" ref="AO716">IF(OR(AO$1=0, $A716=""),"",SQRT((_xlfn.XLOOKUP(AO$1,$Z$2:$Z$16,$AA$2:$AA$16)-$T716)^2+(_xlfn.XLOOKUP(AO$1,$Z$2:$Z$16,$AB$2:$AB$16)-$U716)^2+(_xlfn.XLOOKUP(AO$1,$Z$2:$Z$16,$AC$2:$AC$16-$V716)^2)))</f>
        <v/>
      </c>
      <c r="AP716" s="141" t="str">
        <f t="array" ref="AP716">IF(OR(AP$1=0, $A716=""),"",SQRT((_xlfn.XLOOKUP(AP$1,$Z$2:$Z$16,$AA$2:$AA$16)-$T716)^2+(_xlfn.XLOOKUP(AP$1,$Z$2:$Z$16,$AB$2:$AB$16)-$U716)^2+(_xlfn.XLOOKUP(AP$1,$Z$2:$Z$16,$AC$2:$AC$16-$V716)^2)))</f>
        <v/>
      </c>
      <c r="AQ716" s="141" t="str">
        <f t="array" ref="AQ716">IF(OR(AQ$1=0, $A716=""),"",SQRT((_xlfn.XLOOKUP(AQ$1,$Z$2:$Z$16,$AA$2:$AA$16)-$T716)^2+(_xlfn.XLOOKUP(AQ$1,$Z$2:$Z$16,$AB$2:$AB$16)-$U716)^2+(_xlfn.XLOOKUP(AQ$1,$Z$2:$Z$16,$AC$2:$AC$16-$V716)^2)))</f>
        <v/>
      </c>
      <c r="AR716" s="141" t="str">
        <f t="array" ref="AR716">IF(OR(AR$1=0, $A716=""),"",SQRT((_xlfn.XLOOKUP(AR$1,$Z$2:$Z$16,$AA$2:$AA$16)-$T716)^2+(_xlfn.XLOOKUP(AR$1,$Z$2:$Z$16,$AB$2:$AB$16)-$U716)^2+(_xlfn.XLOOKUP(AR$1,$Z$2:$Z$16,$AC$2:$AC$16-$V716)^2)))</f>
        <v/>
      </c>
      <c r="AS716" s="141" t="str">
        <f t="array" ref="AS716">IF(OR(AS$1=0, $A716=""),"",SQRT((_xlfn.XLOOKUP(AS$1,$Z$2:$Z$16,$AA$2:$AA$16)-$T716)^2+(_xlfn.XLOOKUP(AS$1,$Z$2:$Z$16,$AB$2:$AB$16)-$U716)^2+(_xlfn.XLOOKUP(AS$1,$Z$2:$Z$16,$AC$2:$AC$16-$V716)^2)))</f>
        <v/>
      </c>
      <c r="AT716" s="141" t="str">
        <f t="array" ref="AT716">IF(OR(AT$1=0, $A716=""),"",SQRT((_xlfn.XLOOKUP(AT$1,$Z$2:$Z$16,$AA$2:$AA$16)-$T716)^2+(_xlfn.XLOOKUP(AT$1,$Z$2:$Z$16,$AB$2:$AB$16)-$U716)^2+(_xlfn.XLOOKUP(AT$1,$Z$2:$Z$16,$AC$2:$AC$16-$V716)^2)))</f>
        <v/>
      </c>
      <c r="AU716" s="141" t="str">
        <f t="array" ref="AU716">IF(OR(AU$1=0, $A716=""),"",SQRT((_xlfn.XLOOKUP(AU$1,$Z$2:$Z$16,$AA$2:$AA$16)-$T716)^2+(_xlfn.XLOOKUP(AU$1,$Z$2:$Z$16,$AB$2:$AB$16)-$U716)^2+(_xlfn.XLOOKUP(AU$1,$Z$2:$Z$16,$AC$2:$AC$16-$V716)^2)))</f>
        <v/>
      </c>
      <c r="AV716" s="142" t="str">
        <f t="array" ref="AV716">IF(OR(AV$1=0, $A716=""),"",SQRT((_xlfn.XLOOKUP(AV$1,$Z$2:$Z$16,$AA$2:$AA$16)-$T716)^2+(_xlfn.XLOOKUP(AV$1,$Z$2:$Z$16,$AB$2:$AB$16)-$U716)^2+(_xlfn.XLOOKUP(AV$1,$Z$2:$Z$16,$AC$2:$AC$16-$V716)^2)))</f>
        <v/>
      </c>
      <c r="AW716" s="124"/>
      <c r="AX716" s="124"/>
      <c r="AY716" s="125">
        <f t="shared" si="403"/>
        <v>0</v>
      </c>
      <c r="AZ716" s="143">
        <f t="shared" si="404"/>
        <v>0</v>
      </c>
      <c r="BA716" s="143">
        <f t="shared" si="405"/>
        <v>0</v>
      </c>
      <c r="BB716" s="143">
        <f t="shared" si="406"/>
        <v>0</v>
      </c>
      <c r="BC716" s="143">
        <f t="shared" si="407"/>
        <v>0</v>
      </c>
      <c r="BD716" s="143">
        <f t="shared" si="408"/>
        <v>0</v>
      </c>
      <c r="BE716" s="143">
        <f t="shared" si="409"/>
        <v>0</v>
      </c>
      <c r="BF716" s="143">
        <f t="shared" si="410"/>
        <v>0</v>
      </c>
      <c r="BG716" s="144">
        <f t="shared" si="411"/>
        <v>0</v>
      </c>
      <c r="BH716" s="144">
        <f t="shared" si="412"/>
        <v>0</v>
      </c>
      <c r="BI716" s="144">
        <f t="shared" si="413"/>
        <v>0</v>
      </c>
      <c r="BJ716" s="144">
        <f t="shared" si="414"/>
        <v>0</v>
      </c>
      <c r="BK716" s="144">
        <f t="shared" si="415"/>
        <v>0</v>
      </c>
      <c r="BL716" s="144">
        <f t="shared" si="416"/>
        <v>0</v>
      </c>
      <c r="BM716" s="145">
        <f t="shared" si="417"/>
        <v>0</v>
      </c>
      <c r="BN716" s="124"/>
      <c r="BO716" s="124"/>
      <c r="BP716" s="124"/>
      <c r="BQ716" s="124"/>
      <c r="BR716" s="124"/>
      <c r="BS716" s="124"/>
      <c r="BT716" s="124"/>
      <c r="BU716" s="124"/>
      <c r="BV716" s="130"/>
      <c r="BW716" s="130"/>
      <c r="BX716" s="130"/>
      <c r="BY716" s="130"/>
      <c r="BZ716" s="130"/>
      <c r="CA716" s="130"/>
      <c r="CB716" s="130"/>
      <c r="CC716" s="130"/>
      <c r="CD716" s="130"/>
      <c r="CE716" s="130"/>
      <c r="CF716" s="130"/>
      <c r="CG716" s="130"/>
      <c r="CH716" s="130"/>
      <c r="CI716" s="130"/>
      <c r="CJ716" s="130"/>
      <c r="CM716" s="159">
        <f t="shared" si="418"/>
        <v>0</v>
      </c>
      <c r="CN716" s="160">
        <f t="shared" si="419"/>
        <v>0</v>
      </c>
      <c r="CO716" s="160">
        <f t="shared" si="420"/>
        <v>0</v>
      </c>
      <c r="CP716" s="160">
        <f t="shared" si="421"/>
        <v>0</v>
      </c>
      <c r="CQ716" s="160">
        <f t="shared" si="422"/>
        <v>0</v>
      </c>
      <c r="CR716" s="160" t="str">
        <f t="shared" si="423"/>
        <v/>
      </c>
      <c r="CS716" s="160" t="str">
        <f t="shared" si="424"/>
        <v/>
      </c>
      <c r="CT716" s="160" t="str">
        <f t="shared" si="425"/>
        <v/>
      </c>
      <c r="CU716" s="162" t="str">
        <f t="shared" si="426"/>
        <v/>
      </c>
      <c r="CV716" s="162" t="str">
        <f t="shared" si="427"/>
        <v/>
      </c>
      <c r="CW716" s="162" t="str">
        <f t="shared" si="428"/>
        <v/>
      </c>
      <c r="CX716" s="162" t="str">
        <f t="shared" si="429"/>
        <v/>
      </c>
      <c r="CY716" s="162" t="str">
        <f t="shared" si="430"/>
        <v/>
      </c>
      <c r="CZ716" s="162" t="str">
        <f t="shared" si="431"/>
        <v/>
      </c>
      <c r="DA716" s="163" t="str">
        <f t="shared" si="432"/>
        <v/>
      </c>
    </row>
    <row r="717" spans="1:105" ht="16.5" x14ac:dyDescent="0.3">
      <c r="A717" s="135"/>
      <c r="B717" s="136"/>
      <c r="C717" s="136"/>
      <c r="D717" s="137"/>
      <c r="E717" s="176"/>
      <c r="F717" s="182"/>
      <c r="G717" s="183"/>
      <c r="H717" s="183"/>
      <c r="I717" s="183"/>
      <c r="J717" s="183"/>
      <c r="K717" s="183"/>
      <c r="L717" s="183"/>
      <c r="M717" s="186"/>
      <c r="N717" s="182"/>
      <c r="O717" s="184"/>
      <c r="P717" s="178"/>
      <c r="Q717" s="118">
        <f t="shared" si="401"/>
        <v>0</v>
      </c>
      <c r="R717" s="3"/>
      <c r="S717" s="3"/>
      <c r="T717" s="4"/>
      <c r="U717" s="4"/>
      <c r="V717" s="99">
        <f t="shared" si="402"/>
        <v>0</v>
      </c>
      <c r="W717" s="161"/>
      <c r="X717" s="138"/>
      <c r="AH717" s="158" t="str">
        <f t="array" ref="AH717">IF(OR(AH$1=0, $A717=""),"",SQRT((_xlfn.XLOOKUP(AH$1,$Z$2:$Z$16,$AA$2:$AA$16)-$T717)^2+(_xlfn.XLOOKUP(AH$1,$Z$2:$Z$16,$AB$2:$AB$16)-$U717)^2+(_xlfn.XLOOKUP(AH$1,$Z$2:$Z$16,$AC$2:$AC$16-$V717)^2)))</f>
        <v/>
      </c>
      <c r="AI717" s="140" t="str">
        <f t="array" ref="AI717">IF(OR(AI$1=0, $A717=""),"",SQRT((_xlfn.XLOOKUP(AI$1,$Z$2:$Z$16,$AA$2:$AA$16)-$T717)^2+(_xlfn.XLOOKUP(AI$1,$Z$2:$Z$16,$AB$2:$AB$16)-$U717)^2+(_xlfn.XLOOKUP(AI$1,$Z$2:$Z$16,$AC$2:$AC$16-$V717)^2)))</f>
        <v/>
      </c>
      <c r="AJ717" s="140" t="str">
        <f t="array" ref="AJ717">IF(OR(AJ$1=0, $A717=""),"",SQRT((_xlfn.XLOOKUP(AJ$1,$Z$2:$Z$16,$AA$2:$AA$16)-$T717)^2+(_xlfn.XLOOKUP(AJ$1,$Z$2:$Z$16,$AB$2:$AB$16)-$U717)^2+(_xlfn.XLOOKUP(AJ$1,$Z$2:$Z$16,$AC$2:$AC$16-$V717)^2)))</f>
        <v/>
      </c>
      <c r="AK717" s="140" t="str">
        <f t="array" ref="AK717">IF(OR(AK$1=0, $A717=""),"",SQRT((_xlfn.XLOOKUP(AK$1,$Z$2:$Z$16,$AA$2:$AA$16)-$T717)^2+(_xlfn.XLOOKUP(AK$1,$Z$2:$Z$16,$AB$2:$AB$16)-$U717)^2+(_xlfn.XLOOKUP(AK$1,$Z$2:$Z$16,$AC$2:$AC$16-$V717)^2)))</f>
        <v/>
      </c>
      <c r="AL717" s="140" t="str">
        <f t="array" ref="AL717">IF(OR(AL$1=0, $A717=""),"",SQRT((_xlfn.XLOOKUP(AL$1,$Z$2:$Z$16,$AA$2:$AA$16)-$T717)^2+(_xlfn.XLOOKUP(AL$1,$Z$2:$Z$16,$AB$2:$AB$16)-$U717)^2+(_xlfn.XLOOKUP(AL$1,$Z$2:$Z$16,$AC$2:$AC$16-$V717)^2)))</f>
        <v/>
      </c>
      <c r="AM717" s="140" t="str">
        <f t="array" ref="AM717">IF(OR(AM$1=0, $A717=""),"",SQRT((_xlfn.XLOOKUP(AM$1,$Z$2:$Z$16,$AA$2:$AA$16)-$T717)^2+(_xlfn.XLOOKUP(AM$1,$Z$2:$Z$16,$AB$2:$AB$16)-$U717)^2+(_xlfn.XLOOKUP(AM$1,$Z$2:$Z$16,$AC$2:$AC$16-$V717)^2)))</f>
        <v/>
      </c>
      <c r="AN717" s="140" t="str">
        <f t="array" ref="AN717">IF(OR(AN$1=0, $A717=""),"",SQRT((_xlfn.XLOOKUP(AN$1,$Z$2:$Z$16,$AA$2:$AA$16)-$T717)^2+(_xlfn.XLOOKUP(AN$1,$Z$2:$Z$16,$AB$2:$AB$16)-$U717)^2+(_xlfn.XLOOKUP(AN$1,$Z$2:$Z$16,$AC$2:$AC$16-$V717)^2)))</f>
        <v/>
      </c>
      <c r="AO717" s="140" t="str">
        <f t="array" ref="AO717">IF(OR(AO$1=0, $A717=""),"",SQRT((_xlfn.XLOOKUP(AO$1,$Z$2:$Z$16,$AA$2:$AA$16)-$T717)^2+(_xlfn.XLOOKUP(AO$1,$Z$2:$Z$16,$AB$2:$AB$16)-$U717)^2+(_xlfn.XLOOKUP(AO$1,$Z$2:$Z$16,$AC$2:$AC$16-$V717)^2)))</f>
        <v/>
      </c>
      <c r="AP717" s="141" t="str">
        <f t="array" ref="AP717">IF(OR(AP$1=0, $A717=""),"",SQRT((_xlfn.XLOOKUP(AP$1,$Z$2:$Z$16,$AA$2:$AA$16)-$T717)^2+(_xlfn.XLOOKUP(AP$1,$Z$2:$Z$16,$AB$2:$AB$16)-$U717)^2+(_xlfn.XLOOKUP(AP$1,$Z$2:$Z$16,$AC$2:$AC$16-$V717)^2)))</f>
        <v/>
      </c>
      <c r="AQ717" s="141" t="str">
        <f t="array" ref="AQ717">IF(OR(AQ$1=0, $A717=""),"",SQRT((_xlfn.XLOOKUP(AQ$1,$Z$2:$Z$16,$AA$2:$AA$16)-$T717)^2+(_xlfn.XLOOKUP(AQ$1,$Z$2:$Z$16,$AB$2:$AB$16)-$U717)^2+(_xlfn.XLOOKUP(AQ$1,$Z$2:$Z$16,$AC$2:$AC$16-$V717)^2)))</f>
        <v/>
      </c>
      <c r="AR717" s="141" t="str">
        <f t="array" ref="AR717">IF(OR(AR$1=0, $A717=""),"",SQRT((_xlfn.XLOOKUP(AR$1,$Z$2:$Z$16,$AA$2:$AA$16)-$T717)^2+(_xlfn.XLOOKUP(AR$1,$Z$2:$Z$16,$AB$2:$AB$16)-$U717)^2+(_xlfn.XLOOKUP(AR$1,$Z$2:$Z$16,$AC$2:$AC$16-$V717)^2)))</f>
        <v/>
      </c>
      <c r="AS717" s="141" t="str">
        <f t="array" ref="AS717">IF(OR(AS$1=0, $A717=""),"",SQRT((_xlfn.XLOOKUP(AS$1,$Z$2:$Z$16,$AA$2:$AA$16)-$T717)^2+(_xlfn.XLOOKUP(AS$1,$Z$2:$Z$16,$AB$2:$AB$16)-$U717)^2+(_xlfn.XLOOKUP(AS$1,$Z$2:$Z$16,$AC$2:$AC$16-$V717)^2)))</f>
        <v/>
      </c>
      <c r="AT717" s="141" t="str">
        <f t="array" ref="AT717">IF(OR(AT$1=0, $A717=""),"",SQRT((_xlfn.XLOOKUP(AT$1,$Z$2:$Z$16,$AA$2:$AA$16)-$T717)^2+(_xlfn.XLOOKUP(AT$1,$Z$2:$Z$16,$AB$2:$AB$16)-$U717)^2+(_xlfn.XLOOKUP(AT$1,$Z$2:$Z$16,$AC$2:$AC$16-$V717)^2)))</f>
        <v/>
      </c>
      <c r="AU717" s="141" t="str">
        <f t="array" ref="AU717">IF(OR(AU$1=0, $A717=""),"",SQRT((_xlfn.XLOOKUP(AU$1,$Z$2:$Z$16,$AA$2:$AA$16)-$T717)^2+(_xlfn.XLOOKUP(AU$1,$Z$2:$Z$16,$AB$2:$AB$16)-$U717)^2+(_xlfn.XLOOKUP(AU$1,$Z$2:$Z$16,$AC$2:$AC$16-$V717)^2)))</f>
        <v/>
      </c>
      <c r="AV717" s="142" t="str">
        <f t="array" ref="AV717">IF(OR(AV$1=0, $A717=""),"",SQRT((_xlfn.XLOOKUP(AV$1,$Z$2:$Z$16,$AA$2:$AA$16)-$T717)^2+(_xlfn.XLOOKUP(AV$1,$Z$2:$Z$16,$AB$2:$AB$16)-$U717)^2+(_xlfn.XLOOKUP(AV$1,$Z$2:$Z$16,$AC$2:$AC$16-$V717)^2)))</f>
        <v/>
      </c>
      <c r="AW717" s="124"/>
      <c r="AX717" s="124"/>
      <c r="AY717" s="125">
        <f t="shared" si="403"/>
        <v>0</v>
      </c>
      <c r="AZ717" s="143">
        <f t="shared" si="404"/>
        <v>0</v>
      </c>
      <c r="BA717" s="143">
        <f t="shared" si="405"/>
        <v>0</v>
      </c>
      <c r="BB717" s="143">
        <f t="shared" si="406"/>
        <v>0</v>
      </c>
      <c r="BC717" s="143">
        <f t="shared" si="407"/>
        <v>0</v>
      </c>
      <c r="BD717" s="143">
        <f t="shared" si="408"/>
        <v>0</v>
      </c>
      <c r="BE717" s="143">
        <f t="shared" si="409"/>
        <v>0</v>
      </c>
      <c r="BF717" s="143">
        <f t="shared" si="410"/>
        <v>0</v>
      </c>
      <c r="BG717" s="144">
        <f t="shared" si="411"/>
        <v>0</v>
      </c>
      <c r="BH717" s="144">
        <f t="shared" si="412"/>
        <v>0</v>
      </c>
      <c r="BI717" s="144">
        <f t="shared" si="413"/>
        <v>0</v>
      </c>
      <c r="BJ717" s="144">
        <f t="shared" si="414"/>
        <v>0</v>
      </c>
      <c r="BK717" s="144">
        <f t="shared" si="415"/>
        <v>0</v>
      </c>
      <c r="BL717" s="144">
        <f t="shared" si="416"/>
        <v>0</v>
      </c>
      <c r="BM717" s="145">
        <f t="shared" si="417"/>
        <v>0</v>
      </c>
      <c r="BN717" s="124"/>
      <c r="BO717" s="124"/>
      <c r="BP717" s="124"/>
      <c r="BQ717" s="124"/>
      <c r="BR717" s="124"/>
      <c r="BS717" s="124"/>
      <c r="BT717" s="124"/>
      <c r="BU717" s="124"/>
      <c r="BV717" s="130"/>
      <c r="BW717" s="130"/>
      <c r="BX717" s="130"/>
      <c r="BY717" s="130"/>
      <c r="BZ717" s="130"/>
      <c r="CA717" s="130"/>
      <c r="CB717" s="130"/>
      <c r="CC717" s="130"/>
      <c r="CD717" s="130"/>
      <c r="CE717" s="130"/>
      <c r="CF717" s="130"/>
      <c r="CG717" s="130"/>
      <c r="CH717" s="130"/>
      <c r="CI717" s="130"/>
      <c r="CJ717" s="130"/>
      <c r="CM717" s="159">
        <f t="shared" si="418"/>
        <v>0</v>
      </c>
      <c r="CN717" s="160">
        <f t="shared" si="419"/>
        <v>0</v>
      </c>
      <c r="CO717" s="160">
        <f t="shared" si="420"/>
        <v>0</v>
      </c>
      <c r="CP717" s="160">
        <f t="shared" si="421"/>
        <v>0</v>
      </c>
      <c r="CQ717" s="160">
        <f t="shared" si="422"/>
        <v>0</v>
      </c>
      <c r="CR717" s="160" t="str">
        <f t="shared" si="423"/>
        <v/>
      </c>
      <c r="CS717" s="160" t="str">
        <f t="shared" si="424"/>
        <v/>
      </c>
      <c r="CT717" s="160" t="str">
        <f t="shared" si="425"/>
        <v/>
      </c>
      <c r="CU717" s="162" t="str">
        <f t="shared" si="426"/>
        <v/>
      </c>
      <c r="CV717" s="162" t="str">
        <f t="shared" si="427"/>
        <v/>
      </c>
      <c r="CW717" s="162" t="str">
        <f t="shared" si="428"/>
        <v/>
      </c>
      <c r="CX717" s="162" t="str">
        <f t="shared" si="429"/>
        <v/>
      </c>
      <c r="CY717" s="162" t="str">
        <f t="shared" si="430"/>
        <v/>
      </c>
      <c r="CZ717" s="162" t="str">
        <f t="shared" si="431"/>
        <v/>
      </c>
      <c r="DA717" s="163" t="str">
        <f t="shared" si="432"/>
        <v/>
      </c>
    </row>
    <row r="718" spans="1:105" ht="16.5" x14ac:dyDescent="0.3">
      <c r="A718" s="135"/>
      <c r="B718" s="136"/>
      <c r="C718" s="136"/>
      <c r="D718" s="137"/>
      <c r="E718" s="176"/>
      <c r="F718" s="182"/>
      <c r="G718" s="183"/>
      <c r="H718" s="183"/>
      <c r="I718" s="183"/>
      <c r="J718" s="183"/>
      <c r="K718" s="183"/>
      <c r="L718" s="183"/>
      <c r="M718" s="186"/>
      <c r="N718" s="182"/>
      <c r="O718" s="184"/>
      <c r="P718" s="178"/>
      <c r="Q718" s="118">
        <f t="shared" si="401"/>
        <v>0</v>
      </c>
      <c r="R718" s="3"/>
      <c r="S718" s="3"/>
      <c r="T718" s="4"/>
      <c r="U718" s="4"/>
      <c r="V718" s="99">
        <f t="shared" si="402"/>
        <v>0</v>
      </c>
      <c r="W718" s="161"/>
      <c r="X718" s="138"/>
      <c r="AH718" s="158" t="str">
        <f t="array" ref="AH718">IF(OR(AH$1=0, $A718=""),"",SQRT((_xlfn.XLOOKUP(AH$1,$Z$2:$Z$16,$AA$2:$AA$16)-$T718)^2+(_xlfn.XLOOKUP(AH$1,$Z$2:$Z$16,$AB$2:$AB$16)-$U718)^2+(_xlfn.XLOOKUP(AH$1,$Z$2:$Z$16,$AC$2:$AC$16-$V718)^2)))</f>
        <v/>
      </c>
      <c r="AI718" s="140" t="str">
        <f t="array" ref="AI718">IF(OR(AI$1=0, $A718=""),"",SQRT((_xlfn.XLOOKUP(AI$1,$Z$2:$Z$16,$AA$2:$AA$16)-$T718)^2+(_xlfn.XLOOKUP(AI$1,$Z$2:$Z$16,$AB$2:$AB$16)-$U718)^2+(_xlfn.XLOOKUP(AI$1,$Z$2:$Z$16,$AC$2:$AC$16-$V718)^2)))</f>
        <v/>
      </c>
      <c r="AJ718" s="140" t="str">
        <f t="array" ref="AJ718">IF(OR(AJ$1=0, $A718=""),"",SQRT((_xlfn.XLOOKUP(AJ$1,$Z$2:$Z$16,$AA$2:$AA$16)-$T718)^2+(_xlfn.XLOOKUP(AJ$1,$Z$2:$Z$16,$AB$2:$AB$16)-$U718)^2+(_xlfn.XLOOKUP(AJ$1,$Z$2:$Z$16,$AC$2:$AC$16-$V718)^2)))</f>
        <v/>
      </c>
      <c r="AK718" s="140" t="str">
        <f t="array" ref="AK718">IF(OR(AK$1=0, $A718=""),"",SQRT((_xlfn.XLOOKUP(AK$1,$Z$2:$Z$16,$AA$2:$AA$16)-$T718)^2+(_xlfn.XLOOKUP(AK$1,$Z$2:$Z$16,$AB$2:$AB$16)-$U718)^2+(_xlfn.XLOOKUP(AK$1,$Z$2:$Z$16,$AC$2:$AC$16-$V718)^2)))</f>
        <v/>
      </c>
      <c r="AL718" s="140" t="str">
        <f t="array" ref="AL718">IF(OR(AL$1=0, $A718=""),"",SQRT((_xlfn.XLOOKUP(AL$1,$Z$2:$Z$16,$AA$2:$AA$16)-$T718)^2+(_xlfn.XLOOKUP(AL$1,$Z$2:$Z$16,$AB$2:$AB$16)-$U718)^2+(_xlfn.XLOOKUP(AL$1,$Z$2:$Z$16,$AC$2:$AC$16-$V718)^2)))</f>
        <v/>
      </c>
      <c r="AM718" s="140" t="str">
        <f t="array" ref="AM718">IF(OR(AM$1=0, $A718=""),"",SQRT((_xlfn.XLOOKUP(AM$1,$Z$2:$Z$16,$AA$2:$AA$16)-$T718)^2+(_xlfn.XLOOKUP(AM$1,$Z$2:$Z$16,$AB$2:$AB$16)-$U718)^2+(_xlfn.XLOOKUP(AM$1,$Z$2:$Z$16,$AC$2:$AC$16-$V718)^2)))</f>
        <v/>
      </c>
      <c r="AN718" s="140" t="str">
        <f t="array" ref="AN718">IF(OR(AN$1=0, $A718=""),"",SQRT((_xlfn.XLOOKUP(AN$1,$Z$2:$Z$16,$AA$2:$AA$16)-$T718)^2+(_xlfn.XLOOKUP(AN$1,$Z$2:$Z$16,$AB$2:$AB$16)-$U718)^2+(_xlfn.XLOOKUP(AN$1,$Z$2:$Z$16,$AC$2:$AC$16-$V718)^2)))</f>
        <v/>
      </c>
      <c r="AO718" s="140" t="str">
        <f t="array" ref="AO718">IF(OR(AO$1=0, $A718=""),"",SQRT((_xlfn.XLOOKUP(AO$1,$Z$2:$Z$16,$AA$2:$AA$16)-$T718)^2+(_xlfn.XLOOKUP(AO$1,$Z$2:$Z$16,$AB$2:$AB$16)-$U718)^2+(_xlfn.XLOOKUP(AO$1,$Z$2:$Z$16,$AC$2:$AC$16-$V718)^2)))</f>
        <v/>
      </c>
      <c r="AP718" s="141" t="str">
        <f t="array" ref="AP718">IF(OR(AP$1=0, $A718=""),"",SQRT((_xlfn.XLOOKUP(AP$1,$Z$2:$Z$16,$AA$2:$AA$16)-$T718)^2+(_xlfn.XLOOKUP(AP$1,$Z$2:$Z$16,$AB$2:$AB$16)-$U718)^2+(_xlfn.XLOOKUP(AP$1,$Z$2:$Z$16,$AC$2:$AC$16-$V718)^2)))</f>
        <v/>
      </c>
      <c r="AQ718" s="141" t="str">
        <f t="array" ref="AQ718">IF(OR(AQ$1=0, $A718=""),"",SQRT((_xlfn.XLOOKUP(AQ$1,$Z$2:$Z$16,$AA$2:$AA$16)-$T718)^2+(_xlfn.XLOOKUP(AQ$1,$Z$2:$Z$16,$AB$2:$AB$16)-$U718)^2+(_xlfn.XLOOKUP(AQ$1,$Z$2:$Z$16,$AC$2:$AC$16-$V718)^2)))</f>
        <v/>
      </c>
      <c r="AR718" s="141" t="str">
        <f t="array" ref="AR718">IF(OR(AR$1=0, $A718=""),"",SQRT((_xlfn.XLOOKUP(AR$1,$Z$2:$Z$16,$AA$2:$AA$16)-$T718)^2+(_xlfn.XLOOKUP(AR$1,$Z$2:$Z$16,$AB$2:$AB$16)-$U718)^2+(_xlfn.XLOOKUP(AR$1,$Z$2:$Z$16,$AC$2:$AC$16-$V718)^2)))</f>
        <v/>
      </c>
      <c r="AS718" s="141" t="str">
        <f t="array" ref="AS718">IF(OR(AS$1=0, $A718=""),"",SQRT((_xlfn.XLOOKUP(AS$1,$Z$2:$Z$16,$AA$2:$AA$16)-$T718)^2+(_xlfn.XLOOKUP(AS$1,$Z$2:$Z$16,$AB$2:$AB$16)-$U718)^2+(_xlfn.XLOOKUP(AS$1,$Z$2:$Z$16,$AC$2:$AC$16-$V718)^2)))</f>
        <v/>
      </c>
      <c r="AT718" s="141" t="str">
        <f t="array" ref="AT718">IF(OR(AT$1=0, $A718=""),"",SQRT((_xlfn.XLOOKUP(AT$1,$Z$2:$Z$16,$AA$2:$AA$16)-$T718)^2+(_xlfn.XLOOKUP(AT$1,$Z$2:$Z$16,$AB$2:$AB$16)-$U718)^2+(_xlfn.XLOOKUP(AT$1,$Z$2:$Z$16,$AC$2:$AC$16-$V718)^2)))</f>
        <v/>
      </c>
      <c r="AU718" s="141" t="str">
        <f t="array" ref="AU718">IF(OR(AU$1=0, $A718=""),"",SQRT((_xlfn.XLOOKUP(AU$1,$Z$2:$Z$16,$AA$2:$AA$16)-$T718)^2+(_xlfn.XLOOKUP(AU$1,$Z$2:$Z$16,$AB$2:$AB$16)-$U718)^2+(_xlfn.XLOOKUP(AU$1,$Z$2:$Z$16,$AC$2:$AC$16-$V718)^2)))</f>
        <v/>
      </c>
      <c r="AV718" s="142" t="str">
        <f t="array" ref="AV718">IF(OR(AV$1=0, $A718=""),"",SQRT((_xlfn.XLOOKUP(AV$1,$Z$2:$Z$16,$AA$2:$AA$16)-$T718)^2+(_xlfn.XLOOKUP(AV$1,$Z$2:$Z$16,$AB$2:$AB$16)-$U718)^2+(_xlfn.XLOOKUP(AV$1,$Z$2:$Z$16,$AC$2:$AC$16-$V718)^2)))</f>
        <v/>
      </c>
      <c r="AW718" s="124"/>
      <c r="AX718" s="124"/>
      <c r="AY718" s="125">
        <f t="shared" si="403"/>
        <v>0</v>
      </c>
      <c r="AZ718" s="143">
        <f t="shared" si="404"/>
        <v>0</v>
      </c>
      <c r="BA718" s="143">
        <f t="shared" si="405"/>
        <v>0</v>
      </c>
      <c r="BB718" s="143">
        <f t="shared" si="406"/>
        <v>0</v>
      </c>
      <c r="BC718" s="143">
        <f t="shared" si="407"/>
        <v>0</v>
      </c>
      <c r="BD718" s="143">
        <f t="shared" si="408"/>
        <v>0</v>
      </c>
      <c r="BE718" s="143">
        <f t="shared" si="409"/>
        <v>0</v>
      </c>
      <c r="BF718" s="143">
        <f t="shared" si="410"/>
        <v>0</v>
      </c>
      <c r="BG718" s="144">
        <f t="shared" si="411"/>
        <v>0</v>
      </c>
      <c r="BH718" s="144">
        <f t="shared" si="412"/>
        <v>0</v>
      </c>
      <c r="BI718" s="144">
        <f t="shared" si="413"/>
        <v>0</v>
      </c>
      <c r="BJ718" s="144">
        <f t="shared" si="414"/>
        <v>0</v>
      </c>
      <c r="BK718" s="144">
        <f t="shared" si="415"/>
        <v>0</v>
      </c>
      <c r="BL718" s="144">
        <f t="shared" si="416"/>
        <v>0</v>
      </c>
      <c r="BM718" s="145">
        <f t="shared" si="417"/>
        <v>0</v>
      </c>
      <c r="BN718" s="124"/>
      <c r="BO718" s="124"/>
      <c r="BP718" s="124"/>
      <c r="BQ718" s="124"/>
      <c r="BR718" s="124"/>
      <c r="BS718" s="124"/>
      <c r="BT718" s="124"/>
      <c r="BU718" s="124"/>
      <c r="BV718" s="130"/>
      <c r="BW718" s="130"/>
      <c r="BX718" s="130"/>
      <c r="BY718" s="130"/>
      <c r="BZ718" s="130"/>
      <c r="CA718" s="130"/>
      <c r="CB718" s="130"/>
      <c r="CC718" s="130"/>
      <c r="CD718" s="130"/>
      <c r="CE718" s="130"/>
      <c r="CF718" s="130"/>
      <c r="CG718" s="130"/>
      <c r="CH718" s="130"/>
      <c r="CI718" s="130"/>
      <c r="CJ718" s="130"/>
      <c r="CM718" s="159">
        <f t="shared" si="418"/>
        <v>0</v>
      </c>
      <c r="CN718" s="160">
        <f t="shared" si="419"/>
        <v>0</v>
      </c>
      <c r="CO718" s="160">
        <f t="shared" si="420"/>
        <v>0</v>
      </c>
      <c r="CP718" s="160">
        <f t="shared" si="421"/>
        <v>0</v>
      </c>
      <c r="CQ718" s="160">
        <f t="shared" si="422"/>
        <v>0</v>
      </c>
      <c r="CR718" s="160" t="str">
        <f t="shared" si="423"/>
        <v/>
      </c>
      <c r="CS718" s="160" t="str">
        <f t="shared" si="424"/>
        <v/>
      </c>
      <c r="CT718" s="160" t="str">
        <f t="shared" si="425"/>
        <v/>
      </c>
      <c r="CU718" s="162" t="str">
        <f t="shared" si="426"/>
        <v/>
      </c>
      <c r="CV718" s="162" t="str">
        <f t="shared" si="427"/>
        <v/>
      </c>
      <c r="CW718" s="162" t="str">
        <f t="shared" si="428"/>
        <v/>
      </c>
      <c r="CX718" s="162" t="str">
        <f t="shared" si="429"/>
        <v/>
      </c>
      <c r="CY718" s="162" t="str">
        <f t="shared" si="430"/>
        <v/>
      </c>
      <c r="CZ718" s="162" t="str">
        <f t="shared" si="431"/>
        <v/>
      </c>
      <c r="DA718" s="163" t="str">
        <f t="shared" si="432"/>
        <v/>
      </c>
    </row>
    <row r="719" spans="1:105" ht="16.5" x14ac:dyDescent="0.3">
      <c r="A719" s="135"/>
      <c r="B719" s="136"/>
      <c r="C719" s="136"/>
      <c r="D719" s="137"/>
      <c r="E719" s="176"/>
      <c r="F719" s="182"/>
      <c r="G719" s="183"/>
      <c r="H719" s="183"/>
      <c r="I719" s="183"/>
      <c r="J719" s="183"/>
      <c r="K719" s="183"/>
      <c r="L719" s="183"/>
      <c r="M719" s="186"/>
      <c r="N719" s="182"/>
      <c r="O719" s="184"/>
      <c r="P719" s="178"/>
      <c r="Q719" s="118">
        <f t="shared" si="401"/>
        <v>0</v>
      </c>
      <c r="R719" s="3"/>
      <c r="S719" s="3"/>
      <c r="T719" s="4"/>
      <c r="U719" s="4"/>
      <c r="V719" s="99">
        <f t="shared" si="402"/>
        <v>0</v>
      </c>
      <c r="W719" s="161"/>
      <c r="X719" s="138"/>
      <c r="AH719" s="158" t="str">
        <f t="array" ref="AH719">IF(OR(AH$1=0, $A719=""),"",SQRT((_xlfn.XLOOKUP(AH$1,$Z$2:$Z$16,$AA$2:$AA$16)-$T719)^2+(_xlfn.XLOOKUP(AH$1,$Z$2:$Z$16,$AB$2:$AB$16)-$U719)^2+(_xlfn.XLOOKUP(AH$1,$Z$2:$Z$16,$AC$2:$AC$16-$V719)^2)))</f>
        <v/>
      </c>
      <c r="AI719" s="140" t="str">
        <f t="array" ref="AI719">IF(OR(AI$1=0, $A719=""),"",SQRT((_xlfn.XLOOKUP(AI$1,$Z$2:$Z$16,$AA$2:$AA$16)-$T719)^2+(_xlfn.XLOOKUP(AI$1,$Z$2:$Z$16,$AB$2:$AB$16)-$U719)^2+(_xlfn.XLOOKUP(AI$1,$Z$2:$Z$16,$AC$2:$AC$16-$V719)^2)))</f>
        <v/>
      </c>
      <c r="AJ719" s="140" t="str">
        <f t="array" ref="AJ719">IF(OR(AJ$1=0, $A719=""),"",SQRT((_xlfn.XLOOKUP(AJ$1,$Z$2:$Z$16,$AA$2:$AA$16)-$T719)^2+(_xlfn.XLOOKUP(AJ$1,$Z$2:$Z$16,$AB$2:$AB$16)-$U719)^2+(_xlfn.XLOOKUP(AJ$1,$Z$2:$Z$16,$AC$2:$AC$16-$V719)^2)))</f>
        <v/>
      </c>
      <c r="AK719" s="140" t="str">
        <f t="array" ref="AK719">IF(OR(AK$1=0, $A719=""),"",SQRT((_xlfn.XLOOKUP(AK$1,$Z$2:$Z$16,$AA$2:$AA$16)-$T719)^2+(_xlfn.XLOOKUP(AK$1,$Z$2:$Z$16,$AB$2:$AB$16)-$U719)^2+(_xlfn.XLOOKUP(AK$1,$Z$2:$Z$16,$AC$2:$AC$16-$V719)^2)))</f>
        <v/>
      </c>
      <c r="AL719" s="140" t="str">
        <f t="array" ref="AL719">IF(OR(AL$1=0, $A719=""),"",SQRT((_xlfn.XLOOKUP(AL$1,$Z$2:$Z$16,$AA$2:$AA$16)-$T719)^2+(_xlfn.XLOOKUP(AL$1,$Z$2:$Z$16,$AB$2:$AB$16)-$U719)^2+(_xlfn.XLOOKUP(AL$1,$Z$2:$Z$16,$AC$2:$AC$16-$V719)^2)))</f>
        <v/>
      </c>
      <c r="AM719" s="140" t="str">
        <f t="array" ref="AM719">IF(OR(AM$1=0, $A719=""),"",SQRT((_xlfn.XLOOKUP(AM$1,$Z$2:$Z$16,$AA$2:$AA$16)-$T719)^2+(_xlfn.XLOOKUP(AM$1,$Z$2:$Z$16,$AB$2:$AB$16)-$U719)^2+(_xlfn.XLOOKUP(AM$1,$Z$2:$Z$16,$AC$2:$AC$16-$V719)^2)))</f>
        <v/>
      </c>
      <c r="AN719" s="140" t="str">
        <f t="array" ref="AN719">IF(OR(AN$1=0, $A719=""),"",SQRT((_xlfn.XLOOKUP(AN$1,$Z$2:$Z$16,$AA$2:$AA$16)-$T719)^2+(_xlfn.XLOOKUP(AN$1,$Z$2:$Z$16,$AB$2:$AB$16)-$U719)^2+(_xlfn.XLOOKUP(AN$1,$Z$2:$Z$16,$AC$2:$AC$16-$V719)^2)))</f>
        <v/>
      </c>
      <c r="AO719" s="140" t="str">
        <f t="array" ref="AO719">IF(OR(AO$1=0, $A719=""),"",SQRT((_xlfn.XLOOKUP(AO$1,$Z$2:$Z$16,$AA$2:$AA$16)-$T719)^2+(_xlfn.XLOOKUP(AO$1,$Z$2:$Z$16,$AB$2:$AB$16)-$U719)^2+(_xlfn.XLOOKUP(AO$1,$Z$2:$Z$16,$AC$2:$AC$16-$V719)^2)))</f>
        <v/>
      </c>
      <c r="AP719" s="141" t="str">
        <f t="array" ref="AP719">IF(OR(AP$1=0, $A719=""),"",SQRT((_xlfn.XLOOKUP(AP$1,$Z$2:$Z$16,$AA$2:$AA$16)-$T719)^2+(_xlfn.XLOOKUP(AP$1,$Z$2:$Z$16,$AB$2:$AB$16)-$U719)^2+(_xlfn.XLOOKUP(AP$1,$Z$2:$Z$16,$AC$2:$AC$16-$V719)^2)))</f>
        <v/>
      </c>
      <c r="AQ719" s="141" t="str">
        <f t="array" ref="AQ719">IF(OR(AQ$1=0, $A719=""),"",SQRT((_xlfn.XLOOKUP(AQ$1,$Z$2:$Z$16,$AA$2:$AA$16)-$T719)^2+(_xlfn.XLOOKUP(AQ$1,$Z$2:$Z$16,$AB$2:$AB$16)-$U719)^2+(_xlfn.XLOOKUP(AQ$1,$Z$2:$Z$16,$AC$2:$AC$16-$V719)^2)))</f>
        <v/>
      </c>
      <c r="AR719" s="141" t="str">
        <f t="array" ref="AR719">IF(OR(AR$1=0, $A719=""),"",SQRT((_xlfn.XLOOKUP(AR$1,$Z$2:$Z$16,$AA$2:$AA$16)-$T719)^2+(_xlfn.XLOOKUP(AR$1,$Z$2:$Z$16,$AB$2:$AB$16)-$U719)^2+(_xlfn.XLOOKUP(AR$1,$Z$2:$Z$16,$AC$2:$AC$16-$V719)^2)))</f>
        <v/>
      </c>
      <c r="AS719" s="141" t="str">
        <f t="array" ref="AS719">IF(OR(AS$1=0, $A719=""),"",SQRT((_xlfn.XLOOKUP(AS$1,$Z$2:$Z$16,$AA$2:$AA$16)-$T719)^2+(_xlfn.XLOOKUP(AS$1,$Z$2:$Z$16,$AB$2:$AB$16)-$U719)^2+(_xlfn.XLOOKUP(AS$1,$Z$2:$Z$16,$AC$2:$AC$16-$V719)^2)))</f>
        <v/>
      </c>
      <c r="AT719" s="141" t="str">
        <f t="array" ref="AT719">IF(OR(AT$1=0, $A719=""),"",SQRT((_xlfn.XLOOKUP(AT$1,$Z$2:$Z$16,$AA$2:$AA$16)-$T719)^2+(_xlfn.XLOOKUP(AT$1,$Z$2:$Z$16,$AB$2:$AB$16)-$U719)^2+(_xlfn.XLOOKUP(AT$1,$Z$2:$Z$16,$AC$2:$AC$16-$V719)^2)))</f>
        <v/>
      </c>
      <c r="AU719" s="141" t="str">
        <f t="array" ref="AU719">IF(OR(AU$1=0, $A719=""),"",SQRT((_xlfn.XLOOKUP(AU$1,$Z$2:$Z$16,$AA$2:$AA$16)-$T719)^2+(_xlfn.XLOOKUP(AU$1,$Z$2:$Z$16,$AB$2:$AB$16)-$U719)^2+(_xlfn.XLOOKUP(AU$1,$Z$2:$Z$16,$AC$2:$AC$16-$V719)^2)))</f>
        <v/>
      </c>
      <c r="AV719" s="142" t="str">
        <f t="array" ref="AV719">IF(OR(AV$1=0, $A719=""),"",SQRT((_xlfn.XLOOKUP(AV$1,$Z$2:$Z$16,$AA$2:$AA$16)-$T719)^2+(_xlfn.XLOOKUP(AV$1,$Z$2:$Z$16,$AB$2:$AB$16)-$U719)^2+(_xlfn.XLOOKUP(AV$1,$Z$2:$Z$16,$AC$2:$AC$16-$V719)^2)))</f>
        <v/>
      </c>
      <c r="AW719" s="124"/>
      <c r="AX719" s="124"/>
      <c r="AY719" s="125">
        <f t="shared" si="403"/>
        <v>0</v>
      </c>
      <c r="AZ719" s="143">
        <f t="shared" si="404"/>
        <v>0</v>
      </c>
      <c r="BA719" s="143">
        <f t="shared" si="405"/>
        <v>0</v>
      </c>
      <c r="BB719" s="143">
        <f t="shared" si="406"/>
        <v>0</v>
      </c>
      <c r="BC719" s="143">
        <f t="shared" si="407"/>
        <v>0</v>
      </c>
      <c r="BD719" s="143">
        <f t="shared" si="408"/>
        <v>0</v>
      </c>
      <c r="BE719" s="143">
        <f t="shared" si="409"/>
        <v>0</v>
      </c>
      <c r="BF719" s="143">
        <f t="shared" si="410"/>
        <v>0</v>
      </c>
      <c r="BG719" s="144">
        <f t="shared" si="411"/>
        <v>0</v>
      </c>
      <c r="BH719" s="144">
        <f t="shared" si="412"/>
        <v>0</v>
      </c>
      <c r="BI719" s="144">
        <f t="shared" si="413"/>
        <v>0</v>
      </c>
      <c r="BJ719" s="144">
        <f t="shared" si="414"/>
        <v>0</v>
      </c>
      <c r="BK719" s="144">
        <f t="shared" si="415"/>
        <v>0</v>
      </c>
      <c r="BL719" s="144">
        <f t="shared" si="416"/>
        <v>0</v>
      </c>
      <c r="BM719" s="145">
        <f t="shared" si="417"/>
        <v>0</v>
      </c>
      <c r="BN719" s="124"/>
      <c r="BO719" s="124"/>
      <c r="BP719" s="124"/>
      <c r="BQ719" s="124"/>
      <c r="BR719" s="124"/>
      <c r="BS719" s="124"/>
      <c r="BT719" s="124"/>
      <c r="BU719" s="124"/>
      <c r="BV719" s="130"/>
      <c r="BW719" s="130"/>
      <c r="BX719" s="130"/>
      <c r="BY719" s="130"/>
      <c r="BZ719" s="130"/>
      <c r="CA719" s="130"/>
      <c r="CB719" s="130"/>
      <c r="CC719" s="130"/>
      <c r="CD719" s="130"/>
      <c r="CE719" s="130"/>
      <c r="CF719" s="130"/>
      <c r="CG719" s="130"/>
      <c r="CH719" s="130"/>
      <c r="CI719" s="130"/>
      <c r="CJ719" s="130"/>
      <c r="CM719" s="159">
        <f t="shared" si="418"/>
        <v>0</v>
      </c>
      <c r="CN719" s="160">
        <f t="shared" si="419"/>
        <v>0</v>
      </c>
      <c r="CO719" s="160">
        <f t="shared" si="420"/>
        <v>0</v>
      </c>
      <c r="CP719" s="160">
        <f t="shared" si="421"/>
        <v>0</v>
      </c>
      <c r="CQ719" s="160">
        <f t="shared" si="422"/>
        <v>0</v>
      </c>
      <c r="CR719" s="160" t="str">
        <f t="shared" si="423"/>
        <v/>
      </c>
      <c r="CS719" s="160" t="str">
        <f t="shared" si="424"/>
        <v/>
      </c>
      <c r="CT719" s="160" t="str">
        <f t="shared" si="425"/>
        <v/>
      </c>
      <c r="CU719" s="162" t="str">
        <f t="shared" si="426"/>
        <v/>
      </c>
      <c r="CV719" s="162" t="str">
        <f t="shared" si="427"/>
        <v/>
      </c>
      <c r="CW719" s="162" t="str">
        <f t="shared" si="428"/>
        <v/>
      </c>
      <c r="CX719" s="162" t="str">
        <f t="shared" si="429"/>
        <v/>
      </c>
      <c r="CY719" s="162" t="str">
        <f t="shared" si="430"/>
        <v/>
      </c>
      <c r="CZ719" s="162" t="str">
        <f t="shared" si="431"/>
        <v/>
      </c>
      <c r="DA719" s="163" t="str">
        <f t="shared" si="432"/>
        <v/>
      </c>
    </row>
    <row r="720" spans="1:105" ht="16.5" x14ac:dyDescent="0.3">
      <c r="A720" s="135"/>
      <c r="B720" s="136"/>
      <c r="C720" s="136"/>
      <c r="D720" s="137"/>
      <c r="E720" s="176"/>
      <c r="F720" s="182"/>
      <c r="G720" s="183"/>
      <c r="H720" s="183"/>
      <c r="I720" s="183"/>
      <c r="J720" s="183"/>
      <c r="K720" s="183"/>
      <c r="L720" s="183"/>
      <c r="M720" s="186"/>
      <c r="N720" s="182"/>
      <c r="O720" s="184"/>
      <c r="P720" s="178"/>
      <c r="Q720" s="118">
        <f t="shared" si="401"/>
        <v>0</v>
      </c>
      <c r="R720" s="3"/>
      <c r="S720" s="3"/>
      <c r="T720" s="4"/>
      <c r="U720" s="4"/>
      <c r="V720" s="99">
        <f t="shared" si="402"/>
        <v>0</v>
      </c>
      <c r="W720" s="161"/>
      <c r="X720" s="138"/>
      <c r="AH720" s="158" t="str">
        <f t="array" ref="AH720">IF(OR(AH$1=0, $A720=""),"",SQRT((_xlfn.XLOOKUP(AH$1,$Z$2:$Z$16,$AA$2:$AA$16)-$T720)^2+(_xlfn.XLOOKUP(AH$1,$Z$2:$Z$16,$AB$2:$AB$16)-$U720)^2+(_xlfn.XLOOKUP(AH$1,$Z$2:$Z$16,$AC$2:$AC$16-$V720)^2)))</f>
        <v/>
      </c>
      <c r="AI720" s="140" t="str">
        <f t="array" ref="AI720">IF(OR(AI$1=0, $A720=""),"",SQRT((_xlfn.XLOOKUP(AI$1,$Z$2:$Z$16,$AA$2:$AA$16)-$T720)^2+(_xlfn.XLOOKUP(AI$1,$Z$2:$Z$16,$AB$2:$AB$16)-$U720)^2+(_xlfn.XLOOKUP(AI$1,$Z$2:$Z$16,$AC$2:$AC$16-$V720)^2)))</f>
        <v/>
      </c>
      <c r="AJ720" s="140" t="str">
        <f t="array" ref="AJ720">IF(OR(AJ$1=0, $A720=""),"",SQRT((_xlfn.XLOOKUP(AJ$1,$Z$2:$Z$16,$AA$2:$AA$16)-$T720)^2+(_xlfn.XLOOKUP(AJ$1,$Z$2:$Z$16,$AB$2:$AB$16)-$U720)^2+(_xlfn.XLOOKUP(AJ$1,$Z$2:$Z$16,$AC$2:$AC$16-$V720)^2)))</f>
        <v/>
      </c>
      <c r="AK720" s="140" t="str">
        <f t="array" ref="AK720">IF(OR(AK$1=0, $A720=""),"",SQRT((_xlfn.XLOOKUP(AK$1,$Z$2:$Z$16,$AA$2:$AA$16)-$T720)^2+(_xlfn.XLOOKUP(AK$1,$Z$2:$Z$16,$AB$2:$AB$16)-$U720)^2+(_xlfn.XLOOKUP(AK$1,$Z$2:$Z$16,$AC$2:$AC$16-$V720)^2)))</f>
        <v/>
      </c>
      <c r="AL720" s="140" t="str">
        <f t="array" ref="AL720">IF(OR(AL$1=0, $A720=""),"",SQRT((_xlfn.XLOOKUP(AL$1,$Z$2:$Z$16,$AA$2:$AA$16)-$T720)^2+(_xlfn.XLOOKUP(AL$1,$Z$2:$Z$16,$AB$2:$AB$16)-$U720)^2+(_xlfn.XLOOKUP(AL$1,$Z$2:$Z$16,$AC$2:$AC$16-$V720)^2)))</f>
        <v/>
      </c>
      <c r="AM720" s="140" t="str">
        <f t="array" ref="AM720">IF(OR(AM$1=0, $A720=""),"",SQRT((_xlfn.XLOOKUP(AM$1,$Z$2:$Z$16,$AA$2:$AA$16)-$T720)^2+(_xlfn.XLOOKUP(AM$1,$Z$2:$Z$16,$AB$2:$AB$16)-$U720)^2+(_xlfn.XLOOKUP(AM$1,$Z$2:$Z$16,$AC$2:$AC$16-$V720)^2)))</f>
        <v/>
      </c>
      <c r="AN720" s="140" t="str">
        <f t="array" ref="AN720">IF(OR(AN$1=0, $A720=""),"",SQRT((_xlfn.XLOOKUP(AN$1,$Z$2:$Z$16,$AA$2:$AA$16)-$T720)^2+(_xlfn.XLOOKUP(AN$1,$Z$2:$Z$16,$AB$2:$AB$16)-$U720)^2+(_xlfn.XLOOKUP(AN$1,$Z$2:$Z$16,$AC$2:$AC$16-$V720)^2)))</f>
        <v/>
      </c>
      <c r="AO720" s="140" t="str">
        <f t="array" ref="AO720">IF(OR(AO$1=0, $A720=""),"",SQRT((_xlfn.XLOOKUP(AO$1,$Z$2:$Z$16,$AA$2:$AA$16)-$T720)^2+(_xlfn.XLOOKUP(AO$1,$Z$2:$Z$16,$AB$2:$AB$16)-$U720)^2+(_xlfn.XLOOKUP(AO$1,$Z$2:$Z$16,$AC$2:$AC$16-$V720)^2)))</f>
        <v/>
      </c>
      <c r="AP720" s="141" t="str">
        <f t="array" ref="AP720">IF(OR(AP$1=0, $A720=""),"",SQRT((_xlfn.XLOOKUP(AP$1,$Z$2:$Z$16,$AA$2:$AA$16)-$T720)^2+(_xlfn.XLOOKUP(AP$1,$Z$2:$Z$16,$AB$2:$AB$16)-$U720)^2+(_xlfn.XLOOKUP(AP$1,$Z$2:$Z$16,$AC$2:$AC$16-$V720)^2)))</f>
        <v/>
      </c>
      <c r="AQ720" s="141" t="str">
        <f t="array" ref="AQ720">IF(OR(AQ$1=0, $A720=""),"",SQRT((_xlfn.XLOOKUP(AQ$1,$Z$2:$Z$16,$AA$2:$AA$16)-$T720)^2+(_xlfn.XLOOKUP(AQ$1,$Z$2:$Z$16,$AB$2:$AB$16)-$U720)^2+(_xlfn.XLOOKUP(AQ$1,$Z$2:$Z$16,$AC$2:$AC$16-$V720)^2)))</f>
        <v/>
      </c>
      <c r="AR720" s="141" t="str">
        <f t="array" ref="AR720">IF(OR(AR$1=0, $A720=""),"",SQRT((_xlfn.XLOOKUP(AR$1,$Z$2:$Z$16,$AA$2:$AA$16)-$T720)^2+(_xlfn.XLOOKUP(AR$1,$Z$2:$Z$16,$AB$2:$AB$16)-$U720)^2+(_xlfn.XLOOKUP(AR$1,$Z$2:$Z$16,$AC$2:$AC$16-$V720)^2)))</f>
        <v/>
      </c>
      <c r="AS720" s="141" t="str">
        <f t="array" ref="AS720">IF(OR(AS$1=0, $A720=""),"",SQRT((_xlfn.XLOOKUP(AS$1,$Z$2:$Z$16,$AA$2:$AA$16)-$T720)^2+(_xlfn.XLOOKUP(AS$1,$Z$2:$Z$16,$AB$2:$AB$16)-$U720)^2+(_xlfn.XLOOKUP(AS$1,$Z$2:$Z$16,$AC$2:$AC$16-$V720)^2)))</f>
        <v/>
      </c>
      <c r="AT720" s="141" t="str">
        <f t="array" ref="AT720">IF(OR(AT$1=0, $A720=""),"",SQRT((_xlfn.XLOOKUP(AT$1,$Z$2:$Z$16,$AA$2:$AA$16)-$T720)^2+(_xlfn.XLOOKUP(AT$1,$Z$2:$Z$16,$AB$2:$AB$16)-$U720)^2+(_xlfn.XLOOKUP(AT$1,$Z$2:$Z$16,$AC$2:$AC$16-$V720)^2)))</f>
        <v/>
      </c>
      <c r="AU720" s="141" t="str">
        <f t="array" ref="AU720">IF(OR(AU$1=0, $A720=""),"",SQRT((_xlfn.XLOOKUP(AU$1,$Z$2:$Z$16,$AA$2:$AA$16)-$T720)^2+(_xlfn.XLOOKUP(AU$1,$Z$2:$Z$16,$AB$2:$AB$16)-$U720)^2+(_xlfn.XLOOKUP(AU$1,$Z$2:$Z$16,$AC$2:$AC$16-$V720)^2)))</f>
        <v/>
      </c>
      <c r="AV720" s="142" t="str">
        <f t="array" ref="AV720">IF(OR(AV$1=0, $A720=""),"",SQRT((_xlfn.XLOOKUP(AV$1,$Z$2:$Z$16,$AA$2:$AA$16)-$T720)^2+(_xlfn.XLOOKUP(AV$1,$Z$2:$Z$16,$AB$2:$AB$16)-$U720)^2+(_xlfn.XLOOKUP(AV$1,$Z$2:$Z$16,$AC$2:$AC$16-$V720)^2)))</f>
        <v/>
      </c>
      <c r="AW720" s="124"/>
      <c r="AX720" s="124"/>
      <c r="AY720" s="125">
        <f t="shared" si="403"/>
        <v>0</v>
      </c>
      <c r="AZ720" s="143">
        <f t="shared" si="404"/>
        <v>0</v>
      </c>
      <c r="BA720" s="143">
        <f t="shared" si="405"/>
        <v>0</v>
      </c>
      <c r="BB720" s="143">
        <f t="shared" si="406"/>
        <v>0</v>
      </c>
      <c r="BC720" s="143">
        <f t="shared" si="407"/>
        <v>0</v>
      </c>
      <c r="BD720" s="143">
        <f t="shared" si="408"/>
        <v>0</v>
      </c>
      <c r="BE720" s="143">
        <f t="shared" si="409"/>
        <v>0</v>
      </c>
      <c r="BF720" s="143">
        <f t="shared" si="410"/>
        <v>0</v>
      </c>
      <c r="BG720" s="144">
        <f t="shared" si="411"/>
        <v>0</v>
      </c>
      <c r="BH720" s="144">
        <f t="shared" si="412"/>
        <v>0</v>
      </c>
      <c r="BI720" s="144">
        <f t="shared" si="413"/>
        <v>0</v>
      </c>
      <c r="BJ720" s="144">
        <f t="shared" si="414"/>
        <v>0</v>
      </c>
      <c r="BK720" s="144">
        <f t="shared" si="415"/>
        <v>0</v>
      </c>
      <c r="BL720" s="144">
        <f t="shared" si="416"/>
        <v>0</v>
      </c>
      <c r="BM720" s="145">
        <f t="shared" si="417"/>
        <v>0</v>
      </c>
      <c r="BN720" s="124"/>
      <c r="BO720" s="124"/>
      <c r="BP720" s="124"/>
      <c r="BQ720" s="124"/>
      <c r="BR720" s="124"/>
      <c r="BS720" s="124"/>
      <c r="BT720" s="124"/>
      <c r="BU720" s="124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M720" s="159">
        <f t="shared" si="418"/>
        <v>0</v>
      </c>
      <c r="CN720" s="160">
        <f t="shared" si="419"/>
        <v>0</v>
      </c>
      <c r="CO720" s="160">
        <f t="shared" si="420"/>
        <v>0</v>
      </c>
      <c r="CP720" s="160">
        <f t="shared" si="421"/>
        <v>0</v>
      </c>
      <c r="CQ720" s="160">
        <f t="shared" si="422"/>
        <v>0</v>
      </c>
      <c r="CR720" s="160" t="str">
        <f t="shared" si="423"/>
        <v/>
      </c>
      <c r="CS720" s="160" t="str">
        <f t="shared" si="424"/>
        <v/>
      </c>
      <c r="CT720" s="160" t="str">
        <f t="shared" si="425"/>
        <v/>
      </c>
      <c r="CU720" s="162" t="str">
        <f t="shared" si="426"/>
        <v/>
      </c>
      <c r="CV720" s="162" t="str">
        <f t="shared" si="427"/>
        <v/>
      </c>
      <c r="CW720" s="162" t="str">
        <f t="shared" si="428"/>
        <v/>
      </c>
      <c r="CX720" s="162" t="str">
        <f t="shared" si="429"/>
        <v/>
      </c>
      <c r="CY720" s="162" t="str">
        <f t="shared" si="430"/>
        <v/>
      </c>
      <c r="CZ720" s="162" t="str">
        <f t="shared" si="431"/>
        <v/>
      </c>
      <c r="DA720" s="163" t="str">
        <f t="shared" si="432"/>
        <v/>
      </c>
    </row>
    <row r="721" spans="1:105" ht="16.5" x14ac:dyDescent="0.3">
      <c r="A721" s="135"/>
      <c r="B721" s="136"/>
      <c r="C721" s="136"/>
      <c r="D721" s="137"/>
      <c r="E721" s="176"/>
      <c r="F721" s="182"/>
      <c r="G721" s="183"/>
      <c r="H721" s="183"/>
      <c r="I721" s="183"/>
      <c r="J721" s="183"/>
      <c r="K721" s="183"/>
      <c r="L721" s="183"/>
      <c r="M721" s="186"/>
      <c r="N721" s="182"/>
      <c r="O721" s="184"/>
      <c r="P721" s="178"/>
      <c r="Q721" s="118">
        <f t="shared" si="401"/>
        <v>0</v>
      </c>
      <c r="R721" s="3"/>
      <c r="S721" s="3"/>
      <c r="T721" s="4"/>
      <c r="U721" s="4"/>
      <c r="V721" s="99">
        <f t="shared" si="402"/>
        <v>0</v>
      </c>
      <c r="W721" s="161"/>
      <c r="X721" s="138"/>
      <c r="AH721" s="158" t="str">
        <f t="array" ref="AH721">IF(OR(AH$1=0, $A721=""),"",SQRT((_xlfn.XLOOKUP(AH$1,$Z$2:$Z$16,$AA$2:$AA$16)-$T721)^2+(_xlfn.XLOOKUP(AH$1,$Z$2:$Z$16,$AB$2:$AB$16)-$U721)^2+(_xlfn.XLOOKUP(AH$1,$Z$2:$Z$16,$AC$2:$AC$16-$V721)^2)))</f>
        <v/>
      </c>
      <c r="AI721" s="140" t="str">
        <f t="array" ref="AI721">IF(OR(AI$1=0, $A721=""),"",SQRT((_xlfn.XLOOKUP(AI$1,$Z$2:$Z$16,$AA$2:$AA$16)-$T721)^2+(_xlfn.XLOOKUP(AI$1,$Z$2:$Z$16,$AB$2:$AB$16)-$U721)^2+(_xlfn.XLOOKUP(AI$1,$Z$2:$Z$16,$AC$2:$AC$16-$V721)^2)))</f>
        <v/>
      </c>
      <c r="AJ721" s="140" t="str">
        <f t="array" ref="AJ721">IF(OR(AJ$1=0, $A721=""),"",SQRT((_xlfn.XLOOKUP(AJ$1,$Z$2:$Z$16,$AA$2:$AA$16)-$T721)^2+(_xlfn.XLOOKUP(AJ$1,$Z$2:$Z$16,$AB$2:$AB$16)-$U721)^2+(_xlfn.XLOOKUP(AJ$1,$Z$2:$Z$16,$AC$2:$AC$16-$V721)^2)))</f>
        <v/>
      </c>
      <c r="AK721" s="140" t="str">
        <f t="array" ref="AK721">IF(OR(AK$1=0, $A721=""),"",SQRT((_xlfn.XLOOKUP(AK$1,$Z$2:$Z$16,$AA$2:$AA$16)-$T721)^2+(_xlfn.XLOOKUP(AK$1,$Z$2:$Z$16,$AB$2:$AB$16)-$U721)^2+(_xlfn.XLOOKUP(AK$1,$Z$2:$Z$16,$AC$2:$AC$16-$V721)^2)))</f>
        <v/>
      </c>
      <c r="AL721" s="140" t="str">
        <f t="array" ref="AL721">IF(OR(AL$1=0, $A721=""),"",SQRT((_xlfn.XLOOKUP(AL$1,$Z$2:$Z$16,$AA$2:$AA$16)-$T721)^2+(_xlfn.XLOOKUP(AL$1,$Z$2:$Z$16,$AB$2:$AB$16)-$U721)^2+(_xlfn.XLOOKUP(AL$1,$Z$2:$Z$16,$AC$2:$AC$16-$V721)^2)))</f>
        <v/>
      </c>
      <c r="AM721" s="140" t="str">
        <f t="array" ref="AM721">IF(OR(AM$1=0, $A721=""),"",SQRT((_xlfn.XLOOKUP(AM$1,$Z$2:$Z$16,$AA$2:$AA$16)-$T721)^2+(_xlfn.XLOOKUP(AM$1,$Z$2:$Z$16,$AB$2:$AB$16)-$U721)^2+(_xlfn.XLOOKUP(AM$1,$Z$2:$Z$16,$AC$2:$AC$16-$V721)^2)))</f>
        <v/>
      </c>
      <c r="AN721" s="140" t="str">
        <f t="array" ref="AN721">IF(OR(AN$1=0, $A721=""),"",SQRT((_xlfn.XLOOKUP(AN$1,$Z$2:$Z$16,$AA$2:$AA$16)-$T721)^2+(_xlfn.XLOOKUP(AN$1,$Z$2:$Z$16,$AB$2:$AB$16)-$U721)^2+(_xlfn.XLOOKUP(AN$1,$Z$2:$Z$16,$AC$2:$AC$16-$V721)^2)))</f>
        <v/>
      </c>
      <c r="AO721" s="140" t="str">
        <f t="array" ref="AO721">IF(OR(AO$1=0, $A721=""),"",SQRT((_xlfn.XLOOKUP(AO$1,$Z$2:$Z$16,$AA$2:$AA$16)-$T721)^2+(_xlfn.XLOOKUP(AO$1,$Z$2:$Z$16,$AB$2:$AB$16)-$U721)^2+(_xlfn.XLOOKUP(AO$1,$Z$2:$Z$16,$AC$2:$AC$16-$V721)^2)))</f>
        <v/>
      </c>
      <c r="AP721" s="141" t="str">
        <f t="array" ref="AP721">IF(OR(AP$1=0, $A721=""),"",SQRT((_xlfn.XLOOKUP(AP$1,$Z$2:$Z$16,$AA$2:$AA$16)-$T721)^2+(_xlfn.XLOOKUP(AP$1,$Z$2:$Z$16,$AB$2:$AB$16)-$U721)^2+(_xlfn.XLOOKUP(AP$1,$Z$2:$Z$16,$AC$2:$AC$16-$V721)^2)))</f>
        <v/>
      </c>
      <c r="AQ721" s="141" t="str">
        <f t="array" ref="AQ721">IF(OR(AQ$1=0, $A721=""),"",SQRT((_xlfn.XLOOKUP(AQ$1,$Z$2:$Z$16,$AA$2:$AA$16)-$T721)^2+(_xlfn.XLOOKUP(AQ$1,$Z$2:$Z$16,$AB$2:$AB$16)-$U721)^2+(_xlfn.XLOOKUP(AQ$1,$Z$2:$Z$16,$AC$2:$AC$16-$V721)^2)))</f>
        <v/>
      </c>
      <c r="AR721" s="141" t="str">
        <f t="array" ref="AR721">IF(OR(AR$1=0, $A721=""),"",SQRT((_xlfn.XLOOKUP(AR$1,$Z$2:$Z$16,$AA$2:$AA$16)-$T721)^2+(_xlfn.XLOOKUP(AR$1,$Z$2:$Z$16,$AB$2:$AB$16)-$U721)^2+(_xlfn.XLOOKUP(AR$1,$Z$2:$Z$16,$AC$2:$AC$16-$V721)^2)))</f>
        <v/>
      </c>
      <c r="AS721" s="141" t="str">
        <f t="array" ref="AS721">IF(OR(AS$1=0, $A721=""),"",SQRT((_xlfn.XLOOKUP(AS$1,$Z$2:$Z$16,$AA$2:$AA$16)-$T721)^2+(_xlfn.XLOOKUP(AS$1,$Z$2:$Z$16,$AB$2:$AB$16)-$U721)^2+(_xlfn.XLOOKUP(AS$1,$Z$2:$Z$16,$AC$2:$AC$16-$V721)^2)))</f>
        <v/>
      </c>
      <c r="AT721" s="141" t="str">
        <f t="array" ref="AT721">IF(OR(AT$1=0, $A721=""),"",SQRT((_xlfn.XLOOKUP(AT$1,$Z$2:$Z$16,$AA$2:$AA$16)-$T721)^2+(_xlfn.XLOOKUP(AT$1,$Z$2:$Z$16,$AB$2:$AB$16)-$U721)^2+(_xlfn.XLOOKUP(AT$1,$Z$2:$Z$16,$AC$2:$AC$16-$V721)^2)))</f>
        <v/>
      </c>
      <c r="AU721" s="141" t="str">
        <f t="array" ref="AU721">IF(OR(AU$1=0, $A721=""),"",SQRT((_xlfn.XLOOKUP(AU$1,$Z$2:$Z$16,$AA$2:$AA$16)-$T721)^2+(_xlfn.XLOOKUP(AU$1,$Z$2:$Z$16,$AB$2:$AB$16)-$U721)^2+(_xlfn.XLOOKUP(AU$1,$Z$2:$Z$16,$AC$2:$AC$16-$V721)^2)))</f>
        <v/>
      </c>
      <c r="AV721" s="142" t="str">
        <f t="array" ref="AV721">IF(OR(AV$1=0, $A721=""),"",SQRT((_xlfn.XLOOKUP(AV$1,$Z$2:$Z$16,$AA$2:$AA$16)-$T721)^2+(_xlfn.XLOOKUP(AV$1,$Z$2:$Z$16,$AB$2:$AB$16)-$U721)^2+(_xlfn.XLOOKUP(AV$1,$Z$2:$Z$16,$AC$2:$AC$16-$V721)^2)))</f>
        <v/>
      </c>
      <c r="AW721" s="124"/>
      <c r="AX721" s="124"/>
      <c r="AY721" s="125">
        <f t="shared" si="403"/>
        <v>0</v>
      </c>
      <c r="AZ721" s="143">
        <f t="shared" si="404"/>
        <v>0</v>
      </c>
      <c r="BA721" s="143">
        <f t="shared" si="405"/>
        <v>0</v>
      </c>
      <c r="BB721" s="143">
        <f t="shared" si="406"/>
        <v>0</v>
      </c>
      <c r="BC721" s="143">
        <f t="shared" si="407"/>
        <v>0</v>
      </c>
      <c r="BD721" s="143">
        <f t="shared" si="408"/>
        <v>0</v>
      </c>
      <c r="BE721" s="143">
        <f t="shared" si="409"/>
        <v>0</v>
      </c>
      <c r="BF721" s="143">
        <f t="shared" si="410"/>
        <v>0</v>
      </c>
      <c r="BG721" s="144">
        <f t="shared" si="411"/>
        <v>0</v>
      </c>
      <c r="BH721" s="144">
        <f t="shared" si="412"/>
        <v>0</v>
      </c>
      <c r="BI721" s="144">
        <f t="shared" si="413"/>
        <v>0</v>
      </c>
      <c r="BJ721" s="144">
        <f t="shared" si="414"/>
        <v>0</v>
      </c>
      <c r="BK721" s="144">
        <f t="shared" si="415"/>
        <v>0</v>
      </c>
      <c r="BL721" s="144">
        <f t="shared" si="416"/>
        <v>0</v>
      </c>
      <c r="BM721" s="145">
        <f t="shared" si="417"/>
        <v>0</v>
      </c>
      <c r="BN721" s="124"/>
      <c r="BO721" s="124"/>
      <c r="BP721" s="124"/>
      <c r="BQ721" s="124"/>
      <c r="BR721" s="124"/>
      <c r="BS721" s="124"/>
      <c r="BT721" s="124"/>
      <c r="BU721" s="124"/>
      <c r="BV721" s="130"/>
      <c r="BW721" s="130"/>
      <c r="BX721" s="130"/>
      <c r="BY721" s="130"/>
      <c r="BZ721" s="130"/>
      <c r="CA721" s="130"/>
      <c r="CB721" s="130"/>
      <c r="CC721" s="130"/>
      <c r="CD721" s="130"/>
      <c r="CE721" s="130"/>
      <c r="CF721" s="130"/>
      <c r="CG721" s="130"/>
      <c r="CH721" s="130"/>
      <c r="CI721" s="130"/>
      <c r="CJ721" s="130"/>
      <c r="CM721" s="159">
        <f t="shared" si="418"/>
        <v>0</v>
      </c>
      <c r="CN721" s="160">
        <f t="shared" si="419"/>
        <v>0</v>
      </c>
      <c r="CO721" s="160">
        <f t="shared" si="420"/>
        <v>0</v>
      </c>
      <c r="CP721" s="160">
        <f t="shared" si="421"/>
        <v>0</v>
      </c>
      <c r="CQ721" s="160">
        <f t="shared" si="422"/>
        <v>0</v>
      </c>
      <c r="CR721" s="160" t="str">
        <f t="shared" si="423"/>
        <v/>
      </c>
      <c r="CS721" s="160" t="str">
        <f t="shared" si="424"/>
        <v/>
      </c>
      <c r="CT721" s="160" t="str">
        <f t="shared" si="425"/>
        <v/>
      </c>
      <c r="CU721" s="162" t="str">
        <f t="shared" si="426"/>
        <v/>
      </c>
      <c r="CV721" s="162" t="str">
        <f t="shared" si="427"/>
        <v/>
      </c>
      <c r="CW721" s="162" t="str">
        <f t="shared" si="428"/>
        <v/>
      </c>
      <c r="CX721" s="162" t="str">
        <f t="shared" si="429"/>
        <v/>
      </c>
      <c r="CY721" s="162" t="str">
        <f t="shared" si="430"/>
        <v/>
      </c>
      <c r="CZ721" s="162" t="str">
        <f t="shared" si="431"/>
        <v/>
      </c>
      <c r="DA721" s="163" t="str">
        <f t="shared" si="432"/>
        <v/>
      </c>
    </row>
    <row r="722" spans="1:105" ht="16.5" x14ac:dyDescent="0.3">
      <c r="A722" s="135"/>
      <c r="B722" s="136"/>
      <c r="C722" s="136"/>
      <c r="D722" s="137"/>
      <c r="E722" s="176"/>
      <c r="F722" s="182"/>
      <c r="G722" s="183"/>
      <c r="H722" s="183"/>
      <c r="I722" s="183"/>
      <c r="J722" s="183"/>
      <c r="K722" s="183"/>
      <c r="L722" s="183"/>
      <c r="M722" s="186"/>
      <c r="N722" s="182"/>
      <c r="O722" s="184"/>
      <c r="P722" s="178"/>
      <c r="Q722" s="118">
        <f t="shared" si="401"/>
        <v>0</v>
      </c>
      <c r="R722" s="3"/>
      <c r="S722" s="3"/>
      <c r="T722" s="4"/>
      <c r="U722" s="4"/>
      <c r="V722" s="99">
        <f t="shared" si="402"/>
        <v>0</v>
      </c>
      <c r="W722" s="161"/>
      <c r="X722" s="138"/>
      <c r="AH722" s="158" t="str">
        <f t="array" ref="AH722">IF(OR(AH$1=0, $A722=""),"",SQRT((_xlfn.XLOOKUP(AH$1,$Z$2:$Z$16,$AA$2:$AA$16)-$T722)^2+(_xlfn.XLOOKUP(AH$1,$Z$2:$Z$16,$AB$2:$AB$16)-$U722)^2+(_xlfn.XLOOKUP(AH$1,$Z$2:$Z$16,$AC$2:$AC$16-$V722)^2)))</f>
        <v/>
      </c>
      <c r="AI722" s="140" t="str">
        <f t="array" ref="AI722">IF(OR(AI$1=0, $A722=""),"",SQRT((_xlfn.XLOOKUP(AI$1,$Z$2:$Z$16,$AA$2:$AA$16)-$T722)^2+(_xlfn.XLOOKUP(AI$1,$Z$2:$Z$16,$AB$2:$AB$16)-$U722)^2+(_xlfn.XLOOKUP(AI$1,$Z$2:$Z$16,$AC$2:$AC$16-$V722)^2)))</f>
        <v/>
      </c>
      <c r="AJ722" s="140" t="str">
        <f t="array" ref="AJ722">IF(OR(AJ$1=0, $A722=""),"",SQRT((_xlfn.XLOOKUP(AJ$1,$Z$2:$Z$16,$AA$2:$AA$16)-$T722)^2+(_xlfn.XLOOKUP(AJ$1,$Z$2:$Z$16,$AB$2:$AB$16)-$U722)^2+(_xlfn.XLOOKUP(AJ$1,$Z$2:$Z$16,$AC$2:$AC$16-$V722)^2)))</f>
        <v/>
      </c>
      <c r="AK722" s="140" t="str">
        <f t="array" ref="AK722">IF(OR(AK$1=0, $A722=""),"",SQRT((_xlfn.XLOOKUP(AK$1,$Z$2:$Z$16,$AA$2:$AA$16)-$T722)^2+(_xlfn.XLOOKUP(AK$1,$Z$2:$Z$16,$AB$2:$AB$16)-$U722)^2+(_xlfn.XLOOKUP(AK$1,$Z$2:$Z$16,$AC$2:$AC$16-$V722)^2)))</f>
        <v/>
      </c>
      <c r="AL722" s="140" t="str">
        <f t="array" ref="AL722">IF(OR(AL$1=0, $A722=""),"",SQRT((_xlfn.XLOOKUP(AL$1,$Z$2:$Z$16,$AA$2:$AA$16)-$T722)^2+(_xlfn.XLOOKUP(AL$1,$Z$2:$Z$16,$AB$2:$AB$16)-$U722)^2+(_xlfn.XLOOKUP(AL$1,$Z$2:$Z$16,$AC$2:$AC$16-$V722)^2)))</f>
        <v/>
      </c>
      <c r="AM722" s="140" t="str">
        <f t="array" ref="AM722">IF(OR(AM$1=0, $A722=""),"",SQRT((_xlfn.XLOOKUP(AM$1,$Z$2:$Z$16,$AA$2:$AA$16)-$T722)^2+(_xlfn.XLOOKUP(AM$1,$Z$2:$Z$16,$AB$2:$AB$16)-$U722)^2+(_xlfn.XLOOKUP(AM$1,$Z$2:$Z$16,$AC$2:$AC$16-$V722)^2)))</f>
        <v/>
      </c>
      <c r="AN722" s="140" t="str">
        <f t="array" ref="AN722">IF(OR(AN$1=0, $A722=""),"",SQRT((_xlfn.XLOOKUP(AN$1,$Z$2:$Z$16,$AA$2:$AA$16)-$T722)^2+(_xlfn.XLOOKUP(AN$1,$Z$2:$Z$16,$AB$2:$AB$16)-$U722)^2+(_xlfn.XLOOKUP(AN$1,$Z$2:$Z$16,$AC$2:$AC$16-$V722)^2)))</f>
        <v/>
      </c>
      <c r="AO722" s="140" t="str">
        <f t="array" ref="AO722">IF(OR(AO$1=0, $A722=""),"",SQRT((_xlfn.XLOOKUP(AO$1,$Z$2:$Z$16,$AA$2:$AA$16)-$T722)^2+(_xlfn.XLOOKUP(AO$1,$Z$2:$Z$16,$AB$2:$AB$16)-$U722)^2+(_xlfn.XLOOKUP(AO$1,$Z$2:$Z$16,$AC$2:$AC$16-$V722)^2)))</f>
        <v/>
      </c>
      <c r="AP722" s="141" t="str">
        <f t="array" ref="AP722">IF(OR(AP$1=0, $A722=""),"",SQRT((_xlfn.XLOOKUP(AP$1,$Z$2:$Z$16,$AA$2:$AA$16)-$T722)^2+(_xlfn.XLOOKUP(AP$1,$Z$2:$Z$16,$AB$2:$AB$16)-$U722)^2+(_xlfn.XLOOKUP(AP$1,$Z$2:$Z$16,$AC$2:$AC$16-$V722)^2)))</f>
        <v/>
      </c>
      <c r="AQ722" s="141" t="str">
        <f t="array" ref="AQ722">IF(OR(AQ$1=0, $A722=""),"",SQRT((_xlfn.XLOOKUP(AQ$1,$Z$2:$Z$16,$AA$2:$AA$16)-$T722)^2+(_xlfn.XLOOKUP(AQ$1,$Z$2:$Z$16,$AB$2:$AB$16)-$U722)^2+(_xlfn.XLOOKUP(AQ$1,$Z$2:$Z$16,$AC$2:$AC$16-$V722)^2)))</f>
        <v/>
      </c>
      <c r="AR722" s="141" t="str">
        <f t="array" ref="AR722">IF(OR(AR$1=0, $A722=""),"",SQRT((_xlfn.XLOOKUP(AR$1,$Z$2:$Z$16,$AA$2:$AA$16)-$T722)^2+(_xlfn.XLOOKUP(AR$1,$Z$2:$Z$16,$AB$2:$AB$16)-$U722)^2+(_xlfn.XLOOKUP(AR$1,$Z$2:$Z$16,$AC$2:$AC$16-$V722)^2)))</f>
        <v/>
      </c>
      <c r="AS722" s="141" t="str">
        <f t="array" ref="AS722">IF(OR(AS$1=0, $A722=""),"",SQRT((_xlfn.XLOOKUP(AS$1,$Z$2:$Z$16,$AA$2:$AA$16)-$T722)^2+(_xlfn.XLOOKUP(AS$1,$Z$2:$Z$16,$AB$2:$AB$16)-$U722)^2+(_xlfn.XLOOKUP(AS$1,$Z$2:$Z$16,$AC$2:$AC$16-$V722)^2)))</f>
        <v/>
      </c>
      <c r="AT722" s="141" t="str">
        <f t="array" ref="AT722">IF(OR(AT$1=0, $A722=""),"",SQRT((_xlfn.XLOOKUP(AT$1,$Z$2:$Z$16,$AA$2:$AA$16)-$T722)^2+(_xlfn.XLOOKUP(AT$1,$Z$2:$Z$16,$AB$2:$AB$16)-$U722)^2+(_xlfn.XLOOKUP(AT$1,$Z$2:$Z$16,$AC$2:$AC$16-$V722)^2)))</f>
        <v/>
      </c>
      <c r="AU722" s="141" t="str">
        <f t="array" ref="AU722">IF(OR(AU$1=0, $A722=""),"",SQRT((_xlfn.XLOOKUP(AU$1,$Z$2:$Z$16,$AA$2:$AA$16)-$T722)^2+(_xlfn.XLOOKUP(AU$1,$Z$2:$Z$16,$AB$2:$AB$16)-$U722)^2+(_xlfn.XLOOKUP(AU$1,$Z$2:$Z$16,$AC$2:$AC$16-$V722)^2)))</f>
        <v/>
      </c>
      <c r="AV722" s="142" t="str">
        <f t="array" ref="AV722">IF(OR(AV$1=0, $A722=""),"",SQRT((_xlfn.XLOOKUP(AV$1,$Z$2:$Z$16,$AA$2:$AA$16)-$T722)^2+(_xlfn.XLOOKUP(AV$1,$Z$2:$Z$16,$AB$2:$AB$16)-$U722)^2+(_xlfn.XLOOKUP(AV$1,$Z$2:$Z$16,$AC$2:$AC$16-$V722)^2)))</f>
        <v/>
      </c>
      <c r="AW722" s="124"/>
      <c r="AX722" s="124"/>
      <c r="AY722" s="125">
        <f t="shared" si="403"/>
        <v>0</v>
      </c>
      <c r="AZ722" s="143">
        <f t="shared" si="404"/>
        <v>0</v>
      </c>
      <c r="BA722" s="143">
        <f t="shared" si="405"/>
        <v>0</v>
      </c>
      <c r="BB722" s="143">
        <f t="shared" si="406"/>
        <v>0</v>
      </c>
      <c r="BC722" s="143">
        <f t="shared" si="407"/>
        <v>0</v>
      </c>
      <c r="BD722" s="143">
        <f t="shared" si="408"/>
        <v>0</v>
      </c>
      <c r="BE722" s="143">
        <f t="shared" si="409"/>
        <v>0</v>
      </c>
      <c r="BF722" s="143">
        <f t="shared" si="410"/>
        <v>0</v>
      </c>
      <c r="BG722" s="144">
        <f t="shared" si="411"/>
        <v>0</v>
      </c>
      <c r="BH722" s="144">
        <f t="shared" si="412"/>
        <v>0</v>
      </c>
      <c r="BI722" s="144">
        <f t="shared" si="413"/>
        <v>0</v>
      </c>
      <c r="BJ722" s="144">
        <f t="shared" si="414"/>
        <v>0</v>
      </c>
      <c r="BK722" s="144">
        <f t="shared" si="415"/>
        <v>0</v>
      </c>
      <c r="BL722" s="144">
        <f t="shared" si="416"/>
        <v>0</v>
      </c>
      <c r="BM722" s="145">
        <f t="shared" si="417"/>
        <v>0</v>
      </c>
      <c r="BN722" s="124"/>
      <c r="BO722" s="124"/>
      <c r="BP722" s="124"/>
      <c r="BQ722" s="124"/>
      <c r="BR722" s="124"/>
      <c r="BS722" s="124"/>
      <c r="BT722" s="124"/>
      <c r="BU722" s="124"/>
      <c r="BV722" s="130"/>
      <c r="BW722" s="130"/>
      <c r="BX722" s="130"/>
      <c r="BY722" s="130"/>
      <c r="BZ722" s="130"/>
      <c r="CA722" s="130"/>
      <c r="CB722" s="130"/>
      <c r="CC722" s="130"/>
      <c r="CD722" s="130"/>
      <c r="CE722" s="130"/>
      <c r="CF722" s="130"/>
      <c r="CG722" s="130"/>
      <c r="CH722" s="130"/>
      <c r="CI722" s="130"/>
      <c r="CJ722" s="130"/>
      <c r="CM722" s="159">
        <f t="shared" si="418"/>
        <v>0</v>
      </c>
      <c r="CN722" s="160">
        <f t="shared" si="419"/>
        <v>0</v>
      </c>
      <c r="CO722" s="160">
        <f t="shared" si="420"/>
        <v>0</v>
      </c>
      <c r="CP722" s="160">
        <f t="shared" si="421"/>
        <v>0</v>
      </c>
      <c r="CQ722" s="160">
        <f t="shared" si="422"/>
        <v>0</v>
      </c>
      <c r="CR722" s="160" t="str">
        <f t="shared" si="423"/>
        <v/>
      </c>
      <c r="CS722" s="160" t="str">
        <f t="shared" si="424"/>
        <v/>
      </c>
      <c r="CT722" s="160" t="str">
        <f t="shared" si="425"/>
        <v/>
      </c>
      <c r="CU722" s="162" t="str">
        <f t="shared" si="426"/>
        <v/>
      </c>
      <c r="CV722" s="162" t="str">
        <f t="shared" si="427"/>
        <v/>
      </c>
      <c r="CW722" s="162" t="str">
        <f t="shared" si="428"/>
        <v/>
      </c>
      <c r="CX722" s="162" t="str">
        <f t="shared" si="429"/>
        <v/>
      </c>
      <c r="CY722" s="162" t="str">
        <f t="shared" si="430"/>
        <v/>
      </c>
      <c r="CZ722" s="162" t="str">
        <f t="shared" si="431"/>
        <v/>
      </c>
      <c r="DA722" s="163" t="str">
        <f t="shared" si="432"/>
        <v/>
      </c>
    </row>
    <row r="723" spans="1:105" ht="16.5" x14ac:dyDescent="0.3">
      <c r="A723" s="135"/>
      <c r="B723" s="136"/>
      <c r="C723" s="136"/>
      <c r="D723" s="137"/>
      <c r="E723" s="176"/>
      <c r="F723" s="182"/>
      <c r="G723" s="183"/>
      <c r="H723" s="183"/>
      <c r="I723" s="183"/>
      <c r="J723" s="183"/>
      <c r="K723" s="183"/>
      <c r="L723" s="183"/>
      <c r="M723" s="186"/>
      <c r="N723" s="182"/>
      <c r="O723" s="184"/>
      <c r="P723" s="178"/>
      <c r="Q723" s="118">
        <f t="shared" si="401"/>
        <v>0</v>
      </c>
      <c r="R723" s="3"/>
      <c r="S723" s="3"/>
      <c r="T723" s="4"/>
      <c r="U723" s="4"/>
      <c r="V723" s="99">
        <f t="shared" si="402"/>
        <v>0</v>
      </c>
      <c r="W723" s="161"/>
      <c r="X723" s="138"/>
      <c r="AH723" s="158" t="str">
        <f t="array" ref="AH723">IF(OR(AH$1=0, $A723=""),"",SQRT((_xlfn.XLOOKUP(AH$1,$Z$2:$Z$16,$AA$2:$AA$16)-$T723)^2+(_xlfn.XLOOKUP(AH$1,$Z$2:$Z$16,$AB$2:$AB$16)-$U723)^2+(_xlfn.XLOOKUP(AH$1,$Z$2:$Z$16,$AC$2:$AC$16-$V723)^2)))</f>
        <v/>
      </c>
      <c r="AI723" s="140" t="str">
        <f t="array" ref="AI723">IF(OR(AI$1=0, $A723=""),"",SQRT((_xlfn.XLOOKUP(AI$1,$Z$2:$Z$16,$AA$2:$AA$16)-$T723)^2+(_xlfn.XLOOKUP(AI$1,$Z$2:$Z$16,$AB$2:$AB$16)-$U723)^2+(_xlfn.XLOOKUP(AI$1,$Z$2:$Z$16,$AC$2:$AC$16-$V723)^2)))</f>
        <v/>
      </c>
      <c r="AJ723" s="140" t="str">
        <f t="array" ref="AJ723">IF(OR(AJ$1=0, $A723=""),"",SQRT((_xlfn.XLOOKUP(AJ$1,$Z$2:$Z$16,$AA$2:$AA$16)-$T723)^2+(_xlfn.XLOOKUP(AJ$1,$Z$2:$Z$16,$AB$2:$AB$16)-$U723)^2+(_xlfn.XLOOKUP(AJ$1,$Z$2:$Z$16,$AC$2:$AC$16-$V723)^2)))</f>
        <v/>
      </c>
      <c r="AK723" s="140" t="str">
        <f t="array" ref="AK723">IF(OR(AK$1=0, $A723=""),"",SQRT((_xlfn.XLOOKUP(AK$1,$Z$2:$Z$16,$AA$2:$AA$16)-$T723)^2+(_xlfn.XLOOKUP(AK$1,$Z$2:$Z$16,$AB$2:$AB$16)-$U723)^2+(_xlfn.XLOOKUP(AK$1,$Z$2:$Z$16,$AC$2:$AC$16-$V723)^2)))</f>
        <v/>
      </c>
      <c r="AL723" s="140" t="str">
        <f t="array" ref="AL723">IF(OR(AL$1=0, $A723=""),"",SQRT((_xlfn.XLOOKUP(AL$1,$Z$2:$Z$16,$AA$2:$AA$16)-$T723)^2+(_xlfn.XLOOKUP(AL$1,$Z$2:$Z$16,$AB$2:$AB$16)-$U723)^2+(_xlfn.XLOOKUP(AL$1,$Z$2:$Z$16,$AC$2:$AC$16-$V723)^2)))</f>
        <v/>
      </c>
      <c r="AM723" s="140" t="str">
        <f t="array" ref="AM723">IF(OR(AM$1=0, $A723=""),"",SQRT((_xlfn.XLOOKUP(AM$1,$Z$2:$Z$16,$AA$2:$AA$16)-$T723)^2+(_xlfn.XLOOKUP(AM$1,$Z$2:$Z$16,$AB$2:$AB$16)-$U723)^2+(_xlfn.XLOOKUP(AM$1,$Z$2:$Z$16,$AC$2:$AC$16-$V723)^2)))</f>
        <v/>
      </c>
      <c r="AN723" s="140" t="str">
        <f t="array" ref="AN723">IF(OR(AN$1=0, $A723=""),"",SQRT((_xlfn.XLOOKUP(AN$1,$Z$2:$Z$16,$AA$2:$AA$16)-$T723)^2+(_xlfn.XLOOKUP(AN$1,$Z$2:$Z$16,$AB$2:$AB$16)-$U723)^2+(_xlfn.XLOOKUP(AN$1,$Z$2:$Z$16,$AC$2:$AC$16-$V723)^2)))</f>
        <v/>
      </c>
      <c r="AO723" s="140" t="str">
        <f t="array" ref="AO723">IF(OR(AO$1=0, $A723=""),"",SQRT((_xlfn.XLOOKUP(AO$1,$Z$2:$Z$16,$AA$2:$AA$16)-$T723)^2+(_xlfn.XLOOKUP(AO$1,$Z$2:$Z$16,$AB$2:$AB$16)-$U723)^2+(_xlfn.XLOOKUP(AO$1,$Z$2:$Z$16,$AC$2:$AC$16-$V723)^2)))</f>
        <v/>
      </c>
      <c r="AP723" s="141" t="str">
        <f t="array" ref="AP723">IF(OR(AP$1=0, $A723=""),"",SQRT((_xlfn.XLOOKUP(AP$1,$Z$2:$Z$16,$AA$2:$AA$16)-$T723)^2+(_xlfn.XLOOKUP(AP$1,$Z$2:$Z$16,$AB$2:$AB$16)-$U723)^2+(_xlfn.XLOOKUP(AP$1,$Z$2:$Z$16,$AC$2:$AC$16-$V723)^2)))</f>
        <v/>
      </c>
      <c r="AQ723" s="141" t="str">
        <f t="array" ref="AQ723">IF(OR(AQ$1=0, $A723=""),"",SQRT((_xlfn.XLOOKUP(AQ$1,$Z$2:$Z$16,$AA$2:$AA$16)-$T723)^2+(_xlfn.XLOOKUP(AQ$1,$Z$2:$Z$16,$AB$2:$AB$16)-$U723)^2+(_xlfn.XLOOKUP(AQ$1,$Z$2:$Z$16,$AC$2:$AC$16-$V723)^2)))</f>
        <v/>
      </c>
      <c r="AR723" s="141" t="str">
        <f t="array" ref="AR723">IF(OR(AR$1=0, $A723=""),"",SQRT((_xlfn.XLOOKUP(AR$1,$Z$2:$Z$16,$AA$2:$AA$16)-$T723)^2+(_xlfn.XLOOKUP(AR$1,$Z$2:$Z$16,$AB$2:$AB$16)-$U723)^2+(_xlfn.XLOOKUP(AR$1,$Z$2:$Z$16,$AC$2:$AC$16-$V723)^2)))</f>
        <v/>
      </c>
      <c r="AS723" s="141" t="str">
        <f t="array" ref="AS723">IF(OR(AS$1=0, $A723=""),"",SQRT((_xlfn.XLOOKUP(AS$1,$Z$2:$Z$16,$AA$2:$AA$16)-$T723)^2+(_xlfn.XLOOKUP(AS$1,$Z$2:$Z$16,$AB$2:$AB$16)-$U723)^2+(_xlfn.XLOOKUP(AS$1,$Z$2:$Z$16,$AC$2:$AC$16-$V723)^2)))</f>
        <v/>
      </c>
      <c r="AT723" s="141" t="str">
        <f t="array" ref="AT723">IF(OR(AT$1=0, $A723=""),"",SQRT((_xlfn.XLOOKUP(AT$1,$Z$2:$Z$16,$AA$2:$AA$16)-$T723)^2+(_xlfn.XLOOKUP(AT$1,$Z$2:$Z$16,$AB$2:$AB$16)-$U723)^2+(_xlfn.XLOOKUP(AT$1,$Z$2:$Z$16,$AC$2:$AC$16-$V723)^2)))</f>
        <v/>
      </c>
      <c r="AU723" s="141" t="str">
        <f t="array" ref="AU723">IF(OR(AU$1=0, $A723=""),"",SQRT((_xlfn.XLOOKUP(AU$1,$Z$2:$Z$16,$AA$2:$AA$16)-$T723)^2+(_xlfn.XLOOKUP(AU$1,$Z$2:$Z$16,$AB$2:$AB$16)-$U723)^2+(_xlfn.XLOOKUP(AU$1,$Z$2:$Z$16,$AC$2:$AC$16-$V723)^2)))</f>
        <v/>
      </c>
      <c r="AV723" s="142" t="str">
        <f t="array" ref="AV723">IF(OR(AV$1=0, $A723=""),"",SQRT((_xlfn.XLOOKUP(AV$1,$Z$2:$Z$16,$AA$2:$AA$16)-$T723)^2+(_xlfn.XLOOKUP(AV$1,$Z$2:$Z$16,$AB$2:$AB$16)-$U723)^2+(_xlfn.XLOOKUP(AV$1,$Z$2:$Z$16,$AC$2:$AC$16-$V723)^2)))</f>
        <v/>
      </c>
      <c r="AW723" s="124"/>
      <c r="AX723" s="124"/>
      <c r="AY723" s="125">
        <f t="shared" si="403"/>
        <v>0</v>
      </c>
      <c r="AZ723" s="143">
        <f t="shared" si="404"/>
        <v>0</v>
      </c>
      <c r="BA723" s="143">
        <f t="shared" si="405"/>
        <v>0</v>
      </c>
      <c r="BB723" s="143">
        <f t="shared" si="406"/>
        <v>0</v>
      </c>
      <c r="BC723" s="143">
        <f t="shared" si="407"/>
        <v>0</v>
      </c>
      <c r="BD723" s="143">
        <f t="shared" si="408"/>
        <v>0</v>
      </c>
      <c r="BE723" s="143">
        <f t="shared" si="409"/>
        <v>0</v>
      </c>
      <c r="BF723" s="143">
        <f t="shared" si="410"/>
        <v>0</v>
      </c>
      <c r="BG723" s="144">
        <f t="shared" si="411"/>
        <v>0</v>
      </c>
      <c r="BH723" s="144">
        <f t="shared" si="412"/>
        <v>0</v>
      </c>
      <c r="BI723" s="144">
        <f t="shared" si="413"/>
        <v>0</v>
      </c>
      <c r="BJ723" s="144">
        <f t="shared" si="414"/>
        <v>0</v>
      </c>
      <c r="BK723" s="144">
        <f t="shared" si="415"/>
        <v>0</v>
      </c>
      <c r="BL723" s="144">
        <f t="shared" si="416"/>
        <v>0</v>
      </c>
      <c r="BM723" s="145">
        <f t="shared" si="417"/>
        <v>0</v>
      </c>
      <c r="BN723" s="124"/>
      <c r="BO723" s="124"/>
      <c r="BP723" s="124"/>
      <c r="BQ723" s="124"/>
      <c r="BR723" s="124"/>
      <c r="BS723" s="124"/>
      <c r="BT723" s="124"/>
      <c r="BU723" s="124"/>
      <c r="BV723" s="130"/>
      <c r="BW723" s="130"/>
      <c r="BX723" s="130"/>
      <c r="BY723" s="130"/>
      <c r="BZ723" s="130"/>
      <c r="CA723" s="130"/>
      <c r="CB723" s="130"/>
      <c r="CC723" s="130"/>
      <c r="CD723" s="130"/>
      <c r="CE723" s="130"/>
      <c r="CF723" s="130"/>
      <c r="CG723" s="130"/>
      <c r="CH723" s="130"/>
      <c r="CI723" s="130"/>
      <c r="CJ723" s="130"/>
      <c r="CM723" s="159">
        <f t="shared" si="418"/>
        <v>0</v>
      </c>
      <c r="CN723" s="160">
        <f t="shared" si="419"/>
        <v>0</v>
      </c>
      <c r="CO723" s="160">
        <f t="shared" si="420"/>
        <v>0</v>
      </c>
      <c r="CP723" s="160">
        <f t="shared" si="421"/>
        <v>0</v>
      </c>
      <c r="CQ723" s="160">
        <f t="shared" si="422"/>
        <v>0</v>
      </c>
      <c r="CR723" s="160" t="str">
        <f t="shared" si="423"/>
        <v/>
      </c>
      <c r="CS723" s="160" t="str">
        <f t="shared" si="424"/>
        <v/>
      </c>
      <c r="CT723" s="160" t="str">
        <f t="shared" si="425"/>
        <v/>
      </c>
      <c r="CU723" s="162" t="str">
        <f t="shared" si="426"/>
        <v/>
      </c>
      <c r="CV723" s="162" t="str">
        <f t="shared" si="427"/>
        <v/>
      </c>
      <c r="CW723" s="162" t="str">
        <f t="shared" si="428"/>
        <v/>
      </c>
      <c r="CX723" s="162" t="str">
        <f t="shared" si="429"/>
        <v/>
      </c>
      <c r="CY723" s="162" t="str">
        <f t="shared" si="430"/>
        <v/>
      </c>
      <c r="CZ723" s="162" t="str">
        <f t="shared" si="431"/>
        <v/>
      </c>
      <c r="DA723" s="163" t="str">
        <f t="shared" si="432"/>
        <v/>
      </c>
    </row>
    <row r="724" spans="1:105" ht="16.5" x14ac:dyDescent="0.3">
      <c r="A724" s="135"/>
      <c r="B724" s="136"/>
      <c r="C724" s="136"/>
      <c r="D724" s="137"/>
      <c r="E724" s="176"/>
      <c r="F724" s="182"/>
      <c r="G724" s="183"/>
      <c r="H724" s="183"/>
      <c r="I724" s="183"/>
      <c r="J724" s="183"/>
      <c r="K724" s="183"/>
      <c r="L724" s="183"/>
      <c r="M724" s="186"/>
      <c r="N724" s="182"/>
      <c r="O724" s="184"/>
      <c r="P724" s="178"/>
      <c r="Q724" s="118">
        <f t="shared" si="401"/>
        <v>0</v>
      </c>
      <c r="R724" s="3"/>
      <c r="S724" s="3"/>
      <c r="T724" s="4"/>
      <c r="U724" s="4"/>
      <c r="V724" s="99">
        <f t="shared" si="402"/>
        <v>0</v>
      </c>
      <c r="W724" s="161"/>
      <c r="X724" s="138"/>
      <c r="AH724" s="158" t="str">
        <f t="array" ref="AH724">IF(OR(AH$1=0, $A724=""),"",SQRT((_xlfn.XLOOKUP(AH$1,$Z$2:$Z$16,$AA$2:$AA$16)-$T724)^2+(_xlfn.XLOOKUP(AH$1,$Z$2:$Z$16,$AB$2:$AB$16)-$U724)^2+(_xlfn.XLOOKUP(AH$1,$Z$2:$Z$16,$AC$2:$AC$16-$V724)^2)))</f>
        <v/>
      </c>
      <c r="AI724" s="140" t="str">
        <f t="array" ref="AI724">IF(OR(AI$1=0, $A724=""),"",SQRT((_xlfn.XLOOKUP(AI$1,$Z$2:$Z$16,$AA$2:$AA$16)-$T724)^2+(_xlfn.XLOOKUP(AI$1,$Z$2:$Z$16,$AB$2:$AB$16)-$U724)^2+(_xlfn.XLOOKUP(AI$1,$Z$2:$Z$16,$AC$2:$AC$16-$V724)^2)))</f>
        <v/>
      </c>
      <c r="AJ724" s="140" t="str">
        <f t="array" ref="AJ724">IF(OR(AJ$1=0, $A724=""),"",SQRT((_xlfn.XLOOKUP(AJ$1,$Z$2:$Z$16,$AA$2:$AA$16)-$T724)^2+(_xlfn.XLOOKUP(AJ$1,$Z$2:$Z$16,$AB$2:$AB$16)-$U724)^2+(_xlfn.XLOOKUP(AJ$1,$Z$2:$Z$16,$AC$2:$AC$16-$V724)^2)))</f>
        <v/>
      </c>
      <c r="AK724" s="140" t="str">
        <f t="array" ref="AK724">IF(OR(AK$1=0, $A724=""),"",SQRT((_xlfn.XLOOKUP(AK$1,$Z$2:$Z$16,$AA$2:$AA$16)-$T724)^2+(_xlfn.XLOOKUP(AK$1,$Z$2:$Z$16,$AB$2:$AB$16)-$U724)^2+(_xlfn.XLOOKUP(AK$1,$Z$2:$Z$16,$AC$2:$AC$16-$V724)^2)))</f>
        <v/>
      </c>
      <c r="AL724" s="140" t="str">
        <f t="array" ref="AL724">IF(OR(AL$1=0, $A724=""),"",SQRT((_xlfn.XLOOKUP(AL$1,$Z$2:$Z$16,$AA$2:$AA$16)-$T724)^2+(_xlfn.XLOOKUP(AL$1,$Z$2:$Z$16,$AB$2:$AB$16)-$U724)^2+(_xlfn.XLOOKUP(AL$1,$Z$2:$Z$16,$AC$2:$AC$16-$V724)^2)))</f>
        <v/>
      </c>
      <c r="AM724" s="140" t="str">
        <f t="array" ref="AM724">IF(OR(AM$1=0, $A724=""),"",SQRT((_xlfn.XLOOKUP(AM$1,$Z$2:$Z$16,$AA$2:$AA$16)-$T724)^2+(_xlfn.XLOOKUP(AM$1,$Z$2:$Z$16,$AB$2:$AB$16)-$U724)^2+(_xlfn.XLOOKUP(AM$1,$Z$2:$Z$16,$AC$2:$AC$16-$V724)^2)))</f>
        <v/>
      </c>
      <c r="AN724" s="140" t="str">
        <f t="array" ref="AN724">IF(OR(AN$1=0, $A724=""),"",SQRT((_xlfn.XLOOKUP(AN$1,$Z$2:$Z$16,$AA$2:$AA$16)-$T724)^2+(_xlfn.XLOOKUP(AN$1,$Z$2:$Z$16,$AB$2:$AB$16)-$U724)^2+(_xlfn.XLOOKUP(AN$1,$Z$2:$Z$16,$AC$2:$AC$16-$V724)^2)))</f>
        <v/>
      </c>
      <c r="AO724" s="140" t="str">
        <f t="array" ref="AO724">IF(OR(AO$1=0, $A724=""),"",SQRT((_xlfn.XLOOKUP(AO$1,$Z$2:$Z$16,$AA$2:$AA$16)-$T724)^2+(_xlfn.XLOOKUP(AO$1,$Z$2:$Z$16,$AB$2:$AB$16)-$U724)^2+(_xlfn.XLOOKUP(AO$1,$Z$2:$Z$16,$AC$2:$AC$16-$V724)^2)))</f>
        <v/>
      </c>
      <c r="AP724" s="141" t="str">
        <f t="array" ref="AP724">IF(OR(AP$1=0, $A724=""),"",SQRT((_xlfn.XLOOKUP(AP$1,$Z$2:$Z$16,$AA$2:$AA$16)-$T724)^2+(_xlfn.XLOOKUP(AP$1,$Z$2:$Z$16,$AB$2:$AB$16)-$U724)^2+(_xlfn.XLOOKUP(AP$1,$Z$2:$Z$16,$AC$2:$AC$16-$V724)^2)))</f>
        <v/>
      </c>
      <c r="AQ724" s="141" t="str">
        <f t="array" ref="AQ724">IF(OR(AQ$1=0, $A724=""),"",SQRT((_xlfn.XLOOKUP(AQ$1,$Z$2:$Z$16,$AA$2:$AA$16)-$T724)^2+(_xlfn.XLOOKUP(AQ$1,$Z$2:$Z$16,$AB$2:$AB$16)-$U724)^2+(_xlfn.XLOOKUP(AQ$1,$Z$2:$Z$16,$AC$2:$AC$16-$V724)^2)))</f>
        <v/>
      </c>
      <c r="AR724" s="141" t="str">
        <f t="array" ref="AR724">IF(OR(AR$1=0, $A724=""),"",SQRT((_xlfn.XLOOKUP(AR$1,$Z$2:$Z$16,$AA$2:$AA$16)-$T724)^2+(_xlfn.XLOOKUP(AR$1,$Z$2:$Z$16,$AB$2:$AB$16)-$U724)^2+(_xlfn.XLOOKUP(AR$1,$Z$2:$Z$16,$AC$2:$AC$16-$V724)^2)))</f>
        <v/>
      </c>
      <c r="AS724" s="141" t="str">
        <f t="array" ref="AS724">IF(OR(AS$1=0, $A724=""),"",SQRT((_xlfn.XLOOKUP(AS$1,$Z$2:$Z$16,$AA$2:$AA$16)-$T724)^2+(_xlfn.XLOOKUP(AS$1,$Z$2:$Z$16,$AB$2:$AB$16)-$U724)^2+(_xlfn.XLOOKUP(AS$1,$Z$2:$Z$16,$AC$2:$AC$16-$V724)^2)))</f>
        <v/>
      </c>
      <c r="AT724" s="141" t="str">
        <f t="array" ref="AT724">IF(OR(AT$1=0, $A724=""),"",SQRT((_xlfn.XLOOKUP(AT$1,$Z$2:$Z$16,$AA$2:$AA$16)-$T724)^2+(_xlfn.XLOOKUP(AT$1,$Z$2:$Z$16,$AB$2:$AB$16)-$U724)^2+(_xlfn.XLOOKUP(AT$1,$Z$2:$Z$16,$AC$2:$AC$16-$V724)^2)))</f>
        <v/>
      </c>
      <c r="AU724" s="141" t="str">
        <f t="array" ref="AU724">IF(OR(AU$1=0, $A724=""),"",SQRT((_xlfn.XLOOKUP(AU$1,$Z$2:$Z$16,$AA$2:$AA$16)-$T724)^2+(_xlfn.XLOOKUP(AU$1,$Z$2:$Z$16,$AB$2:$AB$16)-$U724)^2+(_xlfn.XLOOKUP(AU$1,$Z$2:$Z$16,$AC$2:$AC$16-$V724)^2)))</f>
        <v/>
      </c>
      <c r="AV724" s="142" t="str">
        <f t="array" ref="AV724">IF(OR(AV$1=0, $A724=""),"",SQRT((_xlfn.XLOOKUP(AV$1,$Z$2:$Z$16,$AA$2:$AA$16)-$T724)^2+(_xlfn.XLOOKUP(AV$1,$Z$2:$Z$16,$AB$2:$AB$16)-$U724)^2+(_xlfn.XLOOKUP(AV$1,$Z$2:$Z$16,$AC$2:$AC$16-$V724)^2)))</f>
        <v/>
      </c>
      <c r="AW724" s="124"/>
      <c r="AX724" s="124"/>
      <c r="AY724" s="125">
        <f t="shared" si="403"/>
        <v>0</v>
      </c>
      <c r="AZ724" s="143">
        <f t="shared" si="404"/>
        <v>0</v>
      </c>
      <c r="BA724" s="143">
        <f t="shared" si="405"/>
        <v>0</v>
      </c>
      <c r="BB724" s="143">
        <f t="shared" si="406"/>
        <v>0</v>
      </c>
      <c r="BC724" s="143">
        <f t="shared" si="407"/>
        <v>0</v>
      </c>
      <c r="BD724" s="143">
        <f t="shared" si="408"/>
        <v>0</v>
      </c>
      <c r="BE724" s="143">
        <f t="shared" si="409"/>
        <v>0</v>
      </c>
      <c r="BF724" s="143">
        <f t="shared" si="410"/>
        <v>0</v>
      </c>
      <c r="BG724" s="144">
        <f t="shared" si="411"/>
        <v>0</v>
      </c>
      <c r="BH724" s="144">
        <f t="shared" si="412"/>
        <v>0</v>
      </c>
      <c r="BI724" s="144">
        <f t="shared" si="413"/>
        <v>0</v>
      </c>
      <c r="BJ724" s="144">
        <f t="shared" si="414"/>
        <v>0</v>
      </c>
      <c r="BK724" s="144">
        <f t="shared" si="415"/>
        <v>0</v>
      </c>
      <c r="BL724" s="144">
        <f t="shared" si="416"/>
        <v>0</v>
      </c>
      <c r="BM724" s="145">
        <f t="shared" si="417"/>
        <v>0</v>
      </c>
      <c r="BN724" s="124"/>
      <c r="BO724" s="124"/>
      <c r="BP724" s="124"/>
      <c r="BQ724" s="124"/>
      <c r="BR724" s="124"/>
      <c r="BS724" s="124"/>
      <c r="BT724" s="124"/>
      <c r="BU724" s="124"/>
      <c r="BV724" s="130"/>
      <c r="BW724" s="130"/>
      <c r="BX724" s="130"/>
      <c r="BY724" s="130"/>
      <c r="BZ724" s="130"/>
      <c r="CA724" s="130"/>
      <c r="CB724" s="130"/>
      <c r="CC724" s="130"/>
      <c r="CD724" s="130"/>
      <c r="CE724" s="130"/>
      <c r="CF724" s="130"/>
      <c r="CG724" s="130"/>
      <c r="CH724" s="130"/>
      <c r="CI724" s="130"/>
      <c r="CJ724" s="130"/>
      <c r="CM724" s="159">
        <f t="shared" si="418"/>
        <v>0</v>
      </c>
      <c r="CN724" s="160">
        <f t="shared" si="419"/>
        <v>0</v>
      </c>
      <c r="CO724" s="160">
        <f t="shared" si="420"/>
        <v>0</v>
      </c>
      <c r="CP724" s="160">
        <f t="shared" si="421"/>
        <v>0</v>
      </c>
      <c r="CQ724" s="160">
        <f t="shared" si="422"/>
        <v>0</v>
      </c>
      <c r="CR724" s="160" t="str">
        <f t="shared" si="423"/>
        <v/>
      </c>
      <c r="CS724" s="160" t="str">
        <f t="shared" si="424"/>
        <v/>
      </c>
      <c r="CT724" s="160" t="str">
        <f t="shared" si="425"/>
        <v/>
      </c>
      <c r="CU724" s="162" t="str">
        <f t="shared" si="426"/>
        <v/>
      </c>
      <c r="CV724" s="162" t="str">
        <f t="shared" si="427"/>
        <v/>
      </c>
      <c r="CW724" s="162" t="str">
        <f t="shared" si="428"/>
        <v/>
      </c>
      <c r="CX724" s="162" t="str">
        <f t="shared" si="429"/>
        <v/>
      </c>
      <c r="CY724" s="162" t="str">
        <f t="shared" si="430"/>
        <v/>
      </c>
      <c r="CZ724" s="162" t="str">
        <f t="shared" si="431"/>
        <v/>
      </c>
      <c r="DA724" s="163" t="str">
        <f t="shared" si="432"/>
        <v/>
      </c>
    </row>
    <row r="725" spans="1:105" ht="16.5" x14ac:dyDescent="0.3">
      <c r="A725" s="135"/>
      <c r="B725" s="136"/>
      <c r="C725" s="136"/>
      <c r="D725" s="137"/>
      <c r="E725" s="176"/>
      <c r="F725" s="182"/>
      <c r="G725" s="183"/>
      <c r="H725" s="183"/>
      <c r="I725" s="183"/>
      <c r="J725" s="183"/>
      <c r="K725" s="183"/>
      <c r="L725" s="183"/>
      <c r="M725" s="186"/>
      <c r="N725" s="182"/>
      <c r="O725" s="184"/>
      <c r="P725" s="178"/>
      <c r="Q725" s="118">
        <f t="shared" si="401"/>
        <v>0</v>
      </c>
      <c r="R725" s="3"/>
      <c r="S725" s="3"/>
      <c r="T725" s="4"/>
      <c r="U725" s="4"/>
      <c r="V725" s="99">
        <f t="shared" si="402"/>
        <v>0</v>
      </c>
      <c r="W725" s="161"/>
      <c r="X725" s="138"/>
      <c r="AH725" s="158" t="str">
        <f t="array" ref="AH725">IF(OR(AH$1=0, $A725=""),"",SQRT((_xlfn.XLOOKUP(AH$1,$Z$2:$Z$16,$AA$2:$AA$16)-$T725)^2+(_xlfn.XLOOKUP(AH$1,$Z$2:$Z$16,$AB$2:$AB$16)-$U725)^2+(_xlfn.XLOOKUP(AH$1,$Z$2:$Z$16,$AC$2:$AC$16-$V725)^2)))</f>
        <v/>
      </c>
      <c r="AI725" s="140" t="str">
        <f t="array" ref="AI725">IF(OR(AI$1=0, $A725=""),"",SQRT((_xlfn.XLOOKUP(AI$1,$Z$2:$Z$16,$AA$2:$AA$16)-$T725)^2+(_xlfn.XLOOKUP(AI$1,$Z$2:$Z$16,$AB$2:$AB$16)-$U725)^2+(_xlfn.XLOOKUP(AI$1,$Z$2:$Z$16,$AC$2:$AC$16-$V725)^2)))</f>
        <v/>
      </c>
      <c r="AJ725" s="140" t="str">
        <f t="array" ref="AJ725">IF(OR(AJ$1=0, $A725=""),"",SQRT((_xlfn.XLOOKUP(AJ$1,$Z$2:$Z$16,$AA$2:$AA$16)-$T725)^2+(_xlfn.XLOOKUP(AJ$1,$Z$2:$Z$16,$AB$2:$AB$16)-$U725)^2+(_xlfn.XLOOKUP(AJ$1,$Z$2:$Z$16,$AC$2:$AC$16-$V725)^2)))</f>
        <v/>
      </c>
      <c r="AK725" s="140" t="str">
        <f t="array" ref="AK725">IF(OR(AK$1=0, $A725=""),"",SQRT((_xlfn.XLOOKUP(AK$1,$Z$2:$Z$16,$AA$2:$AA$16)-$T725)^2+(_xlfn.XLOOKUP(AK$1,$Z$2:$Z$16,$AB$2:$AB$16)-$U725)^2+(_xlfn.XLOOKUP(AK$1,$Z$2:$Z$16,$AC$2:$AC$16-$V725)^2)))</f>
        <v/>
      </c>
      <c r="AL725" s="140" t="str">
        <f t="array" ref="AL725">IF(OR(AL$1=0, $A725=""),"",SQRT((_xlfn.XLOOKUP(AL$1,$Z$2:$Z$16,$AA$2:$AA$16)-$T725)^2+(_xlfn.XLOOKUP(AL$1,$Z$2:$Z$16,$AB$2:$AB$16)-$U725)^2+(_xlfn.XLOOKUP(AL$1,$Z$2:$Z$16,$AC$2:$AC$16-$V725)^2)))</f>
        <v/>
      </c>
      <c r="AM725" s="140" t="str">
        <f t="array" ref="AM725">IF(OR(AM$1=0, $A725=""),"",SQRT((_xlfn.XLOOKUP(AM$1,$Z$2:$Z$16,$AA$2:$AA$16)-$T725)^2+(_xlfn.XLOOKUP(AM$1,$Z$2:$Z$16,$AB$2:$AB$16)-$U725)^2+(_xlfn.XLOOKUP(AM$1,$Z$2:$Z$16,$AC$2:$AC$16-$V725)^2)))</f>
        <v/>
      </c>
      <c r="AN725" s="140" t="str">
        <f t="array" ref="AN725">IF(OR(AN$1=0, $A725=""),"",SQRT((_xlfn.XLOOKUP(AN$1,$Z$2:$Z$16,$AA$2:$AA$16)-$T725)^2+(_xlfn.XLOOKUP(AN$1,$Z$2:$Z$16,$AB$2:$AB$16)-$U725)^2+(_xlfn.XLOOKUP(AN$1,$Z$2:$Z$16,$AC$2:$AC$16-$V725)^2)))</f>
        <v/>
      </c>
      <c r="AO725" s="140" t="str">
        <f t="array" ref="AO725">IF(OR(AO$1=0, $A725=""),"",SQRT((_xlfn.XLOOKUP(AO$1,$Z$2:$Z$16,$AA$2:$AA$16)-$T725)^2+(_xlfn.XLOOKUP(AO$1,$Z$2:$Z$16,$AB$2:$AB$16)-$U725)^2+(_xlfn.XLOOKUP(AO$1,$Z$2:$Z$16,$AC$2:$AC$16-$V725)^2)))</f>
        <v/>
      </c>
      <c r="AP725" s="141" t="str">
        <f t="array" ref="AP725">IF(OR(AP$1=0, $A725=""),"",SQRT((_xlfn.XLOOKUP(AP$1,$Z$2:$Z$16,$AA$2:$AA$16)-$T725)^2+(_xlfn.XLOOKUP(AP$1,$Z$2:$Z$16,$AB$2:$AB$16)-$U725)^2+(_xlfn.XLOOKUP(AP$1,$Z$2:$Z$16,$AC$2:$AC$16-$V725)^2)))</f>
        <v/>
      </c>
      <c r="AQ725" s="141" t="str">
        <f t="array" ref="AQ725">IF(OR(AQ$1=0, $A725=""),"",SQRT((_xlfn.XLOOKUP(AQ$1,$Z$2:$Z$16,$AA$2:$AA$16)-$T725)^2+(_xlfn.XLOOKUP(AQ$1,$Z$2:$Z$16,$AB$2:$AB$16)-$U725)^2+(_xlfn.XLOOKUP(AQ$1,$Z$2:$Z$16,$AC$2:$AC$16-$V725)^2)))</f>
        <v/>
      </c>
      <c r="AR725" s="141" t="str">
        <f t="array" ref="AR725">IF(OR(AR$1=0, $A725=""),"",SQRT((_xlfn.XLOOKUP(AR$1,$Z$2:$Z$16,$AA$2:$AA$16)-$T725)^2+(_xlfn.XLOOKUP(AR$1,$Z$2:$Z$16,$AB$2:$AB$16)-$U725)^2+(_xlfn.XLOOKUP(AR$1,$Z$2:$Z$16,$AC$2:$AC$16-$V725)^2)))</f>
        <v/>
      </c>
      <c r="AS725" s="141" t="str">
        <f t="array" ref="AS725">IF(OR(AS$1=0, $A725=""),"",SQRT((_xlfn.XLOOKUP(AS$1,$Z$2:$Z$16,$AA$2:$AA$16)-$T725)^2+(_xlfn.XLOOKUP(AS$1,$Z$2:$Z$16,$AB$2:$AB$16)-$U725)^2+(_xlfn.XLOOKUP(AS$1,$Z$2:$Z$16,$AC$2:$AC$16-$V725)^2)))</f>
        <v/>
      </c>
      <c r="AT725" s="141" t="str">
        <f t="array" ref="AT725">IF(OR(AT$1=0, $A725=""),"",SQRT((_xlfn.XLOOKUP(AT$1,$Z$2:$Z$16,$AA$2:$AA$16)-$T725)^2+(_xlfn.XLOOKUP(AT$1,$Z$2:$Z$16,$AB$2:$AB$16)-$U725)^2+(_xlfn.XLOOKUP(AT$1,$Z$2:$Z$16,$AC$2:$AC$16-$V725)^2)))</f>
        <v/>
      </c>
      <c r="AU725" s="141" t="str">
        <f t="array" ref="AU725">IF(OR(AU$1=0, $A725=""),"",SQRT((_xlfn.XLOOKUP(AU$1,$Z$2:$Z$16,$AA$2:$AA$16)-$T725)^2+(_xlfn.XLOOKUP(AU$1,$Z$2:$Z$16,$AB$2:$AB$16)-$U725)^2+(_xlfn.XLOOKUP(AU$1,$Z$2:$Z$16,$AC$2:$AC$16-$V725)^2)))</f>
        <v/>
      </c>
      <c r="AV725" s="142" t="str">
        <f t="array" ref="AV725">IF(OR(AV$1=0, $A725=""),"",SQRT((_xlfn.XLOOKUP(AV$1,$Z$2:$Z$16,$AA$2:$AA$16)-$T725)^2+(_xlfn.XLOOKUP(AV$1,$Z$2:$Z$16,$AB$2:$AB$16)-$U725)^2+(_xlfn.XLOOKUP(AV$1,$Z$2:$Z$16,$AC$2:$AC$16-$V725)^2)))</f>
        <v/>
      </c>
      <c r="AW725" s="124"/>
      <c r="AX725" s="124"/>
      <c r="AY725" s="125">
        <f t="shared" si="403"/>
        <v>0</v>
      </c>
      <c r="AZ725" s="143">
        <f t="shared" si="404"/>
        <v>0</v>
      </c>
      <c r="BA725" s="143">
        <f t="shared" si="405"/>
        <v>0</v>
      </c>
      <c r="BB725" s="143">
        <f t="shared" si="406"/>
        <v>0</v>
      </c>
      <c r="BC725" s="143">
        <f t="shared" si="407"/>
        <v>0</v>
      </c>
      <c r="BD725" s="143">
        <f t="shared" si="408"/>
        <v>0</v>
      </c>
      <c r="BE725" s="143">
        <f t="shared" si="409"/>
        <v>0</v>
      </c>
      <c r="BF725" s="143">
        <f t="shared" si="410"/>
        <v>0</v>
      </c>
      <c r="BG725" s="144">
        <f t="shared" si="411"/>
        <v>0</v>
      </c>
      <c r="BH725" s="144">
        <f t="shared" si="412"/>
        <v>0</v>
      </c>
      <c r="BI725" s="144">
        <f t="shared" si="413"/>
        <v>0</v>
      </c>
      <c r="BJ725" s="144">
        <f t="shared" si="414"/>
        <v>0</v>
      </c>
      <c r="BK725" s="144">
        <f t="shared" si="415"/>
        <v>0</v>
      </c>
      <c r="BL725" s="144">
        <f t="shared" si="416"/>
        <v>0</v>
      </c>
      <c r="BM725" s="145">
        <f t="shared" si="417"/>
        <v>0</v>
      </c>
      <c r="BN725" s="124"/>
      <c r="BO725" s="124"/>
      <c r="BP725" s="124"/>
      <c r="BQ725" s="124"/>
      <c r="BR725" s="124"/>
      <c r="BS725" s="124"/>
      <c r="BT725" s="124"/>
      <c r="BU725" s="124"/>
      <c r="BV725" s="130"/>
      <c r="BW725" s="130"/>
      <c r="BX725" s="130"/>
      <c r="BY725" s="130"/>
      <c r="BZ725" s="130"/>
      <c r="CA725" s="130"/>
      <c r="CB725" s="130"/>
      <c r="CC725" s="130"/>
      <c r="CD725" s="130"/>
      <c r="CE725" s="130"/>
      <c r="CF725" s="130"/>
      <c r="CG725" s="130"/>
      <c r="CH725" s="130"/>
      <c r="CI725" s="130"/>
      <c r="CJ725" s="130"/>
      <c r="CM725" s="159">
        <f t="shared" si="418"/>
        <v>0</v>
      </c>
      <c r="CN725" s="160">
        <f t="shared" si="419"/>
        <v>0</v>
      </c>
      <c r="CO725" s="160">
        <f t="shared" si="420"/>
        <v>0</v>
      </c>
      <c r="CP725" s="160">
        <f t="shared" si="421"/>
        <v>0</v>
      </c>
      <c r="CQ725" s="160">
        <f t="shared" si="422"/>
        <v>0</v>
      </c>
      <c r="CR725" s="160" t="str">
        <f t="shared" si="423"/>
        <v/>
      </c>
      <c r="CS725" s="160" t="str">
        <f t="shared" si="424"/>
        <v/>
      </c>
      <c r="CT725" s="160" t="str">
        <f t="shared" si="425"/>
        <v/>
      </c>
      <c r="CU725" s="162" t="str">
        <f t="shared" si="426"/>
        <v/>
      </c>
      <c r="CV725" s="162" t="str">
        <f t="shared" si="427"/>
        <v/>
      </c>
      <c r="CW725" s="162" t="str">
        <f t="shared" si="428"/>
        <v/>
      </c>
      <c r="CX725" s="162" t="str">
        <f t="shared" si="429"/>
        <v/>
      </c>
      <c r="CY725" s="162" t="str">
        <f t="shared" si="430"/>
        <v/>
      </c>
      <c r="CZ725" s="162" t="str">
        <f t="shared" si="431"/>
        <v/>
      </c>
      <c r="DA725" s="163" t="str">
        <f t="shared" si="432"/>
        <v/>
      </c>
    </row>
    <row r="726" spans="1:105" ht="16.5" x14ac:dyDescent="0.3">
      <c r="A726" s="135"/>
      <c r="B726" s="136"/>
      <c r="C726" s="136"/>
      <c r="D726" s="137"/>
      <c r="E726" s="176"/>
      <c r="F726" s="182"/>
      <c r="G726" s="183"/>
      <c r="H726" s="183"/>
      <c r="I726" s="183"/>
      <c r="J726" s="183"/>
      <c r="K726" s="183"/>
      <c r="L726" s="183"/>
      <c r="M726" s="186"/>
      <c r="N726" s="182"/>
      <c r="O726" s="184"/>
      <c r="P726" s="178"/>
      <c r="Q726" s="118">
        <f t="shared" si="401"/>
        <v>0</v>
      </c>
      <c r="R726" s="3"/>
      <c r="S726" s="3"/>
      <c r="T726" s="4"/>
      <c r="U726" s="4"/>
      <c r="V726" s="99">
        <f t="shared" si="402"/>
        <v>0</v>
      </c>
      <c r="W726" s="161"/>
      <c r="X726" s="138"/>
      <c r="AH726" s="158" t="str">
        <f t="array" ref="AH726">IF(OR(AH$1=0, $A726=""),"",SQRT((_xlfn.XLOOKUP(AH$1,$Z$2:$Z$16,$AA$2:$AA$16)-$T726)^2+(_xlfn.XLOOKUP(AH$1,$Z$2:$Z$16,$AB$2:$AB$16)-$U726)^2+(_xlfn.XLOOKUP(AH$1,$Z$2:$Z$16,$AC$2:$AC$16-$V726)^2)))</f>
        <v/>
      </c>
      <c r="AI726" s="140" t="str">
        <f t="array" ref="AI726">IF(OR(AI$1=0, $A726=""),"",SQRT((_xlfn.XLOOKUP(AI$1,$Z$2:$Z$16,$AA$2:$AA$16)-$T726)^2+(_xlfn.XLOOKUP(AI$1,$Z$2:$Z$16,$AB$2:$AB$16)-$U726)^2+(_xlfn.XLOOKUP(AI$1,$Z$2:$Z$16,$AC$2:$AC$16-$V726)^2)))</f>
        <v/>
      </c>
      <c r="AJ726" s="140" t="str">
        <f t="array" ref="AJ726">IF(OR(AJ$1=0, $A726=""),"",SQRT((_xlfn.XLOOKUP(AJ$1,$Z$2:$Z$16,$AA$2:$AA$16)-$T726)^2+(_xlfn.XLOOKUP(AJ$1,$Z$2:$Z$16,$AB$2:$AB$16)-$U726)^2+(_xlfn.XLOOKUP(AJ$1,$Z$2:$Z$16,$AC$2:$AC$16-$V726)^2)))</f>
        <v/>
      </c>
      <c r="AK726" s="140" t="str">
        <f t="array" ref="AK726">IF(OR(AK$1=0, $A726=""),"",SQRT((_xlfn.XLOOKUP(AK$1,$Z$2:$Z$16,$AA$2:$AA$16)-$T726)^2+(_xlfn.XLOOKUP(AK$1,$Z$2:$Z$16,$AB$2:$AB$16)-$U726)^2+(_xlfn.XLOOKUP(AK$1,$Z$2:$Z$16,$AC$2:$AC$16-$V726)^2)))</f>
        <v/>
      </c>
      <c r="AL726" s="140" t="str">
        <f t="array" ref="AL726">IF(OR(AL$1=0, $A726=""),"",SQRT((_xlfn.XLOOKUP(AL$1,$Z$2:$Z$16,$AA$2:$AA$16)-$T726)^2+(_xlfn.XLOOKUP(AL$1,$Z$2:$Z$16,$AB$2:$AB$16)-$U726)^2+(_xlfn.XLOOKUP(AL$1,$Z$2:$Z$16,$AC$2:$AC$16-$V726)^2)))</f>
        <v/>
      </c>
      <c r="AM726" s="140" t="str">
        <f t="array" ref="AM726">IF(OR(AM$1=0, $A726=""),"",SQRT((_xlfn.XLOOKUP(AM$1,$Z$2:$Z$16,$AA$2:$AA$16)-$T726)^2+(_xlfn.XLOOKUP(AM$1,$Z$2:$Z$16,$AB$2:$AB$16)-$U726)^2+(_xlfn.XLOOKUP(AM$1,$Z$2:$Z$16,$AC$2:$AC$16-$V726)^2)))</f>
        <v/>
      </c>
      <c r="AN726" s="140" t="str">
        <f t="array" ref="AN726">IF(OR(AN$1=0, $A726=""),"",SQRT((_xlfn.XLOOKUP(AN$1,$Z$2:$Z$16,$AA$2:$AA$16)-$T726)^2+(_xlfn.XLOOKUP(AN$1,$Z$2:$Z$16,$AB$2:$AB$16)-$U726)^2+(_xlfn.XLOOKUP(AN$1,$Z$2:$Z$16,$AC$2:$AC$16-$V726)^2)))</f>
        <v/>
      </c>
      <c r="AO726" s="140" t="str">
        <f t="array" ref="AO726">IF(OR(AO$1=0, $A726=""),"",SQRT((_xlfn.XLOOKUP(AO$1,$Z$2:$Z$16,$AA$2:$AA$16)-$T726)^2+(_xlfn.XLOOKUP(AO$1,$Z$2:$Z$16,$AB$2:$AB$16)-$U726)^2+(_xlfn.XLOOKUP(AO$1,$Z$2:$Z$16,$AC$2:$AC$16-$V726)^2)))</f>
        <v/>
      </c>
      <c r="AP726" s="141" t="str">
        <f t="array" ref="AP726">IF(OR(AP$1=0, $A726=""),"",SQRT((_xlfn.XLOOKUP(AP$1,$Z$2:$Z$16,$AA$2:$AA$16)-$T726)^2+(_xlfn.XLOOKUP(AP$1,$Z$2:$Z$16,$AB$2:$AB$16)-$U726)^2+(_xlfn.XLOOKUP(AP$1,$Z$2:$Z$16,$AC$2:$AC$16-$V726)^2)))</f>
        <v/>
      </c>
      <c r="AQ726" s="141" t="str">
        <f t="array" ref="AQ726">IF(OR(AQ$1=0, $A726=""),"",SQRT((_xlfn.XLOOKUP(AQ$1,$Z$2:$Z$16,$AA$2:$AA$16)-$T726)^2+(_xlfn.XLOOKUP(AQ$1,$Z$2:$Z$16,$AB$2:$AB$16)-$U726)^2+(_xlfn.XLOOKUP(AQ$1,$Z$2:$Z$16,$AC$2:$AC$16-$V726)^2)))</f>
        <v/>
      </c>
      <c r="AR726" s="141" t="str">
        <f t="array" ref="AR726">IF(OR(AR$1=0, $A726=""),"",SQRT((_xlfn.XLOOKUP(AR$1,$Z$2:$Z$16,$AA$2:$AA$16)-$T726)^2+(_xlfn.XLOOKUP(AR$1,$Z$2:$Z$16,$AB$2:$AB$16)-$U726)^2+(_xlfn.XLOOKUP(AR$1,$Z$2:$Z$16,$AC$2:$AC$16-$V726)^2)))</f>
        <v/>
      </c>
      <c r="AS726" s="141" t="str">
        <f t="array" ref="AS726">IF(OR(AS$1=0, $A726=""),"",SQRT((_xlfn.XLOOKUP(AS$1,$Z$2:$Z$16,$AA$2:$AA$16)-$T726)^2+(_xlfn.XLOOKUP(AS$1,$Z$2:$Z$16,$AB$2:$AB$16)-$U726)^2+(_xlfn.XLOOKUP(AS$1,$Z$2:$Z$16,$AC$2:$AC$16-$V726)^2)))</f>
        <v/>
      </c>
      <c r="AT726" s="141" t="str">
        <f t="array" ref="AT726">IF(OR(AT$1=0, $A726=""),"",SQRT((_xlfn.XLOOKUP(AT$1,$Z$2:$Z$16,$AA$2:$AA$16)-$T726)^2+(_xlfn.XLOOKUP(AT$1,$Z$2:$Z$16,$AB$2:$AB$16)-$U726)^2+(_xlfn.XLOOKUP(AT$1,$Z$2:$Z$16,$AC$2:$AC$16-$V726)^2)))</f>
        <v/>
      </c>
      <c r="AU726" s="141" t="str">
        <f t="array" ref="AU726">IF(OR(AU$1=0, $A726=""),"",SQRT((_xlfn.XLOOKUP(AU$1,$Z$2:$Z$16,$AA$2:$AA$16)-$T726)^2+(_xlfn.XLOOKUP(AU$1,$Z$2:$Z$16,$AB$2:$AB$16)-$U726)^2+(_xlfn.XLOOKUP(AU$1,$Z$2:$Z$16,$AC$2:$AC$16-$V726)^2)))</f>
        <v/>
      </c>
      <c r="AV726" s="142" t="str">
        <f t="array" ref="AV726">IF(OR(AV$1=0, $A726=""),"",SQRT((_xlfn.XLOOKUP(AV$1,$Z$2:$Z$16,$AA$2:$AA$16)-$T726)^2+(_xlfn.XLOOKUP(AV$1,$Z$2:$Z$16,$AB$2:$AB$16)-$U726)^2+(_xlfn.XLOOKUP(AV$1,$Z$2:$Z$16,$AC$2:$AC$16-$V726)^2)))</f>
        <v/>
      </c>
      <c r="AW726" s="124"/>
      <c r="AX726" s="124"/>
      <c r="AY726" s="125">
        <f t="shared" si="403"/>
        <v>0</v>
      </c>
      <c r="AZ726" s="143">
        <f t="shared" si="404"/>
        <v>0</v>
      </c>
      <c r="BA726" s="143">
        <f t="shared" si="405"/>
        <v>0</v>
      </c>
      <c r="BB726" s="143">
        <f t="shared" si="406"/>
        <v>0</v>
      </c>
      <c r="BC726" s="143">
        <f t="shared" si="407"/>
        <v>0</v>
      </c>
      <c r="BD726" s="143">
        <f t="shared" si="408"/>
        <v>0</v>
      </c>
      <c r="BE726" s="143">
        <f t="shared" si="409"/>
        <v>0</v>
      </c>
      <c r="BF726" s="143">
        <f t="shared" si="410"/>
        <v>0</v>
      </c>
      <c r="BG726" s="144">
        <f t="shared" si="411"/>
        <v>0</v>
      </c>
      <c r="BH726" s="144">
        <f t="shared" si="412"/>
        <v>0</v>
      </c>
      <c r="BI726" s="144">
        <f t="shared" si="413"/>
        <v>0</v>
      </c>
      <c r="BJ726" s="144">
        <f t="shared" si="414"/>
        <v>0</v>
      </c>
      <c r="BK726" s="144">
        <f t="shared" si="415"/>
        <v>0</v>
      </c>
      <c r="BL726" s="144">
        <f t="shared" si="416"/>
        <v>0</v>
      </c>
      <c r="BM726" s="145">
        <f t="shared" si="417"/>
        <v>0</v>
      </c>
      <c r="BN726" s="124"/>
      <c r="BO726" s="124"/>
      <c r="BP726" s="124"/>
      <c r="BQ726" s="124"/>
      <c r="BR726" s="124"/>
      <c r="BS726" s="124"/>
      <c r="BT726" s="124"/>
      <c r="BU726" s="124"/>
      <c r="BV726" s="130"/>
      <c r="BW726" s="130"/>
      <c r="BX726" s="130"/>
      <c r="BY726" s="130"/>
      <c r="BZ726" s="130"/>
      <c r="CA726" s="130"/>
      <c r="CB726" s="130"/>
      <c r="CC726" s="130"/>
      <c r="CD726" s="130"/>
      <c r="CE726" s="130"/>
      <c r="CF726" s="130"/>
      <c r="CG726" s="130"/>
      <c r="CH726" s="130"/>
      <c r="CI726" s="130"/>
      <c r="CJ726" s="130"/>
      <c r="CM726" s="159">
        <f t="shared" si="418"/>
        <v>0</v>
      </c>
      <c r="CN726" s="160">
        <f t="shared" si="419"/>
        <v>0</v>
      </c>
      <c r="CO726" s="160">
        <f t="shared" si="420"/>
        <v>0</v>
      </c>
      <c r="CP726" s="160">
        <f t="shared" si="421"/>
        <v>0</v>
      </c>
      <c r="CQ726" s="160">
        <f t="shared" si="422"/>
        <v>0</v>
      </c>
      <c r="CR726" s="160" t="str">
        <f t="shared" si="423"/>
        <v/>
      </c>
      <c r="CS726" s="160" t="str">
        <f t="shared" si="424"/>
        <v/>
      </c>
      <c r="CT726" s="160" t="str">
        <f t="shared" si="425"/>
        <v/>
      </c>
      <c r="CU726" s="162" t="str">
        <f t="shared" si="426"/>
        <v/>
      </c>
      <c r="CV726" s="162" t="str">
        <f t="shared" si="427"/>
        <v/>
      </c>
      <c r="CW726" s="162" t="str">
        <f t="shared" si="428"/>
        <v/>
      </c>
      <c r="CX726" s="162" t="str">
        <f t="shared" si="429"/>
        <v/>
      </c>
      <c r="CY726" s="162" t="str">
        <f t="shared" si="430"/>
        <v/>
      </c>
      <c r="CZ726" s="162" t="str">
        <f t="shared" si="431"/>
        <v/>
      </c>
      <c r="DA726" s="163" t="str">
        <f t="shared" si="432"/>
        <v/>
      </c>
    </row>
    <row r="727" spans="1:105" ht="16.5" x14ac:dyDescent="0.3">
      <c r="A727" s="135"/>
      <c r="B727" s="136"/>
      <c r="C727" s="136"/>
      <c r="D727" s="137"/>
      <c r="E727" s="176"/>
      <c r="F727" s="182"/>
      <c r="G727" s="183"/>
      <c r="H727" s="183"/>
      <c r="I727" s="183"/>
      <c r="J727" s="183"/>
      <c r="K727" s="183"/>
      <c r="L727" s="183"/>
      <c r="M727" s="186"/>
      <c r="N727" s="182"/>
      <c r="O727" s="184"/>
      <c r="P727" s="178"/>
      <c r="Q727" s="118">
        <f t="shared" si="401"/>
        <v>0</v>
      </c>
      <c r="R727" s="3"/>
      <c r="S727" s="3"/>
      <c r="T727" s="4"/>
      <c r="U727" s="4"/>
      <c r="V727" s="99">
        <f t="shared" si="402"/>
        <v>0</v>
      </c>
      <c r="W727" s="161"/>
      <c r="X727" s="138"/>
      <c r="AH727" s="158" t="str">
        <f t="array" ref="AH727">IF(OR(AH$1=0, $A727=""),"",SQRT((_xlfn.XLOOKUP(AH$1,$Z$2:$Z$16,$AA$2:$AA$16)-$T727)^2+(_xlfn.XLOOKUP(AH$1,$Z$2:$Z$16,$AB$2:$AB$16)-$U727)^2+(_xlfn.XLOOKUP(AH$1,$Z$2:$Z$16,$AC$2:$AC$16-$V727)^2)))</f>
        <v/>
      </c>
      <c r="AI727" s="140" t="str">
        <f t="array" ref="AI727">IF(OR(AI$1=0, $A727=""),"",SQRT((_xlfn.XLOOKUP(AI$1,$Z$2:$Z$16,$AA$2:$AA$16)-$T727)^2+(_xlfn.XLOOKUP(AI$1,$Z$2:$Z$16,$AB$2:$AB$16)-$U727)^2+(_xlfn.XLOOKUP(AI$1,$Z$2:$Z$16,$AC$2:$AC$16-$V727)^2)))</f>
        <v/>
      </c>
      <c r="AJ727" s="140" t="str">
        <f t="array" ref="AJ727">IF(OR(AJ$1=0, $A727=""),"",SQRT((_xlfn.XLOOKUP(AJ$1,$Z$2:$Z$16,$AA$2:$AA$16)-$T727)^2+(_xlfn.XLOOKUP(AJ$1,$Z$2:$Z$16,$AB$2:$AB$16)-$U727)^2+(_xlfn.XLOOKUP(AJ$1,$Z$2:$Z$16,$AC$2:$AC$16-$V727)^2)))</f>
        <v/>
      </c>
      <c r="AK727" s="140" t="str">
        <f t="array" ref="AK727">IF(OR(AK$1=0, $A727=""),"",SQRT((_xlfn.XLOOKUP(AK$1,$Z$2:$Z$16,$AA$2:$AA$16)-$T727)^2+(_xlfn.XLOOKUP(AK$1,$Z$2:$Z$16,$AB$2:$AB$16)-$U727)^2+(_xlfn.XLOOKUP(AK$1,$Z$2:$Z$16,$AC$2:$AC$16-$V727)^2)))</f>
        <v/>
      </c>
      <c r="AL727" s="140" t="str">
        <f t="array" ref="AL727">IF(OR(AL$1=0, $A727=""),"",SQRT((_xlfn.XLOOKUP(AL$1,$Z$2:$Z$16,$AA$2:$AA$16)-$T727)^2+(_xlfn.XLOOKUP(AL$1,$Z$2:$Z$16,$AB$2:$AB$16)-$U727)^2+(_xlfn.XLOOKUP(AL$1,$Z$2:$Z$16,$AC$2:$AC$16-$V727)^2)))</f>
        <v/>
      </c>
      <c r="AM727" s="140" t="str">
        <f t="array" ref="AM727">IF(OR(AM$1=0, $A727=""),"",SQRT((_xlfn.XLOOKUP(AM$1,$Z$2:$Z$16,$AA$2:$AA$16)-$T727)^2+(_xlfn.XLOOKUP(AM$1,$Z$2:$Z$16,$AB$2:$AB$16)-$U727)^2+(_xlfn.XLOOKUP(AM$1,$Z$2:$Z$16,$AC$2:$AC$16-$V727)^2)))</f>
        <v/>
      </c>
      <c r="AN727" s="140" t="str">
        <f t="array" ref="AN727">IF(OR(AN$1=0, $A727=""),"",SQRT((_xlfn.XLOOKUP(AN$1,$Z$2:$Z$16,$AA$2:$AA$16)-$T727)^2+(_xlfn.XLOOKUP(AN$1,$Z$2:$Z$16,$AB$2:$AB$16)-$U727)^2+(_xlfn.XLOOKUP(AN$1,$Z$2:$Z$16,$AC$2:$AC$16-$V727)^2)))</f>
        <v/>
      </c>
      <c r="AO727" s="140" t="str">
        <f t="array" ref="AO727">IF(OR(AO$1=0, $A727=""),"",SQRT((_xlfn.XLOOKUP(AO$1,$Z$2:$Z$16,$AA$2:$AA$16)-$T727)^2+(_xlfn.XLOOKUP(AO$1,$Z$2:$Z$16,$AB$2:$AB$16)-$U727)^2+(_xlfn.XLOOKUP(AO$1,$Z$2:$Z$16,$AC$2:$AC$16-$V727)^2)))</f>
        <v/>
      </c>
      <c r="AP727" s="141" t="str">
        <f t="array" ref="AP727">IF(OR(AP$1=0, $A727=""),"",SQRT((_xlfn.XLOOKUP(AP$1,$Z$2:$Z$16,$AA$2:$AA$16)-$T727)^2+(_xlfn.XLOOKUP(AP$1,$Z$2:$Z$16,$AB$2:$AB$16)-$U727)^2+(_xlfn.XLOOKUP(AP$1,$Z$2:$Z$16,$AC$2:$AC$16-$V727)^2)))</f>
        <v/>
      </c>
      <c r="AQ727" s="141" t="str">
        <f t="array" ref="AQ727">IF(OR(AQ$1=0, $A727=""),"",SQRT((_xlfn.XLOOKUP(AQ$1,$Z$2:$Z$16,$AA$2:$AA$16)-$T727)^2+(_xlfn.XLOOKUP(AQ$1,$Z$2:$Z$16,$AB$2:$AB$16)-$U727)^2+(_xlfn.XLOOKUP(AQ$1,$Z$2:$Z$16,$AC$2:$AC$16-$V727)^2)))</f>
        <v/>
      </c>
      <c r="AR727" s="141" t="str">
        <f t="array" ref="AR727">IF(OR(AR$1=0, $A727=""),"",SQRT((_xlfn.XLOOKUP(AR$1,$Z$2:$Z$16,$AA$2:$AA$16)-$T727)^2+(_xlfn.XLOOKUP(AR$1,$Z$2:$Z$16,$AB$2:$AB$16)-$U727)^2+(_xlfn.XLOOKUP(AR$1,$Z$2:$Z$16,$AC$2:$AC$16-$V727)^2)))</f>
        <v/>
      </c>
      <c r="AS727" s="141" t="str">
        <f t="array" ref="AS727">IF(OR(AS$1=0, $A727=""),"",SQRT((_xlfn.XLOOKUP(AS$1,$Z$2:$Z$16,$AA$2:$AA$16)-$T727)^2+(_xlfn.XLOOKUP(AS$1,$Z$2:$Z$16,$AB$2:$AB$16)-$U727)^2+(_xlfn.XLOOKUP(AS$1,$Z$2:$Z$16,$AC$2:$AC$16-$V727)^2)))</f>
        <v/>
      </c>
      <c r="AT727" s="141" t="str">
        <f t="array" ref="AT727">IF(OR(AT$1=0, $A727=""),"",SQRT((_xlfn.XLOOKUP(AT$1,$Z$2:$Z$16,$AA$2:$AA$16)-$T727)^2+(_xlfn.XLOOKUP(AT$1,$Z$2:$Z$16,$AB$2:$AB$16)-$U727)^2+(_xlfn.XLOOKUP(AT$1,$Z$2:$Z$16,$AC$2:$AC$16-$V727)^2)))</f>
        <v/>
      </c>
      <c r="AU727" s="141" t="str">
        <f t="array" ref="AU727">IF(OR(AU$1=0, $A727=""),"",SQRT((_xlfn.XLOOKUP(AU$1,$Z$2:$Z$16,$AA$2:$AA$16)-$T727)^2+(_xlfn.XLOOKUP(AU$1,$Z$2:$Z$16,$AB$2:$AB$16)-$U727)^2+(_xlfn.XLOOKUP(AU$1,$Z$2:$Z$16,$AC$2:$AC$16-$V727)^2)))</f>
        <v/>
      </c>
      <c r="AV727" s="142" t="str">
        <f t="array" ref="AV727">IF(OR(AV$1=0, $A727=""),"",SQRT((_xlfn.XLOOKUP(AV$1,$Z$2:$Z$16,$AA$2:$AA$16)-$T727)^2+(_xlfn.XLOOKUP(AV$1,$Z$2:$Z$16,$AB$2:$AB$16)-$U727)^2+(_xlfn.XLOOKUP(AV$1,$Z$2:$Z$16,$AC$2:$AC$16-$V727)^2)))</f>
        <v/>
      </c>
      <c r="AW727" s="124"/>
      <c r="AX727" s="124"/>
      <c r="AY727" s="125">
        <f t="shared" si="403"/>
        <v>0</v>
      </c>
      <c r="AZ727" s="143">
        <f t="shared" si="404"/>
        <v>0</v>
      </c>
      <c r="BA727" s="143">
        <f t="shared" si="405"/>
        <v>0</v>
      </c>
      <c r="BB727" s="143">
        <f t="shared" si="406"/>
        <v>0</v>
      </c>
      <c r="BC727" s="143">
        <f t="shared" si="407"/>
        <v>0</v>
      </c>
      <c r="BD727" s="143">
        <f t="shared" si="408"/>
        <v>0</v>
      </c>
      <c r="BE727" s="143">
        <f t="shared" si="409"/>
        <v>0</v>
      </c>
      <c r="BF727" s="143">
        <f t="shared" si="410"/>
        <v>0</v>
      </c>
      <c r="BG727" s="144">
        <f t="shared" si="411"/>
        <v>0</v>
      </c>
      <c r="BH727" s="144">
        <f t="shared" si="412"/>
        <v>0</v>
      </c>
      <c r="BI727" s="144">
        <f t="shared" si="413"/>
        <v>0</v>
      </c>
      <c r="BJ727" s="144">
        <f t="shared" si="414"/>
        <v>0</v>
      </c>
      <c r="BK727" s="144">
        <f t="shared" si="415"/>
        <v>0</v>
      </c>
      <c r="BL727" s="144">
        <f t="shared" si="416"/>
        <v>0</v>
      </c>
      <c r="BM727" s="145">
        <f t="shared" si="417"/>
        <v>0</v>
      </c>
      <c r="BN727" s="124"/>
      <c r="BO727" s="124"/>
      <c r="BP727" s="124"/>
      <c r="BQ727" s="124"/>
      <c r="BR727" s="124"/>
      <c r="BS727" s="124"/>
      <c r="BT727" s="124"/>
      <c r="BU727" s="124"/>
      <c r="BV727" s="130"/>
      <c r="BW727" s="130"/>
      <c r="BX727" s="130"/>
      <c r="BY727" s="130"/>
      <c r="BZ727" s="130"/>
      <c r="CA727" s="130"/>
      <c r="CB727" s="130"/>
      <c r="CC727" s="130"/>
      <c r="CD727" s="130"/>
      <c r="CE727" s="130"/>
      <c r="CF727" s="130"/>
      <c r="CG727" s="130"/>
      <c r="CH727" s="130"/>
      <c r="CI727" s="130"/>
      <c r="CJ727" s="130"/>
      <c r="CM727" s="159">
        <f t="shared" si="418"/>
        <v>0</v>
      </c>
      <c r="CN727" s="160">
        <f t="shared" si="419"/>
        <v>0</v>
      </c>
      <c r="CO727" s="160">
        <f t="shared" si="420"/>
        <v>0</v>
      </c>
      <c r="CP727" s="160">
        <f t="shared" si="421"/>
        <v>0</v>
      </c>
      <c r="CQ727" s="160">
        <f t="shared" si="422"/>
        <v>0</v>
      </c>
      <c r="CR727" s="160" t="str">
        <f t="shared" si="423"/>
        <v/>
      </c>
      <c r="CS727" s="160" t="str">
        <f t="shared" si="424"/>
        <v/>
      </c>
      <c r="CT727" s="160" t="str">
        <f t="shared" si="425"/>
        <v/>
      </c>
      <c r="CU727" s="162" t="str">
        <f t="shared" si="426"/>
        <v/>
      </c>
      <c r="CV727" s="162" t="str">
        <f t="shared" si="427"/>
        <v/>
      </c>
      <c r="CW727" s="162" t="str">
        <f t="shared" si="428"/>
        <v/>
      </c>
      <c r="CX727" s="162" t="str">
        <f t="shared" si="429"/>
        <v/>
      </c>
      <c r="CY727" s="162" t="str">
        <f t="shared" si="430"/>
        <v/>
      </c>
      <c r="CZ727" s="162" t="str">
        <f t="shared" si="431"/>
        <v/>
      </c>
      <c r="DA727" s="163" t="str">
        <f t="shared" si="432"/>
        <v/>
      </c>
    </row>
    <row r="728" spans="1:105" ht="16.5" x14ac:dyDescent="0.3">
      <c r="A728" s="135"/>
      <c r="B728" s="136"/>
      <c r="C728" s="136"/>
      <c r="D728" s="137"/>
      <c r="E728" s="176"/>
      <c r="F728" s="182"/>
      <c r="G728" s="183"/>
      <c r="H728" s="183"/>
      <c r="I728" s="183"/>
      <c r="J728" s="183"/>
      <c r="K728" s="183"/>
      <c r="L728" s="183"/>
      <c r="M728" s="186"/>
      <c r="N728" s="182"/>
      <c r="O728" s="184"/>
      <c r="P728" s="178"/>
      <c r="Q728" s="118">
        <f t="shared" si="401"/>
        <v>0</v>
      </c>
      <c r="R728" s="3"/>
      <c r="S728" s="3"/>
      <c r="T728" s="4"/>
      <c r="U728" s="4"/>
      <c r="V728" s="99">
        <f t="shared" si="402"/>
        <v>0</v>
      </c>
      <c r="W728" s="161"/>
      <c r="X728" s="138"/>
      <c r="AH728" s="158" t="str">
        <f t="array" ref="AH728">IF(OR(AH$1=0, $A728=""),"",SQRT((_xlfn.XLOOKUP(AH$1,$Z$2:$Z$16,$AA$2:$AA$16)-$T728)^2+(_xlfn.XLOOKUP(AH$1,$Z$2:$Z$16,$AB$2:$AB$16)-$U728)^2+(_xlfn.XLOOKUP(AH$1,$Z$2:$Z$16,$AC$2:$AC$16-$V728)^2)))</f>
        <v/>
      </c>
      <c r="AI728" s="140" t="str">
        <f t="array" ref="AI728">IF(OR(AI$1=0, $A728=""),"",SQRT((_xlfn.XLOOKUP(AI$1,$Z$2:$Z$16,$AA$2:$AA$16)-$T728)^2+(_xlfn.XLOOKUP(AI$1,$Z$2:$Z$16,$AB$2:$AB$16)-$U728)^2+(_xlfn.XLOOKUP(AI$1,$Z$2:$Z$16,$AC$2:$AC$16-$V728)^2)))</f>
        <v/>
      </c>
      <c r="AJ728" s="140" t="str">
        <f t="array" ref="AJ728">IF(OR(AJ$1=0, $A728=""),"",SQRT((_xlfn.XLOOKUP(AJ$1,$Z$2:$Z$16,$AA$2:$AA$16)-$T728)^2+(_xlfn.XLOOKUP(AJ$1,$Z$2:$Z$16,$AB$2:$AB$16)-$U728)^2+(_xlfn.XLOOKUP(AJ$1,$Z$2:$Z$16,$AC$2:$AC$16-$V728)^2)))</f>
        <v/>
      </c>
      <c r="AK728" s="140" t="str">
        <f t="array" ref="AK728">IF(OR(AK$1=0, $A728=""),"",SQRT((_xlfn.XLOOKUP(AK$1,$Z$2:$Z$16,$AA$2:$AA$16)-$T728)^2+(_xlfn.XLOOKUP(AK$1,$Z$2:$Z$16,$AB$2:$AB$16)-$U728)^2+(_xlfn.XLOOKUP(AK$1,$Z$2:$Z$16,$AC$2:$AC$16-$V728)^2)))</f>
        <v/>
      </c>
      <c r="AL728" s="140" t="str">
        <f t="array" ref="AL728">IF(OR(AL$1=0, $A728=""),"",SQRT((_xlfn.XLOOKUP(AL$1,$Z$2:$Z$16,$AA$2:$AA$16)-$T728)^2+(_xlfn.XLOOKUP(AL$1,$Z$2:$Z$16,$AB$2:$AB$16)-$U728)^2+(_xlfn.XLOOKUP(AL$1,$Z$2:$Z$16,$AC$2:$AC$16-$V728)^2)))</f>
        <v/>
      </c>
      <c r="AM728" s="140" t="str">
        <f t="array" ref="AM728">IF(OR(AM$1=0, $A728=""),"",SQRT((_xlfn.XLOOKUP(AM$1,$Z$2:$Z$16,$AA$2:$AA$16)-$T728)^2+(_xlfn.XLOOKUP(AM$1,$Z$2:$Z$16,$AB$2:$AB$16)-$U728)^2+(_xlfn.XLOOKUP(AM$1,$Z$2:$Z$16,$AC$2:$AC$16-$V728)^2)))</f>
        <v/>
      </c>
      <c r="AN728" s="140" t="str">
        <f t="array" ref="AN728">IF(OR(AN$1=0, $A728=""),"",SQRT((_xlfn.XLOOKUP(AN$1,$Z$2:$Z$16,$AA$2:$AA$16)-$T728)^2+(_xlfn.XLOOKUP(AN$1,$Z$2:$Z$16,$AB$2:$AB$16)-$U728)^2+(_xlfn.XLOOKUP(AN$1,$Z$2:$Z$16,$AC$2:$AC$16-$V728)^2)))</f>
        <v/>
      </c>
      <c r="AO728" s="140" t="str">
        <f t="array" ref="AO728">IF(OR(AO$1=0, $A728=""),"",SQRT((_xlfn.XLOOKUP(AO$1,$Z$2:$Z$16,$AA$2:$AA$16)-$T728)^2+(_xlfn.XLOOKUP(AO$1,$Z$2:$Z$16,$AB$2:$AB$16)-$U728)^2+(_xlfn.XLOOKUP(AO$1,$Z$2:$Z$16,$AC$2:$AC$16-$V728)^2)))</f>
        <v/>
      </c>
      <c r="AP728" s="141" t="str">
        <f t="array" ref="AP728">IF(OR(AP$1=0, $A728=""),"",SQRT((_xlfn.XLOOKUP(AP$1,$Z$2:$Z$16,$AA$2:$AA$16)-$T728)^2+(_xlfn.XLOOKUP(AP$1,$Z$2:$Z$16,$AB$2:$AB$16)-$U728)^2+(_xlfn.XLOOKUP(AP$1,$Z$2:$Z$16,$AC$2:$AC$16-$V728)^2)))</f>
        <v/>
      </c>
      <c r="AQ728" s="141" t="str">
        <f t="array" ref="AQ728">IF(OR(AQ$1=0, $A728=""),"",SQRT((_xlfn.XLOOKUP(AQ$1,$Z$2:$Z$16,$AA$2:$AA$16)-$T728)^2+(_xlfn.XLOOKUP(AQ$1,$Z$2:$Z$16,$AB$2:$AB$16)-$U728)^2+(_xlfn.XLOOKUP(AQ$1,$Z$2:$Z$16,$AC$2:$AC$16-$V728)^2)))</f>
        <v/>
      </c>
      <c r="AR728" s="141" t="str">
        <f t="array" ref="AR728">IF(OR(AR$1=0, $A728=""),"",SQRT((_xlfn.XLOOKUP(AR$1,$Z$2:$Z$16,$AA$2:$AA$16)-$T728)^2+(_xlfn.XLOOKUP(AR$1,$Z$2:$Z$16,$AB$2:$AB$16)-$U728)^2+(_xlfn.XLOOKUP(AR$1,$Z$2:$Z$16,$AC$2:$AC$16-$V728)^2)))</f>
        <v/>
      </c>
      <c r="AS728" s="141" t="str">
        <f t="array" ref="AS728">IF(OR(AS$1=0, $A728=""),"",SQRT((_xlfn.XLOOKUP(AS$1,$Z$2:$Z$16,$AA$2:$AA$16)-$T728)^2+(_xlfn.XLOOKUP(AS$1,$Z$2:$Z$16,$AB$2:$AB$16)-$U728)^2+(_xlfn.XLOOKUP(AS$1,$Z$2:$Z$16,$AC$2:$AC$16-$V728)^2)))</f>
        <v/>
      </c>
      <c r="AT728" s="141" t="str">
        <f t="array" ref="AT728">IF(OR(AT$1=0, $A728=""),"",SQRT((_xlfn.XLOOKUP(AT$1,$Z$2:$Z$16,$AA$2:$AA$16)-$T728)^2+(_xlfn.XLOOKUP(AT$1,$Z$2:$Z$16,$AB$2:$AB$16)-$U728)^2+(_xlfn.XLOOKUP(AT$1,$Z$2:$Z$16,$AC$2:$AC$16-$V728)^2)))</f>
        <v/>
      </c>
      <c r="AU728" s="141" t="str">
        <f t="array" ref="AU728">IF(OR(AU$1=0, $A728=""),"",SQRT((_xlfn.XLOOKUP(AU$1,$Z$2:$Z$16,$AA$2:$AA$16)-$T728)^2+(_xlfn.XLOOKUP(AU$1,$Z$2:$Z$16,$AB$2:$AB$16)-$U728)^2+(_xlfn.XLOOKUP(AU$1,$Z$2:$Z$16,$AC$2:$AC$16-$V728)^2)))</f>
        <v/>
      </c>
      <c r="AV728" s="142" t="str">
        <f t="array" ref="AV728">IF(OR(AV$1=0, $A728=""),"",SQRT((_xlfn.XLOOKUP(AV$1,$Z$2:$Z$16,$AA$2:$AA$16)-$T728)^2+(_xlfn.XLOOKUP(AV$1,$Z$2:$Z$16,$AB$2:$AB$16)-$U728)^2+(_xlfn.XLOOKUP(AV$1,$Z$2:$Z$16,$AC$2:$AC$16-$V728)^2)))</f>
        <v/>
      </c>
      <c r="AW728" s="124"/>
      <c r="AX728" s="124"/>
      <c r="AY728" s="125">
        <f t="shared" si="403"/>
        <v>0</v>
      </c>
      <c r="AZ728" s="143">
        <f t="shared" si="404"/>
        <v>0</v>
      </c>
      <c r="BA728" s="143">
        <f t="shared" si="405"/>
        <v>0</v>
      </c>
      <c r="BB728" s="143">
        <f t="shared" si="406"/>
        <v>0</v>
      </c>
      <c r="BC728" s="143">
        <f t="shared" si="407"/>
        <v>0</v>
      </c>
      <c r="BD728" s="143">
        <f t="shared" si="408"/>
        <v>0</v>
      </c>
      <c r="BE728" s="143">
        <f t="shared" si="409"/>
        <v>0</v>
      </c>
      <c r="BF728" s="143">
        <f t="shared" si="410"/>
        <v>0</v>
      </c>
      <c r="BG728" s="144">
        <f t="shared" si="411"/>
        <v>0</v>
      </c>
      <c r="BH728" s="144">
        <f t="shared" si="412"/>
        <v>0</v>
      </c>
      <c r="BI728" s="144">
        <f t="shared" si="413"/>
        <v>0</v>
      </c>
      <c r="BJ728" s="144">
        <f t="shared" si="414"/>
        <v>0</v>
      </c>
      <c r="BK728" s="144">
        <f t="shared" si="415"/>
        <v>0</v>
      </c>
      <c r="BL728" s="144">
        <f t="shared" si="416"/>
        <v>0</v>
      </c>
      <c r="BM728" s="145">
        <f t="shared" si="417"/>
        <v>0</v>
      </c>
      <c r="BN728" s="124"/>
      <c r="BO728" s="124"/>
      <c r="BP728" s="124"/>
      <c r="BQ728" s="124"/>
      <c r="BR728" s="124"/>
      <c r="BS728" s="124"/>
      <c r="BT728" s="124"/>
      <c r="BU728" s="124"/>
      <c r="BV728" s="130"/>
      <c r="BW728" s="130"/>
      <c r="BX728" s="130"/>
      <c r="BY728" s="130"/>
      <c r="BZ728" s="130"/>
      <c r="CA728" s="130"/>
      <c r="CB728" s="130"/>
      <c r="CC728" s="130"/>
      <c r="CD728" s="130"/>
      <c r="CE728" s="130"/>
      <c r="CF728" s="130"/>
      <c r="CG728" s="130"/>
      <c r="CH728" s="130"/>
      <c r="CI728" s="130"/>
      <c r="CJ728" s="130"/>
      <c r="CM728" s="159">
        <f t="shared" si="418"/>
        <v>0</v>
      </c>
      <c r="CN728" s="160">
        <f t="shared" si="419"/>
        <v>0</v>
      </c>
      <c r="CO728" s="160">
        <f t="shared" si="420"/>
        <v>0</v>
      </c>
      <c r="CP728" s="160">
        <f t="shared" si="421"/>
        <v>0</v>
      </c>
      <c r="CQ728" s="160">
        <f t="shared" si="422"/>
        <v>0</v>
      </c>
      <c r="CR728" s="160" t="str">
        <f t="shared" si="423"/>
        <v/>
      </c>
      <c r="CS728" s="160" t="str">
        <f t="shared" si="424"/>
        <v/>
      </c>
      <c r="CT728" s="160" t="str">
        <f t="shared" si="425"/>
        <v/>
      </c>
      <c r="CU728" s="162" t="str">
        <f t="shared" si="426"/>
        <v/>
      </c>
      <c r="CV728" s="162" t="str">
        <f t="shared" si="427"/>
        <v/>
      </c>
      <c r="CW728" s="162" t="str">
        <f t="shared" si="428"/>
        <v/>
      </c>
      <c r="CX728" s="162" t="str">
        <f t="shared" si="429"/>
        <v/>
      </c>
      <c r="CY728" s="162" t="str">
        <f t="shared" si="430"/>
        <v/>
      </c>
      <c r="CZ728" s="162" t="str">
        <f t="shared" si="431"/>
        <v/>
      </c>
      <c r="DA728" s="163" t="str">
        <f t="shared" si="432"/>
        <v/>
      </c>
    </row>
    <row r="729" spans="1:105" ht="16.5" x14ac:dyDescent="0.3">
      <c r="A729" s="135"/>
      <c r="B729" s="136"/>
      <c r="C729" s="136"/>
      <c r="D729" s="137"/>
      <c r="E729" s="176"/>
      <c r="F729" s="182"/>
      <c r="G729" s="183"/>
      <c r="H729" s="183"/>
      <c r="I729" s="183"/>
      <c r="J729" s="183"/>
      <c r="K729" s="183"/>
      <c r="L729" s="183"/>
      <c r="M729" s="186"/>
      <c r="N729" s="182"/>
      <c r="O729" s="184"/>
      <c r="P729" s="178"/>
      <c r="Q729" s="118">
        <f t="shared" si="401"/>
        <v>0</v>
      </c>
      <c r="R729" s="3"/>
      <c r="S729" s="3"/>
      <c r="T729" s="4"/>
      <c r="U729" s="4"/>
      <c r="V729" s="99">
        <f t="shared" si="402"/>
        <v>0</v>
      </c>
      <c r="W729" s="161"/>
      <c r="X729" s="138"/>
      <c r="AH729" s="158" t="str">
        <f t="array" ref="AH729">IF(OR(AH$1=0, $A729=""),"",SQRT((_xlfn.XLOOKUP(AH$1,$Z$2:$Z$16,$AA$2:$AA$16)-$T729)^2+(_xlfn.XLOOKUP(AH$1,$Z$2:$Z$16,$AB$2:$AB$16)-$U729)^2+(_xlfn.XLOOKUP(AH$1,$Z$2:$Z$16,$AC$2:$AC$16-$V729)^2)))</f>
        <v/>
      </c>
      <c r="AI729" s="140" t="str">
        <f t="array" ref="AI729">IF(OR(AI$1=0, $A729=""),"",SQRT((_xlfn.XLOOKUP(AI$1,$Z$2:$Z$16,$AA$2:$AA$16)-$T729)^2+(_xlfn.XLOOKUP(AI$1,$Z$2:$Z$16,$AB$2:$AB$16)-$U729)^2+(_xlfn.XLOOKUP(AI$1,$Z$2:$Z$16,$AC$2:$AC$16-$V729)^2)))</f>
        <v/>
      </c>
      <c r="AJ729" s="140" t="str">
        <f t="array" ref="AJ729">IF(OR(AJ$1=0, $A729=""),"",SQRT((_xlfn.XLOOKUP(AJ$1,$Z$2:$Z$16,$AA$2:$AA$16)-$T729)^2+(_xlfn.XLOOKUP(AJ$1,$Z$2:$Z$16,$AB$2:$AB$16)-$U729)^2+(_xlfn.XLOOKUP(AJ$1,$Z$2:$Z$16,$AC$2:$AC$16-$V729)^2)))</f>
        <v/>
      </c>
      <c r="AK729" s="140" t="str">
        <f t="array" ref="AK729">IF(OR(AK$1=0, $A729=""),"",SQRT((_xlfn.XLOOKUP(AK$1,$Z$2:$Z$16,$AA$2:$AA$16)-$T729)^2+(_xlfn.XLOOKUP(AK$1,$Z$2:$Z$16,$AB$2:$AB$16)-$U729)^2+(_xlfn.XLOOKUP(AK$1,$Z$2:$Z$16,$AC$2:$AC$16-$V729)^2)))</f>
        <v/>
      </c>
      <c r="AL729" s="140" t="str">
        <f t="array" ref="AL729">IF(OR(AL$1=0, $A729=""),"",SQRT((_xlfn.XLOOKUP(AL$1,$Z$2:$Z$16,$AA$2:$AA$16)-$T729)^2+(_xlfn.XLOOKUP(AL$1,$Z$2:$Z$16,$AB$2:$AB$16)-$U729)^2+(_xlfn.XLOOKUP(AL$1,$Z$2:$Z$16,$AC$2:$AC$16-$V729)^2)))</f>
        <v/>
      </c>
      <c r="AM729" s="140" t="str">
        <f t="array" ref="AM729">IF(OR(AM$1=0, $A729=""),"",SQRT((_xlfn.XLOOKUP(AM$1,$Z$2:$Z$16,$AA$2:$AA$16)-$T729)^2+(_xlfn.XLOOKUP(AM$1,$Z$2:$Z$16,$AB$2:$AB$16)-$U729)^2+(_xlfn.XLOOKUP(AM$1,$Z$2:$Z$16,$AC$2:$AC$16-$V729)^2)))</f>
        <v/>
      </c>
      <c r="AN729" s="140" t="str">
        <f t="array" ref="AN729">IF(OR(AN$1=0, $A729=""),"",SQRT((_xlfn.XLOOKUP(AN$1,$Z$2:$Z$16,$AA$2:$AA$16)-$T729)^2+(_xlfn.XLOOKUP(AN$1,$Z$2:$Z$16,$AB$2:$AB$16)-$U729)^2+(_xlfn.XLOOKUP(AN$1,$Z$2:$Z$16,$AC$2:$AC$16-$V729)^2)))</f>
        <v/>
      </c>
      <c r="AO729" s="140" t="str">
        <f t="array" ref="AO729">IF(OR(AO$1=0, $A729=""),"",SQRT((_xlfn.XLOOKUP(AO$1,$Z$2:$Z$16,$AA$2:$AA$16)-$T729)^2+(_xlfn.XLOOKUP(AO$1,$Z$2:$Z$16,$AB$2:$AB$16)-$U729)^2+(_xlfn.XLOOKUP(AO$1,$Z$2:$Z$16,$AC$2:$AC$16-$V729)^2)))</f>
        <v/>
      </c>
      <c r="AP729" s="141" t="str">
        <f t="array" ref="AP729">IF(OR(AP$1=0, $A729=""),"",SQRT((_xlfn.XLOOKUP(AP$1,$Z$2:$Z$16,$AA$2:$AA$16)-$T729)^2+(_xlfn.XLOOKUP(AP$1,$Z$2:$Z$16,$AB$2:$AB$16)-$U729)^2+(_xlfn.XLOOKUP(AP$1,$Z$2:$Z$16,$AC$2:$AC$16-$V729)^2)))</f>
        <v/>
      </c>
      <c r="AQ729" s="141" t="str">
        <f t="array" ref="AQ729">IF(OR(AQ$1=0, $A729=""),"",SQRT((_xlfn.XLOOKUP(AQ$1,$Z$2:$Z$16,$AA$2:$AA$16)-$T729)^2+(_xlfn.XLOOKUP(AQ$1,$Z$2:$Z$16,$AB$2:$AB$16)-$U729)^2+(_xlfn.XLOOKUP(AQ$1,$Z$2:$Z$16,$AC$2:$AC$16-$V729)^2)))</f>
        <v/>
      </c>
      <c r="AR729" s="141" t="str">
        <f t="array" ref="AR729">IF(OR(AR$1=0, $A729=""),"",SQRT((_xlfn.XLOOKUP(AR$1,$Z$2:$Z$16,$AA$2:$AA$16)-$T729)^2+(_xlfn.XLOOKUP(AR$1,$Z$2:$Z$16,$AB$2:$AB$16)-$U729)^2+(_xlfn.XLOOKUP(AR$1,$Z$2:$Z$16,$AC$2:$AC$16-$V729)^2)))</f>
        <v/>
      </c>
      <c r="AS729" s="141" t="str">
        <f t="array" ref="AS729">IF(OR(AS$1=0, $A729=""),"",SQRT((_xlfn.XLOOKUP(AS$1,$Z$2:$Z$16,$AA$2:$AA$16)-$T729)^2+(_xlfn.XLOOKUP(AS$1,$Z$2:$Z$16,$AB$2:$AB$16)-$U729)^2+(_xlfn.XLOOKUP(AS$1,$Z$2:$Z$16,$AC$2:$AC$16-$V729)^2)))</f>
        <v/>
      </c>
      <c r="AT729" s="141" t="str">
        <f t="array" ref="AT729">IF(OR(AT$1=0, $A729=""),"",SQRT((_xlfn.XLOOKUP(AT$1,$Z$2:$Z$16,$AA$2:$AA$16)-$T729)^2+(_xlfn.XLOOKUP(AT$1,$Z$2:$Z$16,$AB$2:$AB$16)-$U729)^2+(_xlfn.XLOOKUP(AT$1,$Z$2:$Z$16,$AC$2:$AC$16-$V729)^2)))</f>
        <v/>
      </c>
      <c r="AU729" s="141" t="str">
        <f t="array" ref="AU729">IF(OR(AU$1=0, $A729=""),"",SQRT((_xlfn.XLOOKUP(AU$1,$Z$2:$Z$16,$AA$2:$AA$16)-$T729)^2+(_xlfn.XLOOKUP(AU$1,$Z$2:$Z$16,$AB$2:$AB$16)-$U729)^2+(_xlfn.XLOOKUP(AU$1,$Z$2:$Z$16,$AC$2:$AC$16-$V729)^2)))</f>
        <v/>
      </c>
      <c r="AV729" s="142" t="str">
        <f t="array" ref="AV729">IF(OR(AV$1=0, $A729=""),"",SQRT((_xlfn.XLOOKUP(AV$1,$Z$2:$Z$16,$AA$2:$AA$16)-$T729)^2+(_xlfn.XLOOKUP(AV$1,$Z$2:$Z$16,$AB$2:$AB$16)-$U729)^2+(_xlfn.XLOOKUP(AV$1,$Z$2:$Z$16,$AC$2:$AC$16-$V729)^2)))</f>
        <v/>
      </c>
      <c r="AW729" s="124"/>
      <c r="AX729" s="124"/>
      <c r="AY729" s="125">
        <f t="shared" si="403"/>
        <v>0</v>
      </c>
      <c r="AZ729" s="143">
        <f t="shared" si="404"/>
        <v>0</v>
      </c>
      <c r="BA729" s="143">
        <f t="shared" si="405"/>
        <v>0</v>
      </c>
      <c r="BB729" s="143">
        <f t="shared" si="406"/>
        <v>0</v>
      </c>
      <c r="BC729" s="143">
        <f t="shared" si="407"/>
        <v>0</v>
      </c>
      <c r="BD729" s="143">
        <f t="shared" si="408"/>
        <v>0</v>
      </c>
      <c r="BE729" s="143">
        <f t="shared" si="409"/>
        <v>0</v>
      </c>
      <c r="BF729" s="143">
        <f t="shared" si="410"/>
        <v>0</v>
      </c>
      <c r="BG729" s="144">
        <f t="shared" si="411"/>
        <v>0</v>
      </c>
      <c r="BH729" s="144">
        <f t="shared" si="412"/>
        <v>0</v>
      </c>
      <c r="BI729" s="144">
        <f t="shared" si="413"/>
        <v>0</v>
      </c>
      <c r="BJ729" s="144">
        <f t="shared" si="414"/>
        <v>0</v>
      </c>
      <c r="BK729" s="144">
        <f t="shared" si="415"/>
        <v>0</v>
      </c>
      <c r="BL729" s="144">
        <f t="shared" si="416"/>
        <v>0</v>
      </c>
      <c r="BM729" s="145">
        <f t="shared" si="417"/>
        <v>0</v>
      </c>
      <c r="BN729" s="124"/>
      <c r="BO729" s="124"/>
      <c r="BP729" s="124"/>
      <c r="BQ729" s="124"/>
      <c r="BR729" s="124"/>
      <c r="BS729" s="124"/>
      <c r="BT729" s="124"/>
      <c r="BU729" s="124"/>
      <c r="BV729" s="130"/>
      <c r="BW729" s="130"/>
      <c r="BX729" s="130"/>
      <c r="BY729" s="130"/>
      <c r="BZ729" s="130"/>
      <c r="CA729" s="130"/>
      <c r="CB729" s="130"/>
      <c r="CC729" s="130"/>
      <c r="CD729" s="130"/>
      <c r="CE729" s="130"/>
      <c r="CF729" s="130"/>
      <c r="CG729" s="130"/>
      <c r="CH729" s="130"/>
      <c r="CI729" s="130"/>
      <c r="CJ729" s="130"/>
      <c r="CM729" s="159">
        <f t="shared" si="418"/>
        <v>0</v>
      </c>
      <c r="CN729" s="160">
        <f t="shared" si="419"/>
        <v>0</v>
      </c>
      <c r="CO729" s="160">
        <f t="shared" si="420"/>
        <v>0</v>
      </c>
      <c r="CP729" s="160">
        <f t="shared" si="421"/>
        <v>0</v>
      </c>
      <c r="CQ729" s="160">
        <f t="shared" si="422"/>
        <v>0</v>
      </c>
      <c r="CR729" s="160" t="str">
        <f t="shared" si="423"/>
        <v/>
      </c>
      <c r="CS729" s="160" t="str">
        <f t="shared" si="424"/>
        <v/>
      </c>
      <c r="CT729" s="160" t="str">
        <f t="shared" si="425"/>
        <v/>
      </c>
      <c r="CU729" s="162" t="str">
        <f t="shared" si="426"/>
        <v/>
      </c>
      <c r="CV729" s="162" t="str">
        <f t="shared" si="427"/>
        <v/>
      </c>
      <c r="CW729" s="162" t="str">
        <f t="shared" si="428"/>
        <v/>
      </c>
      <c r="CX729" s="162" t="str">
        <f t="shared" si="429"/>
        <v/>
      </c>
      <c r="CY729" s="162" t="str">
        <f t="shared" si="430"/>
        <v/>
      </c>
      <c r="CZ729" s="162" t="str">
        <f t="shared" si="431"/>
        <v/>
      </c>
      <c r="DA729" s="163" t="str">
        <f t="shared" si="432"/>
        <v/>
      </c>
    </row>
    <row r="730" spans="1:105" ht="16.5" x14ac:dyDescent="0.3">
      <c r="A730" s="135"/>
      <c r="B730" s="136"/>
      <c r="C730" s="136"/>
      <c r="D730" s="137"/>
      <c r="E730" s="176"/>
      <c r="F730" s="182"/>
      <c r="G730" s="183"/>
      <c r="H730" s="183"/>
      <c r="I730" s="183"/>
      <c r="J730" s="183"/>
      <c r="K730" s="183"/>
      <c r="L730" s="183"/>
      <c r="M730" s="186"/>
      <c r="N730" s="182"/>
      <c r="O730" s="184"/>
      <c r="P730" s="178"/>
      <c r="Q730" s="118">
        <f t="shared" si="401"/>
        <v>0</v>
      </c>
      <c r="R730" s="3"/>
      <c r="S730" s="3"/>
      <c r="T730" s="4"/>
      <c r="U730" s="4"/>
      <c r="V730" s="99">
        <f t="shared" si="402"/>
        <v>0</v>
      </c>
      <c r="W730" s="161"/>
      <c r="X730" s="138"/>
      <c r="AH730" s="158" t="str">
        <f t="array" ref="AH730">IF(OR(AH$1=0, $A730=""),"",SQRT((_xlfn.XLOOKUP(AH$1,$Z$2:$Z$16,$AA$2:$AA$16)-$T730)^2+(_xlfn.XLOOKUP(AH$1,$Z$2:$Z$16,$AB$2:$AB$16)-$U730)^2+(_xlfn.XLOOKUP(AH$1,$Z$2:$Z$16,$AC$2:$AC$16-$V730)^2)))</f>
        <v/>
      </c>
      <c r="AI730" s="140" t="str">
        <f t="array" ref="AI730">IF(OR(AI$1=0, $A730=""),"",SQRT((_xlfn.XLOOKUP(AI$1,$Z$2:$Z$16,$AA$2:$AA$16)-$T730)^2+(_xlfn.XLOOKUP(AI$1,$Z$2:$Z$16,$AB$2:$AB$16)-$U730)^2+(_xlfn.XLOOKUP(AI$1,$Z$2:$Z$16,$AC$2:$AC$16-$V730)^2)))</f>
        <v/>
      </c>
      <c r="AJ730" s="140" t="str">
        <f t="array" ref="AJ730">IF(OR(AJ$1=0, $A730=""),"",SQRT((_xlfn.XLOOKUP(AJ$1,$Z$2:$Z$16,$AA$2:$AA$16)-$T730)^2+(_xlfn.XLOOKUP(AJ$1,$Z$2:$Z$16,$AB$2:$AB$16)-$U730)^2+(_xlfn.XLOOKUP(AJ$1,$Z$2:$Z$16,$AC$2:$AC$16-$V730)^2)))</f>
        <v/>
      </c>
      <c r="AK730" s="140" t="str">
        <f t="array" ref="AK730">IF(OR(AK$1=0, $A730=""),"",SQRT((_xlfn.XLOOKUP(AK$1,$Z$2:$Z$16,$AA$2:$AA$16)-$T730)^2+(_xlfn.XLOOKUP(AK$1,$Z$2:$Z$16,$AB$2:$AB$16)-$U730)^2+(_xlfn.XLOOKUP(AK$1,$Z$2:$Z$16,$AC$2:$AC$16-$V730)^2)))</f>
        <v/>
      </c>
      <c r="AL730" s="140" t="str">
        <f t="array" ref="AL730">IF(OR(AL$1=0, $A730=""),"",SQRT((_xlfn.XLOOKUP(AL$1,$Z$2:$Z$16,$AA$2:$AA$16)-$T730)^2+(_xlfn.XLOOKUP(AL$1,$Z$2:$Z$16,$AB$2:$AB$16)-$U730)^2+(_xlfn.XLOOKUP(AL$1,$Z$2:$Z$16,$AC$2:$AC$16-$V730)^2)))</f>
        <v/>
      </c>
      <c r="AM730" s="140" t="str">
        <f t="array" ref="AM730">IF(OR(AM$1=0, $A730=""),"",SQRT((_xlfn.XLOOKUP(AM$1,$Z$2:$Z$16,$AA$2:$AA$16)-$T730)^2+(_xlfn.XLOOKUP(AM$1,$Z$2:$Z$16,$AB$2:$AB$16)-$U730)^2+(_xlfn.XLOOKUP(AM$1,$Z$2:$Z$16,$AC$2:$AC$16-$V730)^2)))</f>
        <v/>
      </c>
      <c r="AN730" s="140" t="str">
        <f t="array" ref="AN730">IF(OR(AN$1=0, $A730=""),"",SQRT((_xlfn.XLOOKUP(AN$1,$Z$2:$Z$16,$AA$2:$AA$16)-$T730)^2+(_xlfn.XLOOKUP(AN$1,$Z$2:$Z$16,$AB$2:$AB$16)-$U730)^2+(_xlfn.XLOOKUP(AN$1,$Z$2:$Z$16,$AC$2:$AC$16-$V730)^2)))</f>
        <v/>
      </c>
      <c r="AO730" s="140" t="str">
        <f t="array" ref="AO730">IF(OR(AO$1=0, $A730=""),"",SQRT((_xlfn.XLOOKUP(AO$1,$Z$2:$Z$16,$AA$2:$AA$16)-$T730)^2+(_xlfn.XLOOKUP(AO$1,$Z$2:$Z$16,$AB$2:$AB$16)-$U730)^2+(_xlfn.XLOOKUP(AO$1,$Z$2:$Z$16,$AC$2:$AC$16-$V730)^2)))</f>
        <v/>
      </c>
      <c r="AP730" s="141" t="str">
        <f t="array" ref="AP730">IF(OR(AP$1=0, $A730=""),"",SQRT((_xlfn.XLOOKUP(AP$1,$Z$2:$Z$16,$AA$2:$AA$16)-$T730)^2+(_xlfn.XLOOKUP(AP$1,$Z$2:$Z$16,$AB$2:$AB$16)-$U730)^2+(_xlfn.XLOOKUP(AP$1,$Z$2:$Z$16,$AC$2:$AC$16-$V730)^2)))</f>
        <v/>
      </c>
      <c r="AQ730" s="141" t="str">
        <f t="array" ref="AQ730">IF(OR(AQ$1=0, $A730=""),"",SQRT((_xlfn.XLOOKUP(AQ$1,$Z$2:$Z$16,$AA$2:$AA$16)-$T730)^2+(_xlfn.XLOOKUP(AQ$1,$Z$2:$Z$16,$AB$2:$AB$16)-$U730)^2+(_xlfn.XLOOKUP(AQ$1,$Z$2:$Z$16,$AC$2:$AC$16-$V730)^2)))</f>
        <v/>
      </c>
      <c r="AR730" s="141" t="str">
        <f t="array" ref="AR730">IF(OR(AR$1=0, $A730=""),"",SQRT((_xlfn.XLOOKUP(AR$1,$Z$2:$Z$16,$AA$2:$AA$16)-$T730)^2+(_xlfn.XLOOKUP(AR$1,$Z$2:$Z$16,$AB$2:$AB$16)-$U730)^2+(_xlfn.XLOOKUP(AR$1,$Z$2:$Z$16,$AC$2:$AC$16-$V730)^2)))</f>
        <v/>
      </c>
      <c r="AS730" s="141" t="str">
        <f t="array" ref="AS730">IF(OR(AS$1=0, $A730=""),"",SQRT((_xlfn.XLOOKUP(AS$1,$Z$2:$Z$16,$AA$2:$AA$16)-$T730)^2+(_xlfn.XLOOKUP(AS$1,$Z$2:$Z$16,$AB$2:$AB$16)-$U730)^2+(_xlfn.XLOOKUP(AS$1,$Z$2:$Z$16,$AC$2:$AC$16-$V730)^2)))</f>
        <v/>
      </c>
      <c r="AT730" s="141" t="str">
        <f t="array" ref="AT730">IF(OR(AT$1=0, $A730=""),"",SQRT((_xlfn.XLOOKUP(AT$1,$Z$2:$Z$16,$AA$2:$AA$16)-$T730)^2+(_xlfn.XLOOKUP(AT$1,$Z$2:$Z$16,$AB$2:$AB$16)-$U730)^2+(_xlfn.XLOOKUP(AT$1,$Z$2:$Z$16,$AC$2:$AC$16-$V730)^2)))</f>
        <v/>
      </c>
      <c r="AU730" s="141" t="str">
        <f t="array" ref="AU730">IF(OR(AU$1=0, $A730=""),"",SQRT((_xlfn.XLOOKUP(AU$1,$Z$2:$Z$16,$AA$2:$AA$16)-$T730)^2+(_xlfn.XLOOKUP(AU$1,$Z$2:$Z$16,$AB$2:$AB$16)-$U730)^2+(_xlfn.XLOOKUP(AU$1,$Z$2:$Z$16,$AC$2:$AC$16-$V730)^2)))</f>
        <v/>
      </c>
      <c r="AV730" s="142" t="str">
        <f t="array" ref="AV730">IF(OR(AV$1=0, $A730=""),"",SQRT((_xlfn.XLOOKUP(AV$1,$Z$2:$Z$16,$AA$2:$AA$16)-$T730)^2+(_xlfn.XLOOKUP(AV$1,$Z$2:$Z$16,$AB$2:$AB$16)-$U730)^2+(_xlfn.XLOOKUP(AV$1,$Z$2:$Z$16,$AC$2:$AC$16-$V730)^2)))</f>
        <v/>
      </c>
      <c r="AW730" s="124"/>
      <c r="AX730" s="124"/>
      <c r="AY730" s="125">
        <f t="shared" si="403"/>
        <v>0</v>
      </c>
      <c r="AZ730" s="143">
        <f t="shared" si="404"/>
        <v>0</v>
      </c>
      <c r="BA730" s="143">
        <f t="shared" si="405"/>
        <v>0</v>
      </c>
      <c r="BB730" s="143">
        <f t="shared" si="406"/>
        <v>0</v>
      </c>
      <c r="BC730" s="143">
        <f t="shared" si="407"/>
        <v>0</v>
      </c>
      <c r="BD730" s="143">
        <f t="shared" si="408"/>
        <v>0</v>
      </c>
      <c r="BE730" s="143">
        <f t="shared" si="409"/>
        <v>0</v>
      </c>
      <c r="BF730" s="143">
        <f t="shared" si="410"/>
        <v>0</v>
      </c>
      <c r="BG730" s="144">
        <f t="shared" si="411"/>
        <v>0</v>
      </c>
      <c r="BH730" s="144">
        <f t="shared" si="412"/>
        <v>0</v>
      </c>
      <c r="BI730" s="144">
        <f t="shared" si="413"/>
        <v>0</v>
      </c>
      <c r="BJ730" s="144">
        <f t="shared" si="414"/>
        <v>0</v>
      </c>
      <c r="BK730" s="144">
        <f t="shared" si="415"/>
        <v>0</v>
      </c>
      <c r="BL730" s="144">
        <f t="shared" si="416"/>
        <v>0</v>
      </c>
      <c r="BM730" s="145">
        <f t="shared" si="417"/>
        <v>0</v>
      </c>
      <c r="BN730" s="124"/>
      <c r="BO730" s="124"/>
      <c r="BP730" s="124"/>
      <c r="BQ730" s="124"/>
      <c r="BR730" s="124"/>
      <c r="BS730" s="124"/>
      <c r="BT730" s="124"/>
      <c r="BU730" s="124"/>
      <c r="BV730" s="130"/>
      <c r="BW730" s="130"/>
      <c r="BX730" s="130"/>
      <c r="BY730" s="130"/>
      <c r="BZ730" s="130"/>
      <c r="CA730" s="130"/>
      <c r="CB730" s="130"/>
      <c r="CC730" s="130"/>
      <c r="CD730" s="130"/>
      <c r="CE730" s="130"/>
      <c r="CF730" s="130"/>
      <c r="CG730" s="130"/>
      <c r="CH730" s="130"/>
      <c r="CI730" s="130"/>
      <c r="CJ730" s="130"/>
      <c r="CM730" s="159">
        <f t="shared" si="418"/>
        <v>0</v>
      </c>
      <c r="CN730" s="160">
        <f t="shared" si="419"/>
        <v>0</v>
      </c>
      <c r="CO730" s="160">
        <f t="shared" si="420"/>
        <v>0</v>
      </c>
      <c r="CP730" s="160">
        <f t="shared" si="421"/>
        <v>0</v>
      </c>
      <c r="CQ730" s="160">
        <f t="shared" si="422"/>
        <v>0</v>
      </c>
      <c r="CR730" s="160" t="str">
        <f t="shared" si="423"/>
        <v/>
      </c>
      <c r="CS730" s="160" t="str">
        <f t="shared" si="424"/>
        <v/>
      </c>
      <c r="CT730" s="160" t="str">
        <f t="shared" si="425"/>
        <v/>
      </c>
      <c r="CU730" s="162" t="str">
        <f t="shared" si="426"/>
        <v/>
      </c>
      <c r="CV730" s="162" t="str">
        <f t="shared" si="427"/>
        <v/>
      </c>
      <c r="CW730" s="162" t="str">
        <f t="shared" si="428"/>
        <v/>
      </c>
      <c r="CX730" s="162" t="str">
        <f t="shared" si="429"/>
        <v/>
      </c>
      <c r="CY730" s="162" t="str">
        <f t="shared" si="430"/>
        <v/>
      </c>
      <c r="CZ730" s="162" t="str">
        <f t="shared" si="431"/>
        <v/>
      </c>
      <c r="DA730" s="163" t="str">
        <f t="shared" si="432"/>
        <v/>
      </c>
    </row>
    <row r="731" spans="1:105" ht="16.5" x14ac:dyDescent="0.3">
      <c r="A731" s="135"/>
      <c r="B731" s="136"/>
      <c r="C731" s="136"/>
      <c r="D731" s="137"/>
      <c r="E731" s="176"/>
      <c r="F731" s="182"/>
      <c r="G731" s="183"/>
      <c r="H731" s="183"/>
      <c r="I731" s="183"/>
      <c r="J731" s="183"/>
      <c r="K731" s="183"/>
      <c r="L731" s="183"/>
      <c r="M731" s="186"/>
      <c r="N731" s="182"/>
      <c r="O731" s="184"/>
      <c r="P731" s="178"/>
      <c r="Q731" s="118">
        <f t="shared" si="401"/>
        <v>0</v>
      </c>
      <c r="R731" s="3"/>
      <c r="S731" s="3"/>
      <c r="T731" s="4"/>
      <c r="U731" s="4"/>
      <c r="V731" s="99">
        <f t="shared" si="402"/>
        <v>0</v>
      </c>
      <c r="W731" s="161"/>
      <c r="X731" s="138"/>
      <c r="AH731" s="158" t="str">
        <f t="array" ref="AH731">IF(OR(AH$1=0, $A731=""),"",SQRT((_xlfn.XLOOKUP(AH$1,$Z$2:$Z$16,$AA$2:$AA$16)-$T731)^2+(_xlfn.XLOOKUP(AH$1,$Z$2:$Z$16,$AB$2:$AB$16)-$U731)^2+(_xlfn.XLOOKUP(AH$1,$Z$2:$Z$16,$AC$2:$AC$16-$V731)^2)))</f>
        <v/>
      </c>
      <c r="AI731" s="140" t="str">
        <f t="array" ref="AI731">IF(OR(AI$1=0, $A731=""),"",SQRT((_xlfn.XLOOKUP(AI$1,$Z$2:$Z$16,$AA$2:$AA$16)-$T731)^2+(_xlfn.XLOOKUP(AI$1,$Z$2:$Z$16,$AB$2:$AB$16)-$U731)^2+(_xlfn.XLOOKUP(AI$1,$Z$2:$Z$16,$AC$2:$AC$16-$V731)^2)))</f>
        <v/>
      </c>
      <c r="AJ731" s="140" t="str">
        <f t="array" ref="AJ731">IF(OR(AJ$1=0, $A731=""),"",SQRT((_xlfn.XLOOKUP(AJ$1,$Z$2:$Z$16,$AA$2:$AA$16)-$T731)^2+(_xlfn.XLOOKUP(AJ$1,$Z$2:$Z$16,$AB$2:$AB$16)-$U731)^2+(_xlfn.XLOOKUP(AJ$1,$Z$2:$Z$16,$AC$2:$AC$16-$V731)^2)))</f>
        <v/>
      </c>
      <c r="AK731" s="140" t="str">
        <f t="array" ref="AK731">IF(OR(AK$1=0, $A731=""),"",SQRT((_xlfn.XLOOKUP(AK$1,$Z$2:$Z$16,$AA$2:$AA$16)-$T731)^2+(_xlfn.XLOOKUP(AK$1,$Z$2:$Z$16,$AB$2:$AB$16)-$U731)^2+(_xlfn.XLOOKUP(AK$1,$Z$2:$Z$16,$AC$2:$AC$16-$V731)^2)))</f>
        <v/>
      </c>
      <c r="AL731" s="140" t="str">
        <f t="array" ref="AL731">IF(OR(AL$1=0, $A731=""),"",SQRT((_xlfn.XLOOKUP(AL$1,$Z$2:$Z$16,$AA$2:$AA$16)-$T731)^2+(_xlfn.XLOOKUP(AL$1,$Z$2:$Z$16,$AB$2:$AB$16)-$U731)^2+(_xlfn.XLOOKUP(AL$1,$Z$2:$Z$16,$AC$2:$AC$16-$V731)^2)))</f>
        <v/>
      </c>
      <c r="AM731" s="140" t="str">
        <f t="array" ref="AM731">IF(OR(AM$1=0, $A731=""),"",SQRT((_xlfn.XLOOKUP(AM$1,$Z$2:$Z$16,$AA$2:$AA$16)-$T731)^2+(_xlfn.XLOOKUP(AM$1,$Z$2:$Z$16,$AB$2:$AB$16)-$U731)^2+(_xlfn.XLOOKUP(AM$1,$Z$2:$Z$16,$AC$2:$AC$16-$V731)^2)))</f>
        <v/>
      </c>
      <c r="AN731" s="140" t="str">
        <f t="array" ref="AN731">IF(OR(AN$1=0, $A731=""),"",SQRT((_xlfn.XLOOKUP(AN$1,$Z$2:$Z$16,$AA$2:$AA$16)-$T731)^2+(_xlfn.XLOOKUP(AN$1,$Z$2:$Z$16,$AB$2:$AB$16)-$U731)^2+(_xlfn.XLOOKUP(AN$1,$Z$2:$Z$16,$AC$2:$AC$16-$V731)^2)))</f>
        <v/>
      </c>
      <c r="AO731" s="140" t="str">
        <f t="array" ref="AO731">IF(OR(AO$1=0, $A731=""),"",SQRT((_xlfn.XLOOKUP(AO$1,$Z$2:$Z$16,$AA$2:$AA$16)-$T731)^2+(_xlfn.XLOOKUP(AO$1,$Z$2:$Z$16,$AB$2:$AB$16)-$U731)^2+(_xlfn.XLOOKUP(AO$1,$Z$2:$Z$16,$AC$2:$AC$16-$V731)^2)))</f>
        <v/>
      </c>
      <c r="AP731" s="141" t="str">
        <f t="array" ref="AP731">IF(OR(AP$1=0, $A731=""),"",SQRT((_xlfn.XLOOKUP(AP$1,$Z$2:$Z$16,$AA$2:$AA$16)-$T731)^2+(_xlfn.XLOOKUP(AP$1,$Z$2:$Z$16,$AB$2:$AB$16)-$U731)^2+(_xlfn.XLOOKUP(AP$1,$Z$2:$Z$16,$AC$2:$AC$16-$V731)^2)))</f>
        <v/>
      </c>
      <c r="AQ731" s="141" t="str">
        <f t="array" ref="AQ731">IF(OR(AQ$1=0, $A731=""),"",SQRT((_xlfn.XLOOKUP(AQ$1,$Z$2:$Z$16,$AA$2:$AA$16)-$T731)^2+(_xlfn.XLOOKUP(AQ$1,$Z$2:$Z$16,$AB$2:$AB$16)-$U731)^2+(_xlfn.XLOOKUP(AQ$1,$Z$2:$Z$16,$AC$2:$AC$16-$V731)^2)))</f>
        <v/>
      </c>
      <c r="AR731" s="141" t="str">
        <f t="array" ref="AR731">IF(OR(AR$1=0, $A731=""),"",SQRT((_xlfn.XLOOKUP(AR$1,$Z$2:$Z$16,$AA$2:$AA$16)-$T731)^2+(_xlfn.XLOOKUP(AR$1,$Z$2:$Z$16,$AB$2:$AB$16)-$U731)^2+(_xlfn.XLOOKUP(AR$1,$Z$2:$Z$16,$AC$2:$AC$16-$V731)^2)))</f>
        <v/>
      </c>
      <c r="AS731" s="141" t="str">
        <f t="array" ref="AS731">IF(OR(AS$1=0, $A731=""),"",SQRT((_xlfn.XLOOKUP(AS$1,$Z$2:$Z$16,$AA$2:$AA$16)-$T731)^2+(_xlfn.XLOOKUP(AS$1,$Z$2:$Z$16,$AB$2:$AB$16)-$U731)^2+(_xlfn.XLOOKUP(AS$1,$Z$2:$Z$16,$AC$2:$AC$16-$V731)^2)))</f>
        <v/>
      </c>
      <c r="AT731" s="141" t="str">
        <f t="array" ref="AT731">IF(OR(AT$1=0, $A731=""),"",SQRT((_xlfn.XLOOKUP(AT$1,$Z$2:$Z$16,$AA$2:$AA$16)-$T731)^2+(_xlfn.XLOOKUP(AT$1,$Z$2:$Z$16,$AB$2:$AB$16)-$U731)^2+(_xlfn.XLOOKUP(AT$1,$Z$2:$Z$16,$AC$2:$AC$16-$V731)^2)))</f>
        <v/>
      </c>
      <c r="AU731" s="141" t="str">
        <f t="array" ref="AU731">IF(OR(AU$1=0, $A731=""),"",SQRT((_xlfn.XLOOKUP(AU$1,$Z$2:$Z$16,$AA$2:$AA$16)-$T731)^2+(_xlfn.XLOOKUP(AU$1,$Z$2:$Z$16,$AB$2:$AB$16)-$U731)^2+(_xlfn.XLOOKUP(AU$1,$Z$2:$Z$16,$AC$2:$AC$16-$V731)^2)))</f>
        <v/>
      </c>
      <c r="AV731" s="142" t="str">
        <f t="array" ref="AV731">IF(OR(AV$1=0, $A731=""),"",SQRT((_xlfn.XLOOKUP(AV$1,$Z$2:$Z$16,$AA$2:$AA$16)-$T731)^2+(_xlfn.XLOOKUP(AV$1,$Z$2:$Z$16,$AB$2:$AB$16)-$U731)^2+(_xlfn.XLOOKUP(AV$1,$Z$2:$Z$16,$AC$2:$AC$16-$V731)^2)))</f>
        <v/>
      </c>
      <c r="AW731" s="124"/>
      <c r="AX731" s="124"/>
      <c r="AY731" s="125">
        <f t="shared" si="403"/>
        <v>0</v>
      </c>
      <c r="AZ731" s="143">
        <f t="shared" si="404"/>
        <v>0</v>
      </c>
      <c r="BA731" s="143">
        <f t="shared" si="405"/>
        <v>0</v>
      </c>
      <c r="BB731" s="143">
        <f t="shared" si="406"/>
        <v>0</v>
      </c>
      <c r="BC731" s="143">
        <f t="shared" si="407"/>
        <v>0</v>
      </c>
      <c r="BD731" s="143">
        <f t="shared" si="408"/>
        <v>0</v>
      </c>
      <c r="BE731" s="143">
        <f t="shared" si="409"/>
        <v>0</v>
      </c>
      <c r="BF731" s="143">
        <f t="shared" si="410"/>
        <v>0</v>
      </c>
      <c r="BG731" s="144">
        <f t="shared" si="411"/>
        <v>0</v>
      </c>
      <c r="BH731" s="144">
        <f t="shared" si="412"/>
        <v>0</v>
      </c>
      <c r="BI731" s="144">
        <f t="shared" si="413"/>
        <v>0</v>
      </c>
      <c r="BJ731" s="144">
        <f t="shared" si="414"/>
        <v>0</v>
      </c>
      <c r="BK731" s="144">
        <f t="shared" si="415"/>
        <v>0</v>
      </c>
      <c r="BL731" s="144">
        <f t="shared" si="416"/>
        <v>0</v>
      </c>
      <c r="BM731" s="145">
        <f t="shared" si="417"/>
        <v>0</v>
      </c>
      <c r="BN731" s="124"/>
      <c r="BO731" s="124"/>
      <c r="BP731" s="124"/>
      <c r="BQ731" s="124"/>
      <c r="BR731" s="124"/>
      <c r="BS731" s="124"/>
      <c r="BT731" s="124"/>
      <c r="BU731" s="124"/>
      <c r="BV731" s="130"/>
      <c r="BW731" s="130"/>
      <c r="BX731" s="130"/>
      <c r="BY731" s="130"/>
      <c r="BZ731" s="130"/>
      <c r="CA731" s="130"/>
      <c r="CB731" s="130"/>
      <c r="CC731" s="130"/>
      <c r="CD731" s="130"/>
      <c r="CE731" s="130"/>
      <c r="CF731" s="130"/>
      <c r="CG731" s="130"/>
      <c r="CH731" s="130"/>
      <c r="CI731" s="130"/>
      <c r="CJ731" s="130"/>
      <c r="CM731" s="159">
        <f t="shared" si="418"/>
        <v>0</v>
      </c>
      <c r="CN731" s="160">
        <f t="shared" si="419"/>
        <v>0</v>
      </c>
      <c r="CO731" s="160">
        <f t="shared" si="420"/>
        <v>0</v>
      </c>
      <c r="CP731" s="160">
        <f t="shared" si="421"/>
        <v>0</v>
      </c>
      <c r="CQ731" s="160">
        <f t="shared" si="422"/>
        <v>0</v>
      </c>
      <c r="CR731" s="160" t="str">
        <f t="shared" si="423"/>
        <v/>
      </c>
      <c r="CS731" s="160" t="str">
        <f t="shared" si="424"/>
        <v/>
      </c>
      <c r="CT731" s="160" t="str">
        <f t="shared" si="425"/>
        <v/>
      </c>
      <c r="CU731" s="162" t="str">
        <f t="shared" si="426"/>
        <v/>
      </c>
      <c r="CV731" s="162" t="str">
        <f t="shared" si="427"/>
        <v/>
      </c>
      <c r="CW731" s="162" t="str">
        <f t="shared" si="428"/>
        <v/>
      </c>
      <c r="CX731" s="162" t="str">
        <f t="shared" si="429"/>
        <v/>
      </c>
      <c r="CY731" s="162" t="str">
        <f t="shared" si="430"/>
        <v/>
      </c>
      <c r="CZ731" s="162" t="str">
        <f t="shared" si="431"/>
        <v/>
      </c>
      <c r="DA731" s="163" t="str">
        <f t="shared" si="432"/>
        <v/>
      </c>
    </row>
    <row r="732" spans="1:105" ht="16.5" x14ac:dyDescent="0.3">
      <c r="A732" s="135"/>
      <c r="B732" s="136"/>
      <c r="C732" s="136"/>
      <c r="D732" s="137"/>
      <c r="E732" s="176"/>
      <c r="F732" s="182"/>
      <c r="G732" s="183"/>
      <c r="H732" s="183"/>
      <c r="I732" s="183"/>
      <c r="J732" s="183"/>
      <c r="K732" s="183"/>
      <c r="L732" s="183"/>
      <c r="M732" s="186"/>
      <c r="N732" s="182"/>
      <c r="O732" s="184"/>
      <c r="P732" s="178"/>
      <c r="Q732" s="118">
        <f t="shared" si="401"/>
        <v>0</v>
      </c>
      <c r="R732" s="3"/>
      <c r="S732" s="3"/>
      <c r="T732" s="4"/>
      <c r="U732" s="4"/>
      <c r="V732" s="99">
        <f t="shared" si="402"/>
        <v>0</v>
      </c>
      <c r="W732" s="161"/>
      <c r="X732" s="138"/>
      <c r="AH732" s="158" t="str">
        <f t="array" ref="AH732">IF(OR(AH$1=0, $A732=""),"",SQRT((_xlfn.XLOOKUP(AH$1,$Z$2:$Z$16,$AA$2:$AA$16)-$T732)^2+(_xlfn.XLOOKUP(AH$1,$Z$2:$Z$16,$AB$2:$AB$16)-$U732)^2+(_xlfn.XLOOKUP(AH$1,$Z$2:$Z$16,$AC$2:$AC$16-$V732)^2)))</f>
        <v/>
      </c>
      <c r="AI732" s="140" t="str">
        <f t="array" ref="AI732">IF(OR(AI$1=0, $A732=""),"",SQRT((_xlfn.XLOOKUP(AI$1,$Z$2:$Z$16,$AA$2:$AA$16)-$T732)^2+(_xlfn.XLOOKUP(AI$1,$Z$2:$Z$16,$AB$2:$AB$16)-$U732)^2+(_xlfn.XLOOKUP(AI$1,$Z$2:$Z$16,$AC$2:$AC$16-$V732)^2)))</f>
        <v/>
      </c>
      <c r="AJ732" s="140" t="str">
        <f t="array" ref="AJ732">IF(OR(AJ$1=0, $A732=""),"",SQRT((_xlfn.XLOOKUP(AJ$1,$Z$2:$Z$16,$AA$2:$AA$16)-$T732)^2+(_xlfn.XLOOKUP(AJ$1,$Z$2:$Z$16,$AB$2:$AB$16)-$U732)^2+(_xlfn.XLOOKUP(AJ$1,$Z$2:$Z$16,$AC$2:$AC$16-$V732)^2)))</f>
        <v/>
      </c>
      <c r="AK732" s="140" t="str">
        <f t="array" ref="AK732">IF(OR(AK$1=0, $A732=""),"",SQRT((_xlfn.XLOOKUP(AK$1,$Z$2:$Z$16,$AA$2:$AA$16)-$T732)^2+(_xlfn.XLOOKUP(AK$1,$Z$2:$Z$16,$AB$2:$AB$16)-$U732)^2+(_xlfn.XLOOKUP(AK$1,$Z$2:$Z$16,$AC$2:$AC$16-$V732)^2)))</f>
        <v/>
      </c>
      <c r="AL732" s="140" t="str">
        <f t="array" ref="AL732">IF(OR(AL$1=0, $A732=""),"",SQRT((_xlfn.XLOOKUP(AL$1,$Z$2:$Z$16,$AA$2:$AA$16)-$T732)^2+(_xlfn.XLOOKUP(AL$1,$Z$2:$Z$16,$AB$2:$AB$16)-$U732)^2+(_xlfn.XLOOKUP(AL$1,$Z$2:$Z$16,$AC$2:$AC$16-$V732)^2)))</f>
        <v/>
      </c>
      <c r="AM732" s="140" t="str">
        <f t="array" ref="AM732">IF(OR(AM$1=0, $A732=""),"",SQRT((_xlfn.XLOOKUP(AM$1,$Z$2:$Z$16,$AA$2:$AA$16)-$T732)^2+(_xlfn.XLOOKUP(AM$1,$Z$2:$Z$16,$AB$2:$AB$16)-$U732)^2+(_xlfn.XLOOKUP(AM$1,$Z$2:$Z$16,$AC$2:$AC$16-$V732)^2)))</f>
        <v/>
      </c>
      <c r="AN732" s="140" t="str">
        <f t="array" ref="AN732">IF(OR(AN$1=0, $A732=""),"",SQRT((_xlfn.XLOOKUP(AN$1,$Z$2:$Z$16,$AA$2:$AA$16)-$T732)^2+(_xlfn.XLOOKUP(AN$1,$Z$2:$Z$16,$AB$2:$AB$16)-$U732)^2+(_xlfn.XLOOKUP(AN$1,$Z$2:$Z$16,$AC$2:$AC$16-$V732)^2)))</f>
        <v/>
      </c>
      <c r="AO732" s="140" t="str">
        <f t="array" ref="AO732">IF(OR(AO$1=0, $A732=""),"",SQRT((_xlfn.XLOOKUP(AO$1,$Z$2:$Z$16,$AA$2:$AA$16)-$T732)^2+(_xlfn.XLOOKUP(AO$1,$Z$2:$Z$16,$AB$2:$AB$16)-$U732)^2+(_xlfn.XLOOKUP(AO$1,$Z$2:$Z$16,$AC$2:$AC$16-$V732)^2)))</f>
        <v/>
      </c>
      <c r="AP732" s="141" t="str">
        <f t="array" ref="AP732">IF(OR(AP$1=0, $A732=""),"",SQRT((_xlfn.XLOOKUP(AP$1,$Z$2:$Z$16,$AA$2:$AA$16)-$T732)^2+(_xlfn.XLOOKUP(AP$1,$Z$2:$Z$16,$AB$2:$AB$16)-$U732)^2+(_xlfn.XLOOKUP(AP$1,$Z$2:$Z$16,$AC$2:$AC$16-$V732)^2)))</f>
        <v/>
      </c>
      <c r="AQ732" s="141" t="str">
        <f t="array" ref="AQ732">IF(OR(AQ$1=0, $A732=""),"",SQRT((_xlfn.XLOOKUP(AQ$1,$Z$2:$Z$16,$AA$2:$AA$16)-$T732)^2+(_xlfn.XLOOKUP(AQ$1,$Z$2:$Z$16,$AB$2:$AB$16)-$U732)^2+(_xlfn.XLOOKUP(AQ$1,$Z$2:$Z$16,$AC$2:$AC$16-$V732)^2)))</f>
        <v/>
      </c>
      <c r="AR732" s="141" t="str">
        <f t="array" ref="AR732">IF(OR(AR$1=0, $A732=""),"",SQRT((_xlfn.XLOOKUP(AR$1,$Z$2:$Z$16,$AA$2:$AA$16)-$T732)^2+(_xlfn.XLOOKUP(AR$1,$Z$2:$Z$16,$AB$2:$AB$16)-$U732)^2+(_xlfn.XLOOKUP(AR$1,$Z$2:$Z$16,$AC$2:$AC$16-$V732)^2)))</f>
        <v/>
      </c>
      <c r="AS732" s="141" t="str">
        <f t="array" ref="AS732">IF(OR(AS$1=0, $A732=""),"",SQRT((_xlfn.XLOOKUP(AS$1,$Z$2:$Z$16,$AA$2:$AA$16)-$T732)^2+(_xlfn.XLOOKUP(AS$1,$Z$2:$Z$16,$AB$2:$AB$16)-$U732)^2+(_xlfn.XLOOKUP(AS$1,$Z$2:$Z$16,$AC$2:$AC$16-$V732)^2)))</f>
        <v/>
      </c>
      <c r="AT732" s="141" t="str">
        <f t="array" ref="AT732">IF(OR(AT$1=0, $A732=""),"",SQRT((_xlfn.XLOOKUP(AT$1,$Z$2:$Z$16,$AA$2:$AA$16)-$T732)^2+(_xlfn.XLOOKUP(AT$1,$Z$2:$Z$16,$AB$2:$AB$16)-$U732)^2+(_xlfn.XLOOKUP(AT$1,$Z$2:$Z$16,$AC$2:$AC$16-$V732)^2)))</f>
        <v/>
      </c>
      <c r="AU732" s="141" t="str">
        <f t="array" ref="AU732">IF(OR(AU$1=0, $A732=""),"",SQRT((_xlfn.XLOOKUP(AU$1,$Z$2:$Z$16,$AA$2:$AA$16)-$T732)^2+(_xlfn.XLOOKUP(AU$1,$Z$2:$Z$16,$AB$2:$AB$16)-$U732)^2+(_xlfn.XLOOKUP(AU$1,$Z$2:$Z$16,$AC$2:$AC$16-$V732)^2)))</f>
        <v/>
      </c>
      <c r="AV732" s="142" t="str">
        <f t="array" ref="AV732">IF(OR(AV$1=0, $A732=""),"",SQRT((_xlfn.XLOOKUP(AV$1,$Z$2:$Z$16,$AA$2:$AA$16)-$T732)^2+(_xlfn.XLOOKUP(AV$1,$Z$2:$Z$16,$AB$2:$AB$16)-$U732)^2+(_xlfn.XLOOKUP(AV$1,$Z$2:$Z$16,$AC$2:$AC$16-$V732)^2)))</f>
        <v/>
      </c>
      <c r="AW732" s="124"/>
      <c r="AX732" s="124"/>
      <c r="AY732" s="125">
        <f t="shared" si="403"/>
        <v>0</v>
      </c>
      <c r="AZ732" s="143">
        <f t="shared" si="404"/>
        <v>0</v>
      </c>
      <c r="BA732" s="143">
        <f t="shared" si="405"/>
        <v>0</v>
      </c>
      <c r="BB732" s="143">
        <f t="shared" si="406"/>
        <v>0</v>
      </c>
      <c r="BC732" s="143">
        <f t="shared" si="407"/>
        <v>0</v>
      </c>
      <c r="BD732" s="143">
        <f t="shared" si="408"/>
        <v>0</v>
      </c>
      <c r="BE732" s="143">
        <f t="shared" si="409"/>
        <v>0</v>
      </c>
      <c r="BF732" s="143">
        <f t="shared" si="410"/>
        <v>0</v>
      </c>
      <c r="BG732" s="144">
        <f t="shared" si="411"/>
        <v>0</v>
      </c>
      <c r="BH732" s="144">
        <f t="shared" si="412"/>
        <v>0</v>
      </c>
      <c r="BI732" s="144">
        <f t="shared" si="413"/>
        <v>0</v>
      </c>
      <c r="BJ732" s="144">
        <f t="shared" si="414"/>
        <v>0</v>
      </c>
      <c r="BK732" s="144">
        <f t="shared" si="415"/>
        <v>0</v>
      </c>
      <c r="BL732" s="144">
        <f t="shared" si="416"/>
        <v>0</v>
      </c>
      <c r="BM732" s="145">
        <f t="shared" si="417"/>
        <v>0</v>
      </c>
      <c r="BN732" s="124"/>
      <c r="BO732" s="124"/>
      <c r="BP732" s="124"/>
      <c r="BQ732" s="124"/>
      <c r="BR732" s="124"/>
      <c r="BS732" s="124"/>
      <c r="BT732" s="124"/>
      <c r="BU732" s="124"/>
      <c r="BV732" s="130"/>
      <c r="BW732" s="130"/>
      <c r="BX732" s="130"/>
      <c r="BY732" s="130"/>
      <c r="BZ732" s="130"/>
      <c r="CA732" s="130"/>
      <c r="CB732" s="130"/>
      <c r="CC732" s="130"/>
      <c r="CD732" s="130"/>
      <c r="CE732" s="130"/>
      <c r="CF732" s="130"/>
      <c r="CG732" s="130"/>
      <c r="CH732" s="130"/>
      <c r="CI732" s="130"/>
      <c r="CJ732" s="130"/>
      <c r="CM732" s="159">
        <f t="shared" si="418"/>
        <v>0</v>
      </c>
      <c r="CN732" s="160">
        <f t="shared" si="419"/>
        <v>0</v>
      </c>
      <c r="CO732" s="160">
        <f t="shared" si="420"/>
        <v>0</v>
      </c>
      <c r="CP732" s="160">
        <f t="shared" si="421"/>
        <v>0</v>
      </c>
      <c r="CQ732" s="160">
        <f t="shared" si="422"/>
        <v>0</v>
      </c>
      <c r="CR732" s="160" t="str">
        <f t="shared" si="423"/>
        <v/>
      </c>
      <c r="CS732" s="160" t="str">
        <f t="shared" si="424"/>
        <v/>
      </c>
      <c r="CT732" s="160" t="str">
        <f t="shared" si="425"/>
        <v/>
      </c>
      <c r="CU732" s="162" t="str">
        <f t="shared" si="426"/>
        <v/>
      </c>
      <c r="CV732" s="162" t="str">
        <f t="shared" si="427"/>
        <v/>
      </c>
      <c r="CW732" s="162" t="str">
        <f t="shared" si="428"/>
        <v/>
      </c>
      <c r="CX732" s="162" t="str">
        <f t="shared" si="429"/>
        <v/>
      </c>
      <c r="CY732" s="162" t="str">
        <f t="shared" si="430"/>
        <v/>
      </c>
      <c r="CZ732" s="162" t="str">
        <f t="shared" si="431"/>
        <v/>
      </c>
      <c r="DA732" s="163" t="str">
        <f t="shared" si="432"/>
        <v/>
      </c>
    </row>
    <row r="733" spans="1:105" ht="16.5" x14ac:dyDescent="0.3">
      <c r="A733" s="135"/>
      <c r="B733" s="136"/>
      <c r="C733" s="136"/>
      <c r="D733" s="137"/>
      <c r="E733" s="176"/>
      <c r="F733" s="182"/>
      <c r="G733" s="183"/>
      <c r="H733" s="183"/>
      <c r="I733" s="183"/>
      <c r="J733" s="183"/>
      <c r="K733" s="183"/>
      <c r="L733" s="183"/>
      <c r="M733" s="186"/>
      <c r="N733" s="182"/>
      <c r="O733" s="184"/>
      <c r="P733" s="178"/>
      <c r="Q733" s="118">
        <f t="shared" si="401"/>
        <v>0</v>
      </c>
      <c r="R733" s="3"/>
      <c r="S733" s="3"/>
      <c r="T733" s="4"/>
      <c r="U733" s="4"/>
      <c r="V733" s="99">
        <f t="shared" si="402"/>
        <v>0</v>
      </c>
      <c r="W733" s="161"/>
      <c r="X733" s="138"/>
      <c r="AH733" s="158" t="str">
        <f t="array" ref="AH733">IF(OR(AH$1=0, $A733=""),"",SQRT((_xlfn.XLOOKUP(AH$1,$Z$2:$Z$16,$AA$2:$AA$16)-$T733)^2+(_xlfn.XLOOKUP(AH$1,$Z$2:$Z$16,$AB$2:$AB$16)-$U733)^2+(_xlfn.XLOOKUP(AH$1,$Z$2:$Z$16,$AC$2:$AC$16-$V733)^2)))</f>
        <v/>
      </c>
      <c r="AI733" s="140" t="str">
        <f t="array" ref="AI733">IF(OR(AI$1=0, $A733=""),"",SQRT((_xlfn.XLOOKUP(AI$1,$Z$2:$Z$16,$AA$2:$AA$16)-$T733)^2+(_xlfn.XLOOKUP(AI$1,$Z$2:$Z$16,$AB$2:$AB$16)-$U733)^2+(_xlfn.XLOOKUP(AI$1,$Z$2:$Z$16,$AC$2:$AC$16-$V733)^2)))</f>
        <v/>
      </c>
      <c r="AJ733" s="140" t="str">
        <f t="array" ref="AJ733">IF(OR(AJ$1=0, $A733=""),"",SQRT((_xlfn.XLOOKUP(AJ$1,$Z$2:$Z$16,$AA$2:$AA$16)-$T733)^2+(_xlfn.XLOOKUP(AJ$1,$Z$2:$Z$16,$AB$2:$AB$16)-$U733)^2+(_xlfn.XLOOKUP(AJ$1,$Z$2:$Z$16,$AC$2:$AC$16-$V733)^2)))</f>
        <v/>
      </c>
      <c r="AK733" s="140" t="str">
        <f t="array" ref="AK733">IF(OR(AK$1=0, $A733=""),"",SQRT((_xlfn.XLOOKUP(AK$1,$Z$2:$Z$16,$AA$2:$AA$16)-$T733)^2+(_xlfn.XLOOKUP(AK$1,$Z$2:$Z$16,$AB$2:$AB$16)-$U733)^2+(_xlfn.XLOOKUP(AK$1,$Z$2:$Z$16,$AC$2:$AC$16-$V733)^2)))</f>
        <v/>
      </c>
      <c r="AL733" s="140" t="str">
        <f t="array" ref="AL733">IF(OR(AL$1=0, $A733=""),"",SQRT((_xlfn.XLOOKUP(AL$1,$Z$2:$Z$16,$AA$2:$AA$16)-$T733)^2+(_xlfn.XLOOKUP(AL$1,$Z$2:$Z$16,$AB$2:$AB$16)-$U733)^2+(_xlfn.XLOOKUP(AL$1,$Z$2:$Z$16,$AC$2:$AC$16-$V733)^2)))</f>
        <v/>
      </c>
      <c r="AM733" s="140" t="str">
        <f t="array" ref="AM733">IF(OR(AM$1=0, $A733=""),"",SQRT((_xlfn.XLOOKUP(AM$1,$Z$2:$Z$16,$AA$2:$AA$16)-$T733)^2+(_xlfn.XLOOKUP(AM$1,$Z$2:$Z$16,$AB$2:$AB$16)-$U733)^2+(_xlfn.XLOOKUP(AM$1,$Z$2:$Z$16,$AC$2:$AC$16-$V733)^2)))</f>
        <v/>
      </c>
      <c r="AN733" s="140" t="str">
        <f t="array" ref="AN733">IF(OR(AN$1=0, $A733=""),"",SQRT((_xlfn.XLOOKUP(AN$1,$Z$2:$Z$16,$AA$2:$AA$16)-$T733)^2+(_xlfn.XLOOKUP(AN$1,$Z$2:$Z$16,$AB$2:$AB$16)-$U733)^2+(_xlfn.XLOOKUP(AN$1,$Z$2:$Z$16,$AC$2:$AC$16-$V733)^2)))</f>
        <v/>
      </c>
      <c r="AO733" s="140" t="str">
        <f t="array" ref="AO733">IF(OR(AO$1=0, $A733=""),"",SQRT((_xlfn.XLOOKUP(AO$1,$Z$2:$Z$16,$AA$2:$AA$16)-$T733)^2+(_xlfn.XLOOKUP(AO$1,$Z$2:$Z$16,$AB$2:$AB$16)-$U733)^2+(_xlfn.XLOOKUP(AO$1,$Z$2:$Z$16,$AC$2:$AC$16-$V733)^2)))</f>
        <v/>
      </c>
      <c r="AP733" s="141" t="str">
        <f t="array" ref="AP733">IF(OR(AP$1=0, $A733=""),"",SQRT((_xlfn.XLOOKUP(AP$1,$Z$2:$Z$16,$AA$2:$AA$16)-$T733)^2+(_xlfn.XLOOKUP(AP$1,$Z$2:$Z$16,$AB$2:$AB$16)-$U733)^2+(_xlfn.XLOOKUP(AP$1,$Z$2:$Z$16,$AC$2:$AC$16-$V733)^2)))</f>
        <v/>
      </c>
      <c r="AQ733" s="141" t="str">
        <f t="array" ref="AQ733">IF(OR(AQ$1=0, $A733=""),"",SQRT((_xlfn.XLOOKUP(AQ$1,$Z$2:$Z$16,$AA$2:$AA$16)-$T733)^2+(_xlfn.XLOOKUP(AQ$1,$Z$2:$Z$16,$AB$2:$AB$16)-$U733)^2+(_xlfn.XLOOKUP(AQ$1,$Z$2:$Z$16,$AC$2:$AC$16-$V733)^2)))</f>
        <v/>
      </c>
      <c r="AR733" s="141" t="str">
        <f t="array" ref="AR733">IF(OR(AR$1=0, $A733=""),"",SQRT((_xlfn.XLOOKUP(AR$1,$Z$2:$Z$16,$AA$2:$AA$16)-$T733)^2+(_xlfn.XLOOKUP(AR$1,$Z$2:$Z$16,$AB$2:$AB$16)-$U733)^2+(_xlfn.XLOOKUP(AR$1,$Z$2:$Z$16,$AC$2:$AC$16-$V733)^2)))</f>
        <v/>
      </c>
      <c r="AS733" s="141" t="str">
        <f t="array" ref="AS733">IF(OR(AS$1=0, $A733=""),"",SQRT((_xlfn.XLOOKUP(AS$1,$Z$2:$Z$16,$AA$2:$AA$16)-$T733)^2+(_xlfn.XLOOKUP(AS$1,$Z$2:$Z$16,$AB$2:$AB$16)-$U733)^2+(_xlfn.XLOOKUP(AS$1,$Z$2:$Z$16,$AC$2:$AC$16-$V733)^2)))</f>
        <v/>
      </c>
      <c r="AT733" s="141" t="str">
        <f t="array" ref="AT733">IF(OR(AT$1=0, $A733=""),"",SQRT((_xlfn.XLOOKUP(AT$1,$Z$2:$Z$16,$AA$2:$AA$16)-$T733)^2+(_xlfn.XLOOKUP(AT$1,$Z$2:$Z$16,$AB$2:$AB$16)-$U733)^2+(_xlfn.XLOOKUP(AT$1,$Z$2:$Z$16,$AC$2:$AC$16-$V733)^2)))</f>
        <v/>
      </c>
      <c r="AU733" s="141" t="str">
        <f t="array" ref="AU733">IF(OR(AU$1=0, $A733=""),"",SQRT((_xlfn.XLOOKUP(AU$1,$Z$2:$Z$16,$AA$2:$AA$16)-$T733)^2+(_xlfn.XLOOKUP(AU$1,$Z$2:$Z$16,$AB$2:$AB$16)-$U733)^2+(_xlfn.XLOOKUP(AU$1,$Z$2:$Z$16,$AC$2:$AC$16-$V733)^2)))</f>
        <v/>
      </c>
      <c r="AV733" s="142" t="str">
        <f t="array" ref="AV733">IF(OR(AV$1=0, $A733=""),"",SQRT((_xlfn.XLOOKUP(AV$1,$Z$2:$Z$16,$AA$2:$AA$16)-$T733)^2+(_xlfn.XLOOKUP(AV$1,$Z$2:$Z$16,$AB$2:$AB$16)-$U733)^2+(_xlfn.XLOOKUP(AV$1,$Z$2:$Z$16,$AC$2:$AC$16-$V733)^2)))</f>
        <v/>
      </c>
      <c r="AW733" s="124"/>
      <c r="AX733" s="124"/>
      <c r="AY733" s="125">
        <f t="shared" si="403"/>
        <v>0</v>
      </c>
      <c r="AZ733" s="143">
        <f t="shared" si="404"/>
        <v>0</v>
      </c>
      <c r="BA733" s="143">
        <f t="shared" si="405"/>
        <v>0</v>
      </c>
      <c r="BB733" s="143">
        <f t="shared" si="406"/>
        <v>0</v>
      </c>
      <c r="BC733" s="143">
        <f t="shared" si="407"/>
        <v>0</v>
      </c>
      <c r="BD733" s="143">
        <f t="shared" si="408"/>
        <v>0</v>
      </c>
      <c r="BE733" s="143">
        <f t="shared" si="409"/>
        <v>0</v>
      </c>
      <c r="BF733" s="143">
        <f t="shared" si="410"/>
        <v>0</v>
      </c>
      <c r="BG733" s="144">
        <f t="shared" si="411"/>
        <v>0</v>
      </c>
      <c r="BH733" s="144">
        <f t="shared" si="412"/>
        <v>0</v>
      </c>
      <c r="BI733" s="144">
        <f t="shared" si="413"/>
        <v>0</v>
      </c>
      <c r="BJ733" s="144">
        <f t="shared" si="414"/>
        <v>0</v>
      </c>
      <c r="BK733" s="144">
        <f t="shared" si="415"/>
        <v>0</v>
      </c>
      <c r="BL733" s="144">
        <f t="shared" si="416"/>
        <v>0</v>
      </c>
      <c r="BM733" s="145">
        <f t="shared" si="417"/>
        <v>0</v>
      </c>
      <c r="BN733" s="124"/>
      <c r="BO733" s="124"/>
      <c r="BP733" s="124"/>
      <c r="BQ733" s="124"/>
      <c r="BR733" s="124"/>
      <c r="BS733" s="124"/>
      <c r="BT733" s="124"/>
      <c r="BU733" s="124"/>
      <c r="BV733" s="130"/>
      <c r="BW733" s="130"/>
      <c r="BX733" s="130"/>
      <c r="BY733" s="130"/>
      <c r="BZ733" s="130"/>
      <c r="CA733" s="130"/>
      <c r="CB733" s="130"/>
      <c r="CC733" s="130"/>
      <c r="CD733" s="130"/>
      <c r="CE733" s="130"/>
      <c r="CF733" s="130"/>
      <c r="CG733" s="130"/>
      <c r="CH733" s="130"/>
      <c r="CI733" s="130"/>
      <c r="CJ733" s="130"/>
      <c r="CM733" s="159">
        <f t="shared" si="418"/>
        <v>0</v>
      </c>
      <c r="CN733" s="160">
        <f t="shared" si="419"/>
        <v>0</v>
      </c>
      <c r="CO733" s="160">
        <f t="shared" si="420"/>
        <v>0</v>
      </c>
      <c r="CP733" s="160">
        <f t="shared" si="421"/>
        <v>0</v>
      </c>
      <c r="CQ733" s="160">
        <f t="shared" si="422"/>
        <v>0</v>
      </c>
      <c r="CR733" s="160" t="str">
        <f t="shared" si="423"/>
        <v/>
      </c>
      <c r="CS733" s="160" t="str">
        <f t="shared" si="424"/>
        <v/>
      </c>
      <c r="CT733" s="160" t="str">
        <f t="shared" si="425"/>
        <v/>
      </c>
      <c r="CU733" s="162" t="str">
        <f t="shared" si="426"/>
        <v/>
      </c>
      <c r="CV733" s="162" t="str">
        <f t="shared" si="427"/>
        <v/>
      </c>
      <c r="CW733" s="162" t="str">
        <f t="shared" si="428"/>
        <v/>
      </c>
      <c r="CX733" s="162" t="str">
        <f t="shared" si="429"/>
        <v/>
      </c>
      <c r="CY733" s="162" t="str">
        <f t="shared" si="430"/>
        <v/>
      </c>
      <c r="CZ733" s="162" t="str">
        <f t="shared" si="431"/>
        <v/>
      </c>
      <c r="DA733" s="163" t="str">
        <f t="shared" si="432"/>
        <v/>
      </c>
    </row>
    <row r="734" spans="1:105" ht="16.5" x14ac:dyDescent="0.3">
      <c r="A734" s="135"/>
      <c r="B734" s="136"/>
      <c r="C734" s="136"/>
      <c r="D734" s="137"/>
      <c r="E734" s="176"/>
      <c r="F734" s="182"/>
      <c r="G734" s="183"/>
      <c r="H734" s="183"/>
      <c r="I734" s="183"/>
      <c r="J734" s="183"/>
      <c r="K734" s="183"/>
      <c r="L734" s="183"/>
      <c r="M734" s="186"/>
      <c r="N734" s="182"/>
      <c r="O734" s="184"/>
      <c r="P734" s="178"/>
      <c r="Q734" s="118">
        <f t="shared" si="401"/>
        <v>0</v>
      </c>
      <c r="R734" s="3"/>
      <c r="S734" s="3"/>
      <c r="T734" s="4"/>
      <c r="U734" s="4"/>
      <c r="V734" s="99">
        <f t="shared" si="402"/>
        <v>0</v>
      </c>
      <c r="W734" s="161"/>
      <c r="X734" s="138"/>
      <c r="AH734" s="158" t="str">
        <f t="array" ref="AH734">IF(OR(AH$1=0, $A734=""),"",SQRT((_xlfn.XLOOKUP(AH$1,$Z$2:$Z$16,$AA$2:$AA$16)-$T734)^2+(_xlfn.XLOOKUP(AH$1,$Z$2:$Z$16,$AB$2:$AB$16)-$U734)^2+(_xlfn.XLOOKUP(AH$1,$Z$2:$Z$16,$AC$2:$AC$16-$V734)^2)))</f>
        <v/>
      </c>
      <c r="AI734" s="140" t="str">
        <f t="array" ref="AI734">IF(OR(AI$1=0, $A734=""),"",SQRT((_xlfn.XLOOKUP(AI$1,$Z$2:$Z$16,$AA$2:$AA$16)-$T734)^2+(_xlfn.XLOOKUP(AI$1,$Z$2:$Z$16,$AB$2:$AB$16)-$U734)^2+(_xlfn.XLOOKUP(AI$1,$Z$2:$Z$16,$AC$2:$AC$16-$V734)^2)))</f>
        <v/>
      </c>
      <c r="AJ734" s="140" t="str">
        <f t="array" ref="AJ734">IF(OR(AJ$1=0, $A734=""),"",SQRT((_xlfn.XLOOKUP(AJ$1,$Z$2:$Z$16,$AA$2:$AA$16)-$T734)^2+(_xlfn.XLOOKUP(AJ$1,$Z$2:$Z$16,$AB$2:$AB$16)-$U734)^2+(_xlfn.XLOOKUP(AJ$1,$Z$2:$Z$16,$AC$2:$AC$16-$V734)^2)))</f>
        <v/>
      </c>
      <c r="AK734" s="140" t="str">
        <f t="array" ref="AK734">IF(OR(AK$1=0, $A734=""),"",SQRT((_xlfn.XLOOKUP(AK$1,$Z$2:$Z$16,$AA$2:$AA$16)-$T734)^2+(_xlfn.XLOOKUP(AK$1,$Z$2:$Z$16,$AB$2:$AB$16)-$U734)^2+(_xlfn.XLOOKUP(AK$1,$Z$2:$Z$16,$AC$2:$AC$16-$V734)^2)))</f>
        <v/>
      </c>
      <c r="AL734" s="140" t="str">
        <f t="array" ref="AL734">IF(OR(AL$1=0, $A734=""),"",SQRT((_xlfn.XLOOKUP(AL$1,$Z$2:$Z$16,$AA$2:$AA$16)-$T734)^2+(_xlfn.XLOOKUP(AL$1,$Z$2:$Z$16,$AB$2:$AB$16)-$U734)^2+(_xlfn.XLOOKUP(AL$1,$Z$2:$Z$16,$AC$2:$AC$16-$V734)^2)))</f>
        <v/>
      </c>
      <c r="AM734" s="140" t="str">
        <f t="array" ref="AM734">IF(OR(AM$1=0, $A734=""),"",SQRT((_xlfn.XLOOKUP(AM$1,$Z$2:$Z$16,$AA$2:$AA$16)-$T734)^2+(_xlfn.XLOOKUP(AM$1,$Z$2:$Z$16,$AB$2:$AB$16)-$U734)^2+(_xlfn.XLOOKUP(AM$1,$Z$2:$Z$16,$AC$2:$AC$16-$V734)^2)))</f>
        <v/>
      </c>
      <c r="AN734" s="140" t="str">
        <f t="array" ref="AN734">IF(OR(AN$1=0, $A734=""),"",SQRT((_xlfn.XLOOKUP(AN$1,$Z$2:$Z$16,$AA$2:$AA$16)-$T734)^2+(_xlfn.XLOOKUP(AN$1,$Z$2:$Z$16,$AB$2:$AB$16)-$U734)^2+(_xlfn.XLOOKUP(AN$1,$Z$2:$Z$16,$AC$2:$AC$16-$V734)^2)))</f>
        <v/>
      </c>
      <c r="AO734" s="140" t="str">
        <f t="array" ref="AO734">IF(OR(AO$1=0, $A734=""),"",SQRT((_xlfn.XLOOKUP(AO$1,$Z$2:$Z$16,$AA$2:$AA$16)-$T734)^2+(_xlfn.XLOOKUP(AO$1,$Z$2:$Z$16,$AB$2:$AB$16)-$U734)^2+(_xlfn.XLOOKUP(AO$1,$Z$2:$Z$16,$AC$2:$AC$16-$V734)^2)))</f>
        <v/>
      </c>
      <c r="AP734" s="141" t="str">
        <f t="array" ref="AP734">IF(OR(AP$1=0, $A734=""),"",SQRT((_xlfn.XLOOKUP(AP$1,$Z$2:$Z$16,$AA$2:$AA$16)-$T734)^2+(_xlfn.XLOOKUP(AP$1,$Z$2:$Z$16,$AB$2:$AB$16)-$U734)^2+(_xlfn.XLOOKUP(AP$1,$Z$2:$Z$16,$AC$2:$AC$16-$V734)^2)))</f>
        <v/>
      </c>
      <c r="AQ734" s="141" t="str">
        <f t="array" ref="AQ734">IF(OR(AQ$1=0, $A734=""),"",SQRT((_xlfn.XLOOKUP(AQ$1,$Z$2:$Z$16,$AA$2:$AA$16)-$T734)^2+(_xlfn.XLOOKUP(AQ$1,$Z$2:$Z$16,$AB$2:$AB$16)-$U734)^2+(_xlfn.XLOOKUP(AQ$1,$Z$2:$Z$16,$AC$2:$AC$16-$V734)^2)))</f>
        <v/>
      </c>
      <c r="AR734" s="141" t="str">
        <f t="array" ref="AR734">IF(OR(AR$1=0, $A734=""),"",SQRT((_xlfn.XLOOKUP(AR$1,$Z$2:$Z$16,$AA$2:$AA$16)-$T734)^2+(_xlfn.XLOOKUP(AR$1,$Z$2:$Z$16,$AB$2:$AB$16)-$U734)^2+(_xlfn.XLOOKUP(AR$1,$Z$2:$Z$16,$AC$2:$AC$16-$V734)^2)))</f>
        <v/>
      </c>
      <c r="AS734" s="141" t="str">
        <f t="array" ref="AS734">IF(OR(AS$1=0, $A734=""),"",SQRT((_xlfn.XLOOKUP(AS$1,$Z$2:$Z$16,$AA$2:$AA$16)-$T734)^2+(_xlfn.XLOOKUP(AS$1,$Z$2:$Z$16,$AB$2:$AB$16)-$U734)^2+(_xlfn.XLOOKUP(AS$1,$Z$2:$Z$16,$AC$2:$AC$16-$V734)^2)))</f>
        <v/>
      </c>
      <c r="AT734" s="141" t="str">
        <f t="array" ref="AT734">IF(OR(AT$1=0, $A734=""),"",SQRT((_xlfn.XLOOKUP(AT$1,$Z$2:$Z$16,$AA$2:$AA$16)-$T734)^2+(_xlfn.XLOOKUP(AT$1,$Z$2:$Z$16,$AB$2:$AB$16)-$U734)^2+(_xlfn.XLOOKUP(AT$1,$Z$2:$Z$16,$AC$2:$AC$16-$V734)^2)))</f>
        <v/>
      </c>
      <c r="AU734" s="141" t="str">
        <f t="array" ref="AU734">IF(OR(AU$1=0, $A734=""),"",SQRT((_xlfn.XLOOKUP(AU$1,$Z$2:$Z$16,$AA$2:$AA$16)-$T734)^2+(_xlfn.XLOOKUP(AU$1,$Z$2:$Z$16,$AB$2:$AB$16)-$U734)^2+(_xlfn.XLOOKUP(AU$1,$Z$2:$Z$16,$AC$2:$AC$16-$V734)^2)))</f>
        <v/>
      </c>
      <c r="AV734" s="142" t="str">
        <f t="array" ref="AV734">IF(OR(AV$1=0, $A734=""),"",SQRT((_xlfn.XLOOKUP(AV$1,$Z$2:$Z$16,$AA$2:$AA$16)-$T734)^2+(_xlfn.XLOOKUP(AV$1,$Z$2:$Z$16,$AB$2:$AB$16)-$U734)^2+(_xlfn.XLOOKUP(AV$1,$Z$2:$Z$16,$AC$2:$AC$16-$V734)^2)))</f>
        <v/>
      </c>
      <c r="AW734" s="124"/>
      <c r="AX734" s="124"/>
      <c r="AY734" s="125">
        <f t="shared" si="403"/>
        <v>0</v>
      </c>
      <c r="AZ734" s="143">
        <f t="shared" si="404"/>
        <v>0</v>
      </c>
      <c r="BA734" s="143">
        <f t="shared" si="405"/>
        <v>0</v>
      </c>
      <c r="BB734" s="143">
        <f t="shared" si="406"/>
        <v>0</v>
      </c>
      <c r="BC734" s="143">
        <f t="shared" si="407"/>
        <v>0</v>
      </c>
      <c r="BD734" s="143">
        <f t="shared" si="408"/>
        <v>0</v>
      </c>
      <c r="BE734" s="143">
        <f t="shared" si="409"/>
        <v>0</v>
      </c>
      <c r="BF734" s="143">
        <f t="shared" si="410"/>
        <v>0</v>
      </c>
      <c r="BG734" s="144">
        <f t="shared" si="411"/>
        <v>0</v>
      </c>
      <c r="BH734" s="144">
        <f t="shared" si="412"/>
        <v>0</v>
      </c>
      <c r="BI734" s="144">
        <f t="shared" si="413"/>
        <v>0</v>
      </c>
      <c r="BJ734" s="144">
        <f t="shared" si="414"/>
        <v>0</v>
      </c>
      <c r="BK734" s="144">
        <f t="shared" si="415"/>
        <v>0</v>
      </c>
      <c r="BL734" s="144">
        <f t="shared" si="416"/>
        <v>0</v>
      </c>
      <c r="BM734" s="145">
        <f t="shared" si="417"/>
        <v>0</v>
      </c>
      <c r="BN734" s="124"/>
      <c r="BO734" s="124"/>
      <c r="BP734" s="124"/>
      <c r="BQ734" s="124"/>
      <c r="BR734" s="124"/>
      <c r="BS734" s="124"/>
      <c r="BT734" s="124"/>
      <c r="BU734" s="124"/>
      <c r="BV734" s="130"/>
      <c r="BW734" s="130"/>
      <c r="BX734" s="130"/>
      <c r="BY734" s="130"/>
      <c r="BZ734" s="130"/>
      <c r="CA734" s="130"/>
      <c r="CB734" s="130"/>
      <c r="CC734" s="130"/>
      <c r="CD734" s="130"/>
      <c r="CE734" s="130"/>
      <c r="CF734" s="130"/>
      <c r="CG734" s="130"/>
      <c r="CH734" s="130"/>
      <c r="CI734" s="130"/>
      <c r="CJ734" s="130"/>
      <c r="CM734" s="159">
        <f t="shared" si="418"/>
        <v>0</v>
      </c>
      <c r="CN734" s="160">
        <f t="shared" si="419"/>
        <v>0</v>
      </c>
      <c r="CO734" s="160">
        <f t="shared" si="420"/>
        <v>0</v>
      </c>
      <c r="CP734" s="160">
        <f t="shared" si="421"/>
        <v>0</v>
      </c>
      <c r="CQ734" s="160">
        <f t="shared" si="422"/>
        <v>0</v>
      </c>
      <c r="CR734" s="160" t="str">
        <f t="shared" si="423"/>
        <v/>
      </c>
      <c r="CS734" s="160" t="str">
        <f t="shared" si="424"/>
        <v/>
      </c>
      <c r="CT734" s="160" t="str">
        <f t="shared" si="425"/>
        <v/>
      </c>
      <c r="CU734" s="162" t="str">
        <f t="shared" si="426"/>
        <v/>
      </c>
      <c r="CV734" s="162" t="str">
        <f t="shared" si="427"/>
        <v/>
      </c>
      <c r="CW734" s="162" t="str">
        <f t="shared" si="428"/>
        <v/>
      </c>
      <c r="CX734" s="162" t="str">
        <f t="shared" si="429"/>
        <v/>
      </c>
      <c r="CY734" s="162" t="str">
        <f t="shared" si="430"/>
        <v/>
      </c>
      <c r="CZ734" s="162" t="str">
        <f t="shared" si="431"/>
        <v/>
      </c>
      <c r="DA734" s="163" t="str">
        <f t="shared" si="432"/>
        <v/>
      </c>
    </row>
    <row r="735" spans="1:105" ht="16.5" x14ac:dyDescent="0.3">
      <c r="A735" s="135"/>
      <c r="B735" s="136"/>
      <c r="C735" s="136"/>
      <c r="D735" s="137"/>
      <c r="E735" s="176"/>
      <c r="F735" s="182"/>
      <c r="G735" s="183"/>
      <c r="H735" s="183"/>
      <c r="I735" s="183"/>
      <c r="J735" s="183"/>
      <c r="K735" s="183"/>
      <c r="L735" s="183"/>
      <c r="M735" s="186"/>
      <c r="N735" s="182"/>
      <c r="O735" s="184"/>
      <c r="P735" s="178"/>
      <c r="Q735" s="118">
        <f t="shared" si="401"/>
        <v>0</v>
      </c>
      <c r="R735" s="3"/>
      <c r="S735" s="3"/>
      <c r="T735" s="4"/>
      <c r="U735" s="4"/>
      <c r="V735" s="99">
        <f t="shared" si="402"/>
        <v>0</v>
      </c>
      <c r="W735" s="161"/>
      <c r="X735" s="138"/>
      <c r="AH735" s="158" t="str">
        <f t="array" ref="AH735">IF(OR(AH$1=0, $A735=""),"",SQRT((_xlfn.XLOOKUP(AH$1,$Z$2:$Z$16,$AA$2:$AA$16)-$T735)^2+(_xlfn.XLOOKUP(AH$1,$Z$2:$Z$16,$AB$2:$AB$16)-$U735)^2+(_xlfn.XLOOKUP(AH$1,$Z$2:$Z$16,$AC$2:$AC$16-$V735)^2)))</f>
        <v/>
      </c>
      <c r="AI735" s="140" t="str">
        <f t="array" ref="AI735">IF(OR(AI$1=0, $A735=""),"",SQRT((_xlfn.XLOOKUP(AI$1,$Z$2:$Z$16,$AA$2:$AA$16)-$T735)^2+(_xlfn.XLOOKUP(AI$1,$Z$2:$Z$16,$AB$2:$AB$16)-$U735)^2+(_xlfn.XLOOKUP(AI$1,$Z$2:$Z$16,$AC$2:$AC$16-$V735)^2)))</f>
        <v/>
      </c>
      <c r="AJ735" s="140" t="str">
        <f t="array" ref="AJ735">IF(OR(AJ$1=0, $A735=""),"",SQRT((_xlfn.XLOOKUP(AJ$1,$Z$2:$Z$16,$AA$2:$AA$16)-$T735)^2+(_xlfn.XLOOKUP(AJ$1,$Z$2:$Z$16,$AB$2:$AB$16)-$U735)^2+(_xlfn.XLOOKUP(AJ$1,$Z$2:$Z$16,$AC$2:$AC$16-$V735)^2)))</f>
        <v/>
      </c>
      <c r="AK735" s="140" t="str">
        <f t="array" ref="AK735">IF(OR(AK$1=0, $A735=""),"",SQRT((_xlfn.XLOOKUP(AK$1,$Z$2:$Z$16,$AA$2:$AA$16)-$T735)^2+(_xlfn.XLOOKUP(AK$1,$Z$2:$Z$16,$AB$2:$AB$16)-$U735)^2+(_xlfn.XLOOKUP(AK$1,$Z$2:$Z$16,$AC$2:$AC$16-$V735)^2)))</f>
        <v/>
      </c>
      <c r="AL735" s="140" t="str">
        <f t="array" ref="AL735">IF(OR(AL$1=0, $A735=""),"",SQRT((_xlfn.XLOOKUP(AL$1,$Z$2:$Z$16,$AA$2:$AA$16)-$T735)^2+(_xlfn.XLOOKUP(AL$1,$Z$2:$Z$16,$AB$2:$AB$16)-$U735)^2+(_xlfn.XLOOKUP(AL$1,$Z$2:$Z$16,$AC$2:$AC$16-$V735)^2)))</f>
        <v/>
      </c>
      <c r="AM735" s="140" t="str">
        <f t="array" ref="AM735">IF(OR(AM$1=0, $A735=""),"",SQRT((_xlfn.XLOOKUP(AM$1,$Z$2:$Z$16,$AA$2:$AA$16)-$T735)^2+(_xlfn.XLOOKUP(AM$1,$Z$2:$Z$16,$AB$2:$AB$16)-$U735)^2+(_xlfn.XLOOKUP(AM$1,$Z$2:$Z$16,$AC$2:$AC$16-$V735)^2)))</f>
        <v/>
      </c>
      <c r="AN735" s="140" t="str">
        <f t="array" ref="AN735">IF(OR(AN$1=0, $A735=""),"",SQRT((_xlfn.XLOOKUP(AN$1,$Z$2:$Z$16,$AA$2:$AA$16)-$T735)^2+(_xlfn.XLOOKUP(AN$1,$Z$2:$Z$16,$AB$2:$AB$16)-$U735)^2+(_xlfn.XLOOKUP(AN$1,$Z$2:$Z$16,$AC$2:$AC$16-$V735)^2)))</f>
        <v/>
      </c>
      <c r="AO735" s="140" t="str">
        <f t="array" ref="AO735">IF(OR(AO$1=0, $A735=""),"",SQRT((_xlfn.XLOOKUP(AO$1,$Z$2:$Z$16,$AA$2:$AA$16)-$T735)^2+(_xlfn.XLOOKUP(AO$1,$Z$2:$Z$16,$AB$2:$AB$16)-$U735)^2+(_xlfn.XLOOKUP(AO$1,$Z$2:$Z$16,$AC$2:$AC$16-$V735)^2)))</f>
        <v/>
      </c>
      <c r="AP735" s="141" t="str">
        <f t="array" ref="AP735">IF(OR(AP$1=0, $A735=""),"",SQRT((_xlfn.XLOOKUP(AP$1,$Z$2:$Z$16,$AA$2:$AA$16)-$T735)^2+(_xlfn.XLOOKUP(AP$1,$Z$2:$Z$16,$AB$2:$AB$16)-$U735)^2+(_xlfn.XLOOKUP(AP$1,$Z$2:$Z$16,$AC$2:$AC$16-$V735)^2)))</f>
        <v/>
      </c>
      <c r="AQ735" s="141" t="str">
        <f t="array" ref="AQ735">IF(OR(AQ$1=0, $A735=""),"",SQRT((_xlfn.XLOOKUP(AQ$1,$Z$2:$Z$16,$AA$2:$AA$16)-$T735)^2+(_xlfn.XLOOKUP(AQ$1,$Z$2:$Z$16,$AB$2:$AB$16)-$U735)^2+(_xlfn.XLOOKUP(AQ$1,$Z$2:$Z$16,$AC$2:$AC$16-$V735)^2)))</f>
        <v/>
      </c>
      <c r="AR735" s="141" t="str">
        <f t="array" ref="AR735">IF(OR(AR$1=0, $A735=""),"",SQRT((_xlfn.XLOOKUP(AR$1,$Z$2:$Z$16,$AA$2:$AA$16)-$T735)^2+(_xlfn.XLOOKUP(AR$1,$Z$2:$Z$16,$AB$2:$AB$16)-$U735)^2+(_xlfn.XLOOKUP(AR$1,$Z$2:$Z$16,$AC$2:$AC$16-$V735)^2)))</f>
        <v/>
      </c>
      <c r="AS735" s="141" t="str">
        <f t="array" ref="AS735">IF(OR(AS$1=0, $A735=""),"",SQRT((_xlfn.XLOOKUP(AS$1,$Z$2:$Z$16,$AA$2:$AA$16)-$T735)^2+(_xlfn.XLOOKUP(AS$1,$Z$2:$Z$16,$AB$2:$AB$16)-$U735)^2+(_xlfn.XLOOKUP(AS$1,$Z$2:$Z$16,$AC$2:$AC$16-$V735)^2)))</f>
        <v/>
      </c>
      <c r="AT735" s="141" t="str">
        <f t="array" ref="AT735">IF(OR(AT$1=0, $A735=""),"",SQRT((_xlfn.XLOOKUP(AT$1,$Z$2:$Z$16,$AA$2:$AA$16)-$T735)^2+(_xlfn.XLOOKUP(AT$1,$Z$2:$Z$16,$AB$2:$AB$16)-$U735)^2+(_xlfn.XLOOKUP(AT$1,$Z$2:$Z$16,$AC$2:$AC$16-$V735)^2)))</f>
        <v/>
      </c>
      <c r="AU735" s="141" t="str">
        <f t="array" ref="AU735">IF(OR(AU$1=0, $A735=""),"",SQRT((_xlfn.XLOOKUP(AU$1,$Z$2:$Z$16,$AA$2:$AA$16)-$T735)^2+(_xlfn.XLOOKUP(AU$1,$Z$2:$Z$16,$AB$2:$AB$16)-$U735)^2+(_xlfn.XLOOKUP(AU$1,$Z$2:$Z$16,$AC$2:$AC$16-$V735)^2)))</f>
        <v/>
      </c>
      <c r="AV735" s="142" t="str">
        <f t="array" ref="AV735">IF(OR(AV$1=0, $A735=""),"",SQRT((_xlfn.XLOOKUP(AV$1,$Z$2:$Z$16,$AA$2:$AA$16)-$T735)^2+(_xlfn.XLOOKUP(AV$1,$Z$2:$Z$16,$AB$2:$AB$16)-$U735)^2+(_xlfn.XLOOKUP(AV$1,$Z$2:$Z$16,$AC$2:$AC$16-$V735)^2)))</f>
        <v/>
      </c>
      <c r="AW735" s="124"/>
      <c r="AX735" s="124"/>
      <c r="AY735" s="125">
        <f t="shared" si="403"/>
        <v>0</v>
      </c>
      <c r="AZ735" s="143">
        <f t="shared" si="404"/>
        <v>0</v>
      </c>
      <c r="BA735" s="143">
        <f t="shared" si="405"/>
        <v>0</v>
      </c>
      <c r="BB735" s="143">
        <f t="shared" si="406"/>
        <v>0</v>
      </c>
      <c r="BC735" s="143">
        <f t="shared" si="407"/>
        <v>0</v>
      </c>
      <c r="BD735" s="143">
        <f t="shared" si="408"/>
        <v>0</v>
      </c>
      <c r="BE735" s="143">
        <f t="shared" si="409"/>
        <v>0</v>
      </c>
      <c r="BF735" s="143">
        <f t="shared" si="410"/>
        <v>0</v>
      </c>
      <c r="BG735" s="144">
        <f t="shared" si="411"/>
        <v>0</v>
      </c>
      <c r="BH735" s="144">
        <f t="shared" si="412"/>
        <v>0</v>
      </c>
      <c r="BI735" s="144">
        <f t="shared" si="413"/>
        <v>0</v>
      </c>
      <c r="BJ735" s="144">
        <f t="shared" si="414"/>
        <v>0</v>
      </c>
      <c r="BK735" s="144">
        <f t="shared" si="415"/>
        <v>0</v>
      </c>
      <c r="BL735" s="144">
        <f t="shared" si="416"/>
        <v>0</v>
      </c>
      <c r="BM735" s="145">
        <f t="shared" si="417"/>
        <v>0</v>
      </c>
      <c r="BN735" s="124"/>
      <c r="BO735" s="124"/>
      <c r="BP735" s="124"/>
      <c r="BQ735" s="124"/>
      <c r="BR735" s="124"/>
      <c r="BS735" s="124"/>
      <c r="BT735" s="124"/>
      <c r="BU735" s="124"/>
      <c r="BV735" s="130"/>
      <c r="BW735" s="130"/>
      <c r="BX735" s="130"/>
      <c r="BY735" s="130"/>
      <c r="BZ735" s="130"/>
      <c r="CA735" s="130"/>
      <c r="CB735" s="130"/>
      <c r="CC735" s="130"/>
      <c r="CD735" s="130"/>
      <c r="CE735" s="130"/>
      <c r="CF735" s="130"/>
      <c r="CG735" s="130"/>
      <c r="CH735" s="130"/>
      <c r="CI735" s="130"/>
      <c r="CJ735" s="130"/>
      <c r="CM735" s="159">
        <f t="shared" si="418"/>
        <v>0</v>
      </c>
      <c r="CN735" s="160">
        <f t="shared" si="419"/>
        <v>0</v>
      </c>
      <c r="CO735" s="160">
        <f t="shared" si="420"/>
        <v>0</v>
      </c>
      <c r="CP735" s="160">
        <f t="shared" si="421"/>
        <v>0</v>
      </c>
      <c r="CQ735" s="160">
        <f t="shared" si="422"/>
        <v>0</v>
      </c>
      <c r="CR735" s="160" t="str">
        <f t="shared" si="423"/>
        <v/>
      </c>
      <c r="CS735" s="160" t="str">
        <f t="shared" si="424"/>
        <v/>
      </c>
      <c r="CT735" s="160" t="str">
        <f t="shared" si="425"/>
        <v/>
      </c>
      <c r="CU735" s="162" t="str">
        <f t="shared" si="426"/>
        <v/>
      </c>
      <c r="CV735" s="162" t="str">
        <f t="shared" si="427"/>
        <v/>
      </c>
      <c r="CW735" s="162" t="str">
        <f t="shared" si="428"/>
        <v/>
      </c>
      <c r="CX735" s="162" t="str">
        <f t="shared" si="429"/>
        <v/>
      </c>
      <c r="CY735" s="162" t="str">
        <f t="shared" si="430"/>
        <v/>
      </c>
      <c r="CZ735" s="162" t="str">
        <f t="shared" si="431"/>
        <v/>
      </c>
      <c r="DA735" s="163" t="str">
        <f t="shared" si="432"/>
        <v/>
      </c>
    </row>
    <row r="736" spans="1:105" ht="16.5" x14ac:dyDescent="0.3">
      <c r="A736" s="135"/>
      <c r="B736" s="136"/>
      <c r="C736" s="136"/>
      <c r="D736" s="137"/>
      <c r="E736" s="176"/>
      <c r="F736" s="182"/>
      <c r="G736" s="183"/>
      <c r="H736" s="183"/>
      <c r="I736" s="183"/>
      <c r="J736" s="183"/>
      <c r="K736" s="183"/>
      <c r="L736" s="183"/>
      <c r="M736" s="186"/>
      <c r="N736" s="182"/>
      <c r="O736" s="184"/>
      <c r="P736" s="178"/>
      <c r="Q736" s="118">
        <f t="shared" si="401"/>
        <v>0</v>
      </c>
      <c r="R736" s="3"/>
      <c r="S736" s="3"/>
      <c r="T736" s="4"/>
      <c r="U736" s="4"/>
      <c r="V736" s="99">
        <f t="shared" si="402"/>
        <v>0</v>
      </c>
      <c r="W736" s="161"/>
      <c r="X736" s="138"/>
      <c r="AH736" s="158" t="str">
        <f t="array" ref="AH736">IF(OR(AH$1=0, $A736=""),"",SQRT((_xlfn.XLOOKUP(AH$1,$Z$2:$Z$16,$AA$2:$AA$16)-$T736)^2+(_xlfn.XLOOKUP(AH$1,$Z$2:$Z$16,$AB$2:$AB$16)-$U736)^2+(_xlfn.XLOOKUP(AH$1,$Z$2:$Z$16,$AC$2:$AC$16-$V736)^2)))</f>
        <v/>
      </c>
      <c r="AI736" s="140" t="str">
        <f t="array" ref="AI736">IF(OR(AI$1=0, $A736=""),"",SQRT((_xlfn.XLOOKUP(AI$1,$Z$2:$Z$16,$AA$2:$AA$16)-$T736)^2+(_xlfn.XLOOKUP(AI$1,$Z$2:$Z$16,$AB$2:$AB$16)-$U736)^2+(_xlfn.XLOOKUP(AI$1,$Z$2:$Z$16,$AC$2:$AC$16-$V736)^2)))</f>
        <v/>
      </c>
      <c r="AJ736" s="140" t="str">
        <f t="array" ref="AJ736">IF(OR(AJ$1=0, $A736=""),"",SQRT((_xlfn.XLOOKUP(AJ$1,$Z$2:$Z$16,$AA$2:$AA$16)-$T736)^2+(_xlfn.XLOOKUP(AJ$1,$Z$2:$Z$16,$AB$2:$AB$16)-$U736)^2+(_xlfn.XLOOKUP(AJ$1,$Z$2:$Z$16,$AC$2:$AC$16-$V736)^2)))</f>
        <v/>
      </c>
      <c r="AK736" s="140" t="str">
        <f t="array" ref="AK736">IF(OR(AK$1=0, $A736=""),"",SQRT((_xlfn.XLOOKUP(AK$1,$Z$2:$Z$16,$AA$2:$AA$16)-$T736)^2+(_xlfn.XLOOKUP(AK$1,$Z$2:$Z$16,$AB$2:$AB$16)-$U736)^2+(_xlfn.XLOOKUP(AK$1,$Z$2:$Z$16,$AC$2:$AC$16-$V736)^2)))</f>
        <v/>
      </c>
      <c r="AL736" s="140" t="str">
        <f t="array" ref="AL736">IF(OR(AL$1=0, $A736=""),"",SQRT((_xlfn.XLOOKUP(AL$1,$Z$2:$Z$16,$AA$2:$AA$16)-$T736)^2+(_xlfn.XLOOKUP(AL$1,$Z$2:$Z$16,$AB$2:$AB$16)-$U736)^2+(_xlfn.XLOOKUP(AL$1,$Z$2:$Z$16,$AC$2:$AC$16-$V736)^2)))</f>
        <v/>
      </c>
      <c r="AM736" s="140" t="str">
        <f t="array" ref="AM736">IF(OR(AM$1=0, $A736=""),"",SQRT((_xlfn.XLOOKUP(AM$1,$Z$2:$Z$16,$AA$2:$AA$16)-$T736)^2+(_xlfn.XLOOKUP(AM$1,$Z$2:$Z$16,$AB$2:$AB$16)-$U736)^2+(_xlfn.XLOOKUP(AM$1,$Z$2:$Z$16,$AC$2:$AC$16-$V736)^2)))</f>
        <v/>
      </c>
      <c r="AN736" s="140" t="str">
        <f t="array" ref="AN736">IF(OR(AN$1=0, $A736=""),"",SQRT((_xlfn.XLOOKUP(AN$1,$Z$2:$Z$16,$AA$2:$AA$16)-$T736)^2+(_xlfn.XLOOKUP(AN$1,$Z$2:$Z$16,$AB$2:$AB$16)-$U736)^2+(_xlfn.XLOOKUP(AN$1,$Z$2:$Z$16,$AC$2:$AC$16-$V736)^2)))</f>
        <v/>
      </c>
      <c r="AO736" s="140" t="str">
        <f t="array" ref="AO736">IF(OR(AO$1=0, $A736=""),"",SQRT((_xlfn.XLOOKUP(AO$1,$Z$2:$Z$16,$AA$2:$AA$16)-$T736)^2+(_xlfn.XLOOKUP(AO$1,$Z$2:$Z$16,$AB$2:$AB$16)-$U736)^2+(_xlfn.XLOOKUP(AO$1,$Z$2:$Z$16,$AC$2:$AC$16-$V736)^2)))</f>
        <v/>
      </c>
      <c r="AP736" s="141" t="str">
        <f t="array" ref="AP736">IF(OR(AP$1=0, $A736=""),"",SQRT((_xlfn.XLOOKUP(AP$1,$Z$2:$Z$16,$AA$2:$AA$16)-$T736)^2+(_xlfn.XLOOKUP(AP$1,$Z$2:$Z$16,$AB$2:$AB$16)-$U736)^2+(_xlfn.XLOOKUP(AP$1,$Z$2:$Z$16,$AC$2:$AC$16-$V736)^2)))</f>
        <v/>
      </c>
      <c r="AQ736" s="141" t="str">
        <f t="array" ref="AQ736">IF(OR(AQ$1=0, $A736=""),"",SQRT((_xlfn.XLOOKUP(AQ$1,$Z$2:$Z$16,$AA$2:$AA$16)-$T736)^2+(_xlfn.XLOOKUP(AQ$1,$Z$2:$Z$16,$AB$2:$AB$16)-$U736)^2+(_xlfn.XLOOKUP(AQ$1,$Z$2:$Z$16,$AC$2:$AC$16-$V736)^2)))</f>
        <v/>
      </c>
      <c r="AR736" s="141" t="str">
        <f t="array" ref="AR736">IF(OR(AR$1=0, $A736=""),"",SQRT((_xlfn.XLOOKUP(AR$1,$Z$2:$Z$16,$AA$2:$AA$16)-$T736)^2+(_xlfn.XLOOKUP(AR$1,$Z$2:$Z$16,$AB$2:$AB$16)-$U736)^2+(_xlfn.XLOOKUP(AR$1,$Z$2:$Z$16,$AC$2:$AC$16-$V736)^2)))</f>
        <v/>
      </c>
      <c r="AS736" s="141" t="str">
        <f t="array" ref="AS736">IF(OR(AS$1=0, $A736=""),"",SQRT((_xlfn.XLOOKUP(AS$1,$Z$2:$Z$16,$AA$2:$AA$16)-$T736)^2+(_xlfn.XLOOKUP(AS$1,$Z$2:$Z$16,$AB$2:$AB$16)-$U736)^2+(_xlfn.XLOOKUP(AS$1,$Z$2:$Z$16,$AC$2:$AC$16-$V736)^2)))</f>
        <v/>
      </c>
      <c r="AT736" s="141" t="str">
        <f t="array" ref="AT736">IF(OR(AT$1=0, $A736=""),"",SQRT((_xlfn.XLOOKUP(AT$1,$Z$2:$Z$16,$AA$2:$AA$16)-$T736)^2+(_xlfn.XLOOKUP(AT$1,$Z$2:$Z$16,$AB$2:$AB$16)-$U736)^2+(_xlfn.XLOOKUP(AT$1,$Z$2:$Z$16,$AC$2:$AC$16-$V736)^2)))</f>
        <v/>
      </c>
      <c r="AU736" s="141" t="str">
        <f t="array" ref="AU736">IF(OR(AU$1=0, $A736=""),"",SQRT((_xlfn.XLOOKUP(AU$1,$Z$2:$Z$16,$AA$2:$AA$16)-$T736)^2+(_xlfn.XLOOKUP(AU$1,$Z$2:$Z$16,$AB$2:$AB$16)-$U736)^2+(_xlfn.XLOOKUP(AU$1,$Z$2:$Z$16,$AC$2:$AC$16-$V736)^2)))</f>
        <v/>
      </c>
      <c r="AV736" s="142" t="str">
        <f t="array" ref="AV736">IF(OR(AV$1=0, $A736=""),"",SQRT((_xlfn.XLOOKUP(AV$1,$Z$2:$Z$16,$AA$2:$AA$16)-$T736)^2+(_xlfn.XLOOKUP(AV$1,$Z$2:$Z$16,$AB$2:$AB$16)-$U736)^2+(_xlfn.XLOOKUP(AV$1,$Z$2:$Z$16,$AC$2:$AC$16-$V736)^2)))</f>
        <v/>
      </c>
      <c r="AW736" s="124"/>
      <c r="AX736" s="124"/>
      <c r="AY736" s="125">
        <f t="shared" si="403"/>
        <v>0</v>
      </c>
      <c r="AZ736" s="143">
        <f t="shared" si="404"/>
        <v>0</v>
      </c>
      <c r="BA736" s="143">
        <f t="shared" si="405"/>
        <v>0</v>
      </c>
      <c r="BB736" s="143">
        <f t="shared" si="406"/>
        <v>0</v>
      </c>
      <c r="BC736" s="143">
        <f t="shared" si="407"/>
        <v>0</v>
      </c>
      <c r="BD736" s="143">
        <f t="shared" si="408"/>
        <v>0</v>
      </c>
      <c r="BE736" s="143">
        <f t="shared" si="409"/>
        <v>0</v>
      </c>
      <c r="BF736" s="143">
        <f t="shared" si="410"/>
        <v>0</v>
      </c>
      <c r="BG736" s="144">
        <f t="shared" si="411"/>
        <v>0</v>
      </c>
      <c r="BH736" s="144">
        <f t="shared" si="412"/>
        <v>0</v>
      </c>
      <c r="BI736" s="144">
        <f t="shared" si="413"/>
        <v>0</v>
      </c>
      <c r="BJ736" s="144">
        <f t="shared" si="414"/>
        <v>0</v>
      </c>
      <c r="BK736" s="144">
        <f t="shared" si="415"/>
        <v>0</v>
      </c>
      <c r="BL736" s="144">
        <f t="shared" si="416"/>
        <v>0</v>
      </c>
      <c r="BM736" s="145">
        <f t="shared" si="417"/>
        <v>0</v>
      </c>
      <c r="BN736" s="124"/>
      <c r="BO736" s="124"/>
      <c r="BP736" s="124"/>
      <c r="BQ736" s="124"/>
      <c r="BR736" s="124"/>
      <c r="BS736" s="124"/>
      <c r="BT736" s="124"/>
      <c r="BU736" s="124"/>
      <c r="BV736" s="130"/>
      <c r="BW736" s="130"/>
      <c r="BX736" s="130"/>
      <c r="BY736" s="130"/>
      <c r="BZ736" s="130"/>
      <c r="CA736" s="130"/>
      <c r="CB736" s="130"/>
      <c r="CC736" s="130"/>
      <c r="CD736" s="130"/>
      <c r="CE736" s="130"/>
      <c r="CF736" s="130"/>
      <c r="CG736" s="130"/>
      <c r="CH736" s="130"/>
      <c r="CI736" s="130"/>
      <c r="CJ736" s="130"/>
      <c r="CM736" s="159">
        <f t="shared" si="418"/>
        <v>0</v>
      </c>
      <c r="CN736" s="160">
        <f t="shared" si="419"/>
        <v>0</v>
      </c>
      <c r="CO736" s="160">
        <f t="shared" si="420"/>
        <v>0</v>
      </c>
      <c r="CP736" s="160">
        <f t="shared" si="421"/>
        <v>0</v>
      </c>
      <c r="CQ736" s="160">
        <f t="shared" si="422"/>
        <v>0</v>
      </c>
      <c r="CR736" s="160" t="str">
        <f t="shared" si="423"/>
        <v/>
      </c>
      <c r="CS736" s="160" t="str">
        <f t="shared" si="424"/>
        <v/>
      </c>
      <c r="CT736" s="160" t="str">
        <f t="shared" si="425"/>
        <v/>
      </c>
      <c r="CU736" s="162" t="str">
        <f t="shared" si="426"/>
        <v/>
      </c>
      <c r="CV736" s="162" t="str">
        <f t="shared" si="427"/>
        <v/>
      </c>
      <c r="CW736" s="162" t="str">
        <f t="shared" si="428"/>
        <v/>
      </c>
      <c r="CX736" s="162" t="str">
        <f t="shared" si="429"/>
        <v/>
      </c>
      <c r="CY736" s="162" t="str">
        <f t="shared" si="430"/>
        <v/>
      </c>
      <c r="CZ736" s="162" t="str">
        <f t="shared" si="431"/>
        <v/>
      </c>
      <c r="DA736" s="163" t="str">
        <f t="shared" si="432"/>
        <v/>
      </c>
    </row>
    <row r="737" spans="1:105" ht="16.5" x14ac:dyDescent="0.3">
      <c r="A737" s="135"/>
      <c r="B737" s="136"/>
      <c r="C737" s="136"/>
      <c r="D737" s="137"/>
      <c r="E737" s="176"/>
      <c r="F737" s="182"/>
      <c r="G737" s="183"/>
      <c r="H737" s="183"/>
      <c r="I737" s="183"/>
      <c r="J737" s="183"/>
      <c r="K737" s="183"/>
      <c r="L737" s="183"/>
      <c r="M737" s="186"/>
      <c r="N737" s="182"/>
      <c r="O737" s="184"/>
      <c r="P737" s="178"/>
      <c r="Q737" s="118">
        <f t="shared" si="401"/>
        <v>0</v>
      </c>
      <c r="R737" s="3"/>
      <c r="S737" s="3"/>
      <c r="T737" s="4"/>
      <c r="U737" s="4"/>
      <c r="V737" s="99">
        <f t="shared" si="402"/>
        <v>0</v>
      </c>
      <c r="W737" s="161"/>
      <c r="X737" s="138"/>
      <c r="AH737" s="158" t="str">
        <f t="array" ref="AH737">IF(OR(AH$1=0, $A737=""),"",SQRT((_xlfn.XLOOKUP(AH$1,$Z$2:$Z$16,$AA$2:$AA$16)-$T737)^2+(_xlfn.XLOOKUP(AH$1,$Z$2:$Z$16,$AB$2:$AB$16)-$U737)^2+(_xlfn.XLOOKUP(AH$1,$Z$2:$Z$16,$AC$2:$AC$16-$V737)^2)))</f>
        <v/>
      </c>
      <c r="AI737" s="140" t="str">
        <f t="array" ref="AI737">IF(OR(AI$1=0, $A737=""),"",SQRT((_xlfn.XLOOKUP(AI$1,$Z$2:$Z$16,$AA$2:$AA$16)-$T737)^2+(_xlfn.XLOOKUP(AI$1,$Z$2:$Z$16,$AB$2:$AB$16)-$U737)^2+(_xlfn.XLOOKUP(AI$1,$Z$2:$Z$16,$AC$2:$AC$16-$V737)^2)))</f>
        <v/>
      </c>
      <c r="AJ737" s="140" t="str">
        <f t="array" ref="AJ737">IF(OR(AJ$1=0, $A737=""),"",SQRT((_xlfn.XLOOKUP(AJ$1,$Z$2:$Z$16,$AA$2:$AA$16)-$T737)^2+(_xlfn.XLOOKUP(AJ$1,$Z$2:$Z$16,$AB$2:$AB$16)-$U737)^2+(_xlfn.XLOOKUP(AJ$1,$Z$2:$Z$16,$AC$2:$AC$16-$V737)^2)))</f>
        <v/>
      </c>
      <c r="AK737" s="140" t="str">
        <f t="array" ref="AK737">IF(OR(AK$1=0, $A737=""),"",SQRT((_xlfn.XLOOKUP(AK$1,$Z$2:$Z$16,$AA$2:$AA$16)-$T737)^2+(_xlfn.XLOOKUP(AK$1,$Z$2:$Z$16,$AB$2:$AB$16)-$U737)^2+(_xlfn.XLOOKUP(AK$1,$Z$2:$Z$16,$AC$2:$AC$16-$V737)^2)))</f>
        <v/>
      </c>
      <c r="AL737" s="140" t="str">
        <f t="array" ref="AL737">IF(OR(AL$1=0, $A737=""),"",SQRT((_xlfn.XLOOKUP(AL$1,$Z$2:$Z$16,$AA$2:$AA$16)-$T737)^2+(_xlfn.XLOOKUP(AL$1,$Z$2:$Z$16,$AB$2:$AB$16)-$U737)^2+(_xlfn.XLOOKUP(AL$1,$Z$2:$Z$16,$AC$2:$AC$16-$V737)^2)))</f>
        <v/>
      </c>
      <c r="AM737" s="140" t="str">
        <f t="array" ref="AM737">IF(OR(AM$1=0, $A737=""),"",SQRT((_xlfn.XLOOKUP(AM$1,$Z$2:$Z$16,$AA$2:$AA$16)-$T737)^2+(_xlfn.XLOOKUP(AM$1,$Z$2:$Z$16,$AB$2:$AB$16)-$U737)^2+(_xlfn.XLOOKUP(AM$1,$Z$2:$Z$16,$AC$2:$AC$16-$V737)^2)))</f>
        <v/>
      </c>
      <c r="AN737" s="140" t="str">
        <f t="array" ref="AN737">IF(OR(AN$1=0, $A737=""),"",SQRT((_xlfn.XLOOKUP(AN$1,$Z$2:$Z$16,$AA$2:$AA$16)-$T737)^2+(_xlfn.XLOOKUP(AN$1,$Z$2:$Z$16,$AB$2:$AB$16)-$U737)^2+(_xlfn.XLOOKUP(AN$1,$Z$2:$Z$16,$AC$2:$AC$16-$V737)^2)))</f>
        <v/>
      </c>
      <c r="AO737" s="140" t="str">
        <f t="array" ref="AO737">IF(OR(AO$1=0, $A737=""),"",SQRT((_xlfn.XLOOKUP(AO$1,$Z$2:$Z$16,$AA$2:$AA$16)-$T737)^2+(_xlfn.XLOOKUP(AO$1,$Z$2:$Z$16,$AB$2:$AB$16)-$U737)^2+(_xlfn.XLOOKUP(AO$1,$Z$2:$Z$16,$AC$2:$AC$16-$V737)^2)))</f>
        <v/>
      </c>
      <c r="AP737" s="141" t="str">
        <f t="array" ref="AP737">IF(OR(AP$1=0, $A737=""),"",SQRT((_xlfn.XLOOKUP(AP$1,$Z$2:$Z$16,$AA$2:$AA$16)-$T737)^2+(_xlfn.XLOOKUP(AP$1,$Z$2:$Z$16,$AB$2:$AB$16)-$U737)^2+(_xlfn.XLOOKUP(AP$1,$Z$2:$Z$16,$AC$2:$AC$16-$V737)^2)))</f>
        <v/>
      </c>
      <c r="AQ737" s="141" t="str">
        <f t="array" ref="AQ737">IF(OR(AQ$1=0, $A737=""),"",SQRT((_xlfn.XLOOKUP(AQ$1,$Z$2:$Z$16,$AA$2:$AA$16)-$T737)^2+(_xlfn.XLOOKUP(AQ$1,$Z$2:$Z$16,$AB$2:$AB$16)-$U737)^2+(_xlfn.XLOOKUP(AQ$1,$Z$2:$Z$16,$AC$2:$AC$16-$V737)^2)))</f>
        <v/>
      </c>
      <c r="AR737" s="141" t="str">
        <f t="array" ref="AR737">IF(OR(AR$1=0, $A737=""),"",SQRT((_xlfn.XLOOKUP(AR$1,$Z$2:$Z$16,$AA$2:$AA$16)-$T737)^2+(_xlfn.XLOOKUP(AR$1,$Z$2:$Z$16,$AB$2:$AB$16)-$U737)^2+(_xlfn.XLOOKUP(AR$1,$Z$2:$Z$16,$AC$2:$AC$16-$V737)^2)))</f>
        <v/>
      </c>
      <c r="AS737" s="141" t="str">
        <f t="array" ref="AS737">IF(OR(AS$1=0, $A737=""),"",SQRT((_xlfn.XLOOKUP(AS$1,$Z$2:$Z$16,$AA$2:$AA$16)-$T737)^2+(_xlfn.XLOOKUP(AS$1,$Z$2:$Z$16,$AB$2:$AB$16)-$U737)^2+(_xlfn.XLOOKUP(AS$1,$Z$2:$Z$16,$AC$2:$AC$16-$V737)^2)))</f>
        <v/>
      </c>
      <c r="AT737" s="141" t="str">
        <f t="array" ref="AT737">IF(OR(AT$1=0, $A737=""),"",SQRT((_xlfn.XLOOKUP(AT$1,$Z$2:$Z$16,$AA$2:$AA$16)-$T737)^2+(_xlfn.XLOOKUP(AT$1,$Z$2:$Z$16,$AB$2:$AB$16)-$U737)^2+(_xlfn.XLOOKUP(AT$1,$Z$2:$Z$16,$AC$2:$AC$16-$V737)^2)))</f>
        <v/>
      </c>
      <c r="AU737" s="141" t="str">
        <f t="array" ref="AU737">IF(OR(AU$1=0, $A737=""),"",SQRT((_xlfn.XLOOKUP(AU$1,$Z$2:$Z$16,$AA$2:$AA$16)-$T737)^2+(_xlfn.XLOOKUP(AU$1,$Z$2:$Z$16,$AB$2:$AB$16)-$U737)^2+(_xlfn.XLOOKUP(AU$1,$Z$2:$Z$16,$AC$2:$AC$16-$V737)^2)))</f>
        <v/>
      </c>
      <c r="AV737" s="142" t="str">
        <f t="array" ref="AV737">IF(OR(AV$1=0, $A737=""),"",SQRT((_xlfn.XLOOKUP(AV$1,$Z$2:$Z$16,$AA$2:$AA$16)-$T737)^2+(_xlfn.XLOOKUP(AV$1,$Z$2:$Z$16,$AB$2:$AB$16)-$U737)^2+(_xlfn.XLOOKUP(AV$1,$Z$2:$Z$16,$AC$2:$AC$16-$V737)^2)))</f>
        <v/>
      </c>
      <c r="AW737" s="124"/>
      <c r="AX737" s="124"/>
      <c r="AY737" s="125">
        <f t="shared" si="403"/>
        <v>0</v>
      </c>
      <c r="AZ737" s="143">
        <f t="shared" si="404"/>
        <v>0</v>
      </c>
      <c r="BA737" s="143">
        <f t="shared" si="405"/>
        <v>0</v>
      </c>
      <c r="BB737" s="143">
        <f t="shared" si="406"/>
        <v>0</v>
      </c>
      <c r="BC737" s="143">
        <f t="shared" si="407"/>
        <v>0</v>
      </c>
      <c r="BD737" s="143">
        <f t="shared" si="408"/>
        <v>0</v>
      </c>
      <c r="BE737" s="143">
        <f t="shared" si="409"/>
        <v>0</v>
      </c>
      <c r="BF737" s="143">
        <f t="shared" si="410"/>
        <v>0</v>
      </c>
      <c r="BG737" s="144">
        <f t="shared" si="411"/>
        <v>0</v>
      </c>
      <c r="BH737" s="144">
        <f t="shared" si="412"/>
        <v>0</v>
      </c>
      <c r="BI737" s="144">
        <f t="shared" si="413"/>
        <v>0</v>
      </c>
      <c r="BJ737" s="144">
        <f t="shared" si="414"/>
        <v>0</v>
      </c>
      <c r="BK737" s="144">
        <f t="shared" si="415"/>
        <v>0</v>
      </c>
      <c r="BL737" s="144">
        <f t="shared" si="416"/>
        <v>0</v>
      </c>
      <c r="BM737" s="145">
        <f t="shared" si="417"/>
        <v>0</v>
      </c>
      <c r="BN737" s="124"/>
      <c r="BO737" s="124"/>
      <c r="BP737" s="124"/>
      <c r="BQ737" s="124"/>
      <c r="BR737" s="124"/>
      <c r="BS737" s="124"/>
      <c r="BT737" s="124"/>
      <c r="BU737" s="124"/>
      <c r="BV737" s="130"/>
      <c r="BW737" s="130"/>
      <c r="BX737" s="130"/>
      <c r="BY737" s="130"/>
      <c r="BZ737" s="130"/>
      <c r="CA737" s="130"/>
      <c r="CB737" s="130"/>
      <c r="CC737" s="130"/>
      <c r="CD737" s="130"/>
      <c r="CE737" s="130"/>
      <c r="CF737" s="130"/>
      <c r="CG737" s="130"/>
      <c r="CH737" s="130"/>
      <c r="CI737" s="130"/>
      <c r="CJ737" s="130"/>
      <c r="CM737" s="159">
        <f t="shared" si="418"/>
        <v>0</v>
      </c>
      <c r="CN737" s="160">
        <f t="shared" si="419"/>
        <v>0</v>
      </c>
      <c r="CO737" s="160">
        <f t="shared" si="420"/>
        <v>0</v>
      </c>
      <c r="CP737" s="160">
        <f t="shared" si="421"/>
        <v>0</v>
      </c>
      <c r="CQ737" s="160">
        <f t="shared" si="422"/>
        <v>0</v>
      </c>
      <c r="CR737" s="160" t="str">
        <f t="shared" si="423"/>
        <v/>
      </c>
      <c r="CS737" s="160" t="str">
        <f t="shared" si="424"/>
        <v/>
      </c>
      <c r="CT737" s="160" t="str">
        <f t="shared" si="425"/>
        <v/>
      </c>
      <c r="CU737" s="162" t="str">
        <f t="shared" si="426"/>
        <v/>
      </c>
      <c r="CV737" s="162" t="str">
        <f t="shared" si="427"/>
        <v/>
      </c>
      <c r="CW737" s="162" t="str">
        <f t="shared" si="428"/>
        <v/>
      </c>
      <c r="CX737" s="162" t="str">
        <f t="shared" si="429"/>
        <v/>
      </c>
      <c r="CY737" s="162" t="str">
        <f t="shared" si="430"/>
        <v/>
      </c>
      <c r="CZ737" s="162" t="str">
        <f t="shared" si="431"/>
        <v/>
      </c>
      <c r="DA737" s="163" t="str">
        <f t="shared" si="432"/>
        <v/>
      </c>
    </row>
    <row r="738" spans="1:105" ht="16.5" x14ac:dyDescent="0.3">
      <c r="A738" s="135"/>
      <c r="B738" s="136"/>
      <c r="C738" s="136"/>
      <c r="D738" s="137"/>
      <c r="E738" s="176"/>
      <c r="F738" s="182"/>
      <c r="G738" s="183"/>
      <c r="H738" s="183"/>
      <c r="I738" s="183"/>
      <c r="J738" s="183"/>
      <c r="K738" s="183"/>
      <c r="L738" s="183"/>
      <c r="M738" s="186"/>
      <c r="N738" s="182"/>
      <c r="O738" s="184"/>
      <c r="P738" s="178"/>
      <c r="Q738" s="118">
        <f t="shared" si="401"/>
        <v>0</v>
      </c>
      <c r="R738" s="3"/>
      <c r="S738" s="3"/>
      <c r="T738" s="4"/>
      <c r="U738" s="4"/>
      <c r="V738" s="99">
        <f t="shared" si="402"/>
        <v>0</v>
      </c>
      <c r="W738" s="161"/>
      <c r="X738" s="138"/>
      <c r="AH738" s="158" t="str">
        <f t="array" ref="AH738">IF(OR(AH$1=0, $A738=""),"",SQRT((_xlfn.XLOOKUP(AH$1,$Z$2:$Z$16,$AA$2:$AA$16)-$T738)^2+(_xlfn.XLOOKUP(AH$1,$Z$2:$Z$16,$AB$2:$AB$16)-$U738)^2+(_xlfn.XLOOKUP(AH$1,$Z$2:$Z$16,$AC$2:$AC$16-$V738)^2)))</f>
        <v/>
      </c>
      <c r="AI738" s="140" t="str">
        <f t="array" ref="AI738">IF(OR(AI$1=0, $A738=""),"",SQRT((_xlfn.XLOOKUP(AI$1,$Z$2:$Z$16,$AA$2:$AA$16)-$T738)^2+(_xlfn.XLOOKUP(AI$1,$Z$2:$Z$16,$AB$2:$AB$16)-$U738)^2+(_xlfn.XLOOKUP(AI$1,$Z$2:$Z$16,$AC$2:$AC$16-$V738)^2)))</f>
        <v/>
      </c>
      <c r="AJ738" s="140" t="str">
        <f t="array" ref="AJ738">IF(OR(AJ$1=0, $A738=""),"",SQRT((_xlfn.XLOOKUP(AJ$1,$Z$2:$Z$16,$AA$2:$AA$16)-$T738)^2+(_xlfn.XLOOKUP(AJ$1,$Z$2:$Z$16,$AB$2:$AB$16)-$U738)^2+(_xlfn.XLOOKUP(AJ$1,$Z$2:$Z$16,$AC$2:$AC$16-$V738)^2)))</f>
        <v/>
      </c>
      <c r="AK738" s="140" t="str">
        <f t="array" ref="AK738">IF(OR(AK$1=0, $A738=""),"",SQRT((_xlfn.XLOOKUP(AK$1,$Z$2:$Z$16,$AA$2:$AA$16)-$T738)^2+(_xlfn.XLOOKUP(AK$1,$Z$2:$Z$16,$AB$2:$AB$16)-$U738)^2+(_xlfn.XLOOKUP(AK$1,$Z$2:$Z$16,$AC$2:$AC$16-$V738)^2)))</f>
        <v/>
      </c>
      <c r="AL738" s="140" t="str">
        <f t="array" ref="AL738">IF(OR(AL$1=0, $A738=""),"",SQRT((_xlfn.XLOOKUP(AL$1,$Z$2:$Z$16,$AA$2:$AA$16)-$T738)^2+(_xlfn.XLOOKUP(AL$1,$Z$2:$Z$16,$AB$2:$AB$16)-$U738)^2+(_xlfn.XLOOKUP(AL$1,$Z$2:$Z$16,$AC$2:$AC$16-$V738)^2)))</f>
        <v/>
      </c>
      <c r="AM738" s="140" t="str">
        <f t="array" ref="AM738">IF(OR(AM$1=0, $A738=""),"",SQRT((_xlfn.XLOOKUP(AM$1,$Z$2:$Z$16,$AA$2:$AA$16)-$T738)^2+(_xlfn.XLOOKUP(AM$1,$Z$2:$Z$16,$AB$2:$AB$16)-$U738)^2+(_xlfn.XLOOKUP(AM$1,$Z$2:$Z$16,$AC$2:$AC$16-$V738)^2)))</f>
        <v/>
      </c>
      <c r="AN738" s="140" t="str">
        <f t="array" ref="AN738">IF(OR(AN$1=0, $A738=""),"",SQRT((_xlfn.XLOOKUP(AN$1,$Z$2:$Z$16,$AA$2:$AA$16)-$T738)^2+(_xlfn.XLOOKUP(AN$1,$Z$2:$Z$16,$AB$2:$AB$16)-$U738)^2+(_xlfn.XLOOKUP(AN$1,$Z$2:$Z$16,$AC$2:$AC$16-$V738)^2)))</f>
        <v/>
      </c>
      <c r="AO738" s="140" t="str">
        <f t="array" ref="AO738">IF(OR(AO$1=0, $A738=""),"",SQRT((_xlfn.XLOOKUP(AO$1,$Z$2:$Z$16,$AA$2:$AA$16)-$T738)^2+(_xlfn.XLOOKUP(AO$1,$Z$2:$Z$16,$AB$2:$AB$16)-$U738)^2+(_xlfn.XLOOKUP(AO$1,$Z$2:$Z$16,$AC$2:$AC$16-$V738)^2)))</f>
        <v/>
      </c>
      <c r="AP738" s="141" t="str">
        <f t="array" ref="AP738">IF(OR(AP$1=0, $A738=""),"",SQRT((_xlfn.XLOOKUP(AP$1,$Z$2:$Z$16,$AA$2:$AA$16)-$T738)^2+(_xlfn.XLOOKUP(AP$1,$Z$2:$Z$16,$AB$2:$AB$16)-$U738)^2+(_xlfn.XLOOKUP(AP$1,$Z$2:$Z$16,$AC$2:$AC$16-$V738)^2)))</f>
        <v/>
      </c>
      <c r="AQ738" s="141" t="str">
        <f t="array" ref="AQ738">IF(OR(AQ$1=0, $A738=""),"",SQRT((_xlfn.XLOOKUP(AQ$1,$Z$2:$Z$16,$AA$2:$AA$16)-$T738)^2+(_xlfn.XLOOKUP(AQ$1,$Z$2:$Z$16,$AB$2:$AB$16)-$U738)^2+(_xlfn.XLOOKUP(AQ$1,$Z$2:$Z$16,$AC$2:$AC$16-$V738)^2)))</f>
        <v/>
      </c>
      <c r="AR738" s="141" t="str">
        <f t="array" ref="AR738">IF(OR(AR$1=0, $A738=""),"",SQRT((_xlfn.XLOOKUP(AR$1,$Z$2:$Z$16,$AA$2:$AA$16)-$T738)^2+(_xlfn.XLOOKUP(AR$1,$Z$2:$Z$16,$AB$2:$AB$16)-$U738)^2+(_xlfn.XLOOKUP(AR$1,$Z$2:$Z$16,$AC$2:$AC$16-$V738)^2)))</f>
        <v/>
      </c>
      <c r="AS738" s="141" t="str">
        <f t="array" ref="AS738">IF(OR(AS$1=0, $A738=""),"",SQRT((_xlfn.XLOOKUP(AS$1,$Z$2:$Z$16,$AA$2:$AA$16)-$T738)^2+(_xlfn.XLOOKUP(AS$1,$Z$2:$Z$16,$AB$2:$AB$16)-$U738)^2+(_xlfn.XLOOKUP(AS$1,$Z$2:$Z$16,$AC$2:$AC$16-$V738)^2)))</f>
        <v/>
      </c>
      <c r="AT738" s="141" t="str">
        <f t="array" ref="AT738">IF(OR(AT$1=0, $A738=""),"",SQRT((_xlfn.XLOOKUP(AT$1,$Z$2:$Z$16,$AA$2:$AA$16)-$T738)^2+(_xlfn.XLOOKUP(AT$1,$Z$2:$Z$16,$AB$2:$AB$16)-$U738)^2+(_xlfn.XLOOKUP(AT$1,$Z$2:$Z$16,$AC$2:$AC$16-$V738)^2)))</f>
        <v/>
      </c>
      <c r="AU738" s="141" t="str">
        <f t="array" ref="AU738">IF(OR(AU$1=0, $A738=""),"",SQRT((_xlfn.XLOOKUP(AU$1,$Z$2:$Z$16,$AA$2:$AA$16)-$T738)^2+(_xlfn.XLOOKUP(AU$1,$Z$2:$Z$16,$AB$2:$AB$16)-$U738)^2+(_xlfn.XLOOKUP(AU$1,$Z$2:$Z$16,$AC$2:$AC$16-$V738)^2)))</f>
        <v/>
      </c>
      <c r="AV738" s="142" t="str">
        <f t="array" ref="AV738">IF(OR(AV$1=0, $A738=""),"",SQRT((_xlfn.XLOOKUP(AV$1,$Z$2:$Z$16,$AA$2:$AA$16)-$T738)^2+(_xlfn.XLOOKUP(AV$1,$Z$2:$Z$16,$AB$2:$AB$16)-$U738)^2+(_xlfn.XLOOKUP(AV$1,$Z$2:$Z$16,$AC$2:$AC$16-$V738)^2)))</f>
        <v/>
      </c>
      <c r="AW738" s="124"/>
      <c r="AX738" s="124"/>
      <c r="AY738" s="125">
        <f t="shared" si="403"/>
        <v>0</v>
      </c>
      <c r="AZ738" s="143">
        <f t="shared" si="404"/>
        <v>0</v>
      </c>
      <c r="BA738" s="143">
        <f t="shared" si="405"/>
        <v>0</v>
      </c>
      <c r="BB738" s="143">
        <f t="shared" si="406"/>
        <v>0</v>
      </c>
      <c r="BC738" s="143">
        <f t="shared" si="407"/>
        <v>0</v>
      </c>
      <c r="BD738" s="143">
        <f t="shared" si="408"/>
        <v>0</v>
      </c>
      <c r="BE738" s="143">
        <f t="shared" si="409"/>
        <v>0</v>
      </c>
      <c r="BF738" s="143">
        <f t="shared" si="410"/>
        <v>0</v>
      </c>
      <c r="BG738" s="144">
        <f t="shared" si="411"/>
        <v>0</v>
      </c>
      <c r="BH738" s="144">
        <f t="shared" si="412"/>
        <v>0</v>
      </c>
      <c r="BI738" s="144">
        <f t="shared" si="413"/>
        <v>0</v>
      </c>
      <c r="BJ738" s="144">
        <f t="shared" si="414"/>
        <v>0</v>
      </c>
      <c r="BK738" s="144">
        <f t="shared" si="415"/>
        <v>0</v>
      </c>
      <c r="BL738" s="144">
        <f t="shared" si="416"/>
        <v>0</v>
      </c>
      <c r="BM738" s="145">
        <f t="shared" si="417"/>
        <v>0</v>
      </c>
      <c r="BN738" s="124"/>
      <c r="BO738" s="124"/>
      <c r="BP738" s="124"/>
      <c r="BQ738" s="124"/>
      <c r="BR738" s="124"/>
      <c r="BS738" s="124"/>
      <c r="BT738" s="124"/>
      <c r="BU738" s="124"/>
      <c r="BV738" s="130"/>
      <c r="BW738" s="130"/>
      <c r="BX738" s="130"/>
      <c r="BY738" s="130"/>
      <c r="BZ738" s="130"/>
      <c r="CA738" s="130"/>
      <c r="CB738" s="130"/>
      <c r="CC738" s="130"/>
      <c r="CD738" s="130"/>
      <c r="CE738" s="130"/>
      <c r="CF738" s="130"/>
      <c r="CG738" s="130"/>
      <c r="CH738" s="130"/>
      <c r="CI738" s="130"/>
      <c r="CJ738" s="130"/>
      <c r="CM738" s="159">
        <f t="shared" si="418"/>
        <v>0</v>
      </c>
      <c r="CN738" s="160">
        <f t="shared" si="419"/>
        <v>0</v>
      </c>
      <c r="CO738" s="160">
        <f t="shared" si="420"/>
        <v>0</v>
      </c>
      <c r="CP738" s="160">
        <f t="shared" si="421"/>
        <v>0</v>
      </c>
      <c r="CQ738" s="160">
        <f t="shared" si="422"/>
        <v>0</v>
      </c>
      <c r="CR738" s="160" t="str">
        <f t="shared" si="423"/>
        <v/>
      </c>
      <c r="CS738" s="160" t="str">
        <f t="shared" si="424"/>
        <v/>
      </c>
      <c r="CT738" s="160" t="str">
        <f t="shared" si="425"/>
        <v/>
      </c>
      <c r="CU738" s="162" t="str">
        <f t="shared" si="426"/>
        <v/>
      </c>
      <c r="CV738" s="162" t="str">
        <f t="shared" si="427"/>
        <v/>
      </c>
      <c r="CW738" s="162" t="str">
        <f t="shared" si="428"/>
        <v/>
      </c>
      <c r="CX738" s="162" t="str">
        <f t="shared" si="429"/>
        <v/>
      </c>
      <c r="CY738" s="162" t="str">
        <f t="shared" si="430"/>
        <v/>
      </c>
      <c r="CZ738" s="162" t="str">
        <f t="shared" si="431"/>
        <v/>
      </c>
      <c r="DA738" s="163" t="str">
        <f t="shared" si="432"/>
        <v/>
      </c>
    </row>
    <row r="739" spans="1:105" ht="16.5" x14ac:dyDescent="0.3">
      <c r="A739" s="135"/>
      <c r="B739" s="136"/>
      <c r="C739" s="136"/>
      <c r="D739" s="137"/>
      <c r="E739" s="176"/>
      <c r="F739" s="182"/>
      <c r="G739" s="183"/>
      <c r="H739" s="183"/>
      <c r="I739" s="183"/>
      <c r="J739" s="183"/>
      <c r="K739" s="183"/>
      <c r="L739" s="183"/>
      <c r="M739" s="186"/>
      <c r="N739" s="182"/>
      <c r="O739" s="184"/>
      <c r="P739" s="178"/>
      <c r="Q739" s="118">
        <f t="shared" si="401"/>
        <v>0</v>
      </c>
      <c r="R739" s="3"/>
      <c r="S739" s="3"/>
      <c r="T739" s="4"/>
      <c r="U739" s="4"/>
      <c r="V739" s="99">
        <f t="shared" si="402"/>
        <v>0</v>
      </c>
      <c r="W739" s="161"/>
      <c r="X739" s="138"/>
      <c r="AH739" s="158" t="str">
        <f t="array" ref="AH739">IF(OR(AH$1=0, $A739=""),"",SQRT((_xlfn.XLOOKUP(AH$1,$Z$2:$Z$16,$AA$2:$AA$16)-$T739)^2+(_xlfn.XLOOKUP(AH$1,$Z$2:$Z$16,$AB$2:$AB$16)-$U739)^2+(_xlfn.XLOOKUP(AH$1,$Z$2:$Z$16,$AC$2:$AC$16-$V739)^2)))</f>
        <v/>
      </c>
      <c r="AI739" s="140" t="str">
        <f t="array" ref="AI739">IF(OR(AI$1=0, $A739=""),"",SQRT((_xlfn.XLOOKUP(AI$1,$Z$2:$Z$16,$AA$2:$AA$16)-$T739)^2+(_xlfn.XLOOKUP(AI$1,$Z$2:$Z$16,$AB$2:$AB$16)-$U739)^2+(_xlfn.XLOOKUP(AI$1,$Z$2:$Z$16,$AC$2:$AC$16-$V739)^2)))</f>
        <v/>
      </c>
      <c r="AJ739" s="140" t="str">
        <f t="array" ref="AJ739">IF(OR(AJ$1=0, $A739=""),"",SQRT((_xlfn.XLOOKUP(AJ$1,$Z$2:$Z$16,$AA$2:$AA$16)-$T739)^2+(_xlfn.XLOOKUP(AJ$1,$Z$2:$Z$16,$AB$2:$AB$16)-$U739)^2+(_xlfn.XLOOKUP(AJ$1,$Z$2:$Z$16,$AC$2:$AC$16-$V739)^2)))</f>
        <v/>
      </c>
      <c r="AK739" s="140" t="str">
        <f t="array" ref="AK739">IF(OR(AK$1=0, $A739=""),"",SQRT((_xlfn.XLOOKUP(AK$1,$Z$2:$Z$16,$AA$2:$AA$16)-$T739)^2+(_xlfn.XLOOKUP(AK$1,$Z$2:$Z$16,$AB$2:$AB$16)-$U739)^2+(_xlfn.XLOOKUP(AK$1,$Z$2:$Z$16,$AC$2:$AC$16-$V739)^2)))</f>
        <v/>
      </c>
      <c r="AL739" s="140" t="str">
        <f t="array" ref="AL739">IF(OR(AL$1=0, $A739=""),"",SQRT((_xlfn.XLOOKUP(AL$1,$Z$2:$Z$16,$AA$2:$AA$16)-$T739)^2+(_xlfn.XLOOKUP(AL$1,$Z$2:$Z$16,$AB$2:$AB$16)-$U739)^2+(_xlfn.XLOOKUP(AL$1,$Z$2:$Z$16,$AC$2:$AC$16-$V739)^2)))</f>
        <v/>
      </c>
      <c r="AM739" s="140" t="str">
        <f t="array" ref="AM739">IF(OR(AM$1=0, $A739=""),"",SQRT((_xlfn.XLOOKUP(AM$1,$Z$2:$Z$16,$AA$2:$AA$16)-$T739)^2+(_xlfn.XLOOKUP(AM$1,$Z$2:$Z$16,$AB$2:$AB$16)-$U739)^2+(_xlfn.XLOOKUP(AM$1,$Z$2:$Z$16,$AC$2:$AC$16-$V739)^2)))</f>
        <v/>
      </c>
      <c r="AN739" s="140" t="str">
        <f t="array" ref="AN739">IF(OR(AN$1=0, $A739=""),"",SQRT((_xlfn.XLOOKUP(AN$1,$Z$2:$Z$16,$AA$2:$AA$16)-$T739)^2+(_xlfn.XLOOKUP(AN$1,$Z$2:$Z$16,$AB$2:$AB$16)-$U739)^2+(_xlfn.XLOOKUP(AN$1,$Z$2:$Z$16,$AC$2:$AC$16-$V739)^2)))</f>
        <v/>
      </c>
      <c r="AO739" s="140" t="str">
        <f t="array" ref="AO739">IF(OR(AO$1=0, $A739=""),"",SQRT((_xlfn.XLOOKUP(AO$1,$Z$2:$Z$16,$AA$2:$AA$16)-$T739)^2+(_xlfn.XLOOKUP(AO$1,$Z$2:$Z$16,$AB$2:$AB$16)-$U739)^2+(_xlfn.XLOOKUP(AO$1,$Z$2:$Z$16,$AC$2:$AC$16-$V739)^2)))</f>
        <v/>
      </c>
      <c r="AP739" s="141" t="str">
        <f t="array" ref="AP739">IF(OR(AP$1=0, $A739=""),"",SQRT((_xlfn.XLOOKUP(AP$1,$Z$2:$Z$16,$AA$2:$AA$16)-$T739)^2+(_xlfn.XLOOKUP(AP$1,$Z$2:$Z$16,$AB$2:$AB$16)-$U739)^2+(_xlfn.XLOOKUP(AP$1,$Z$2:$Z$16,$AC$2:$AC$16-$V739)^2)))</f>
        <v/>
      </c>
      <c r="AQ739" s="141" t="str">
        <f t="array" ref="AQ739">IF(OR(AQ$1=0, $A739=""),"",SQRT((_xlfn.XLOOKUP(AQ$1,$Z$2:$Z$16,$AA$2:$AA$16)-$T739)^2+(_xlfn.XLOOKUP(AQ$1,$Z$2:$Z$16,$AB$2:$AB$16)-$U739)^2+(_xlfn.XLOOKUP(AQ$1,$Z$2:$Z$16,$AC$2:$AC$16-$V739)^2)))</f>
        <v/>
      </c>
      <c r="AR739" s="141" t="str">
        <f t="array" ref="AR739">IF(OR(AR$1=0, $A739=""),"",SQRT((_xlfn.XLOOKUP(AR$1,$Z$2:$Z$16,$AA$2:$AA$16)-$T739)^2+(_xlfn.XLOOKUP(AR$1,$Z$2:$Z$16,$AB$2:$AB$16)-$U739)^2+(_xlfn.XLOOKUP(AR$1,$Z$2:$Z$16,$AC$2:$AC$16-$V739)^2)))</f>
        <v/>
      </c>
      <c r="AS739" s="141" t="str">
        <f t="array" ref="AS739">IF(OR(AS$1=0, $A739=""),"",SQRT((_xlfn.XLOOKUP(AS$1,$Z$2:$Z$16,$AA$2:$AA$16)-$T739)^2+(_xlfn.XLOOKUP(AS$1,$Z$2:$Z$16,$AB$2:$AB$16)-$U739)^2+(_xlfn.XLOOKUP(AS$1,$Z$2:$Z$16,$AC$2:$AC$16-$V739)^2)))</f>
        <v/>
      </c>
      <c r="AT739" s="141" t="str">
        <f t="array" ref="AT739">IF(OR(AT$1=0, $A739=""),"",SQRT((_xlfn.XLOOKUP(AT$1,$Z$2:$Z$16,$AA$2:$AA$16)-$T739)^2+(_xlfn.XLOOKUP(AT$1,$Z$2:$Z$16,$AB$2:$AB$16)-$U739)^2+(_xlfn.XLOOKUP(AT$1,$Z$2:$Z$16,$AC$2:$AC$16-$V739)^2)))</f>
        <v/>
      </c>
      <c r="AU739" s="141" t="str">
        <f t="array" ref="AU739">IF(OR(AU$1=0, $A739=""),"",SQRT((_xlfn.XLOOKUP(AU$1,$Z$2:$Z$16,$AA$2:$AA$16)-$T739)^2+(_xlfn.XLOOKUP(AU$1,$Z$2:$Z$16,$AB$2:$AB$16)-$U739)^2+(_xlfn.XLOOKUP(AU$1,$Z$2:$Z$16,$AC$2:$AC$16-$V739)^2)))</f>
        <v/>
      </c>
      <c r="AV739" s="142" t="str">
        <f t="array" ref="AV739">IF(OR(AV$1=0, $A739=""),"",SQRT((_xlfn.XLOOKUP(AV$1,$Z$2:$Z$16,$AA$2:$AA$16)-$T739)^2+(_xlfn.XLOOKUP(AV$1,$Z$2:$Z$16,$AB$2:$AB$16)-$U739)^2+(_xlfn.XLOOKUP(AV$1,$Z$2:$Z$16,$AC$2:$AC$16-$V739)^2)))</f>
        <v/>
      </c>
      <c r="AW739" s="124"/>
      <c r="AX739" s="124"/>
      <c r="AY739" s="125">
        <f t="shared" si="403"/>
        <v>0</v>
      </c>
      <c r="AZ739" s="143">
        <f t="shared" si="404"/>
        <v>0</v>
      </c>
      <c r="BA739" s="143">
        <f t="shared" si="405"/>
        <v>0</v>
      </c>
      <c r="BB739" s="143">
        <f t="shared" si="406"/>
        <v>0</v>
      </c>
      <c r="BC739" s="143">
        <f t="shared" si="407"/>
        <v>0</v>
      </c>
      <c r="BD739" s="143">
        <f t="shared" si="408"/>
        <v>0</v>
      </c>
      <c r="BE739" s="143">
        <f t="shared" si="409"/>
        <v>0</v>
      </c>
      <c r="BF739" s="143">
        <f t="shared" si="410"/>
        <v>0</v>
      </c>
      <c r="BG739" s="144">
        <f t="shared" si="411"/>
        <v>0</v>
      </c>
      <c r="BH739" s="144">
        <f t="shared" si="412"/>
        <v>0</v>
      </c>
      <c r="BI739" s="144">
        <f t="shared" si="413"/>
        <v>0</v>
      </c>
      <c r="BJ739" s="144">
        <f t="shared" si="414"/>
        <v>0</v>
      </c>
      <c r="BK739" s="144">
        <f t="shared" si="415"/>
        <v>0</v>
      </c>
      <c r="BL739" s="144">
        <f t="shared" si="416"/>
        <v>0</v>
      </c>
      <c r="BM739" s="145">
        <f t="shared" si="417"/>
        <v>0</v>
      </c>
      <c r="BN739" s="124"/>
      <c r="BO739" s="124"/>
      <c r="BP739" s="124"/>
      <c r="BQ739" s="124"/>
      <c r="BR739" s="124"/>
      <c r="BS739" s="124"/>
      <c r="BT739" s="124"/>
      <c r="BU739" s="124"/>
      <c r="BV739" s="130"/>
      <c r="BW739" s="130"/>
      <c r="BX739" s="130"/>
      <c r="BY739" s="130"/>
      <c r="BZ739" s="130"/>
      <c r="CA739" s="130"/>
      <c r="CB739" s="130"/>
      <c r="CC739" s="130"/>
      <c r="CD739" s="130"/>
      <c r="CE739" s="130"/>
      <c r="CF739" s="130"/>
      <c r="CG739" s="130"/>
      <c r="CH739" s="130"/>
      <c r="CI739" s="130"/>
      <c r="CJ739" s="130"/>
      <c r="CM739" s="159">
        <f t="shared" si="418"/>
        <v>0</v>
      </c>
      <c r="CN739" s="160">
        <f t="shared" si="419"/>
        <v>0</v>
      </c>
      <c r="CO739" s="160">
        <f t="shared" si="420"/>
        <v>0</v>
      </c>
      <c r="CP739" s="160">
        <f t="shared" si="421"/>
        <v>0</v>
      </c>
      <c r="CQ739" s="160">
        <f t="shared" si="422"/>
        <v>0</v>
      </c>
      <c r="CR739" s="160" t="str">
        <f t="shared" si="423"/>
        <v/>
      </c>
      <c r="CS739" s="160" t="str">
        <f t="shared" si="424"/>
        <v/>
      </c>
      <c r="CT739" s="160" t="str">
        <f t="shared" si="425"/>
        <v/>
      </c>
      <c r="CU739" s="162" t="str">
        <f t="shared" si="426"/>
        <v/>
      </c>
      <c r="CV739" s="162" t="str">
        <f t="shared" si="427"/>
        <v/>
      </c>
      <c r="CW739" s="162" t="str">
        <f t="shared" si="428"/>
        <v/>
      </c>
      <c r="CX739" s="162" t="str">
        <f t="shared" si="429"/>
        <v/>
      </c>
      <c r="CY739" s="162" t="str">
        <f t="shared" si="430"/>
        <v/>
      </c>
      <c r="CZ739" s="162" t="str">
        <f t="shared" si="431"/>
        <v/>
      </c>
      <c r="DA739" s="163" t="str">
        <f t="shared" si="432"/>
        <v/>
      </c>
    </row>
    <row r="740" spans="1:105" ht="16.5" x14ac:dyDescent="0.3">
      <c r="A740" s="135"/>
      <c r="B740" s="136"/>
      <c r="C740" s="136"/>
      <c r="D740" s="137"/>
      <c r="E740" s="176"/>
      <c r="F740" s="182"/>
      <c r="G740" s="183"/>
      <c r="H740" s="183"/>
      <c r="I740" s="183"/>
      <c r="J740" s="183"/>
      <c r="K740" s="183"/>
      <c r="L740" s="183"/>
      <c r="M740" s="186"/>
      <c r="N740" s="182"/>
      <c r="O740" s="184"/>
      <c r="P740" s="178"/>
      <c r="Q740" s="118">
        <f t="shared" si="401"/>
        <v>0</v>
      </c>
      <c r="R740" s="3"/>
      <c r="S740" s="3"/>
      <c r="T740" s="4"/>
      <c r="U740" s="4"/>
      <c r="V740" s="99">
        <f t="shared" si="402"/>
        <v>0</v>
      </c>
      <c r="W740" s="161"/>
      <c r="X740" s="138"/>
      <c r="AH740" s="158" t="str">
        <f t="array" ref="AH740">IF(OR(AH$1=0, $A740=""),"",SQRT((_xlfn.XLOOKUP(AH$1,$Z$2:$Z$16,$AA$2:$AA$16)-$T740)^2+(_xlfn.XLOOKUP(AH$1,$Z$2:$Z$16,$AB$2:$AB$16)-$U740)^2+(_xlfn.XLOOKUP(AH$1,$Z$2:$Z$16,$AC$2:$AC$16-$V740)^2)))</f>
        <v/>
      </c>
      <c r="AI740" s="140" t="str">
        <f t="array" ref="AI740">IF(OR(AI$1=0, $A740=""),"",SQRT((_xlfn.XLOOKUP(AI$1,$Z$2:$Z$16,$AA$2:$AA$16)-$T740)^2+(_xlfn.XLOOKUP(AI$1,$Z$2:$Z$16,$AB$2:$AB$16)-$U740)^2+(_xlfn.XLOOKUP(AI$1,$Z$2:$Z$16,$AC$2:$AC$16-$V740)^2)))</f>
        <v/>
      </c>
      <c r="AJ740" s="140" t="str">
        <f t="array" ref="AJ740">IF(OR(AJ$1=0, $A740=""),"",SQRT((_xlfn.XLOOKUP(AJ$1,$Z$2:$Z$16,$AA$2:$AA$16)-$T740)^2+(_xlfn.XLOOKUP(AJ$1,$Z$2:$Z$16,$AB$2:$AB$16)-$U740)^2+(_xlfn.XLOOKUP(AJ$1,$Z$2:$Z$16,$AC$2:$AC$16-$V740)^2)))</f>
        <v/>
      </c>
      <c r="AK740" s="140" t="str">
        <f t="array" ref="AK740">IF(OR(AK$1=0, $A740=""),"",SQRT((_xlfn.XLOOKUP(AK$1,$Z$2:$Z$16,$AA$2:$AA$16)-$T740)^2+(_xlfn.XLOOKUP(AK$1,$Z$2:$Z$16,$AB$2:$AB$16)-$U740)^2+(_xlfn.XLOOKUP(AK$1,$Z$2:$Z$16,$AC$2:$AC$16-$V740)^2)))</f>
        <v/>
      </c>
      <c r="AL740" s="140" t="str">
        <f t="array" ref="AL740">IF(OR(AL$1=0, $A740=""),"",SQRT((_xlfn.XLOOKUP(AL$1,$Z$2:$Z$16,$AA$2:$AA$16)-$T740)^2+(_xlfn.XLOOKUP(AL$1,$Z$2:$Z$16,$AB$2:$AB$16)-$U740)^2+(_xlfn.XLOOKUP(AL$1,$Z$2:$Z$16,$AC$2:$AC$16-$V740)^2)))</f>
        <v/>
      </c>
      <c r="AM740" s="140" t="str">
        <f t="array" ref="AM740">IF(OR(AM$1=0, $A740=""),"",SQRT((_xlfn.XLOOKUP(AM$1,$Z$2:$Z$16,$AA$2:$AA$16)-$T740)^2+(_xlfn.XLOOKUP(AM$1,$Z$2:$Z$16,$AB$2:$AB$16)-$U740)^2+(_xlfn.XLOOKUP(AM$1,$Z$2:$Z$16,$AC$2:$AC$16-$V740)^2)))</f>
        <v/>
      </c>
      <c r="AN740" s="140" t="str">
        <f t="array" ref="AN740">IF(OR(AN$1=0, $A740=""),"",SQRT((_xlfn.XLOOKUP(AN$1,$Z$2:$Z$16,$AA$2:$AA$16)-$T740)^2+(_xlfn.XLOOKUP(AN$1,$Z$2:$Z$16,$AB$2:$AB$16)-$U740)^2+(_xlfn.XLOOKUP(AN$1,$Z$2:$Z$16,$AC$2:$AC$16-$V740)^2)))</f>
        <v/>
      </c>
      <c r="AO740" s="140" t="str">
        <f t="array" ref="AO740">IF(OR(AO$1=0, $A740=""),"",SQRT((_xlfn.XLOOKUP(AO$1,$Z$2:$Z$16,$AA$2:$AA$16)-$T740)^2+(_xlfn.XLOOKUP(AO$1,$Z$2:$Z$16,$AB$2:$AB$16)-$U740)^2+(_xlfn.XLOOKUP(AO$1,$Z$2:$Z$16,$AC$2:$AC$16-$V740)^2)))</f>
        <v/>
      </c>
      <c r="AP740" s="141" t="str">
        <f t="array" ref="AP740">IF(OR(AP$1=0, $A740=""),"",SQRT((_xlfn.XLOOKUP(AP$1,$Z$2:$Z$16,$AA$2:$AA$16)-$T740)^2+(_xlfn.XLOOKUP(AP$1,$Z$2:$Z$16,$AB$2:$AB$16)-$U740)^2+(_xlfn.XLOOKUP(AP$1,$Z$2:$Z$16,$AC$2:$AC$16-$V740)^2)))</f>
        <v/>
      </c>
      <c r="AQ740" s="141" t="str">
        <f t="array" ref="AQ740">IF(OR(AQ$1=0, $A740=""),"",SQRT((_xlfn.XLOOKUP(AQ$1,$Z$2:$Z$16,$AA$2:$AA$16)-$T740)^2+(_xlfn.XLOOKUP(AQ$1,$Z$2:$Z$16,$AB$2:$AB$16)-$U740)^2+(_xlfn.XLOOKUP(AQ$1,$Z$2:$Z$16,$AC$2:$AC$16-$V740)^2)))</f>
        <v/>
      </c>
      <c r="AR740" s="141" t="str">
        <f t="array" ref="AR740">IF(OR(AR$1=0, $A740=""),"",SQRT((_xlfn.XLOOKUP(AR$1,$Z$2:$Z$16,$AA$2:$AA$16)-$T740)^2+(_xlfn.XLOOKUP(AR$1,$Z$2:$Z$16,$AB$2:$AB$16)-$U740)^2+(_xlfn.XLOOKUP(AR$1,$Z$2:$Z$16,$AC$2:$AC$16-$V740)^2)))</f>
        <v/>
      </c>
      <c r="AS740" s="141" t="str">
        <f t="array" ref="AS740">IF(OR(AS$1=0, $A740=""),"",SQRT((_xlfn.XLOOKUP(AS$1,$Z$2:$Z$16,$AA$2:$AA$16)-$T740)^2+(_xlfn.XLOOKUP(AS$1,$Z$2:$Z$16,$AB$2:$AB$16)-$U740)^2+(_xlfn.XLOOKUP(AS$1,$Z$2:$Z$16,$AC$2:$AC$16-$V740)^2)))</f>
        <v/>
      </c>
      <c r="AT740" s="141" t="str">
        <f t="array" ref="AT740">IF(OR(AT$1=0, $A740=""),"",SQRT((_xlfn.XLOOKUP(AT$1,$Z$2:$Z$16,$AA$2:$AA$16)-$T740)^2+(_xlfn.XLOOKUP(AT$1,$Z$2:$Z$16,$AB$2:$AB$16)-$U740)^2+(_xlfn.XLOOKUP(AT$1,$Z$2:$Z$16,$AC$2:$AC$16-$V740)^2)))</f>
        <v/>
      </c>
      <c r="AU740" s="141" t="str">
        <f t="array" ref="AU740">IF(OR(AU$1=0, $A740=""),"",SQRT((_xlfn.XLOOKUP(AU$1,$Z$2:$Z$16,$AA$2:$AA$16)-$T740)^2+(_xlfn.XLOOKUP(AU$1,$Z$2:$Z$16,$AB$2:$AB$16)-$U740)^2+(_xlfn.XLOOKUP(AU$1,$Z$2:$Z$16,$AC$2:$AC$16-$V740)^2)))</f>
        <v/>
      </c>
      <c r="AV740" s="142" t="str">
        <f t="array" ref="AV740">IF(OR(AV$1=0, $A740=""),"",SQRT((_xlfn.XLOOKUP(AV$1,$Z$2:$Z$16,$AA$2:$AA$16)-$T740)^2+(_xlfn.XLOOKUP(AV$1,$Z$2:$Z$16,$AB$2:$AB$16)-$U740)^2+(_xlfn.XLOOKUP(AV$1,$Z$2:$Z$16,$AC$2:$AC$16-$V740)^2)))</f>
        <v/>
      </c>
      <c r="AW740" s="124"/>
      <c r="AX740" s="124"/>
      <c r="AY740" s="125">
        <f t="shared" si="403"/>
        <v>0</v>
      </c>
      <c r="AZ740" s="143">
        <f t="shared" si="404"/>
        <v>0</v>
      </c>
      <c r="BA740" s="143">
        <f t="shared" si="405"/>
        <v>0</v>
      </c>
      <c r="BB740" s="143">
        <f t="shared" si="406"/>
        <v>0</v>
      </c>
      <c r="BC740" s="143">
        <f t="shared" si="407"/>
        <v>0</v>
      </c>
      <c r="BD740" s="143">
        <f t="shared" si="408"/>
        <v>0</v>
      </c>
      <c r="BE740" s="143">
        <f t="shared" si="409"/>
        <v>0</v>
      </c>
      <c r="BF740" s="143">
        <f t="shared" si="410"/>
        <v>0</v>
      </c>
      <c r="BG740" s="144">
        <f t="shared" si="411"/>
        <v>0</v>
      </c>
      <c r="BH740" s="144">
        <f t="shared" si="412"/>
        <v>0</v>
      </c>
      <c r="BI740" s="144">
        <f t="shared" si="413"/>
        <v>0</v>
      </c>
      <c r="BJ740" s="144">
        <f t="shared" si="414"/>
        <v>0</v>
      </c>
      <c r="BK740" s="144">
        <f t="shared" si="415"/>
        <v>0</v>
      </c>
      <c r="BL740" s="144">
        <f t="shared" si="416"/>
        <v>0</v>
      </c>
      <c r="BM740" s="145">
        <f t="shared" si="417"/>
        <v>0</v>
      </c>
      <c r="BN740" s="124"/>
      <c r="BO740" s="124"/>
      <c r="BP740" s="124"/>
      <c r="BQ740" s="124"/>
      <c r="BR740" s="124"/>
      <c r="BS740" s="124"/>
      <c r="BT740" s="124"/>
      <c r="BU740" s="124"/>
      <c r="BV740" s="130"/>
      <c r="BW740" s="130"/>
      <c r="BX740" s="130"/>
      <c r="BY740" s="130"/>
      <c r="BZ740" s="130"/>
      <c r="CA740" s="130"/>
      <c r="CB740" s="130"/>
      <c r="CC740" s="130"/>
      <c r="CD740" s="130"/>
      <c r="CE740" s="130"/>
      <c r="CF740" s="130"/>
      <c r="CG740" s="130"/>
      <c r="CH740" s="130"/>
      <c r="CI740" s="130"/>
      <c r="CJ740" s="130"/>
      <c r="CM740" s="159">
        <f t="shared" si="418"/>
        <v>0</v>
      </c>
      <c r="CN740" s="160">
        <f t="shared" si="419"/>
        <v>0</v>
      </c>
      <c r="CO740" s="160">
        <f t="shared" si="420"/>
        <v>0</v>
      </c>
      <c r="CP740" s="160">
        <f t="shared" si="421"/>
        <v>0</v>
      </c>
      <c r="CQ740" s="160">
        <f t="shared" si="422"/>
        <v>0</v>
      </c>
      <c r="CR740" s="160" t="str">
        <f t="shared" si="423"/>
        <v/>
      </c>
      <c r="CS740" s="160" t="str">
        <f t="shared" si="424"/>
        <v/>
      </c>
      <c r="CT740" s="160" t="str">
        <f t="shared" si="425"/>
        <v/>
      </c>
      <c r="CU740" s="162" t="str">
        <f t="shared" si="426"/>
        <v/>
      </c>
      <c r="CV740" s="162" t="str">
        <f t="shared" si="427"/>
        <v/>
      </c>
      <c r="CW740" s="162" t="str">
        <f t="shared" si="428"/>
        <v/>
      </c>
      <c r="CX740" s="162" t="str">
        <f t="shared" si="429"/>
        <v/>
      </c>
      <c r="CY740" s="162" t="str">
        <f t="shared" si="430"/>
        <v/>
      </c>
      <c r="CZ740" s="162" t="str">
        <f t="shared" si="431"/>
        <v/>
      </c>
      <c r="DA740" s="163" t="str">
        <f t="shared" si="432"/>
        <v/>
      </c>
    </row>
    <row r="741" spans="1:105" ht="16.5" x14ac:dyDescent="0.3">
      <c r="A741" s="135"/>
      <c r="B741" s="136"/>
      <c r="C741" s="136"/>
      <c r="D741" s="137"/>
      <c r="E741" s="176"/>
      <c r="F741" s="182"/>
      <c r="G741" s="183"/>
      <c r="H741" s="183"/>
      <c r="I741" s="183"/>
      <c r="J741" s="183"/>
      <c r="K741" s="183"/>
      <c r="L741" s="183"/>
      <c r="M741" s="186"/>
      <c r="N741" s="182"/>
      <c r="O741" s="184"/>
      <c r="P741" s="178"/>
      <c r="Q741" s="118">
        <f t="shared" si="401"/>
        <v>0</v>
      </c>
      <c r="R741" s="3"/>
      <c r="S741" s="3"/>
      <c r="T741" s="4"/>
      <c r="U741" s="4"/>
      <c r="V741" s="99">
        <f t="shared" si="402"/>
        <v>0</v>
      </c>
      <c r="W741" s="161"/>
      <c r="X741" s="138"/>
      <c r="AH741" s="158" t="str">
        <f t="array" ref="AH741">IF(OR(AH$1=0, $A741=""),"",SQRT((_xlfn.XLOOKUP(AH$1,$Z$2:$Z$16,$AA$2:$AA$16)-$T741)^2+(_xlfn.XLOOKUP(AH$1,$Z$2:$Z$16,$AB$2:$AB$16)-$U741)^2+(_xlfn.XLOOKUP(AH$1,$Z$2:$Z$16,$AC$2:$AC$16-$V741)^2)))</f>
        <v/>
      </c>
      <c r="AI741" s="140" t="str">
        <f t="array" ref="AI741">IF(OR(AI$1=0, $A741=""),"",SQRT((_xlfn.XLOOKUP(AI$1,$Z$2:$Z$16,$AA$2:$AA$16)-$T741)^2+(_xlfn.XLOOKUP(AI$1,$Z$2:$Z$16,$AB$2:$AB$16)-$U741)^2+(_xlfn.XLOOKUP(AI$1,$Z$2:$Z$16,$AC$2:$AC$16-$V741)^2)))</f>
        <v/>
      </c>
      <c r="AJ741" s="140" t="str">
        <f t="array" ref="AJ741">IF(OR(AJ$1=0, $A741=""),"",SQRT((_xlfn.XLOOKUP(AJ$1,$Z$2:$Z$16,$AA$2:$AA$16)-$T741)^2+(_xlfn.XLOOKUP(AJ$1,$Z$2:$Z$16,$AB$2:$AB$16)-$U741)^2+(_xlfn.XLOOKUP(AJ$1,$Z$2:$Z$16,$AC$2:$AC$16-$V741)^2)))</f>
        <v/>
      </c>
      <c r="AK741" s="140" t="str">
        <f t="array" ref="AK741">IF(OR(AK$1=0, $A741=""),"",SQRT((_xlfn.XLOOKUP(AK$1,$Z$2:$Z$16,$AA$2:$AA$16)-$T741)^2+(_xlfn.XLOOKUP(AK$1,$Z$2:$Z$16,$AB$2:$AB$16)-$U741)^2+(_xlfn.XLOOKUP(AK$1,$Z$2:$Z$16,$AC$2:$AC$16-$V741)^2)))</f>
        <v/>
      </c>
      <c r="AL741" s="140" t="str">
        <f t="array" ref="AL741">IF(OR(AL$1=0, $A741=""),"",SQRT((_xlfn.XLOOKUP(AL$1,$Z$2:$Z$16,$AA$2:$AA$16)-$T741)^2+(_xlfn.XLOOKUP(AL$1,$Z$2:$Z$16,$AB$2:$AB$16)-$U741)^2+(_xlfn.XLOOKUP(AL$1,$Z$2:$Z$16,$AC$2:$AC$16-$V741)^2)))</f>
        <v/>
      </c>
      <c r="AM741" s="140" t="str">
        <f t="array" ref="AM741">IF(OR(AM$1=0, $A741=""),"",SQRT((_xlfn.XLOOKUP(AM$1,$Z$2:$Z$16,$AA$2:$AA$16)-$T741)^2+(_xlfn.XLOOKUP(AM$1,$Z$2:$Z$16,$AB$2:$AB$16)-$U741)^2+(_xlfn.XLOOKUP(AM$1,$Z$2:$Z$16,$AC$2:$AC$16-$V741)^2)))</f>
        <v/>
      </c>
      <c r="AN741" s="140" t="str">
        <f t="array" ref="AN741">IF(OR(AN$1=0, $A741=""),"",SQRT((_xlfn.XLOOKUP(AN$1,$Z$2:$Z$16,$AA$2:$AA$16)-$T741)^2+(_xlfn.XLOOKUP(AN$1,$Z$2:$Z$16,$AB$2:$AB$16)-$U741)^2+(_xlfn.XLOOKUP(AN$1,$Z$2:$Z$16,$AC$2:$AC$16-$V741)^2)))</f>
        <v/>
      </c>
      <c r="AO741" s="140" t="str">
        <f t="array" ref="AO741">IF(OR(AO$1=0, $A741=""),"",SQRT((_xlfn.XLOOKUP(AO$1,$Z$2:$Z$16,$AA$2:$AA$16)-$T741)^2+(_xlfn.XLOOKUP(AO$1,$Z$2:$Z$16,$AB$2:$AB$16)-$U741)^2+(_xlfn.XLOOKUP(AO$1,$Z$2:$Z$16,$AC$2:$AC$16-$V741)^2)))</f>
        <v/>
      </c>
      <c r="AP741" s="141" t="str">
        <f t="array" ref="AP741">IF(OR(AP$1=0, $A741=""),"",SQRT((_xlfn.XLOOKUP(AP$1,$Z$2:$Z$16,$AA$2:$AA$16)-$T741)^2+(_xlfn.XLOOKUP(AP$1,$Z$2:$Z$16,$AB$2:$AB$16)-$U741)^2+(_xlfn.XLOOKUP(AP$1,$Z$2:$Z$16,$AC$2:$AC$16-$V741)^2)))</f>
        <v/>
      </c>
      <c r="AQ741" s="141" t="str">
        <f t="array" ref="AQ741">IF(OR(AQ$1=0, $A741=""),"",SQRT((_xlfn.XLOOKUP(AQ$1,$Z$2:$Z$16,$AA$2:$AA$16)-$T741)^2+(_xlfn.XLOOKUP(AQ$1,$Z$2:$Z$16,$AB$2:$AB$16)-$U741)^2+(_xlfn.XLOOKUP(AQ$1,$Z$2:$Z$16,$AC$2:$AC$16-$V741)^2)))</f>
        <v/>
      </c>
      <c r="AR741" s="141" t="str">
        <f t="array" ref="AR741">IF(OR(AR$1=0, $A741=""),"",SQRT((_xlfn.XLOOKUP(AR$1,$Z$2:$Z$16,$AA$2:$AA$16)-$T741)^2+(_xlfn.XLOOKUP(AR$1,$Z$2:$Z$16,$AB$2:$AB$16)-$U741)^2+(_xlfn.XLOOKUP(AR$1,$Z$2:$Z$16,$AC$2:$AC$16-$V741)^2)))</f>
        <v/>
      </c>
      <c r="AS741" s="141" t="str">
        <f t="array" ref="AS741">IF(OR(AS$1=0, $A741=""),"",SQRT((_xlfn.XLOOKUP(AS$1,$Z$2:$Z$16,$AA$2:$AA$16)-$T741)^2+(_xlfn.XLOOKUP(AS$1,$Z$2:$Z$16,$AB$2:$AB$16)-$U741)^2+(_xlfn.XLOOKUP(AS$1,$Z$2:$Z$16,$AC$2:$AC$16-$V741)^2)))</f>
        <v/>
      </c>
      <c r="AT741" s="141" t="str">
        <f t="array" ref="AT741">IF(OR(AT$1=0, $A741=""),"",SQRT((_xlfn.XLOOKUP(AT$1,$Z$2:$Z$16,$AA$2:$AA$16)-$T741)^2+(_xlfn.XLOOKUP(AT$1,$Z$2:$Z$16,$AB$2:$AB$16)-$U741)^2+(_xlfn.XLOOKUP(AT$1,$Z$2:$Z$16,$AC$2:$AC$16-$V741)^2)))</f>
        <v/>
      </c>
      <c r="AU741" s="141" t="str">
        <f t="array" ref="AU741">IF(OR(AU$1=0, $A741=""),"",SQRT((_xlfn.XLOOKUP(AU$1,$Z$2:$Z$16,$AA$2:$AA$16)-$T741)^2+(_xlfn.XLOOKUP(AU$1,$Z$2:$Z$16,$AB$2:$AB$16)-$U741)^2+(_xlfn.XLOOKUP(AU$1,$Z$2:$Z$16,$AC$2:$AC$16-$V741)^2)))</f>
        <v/>
      </c>
      <c r="AV741" s="142" t="str">
        <f t="array" ref="AV741">IF(OR(AV$1=0, $A741=""),"",SQRT((_xlfn.XLOOKUP(AV$1,$Z$2:$Z$16,$AA$2:$AA$16)-$T741)^2+(_xlfn.XLOOKUP(AV$1,$Z$2:$Z$16,$AB$2:$AB$16)-$U741)^2+(_xlfn.XLOOKUP(AV$1,$Z$2:$Z$16,$AC$2:$AC$16-$V741)^2)))</f>
        <v/>
      </c>
      <c r="AW741" s="124"/>
      <c r="AX741" s="124"/>
      <c r="AY741" s="125">
        <f t="shared" si="403"/>
        <v>0</v>
      </c>
      <c r="AZ741" s="143">
        <f t="shared" si="404"/>
        <v>0</v>
      </c>
      <c r="BA741" s="143">
        <f t="shared" si="405"/>
        <v>0</v>
      </c>
      <c r="BB741" s="143">
        <f t="shared" si="406"/>
        <v>0</v>
      </c>
      <c r="BC741" s="143">
        <f t="shared" si="407"/>
        <v>0</v>
      </c>
      <c r="BD741" s="143">
        <f t="shared" si="408"/>
        <v>0</v>
      </c>
      <c r="BE741" s="143">
        <f t="shared" si="409"/>
        <v>0</v>
      </c>
      <c r="BF741" s="143">
        <f t="shared" si="410"/>
        <v>0</v>
      </c>
      <c r="BG741" s="144">
        <f t="shared" si="411"/>
        <v>0</v>
      </c>
      <c r="BH741" s="144">
        <f t="shared" si="412"/>
        <v>0</v>
      </c>
      <c r="BI741" s="144">
        <f t="shared" si="413"/>
        <v>0</v>
      </c>
      <c r="BJ741" s="144">
        <f t="shared" si="414"/>
        <v>0</v>
      </c>
      <c r="BK741" s="144">
        <f t="shared" si="415"/>
        <v>0</v>
      </c>
      <c r="BL741" s="144">
        <f t="shared" si="416"/>
        <v>0</v>
      </c>
      <c r="BM741" s="145">
        <f t="shared" si="417"/>
        <v>0</v>
      </c>
      <c r="BN741" s="124"/>
      <c r="BO741" s="124"/>
      <c r="BP741" s="124"/>
      <c r="BQ741" s="124"/>
      <c r="BR741" s="124"/>
      <c r="BS741" s="124"/>
      <c r="BT741" s="124"/>
      <c r="BU741" s="124"/>
      <c r="BV741" s="130"/>
      <c r="BW741" s="130"/>
      <c r="BX741" s="130"/>
      <c r="BY741" s="130"/>
      <c r="BZ741" s="130"/>
      <c r="CA741" s="130"/>
      <c r="CB741" s="130"/>
      <c r="CC741" s="130"/>
      <c r="CD741" s="130"/>
      <c r="CE741" s="130"/>
      <c r="CF741" s="130"/>
      <c r="CG741" s="130"/>
      <c r="CH741" s="130"/>
      <c r="CI741" s="130"/>
      <c r="CJ741" s="130"/>
      <c r="CM741" s="159">
        <f t="shared" si="418"/>
        <v>0</v>
      </c>
      <c r="CN741" s="160">
        <f t="shared" si="419"/>
        <v>0</v>
      </c>
      <c r="CO741" s="160">
        <f t="shared" si="420"/>
        <v>0</v>
      </c>
      <c r="CP741" s="160">
        <f t="shared" si="421"/>
        <v>0</v>
      </c>
      <c r="CQ741" s="160">
        <f t="shared" si="422"/>
        <v>0</v>
      </c>
      <c r="CR741" s="160" t="str">
        <f t="shared" si="423"/>
        <v/>
      </c>
      <c r="CS741" s="160" t="str">
        <f t="shared" si="424"/>
        <v/>
      </c>
      <c r="CT741" s="160" t="str">
        <f t="shared" si="425"/>
        <v/>
      </c>
      <c r="CU741" s="162" t="str">
        <f t="shared" si="426"/>
        <v/>
      </c>
      <c r="CV741" s="162" t="str">
        <f t="shared" si="427"/>
        <v/>
      </c>
      <c r="CW741" s="162" t="str">
        <f t="shared" si="428"/>
        <v/>
      </c>
      <c r="CX741" s="162" t="str">
        <f t="shared" si="429"/>
        <v/>
      </c>
      <c r="CY741" s="162" t="str">
        <f t="shared" si="430"/>
        <v/>
      </c>
      <c r="CZ741" s="162" t="str">
        <f t="shared" si="431"/>
        <v/>
      </c>
      <c r="DA741" s="163" t="str">
        <f t="shared" si="432"/>
        <v/>
      </c>
    </row>
    <row r="742" spans="1:105" ht="16.5" x14ac:dyDescent="0.3">
      <c r="A742" s="135"/>
      <c r="B742" s="136"/>
      <c r="C742" s="136"/>
      <c r="D742" s="137"/>
      <c r="E742" s="176"/>
      <c r="F742" s="182"/>
      <c r="G742" s="183"/>
      <c r="H742" s="183"/>
      <c r="I742" s="183"/>
      <c r="J742" s="183"/>
      <c r="K742" s="183"/>
      <c r="L742" s="183"/>
      <c r="M742" s="186"/>
      <c r="N742" s="182"/>
      <c r="O742" s="184"/>
      <c r="P742" s="178"/>
      <c r="Q742" s="118">
        <f t="shared" si="401"/>
        <v>0</v>
      </c>
      <c r="R742" s="3"/>
      <c r="S742" s="3"/>
      <c r="T742" s="4"/>
      <c r="U742" s="4"/>
      <c r="V742" s="99">
        <f t="shared" si="402"/>
        <v>0</v>
      </c>
      <c r="W742" s="161"/>
      <c r="X742" s="138"/>
      <c r="AH742" s="158" t="str">
        <f t="array" ref="AH742">IF(OR(AH$1=0, $A742=""),"",SQRT((_xlfn.XLOOKUP(AH$1,$Z$2:$Z$16,$AA$2:$AA$16)-$T742)^2+(_xlfn.XLOOKUP(AH$1,$Z$2:$Z$16,$AB$2:$AB$16)-$U742)^2+(_xlfn.XLOOKUP(AH$1,$Z$2:$Z$16,$AC$2:$AC$16-$V742)^2)))</f>
        <v/>
      </c>
      <c r="AI742" s="140" t="str">
        <f t="array" ref="AI742">IF(OR(AI$1=0, $A742=""),"",SQRT((_xlfn.XLOOKUP(AI$1,$Z$2:$Z$16,$AA$2:$AA$16)-$T742)^2+(_xlfn.XLOOKUP(AI$1,$Z$2:$Z$16,$AB$2:$AB$16)-$U742)^2+(_xlfn.XLOOKUP(AI$1,$Z$2:$Z$16,$AC$2:$AC$16-$V742)^2)))</f>
        <v/>
      </c>
      <c r="AJ742" s="140" t="str">
        <f t="array" ref="AJ742">IF(OR(AJ$1=0, $A742=""),"",SQRT((_xlfn.XLOOKUP(AJ$1,$Z$2:$Z$16,$AA$2:$AA$16)-$T742)^2+(_xlfn.XLOOKUP(AJ$1,$Z$2:$Z$16,$AB$2:$AB$16)-$U742)^2+(_xlfn.XLOOKUP(AJ$1,$Z$2:$Z$16,$AC$2:$AC$16-$V742)^2)))</f>
        <v/>
      </c>
      <c r="AK742" s="140" t="str">
        <f t="array" ref="AK742">IF(OR(AK$1=0, $A742=""),"",SQRT((_xlfn.XLOOKUP(AK$1,$Z$2:$Z$16,$AA$2:$AA$16)-$T742)^2+(_xlfn.XLOOKUP(AK$1,$Z$2:$Z$16,$AB$2:$AB$16)-$U742)^2+(_xlfn.XLOOKUP(AK$1,$Z$2:$Z$16,$AC$2:$AC$16-$V742)^2)))</f>
        <v/>
      </c>
      <c r="AL742" s="140" t="str">
        <f t="array" ref="AL742">IF(OR(AL$1=0, $A742=""),"",SQRT((_xlfn.XLOOKUP(AL$1,$Z$2:$Z$16,$AA$2:$AA$16)-$T742)^2+(_xlfn.XLOOKUP(AL$1,$Z$2:$Z$16,$AB$2:$AB$16)-$U742)^2+(_xlfn.XLOOKUP(AL$1,$Z$2:$Z$16,$AC$2:$AC$16-$V742)^2)))</f>
        <v/>
      </c>
      <c r="AM742" s="140" t="str">
        <f t="array" ref="AM742">IF(OR(AM$1=0, $A742=""),"",SQRT((_xlfn.XLOOKUP(AM$1,$Z$2:$Z$16,$AA$2:$AA$16)-$T742)^2+(_xlfn.XLOOKUP(AM$1,$Z$2:$Z$16,$AB$2:$AB$16)-$U742)^2+(_xlfn.XLOOKUP(AM$1,$Z$2:$Z$16,$AC$2:$AC$16-$V742)^2)))</f>
        <v/>
      </c>
      <c r="AN742" s="140" t="str">
        <f t="array" ref="AN742">IF(OR(AN$1=0, $A742=""),"",SQRT((_xlfn.XLOOKUP(AN$1,$Z$2:$Z$16,$AA$2:$AA$16)-$T742)^2+(_xlfn.XLOOKUP(AN$1,$Z$2:$Z$16,$AB$2:$AB$16)-$U742)^2+(_xlfn.XLOOKUP(AN$1,$Z$2:$Z$16,$AC$2:$AC$16-$V742)^2)))</f>
        <v/>
      </c>
      <c r="AO742" s="140" t="str">
        <f t="array" ref="AO742">IF(OR(AO$1=0, $A742=""),"",SQRT((_xlfn.XLOOKUP(AO$1,$Z$2:$Z$16,$AA$2:$AA$16)-$T742)^2+(_xlfn.XLOOKUP(AO$1,$Z$2:$Z$16,$AB$2:$AB$16)-$U742)^2+(_xlfn.XLOOKUP(AO$1,$Z$2:$Z$16,$AC$2:$AC$16-$V742)^2)))</f>
        <v/>
      </c>
      <c r="AP742" s="141" t="str">
        <f t="array" ref="AP742">IF(OR(AP$1=0, $A742=""),"",SQRT((_xlfn.XLOOKUP(AP$1,$Z$2:$Z$16,$AA$2:$AA$16)-$T742)^2+(_xlfn.XLOOKUP(AP$1,$Z$2:$Z$16,$AB$2:$AB$16)-$U742)^2+(_xlfn.XLOOKUP(AP$1,$Z$2:$Z$16,$AC$2:$AC$16-$V742)^2)))</f>
        <v/>
      </c>
      <c r="AQ742" s="141" t="str">
        <f t="array" ref="AQ742">IF(OR(AQ$1=0, $A742=""),"",SQRT((_xlfn.XLOOKUP(AQ$1,$Z$2:$Z$16,$AA$2:$AA$16)-$T742)^2+(_xlfn.XLOOKUP(AQ$1,$Z$2:$Z$16,$AB$2:$AB$16)-$U742)^2+(_xlfn.XLOOKUP(AQ$1,$Z$2:$Z$16,$AC$2:$AC$16-$V742)^2)))</f>
        <v/>
      </c>
      <c r="AR742" s="141" t="str">
        <f t="array" ref="AR742">IF(OR(AR$1=0, $A742=""),"",SQRT((_xlfn.XLOOKUP(AR$1,$Z$2:$Z$16,$AA$2:$AA$16)-$T742)^2+(_xlfn.XLOOKUP(AR$1,$Z$2:$Z$16,$AB$2:$AB$16)-$U742)^2+(_xlfn.XLOOKUP(AR$1,$Z$2:$Z$16,$AC$2:$AC$16-$V742)^2)))</f>
        <v/>
      </c>
      <c r="AS742" s="141" t="str">
        <f t="array" ref="AS742">IF(OR(AS$1=0, $A742=""),"",SQRT((_xlfn.XLOOKUP(AS$1,$Z$2:$Z$16,$AA$2:$AA$16)-$T742)^2+(_xlfn.XLOOKUP(AS$1,$Z$2:$Z$16,$AB$2:$AB$16)-$U742)^2+(_xlfn.XLOOKUP(AS$1,$Z$2:$Z$16,$AC$2:$AC$16-$V742)^2)))</f>
        <v/>
      </c>
      <c r="AT742" s="141" t="str">
        <f t="array" ref="AT742">IF(OR(AT$1=0, $A742=""),"",SQRT((_xlfn.XLOOKUP(AT$1,$Z$2:$Z$16,$AA$2:$AA$16)-$T742)^2+(_xlfn.XLOOKUP(AT$1,$Z$2:$Z$16,$AB$2:$AB$16)-$U742)^2+(_xlfn.XLOOKUP(AT$1,$Z$2:$Z$16,$AC$2:$AC$16-$V742)^2)))</f>
        <v/>
      </c>
      <c r="AU742" s="141" t="str">
        <f t="array" ref="AU742">IF(OR(AU$1=0, $A742=""),"",SQRT((_xlfn.XLOOKUP(AU$1,$Z$2:$Z$16,$AA$2:$AA$16)-$T742)^2+(_xlfn.XLOOKUP(AU$1,$Z$2:$Z$16,$AB$2:$AB$16)-$U742)^2+(_xlfn.XLOOKUP(AU$1,$Z$2:$Z$16,$AC$2:$AC$16-$V742)^2)))</f>
        <v/>
      </c>
      <c r="AV742" s="142" t="str">
        <f t="array" ref="AV742">IF(OR(AV$1=0, $A742=""),"",SQRT((_xlfn.XLOOKUP(AV$1,$Z$2:$Z$16,$AA$2:$AA$16)-$T742)^2+(_xlfn.XLOOKUP(AV$1,$Z$2:$Z$16,$AB$2:$AB$16)-$U742)^2+(_xlfn.XLOOKUP(AV$1,$Z$2:$Z$16,$AC$2:$AC$16-$V742)^2)))</f>
        <v/>
      </c>
      <c r="AW742" s="124"/>
      <c r="AX742" s="124"/>
      <c r="AY742" s="125">
        <f t="shared" si="403"/>
        <v>0</v>
      </c>
      <c r="AZ742" s="143">
        <f t="shared" si="404"/>
        <v>0</v>
      </c>
      <c r="BA742" s="143">
        <f t="shared" si="405"/>
        <v>0</v>
      </c>
      <c r="BB742" s="143">
        <f t="shared" si="406"/>
        <v>0</v>
      </c>
      <c r="BC742" s="143">
        <f t="shared" si="407"/>
        <v>0</v>
      </c>
      <c r="BD742" s="143">
        <f t="shared" si="408"/>
        <v>0</v>
      </c>
      <c r="BE742" s="143">
        <f t="shared" si="409"/>
        <v>0</v>
      </c>
      <c r="BF742" s="143">
        <f t="shared" si="410"/>
        <v>0</v>
      </c>
      <c r="BG742" s="144">
        <f t="shared" si="411"/>
        <v>0</v>
      </c>
      <c r="BH742" s="144">
        <f t="shared" si="412"/>
        <v>0</v>
      </c>
      <c r="BI742" s="144">
        <f t="shared" si="413"/>
        <v>0</v>
      </c>
      <c r="BJ742" s="144">
        <f t="shared" si="414"/>
        <v>0</v>
      </c>
      <c r="BK742" s="144">
        <f t="shared" si="415"/>
        <v>0</v>
      </c>
      <c r="BL742" s="144">
        <f t="shared" si="416"/>
        <v>0</v>
      </c>
      <c r="BM742" s="145">
        <f t="shared" si="417"/>
        <v>0</v>
      </c>
      <c r="BN742" s="124"/>
      <c r="BO742" s="124"/>
      <c r="BP742" s="124"/>
      <c r="BQ742" s="124"/>
      <c r="BR742" s="124"/>
      <c r="BS742" s="124"/>
      <c r="BT742" s="124"/>
      <c r="BU742" s="124"/>
      <c r="BV742" s="130"/>
      <c r="BW742" s="130"/>
      <c r="BX742" s="130"/>
      <c r="BY742" s="130"/>
      <c r="BZ742" s="130"/>
      <c r="CA742" s="130"/>
      <c r="CB742" s="130"/>
      <c r="CC742" s="130"/>
      <c r="CD742" s="130"/>
      <c r="CE742" s="130"/>
      <c r="CF742" s="130"/>
      <c r="CG742" s="130"/>
      <c r="CH742" s="130"/>
      <c r="CI742" s="130"/>
      <c r="CJ742" s="130"/>
      <c r="CM742" s="159">
        <f t="shared" si="418"/>
        <v>0</v>
      </c>
      <c r="CN742" s="160">
        <f t="shared" si="419"/>
        <v>0</v>
      </c>
      <c r="CO742" s="160">
        <f t="shared" si="420"/>
        <v>0</v>
      </c>
      <c r="CP742" s="160">
        <f t="shared" si="421"/>
        <v>0</v>
      </c>
      <c r="CQ742" s="160">
        <f t="shared" si="422"/>
        <v>0</v>
      </c>
      <c r="CR742" s="160" t="str">
        <f t="shared" si="423"/>
        <v/>
      </c>
      <c r="CS742" s="160" t="str">
        <f t="shared" si="424"/>
        <v/>
      </c>
      <c r="CT742" s="160" t="str">
        <f t="shared" si="425"/>
        <v/>
      </c>
      <c r="CU742" s="162" t="str">
        <f t="shared" si="426"/>
        <v/>
      </c>
      <c r="CV742" s="162" t="str">
        <f t="shared" si="427"/>
        <v/>
      </c>
      <c r="CW742" s="162" t="str">
        <f t="shared" si="428"/>
        <v/>
      </c>
      <c r="CX742" s="162" t="str">
        <f t="shared" si="429"/>
        <v/>
      </c>
      <c r="CY742" s="162" t="str">
        <f t="shared" si="430"/>
        <v/>
      </c>
      <c r="CZ742" s="162" t="str">
        <f t="shared" si="431"/>
        <v/>
      </c>
      <c r="DA742" s="163" t="str">
        <f t="shared" si="432"/>
        <v/>
      </c>
    </row>
    <row r="743" spans="1:105" ht="16.5" x14ac:dyDescent="0.3">
      <c r="A743" s="135"/>
      <c r="B743" s="136"/>
      <c r="C743" s="136"/>
      <c r="D743" s="137"/>
      <c r="E743" s="176"/>
      <c r="F743" s="182"/>
      <c r="G743" s="183"/>
      <c r="H743" s="183"/>
      <c r="I743" s="183"/>
      <c r="J743" s="183"/>
      <c r="K743" s="183"/>
      <c r="L743" s="183"/>
      <c r="M743" s="186"/>
      <c r="N743" s="182"/>
      <c r="O743" s="184"/>
      <c r="P743" s="178"/>
      <c r="Q743" s="118">
        <f t="shared" si="401"/>
        <v>0</v>
      </c>
      <c r="R743" s="3"/>
      <c r="S743" s="3"/>
      <c r="T743" s="4"/>
      <c r="U743" s="4"/>
      <c r="V743" s="99">
        <f t="shared" si="402"/>
        <v>0</v>
      </c>
      <c r="W743" s="161"/>
      <c r="X743" s="138"/>
      <c r="AH743" s="158" t="str">
        <f t="array" ref="AH743">IF(OR(AH$1=0, $A743=""),"",SQRT((_xlfn.XLOOKUP(AH$1,$Z$2:$Z$16,$AA$2:$AA$16)-$T743)^2+(_xlfn.XLOOKUP(AH$1,$Z$2:$Z$16,$AB$2:$AB$16)-$U743)^2+(_xlfn.XLOOKUP(AH$1,$Z$2:$Z$16,$AC$2:$AC$16-$V743)^2)))</f>
        <v/>
      </c>
      <c r="AI743" s="140" t="str">
        <f t="array" ref="AI743">IF(OR(AI$1=0, $A743=""),"",SQRT((_xlfn.XLOOKUP(AI$1,$Z$2:$Z$16,$AA$2:$AA$16)-$T743)^2+(_xlfn.XLOOKUP(AI$1,$Z$2:$Z$16,$AB$2:$AB$16)-$U743)^2+(_xlfn.XLOOKUP(AI$1,$Z$2:$Z$16,$AC$2:$AC$16-$V743)^2)))</f>
        <v/>
      </c>
      <c r="AJ743" s="140" t="str">
        <f t="array" ref="AJ743">IF(OR(AJ$1=0, $A743=""),"",SQRT((_xlfn.XLOOKUP(AJ$1,$Z$2:$Z$16,$AA$2:$AA$16)-$T743)^2+(_xlfn.XLOOKUP(AJ$1,$Z$2:$Z$16,$AB$2:$AB$16)-$U743)^2+(_xlfn.XLOOKUP(AJ$1,$Z$2:$Z$16,$AC$2:$AC$16-$V743)^2)))</f>
        <v/>
      </c>
      <c r="AK743" s="140" t="str">
        <f t="array" ref="AK743">IF(OR(AK$1=0, $A743=""),"",SQRT((_xlfn.XLOOKUP(AK$1,$Z$2:$Z$16,$AA$2:$AA$16)-$T743)^2+(_xlfn.XLOOKUP(AK$1,$Z$2:$Z$16,$AB$2:$AB$16)-$U743)^2+(_xlfn.XLOOKUP(AK$1,$Z$2:$Z$16,$AC$2:$AC$16-$V743)^2)))</f>
        <v/>
      </c>
      <c r="AL743" s="140" t="str">
        <f t="array" ref="AL743">IF(OR(AL$1=0, $A743=""),"",SQRT((_xlfn.XLOOKUP(AL$1,$Z$2:$Z$16,$AA$2:$AA$16)-$T743)^2+(_xlfn.XLOOKUP(AL$1,$Z$2:$Z$16,$AB$2:$AB$16)-$U743)^2+(_xlfn.XLOOKUP(AL$1,$Z$2:$Z$16,$AC$2:$AC$16-$V743)^2)))</f>
        <v/>
      </c>
      <c r="AM743" s="140" t="str">
        <f t="array" ref="AM743">IF(OR(AM$1=0, $A743=""),"",SQRT((_xlfn.XLOOKUP(AM$1,$Z$2:$Z$16,$AA$2:$AA$16)-$T743)^2+(_xlfn.XLOOKUP(AM$1,$Z$2:$Z$16,$AB$2:$AB$16)-$U743)^2+(_xlfn.XLOOKUP(AM$1,$Z$2:$Z$16,$AC$2:$AC$16-$V743)^2)))</f>
        <v/>
      </c>
      <c r="AN743" s="140" t="str">
        <f t="array" ref="AN743">IF(OR(AN$1=0, $A743=""),"",SQRT((_xlfn.XLOOKUP(AN$1,$Z$2:$Z$16,$AA$2:$AA$16)-$T743)^2+(_xlfn.XLOOKUP(AN$1,$Z$2:$Z$16,$AB$2:$AB$16)-$U743)^2+(_xlfn.XLOOKUP(AN$1,$Z$2:$Z$16,$AC$2:$AC$16-$V743)^2)))</f>
        <v/>
      </c>
      <c r="AO743" s="140" t="str">
        <f t="array" ref="AO743">IF(OR(AO$1=0, $A743=""),"",SQRT((_xlfn.XLOOKUP(AO$1,$Z$2:$Z$16,$AA$2:$AA$16)-$T743)^2+(_xlfn.XLOOKUP(AO$1,$Z$2:$Z$16,$AB$2:$AB$16)-$U743)^2+(_xlfn.XLOOKUP(AO$1,$Z$2:$Z$16,$AC$2:$AC$16-$V743)^2)))</f>
        <v/>
      </c>
      <c r="AP743" s="141" t="str">
        <f t="array" ref="AP743">IF(OR(AP$1=0, $A743=""),"",SQRT((_xlfn.XLOOKUP(AP$1,$Z$2:$Z$16,$AA$2:$AA$16)-$T743)^2+(_xlfn.XLOOKUP(AP$1,$Z$2:$Z$16,$AB$2:$AB$16)-$U743)^2+(_xlfn.XLOOKUP(AP$1,$Z$2:$Z$16,$AC$2:$AC$16-$V743)^2)))</f>
        <v/>
      </c>
      <c r="AQ743" s="141" t="str">
        <f t="array" ref="AQ743">IF(OR(AQ$1=0, $A743=""),"",SQRT((_xlfn.XLOOKUP(AQ$1,$Z$2:$Z$16,$AA$2:$AA$16)-$T743)^2+(_xlfn.XLOOKUP(AQ$1,$Z$2:$Z$16,$AB$2:$AB$16)-$U743)^2+(_xlfn.XLOOKUP(AQ$1,$Z$2:$Z$16,$AC$2:$AC$16-$V743)^2)))</f>
        <v/>
      </c>
      <c r="AR743" s="141" t="str">
        <f t="array" ref="AR743">IF(OR(AR$1=0, $A743=""),"",SQRT((_xlfn.XLOOKUP(AR$1,$Z$2:$Z$16,$AA$2:$AA$16)-$T743)^2+(_xlfn.XLOOKUP(AR$1,$Z$2:$Z$16,$AB$2:$AB$16)-$U743)^2+(_xlfn.XLOOKUP(AR$1,$Z$2:$Z$16,$AC$2:$AC$16-$V743)^2)))</f>
        <v/>
      </c>
      <c r="AS743" s="141" t="str">
        <f t="array" ref="AS743">IF(OR(AS$1=0, $A743=""),"",SQRT((_xlfn.XLOOKUP(AS$1,$Z$2:$Z$16,$AA$2:$AA$16)-$T743)^2+(_xlfn.XLOOKUP(AS$1,$Z$2:$Z$16,$AB$2:$AB$16)-$U743)^2+(_xlfn.XLOOKUP(AS$1,$Z$2:$Z$16,$AC$2:$AC$16-$V743)^2)))</f>
        <v/>
      </c>
      <c r="AT743" s="141" t="str">
        <f t="array" ref="AT743">IF(OR(AT$1=0, $A743=""),"",SQRT((_xlfn.XLOOKUP(AT$1,$Z$2:$Z$16,$AA$2:$AA$16)-$T743)^2+(_xlfn.XLOOKUP(AT$1,$Z$2:$Z$16,$AB$2:$AB$16)-$U743)^2+(_xlfn.XLOOKUP(AT$1,$Z$2:$Z$16,$AC$2:$AC$16-$V743)^2)))</f>
        <v/>
      </c>
      <c r="AU743" s="141" t="str">
        <f t="array" ref="AU743">IF(OR(AU$1=0, $A743=""),"",SQRT((_xlfn.XLOOKUP(AU$1,$Z$2:$Z$16,$AA$2:$AA$16)-$T743)^2+(_xlfn.XLOOKUP(AU$1,$Z$2:$Z$16,$AB$2:$AB$16)-$U743)^2+(_xlfn.XLOOKUP(AU$1,$Z$2:$Z$16,$AC$2:$AC$16-$V743)^2)))</f>
        <v/>
      </c>
      <c r="AV743" s="142" t="str">
        <f t="array" ref="AV743">IF(OR(AV$1=0, $A743=""),"",SQRT((_xlfn.XLOOKUP(AV$1,$Z$2:$Z$16,$AA$2:$AA$16)-$T743)^2+(_xlfn.XLOOKUP(AV$1,$Z$2:$Z$16,$AB$2:$AB$16)-$U743)^2+(_xlfn.XLOOKUP(AV$1,$Z$2:$Z$16,$AC$2:$AC$16-$V743)^2)))</f>
        <v/>
      </c>
      <c r="AW743" s="124"/>
      <c r="AX743" s="124"/>
      <c r="AY743" s="125">
        <f t="shared" si="403"/>
        <v>0</v>
      </c>
      <c r="AZ743" s="143">
        <f t="shared" si="404"/>
        <v>0</v>
      </c>
      <c r="BA743" s="143">
        <f t="shared" si="405"/>
        <v>0</v>
      </c>
      <c r="BB743" s="143">
        <f t="shared" si="406"/>
        <v>0</v>
      </c>
      <c r="BC743" s="143">
        <f t="shared" si="407"/>
        <v>0</v>
      </c>
      <c r="BD743" s="143">
        <f t="shared" si="408"/>
        <v>0</v>
      </c>
      <c r="BE743" s="143">
        <f t="shared" si="409"/>
        <v>0</v>
      </c>
      <c r="BF743" s="143">
        <f t="shared" si="410"/>
        <v>0</v>
      </c>
      <c r="BG743" s="144">
        <f t="shared" si="411"/>
        <v>0</v>
      </c>
      <c r="BH743" s="144">
        <f t="shared" si="412"/>
        <v>0</v>
      </c>
      <c r="BI743" s="144">
        <f t="shared" si="413"/>
        <v>0</v>
      </c>
      <c r="BJ743" s="144">
        <f t="shared" si="414"/>
        <v>0</v>
      </c>
      <c r="BK743" s="144">
        <f t="shared" si="415"/>
        <v>0</v>
      </c>
      <c r="BL743" s="144">
        <f t="shared" si="416"/>
        <v>0</v>
      </c>
      <c r="BM743" s="145">
        <f t="shared" si="417"/>
        <v>0</v>
      </c>
      <c r="BN743" s="124"/>
      <c r="BO743" s="124"/>
      <c r="BP743" s="124"/>
      <c r="BQ743" s="124"/>
      <c r="BR743" s="124"/>
      <c r="BS743" s="124"/>
      <c r="BT743" s="124"/>
      <c r="BU743" s="124"/>
      <c r="BV743" s="130"/>
      <c r="BW743" s="130"/>
      <c r="BX743" s="130"/>
      <c r="BY743" s="130"/>
      <c r="BZ743" s="130"/>
      <c r="CA743" s="130"/>
      <c r="CB743" s="130"/>
      <c r="CC743" s="130"/>
      <c r="CD743" s="130"/>
      <c r="CE743" s="130"/>
      <c r="CF743" s="130"/>
      <c r="CG743" s="130"/>
      <c r="CH743" s="130"/>
      <c r="CI743" s="130"/>
      <c r="CJ743" s="130"/>
      <c r="CM743" s="159">
        <f t="shared" si="418"/>
        <v>0</v>
      </c>
      <c r="CN743" s="160">
        <f t="shared" si="419"/>
        <v>0</v>
      </c>
      <c r="CO743" s="160">
        <f t="shared" si="420"/>
        <v>0</v>
      </c>
      <c r="CP743" s="160">
        <f t="shared" si="421"/>
        <v>0</v>
      </c>
      <c r="CQ743" s="160">
        <f t="shared" si="422"/>
        <v>0</v>
      </c>
      <c r="CR743" s="160" t="str">
        <f t="shared" si="423"/>
        <v/>
      </c>
      <c r="CS743" s="160" t="str">
        <f t="shared" si="424"/>
        <v/>
      </c>
      <c r="CT743" s="160" t="str">
        <f t="shared" si="425"/>
        <v/>
      </c>
      <c r="CU743" s="162" t="str">
        <f t="shared" si="426"/>
        <v/>
      </c>
      <c r="CV743" s="162" t="str">
        <f t="shared" si="427"/>
        <v/>
      </c>
      <c r="CW743" s="162" t="str">
        <f t="shared" si="428"/>
        <v/>
      </c>
      <c r="CX743" s="162" t="str">
        <f t="shared" si="429"/>
        <v/>
      </c>
      <c r="CY743" s="162" t="str">
        <f t="shared" si="430"/>
        <v/>
      </c>
      <c r="CZ743" s="162" t="str">
        <f t="shared" si="431"/>
        <v/>
      </c>
      <c r="DA743" s="163" t="str">
        <f t="shared" si="432"/>
        <v/>
      </c>
    </row>
    <row r="744" spans="1:105" ht="16.5" x14ac:dyDescent="0.3">
      <c r="A744" s="135"/>
      <c r="B744" s="136"/>
      <c r="C744" s="136"/>
      <c r="D744" s="137"/>
      <c r="E744" s="176"/>
      <c r="F744" s="182"/>
      <c r="G744" s="183"/>
      <c r="H744" s="183"/>
      <c r="I744" s="183"/>
      <c r="J744" s="183"/>
      <c r="K744" s="183"/>
      <c r="L744" s="183"/>
      <c r="M744" s="186"/>
      <c r="N744" s="182"/>
      <c r="O744" s="184"/>
      <c r="P744" s="178"/>
      <c r="Q744" s="118">
        <f t="shared" si="401"/>
        <v>0</v>
      </c>
      <c r="R744" s="3"/>
      <c r="S744" s="3"/>
      <c r="T744" s="4"/>
      <c r="U744" s="4"/>
      <c r="V744" s="99">
        <f t="shared" si="402"/>
        <v>0</v>
      </c>
      <c r="W744" s="161"/>
      <c r="X744" s="138"/>
      <c r="AH744" s="158" t="str">
        <f t="array" ref="AH744">IF(OR(AH$1=0, $A744=""),"",SQRT((_xlfn.XLOOKUP(AH$1,$Z$2:$Z$16,$AA$2:$AA$16)-$T744)^2+(_xlfn.XLOOKUP(AH$1,$Z$2:$Z$16,$AB$2:$AB$16)-$U744)^2+(_xlfn.XLOOKUP(AH$1,$Z$2:$Z$16,$AC$2:$AC$16-$V744)^2)))</f>
        <v/>
      </c>
      <c r="AI744" s="140" t="str">
        <f t="array" ref="AI744">IF(OR(AI$1=0, $A744=""),"",SQRT((_xlfn.XLOOKUP(AI$1,$Z$2:$Z$16,$AA$2:$AA$16)-$T744)^2+(_xlfn.XLOOKUP(AI$1,$Z$2:$Z$16,$AB$2:$AB$16)-$U744)^2+(_xlfn.XLOOKUP(AI$1,$Z$2:$Z$16,$AC$2:$AC$16-$V744)^2)))</f>
        <v/>
      </c>
      <c r="AJ744" s="140" t="str">
        <f t="array" ref="AJ744">IF(OR(AJ$1=0, $A744=""),"",SQRT((_xlfn.XLOOKUP(AJ$1,$Z$2:$Z$16,$AA$2:$AA$16)-$T744)^2+(_xlfn.XLOOKUP(AJ$1,$Z$2:$Z$16,$AB$2:$AB$16)-$U744)^2+(_xlfn.XLOOKUP(AJ$1,$Z$2:$Z$16,$AC$2:$AC$16-$V744)^2)))</f>
        <v/>
      </c>
      <c r="AK744" s="140" t="str">
        <f t="array" ref="AK744">IF(OR(AK$1=0, $A744=""),"",SQRT((_xlfn.XLOOKUP(AK$1,$Z$2:$Z$16,$AA$2:$AA$16)-$T744)^2+(_xlfn.XLOOKUP(AK$1,$Z$2:$Z$16,$AB$2:$AB$16)-$U744)^2+(_xlfn.XLOOKUP(AK$1,$Z$2:$Z$16,$AC$2:$AC$16-$V744)^2)))</f>
        <v/>
      </c>
      <c r="AL744" s="140" t="str">
        <f t="array" ref="AL744">IF(OR(AL$1=0, $A744=""),"",SQRT((_xlfn.XLOOKUP(AL$1,$Z$2:$Z$16,$AA$2:$AA$16)-$T744)^2+(_xlfn.XLOOKUP(AL$1,$Z$2:$Z$16,$AB$2:$AB$16)-$U744)^2+(_xlfn.XLOOKUP(AL$1,$Z$2:$Z$16,$AC$2:$AC$16-$V744)^2)))</f>
        <v/>
      </c>
      <c r="AM744" s="140" t="str">
        <f t="array" ref="AM744">IF(OR(AM$1=0, $A744=""),"",SQRT((_xlfn.XLOOKUP(AM$1,$Z$2:$Z$16,$AA$2:$AA$16)-$T744)^2+(_xlfn.XLOOKUP(AM$1,$Z$2:$Z$16,$AB$2:$AB$16)-$U744)^2+(_xlfn.XLOOKUP(AM$1,$Z$2:$Z$16,$AC$2:$AC$16-$V744)^2)))</f>
        <v/>
      </c>
      <c r="AN744" s="140" t="str">
        <f t="array" ref="AN744">IF(OR(AN$1=0, $A744=""),"",SQRT((_xlfn.XLOOKUP(AN$1,$Z$2:$Z$16,$AA$2:$AA$16)-$T744)^2+(_xlfn.XLOOKUP(AN$1,$Z$2:$Z$16,$AB$2:$AB$16)-$U744)^2+(_xlfn.XLOOKUP(AN$1,$Z$2:$Z$16,$AC$2:$AC$16-$V744)^2)))</f>
        <v/>
      </c>
      <c r="AO744" s="140" t="str">
        <f t="array" ref="AO744">IF(OR(AO$1=0, $A744=""),"",SQRT((_xlfn.XLOOKUP(AO$1,$Z$2:$Z$16,$AA$2:$AA$16)-$T744)^2+(_xlfn.XLOOKUP(AO$1,$Z$2:$Z$16,$AB$2:$AB$16)-$U744)^2+(_xlfn.XLOOKUP(AO$1,$Z$2:$Z$16,$AC$2:$AC$16-$V744)^2)))</f>
        <v/>
      </c>
      <c r="AP744" s="141" t="str">
        <f t="array" ref="AP744">IF(OR(AP$1=0, $A744=""),"",SQRT((_xlfn.XLOOKUP(AP$1,$Z$2:$Z$16,$AA$2:$AA$16)-$T744)^2+(_xlfn.XLOOKUP(AP$1,$Z$2:$Z$16,$AB$2:$AB$16)-$U744)^2+(_xlfn.XLOOKUP(AP$1,$Z$2:$Z$16,$AC$2:$AC$16-$V744)^2)))</f>
        <v/>
      </c>
      <c r="AQ744" s="141" t="str">
        <f t="array" ref="AQ744">IF(OR(AQ$1=0, $A744=""),"",SQRT((_xlfn.XLOOKUP(AQ$1,$Z$2:$Z$16,$AA$2:$AA$16)-$T744)^2+(_xlfn.XLOOKUP(AQ$1,$Z$2:$Z$16,$AB$2:$AB$16)-$U744)^2+(_xlfn.XLOOKUP(AQ$1,$Z$2:$Z$16,$AC$2:$AC$16-$V744)^2)))</f>
        <v/>
      </c>
      <c r="AR744" s="141" t="str">
        <f t="array" ref="AR744">IF(OR(AR$1=0, $A744=""),"",SQRT((_xlfn.XLOOKUP(AR$1,$Z$2:$Z$16,$AA$2:$AA$16)-$T744)^2+(_xlfn.XLOOKUP(AR$1,$Z$2:$Z$16,$AB$2:$AB$16)-$U744)^2+(_xlfn.XLOOKUP(AR$1,$Z$2:$Z$16,$AC$2:$AC$16-$V744)^2)))</f>
        <v/>
      </c>
      <c r="AS744" s="141" t="str">
        <f t="array" ref="AS744">IF(OR(AS$1=0, $A744=""),"",SQRT((_xlfn.XLOOKUP(AS$1,$Z$2:$Z$16,$AA$2:$AA$16)-$T744)^2+(_xlfn.XLOOKUP(AS$1,$Z$2:$Z$16,$AB$2:$AB$16)-$U744)^2+(_xlfn.XLOOKUP(AS$1,$Z$2:$Z$16,$AC$2:$AC$16-$V744)^2)))</f>
        <v/>
      </c>
      <c r="AT744" s="141" t="str">
        <f t="array" ref="AT744">IF(OR(AT$1=0, $A744=""),"",SQRT((_xlfn.XLOOKUP(AT$1,$Z$2:$Z$16,$AA$2:$AA$16)-$T744)^2+(_xlfn.XLOOKUP(AT$1,$Z$2:$Z$16,$AB$2:$AB$16)-$U744)^2+(_xlfn.XLOOKUP(AT$1,$Z$2:$Z$16,$AC$2:$AC$16-$V744)^2)))</f>
        <v/>
      </c>
      <c r="AU744" s="141" t="str">
        <f t="array" ref="AU744">IF(OR(AU$1=0, $A744=""),"",SQRT((_xlfn.XLOOKUP(AU$1,$Z$2:$Z$16,$AA$2:$AA$16)-$T744)^2+(_xlfn.XLOOKUP(AU$1,$Z$2:$Z$16,$AB$2:$AB$16)-$U744)^2+(_xlfn.XLOOKUP(AU$1,$Z$2:$Z$16,$AC$2:$AC$16-$V744)^2)))</f>
        <v/>
      </c>
      <c r="AV744" s="142" t="str">
        <f t="array" ref="AV744">IF(OR(AV$1=0, $A744=""),"",SQRT((_xlfn.XLOOKUP(AV$1,$Z$2:$Z$16,$AA$2:$AA$16)-$T744)^2+(_xlfn.XLOOKUP(AV$1,$Z$2:$Z$16,$AB$2:$AB$16)-$U744)^2+(_xlfn.XLOOKUP(AV$1,$Z$2:$Z$16,$AC$2:$AC$16-$V744)^2)))</f>
        <v/>
      </c>
      <c r="AW744" s="124"/>
      <c r="AX744" s="124"/>
      <c r="AY744" s="125">
        <f t="shared" si="403"/>
        <v>0</v>
      </c>
      <c r="AZ744" s="143">
        <f t="shared" si="404"/>
        <v>0</v>
      </c>
      <c r="BA744" s="143">
        <f t="shared" si="405"/>
        <v>0</v>
      </c>
      <c r="BB744" s="143">
        <f t="shared" si="406"/>
        <v>0</v>
      </c>
      <c r="BC744" s="143">
        <f t="shared" si="407"/>
        <v>0</v>
      </c>
      <c r="BD744" s="143">
        <f t="shared" si="408"/>
        <v>0</v>
      </c>
      <c r="BE744" s="143">
        <f t="shared" si="409"/>
        <v>0</v>
      </c>
      <c r="BF744" s="143">
        <f t="shared" si="410"/>
        <v>0</v>
      </c>
      <c r="BG744" s="144">
        <f t="shared" si="411"/>
        <v>0</v>
      </c>
      <c r="BH744" s="144">
        <f t="shared" si="412"/>
        <v>0</v>
      </c>
      <c r="BI744" s="144">
        <f t="shared" si="413"/>
        <v>0</v>
      </c>
      <c r="BJ744" s="144">
        <f t="shared" si="414"/>
        <v>0</v>
      </c>
      <c r="BK744" s="144">
        <f t="shared" si="415"/>
        <v>0</v>
      </c>
      <c r="BL744" s="144">
        <f t="shared" si="416"/>
        <v>0</v>
      </c>
      <c r="BM744" s="145">
        <f t="shared" si="417"/>
        <v>0</v>
      </c>
      <c r="BN744" s="124"/>
      <c r="BO744" s="124"/>
      <c r="BP744" s="124"/>
      <c r="BQ744" s="124"/>
      <c r="BR744" s="124"/>
      <c r="BS744" s="124"/>
      <c r="BT744" s="124"/>
      <c r="BU744" s="124"/>
      <c r="BV744" s="130"/>
      <c r="BW744" s="130"/>
      <c r="BX744" s="130"/>
      <c r="BY744" s="130"/>
      <c r="BZ744" s="130"/>
      <c r="CA744" s="130"/>
      <c r="CB744" s="130"/>
      <c r="CC744" s="130"/>
      <c r="CD744" s="130"/>
      <c r="CE744" s="130"/>
      <c r="CF744" s="130"/>
      <c r="CG744" s="130"/>
      <c r="CH744" s="130"/>
      <c r="CI744" s="130"/>
      <c r="CJ744" s="130"/>
      <c r="CM744" s="159">
        <f t="shared" si="418"/>
        <v>0</v>
      </c>
      <c r="CN744" s="160">
        <f t="shared" si="419"/>
        <v>0</v>
      </c>
      <c r="CO744" s="160">
        <f t="shared" si="420"/>
        <v>0</v>
      </c>
      <c r="CP744" s="160">
        <f t="shared" si="421"/>
        <v>0</v>
      </c>
      <c r="CQ744" s="160">
        <f t="shared" si="422"/>
        <v>0</v>
      </c>
      <c r="CR744" s="160" t="str">
        <f t="shared" si="423"/>
        <v/>
      </c>
      <c r="CS744" s="160" t="str">
        <f t="shared" si="424"/>
        <v/>
      </c>
      <c r="CT744" s="160" t="str">
        <f t="shared" si="425"/>
        <v/>
      </c>
      <c r="CU744" s="162" t="str">
        <f t="shared" si="426"/>
        <v/>
      </c>
      <c r="CV744" s="162" t="str">
        <f t="shared" si="427"/>
        <v/>
      </c>
      <c r="CW744" s="162" t="str">
        <f t="shared" si="428"/>
        <v/>
      </c>
      <c r="CX744" s="162" t="str">
        <f t="shared" si="429"/>
        <v/>
      </c>
      <c r="CY744" s="162" t="str">
        <f t="shared" si="430"/>
        <v/>
      </c>
      <c r="CZ744" s="162" t="str">
        <f t="shared" si="431"/>
        <v/>
      </c>
      <c r="DA744" s="163" t="str">
        <f t="shared" si="432"/>
        <v/>
      </c>
    </row>
    <row r="745" spans="1:105" ht="16.5" x14ac:dyDescent="0.3">
      <c r="A745" s="135"/>
      <c r="B745" s="136"/>
      <c r="C745" s="136"/>
      <c r="D745" s="137"/>
      <c r="E745" s="176"/>
      <c r="F745" s="182"/>
      <c r="G745" s="183"/>
      <c r="H745" s="183"/>
      <c r="I745" s="183"/>
      <c r="J745" s="183"/>
      <c r="K745" s="183"/>
      <c r="L745" s="183"/>
      <c r="M745" s="186"/>
      <c r="N745" s="182"/>
      <c r="O745" s="184"/>
      <c r="P745" s="178"/>
      <c r="Q745" s="118">
        <f t="shared" si="401"/>
        <v>0</v>
      </c>
      <c r="R745" s="3"/>
      <c r="S745" s="3"/>
      <c r="T745" s="4"/>
      <c r="U745" s="4"/>
      <c r="V745" s="99">
        <f t="shared" si="402"/>
        <v>0</v>
      </c>
      <c r="W745" s="161"/>
      <c r="X745" s="138"/>
      <c r="AH745" s="158" t="str">
        <f t="array" ref="AH745">IF(OR(AH$1=0, $A745=""),"",SQRT((_xlfn.XLOOKUP(AH$1,$Z$2:$Z$16,$AA$2:$AA$16)-$T745)^2+(_xlfn.XLOOKUP(AH$1,$Z$2:$Z$16,$AB$2:$AB$16)-$U745)^2+(_xlfn.XLOOKUP(AH$1,$Z$2:$Z$16,$AC$2:$AC$16-$V745)^2)))</f>
        <v/>
      </c>
      <c r="AI745" s="140" t="str">
        <f t="array" ref="AI745">IF(OR(AI$1=0, $A745=""),"",SQRT((_xlfn.XLOOKUP(AI$1,$Z$2:$Z$16,$AA$2:$AA$16)-$T745)^2+(_xlfn.XLOOKUP(AI$1,$Z$2:$Z$16,$AB$2:$AB$16)-$U745)^2+(_xlfn.XLOOKUP(AI$1,$Z$2:$Z$16,$AC$2:$AC$16-$V745)^2)))</f>
        <v/>
      </c>
      <c r="AJ745" s="140" t="str">
        <f t="array" ref="AJ745">IF(OR(AJ$1=0, $A745=""),"",SQRT((_xlfn.XLOOKUP(AJ$1,$Z$2:$Z$16,$AA$2:$AA$16)-$T745)^2+(_xlfn.XLOOKUP(AJ$1,$Z$2:$Z$16,$AB$2:$AB$16)-$U745)^2+(_xlfn.XLOOKUP(AJ$1,$Z$2:$Z$16,$AC$2:$AC$16-$V745)^2)))</f>
        <v/>
      </c>
      <c r="AK745" s="140" t="str">
        <f t="array" ref="AK745">IF(OR(AK$1=0, $A745=""),"",SQRT((_xlfn.XLOOKUP(AK$1,$Z$2:$Z$16,$AA$2:$AA$16)-$T745)^2+(_xlfn.XLOOKUP(AK$1,$Z$2:$Z$16,$AB$2:$AB$16)-$U745)^2+(_xlfn.XLOOKUP(AK$1,$Z$2:$Z$16,$AC$2:$AC$16-$V745)^2)))</f>
        <v/>
      </c>
      <c r="AL745" s="140" t="str">
        <f t="array" ref="AL745">IF(OR(AL$1=0, $A745=""),"",SQRT((_xlfn.XLOOKUP(AL$1,$Z$2:$Z$16,$AA$2:$AA$16)-$T745)^2+(_xlfn.XLOOKUP(AL$1,$Z$2:$Z$16,$AB$2:$AB$16)-$U745)^2+(_xlfn.XLOOKUP(AL$1,$Z$2:$Z$16,$AC$2:$AC$16-$V745)^2)))</f>
        <v/>
      </c>
      <c r="AM745" s="140" t="str">
        <f t="array" ref="AM745">IF(OR(AM$1=0, $A745=""),"",SQRT((_xlfn.XLOOKUP(AM$1,$Z$2:$Z$16,$AA$2:$AA$16)-$T745)^2+(_xlfn.XLOOKUP(AM$1,$Z$2:$Z$16,$AB$2:$AB$16)-$U745)^2+(_xlfn.XLOOKUP(AM$1,$Z$2:$Z$16,$AC$2:$AC$16-$V745)^2)))</f>
        <v/>
      </c>
      <c r="AN745" s="140" t="str">
        <f t="array" ref="AN745">IF(OR(AN$1=0, $A745=""),"",SQRT((_xlfn.XLOOKUP(AN$1,$Z$2:$Z$16,$AA$2:$AA$16)-$T745)^2+(_xlfn.XLOOKUP(AN$1,$Z$2:$Z$16,$AB$2:$AB$16)-$U745)^2+(_xlfn.XLOOKUP(AN$1,$Z$2:$Z$16,$AC$2:$AC$16-$V745)^2)))</f>
        <v/>
      </c>
      <c r="AO745" s="140" t="str">
        <f t="array" ref="AO745">IF(OR(AO$1=0, $A745=""),"",SQRT((_xlfn.XLOOKUP(AO$1,$Z$2:$Z$16,$AA$2:$AA$16)-$T745)^2+(_xlfn.XLOOKUP(AO$1,$Z$2:$Z$16,$AB$2:$AB$16)-$U745)^2+(_xlfn.XLOOKUP(AO$1,$Z$2:$Z$16,$AC$2:$AC$16-$V745)^2)))</f>
        <v/>
      </c>
      <c r="AP745" s="141" t="str">
        <f t="array" ref="AP745">IF(OR(AP$1=0, $A745=""),"",SQRT((_xlfn.XLOOKUP(AP$1,$Z$2:$Z$16,$AA$2:$AA$16)-$T745)^2+(_xlfn.XLOOKUP(AP$1,$Z$2:$Z$16,$AB$2:$AB$16)-$U745)^2+(_xlfn.XLOOKUP(AP$1,$Z$2:$Z$16,$AC$2:$AC$16-$V745)^2)))</f>
        <v/>
      </c>
      <c r="AQ745" s="141" t="str">
        <f t="array" ref="AQ745">IF(OR(AQ$1=0, $A745=""),"",SQRT((_xlfn.XLOOKUP(AQ$1,$Z$2:$Z$16,$AA$2:$AA$16)-$T745)^2+(_xlfn.XLOOKUP(AQ$1,$Z$2:$Z$16,$AB$2:$AB$16)-$U745)^2+(_xlfn.XLOOKUP(AQ$1,$Z$2:$Z$16,$AC$2:$AC$16-$V745)^2)))</f>
        <v/>
      </c>
      <c r="AR745" s="141" t="str">
        <f t="array" ref="AR745">IF(OR(AR$1=0, $A745=""),"",SQRT((_xlfn.XLOOKUP(AR$1,$Z$2:$Z$16,$AA$2:$AA$16)-$T745)^2+(_xlfn.XLOOKUP(AR$1,$Z$2:$Z$16,$AB$2:$AB$16)-$U745)^2+(_xlfn.XLOOKUP(AR$1,$Z$2:$Z$16,$AC$2:$AC$16-$V745)^2)))</f>
        <v/>
      </c>
      <c r="AS745" s="141" t="str">
        <f t="array" ref="AS745">IF(OR(AS$1=0, $A745=""),"",SQRT((_xlfn.XLOOKUP(AS$1,$Z$2:$Z$16,$AA$2:$AA$16)-$T745)^2+(_xlfn.XLOOKUP(AS$1,$Z$2:$Z$16,$AB$2:$AB$16)-$U745)^2+(_xlfn.XLOOKUP(AS$1,$Z$2:$Z$16,$AC$2:$AC$16-$V745)^2)))</f>
        <v/>
      </c>
      <c r="AT745" s="141" t="str">
        <f t="array" ref="AT745">IF(OR(AT$1=0, $A745=""),"",SQRT((_xlfn.XLOOKUP(AT$1,$Z$2:$Z$16,$AA$2:$AA$16)-$T745)^2+(_xlfn.XLOOKUP(AT$1,$Z$2:$Z$16,$AB$2:$AB$16)-$U745)^2+(_xlfn.XLOOKUP(AT$1,$Z$2:$Z$16,$AC$2:$AC$16-$V745)^2)))</f>
        <v/>
      </c>
      <c r="AU745" s="141" t="str">
        <f t="array" ref="AU745">IF(OR(AU$1=0, $A745=""),"",SQRT((_xlfn.XLOOKUP(AU$1,$Z$2:$Z$16,$AA$2:$AA$16)-$T745)^2+(_xlfn.XLOOKUP(AU$1,$Z$2:$Z$16,$AB$2:$AB$16)-$U745)^2+(_xlfn.XLOOKUP(AU$1,$Z$2:$Z$16,$AC$2:$AC$16-$V745)^2)))</f>
        <v/>
      </c>
      <c r="AV745" s="142" t="str">
        <f t="array" ref="AV745">IF(OR(AV$1=0, $A745=""),"",SQRT((_xlfn.XLOOKUP(AV$1,$Z$2:$Z$16,$AA$2:$AA$16)-$T745)^2+(_xlfn.XLOOKUP(AV$1,$Z$2:$Z$16,$AB$2:$AB$16)-$U745)^2+(_xlfn.XLOOKUP(AV$1,$Z$2:$Z$16,$AC$2:$AC$16-$V745)^2)))</f>
        <v/>
      </c>
      <c r="AW745" s="124"/>
      <c r="AX745" s="124"/>
      <c r="AY745" s="125">
        <f t="shared" si="403"/>
        <v>0</v>
      </c>
      <c r="AZ745" s="143">
        <f t="shared" si="404"/>
        <v>0</v>
      </c>
      <c r="BA745" s="143">
        <f t="shared" si="405"/>
        <v>0</v>
      </c>
      <c r="BB745" s="143">
        <f t="shared" si="406"/>
        <v>0</v>
      </c>
      <c r="BC745" s="143">
        <f t="shared" si="407"/>
        <v>0</v>
      </c>
      <c r="BD745" s="143">
        <f t="shared" si="408"/>
        <v>0</v>
      </c>
      <c r="BE745" s="143">
        <f t="shared" si="409"/>
        <v>0</v>
      </c>
      <c r="BF745" s="143">
        <f t="shared" si="410"/>
        <v>0</v>
      </c>
      <c r="BG745" s="144">
        <f t="shared" si="411"/>
        <v>0</v>
      </c>
      <c r="BH745" s="144">
        <f t="shared" si="412"/>
        <v>0</v>
      </c>
      <c r="BI745" s="144">
        <f t="shared" si="413"/>
        <v>0</v>
      </c>
      <c r="BJ745" s="144">
        <f t="shared" si="414"/>
        <v>0</v>
      </c>
      <c r="BK745" s="144">
        <f t="shared" si="415"/>
        <v>0</v>
      </c>
      <c r="BL745" s="144">
        <f t="shared" si="416"/>
        <v>0</v>
      </c>
      <c r="BM745" s="145">
        <f t="shared" si="417"/>
        <v>0</v>
      </c>
      <c r="BN745" s="124"/>
      <c r="BO745" s="124"/>
      <c r="BP745" s="124"/>
      <c r="BQ745" s="124"/>
      <c r="BR745" s="124"/>
      <c r="BS745" s="124"/>
      <c r="BT745" s="124"/>
      <c r="BU745" s="124"/>
      <c r="BV745" s="130"/>
      <c r="BW745" s="130"/>
      <c r="BX745" s="130"/>
      <c r="BY745" s="130"/>
      <c r="BZ745" s="130"/>
      <c r="CA745" s="130"/>
      <c r="CB745" s="130"/>
      <c r="CC745" s="130"/>
      <c r="CD745" s="130"/>
      <c r="CE745" s="130"/>
      <c r="CF745" s="130"/>
      <c r="CG745" s="130"/>
      <c r="CH745" s="130"/>
      <c r="CI745" s="130"/>
      <c r="CJ745" s="130"/>
      <c r="CM745" s="159">
        <f t="shared" si="418"/>
        <v>0</v>
      </c>
      <c r="CN745" s="160">
        <f t="shared" si="419"/>
        <v>0</v>
      </c>
      <c r="CO745" s="160">
        <f t="shared" si="420"/>
        <v>0</v>
      </c>
      <c r="CP745" s="160">
        <f t="shared" si="421"/>
        <v>0</v>
      </c>
      <c r="CQ745" s="160">
        <f t="shared" si="422"/>
        <v>0</v>
      </c>
      <c r="CR745" s="160" t="str">
        <f t="shared" si="423"/>
        <v/>
      </c>
      <c r="CS745" s="160" t="str">
        <f t="shared" si="424"/>
        <v/>
      </c>
      <c r="CT745" s="160" t="str">
        <f t="shared" si="425"/>
        <v/>
      </c>
      <c r="CU745" s="162" t="str">
        <f t="shared" si="426"/>
        <v/>
      </c>
      <c r="CV745" s="162" t="str">
        <f t="shared" si="427"/>
        <v/>
      </c>
      <c r="CW745" s="162" t="str">
        <f t="shared" si="428"/>
        <v/>
      </c>
      <c r="CX745" s="162" t="str">
        <f t="shared" si="429"/>
        <v/>
      </c>
      <c r="CY745" s="162" t="str">
        <f t="shared" si="430"/>
        <v/>
      </c>
      <c r="CZ745" s="162" t="str">
        <f t="shared" si="431"/>
        <v/>
      </c>
      <c r="DA745" s="163" t="str">
        <f t="shared" si="432"/>
        <v/>
      </c>
    </row>
    <row r="746" spans="1:105" ht="16.5" x14ac:dyDescent="0.3">
      <c r="A746" s="135"/>
      <c r="B746" s="136"/>
      <c r="C746" s="136"/>
      <c r="D746" s="137"/>
      <c r="E746" s="176"/>
      <c r="F746" s="182"/>
      <c r="G746" s="183"/>
      <c r="H746" s="183"/>
      <c r="I746" s="183"/>
      <c r="J746" s="183"/>
      <c r="K746" s="183"/>
      <c r="L746" s="183"/>
      <c r="M746" s="186"/>
      <c r="N746" s="182"/>
      <c r="O746" s="184"/>
      <c r="P746" s="178"/>
      <c r="Q746" s="118">
        <f t="shared" si="401"/>
        <v>0</v>
      </c>
      <c r="R746" s="3"/>
      <c r="S746" s="3"/>
      <c r="T746" s="4"/>
      <c r="U746" s="4"/>
      <c r="V746" s="99">
        <f t="shared" si="402"/>
        <v>0</v>
      </c>
      <c r="W746" s="161"/>
      <c r="X746" s="138"/>
      <c r="AH746" s="158" t="str">
        <f t="array" ref="AH746">IF(OR(AH$1=0, $A746=""),"",SQRT((_xlfn.XLOOKUP(AH$1,$Z$2:$Z$16,$AA$2:$AA$16)-$T746)^2+(_xlfn.XLOOKUP(AH$1,$Z$2:$Z$16,$AB$2:$AB$16)-$U746)^2+(_xlfn.XLOOKUP(AH$1,$Z$2:$Z$16,$AC$2:$AC$16-$V746)^2)))</f>
        <v/>
      </c>
      <c r="AI746" s="140" t="str">
        <f t="array" ref="AI746">IF(OR(AI$1=0, $A746=""),"",SQRT((_xlfn.XLOOKUP(AI$1,$Z$2:$Z$16,$AA$2:$AA$16)-$T746)^2+(_xlfn.XLOOKUP(AI$1,$Z$2:$Z$16,$AB$2:$AB$16)-$U746)^2+(_xlfn.XLOOKUP(AI$1,$Z$2:$Z$16,$AC$2:$AC$16-$V746)^2)))</f>
        <v/>
      </c>
      <c r="AJ746" s="140" t="str">
        <f t="array" ref="AJ746">IF(OR(AJ$1=0, $A746=""),"",SQRT((_xlfn.XLOOKUP(AJ$1,$Z$2:$Z$16,$AA$2:$AA$16)-$T746)^2+(_xlfn.XLOOKUP(AJ$1,$Z$2:$Z$16,$AB$2:$AB$16)-$U746)^2+(_xlfn.XLOOKUP(AJ$1,$Z$2:$Z$16,$AC$2:$AC$16-$V746)^2)))</f>
        <v/>
      </c>
      <c r="AK746" s="140" t="str">
        <f t="array" ref="AK746">IF(OR(AK$1=0, $A746=""),"",SQRT((_xlfn.XLOOKUP(AK$1,$Z$2:$Z$16,$AA$2:$AA$16)-$T746)^2+(_xlfn.XLOOKUP(AK$1,$Z$2:$Z$16,$AB$2:$AB$16)-$U746)^2+(_xlfn.XLOOKUP(AK$1,$Z$2:$Z$16,$AC$2:$AC$16-$V746)^2)))</f>
        <v/>
      </c>
      <c r="AL746" s="140" t="str">
        <f t="array" ref="AL746">IF(OR(AL$1=0, $A746=""),"",SQRT((_xlfn.XLOOKUP(AL$1,$Z$2:$Z$16,$AA$2:$AA$16)-$T746)^2+(_xlfn.XLOOKUP(AL$1,$Z$2:$Z$16,$AB$2:$AB$16)-$U746)^2+(_xlfn.XLOOKUP(AL$1,$Z$2:$Z$16,$AC$2:$AC$16-$V746)^2)))</f>
        <v/>
      </c>
      <c r="AM746" s="140" t="str">
        <f t="array" ref="AM746">IF(OR(AM$1=0, $A746=""),"",SQRT((_xlfn.XLOOKUP(AM$1,$Z$2:$Z$16,$AA$2:$AA$16)-$T746)^2+(_xlfn.XLOOKUP(AM$1,$Z$2:$Z$16,$AB$2:$AB$16)-$U746)^2+(_xlfn.XLOOKUP(AM$1,$Z$2:$Z$16,$AC$2:$AC$16-$V746)^2)))</f>
        <v/>
      </c>
      <c r="AN746" s="140" t="str">
        <f t="array" ref="AN746">IF(OR(AN$1=0, $A746=""),"",SQRT((_xlfn.XLOOKUP(AN$1,$Z$2:$Z$16,$AA$2:$AA$16)-$T746)^2+(_xlfn.XLOOKUP(AN$1,$Z$2:$Z$16,$AB$2:$AB$16)-$U746)^2+(_xlfn.XLOOKUP(AN$1,$Z$2:$Z$16,$AC$2:$AC$16-$V746)^2)))</f>
        <v/>
      </c>
      <c r="AO746" s="140" t="str">
        <f t="array" ref="AO746">IF(OR(AO$1=0, $A746=""),"",SQRT((_xlfn.XLOOKUP(AO$1,$Z$2:$Z$16,$AA$2:$AA$16)-$T746)^2+(_xlfn.XLOOKUP(AO$1,$Z$2:$Z$16,$AB$2:$AB$16)-$U746)^2+(_xlfn.XLOOKUP(AO$1,$Z$2:$Z$16,$AC$2:$AC$16-$V746)^2)))</f>
        <v/>
      </c>
      <c r="AP746" s="141" t="str">
        <f t="array" ref="AP746">IF(OR(AP$1=0, $A746=""),"",SQRT((_xlfn.XLOOKUP(AP$1,$Z$2:$Z$16,$AA$2:$AA$16)-$T746)^2+(_xlfn.XLOOKUP(AP$1,$Z$2:$Z$16,$AB$2:$AB$16)-$U746)^2+(_xlfn.XLOOKUP(AP$1,$Z$2:$Z$16,$AC$2:$AC$16-$V746)^2)))</f>
        <v/>
      </c>
      <c r="AQ746" s="141" t="str">
        <f t="array" ref="AQ746">IF(OR(AQ$1=0, $A746=""),"",SQRT((_xlfn.XLOOKUP(AQ$1,$Z$2:$Z$16,$AA$2:$AA$16)-$T746)^2+(_xlfn.XLOOKUP(AQ$1,$Z$2:$Z$16,$AB$2:$AB$16)-$U746)^2+(_xlfn.XLOOKUP(AQ$1,$Z$2:$Z$16,$AC$2:$AC$16-$V746)^2)))</f>
        <v/>
      </c>
      <c r="AR746" s="141" t="str">
        <f t="array" ref="AR746">IF(OR(AR$1=0, $A746=""),"",SQRT((_xlfn.XLOOKUP(AR$1,$Z$2:$Z$16,$AA$2:$AA$16)-$T746)^2+(_xlfn.XLOOKUP(AR$1,$Z$2:$Z$16,$AB$2:$AB$16)-$U746)^2+(_xlfn.XLOOKUP(AR$1,$Z$2:$Z$16,$AC$2:$AC$16-$V746)^2)))</f>
        <v/>
      </c>
      <c r="AS746" s="141" t="str">
        <f t="array" ref="AS746">IF(OR(AS$1=0, $A746=""),"",SQRT((_xlfn.XLOOKUP(AS$1,$Z$2:$Z$16,$AA$2:$AA$16)-$T746)^2+(_xlfn.XLOOKUP(AS$1,$Z$2:$Z$16,$AB$2:$AB$16)-$U746)^2+(_xlfn.XLOOKUP(AS$1,$Z$2:$Z$16,$AC$2:$AC$16-$V746)^2)))</f>
        <v/>
      </c>
      <c r="AT746" s="141" t="str">
        <f t="array" ref="AT746">IF(OR(AT$1=0, $A746=""),"",SQRT((_xlfn.XLOOKUP(AT$1,$Z$2:$Z$16,$AA$2:$AA$16)-$T746)^2+(_xlfn.XLOOKUP(AT$1,$Z$2:$Z$16,$AB$2:$AB$16)-$U746)^2+(_xlfn.XLOOKUP(AT$1,$Z$2:$Z$16,$AC$2:$AC$16-$V746)^2)))</f>
        <v/>
      </c>
      <c r="AU746" s="141" t="str">
        <f t="array" ref="AU746">IF(OR(AU$1=0, $A746=""),"",SQRT((_xlfn.XLOOKUP(AU$1,$Z$2:$Z$16,$AA$2:$AA$16)-$T746)^2+(_xlfn.XLOOKUP(AU$1,$Z$2:$Z$16,$AB$2:$AB$16)-$U746)^2+(_xlfn.XLOOKUP(AU$1,$Z$2:$Z$16,$AC$2:$AC$16-$V746)^2)))</f>
        <v/>
      </c>
      <c r="AV746" s="142" t="str">
        <f t="array" ref="AV746">IF(OR(AV$1=0, $A746=""),"",SQRT((_xlfn.XLOOKUP(AV$1,$Z$2:$Z$16,$AA$2:$AA$16)-$T746)^2+(_xlfn.XLOOKUP(AV$1,$Z$2:$Z$16,$AB$2:$AB$16)-$U746)^2+(_xlfn.XLOOKUP(AV$1,$Z$2:$Z$16,$AC$2:$AC$16-$V746)^2)))</f>
        <v/>
      </c>
      <c r="AW746" s="124"/>
      <c r="AX746" s="124"/>
      <c r="AY746" s="125">
        <f t="shared" si="403"/>
        <v>0</v>
      </c>
      <c r="AZ746" s="143">
        <f t="shared" si="404"/>
        <v>0</v>
      </c>
      <c r="BA746" s="143">
        <f t="shared" si="405"/>
        <v>0</v>
      </c>
      <c r="BB746" s="143">
        <f t="shared" si="406"/>
        <v>0</v>
      </c>
      <c r="BC746" s="143">
        <f t="shared" si="407"/>
        <v>0</v>
      </c>
      <c r="BD746" s="143">
        <f t="shared" si="408"/>
        <v>0</v>
      </c>
      <c r="BE746" s="143">
        <f t="shared" si="409"/>
        <v>0</v>
      </c>
      <c r="BF746" s="143">
        <f t="shared" si="410"/>
        <v>0</v>
      </c>
      <c r="BG746" s="144">
        <f t="shared" si="411"/>
        <v>0</v>
      </c>
      <c r="BH746" s="144">
        <f t="shared" si="412"/>
        <v>0</v>
      </c>
      <c r="BI746" s="144">
        <f t="shared" si="413"/>
        <v>0</v>
      </c>
      <c r="BJ746" s="144">
        <f t="shared" si="414"/>
        <v>0</v>
      </c>
      <c r="BK746" s="144">
        <f t="shared" si="415"/>
        <v>0</v>
      </c>
      <c r="BL746" s="144">
        <f t="shared" si="416"/>
        <v>0</v>
      </c>
      <c r="BM746" s="145">
        <f t="shared" si="417"/>
        <v>0</v>
      </c>
      <c r="BN746" s="124"/>
      <c r="BO746" s="124"/>
      <c r="BP746" s="124"/>
      <c r="BQ746" s="124"/>
      <c r="BR746" s="124"/>
      <c r="BS746" s="124"/>
      <c r="BT746" s="124"/>
      <c r="BU746" s="124"/>
      <c r="BV746" s="130"/>
      <c r="BW746" s="130"/>
      <c r="BX746" s="130"/>
      <c r="BY746" s="130"/>
      <c r="BZ746" s="130"/>
      <c r="CA746" s="130"/>
      <c r="CB746" s="130"/>
      <c r="CC746" s="130"/>
      <c r="CD746" s="130"/>
      <c r="CE746" s="130"/>
      <c r="CF746" s="130"/>
      <c r="CG746" s="130"/>
      <c r="CH746" s="130"/>
      <c r="CI746" s="130"/>
      <c r="CJ746" s="130"/>
      <c r="CM746" s="159">
        <f t="shared" si="418"/>
        <v>0</v>
      </c>
      <c r="CN746" s="160">
        <f t="shared" si="419"/>
        <v>0</v>
      </c>
      <c r="CO746" s="160">
        <f t="shared" si="420"/>
        <v>0</v>
      </c>
      <c r="CP746" s="160">
        <f t="shared" si="421"/>
        <v>0</v>
      </c>
      <c r="CQ746" s="160">
        <f t="shared" si="422"/>
        <v>0</v>
      </c>
      <c r="CR746" s="160" t="str">
        <f t="shared" si="423"/>
        <v/>
      </c>
      <c r="CS746" s="160" t="str">
        <f t="shared" si="424"/>
        <v/>
      </c>
      <c r="CT746" s="160" t="str">
        <f t="shared" si="425"/>
        <v/>
      </c>
      <c r="CU746" s="162" t="str">
        <f t="shared" si="426"/>
        <v/>
      </c>
      <c r="CV746" s="162" t="str">
        <f t="shared" si="427"/>
        <v/>
      </c>
      <c r="CW746" s="162" t="str">
        <f t="shared" si="428"/>
        <v/>
      </c>
      <c r="CX746" s="162" t="str">
        <f t="shared" si="429"/>
        <v/>
      </c>
      <c r="CY746" s="162" t="str">
        <f t="shared" si="430"/>
        <v/>
      </c>
      <c r="CZ746" s="162" t="str">
        <f t="shared" si="431"/>
        <v/>
      </c>
      <c r="DA746" s="163" t="str">
        <f t="shared" si="432"/>
        <v/>
      </c>
    </row>
    <row r="747" spans="1:105" ht="16.5" x14ac:dyDescent="0.3">
      <c r="A747" s="135"/>
      <c r="B747" s="136"/>
      <c r="C747" s="136"/>
      <c r="D747" s="137"/>
      <c r="E747" s="176"/>
      <c r="F747" s="182"/>
      <c r="G747" s="183"/>
      <c r="H747" s="183"/>
      <c r="I747" s="183"/>
      <c r="J747" s="183"/>
      <c r="K747" s="183"/>
      <c r="L747" s="183"/>
      <c r="M747" s="186"/>
      <c r="N747" s="182"/>
      <c r="O747" s="184"/>
      <c r="P747" s="178"/>
      <c r="Q747" s="118">
        <f t="shared" si="401"/>
        <v>0</v>
      </c>
      <c r="R747" s="3"/>
      <c r="S747" s="3"/>
      <c r="T747" s="4"/>
      <c r="U747" s="4"/>
      <c r="V747" s="99">
        <f t="shared" si="402"/>
        <v>0</v>
      </c>
      <c r="W747" s="161"/>
      <c r="X747" s="138"/>
      <c r="AH747" s="158" t="str">
        <f t="array" ref="AH747">IF(OR(AH$1=0, $A747=""),"",SQRT((_xlfn.XLOOKUP(AH$1,$Z$2:$Z$16,$AA$2:$AA$16)-$T747)^2+(_xlfn.XLOOKUP(AH$1,$Z$2:$Z$16,$AB$2:$AB$16)-$U747)^2+(_xlfn.XLOOKUP(AH$1,$Z$2:$Z$16,$AC$2:$AC$16-$V747)^2)))</f>
        <v/>
      </c>
      <c r="AI747" s="140" t="str">
        <f t="array" ref="AI747">IF(OR(AI$1=0, $A747=""),"",SQRT((_xlfn.XLOOKUP(AI$1,$Z$2:$Z$16,$AA$2:$AA$16)-$T747)^2+(_xlfn.XLOOKUP(AI$1,$Z$2:$Z$16,$AB$2:$AB$16)-$U747)^2+(_xlfn.XLOOKUP(AI$1,$Z$2:$Z$16,$AC$2:$AC$16-$V747)^2)))</f>
        <v/>
      </c>
      <c r="AJ747" s="140" t="str">
        <f t="array" ref="AJ747">IF(OR(AJ$1=0, $A747=""),"",SQRT((_xlfn.XLOOKUP(AJ$1,$Z$2:$Z$16,$AA$2:$AA$16)-$T747)^2+(_xlfn.XLOOKUP(AJ$1,$Z$2:$Z$16,$AB$2:$AB$16)-$U747)^2+(_xlfn.XLOOKUP(AJ$1,$Z$2:$Z$16,$AC$2:$AC$16-$V747)^2)))</f>
        <v/>
      </c>
      <c r="AK747" s="140" t="str">
        <f t="array" ref="AK747">IF(OR(AK$1=0, $A747=""),"",SQRT((_xlfn.XLOOKUP(AK$1,$Z$2:$Z$16,$AA$2:$AA$16)-$T747)^2+(_xlfn.XLOOKUP(AK$1,$Z$2:$Z$16,$AB$2:$AB$16)-$U747)^2+(_xlfn.XLOOKUP(AK$1,$Z$2:$Z$16,$AC$2:$AC$16-$V747)^2)))</f>
        <v/>
      </c>
      <c r="AL747" s="140" t="str">
        <f t="array" ref="AL747">IF(OR(AL$1=0, $A747=""),"",SQRT((_xlfn.XLOOKUP(AL$1,$Z$2:$Z$16,$AA$2:$AA$16)-$T747)^2+(_xlfn.XLOOKUP(AL$1,$Z$2:$Z$16,$AB$2:$AB$16)-$U747)^2+(_xlfn.XLOOKUP(AL$1,$Z$2:$Z$16,$AC$2:$AC$16-$V747)^2)))</f>
        <v/>
      </c>
      <c r="AM747" s="140" t="str">
        <f t="array" ref="AM747">IF(OR(AM$1=0, $A747=""),"",SQRT((_xlfn.XLOOKUP(AM$1,$Z$2:$Z$16,$AA$2:$AA$16)-$T747)^2+(_xlfn.XLOOKUP(AM$1,$Z$2:$Z$16,$AB$2:$AB$16)-$U747)^2+(_xlfn.XLOOKUP(AM$1,$Z$2:$Z$16,$AC$2:$AC$16-$V747)^2)))</f>
        <v/>
      </c>
      <c r="AN747" s="140" t="str">
        <f t="array" ref="AN747">IF(OR(AN$1=0, $A747=""),"",SQRT((_xlfn.XLOOKUP(AN$1,$Z$2:$Z$16,$AA$2:$AA$16)-$T747)^2+(_xlfn.XLOOKUP(AN$1,$Z$2:$Z$16,$AB$2:$AB$16)-$U747)^2+(_xlfn.XLOOKUP(AN$1,$Z$2:$Z$16,$AC$2:$AC$16-$V747)^2)))</f>
        <v/>
      </c>
      <c r="AO747" s="140" t="str">
        <f t="array" ref="AO747">IF(OR(AO$1=0, $A747=""),"",SQRT((_xlfn.XLOOKUP(AO$1,$Z$2:$Z$16,$AA$2:$AA$16)-$T747)^2+(_xlfn.XLOOKUP(AO$1,$Z$2:$Z$16,$AB$2:$AB$16)-$U747)^2+(_xlfn.XLOOKUP(AO$1,$Z$2:$Z$16,$AC$2:$AC$16-$V747)^2)))</f>
        <v/>
      </c>
      <c r="AP747" s="141" t="str">
        <f t="array" ref="AP747">IF(OR(AP$1=0, $A747=""),"",SQRT((_xlfn.XLOOKUP(AP$1,$Z$2:$Z$16,$AA$2:$AA$16)-$T747)^2+(_xlfn.XLOOKUP(AP$1,$Z$2:$Z$16,$AB$2:$AB$16)-$U747)^2+(_xlfn.XLOOKUP(AP$1,$Z$2:$Z$16,$AC$2:$AC$16-$V747)^2)))</f>
        <v/>
      </c>
      <c r="AQ747" s="141" t="str">
        <f t="array" ref="AQ747">IF(OR(AQ$1=0, $A747=""),"",SQRT((_xlfn.XLOOKUP(AQ$1,$Z$2:$Z$16,$AA$2:$AA$16)-$T747)^2+(_xlfn.XLOOKUP(AQ$1,$Z$2:$Z$16,$AB$2:$AB$16)-$U747)^2+(_xlfn.XLOOKUP(AQ$1,$Z$2:$Z$16,$AC$2:$AC$16-$V747)^2)))</f>
        <v/>
      </c>
      <c r="AR747" s="141" t="str">
        <f t="array" ref="AR747">IF(OR(AR$1=0, $A747=""),"",SQRT((_xlfn.XLOOKUP(AR$1,$Z$2:$Z$16,$AA$2:$AA$16)-$T747)^2+(_xlfn.XLOOKUP(AR$1,$Z$2:$Z$16,$AB$2:$AB$16)-$U747)^2+(_xlfn.XLOOKUP(AR$1,$Z$2:$Z$16,$AC$2:$AC$16-$V747)^2)))</f>
        <v/>
      </c>
      <c r="AS747" s="141" t="str">
        <f t="array" ref="AS747">IF(OR(AS$1=0, $A747=""),"",SQRT((_xlfn.XLOOKUP(AS$1,$Z$2:$Z$16,$AA$2:$AA$16)-$T747)^2+(_xlfn.XLOOKUP(AS$1,$Z$2:$Z$16,$AB$2:$AB$16)-$U747)^2+(_xlfn.XLOOKUP(AS$1,$Z$2:$Z$16,$AC$2:$AC$16-$V747)^2)))</f>
        <v/>
      </c>
      <c r="AT747" s="141" t="str">
        <f t="array" ref="AT747">IF(OR(AT$1=0, $A747=""),"",SQRT((_xlfn.XLOOKUP(AT$1,$Z$2:$Z$16,$AA$2:$AA$16)-$T747)^2+(_xlfn.XLOOKUP(AT$1,$Z$2:$Z$16,$AB$2:$AB$16)-$U747)^2+(_xlfn.XLOOKUP(AT$1,$Z$2:$Z$16,$AC$2:$AC$16-$V747)^2)))</f>
        <v/>
      </c>
      <c r="AU747" s="141" t="str">
        <f t="array" ref="AU747">IF(OR(AU$1=0, $A747=""),"",SQRT((_xlfn.XLOOKUP(AU$1,$Z$2:$Z$16,$AA$2:$AA$16)-$T747)^2+(_xlfn.XLOOKUP(AU$1,$Z$2:$Z$16,$AB$2:$AB$16)-$U747)^2+(_xlfn.XLOOKUP(AU$1,$Z$2:$Z$16,$AC$2:$AC$16-$V747)^2)))</f>
        <v/>
      </c>
      <c r="AV747" s="142" t="str">
        <f t="array" ref="AV747">IF(OR(AV$1=0, $A747=""),"",SQRT((_xlfn.XLOOKUP(AV$1,$Z$2:$Z$16,$AA$2:$AA$16)-$T747)^2+(_xlfn.XLOOKUP(AV$1,$Z$2:$Z$16,$AB$2:$AB$16)-$U747)^2+(_xlfn.XLOOKUP(AV$1,$Z$2:$Z$16,$AC$2:$AC$16-$V747)^2)))</f>
        <v/>
      </c>
      <c r="AW747" s="124"/>
      <c r="AX747" s="124"/>
      <c r="AY747" s="125">
        <f t="shared" si="403"/>
        <v>0</v>
      </c>
      <c r="AZ747" s="143">
        <f t="shared" si="404"/>
        <v>0</v>
      </c>
      <c r="BA747" s="143">
        <f t="shared" si="405"/>
        <v>0</v>
      </c>
      <c r="BB747" s="143">
        <f t="shared" si="406"/>
        <v>0</v>
      </c>
      <c r="BC747" s="143">
        <f t="shared" si="407"/>
        <v>0</v>
      </c>
      <c r="BD747" s="143">
        <f t="shared" si="408"/>
        <v>0</v>
      </c>
      <c r="BE747" s="143">
        <f t="shared" si="409"/>
        <v>0</v>
      </c>
      <c r="BF747" s="143">
        <f t="shared" si="410"/>
        <v>0</v>
      </c>
      <c r="BG747" s="144">
        <f t="shared" si="411"/>
        <v>0</v>
      </c>
      <c r="BH747" s="144">
        <f t="shared" si="412"/>
        <v>0</v>
      </c>
      <c r="BI747" s="144">
        <f t="shared" si="413"/>
        <v>0</v>
      </c>
      <c r="BJ747" s="144">
        <f t="shared" si="414"/>
        <v>0</v>
      </c>
      <c r="BK747" s="144">
        <f t="shared" si="415"/>
        <v>0</v>
      </c>
      <c r="BL747" s="144">
        <f t="shared" si="416"/>
        <v>0</v>
      </c>
      <c r="BM747" s="145">
        <f t="shared" si="417"/>
        <v>0</v>
      </c>
      <c r="BN747" s="124"/>
      <c r="BO747" s="124"/>
      <c r="BP747" s="124"/>
      <c r="BQ747" s="124"/>
      <c r="BR747" s="124"/>
      <c r="BS747" s="124"/>
      <c r="BT747" s="124"/>
      <c r="BU747" s="124"/>
      <c r="BV747" s="130"/>
      <c r="BW747" s="130"/>
      <c r="BX747" s="130"/>
      <c r="BY747" s="130"/>
      <c r="BZ747" s="130"/>
      <c r="CA747" s="130"/>
      <c r="CB747" s="130"/>
      <c r="CC747" s="130"/>
      <c r="CD747" s="130"/>
      <c r="CE747" s="130"/>
      <c r="CF747" s="130"/>
      <c r="CG747" s="130"/>
      <c r="CH747" s="130"/>
      <c r="CI747" s="130"/>
      <c r="CJ747" s="130"/>
      <c r="CM747" s="159">
        <f t="shared" si="418"/>
        <v>0</v>
      </c>
      <c r="CN747" s="160">
        <f t="shared" si="419"/>
        <v>0</v>
      </c>
      <c r="CO747" s="160">
        <f t="shared" si="420"/>
        <v>0</v>
      </c>
      <c r="CP747" s="160">
        <f t="shared" si="421"/>
        <v>0</v>
      </c>
      <c r="CQ747" s="160">
        <f t="shared" si="422"/>
        <v>0</v>
      </c>
      <c r="CR747" s="160" t="str">
        <f t="shared" si="423"/>
        <v/>
      </c>
      <c r="CS747" s="160" t="str">
        <f t="shared" si="424"/>
        <v/>
      </c>
      <c r="CT747" s="160" t="str">
        <f t="shared" si="425"/>
        <v/>
      </c>
      <c r="CU747" s="162" t="str">
        <f t="shared" si="426"/>
        <v/>
      </c>
      <c r="CV747" s="162" t="str">
        <f t="shared" si="427"/>
        <v/>
      </c>
      <c r="CW747" s="162" t="str">
        <f t="shared" si="428"/>
        <v/>
      </c>
      <c r="CX747" s="162" t="str">
        <f t="shared" si="429"/>
        <v/>
      </c>
      <c r="CY747" s="162" t="str">
        <f t="shared" si="430"/>
        <v/>
      </c>
      <c r="CZ747" s="162" t="str">
        <f t="shared" si="431"/>
        <v/>
      </c>
      <c r="DA747" s="163" t="str">
        <f t="shared" si="432"/>
        <v/>
      </c>
    </row>
    <row r="748" spans="1:105" ht="16.5" x14ac:dyDescent="0.3">
      <c r="A748" s="135"/>
      <c r="B748" s="136"/>
      <c r="C748" s="136"/>
      <c r="D748" s="137"/>
      <c r="E748" s="176"/>
      <c r="F748" s="182"/>
      <c r="G748" s="183"/>
      <c r="H748" s="183"/>
      <c r="I748" s="183"/>
      <c r="J748" s="183"/>
      <c r="K748" s="183"/>
      <c r="L748" s="183"/>
      <c r="M748" s="186"/>
      <c r="N748" s="182"/>
      <c r="O748" s="184"/>
      <c r="P748" s="178"/>
      <c r="Q748" s="118">
        <f t="shared" si="401"/>
        <v>0</v>
      </c>
      <c r="R748" s="3"/>
      <c r="S748" s="3"/>
      <c r="T748" s="4"/>
      <c r="U748" s="4"/>
      <c r="V748" s="99">
        <f t="shared" si="402"/>
        <v>0</v>
      </c>
      <c r="W748" s="161"/>
      <c r="X748" s="138"/>
      <c r="AH748" s="158" t="str">
        <f t="array" ref="AH748">IF(OR(AH$1=0, $A748=""),"",SQRT((_xlfn.XLOOKUP(AH$1,$Z$2:$Z$16,$AA$2:$AA$16)-$T748)^2+(_xlfn.XLOOKUP(AH$1,$Z$2:$Z$16,$AB$2:$AB$16)-$U748)^2+(_xlfn.XLOOKUP(AH$1,$Z$2:$Z$16,$AC$2:$AC$16-$V748)^2)))</f>
        <v/>
      </c>
      <c r="AI748" s="140" t="str">
        <f t="array" ref="AI748">IF(OR(AI$1=0, $A748=""),"",SQRT((_xlfn.XLOOKUP(AI$1,$Z$2:$Z$16,$AA$2:$AA$16)-$T748)^2+(_xlfn.XLOOKUP(AI$1,$Z$2:$Z$16,$AB$2:$AB$16)-$U748)^2+(_xlfn.XLOOKUP(AI$1,$Z$2:$Z$16,$AC$2:$AC$16-$V748)^2)))</f>
        <v/>
      </c>
      <c r="AJ748" s="140" t="str">
        <f t="array" ref="AJ748">IF(OR(AJ$1=0, $A748=""),"",SQRT((_xlfn.XLOOKUP(AJ$1,$Z$2:$Z$16,$AA$2:$AA$16)-$T748)^2+(_xlfn.XLOOKUP(AJ$1,$Z$2:$Z$16,$AB$2:$AB$16)-$U748)^2+(_xlfn.XLOOKUP(AJ$1,$Z$2:$Z$16,$AC$2:$AC$16-$V748)^2)))</f>
        <v/>
      </c>
      <c r="AK748" s="140" t="str">
        <f t="array" ref="AK748">IF(OR(AK$1=0, $A748=""),"",SQRT((_xlfn.XLOOKUP(AK$1,$Z$2:$Z$16,$AA$2:$AA$16)-$T748)^2+(_xlfn.XLOOKUP(AK$1,$Z$2:$Z$16,$AB$2:$AB$16)-$U748)^2+(_xlfn.XLOOKUP(AK$1,$Z$2:$Z$16,$AC$2:$AC$16-$V748)^2)))</f>
        <v/>
      </c>
      <c r="AL748" s="140" t="str">
        <f t="array" ref="AL748">IF(OR(AL$1=0, $A748=""),"",SQRT((_xlfn.XLOOKUP(AL$1,$Z$2:$Z$16,$AA$2:$AA$16)-$T748)^2+(_xlfn.XLOOKUP(AL$1,$Z$2:$Z$16,$AB$2:$AB$16)-$U748)^2+(_xlfn.XLOOKUP(AL$1,$Z$2:$Z$16,$AC$2:$AC$16-$V748)^2)))</f>
        <v/>
      </c>
      <c r="AM748" s="140" t="str">
        <f t="array" ref="AM748">IF(OR(AM$1=0, $A748=""),"",SQRT((_xlfn.XLOOKUP(AM$1,$Z$2:$Z$16,$AA$2:$AA$16)-$T748)^2+(_xlfn.XLOOKUP(AM$1,$Z$2:$Z$16,$AB$2:$AB$16)-$U748)^2+(_xlfn.XLOOKUP(AM$1,$Z$2:$Z$16,$AC$2:$AC$16-$V748)^2)))</f>
        <v/>
      </c>
      <c r="AN748" s="140" t="str">
        <f t="array" ref="AN748">IF(OR(AN$1=0, $A748=""),"",SQRT((_xlfn.XLOOKUP(AN$1,$Z$2:$Z$16,$AA$2:$AA$16)-$T748)^2+(_xlfn.XLOOKUP(AN$1,$Z$2:$Z$16,$AB$2:$AB$16)-$U748)^2+(_xlfn.XLOOKUP(AN$1,$Z$2:$Z$16,$AC$2:$AC$16-$V748)^2)))</f>
        <v/>
      </c>
      <c r="AO748" s="140" t="str">
        <f t="array" ref="AO748">IF(OR(AO$1=0, $A748=""),"",SQRT((_xlfn.XLOOKUP(AO$1,$Z$2:$Z$16,$AA$2:$AA$16)-$T748)^2+(_xlfn.XLOOKUP(AO$1,$Z$2:$Z$16,$AB$2:$AB$16)-$U748)^2+(_xlfn.XLOOKUP(AO$1,$Z$2:$Z$16,$AC$2:$AC$16-$V748)^2)))</f>
        <v/>
      </c>
      <c r="AP748" s="141" t="str">
        <f t="array" ref="AP748">IF(OR(AP$1=0, $A748=""),"",SQRT((_xlfn.XLOOKUP(AP$1,$Z$2:$Z$16,$AA$2:$AA$16)-$T748)^2+(_xlfn.XLOOKUP(AP$1,$Z$2:$Z$16,$AB$2:$AB$16)-$U748)^2+(_xlfn.XLOOKUP(AP$1,$Z$2:$Z$16,$AC$2:$AC$16-$V748)^2)))</f>
        <v/>
      </c>
      <c r="AQ748" s="141" t="str">
        <f t="array" ref="AQ748">IF(OR(AQ$1=0, $A748=""),"",SQRT((_xlfn.XLOOKUP(AQ$1,$Z$2:$Z$16,$AA$2:$AA$16)-$T748)^2+(_xlfn.XLOOKUP(AQ$1,$Z$2:$Z$16,$AB$2:$AB$16)-$U748)^2+(_xlfn.XLOOKUP(AQ$1,$Z$2:$Z$16,$AC$2:$AC$16-$V748)^2)))</f>
        <v/>
      </c>
      <c r="AR748" s="141" t="str">
        <f t="array" ref="AR748">IF(OR(AR$1=0, $A748=""),"",SQRT((_xlfn.XLOOKUP(AR$1,$Z$2:$Z$16,$AA$2:$AA$16)-$T748)^2+(_xlfn.XLOOKUP(AR$1,$Z$2:$Z$16,$AB$2:$AB$16)-$U748)^2+(_xlfn.XLOOKUP(AR$1,$Z$2:$Z$16,$AC$2:$AC$16-$V748)^2)))</f>
        <v/>
      </c>
      <c r="AS748" s="141" t="str">
        <f t="array" ref="AS748">IF(OR(AS$1=0, $A748=""),"",SQRT((_xlfn.XLOOKUP(AS$1,$Z$2:$Z$16,$AA$2:$AA$16)-$T748)^2+(_xlfn.XLOOKUP(AS$1,$Z$2:$Z$16,$AB$2:$AB$16)-$U748)^2+(_xlfn.XLOOKUP(AS$1,$Z$2:$Z$16,$AC$2:$AC$16-$V748)^2)))</f>
        <v/>
      </c>
      <c r="AT748" s="141" t="str">
        <f t="array" ref="AT748">IF(OR(AT$1=0, $A748=""),"",SQRT((_xlfn.XLOOKUP(AT$1,$Z$2:$Z$16,$AA$2:$AA$16)-$T748)^2+(_xlfn.XLOOKUP(AT$1,$Z$2:$Z$16,$AB$2:$AB$16)-$U748)^2+(_xlfn.XLOOKUP(AT$1,$Z$2:$Z$16,$AC$2:$AC$16-$V748)^2)))</f>
        <v/>
      </c>
      <c r="AU748" s="141" t="str">
        <f t="array" ref="AU748">IF(OR(AU$1=0, $A748=""),"",SQRT((_xlfn.XLOOKUP(AU$1,$Z$2:$Z$16,$AA$2:$AA$16)-$T748)^2+(_xlfn.XLOOKUP(AU$1,$Z$2:$Z$16,$AB$2:$AB$16)-$U748)^2+(_xlfn.XLOOKUP(AU$1,$Z$2:$Z$16,$AC$2:$AC$16-$V748)^2)))</f>
        <v/>
      </c>
      <c r="AV748" s="142" t="str">
        <f t="array" ref="AV748">IF(OR(AV$1=0, $A748=""),"",SQRT((_xlfn.XLOOKUP(AV$1,$Z$2:$Z$16,$AA$2:$AA$16)-$T748)^2+(_xlfn.XLOOKUP(AV$1,$Z$2:$Z$16,$AB$2:$AB$16)-$U748)^2+(_xlfn.XLOOKUP(AV$1,$Z$2:$Z$16,$AC$2:$AC$16-$V748)^2)))</f>
        <v/>
      </c>
      <c r="AW748" s="124"/>
      <c r="AX748" s="124"/>
      <c r="AY748" s="125">
        <f t="shared" si="403"/>
        <v>0</v>
      </c>
      <c r="AZ748" s="143">
        <f t="shared" si="404"/>
        <v>0</v>
      </c>
      <c r="BA748" s="143">
        <f t="shared" si="405"/>
        <v>0</v>
      </c>
      <c r="BB748" s="143">
        <f t="shared" si="406"/>
        <v>0</v>
      </c>
      <c r="BC748" s="143">
        <f t="shared" si="407"/>
        <v>0</v>
      </c>
      <c r="BD748" s="143">
        <f t="shared" si="408"/>
        <v>0</v>
      </c>
      <c r="BE748" s="143">
        <f t="shared" si="409"/>
        <v>0</v>
      </c>
      <c r="BF748" s="143">
        <f t="shared" si="410"/>
        <v>0</v>
      </c>
      <c r="BG748" s="144">
        <f t="shared" si="411"/>
        <v>0</v>
      </c>
      <c r="BH748" s="144">
        <f t="shared" si="412"/>
        <v>0</v>
      </c>
      <c r="BI748" s="144">
        <f t="shared" si="413"/>
        <v>0</v>
      </c>
      <c r="BJ748" s="144">
        <f t="shared" si="414"/>
        <v>0</v>
      </c>
      <c r="BK748" s="144">
        <f t="shared" si="415"/>
        <v>0</v>
      </c>
      <c r="BL748" s="144">
        <f t="shared" si="416"/>
        <v>0</v>
      </c>
      <c r="BM748" s="145">
        <f t="shared" si="417"/>
        <v>0</v>
      </c>
      <c r="BN748" s="124"/>
      <c r="BO748" s="124"/>
      <c r="BP748" s="124"/>
      <c r="BQ748" s="124"/>
      <c r="BR748" s="124"/>
      <c r="BS748" s="124"/>
      <c r="BT748" s="124"/>
      <c r="BU748" s="124"/>
      <c r="BV748" s="130"/>
      <c r="BW748" s="130"/>
      <c r="BX748" s="130"/>
      <c r="BY748" s="130"/>
      <c r="BZ748" s="130"/>
      <c r="CA748" s="130"/>
      <c r="CB748" s="130"/>
      <c r="CC748" s="130"/>
      <c r="CD748" s="130"/>
      <c r="CE748" s="130"/>
      <c r="CF748" s="130"/>
      <c r="CG748" s="130"/>
      <c r="CH748" s="130"/>
      <c r="CI748" s="130"/>
      <c r="CJ748" s="130"/>
      <c r="CM748" s="159">
        <f t="shared" si="418"/>
        <v>0</v>
      </c>
      <c r="CN748" s="160">
        <f t="shared" si="419"/>
        <v>0</v>
      </c>
      <c r="CO748" s="160">
        <f t="shared" si="420"/>
        <v>0</v>
      </c>
      <c r="CP748" s="160">
        <f t="shared" si="421"/>
        <v>0</v>
      </c>
      <c r="CQ748" s="160">
        <f t="shared" si="422"/>
        <v>0</v>
      </c>
      <c r="CR748" s="160" t="str">
        <f t="shared" si="423"/>
        <v/>
      </c>
      <c r="CS748" s="160" t="str">
        <f t="shared" si="424"/>
        <v/>
      </c>
      <c r="CT748" s="160" t="str">
        <f t="shared" si="425"/>
        <v/>
      </c>
      <c r="CU748" s="162" t="str">
        <f t="shared" si="426"/>
        <v/>
      </c>
      <c r="CV748" s="162" t="str">
        <f t="shared" si="427"/>
        <v/>
      </c>
      <c r="CW748" s="162" t="str">
        <f t="shared" si="428"/>
        <v/>
      </c>
      <c r="CX748" s="162" t="str">
        <f t="shared" si="429"/>
        <v/>
      </c>
      <c r="CY748" s="162" t="str">
        <f t="shared" si="430"/>
        <v/>
      </c>
      <c r="CZ748" s="162" t="str">
        <f t="shared" si="431"/>
        <v/>
      </c>
      <c r="DA748" s="163" t="str">
        <f t="shared" si="432"/>
        <v/>
      </c>
    </row>
    <row r="749" spans="1:105" ht="16.5" x14ac:dyDescent="0.3">
      <c r="A749" s="135"/>
      <c r="B749" s="136"/>
      <c r="C749" s="136"/>
      <c r="D749" s="137"/>
      <c r="E749" s="176"/>
      <c r="F749" s="182"/>
      <c r="G749" s="183"/>
      <c r="H749" s="183"/>
      <c r="I749" s="183"/>
      <c r="J749" s="183"/>
      <c r="K749" s="183"/>
      <c r="L749" s="183"/>
      <c r="M749" s="186"/>
      <c r="N749" s="182"/>
      <c r="O749" s="184"/>
      <c r="P749" s="178"/>
      <c r="Q749" s="118">
        <f t="shared" si="401"/>
        <v>0</v>
      </c>
      <c r="R749" s="3"/>
      <c r="S749" s="3"/>
      <c r="T749" s="4"/>
      <c r="U749" s="4"/>
      <c r="V749" s="99">
        <f t="shared" si="402"/>
        <v>0</v>
      </c>
      <c r="W749" s="161"/>
      <c r="X749" s="138"/>
      <c r="AH749" s="158" t="str">
        <f t="array" ref="AH749">IF(OR(AH$1=0, $A749=""),"",SQRT((_xlfn.XLOOKUP(AH$1,$Z$2:$Z$16,$AA$2:$AA$16)-$T749)^2+(_xlfn.XLOOKUP(AH$1,$Z$2:$Z$16,$AB$2:$AB$16)-$U749)^2+(_xlfn.XLOOKUP(AH$1,$Z$2:$Z$16,$AC$2:$AC$16-$V749)^2)))</f>
        <v/>
      </c>
      <c r="AI749" s="140" t="str">
        <f t="array" ref="AI749">IF(OR(AI$1=0, $A749=""),"",SQRT((_xlfn.XLOOKUP(AI$1,$Z$2:$Z$16,$AA$2:$AA$16)-$T749)^2+(_xlfn.XLOOKUP(AI$1,$Z$2:$Z$16,$AB$2:$AB$16)-$U749)^2+(_xlfn.XLOOKUP(AI$1,$Z$2:$Z$16,$AC$2:$AC$16-$V749)^2)))</f>
        <v/>
      </c>
      <c r="AJ749" s="140" t="str">
        <f t="array" ref="AJ749">IF(OR(AJ$1=0, $A749=""),"",SQRT((_xlfn.XLOOKUP(AJ$1,$Z$2:$Z$16,$AA$2:$AA$16)-$T749)^2+(_xlfn.XLOOKUP(AJ$1,$Z$2:$Z$16,$AB$2:$AB$16)-$U749)^2+(_xlfn.XLOOKUP(AJ$1,$Z$2:$Z$16,$AC$2:$AC$16-$V749)^2)))</f>
        <v/>
      </c>
      <c r="AK749" s="140" t="str">
        <f t="array" ref="AK749">IF(OR(AK$1=0, $A749=""),"",SQRT((_xlfn.XLOOKUP(AK$1,$Z$2:$Z$16,$AA$2:$AA$16)-$T749)^2+(_xlfn.XLOOKUP(AK$1,$Z$2:$Z$16,$AB$2:$AB$16)-$U749)^2+(_xlfn.XLOOKUP(AK$1,$Z$2:$Z$16,$AC$2:$AC$16-$V749)^2)))</f>
        <v/>
      </c>
      <c r="AL749" s="140" t="str">
        <f t="array" ref="AL749">IF(OR(AL$1=0, $A749=""),"",SQRT((_xlfn.XLOOKUP(AL$1,$Z$2:$Z$16,$AA$2:$AA$16)-$T749)^2+(_xlfn.XLOOKUP(AL$1,$Z$2:$Z$16,$AB$2:$AB$16)-$U749)^2+(_xlfn.XLOOKUP(AL$1,$Z$2:$Z$16,$AC$2:$AC$16-$V749)^2)))</f>
        <v/>
      </c>
      <c r="AM749" s="140" t="str">
        <f t="array" ref="AM749">IF(OR(AM$1=0, $A749=""),"",SQRT((_xlfn.XLOOKUP(AM$1,$Z$2:$Z$16,$AA$2:$AA$16)-$T749)^2+(_xlfn.XLOOKUP(AM$1,$Z$2:$Z$16,$AB$2:$AB$16)-$U749)^2+(_xlfn.XLOOKUP(AM$1,$Z$2:$Z$16,$AC$2:$AC$16-$V749)^2)))</f>
        <v/>
      </c>
      <c r="AN749" s="140" t="str">
        <f t="array" ref="AN749">IF(OR(AN$1=0, $A749=""),"",SQRT((_xlfn.XLOOKUP(AN$1,$Z$2:$Z$16,$AA$2:$AA$16)-$T749)^2+(_xlfn.XLOOKUP(AN$1,$Z$2:$Z$16,$AB$2:$AB$16)-$U749)^2+(_xlfn.XLOOKUP(AN$1,$Z$2:$Z$16,$AC$2:$AC$16-$V749)^2)))</f>
        <v/>
      </c>
      <c r="AO749" s="140" t="str">
        <f t="array" ref="AO749">IF(OR(AO$1=0, $A749=""),"",SQRT((_xlfn.XLOOKUP(AO$1,$Z$2:$Z$16,$AA$2:$AA$16)-$T749)^2+(_xlfn.XLOOKUP(AO$1,$Z$2:$Z$16,$AB$2:$AB$16)-$U749)^2+(_xlfn.XLOOKUP(AO$1,$Z$2:$Z$16,$AC$2:$AC$16-$V749)^2)))</f>
        <v/>
      </c>
      <c r="AP749" s="141" t="str">
        <f t="array" ref="AP749">IF(OR(AP$1=0, $A749=""),"",SQRT((_xlfn.XLOOKUP(AP$1,$Z$2:$Z$16,$AA$2:$AA$16)-$T749)^2+(_xlfn.XLOOKUP(AP$1,$Z$2:$Z$16,$AB$2:$AB$16)-$U749)^2+(_xlfn.XLOOKUP(AP$1,$Z$2:$Z$16,$AC$2:$AC$16-$V749)^2)))</f>
        <v/>
      </c>
      <c r="AQ749" s="141" t="str">
        <f t="array" ref="AQ749">IF(OR(AQ$1=0, $A749=""),"",SQRT((_xlfn.XLOOKUP(AQ$1,$Z$2:$Z$16,$AA$2:$AA$16)-$T749)^2+(_xlfn.XLOOKUP(AQ$1,$Z$2:$Z$16,$AB$2:$AB$16)-$U749)^2+(_xlfn.XLOOKUP(AQ$1,$Z$2:$Z$16,$AC$2:$AC$16-$V749)^2)))</f>
        <v/>
      </c>
      <c r="AR749" s="141" t="str">
        <f t="array" ref="AR749">IF(OR(AR$1=0, $A749=""),"",SQRT((_xlfn.XLOOKUP(AR$1,$Z$2:$Z$16,$AA$2:$AA$16)-$T749)^2+(_xlfn.XLOOKUP(AR$1,$Z$2:$Z$16,$AB$2:$AB$16)-$U749)^2+(_xlfn.XLOOKUP(AR$1,$Z$2:$Z$16,$AC$2:$AC$16-$V749)^2)))</f>
        <v/>
      </c>
      <c r="AS749" s="141" t="str">
        <f t="array" ref="AS749">IF(OR(AS$1=0, $A749=""),"",SQRT((_xlfn.XLOOKUP(AS$1,$Z$2:$Z$16,$AA$2:$AA$16)-$T749)^2+(_xlfn.XLOOKUP(AS$1,$Z$2:$Z$16,$AB$2:$AB$16)-$U749)^2+(_xlfn.XLOOKUP(AS$1,$Z$2:$Z$16,$AC$2:$AC$16-$V749)^2)))</f>
        <v/>
      </c>
      <c r="AT749" s="141" t="str">
        <f t="array" ref="AT749">IF(OR(AT$1=0, $A749=""),"",SQRT((_xlfn.XLOOKUP(AT$1,$Z$2:$Z$16,$AA$2:$AA$16)-$T749)^2+(_xlfn.XLOOKUP(AT$1,$Z$2:$Z$16,$AB$2:$AB$16)-$U749)^2+(_xlfn.XLOOKUP(AT$1,$Z$2:$Z$16,$AC$2:$AC$16-$V749)^2)))</f>
        <v/>
      </c>
      <c r="AU749" s="141" t="str">
        <f t="array" ref="AU749">IF(OR(AU$1=0, $A749=""),"",SQRT((_xlfn.XLOOKUP(AU$1,$Z$2:$Z$16,$AA$2:$AA$16)-$T749)^2+(_xlfn.XLOOKUP(AU$1,$Z$2:$Z$16,$AB$2:$AB$16)-$U749)^2+(_xlfn.XLOOKUP(AU$1,$Z$2:$Z$16,$AC$2:$AC$16-$V749)^2)))</f>
        <v/>
      </c>
      <c r="AV749" s="142" t="str">
        <f t="array" ref="AV749">IF(OR(AV$1=0, $A749=""),"",SQRT((_xlfn.XLOOKUP(AV$1,$Z$2:$Z$16,$AA$2:$AA$16)-$T749)^2+(_xlfn.XLOOKUP(AV$1,$Z$2:$Z$16,$AB$2:$AB$16)-$U749)^2+(_xlfn.XLOOKUP(AV$1,$Z$2:$Z$16,$AC$2:$AC$16-$V749)^2)))</f>
        <v/>
      </c>
      <c r="AW749" s="124"/>
      <c r="AX749" s="124"/>
      <c r="AY749" s="125">
        <f t="shared" si="403"/>
        <v>0</v>
      </c>
      <c r="AZ749" s="143">
        <f t="shared" si="404"/>
        <v>0</v>
      </c>
      <c r="BA749" s="143">
        <f t="shared" si="405"/>
        <v>0</v>
      </c>
      <c r="BB749" s="143">
        <f t="shared" si="406"/>
        <v>0</v>
      </c>
      <c r="BC749" s="143">
        <f t="shared" si="407"/>
        <v>0</v>
      </c>
      <c r="BD749" s="143">
        <f t="shared" si="408"/>
        <v>0</v>
      </c>
      <c r="BE749" s="143">
        <f t="shared" si="409"/>
        <v>0</v>
      </c>
      <c r="BF749" s="143">
        <f t="shared" si="410"/>
        <v>0</v>
      </c>
      <c r="BG749" s="144">
        <f t="shared" si="411"/>
        <v>0</v>
      </c>
      <c r="BH749" s="144">
        <f t="shared" si="412"/>
        <v>0</v>
      </c>
      <c r="BI749" s="144">
        <f t="shared" si="413"/>
        <v>0</v>
      </c>
      <c r="BJ749" s="144">
        <f t="shared" si="414"/>
        <v>0</v>
      </c>
      <c r="BK749" s="144">
        <f t="shared" si="415"/>
        <v>0</v>
      </c>
      <c r="BL749" s="144">
        <f t="shared" si="416"/>
        <v>0</v>
      </c>
      <c r="BM749" s="145">
        <f t="shared" si="417"/>
        <v>0</v>
      </c>
      <c r="BN749" s="124"/>
      <c r="BO749" s="124"/>
      <c r="BP749" s="124"/>
      <c r="BQ749" s="124"/>
      <c r="BR749" s="124"/>
      <c r="BS749" s="124"/>
      <c r="BT749" s="124"/>
      <c r="BU749" s="124"/>
      <c r="BV749" s="130"/>
      <c r="BW749" s="130"/>
      <c r="BX749" s="130"/>
      <c r="BY749" s="130"/>
      <c r="BZ749" s="130"/>
      <c r="CA749" s="130"/>
      <c r="CB749" s="130"/>
      <c r="CC749" s="130"/>
      <c r="CD749" s="130"/>
      <c r="CE749" s="130"/>
      <c r="CF749" s="130"/>
      <c r="CG749" s="130"/>
      <c r="CH749" s="130"/>
      <c r="CI749" s="130"/>
      <c r="CJ749" s="130"/>
      <c r="CM749" s="159">
        <f t="shared" si="418"/>
        <v>0</v>
      </c>
      <c r="CN749" s="160">
        <f t="shared" si="419"/>
        <v>0</v>
      </c>
      <c r="CO749" s="160">
        <f t="shared" si="420"/>
        <v>0</v>
      </c>
      <c r="CP749" s="160">
        <f t="shared" si="421"/>
        <v>0</v>
      </c>
      <c r="CQ749" s="160">
        <f t="shared" si="422"/>
        <v>0</v>
      </c>
      <c r="CR749" s="160" t="str">
        <f t="shared" si="423"/>
        <v/>
      </c>
      <c r="CS749" s="160" t="str">
        <f t="shared" si="424"/>
        <v/>
      </c>
      <c r="CT749" s="160" t="str">
        <f t="shared" si="425"/>
        <v/>
      </c>
      <c r="CU749" s="162" t="str">
        <f t="shared" si="426"/>
        <v/>
      </c>
      <c r="CV749" s="162" t="str">
        <f t="shared" si="427"/>
        <v/>
      </c>
      <c r="CW749" s="162" t="str">
        <f t="shared" si="428"/>
        <v/>
      </c>
      <c r="CX749" s="162" t="str">
        <f t="shared" si="429"/>
        <v/>
      </c>
      <c r="CY749" s="162" t="str">
        <f t="shared" si="430"/>
        <v/>
      </c>
      <c r="CZ749" s="162" t="str">
        <f t="shared" si="431"/>
        <v/>
      </c>
      <c r="DA749" s="163" t="str">
        <f t="shared" si="432"/>
        <v/>
      </c>
    </row>
    <row r="750" spans="1:105" ht="16.5" x14ac:dyDescent="0.3">
      <c r="A750" s="135"/>
      <c r="B750" s="136"/>
      <c r="C750" s="136"/>
      <c r="D750" s="137"/>
      <c r="E750" s="176"/>
      <c r="F750" s="182"/>
      <c r="G750" s="183"/>
      <c r="H750" s="183"/>
      <c r="I750" s="183"/>
      <c r="J750" s="183"/>
      <c r="K750" s="183"/>
      <c r="L750" s="183"/>
      <c r="M750" s="186"/>
      <c r="N750" s="182"/>
      <c r="O750" s="184"/>
      <c r="P750" s="178"/>
      <c r="Q750" s="118">
        <f t="shared" si="401"/>
        <v>0</v>
      </c>
      <c r="R750" s="3"/>
      <c r="S750" s="3"/>
      <c r="T750" s="4"/>
      <c r="U750" s="4"/>
      <c r="V750" s="99">
        <f t="shared" si="402"/>
        <v>0</v>
      </c>
      <c r="W750" s="161"/>
      <c r="X750" s="138"/>
      <c r="AH750" s="158" t="str">
        <f t="array" ref="AH750">IF(OR(AH$1=0, $A750=""),"",SQRT((_xlfn.XLOOKUP(AH$1,$Z$2:$Z$16,$AA$2:$AA$16)-$T750)^2+(_xlfn.XLOOKUP(AH$1,$Z$2:$Z$16,$AB$2:$AB$16)-$U750)^2+(_xlfn.XLOOKUP(AH$1,$Z$2:$Z$16,$AC$2:$AC$16-$V750)^2)))</f>
        <v/>
      </c>
      <c r="AI750" s="140" t="str">
        <f t="array" ref="AI750">IF(OR(AI$1=0, $A750=""),"",SQRT((_xlfn.XLOOKUP(AI$1,$Z$2:$Z$16,$AA$2:$AA$16)-$T750)^2+(_xlfn.XLOOKUP(AI$1,$Z$2:$Z$16,$AB$2:$AB$16)-$U750)^2+(_xlfn.XLOOKUP(AI$1,$Z$2:$Z$16,$AC$2:$AC$16-$V750)^2)))</f>
        <v/>
      </c>
      <c r="AJ750" s="140" t="str">
        <f t="array" ref="AJ750">IF(OR(AJ$1=0, $A750=""),"",SQRT((_xlfn.XLOOKUP(AJ$1,$Z$2:$Z$16,$AA$2:$AA$16)-$T750)^2+(_xlfn.XLOOKUP(AJ$1,$Z$2:$Z$16,$AB$2:$AB$16)-$U750)^2+(_xlfn.XLOOKUP(AJ$1,$Z$2:$Z$16,$AC$2:$AC$16-$V750)^2)))</f>
        <v/>
      </c>
      <c r="AK750" s="140" t="str">
        <f t="array" ref="AK750">IF(OR(AK$1=0, $A750=""),"",SQRT((_xlfn.XLOOKUP(AK$1,$Z$2:$Z$16,$AA$2:$AA$16)-$T750)^2+(_xlfn.XLOOKUP(AK$1,$Z$2:$Z$16,$AB$2:$AB$16)-$U750)^2+(_xlfn.XLOOKUP(AK$1,$Z$2:$Z$16,$AC$2:$AC$16-$V750)^2)))</f>
        <v/>
      </c>
      <c r="AL750" s="140" t="str">
        <f t="array" ref="AL750">IF(OR(AL$1=0, $A750=""),"",SQRT((_xlfn.XLOOKUP(AL$1,$Z$2:$Z$16,$AA$2:$AA$16)-$T750)^2+(_xlfn.XLOOKUP(AL$1,$Z$2:$Z$16,$AB$2:$AB$16)-$U750)^2+(_xlfn.XLOOKUP(AL$1,$Z$2:$Z$16,$AC$2:$AC$16-$V750)^2)))</f>
        <v/>
      </c>
      <c r="AM750" s="140" t="str">
        <f t="array" ref="AM750">IF(OR(AM$1=0, $A750=""),"",SQRT((_xlfn.XLOOKUP(AM$1,$Z$2:$Z$16,$AA$2:$AA$16)-$T750)^2+(_xlfn.XLOOKUP(AM$1,$Z$2:$Z$16,$AB$2:$AB$16)-$U750)^2+(_xlfn.XLOOKUP(AM$1,$Z$2:$Z$16,$AC$2:$AC$16-$V750)^2)))</f>
        <v/>
      </c>
      <c r="AN750" s="140" t="str">
        <f t="array" ref="AN750">IF(OR(AN$1=0, $A750=""),"",SQRT((_xlfn.XLOOKUP(AN$1,$Z$2:$Z$16,$AA$2:$AA$16)-$T750)^2+(_xlfn.XLOOKUP(AN$1,$Z$2:$Z$16,$AB$2:$AB$16)-$U750)^2+(_xlfn.XLOOKUP(AN$1,$Z$2:$Z$16,$AC$2:$AC$16-$V750)^2)))</f>
        <v/>
      </c>
      <c r="AO750" s="140" t="str">
        <f t="array" ref="AO750">IF(OR(AO$1=0, $A750=""),"",SQRT((_xlfn.XLOOKUP(AO$1,$Z$2:$Z$16,$AA$2:$AA$16)-$T750)^2+(_xlfn.XLOOKUP(AO$1,$Z$2:$Z$16,$AB$2:$AB$16)-$U750)^2+(_xlfn.XLOOKUP(AO$1,$Z$2:$Z$16,$AC$2:$AC$16-$V750)^2)))</f>
        <v/>
      </c>
      <c r="AP750" s="141" t="str">
        <f t="array" ref="AP750">IF(OR(AP$1=0, $A750=""),"",SQRT((_xlfn.XLOOKUP(AP$1,$Z$2:$Z$16,$AA$2:$AA$16)-$T750)^2+(_xlfn.XLOOKUP(AP$1,$Z$2:$Z$16,$AB$2:$AB$16)-$U750)^2+(_xlfn.XLOOKUP(AP$1,$Z$2:$Z$16,$AC$2:$AC$16-$V750)^2)))</f>
        <v/>
      </c>
      <c r="AQ750" s="141" t="str">
        <f t="array" ref="AQ750">IF(OR(AQ$1=0, $A750=""),"",SQRT((_xlfn.XLOOKUP(AQ$1,$Z$2:$Z$16,$AA$2:$AA$16)-$T750)^2+(_xlfn.XLOOKUP(AQ$1,$Z$2:$Z$16,$AB$2:$AB$16)-$U750)^2+(_xlfn.XLOOKUP(AQ$1,$Z$2:$Z$16,$AC$2:$AC$16-$V750)^2)))</f>
        <v/>
      </c>
      <c r="AR750" s="141" t="str">
        <f t="array" ref="AR750">IF(OR(AR$1=0, $A750=""),"",SQRT((_xlfn.XLOOKUP(AR$1,$Z$2:$Z$16,$AA$2:$AA$16)-$T750)^2+(_xlfn.XLOOKUP(AR$1,$Z$2:$Z$16,$AB$2:$AB$16)-$U750)^2+(_xlfn.XLOOKUP(AR$1,$Z$2:$Z$16,$AC$2:$AC$16-$V750)^2)))</f>
        <v/>
      </c>
      <c r="AS750" s="141" t="str">
        <f t="array" ref="AS750">IF(OR(AS$1=0, $A750=""),"",SQRT((_xlfn.XLOOKUP(AS$1,$Z$2:$Z$16,$AA$2:$AA$16)-$T750)^2+(_xlfn.XLOOKUP(AS$1,$Z$2:$Z$16,$AB$2:$AB$16)-$U750)^2+(_xlfn.XLOOKUP(AS$1,$Z$2:$Z$16,$AC$2:$AC$16-$V750)^2)))</f>
        <v/>
      </c>
      <c r="AT750" s="141" t="str">
        <f t="array" ref="AT750">IF(OR(AT$1=0, $A750=""),"",SQRT((_xlfn.XLOOKUP(AT$1,$Z$2:$Z$16,$AA$2:$AA$16)-$T750)^2+(_xlfn.XLOOKUP(AT$1,$Z$2:$Z$16,$AB$2:$AB$16)-$U750)^2+(_xlfn.XLOOKUP(AT$1,$Z$2:$Z$16,$AC$2:$AC$16-$V750)^2)))</f>
        <v/>
      </c>
      <c r="AU750" s="141" t="str">
        <f t="array" ref="AU750">IF(OR(AU$1=0, $A750=""),"",SQRT((_xlfn.XLOOKUP(AU$1,$Z$2:$Z$16,$AA$2:$AA$16)-$T750)^2+(_xlfn.XLOOKUP(AU$1,$Z$2:$Z$16,$AB$2:$AB$16)-$U750)^2+(_xlfn.XLOOKUP(AU$1,$Z$2:$Z$16,$AC$2:$AC$16-$V750)^2)))</f>
        <v/>
      </c>
      <c r="AV750" s="142" t="str">
        <f t="array" ref="AV750">IF(OR(AV$1=0, $A750=""),"",SQRT((_xlfn.XLOOKUP(AV$1,$Z$2:$Z$16,$AA$2:$AA$16)-$T750)^2+(_xlfn.XLOOKUP(AV$1,$Z$2:$Z$16,$AB$2:$AB$16)-$U750)^2+(_xlfn.XLOOKUP(AV$1,$Z$2:$Z$16,$AC$2:$AC$16-$V750)^2)))</f>
        <v/>
      </c>
      <c r="AW750" s="124"/>
      <c r="AX750" s="124"/>
      <c r="AY750" s="125">
        <f t="shared" si="403"/>
        <v>0</v>
      </c>
      <c r="AZ750" s="143">
        <f t="shared" si="404"/>
        <v>0</v>
      </c>
      <c r="BA750" s="143">
        <f t="shared" si="405"/>
        <v>0</v>
      </c>
      <c r="BB750" s="143">
        <f t="shared" si="406"/>
        <v>0</v>
      </c>
      <c r="BC750" s="143">
        <f t="shared" si="407"/>
        <v>0</v>
      </c>
      <c r="BD750" s="143">
        <f t="shared" si="408"/>
        <v>0</v>
      </c>
      <c r="BE750" s="143">
        <f t="shared" si="409"/>
        <v>0</v>
      </c>
      <c r="BF750" s="143">
        <f t="shared" si="410"/>
        <v>0</v>
      </c>
      <c r="BG750" s="144">
        <f t="shared" si="411"/>
        <v>0</v>
      </c>
      <c r="BH750" s="144">
        <f t="shared" si="412"/>
        <v>0</v>
      </c>
      <c r="BI750" s="144">
        <f t="shared" si="413"/>
        <v>0</v>
      </c>
      <c r="BJ750" s="144">
        <f t="shared" si="414"/>
        <v>0</v>
      </c>
      <c r="BK750" s="144">
        <f t="shared" si="415"/>
        <v>0</v>
      </c>
      <c r="BL750" s="144">
        <f t="shared" si="416"/>
        <v>0</v>
      </c>
      <c r="BM750" s="145">
        <f t="shared" si="417"/>
        <v>0</v>
      </c>
      <c r="BN750" s="124"/>
      <c r="BO750" s="124"/>
      <c r="BP750" s="124"/>
      <c r="BQ750" s="124"/>
      <c r="BR750" s="124"/>
      <c r="BS750" s="124"/>
      <c r="BT750" s="124"/>
      <c r="BU750" s="124"/>
      <c r="BV750" s="130"/>
      <c r="BW750" s="130"/>
      <c r="BX750" s="130"/>
      <c r="BY750" s="130"/>
      <c r="BZ750" s="130"/>
      <c r="CA750" s="130"/>
      <c r="CB750" s="130"/>
      <c r="CC750" s="130"/>
      <c r="CD750" s="130"/>
      <c r="CE750" s="130"/>
      <c r="CF750" s="130"/>
      <c r="CG750" s="130"/>
      <c r="CH750" s="130"/>
      <c r="CI750" s="130"/>
      <c r="CJ750" s="130"/>
      <c r="CM750" s="159">
        <f t="shared" si="418"/>
        <v>0</v>
      </c>
      <c r="CN750" s="160">
        <f t="shared" si="419"/>
        <v>0</v>
      </c>
      <c r="CO750" s="160">
        <f t="shared" si="420"/>
        <v>0</v>
      </c>
      <c r="CP750" s="160">
        <f t="shared" si="421"/>
        <v>0</v>
      </c>
      <c r="CQ750" s="160">
        <f t="shared" si="422"/>
        <v>0</v>
      </c>
      <c r="CR750" s="160" t="str">
        <f t="shared" si="423"/>
        <v/>
      </c>
      <c r="CS750" s="160" t="str">
        <f t="shared" si="424"/>
        <v/>
      </c>
      <c r="CT750" s="160" t="str">
        <f t="shared" si="425"/>
        <v/>
      </c>
      <c r="CU750" s="162" t="str">
        <f t="shared" si="426"/>
        <v/>
      </c>
      <c r="CV750" s="162" t="str">
        <f t="shared" si="427"/>
        <v/>
      </c>
      <c r="CW750" s="162" t="str">
        <f t="shared" si="428"/>
        <v/>
      </c>
      <c r="CX750" s="162" t="str">
        <f t="shared" si="429"/>
        <v/>
      </c>
      <c r="CY750" s="162" t="str">
        <f t="shared" si="430"/>
        <v/>
      </c>
      <c r="CZ750" s="162" t="str">
        <f t="shared" si="431"/>
        <v/>
      </c>
      <c r="DA750" s="163" t="str">
        <f t="shared" si="432"/>
        <v/>
      </c>
    </row>
    <row r="751" spans="1:105" ht="16.5" x14ac:dyDescent="0.3">
      <c r="A751" s="135"/>
      <c r="B751" s="136"/>
      <c r="C751" s="136"/>
      <c r="D751" s="137"/>
      <c r="E751" s="176"/>
      <c r="F751" s="182"/>
      <c r="G751" s="183"/>
      <c r="H751" s="183"/>
      <c r="I751" s="183"/>
      <c r="J751" s="183"/>
      <c r="K751" s="183"/>
      <c r="L751" s="183"/>
      <c r="M751" s="186"/>
      <c r="N751" s="182"/>
      <c r="O751" s="184"/>
      <c r="P751" s="178"/>
      <c r="Q751" s="118">
        <f t="shared" si="401"/>
        <v>0</v>
      </c>
      <c r="R751" s="3"/>
      <c r="S751" s="3"/>
      <c r="T751" s="4"/>
      <c r="U751" s="4"/>
      <c r="V751" s="99">
        <f t="shared" si="402"/>
        <v>0</v>
      </c>
      <c r="W751" s="161"/>
      <c r="X751" s="138"/>
      <c r="AH751" s="158" t="str">
        <f t="array" ref="AH751">IF(OR(AH$1=0, $A751=""),"",SQRT((_xlfn.XLOOKUP(AH$1,$Z$2:$Z$16,$AA$2:$AA$16)-$T751)^2+(_xlfn.XLOOKUP(AH$1,$Z$2:$Z$16,$AB$2:$AB$16)-$U751)^2+(_xlfn.XLOOKUP(AH$1,$Z$2:$Z$16,$AC$2:$AC$16-$V751)^2)))</f>
        <v/>
      </c>
      <c r="AI751" s="140" t="str">
        <f t="array" ref="AI751">IF(OR(AI$1=0, $A751=""),"",SQRT((_xlfn.XLOOKUP(AI$1,$Z$2:$Z$16,$AA$2:$AA$16)-$T751)^2+(_xlfn.XLOOKUP(AI$1,$Z$2:$Z$16,$AB$2:$AB$16)-$U751)^2+(_xlfn.XLOOKUP(AI$1,$Z$2:$Z$16,$AC$2:$AC$16-$V751)^2)))</f>
        <v/>
      </c>
      <c r="AJ751" s="140" t="str">
        <f t="array" ref="AJ751">IF(OR(AJ$1=0, $A751=""),"",SQRT((_xlfn.XLOOKUP(AJ$1,$Z$2:$Z$16,$AA$2:$AA$16)-$T751)^2+(_xlfn.XLOOKUP(AJ$1,$Z$2:$Z$16,$AB$2:$AB$16)-$U751)^2+(_xlfn.XLOOKUP(AJ$1,$Z$2:$Z$16,$AC$2:$AC$16-$V751)^2)))</f>
        <v/>
      </c>
      <c r="AK751" s="140" t="str">
        <f t="array" ref="AK751">IF(OR(AK$1=0, $A751=""),"",SQRT((_xlfn.XLOOKUP(AK$1,$Z$2:$Z$16,$AA$2:$AA$16)-$T751)^2+(_xlfn.XLOOKUP(AK$1,$Z$2:$Z$16,$AB$2:$AB$16)-$U751)^2+(_xlfn.XLOOKUP(AK$1,$Z$2:$Z$16,$AC$2:$AC$16-$V751)^2)))</f>
        <v/>
      </c>
      <c r="AL751" s="140" t="str">
        <f t="array" ref="AL751">IF(OR(AL$1=0, $A751=""),"",SQRT((_xlfn.XLOOKUP(AL$1,$Z$2:$Z$16,$AA$2:$AA$16)-$T751)^2+(_xlfn.XLOOKUP(AL$1,$Z$2:$Z$16,$AB$2:$AB$16)-$U751)^2+(_xlfn.XLOOKUP(AL$1,$Z$2:$Z$16,$AC$2:$AC$16-$V751)^2)))</f>
        <v/>
      </c>
      <c r="AM751" s="140" t="str">
        <f t="array" ref="AM751">IF(OR(AM$1=0, $A751=""),"",SQRT((_xlfn.XLOOKUP(AM$1,$Z$2:$Z$16,$AA$2:$AA$16)-$T751)^2+(_xlfn.XLOOKUP(AM$1,$Z$2:$Z$16,$AB$2:$AB$16)-$U751)^2+(_xlfn.XLOOKUP(AM$1,$Z$2:$Z$16,$AC$2:$AC$16-$V751)^2)))</f>
        <v/>
      </c>
      <c r="AN751" s="140" t="str">
        <f t="array" ref="AN751">IF(OR(AN$1=0, $A751=""),"",SQRT((_xlfn.XLOOKUP(AN$1,$Z$2:$Z$16,$AA$2:$AA$16)-$T751)^2+(_xlfn.XLOOKUP(AN$1,$Z$2:$Z$16,$AB$2:$AB$16)-$U751)^2+(_xlfn.XLOOKUP(AN$1,$Z$2:$Z$16,$AC$2:$AC$16-$V751)^2)))</f>
        <v/>
      </c>
      <c r="AO751" s="140" t="str">
        <f t="array" ref="AO751">IF(OR(AO$1=0, $A751=""),"",SQRT((_xlfn.XLOOKUP(AO$1,$Z$2:$Z$16,$AA$2:$AA$16)-$T751)^2+(_xlfn.XLOOKUP(AO$1,$Z$2:$Z$16,$AB$2:$AB$16)-$U751)^2+(_xlfn.XLOOKUP(AO$1,$Z$2:$Z$16,$AC$2:$AC$16-$V751)^2)))</f>
        <v/>
      </c>
      <c r="AP751" s="141" t="str">
        <f t="array" ref="AP751">IF(OR(AP$1=0, $A751=""),"",SQRT((_xlfn.XLOOKUP(AP$1,$Z$2:$Z$16,$AA$2:$AA$16)-$T751)^2+(_xlfn.XLOOKUP(AP$1,$Z$2:$Z$16,$AB$2:$AB$16)-$U751)^2+(_xlfn.XLOOKUP(AP$1,$Z$2:$Z$16,$AC$2:$AC$16-$V751)^2)))</f>
        <v/>
      </c>
      <c r="AQ751" s="141" t="str">
        <f t="array" ref="AQ751">IF(OR(AQ$1=0, $A751=""),"",SQRT((_xlfn.XLOOKUP(AQ$1,$Z$2:$Z$16,$AA$2:$AA$16)-$T751)^2+(_xlfn.XLOOKUP(AQ$1,$Z$2:$Z$16,$AB$2:$AB$16)-$U751)^2+(_xlfn.XLOOKUP(AQ$1,$Z$2:$Z$16,$AC$2:$AC$16-$V751)^2)))</f>
        <v/>
      </c>
      <c r="AR751" s="141" t="str">
        <f t="array" ref="AR751">IF(OR(AR$1=0, $A751=""),"",SQRT((_xlfn.XLOOKUP(AR$1,$Z$2:$Z$16,$AA$2:$AA$16)-$T751)^2+(_xlfn.XLOOKUP(AR$1,$Z$2:$Z$16,$AB$2:$AB$16)-$U751)^2+(_xlfn.XLOOKUP(AR$1,$Z$2:$Z$16,$AC$2:$AC$16-$V751)^2)))</f>
        <v/>
      </c>
      <c r="AS751" s="141" t="str">
        <f t="array" ref="AS751">IF(OR(AS$1=0, $A751=""),"",SQRT((_xlfn.XLOOKUP(AS$1,$Z$2:$Z$16,$AA$2:$AA$16)-$T751)^2+(_xlfn.XLOOKUP(AS$1,$Z$2:$Z$16,$AB$2:$AB$16)-$U751)^2+(_xlfn.XLOOKUP(AS$1,$Z$2:$Z$16,$AC$2:$AC$16-$V751)^2)))</f>
        <v/>
      </c>
      <c r="AT751" s="141" t="str">
        <f t="array" ref="AT751">IF(OR(AT$1=0, $A751=""),"",SQRT((_xlfn.XLOOKUP(AT$1,$Z$2:$Z$16,$AA$2:$AA$16)-$T751)^2+(_xlfn.XLOOKUP(AT$1,$Z$2:$Z$16,$AB$2:$AB$16)-$U751)^2+(_xlfn.XLOOKUP(AT$1,$Z$2:$Z$16,$AC$2:$AC$16-$V751)^2)))</f>
        <v/>
      </c>
      <c r="AU751" s="141" t="str">
        <f t="array" ref="AU751">IF(OR(AU$1=0, $A751=""),"",SQRT((_xlfn.XLOOKUP(AU$1,$Z$2:$Z$16,$AA$2:$AA$16)-$T751)^2+(_xlfn.XLOOKUP(AU$1,$Z$2:$Z$16,$AB$2:$AB$16)-$U751)^2+(_xlfn.XLOOKUP(AU$1,$Z$2:$Z$16,$AC$2:$AC$16-$V751)^2)))</f>
        <v/>
      </c>
      <c r="AV751" s="142" t="str">
        <f t="array" ref="AV751">IF(OR(AV$1=0, $A751=""),"",SQRT((_xlfn.XLOOKUP(AV$1,$Z$2:$Z$16,$AA$2:$AA$16)-$T751)^2+(_xlfn.XLOOKUP(AV$1,$Z$2:$Z$16,$AB$2:$AB$16)-$U751)^2+(_xlfn.XLOOKUP(AV$1,$Z$2:$Z$16,$AC$2:$AC$16-$V751)^2)))</f>
        <v/>
      </c>
      <c r="AW751" s="124"/>
      <c r="AX751" s="124"/>
      <c r="AY751" s="125">
        <f t="shared" si="403"/>
        <v>0</v>
      </c>
      <c r="AZ751" s="143">
        <f t="shared" si="404"/>
        <v>0</v>
      </c>
      <c r="BA751" s="143">
        <f t="shared" si="405"/>
        <v>0</v>
      </c>
      <c r="BB751" s="143">
        <f t="shared" si="406"/>
        <v>0</v>
      </c>
      <c r="BC751" s="143">
        <f t="shared" si="407"/>
        <v>0</v>
      </c>
      <c r="BD751" s="143">
        <f t="shared" si="408"/>
        <v>0</v>
      </c>
      <c r="BE751" s="143">
        <f t="shared" si="409"/>
        <v>0</v>
      </c>
      <c r="BF751" s="143">
        <f t="shared" si="410"/>
        <v>0</v>
      </c>
      <c r="BG751" s="144">
        <f t="shared" si="411"/>
        <v>0</v>
      </c>
      <c r="BH751" s="144">
        <f t="shared" si="412"/>
        <v>0</v>
      </c>
      <c r="BI751" s="144">
        <f t="shared" si="413"/>
        <v>0</v>
      </c>
      <c r="BJ751" s="144">
        <f t="shared" si="414"/>
        <v>0</v>
      </c>
      <c r="BK751" s="144">
        <f t="shared" si="415"/>
        <v>0</v>
      </c>
      <c r="BL751" s="144">
        <f t="shared" si="416"/>
        <v>0</v>
      </c>
      <c r="BM751" s="145">
        <f t="shared" si="417"/>
        <v>0</v>
      </c>
      <c r="BN751" s="124"/>
      <c r="BO751" s="124"/>
      <c r="BP751" s="124"/>
      <c r="BQ751" s="124"/>
      <c r="BR751" s="124"/>
      <c r="BS751" s="124"/>
      <c r="BT751" s="124"/>
      <c r="BU751" s="124"/>
      <c r="BV751" s="130"/>
      <c r="BW751" s="130"/>
      <c r="BX751" s="130"/>
      <c r="BY751" s="130"/>
      <c r="BZ751" s="130"/>
      <c r="CA751" s="130"/>
      <c r="CB751" s="130"/>
      <c r="CC751" s="130"/>
      <c r="CD751" s="130"/>
      <c r="CE751" s="130"/>
      <c r="CF751" s="130"/>
      <c r="CG751" s="130"/>
      <c r="CH751" s="130"/>
      <c r="CI751" s="130"/>
      <c r="CJ751" s="130"/>
      <c r="CM751" s="159">
        <f t="shared" si="418"/>
        <v>0</v>
      </c>
      <c r="CN751" s="160">
        <f t="shared" si="419"/>
        <v>0</v>
      </c>
      <c r="CO751" s="160">
        <f t="shared" si="420"/>
        <v>0</v>
      </c>
      <c r="CP751" s="160">
        <f t="shared" si="421"/>
        <v>0</v>
      </c>
      <c r="CQ751" s="160">
        <f t="shared" si="422"/>
        <v>0</v>
      </c>
      <c r="CR751" s="160" t="str">
        <f t="shared" si="423"/>
        <v/>
      </c>
      <c r="CS751" s="160" t="str">
        <f t="shared" si="424"/>
        <v/>
      </c>
      <c r="CT751" s="160" t="str">
        <f t="shared" si="425"/>
        <v/>
      </c>
      <c r="CU751" s="162" t="str">
        <f t="shared" si="426"/>
        <v/>
      </c>
      <c r="CV751" s="162" t="str">
        <f t="shared" si="427"/>
        <v/>
      </c>
      <c r="CW751" s="162" t="str">
        <f t="shared" si="428"/>
        <v/>
      </c>
      <c r="CX751" s="162" t="str">
        <f t="shared" si="429"/>
        <v/>
      </c>
      <c r="CY751" s="162" t="str">
        <f t="shared" si="430"/>
        <v/>
      </c>
      <c r="CZ751" s="162" t="str">
        <f t="shared" si="431"/>
        <v/>
      </c>
      <c r="DA751" s="163" t="str">
        <f t="shared" si="432"/>
        <v/>
      </c>
    </row>
    <row r="752" spans="1:105" ht="16.5" x14ac:dyDescent="0.3">
      <c r="A752" s="135"/>
      <c r="B752" s="136"/>
      <c r="C752" s="136"/>
      <c r="D752" s="137"/>
      <c r="E752" s="176"/>
      <c r="F752" s="182"/>
      <c r="G752" s="183"/>
      <c r="H752" s="183"/>
      <c r="I752" s="183"/>
      <c r="J752" s="183"/>
      <c r="K752" s="183"/>
      <c r="L752" s="183"/>
      <c r="M752" s="186"/>
      <c r="N752" s="182"/>
      <c r="O752" s="184"/>
      <c r="P752" s="178"/>
      <c r="Q752" s="118">
        <f t="shared" si="401"/>
        <v>0</v>
      </c>
      <c r="R752" s="3"/>
      <c r="S752" s="3"/>
      <c r="T752" s="4"/>
      <c r="U752" s="4"/>
      <c r="V752" s="99">
        <f t="shared" si="402"/>
        <v>0</v>
      </c>
      <c r="W752" s="161"/>
      <c r="X752" s="138"/>
      <c r="AH752" s="158" t="str">
        <f t="array" ref="AH752">IF(OR(AH$1=0, $A752=""),"",SQRT((_xlfn.XLOOKUP(AH$1,$Z$2:$Z$16,$AA$2:$AA$16)-$T752)^2+(_xlfn.XLOOKUP(AH$1,$Z$2:$Z$16,$AB$2:$AB$16)-$U752)^2+(_xlfn.XLOOKUP(AH$1,$Z$2:$Z$16,$AC$2:$AC$16-$V752)^2)))</f>
        <v/>
      </c>
      <c r="AI752" s="140" t="str">
        <f t="array" ref="AI752">IF(OR(AI$1=0, $A752=""),"",SQRT((_xlfn.XLOOKUP(AI$1,$Z$2:$Z$16,$AA$2:$AA$16)-$T752)^2+(_xlfn.XLOOKUP(AI$1,$Z$2:$Z$16,$AB$2:$AB$16)-$U752)^2+(_xlfn.XLOOKUP(AI$1,$Z$2:$Z$16,$AC$2:$AC$16-$V752)^2)))</f>
        <v/>
      </c>
      <c r="AJ752" s="140" t="str">
        <f t="array" ref="AJ752">IF(OR(AJ$1=0, $A752=""),"",SQRT((_xlfn.XLOOKUP(AJ$1,$Z$2:$Z$16,$AA$2:$AA$16)-$T752)^2+(_xlfn.XLOOKUP(AJ$1,$Z$2:$Z$16,$AB$2:$AB$16)-$U752)^2+(_xlfn.XLOOKUP(AJ$1,$Z$2:$Z$16,$AC$2:$AC$16-$V752)^2)))</f>
        <v/>
      </c>
      <c r="AK752" s="140" t="str">
        <f t="array" ref="AK752">IF(OR(AK$1=0, $A752=""),"",SQRT((_xlfn.XLOOKUP(AK$1,$Z$2:$Z$16,$AA$2:$AA$16)-$T752)^2+(_xlfn.XLOOKUP(AK$1,$Z$2:$Z$16,$AB$2:$AB$16)-$U752)^2+(_xlfn.XLOOKUP(AK$1,$Z$2:$Z$16,$AC$2:$AC$16-$V752)^2)))</f>
        <v/>
      </c>
      <c r="AL752" s="140" t="str">
        <f t="array" ref="AL752">IF(OR(AL$1=0, $A752=""),"",SQRT((_xlfn.XLOOKUP(AL$1,$Z$2:$Z$16,$AA$2:$AA$16)-$T752)^2+(_xlfn.XLOOKUP(AL$1,$Z$2:$Z$16,$AB$2:$AB$16)-$U752)^2+(_xlfn.XLOOKUP(AL$1,$Z$2:$Z$16,$AC$2:$AC$16-$V752)^2)))</f>
        <v/>
      </c>
      <c r="AM752" s="140" t="str">
        <f t="array" ref="AM752">IF(OR(AM$1=0, $A752=""),"",SQRT((_xlfn.XLOOKUP(AM$1,$Z$2:$Z$16,$AA$2:$AA$16)-$T752)^2+(_xlfn.XLOOKUP(AM$1,$Z$2:$Z$16,$AB$2:$AB$16)-$U752)^2+(_xlfn.XLOOKUP(AM$1,$Z$2:$Z$16,$AC$2:$AC$16-$V752)^2)))</f>
        <v/>
      </c>
      <c r="AN752" s="140" t="str">
        <f t="array" ref="AN752">IF(OR(AN$1=0, $A752=""),"",SQRT((_xlfn.XLOOKUP(AN$1,$Z$2:$Z$16,$AA$2:$AA$16)-$T752)^2+(_xlfn.XLOOKUP(AN$1,$Z$2:$Z$16,$AB$2:$AB$16)-$U752)^2+(_xlfn.XLOOKUP(AN$1,$Z$2:$Z$16,$AC$2:$AC$16-$V752)^2)))</f>
        <v/>
      </c>
      <c r="AO752" s="140" t="str">
        <f t="array" ref="AO752">IF(OR(AO$1=0, $A752=""),"",SQRT((_xlfn.XLOOKUP(AO$1,$Z$2:$Z$16,$AA$2:$AA$16)-$T752)^2+(_xlfn.XLOOKUP(AO$1,$Z$2:$Z$16,$AB$2:$AB$16)-$U752)^2+(_xlfn.XLOOKUP(AO$1,$Z$2:$Z$16,$AC$2:$AC$16-$V752)^2)))</f>
        <v/>
      </c>
      <c r="AP752" s="141" t="str">
        <f t="array" ref="AP752">IF(OR(AP$1=0, $A752=""),"",SQRT((_xlfn.XLOOKUP(AP$1,$Z$2:$Z$16,$AA$2:$AA$16)-$T752)^2+(_xlfn.XLOOKUP(AP$1,$Z$2:$Z$16,$AB$2:$AB$16)-$U752)^2+(_xlfn.XLOOKUP(AP$1,$Z$2:$Z$16,$AC$2:$AC$16-$V752)^2)))</f>
        <v/>
      </c>
      <c r="AQ752" s="141" t="str">
        <f t="array" ref="AQ752">IF(OR(AQ$1=0, $A752=""),"",SQRT((_xlfn.XLOOKUP(AQ$1,$Z$2:$Z$16,$AA$2:$AA$16)-$T752)^2+(_xlfn.XLOOKUP(AQ$1,$Z$2:$Z$16,$AB$2:$AB$16)-$U752)^2+(_xlfn.XLOOKUP(AQ$1,$Z$2:$Z$16,$AC$2:$AC$16-$V752)^2)))</f>
        <v/>
      </c>
      <c r="AR752" s="141" t="str">
        <f t="array" ref="AR752">IF(OR(AR$1=0, $A752=""),"",SQRT((_xlfn.XLOOKUP(AR$1,$Z$2:$Z$16,$AA$2:$AA$16)-$T752)^2+(_xlfn.XLOOKUP(AR$1,$Z$2:$Z$16,$AB$2:$AB$16)-$U752)^2+(_xlfn.XLOOKUP(AR$1,$Z$2:$Z$16,$AC$2:$AC$16-$V752)^2)))</f>
        <v/>
      </c>
      <c r="AS752" s="141" t="str">
        <f t="array" ref="AS752">IF(OR(AS$1=0, $A752=""),"",SQRT((_xlfn.XLOOKUP(AS$1,$Z$2:$Z$16,$AA$2:$AA$16)-$T752)^2+(_xlfn.XLOOKUP(AS$1,$Z$2:$Z$16,$AB$2:$AB$16)-$U752)^2+(_xlfn.XLOOKUP(AS$1,$Z$2:$Z$16,$AC$2:$AC$16-$V752)^2)))</f>
        <v/>
      </c>
      <c r="AT752" s="141" t="str">
        <f t="array" ref="AT752">IF(OR(AT$1=0, $A752=""),"",SQRT((_xlfn.XLOOKUP(AT$1,$Z$2:$Z$16,$AA$2:$AA$16)-$T752)^2+(_xlfn.XLOOKUP(AT$1,$Z$2:$Z$16,$AB$2:$AB$16)-$U752)^2+(_xlfn.XLOOKUP(AT$1,$Z$2:$Z$16,$AC$2:$AC$16-$V752)^2)))</f>
        <v/>
      </c>
      <c r="AU752" s="141" t="str">
        <f t="array" ref="AU752">IF(OR(AU$1=0, $A752=""),"",SQRT((_xlfn.XLOOKUP(AU$1,$Z$2:$Z$16,$AA$2:$AA$16)-$T752)^2+(_xlfn.XLOOKUP(AU$1,$Z$2:$Z$16,$AB$2:$AB$16)-$U752)^2+(_xlfn.XLOOKUP(AU$1,$Z$2:$Z$16,$AC$2:$AC$16-$V752)^2)))</f>
        <v/>
      </c>
      <c r="AV752" s="142" t="str">
        <f t="array" ref="AV752">IF(OR(AV$1=0, $A752=""),"",SQRT((_xlfn.XLOOKUP(AV$1,$Z$2:$Z$16,$AA$2:$AA$16)-$T752)^2+(_xlfn.XLOOKUP(AV$1,$Z$2:$Z$16,$AB$2:$AB$16)-$U752)^2+(_xlfn.XLOOKUP(AV$1,$Z$2:$Z$16,$AC$2:$AC$16-$V752)^2)))</f>
        <v/>
      </c>
      <c r="AW752" s="124"/>
      <c r="AX752" s="124"/>
      <c r="AY752" s="125">
        <f t="shared" si="403"/>
        <v>0</v>
      </c>
      <c r="AZ752" s="143">
        <f t="shared" si="404"/>
        <v>0</v>
      </c>
      <c r="BA752" s="143">
        <f t="shared" si="405"/>
        <v>0</v>
      </c>
      <c r="BB752" s="143">
        <f t="shared" si="406"/>
        <v>0</v>
      </c>
      <c r="BC752" s="143">
        <f t="shared" si="407"/>
        <v>0</v>
      </c>
      <c r="BD752" s="143">
        <f t="shared" si="408"/>
        <v>0</v>
      </c>
      <c r="BE752" s="143">
        <f t="shared" si="409"/>
        <v>0</v>
      </c>
      <c r="BF752" s="143">
        <f t="shared" si="410"/>
        <v>0</v>
      </c>
      <c r="BG752" s="144">
        <f t="shared" si="411"/>
        <v>0</v>
      </c>
      <c r="BH752" s="144">
        <f t="shared" si="412"/>
        <v>0</v>
      </c>
      <c r="BI752" s="144">
        <f t="shared" si="413"/>
        <v>0</v>
      </c>
      <c r="BJ752" s="144">
        <f t="shared" si="414"/>
        <v>0</v>
      </c>
      <c r="BK752" s="144">
        <f t="shared" si="415"/>
        <v>0</v>
      </c>
      <c r="BL752" s="144">
        <f t="shared" si="416"/>
        <v>0</v>
      </c>
      <c r="BM752" s="145">
        <f t="shared" si="417"/>
        <v>0</v>
      </c>
      <c r="BN752" s="124"/>
      <c r="BO752" s="124"/>
      <c r="BP752" s="124"/>
      <c r="BQ752" s="124"/>
      <c r="BR752" s="124"/>
      <c r="BS752" s="124"/>
      <c r="BT752" s="124"/>
      <c r="BU752" s="124"/>
      <c r="BV752" s="130"/>
      <c r="BW752" s="130"/>
      <c r="BX752" s="130"/>
      <c r="BY752" s="130"/>
      <c r="BZ752" s="130"/>
      <c r="CA752" s="130"/>
      <c r="CB752" s="130"/>
      <c r="CC752" s="130"/>
      <c r="CD752" s="130"/>
      <c r="CE752" s="130"/>
      <c r="CF752" s="130"/>
      <c r="CG752" s="130"/>
      <c r="CH752" s="130"/>
      <c r="CI752" s="130"/>
      <c r="CJ752" s="130"/>
      <c r="CM752" s="159">
        <f t="shared" si="418"/>
        <v>0</v>
      </c>
      <c r="CN752" s="160">
        <f t="shared" si="419"/>
        <v>0</v>
      </c>
      <c r="CO752" s="160">
        <f t="shared" si="420"/>
        <v>0</v>
      </c>
      <c r="CP752" s="160">
        <f t="shared" si="421"/>
        <v>0</v>
      </c>
      <c r="CQ752" s="160">
        <f t="shared" si="422"/>
        <v>0</v>
      </c>
      <c r="CR752" s="160" t="str">
        <f t="shared" si="423"/>
        <v/>
      </c>
      <c r="CS752" s="160" t="str">
        <f t="shared" si="424"/>
        <v/>
      </c>
      <c r="CT752" s="160" t="str">
        <f t="shared" si="425"/>
        <v/>
      </c>
      <c r="CU752" s="162" t="str">
        <f t="shared" si="426"/>
        <v/>
      </c>
      <c r="CV752" s="162" t="str">
        <f t="shared" si="427"/>
        <v/>
      </c>
      <c r="CW752" s="162" t="str">
        <f t="shared" si="428"/>
        <v/>
      </c>
      <c r="CX752" s="162" t="str">
        <f t="shared" si="429"/>
        <v/>
      </c>
      <c r="CY752" s="162" t="str">
        <f t="shared" si="430"/>
        <v/>
      </c>
      <c r="CZ752" s="162" t="str">
        <f t="shared" si="431"/>
        <v/>
      </c>
      <c r="DA752" s="163" t="str">
        <f t="shared" si="432"/>
        <v/>
      </c>
    </row>
    <row r="753" spans="1:105" ht="16.5" x14ac:dyDescent="0.3">
      <c r="A753" s="135"/>
      <c r="B753" s="136"/>
      <c r="C753" s="136"/>
      <c r="D753" s="137"/>
      <c r="E753" s="176"/>
      <c r="F753" s="182"/>
      <c r="G753" s="183"/>
      <c r="H753" s="183"/>
      <c r="I753" s="183"/>
      <c r="J753" s="183"/>
      <c r="K753" s="183"/>
      <c r="L753" s="183"/>
      <c r="M753" s="186"/>
      <c r="N753" s="182"/>
      <c r="O753" s="184"/>
      <c r="P753" s="178"/>
      <c r="Q753" s="118">
        <f t="shared" si="401"/>
        <v>0</v>
      </c>
      <c r="R753" s="3"/>
      <c r="S753" s="3"/>
      <c r="T753" s="4"/>
      <c r="U753" s="4"/>
      <c r="V753" s="99">
        <f t="shared" si="402"/>
        <v>0</v>
      </c>
      <c r="W753" s="161"/>
      <c r="X753" s="138"/>
      <c r="AH753" s="158" t="str">
        <f t="array" ref="AH753">IF(OR(AH$1=0, $A753=""),"",SQRT((_xlfn.XLOOKUP(AH$1,$Z$2:$Z$16,$AA$2:$AA$16)-$T753)^2+(_xlfn.XLOOKUP(AH$1,$Z$2:$Z$16,$AB$2:$AB$16)-$U753)^2+(_xlfn.XLOOKUP(AH$1,$Z$2:$Z$16,$AC$2:$AC$16-$V753)^2)))</f>
        <v/>
      </c>
      <c r="AI753" s="140" t="str">
        <f t="array" ref="AI753">IF(OR(AI$1=0, $A753=""),"",SQRT((_xlfn.XLOOKUP(AI$1,$Z$2:$Z$16,$AA$2:$AA$16)-$T753)^2+(_xlfn.XLOOKUP(AI$1,$Z$2:$Z$16,$AB$2:$AB$16)-$U753)^2+(_xlfn.XLOOKUP(AI$1,$Z$2:$Z$16,$AC$2:$AC$16-$V753)^2)))</f>
        <v/>
      </c>
      <c r="AJ753" s="140" t="str">
        <f t="array" ref="AJ753">IF(OR(AJ$1=0, $A753=""),"",SQRT((_xlfn.XLOOKUP(AJ$1,$Z$2:$Z$16,$AA$2:$AA$16)-$T753)^2+(_xlfn.XLOOKUP(AJ$1,$Z$2:$Z$16,$AB$2:$AB$16)-$U753)^2+(_xlfn.XLOOKUP(AJ$1,$Z$2:$Z$16,$AC$2:$AC$16-$V753)^2)))</f>
        <v/>
      </c>
      <c r="AK753" s="140" t="str">
        <f t="array" ref="AK753">IF(OR(AK$1=0, $A753=""),"",SQRT((_xlfn.XLOOKUP(AK$1,$Z$2:$Z$16,$AA$2:$AA$16)-$T753)^2+(_xlfn.XLOOKUP(AK$1,$Z$2:$Z$16,$AB$2:$AB$16)-$U753)^2+(_xlfn.XLOOKUP(AK$1,$Z$2:$Z$16,$AC$2:$AC$16-$V753)^2)))</f>
        <v/>
      </c>
      <c r="AL753" s="140" t="str">
        <f t="array" ref="AL753">IF(OR(AL$1=0, $A753=""),"",SQRT((_xlfn.XLOOKUP(AL$1,$Z$2:$Z$16,$AA$2:$AA$16)-$T753)^2+(_xlfn.XLOOKUP(AL$1,$Z$2:$Z$16,$AB$2:$AB$16)-$U753)^2+(_xlfn.XLOOKUP(AL$1,$Z$2:$Z$16,$AC$2:$AC$16-$V753)^2)))</f>
        <v/>
      </c>
      <c r="AM753" s="140" t="str">
        <f t="array" ref="AM753">IF(OR(AM$1=0, $A753=""),"",SQRT((_xlfn.XLOOKUP(AM$1,$Z$2:$Z$16,$AA$2:$AA$16)-$T753)^2+(_xlfn.XLOOKUP(AM$1,$Z$2:$Z$16,$AB$2:$AB$16)-$U753)^2+(_xlfn.XLOOKUP(AM$1,$Z$2:$Z$16,$AC$2:$AC$16-$V753)^2)))</f>
        <v/>
      </c>
      <c r="AN753" s="140" t="str">
        <f t="array" ref="AN753">IF(OR(AN$1=0, $A753=""),"",SQRT((_xlfn.XLOOKUP(AN$1,$Z$2:$Z$16,$AA$2:$AA$16)-$T753)^2+(_xlfn.XLOOKUP(AN$1,$Z$2:$Z$16,$AB$2:$AB$16)-$U753)^2+(_xlfn.XLOOKUP(AN$1,$Z$2:$Z$16,$AC$2:$AC$16-$V753)^2)))</f>
        <v/>
      </c>
      <c r="AO753" s="140" t="str">
        <f t="array" ref="AO753">IF(OR(AO$1=0, $A753=""),"",SQRT((_xlfn.XLOOKUP(AO$1,$Z$2:$Z$16,$AA$2:$AA$16)-$T753)^2+(_xlfn.XLOOKUP(AO$1,$Z$2:$Z$16,$AB$2:$AB$16)-$U753)^2+(_xlfn.XLOOKUP(AO$1,$Z$2:$Z$16,$AC$2:$AC$16-$V753)^2)))</f>
        <v/>
      </c>
      <c r="AP753" s="141" t="str">
        <f t="array" ref="AP753">IF(OR(AP$1=0, $A753=""),"",SQRT((_xlfn.XLOOKUP(AP$1,$Z$2:$Z$16,$AA$2:$AA$16)-$T753)^2+(_xlfn.XLOOKUP(AP$1,$Z$2:$Z$16,$AB$2:$AB$16)-$U753)^2+(_xlfn.XLOOKUP(AP$1,$Z$2:$Z$16,$AC$2:$AC$16-$V753)^2)))</f>
        <v/>
      </c>
      <c r="AQ753" s="141" t="str">
        <f t="array" ref="AQ753">IF(OR(AQ$1=0, $A753=""),"",SQRT((_xlfn.XLOOKUP(AQ$1,$Z$2:$Z$16,$AA$2:$AA$16)-$T753)^2+(_xlfn.XLOOKUP(AQ$1,$Z$2:$Z$16,$AB$2:$AB$16)-$U753)^2+(_xlfn.XLOOKUP(AQ$1,$Z$2:$Z$16,$AC$2:$AC$16-$V753)^2)))</f>
        <v/>
      </c>
      <c r="AR753" s="141" t="str">
        <f t="array" ref="AR753">IF(OR(AR$1=0, $A753=""),"",SQRT((_xlfn.XLOOKUP(AR$1,$Z$2:$Z$16,$AA$2:$AA$16)-$T753)^2+(_xlfn.XLOOKUP(AR$1,$Z$2:$Z$16,$AB$2:$AB$16)-$U753)^2+(_xlfn.XLOOKUP(AR$1,$Z$2:$Z$16,$AC$2:$AC$16-$V753)^2)))</f>
        <v/>
      </c>
      <c r="AS753" s="141" t="str">
        <f t="array" ref="AS753">IF(OR(AS$1=0, $A753=""),"",SQRT((_xlfn.XLOOKUP(AS$1,$Z$2:$Z$16,$AA$2:$AA$16)-$T753)^2+(_xlfn.XLOOKUP(AS$1,$Z$2:$Z$16,$AB$2:$AB$16)-$U753)^2+(_xlfn.XLOOKUP(AS$1,$Z$2:$Z$16,$AC$2:$AC$16-$V753)^2)))</f>
        <v/>
      </c>
      <c r="AT753" s="141" t="str">
        <f t="array" ref="AT753">IF(OR(AT$1=0, $A753=""),"",SQRT((_xlfn.XLOOKUP(AT$1,$Z$2:$Z$16,$AA$2:$AA$16)-$T753)^2+(_xlfn.XLOOKUP(AT$1,$Z$2:$Z$16,$AB$2:$AB$16)-$U753)^2+(_xlfn.XLOOKUP(AT$1,$Z$2:$Z$16,$AC$2:$AC$16-$V753)^2)))</f>
        <v/>
      </c>
      <c r="AU753" s="141" t="str">
        <f t="array" ref="AU753">IF(OR(AU$1=0, $A753=""),"",SQRT((_xlfn.XLOOKUP(AU$1,$Z$2:$Z$16,$AA$2:$AA$16)-$T753)^2+(_xlfn.XLOOKUP(AU$1,$Z$2:$Z$16,$AB$2:$AB$16)-$U753)^2+(_xlfn.XLOOKUP(AU$1,$Z$2:$Z$16,$AC$2:$AC$16-$V753)^2)))</f>
        <v/>
      </c>
      <c r="AV753" s="142" t="str">
        <f t="array" ref="AV753">IF(OR(AV$1=0, $A753=""),"",SQRT((_xlfn.XLOOKUP(AV$1,$Z$2:$Z$16,$AA$2:$AA$16)-$T753)^2+(_xlfn.XLOOKUP(AV$1,$Z$2:$Z$16,$AB$2:$AB$16)-$U753)^2+(_xlfn.XLOOKUP(AV$1,$Z$2:$Z$16,$AC$2:$AC$16-$V753)^2)))</f>
        <v/>
      </c>
      <c r="AW753" s="124"/>
      <c r="AX753" s="124"/>
      <c r="AY753" s="125">
        <f t="shared" si="403"/>
        <v>0</v>
      </c>
      <c r="AZ753" s="143">
        <f t="shared" si="404"/>
        <v>0</v>
      </c>
      <c r="BA753" s="143">
        <f t="shared" si="405"/>
        <v>0</v>
      </c>
      <c r="BB753" s="143">
        <f t="shared" si="406"/>
        <v>0</v>
      </c>
      <c r="BC753" s="143">
        <f t="shared" si="407"/>
        <v>0</v>
      </c>
      <c r="BD753" s="143">
        <f t="shared" si="408"/>
        <v>0</v>
      </c>
      <c r="BE753" s="143">
        <f t="shared" si="409"/>
        <v>0</v>
      </c>
      <c r="BF753" s="143">
        <f t="shared" si="410"/>
        <v>0</v>
      </c>
      <c r="BG753" s="144">
        <f t="shared" si="411"/>
        <v>0</v>
      </c>
      <c r="BH753" s="144">
        <f t="shared" si="412"/>
        <v>0</v>
      </c>
      <c r="BI753" s="144">
        <f t="shared" si="413"/>
        <v>0</v>
      </c>
      <c r="BJ753" s="144">
        <f t="shared" si="414"/>
        <v>0</v>
      </c>
      <c r="BK753" s="144">
        <f t="shared" si="415"/>
        <v>0</v>
      </c>
      <c r="BL753" s="144">
        <f t="shared" si="416"/>
        <v>0</v>
      </c>
      <c r="BM753" s="145">
        <f t="shared" si="417"/>
        <v>0</v>
      </c>
      <c r="BN753" s="124"/>
      <c r="BO753" s="124"/>
      <c r="BP753" s="124"/>
      <c r="BQ753" s="124"/>
      <c r="BR753" s="124"/>
      <c r="BS753" s="124"/>
      <c r="BT753" s="124"/>
      <c r="BU753" s="124"/>
      <c r="BV753" s="130"/>
      <c r="BW753" s="130"/>
      <c r="BX753" s="130"/>
      <c r="BY753" s="130"/>
      <c r="BZ753" s="130"/>
      <c r="CA753" s="130"/>
      <c r="CB753" s="130"/>
      <c r="CC753" s="130"/>
      <c r="CD753" s="130"/>
      <c r="CE753" s="130"/>
      <c r="CF753" s="130"/>
      <c r="CG753" s="130"/>
      <c r="CH753" s="130"/>
      <c r="CI753" s="130"/>
      <c r="CJ753" s="130"/>
      <c r="CM753" s="159">
        <f t="shared" si="418"/>
        <v>0</v>
      </c>
      <c r="CN753" s="160">
        <f t="shared" si="419"/>
        <v>0</v>
      </c>
      <c r="CO753" s="160">
        <f t="shared" si="420"/>
        <v>0</v>
      </c>
      <c r="CP753" s="160">
        <f t="shared" si="421"/>
        <v>0</v>
      </c>
      <c r="CQ753" s="160">
        <f t="shared" si="422"/>
        <v>0</v>
      </c>
      <c r="CR753" s="160" t="str">
        <f t="shared" si="423"/>
        <v/>
      </c>
      <c r="CS753" s="160" t="str">
        <f t="shared" si="424"/>
        <v/>
      </c>
      <c r="CT753" s="160" t="str">
        <f t="shared" si="425"/>
        <v/>
      </c>
      <c r="CU753" s="162" t="str">
        <f t="shared" si="426"/>
        <v/>
      </c>
      <c r="CV753" s="162" t="str">
        <f t="shared" si="427"/>
        <v/>
      </c>
      <c r="CW753" s="162" t="str">
        <f t="shared" si="428"/>
        <v/>
      </c>
      <c r="CX753" s="162" t="str">
        <f t="shared" si="429"/>
        <v/>
      </c>
      <c r="CY753" s="162" t="str">
        <f t="shared" si="430"/>
        <v/>
      </c>
      <c r="CZ753" s="162" t="str">
        <f t="shared" si="431"/>
        <v/>
      </c>
      <c r="DA753" s="163" t="str">
        <f t="shared" si="432"/>
        <v/>
      </c>
    </row>
    <row r="754" spans="1:105" ht="16.5" x14ac:dyDescent="0.3">
      <c r="A754" s="135"/>
      <c r="B754" s="136"/>
      <c r="C754" s="136"/>
      <c r="D754" s="137"/>
      <c r="E754" s="176"/>
      <c r="F754" s="182"/>
      <c r="G754" s="183"/>
      <c r="H754" s="183"/>
      <c r="I754" s="183"/>
      <c r="J754" s="183"/>
      <c r="K754" s="183"/>
      <c r="L754" s="183"/>
      <c r="M754" s="186"/>
      <c r="N754" s="182"/>
      <c r="O754" s="184"/>
      <c r="P754" s="178"/>
      <c r="Q754" s="118">
        <f t="shared" si="401"/>
        <v>0</v>
      </c>
      <c r="R754" s="3"/>
      <c r="S754" s="3"/>
      <c r="T754" s="4"/>
      <c r="U754" s="4"/>
      <c r="V754" s="99">
        <f t="shared" si="402"/>
        <v>0</v>
      </c>
      <c r="W754" s="161"/>
      <c r="X754" s="138"/>
      <c r="AH754" s="158" t="str">
        <f t="array" ref="AH754">IF(OR(AH$1=0, $A754=""),"",SQRT((_xlfn.XLOOKUP(AH$1,$Z$2:$Z$16,$AA$2:$AA$16)-$T754)^2+(_xlfn.XLOOKUP(AH$1,$Z$2:$Z$16,$AB$2:$AB$16)-$U754)^2+(_xlfn.XLOOKUP(AH$1,$Z$2:$Z$16,$AC$2:$AC$16-$V754)^2)))</f>
        <v/>
      </c>
      <c r="AI754" s="140" t="str">
        <f t="array" ref="AI754">IF(OR(AI$1=0, $A754=""),"",SQRT((_xlfn.XLOOKUP(AI$1,$Z$2:$Z$16,$AA$2:$AA$16)-$T754)^2+(_xlfn.XLOOKUP(AI$1,$Z$2:$Z$16,$AB$2:$AB$16)-$U754)^2+(_xlfn.XLOOKUP(AI$1,$Z$2:$Z$16,$AC$2:$AC$16-$V754)^2)))</f>
        <v/>
      </c>
      <c r="AJ754" s="140" t="str">
        <f t="array" ref="AJ754">IF(OR(AJ$1=0, $A754=""),"",SQRT((_xlfn.XLOOKUP(AJ$1,$Z$2:$Z$16,$AA$2:$AA$16)-$T754)^2+(_xlfn.XLOOKUP(AJ$1,$Z$2:$Z$16,$AB$2:$AB$16)-$U754)^2+(_xlfn.XLOOKUP(AJ$1,$Z$2:$Z$16,$AC$2:$AC$16-$V754)^2)))</f>
        <v/>
      </c>
      <c r="AK754" s="140" t="str">
        <f t="array" ref="AK754">IF(OR(AK$1=0, $A754=""),"",SQRT((_xlfn.XLOOKUP(AK$1,$Z$2:$Z$16,$AA$2:$AA$16)-$T754)^2+(_xlfn.XLOOKUP(AK$1,$Z$2:$Z$16,$AB$2:$AB$16)-$U754)^2+(_xlfn.XLOOKUP(AK$1,$Z$2:$Z$16,$AC$2:$AC$16-$V754)^2)))</f>
        <v/>
      </c>
      <c r="AL754" s="140" t="str">
        <f t="array" ref="AL754">IF(OR(AL$1=0, $A754=""),"",SQRT((_xlfn.XLOOKUP(AL$1,$Z$2:$Z$16,$AA$2:$AA$16)-$T754)^2+(_xlfn.XLOOKUP(AL$1,$Z$2:$Z$16,$AB$2:$AB$16)-$U754)^2+(_xlfn.XLOOKUP(AL$1,$Z$2:$Z$16,$AC$2:$AC$16-$V754)^2)))</f>
        <v/>
      </c>
      <c r="AM754" s="140" t="str">
        <f t="array" ref="AM754">IF(OR(AM$1=0, $A754=""),"",SQRT((_xlfn.XLOOKUP(AM$1,$Z$2:$Z$16,$AA$2:$AA$16)-$T754)^2+(_xlfn.XLOOKUP(AM$1,$Z$2:$Z$16,$AB$2:$AB$16)-$U754)^2+(_xlfn.XLOOKUP(AM$1,$Z$2:$Z$16,$AC$2:$AC$16-$V754)^2)))</f>
        <v/>
      </c>
      <c r="AN754" s="140" t="str">
        <f t="array" ref="AN754">IF(OR(AN$1=0, $A754=""),"",SQRT((_xlfn.XLOOKUP(AN$1,$Z$2:$Z$16,$AA$2:$AA$16)-$T754)^2+(_xlfn.XLOOKUP(AN$1,$Z$2:$Z$16,$AB$2:$AB$16)-$U754)^2+(_xlfn.XLOOKUP(AN$1,$Z$2:$Z$16,$AC$2:$AC$16-$V754)^2)))</f>
        <v/>
      </c>
      <c r="AO754" s="140" t="str">
        <f t="array" ref="AO754">IF(OR(AO$1=0, $A754=""),"",SQRT((_xlfn.XLOOKUP(AO$1,$Z$2:$Z$16,$AA$2:$AA$16)-$T754)^2+(_xlfn.XLOOKUP(AO$1,$Z$2:$Z$16,$AB$2:$AB$16)-$U754)^2+(_xlfn.XLOOKUP(AO$1,$Z$2:$Z$16,$AC$2:$AC$16-$V754)^2)))</f>
        <v/>
      </c>
      <c r="AP754" s="141" t="str">
        <f t="array" ref="AP754">IF(OR(AP$1=0, $A754=""),"",SQRT((_xlfn.XLOOKUP(AP$1,$Z$2:$Z$16,$AA$2:$AA$16)-$T754)^2+(_xlfn.XLOOKUP(AP$1,$Z$2:$Z$16,$AB$2:$AB$16)-$U754)^2+(_xlfn.XLOOKUP(AP$1,$Z$2:$Z$16,$AC$2:$AC$16-$V754)^2)))</f>
        <v/>
      </c>
      <c r="AQ754" s="141" t="str">
        <f t="array" ref="AQ754">IF(OR(AQ$1=0, $A754=""),"",SQRT((_xlfn.XLOOKUP(AQ$1,$Z$2:$Z$16,$AA$2:$AA$16)-$T754)^2+(_xlfn.XLOOKUP(AQ$1,$Z$2:$Z$16,$AB$2:$AB$16)-$U754)^2+(_xlfn.XLOOKUP(AQ$1,$Z$2:$Z$16,$AC$2:$AC$16-$V754)^2)))</f>
        <v/>
      </c>
      <c r="AR754" s="141" t="str">
        <f t="array" ref="AR754">IF(OR(AR$1=0, $A754=""),"",SQRT((_xlfn.XLOOKUP(AR$1,$Z$2:$Z$16,$AA$2:$AA$16)-$T754)^2+(_xlfn.XLOOKUP(AR$1,$Z$2:$Z$16,$AB$2:$AB$16)-$U754)^2+(_xlfn.XLOOKUP(AR$1,$Z$2:$Z$16,$AC$2:$AC$16-$V754)^2)))</f>
        <v/>
      </c>
      <c r="AS754" s="141" t="str">
        <f t="array" ref="AS754">IF(OR(AS$1=0, $A754=""),"",SQRT((_xlfn.XLOOKUP(AS$1,$Z$2:$Z$16,$AA$2:$AA$16)-$T754)^2+(_xlfn.XLOOKUP(AS$1,$Z$2:$Z$16,$AB$2:$AB$16)-$U754)^2+(_xlfn.XLOOKUP(AS$1,$Z$2:$Z$16,$AC$2:$AC$16-$V754)^2)))</f>
        <v/>
      </c>
      <c r="AT754" s="141" t="str">
        <f t="array" ref="AT754">IF(OR(AT$1=0, $A754=""),"",SQRT((_xlfn.XLOOKUP(AT$1,$Z$2:$Z$16,$AA$2:$AA$16)-$T754)^2+(_xlfn.XLOOKUP(AT$1,$Z$2:$Z$16,$AB$2:$AB$16)-$U754)^2+(_xlfn.XLOOKUP(AT$1,$Z$2:$Z$16,$AC$2:$AC$16-$V754)^2)))</f>
        <v/>
      </c>
      <c r="AU754" s="141" t="str">
        <f t="array" ref="AU754">IF(OR(AU$1=0, $A754=""),"",SQRT((_xlfn.XLOOKUP(AU$1,$Z$2:$Z$16,$AA$2:$AA$16)-$T754)^2+(_xlfn.XLOOKUP(AU$1,$Z$2:$Z$16,$AB$2:$AB$16)-$U754)^2+(_xlfn.XLOOKUP(AU$1,$Z$2:$Z$16,$AC$2:$AC$16-$V754)^2)))</f>
        <v/>
      </c>
      <c r="AV754" s="142" t="str">
        <f t="array" ref="AV754">IF(OR(AV$1=0, $A754=""),"",SQRT((_xlfn.XLOOKUP(AV$1,$Z$2:$Z$16,$AA$2:$AA$16)-$T754)^2+(_xlfn.XLOOKUP(AV$1,$Z$2:$Z$16,$AB$2:$AB$16)-$U754)^2+(_xlfn.XLOOKUP(AV$1,$Z$2:$Z$16,$AC$2:$AC$16-$V754)^2)))</f>
        <v/>
      </c>
      <c r="AW754" s="124"/>
      <c r="AX754" s="124"/>
      <c r="AY754" s="125">
        <f t="shared" si="403"/>
        <v>0</v>
      </c>
      <c r="AZ754" s="143">
        <f t="shared" si="404"/>
        <v>0</v>
      </c>
      <c r="BA754" s="143">
        <f t="shared" si="405"/>
        <v>0</v>
      </c>
      <c r="BB754" s="143">
        <f t="shared" si="406"/>
        <v>0</v>
      </c>
      <c r="BC754" s="143">
        <f t="shared" si="407"/>
        <v>0</v>
      </c>
      <c r="BD754" s="143">
        <f t="shared" si="408"/>
        <v>0</v>
      </c>
      <c r="BE754" s="143">
        <f t="shared" si="409"/>
        <v>0</v>
      </c>
      <c r="BF754" s="143">
        <f t="shared" si="410"/>
        <v>0</v>
      </c>
      <c r="BG754" s="144">
        <f t="shared" si="411"/>
        <v>0</v>
      </c>
      <c r="BH754" s="144">
        <f t="shared" si="412"/>
        <v>0</v>
      </c>
      <c r="BI754" s="144">
        <f t="shared" si="413"/>
        <v>0</v>
      </c>
      <c r="BJ754" s="144">
        <f t="shared" si="414"/>
        <v>0</v>
      </c>
      <c r="BK754" s="144">
        <f t="shared" si="415"/>
        <v>0</v>
      </c>
      <c r="BL754" s="144">
        <f t="shared" si="416"/>
        <v>0</v>
      </c>
      <c r="BM754" s="145">
        <f t="shared" si="417"/>
        <v>0</v>
      </c>
      <c r="BN754" s="124"/>
      <c r="BO754" s="124"/>
      <c r="BP754" s="124"/>
      <c r="BQ754" s="124"/>
      <c r="BR754" s="124"/>
      <c r="BS754" s="124"/>
      <c r="BT754" s="124"/>
      <c r="BU754" s="124"/>
      <c r="BV754" s="130"/>
      <c r="BW754" s="130"/>
      <c r="BX754" s="130"/>
      <c r="BY754" s="130"/>
      <c r="BZ754" s="130"/>
      <c r="CA754" s="130"/>
      <c r="CB754" s="130"/>
      <c r="CC754" s="130"/>
      <c r="CD754" s="130"/>
      <c r="CE754" s="130"/>
      <c r="CF754" s="130"/>
      <c r="CG754" s="130"/>
      <c r="CH754" s="130"/>
      <c r="CI754" s="130"/>
      <c r="CJ754" s="130"/>
      <c r="CM754" s="159">
        <f t="shared" si="418"/>
        <v>0</v>
      </c>
      <c r="CN754" s="160">
        <f t="shared" si="419"/>
        <v>0</v>
      </c>
      <c r="CO754" s="160">
        <f t="shared" si="420"/>
        <v>0</v>
      </c>
      <c r="CP754" s="160">
        <f t="shared" si="421"/>
        <v>0</v>
      </c>
      <c r="CQ754" s="160">
        <f t="shared" si="422"/>
        <v>0</v>
      </c>
      <c r="CR754" s="160" t="str">
        <f t="shared" si="423"/>
        <v/>
      </c>
      <c r="CS754" s="160" t="str">
        <f t="shared" si="424"/>
        <v/>
      </c>
      <c r="CT754" s="160" t="str">
        <f t="shared" si="425"/>
        <v/>
      </c>
      <c r="CU754" s="162" t="str">
        <f t="shared" si="426"/>
        <v/>
      </c>
      <c r="CV754" s="162" t="str">
        <f t="shared" si="427"/>
        <v/>
      </c>
      <c r="CW754" s="162" t="str">
        <f t="shared" si="428"/>
        <v/>
      </c>
      <c r="CX754" s="162" t="str">
        <f t="shared" si="429"/>
        <v/>
      </c>
      <c r="CY754" s="162" t="str">
        <f t="shared" si="430"/>
        <v/>
      </c>
      <c r="CZ754" s="162" t="str">
        <f t="shared" si="431"/>
        <v/>
      </c>
      <c r="DA754" s="163" t="str">
        <f t="shared" si="432"/>
        <v/>
      </c>
    </row>
    <row r="755" spans="1:105" ht="16.5" x14ac:dyDescent="0.3">
      <c r="A755" s="135"/>
      <c r="B755" s="136"/>
      <c r="C755" s="136"/>
      <c r="D755" s="137"/>
      <c r="E755" s="176"/>
      <c r="F755" s="182"/>
      <c r="G755" s="183"/>
      <c r="H755" s="183"/>
      <c r="I755" s="183"/>
      <c r="J755" s="183"/>
      <c r="K755" s="183"/>
      <c r="L755" s="183"/>
      <c r="M755" s="186"/>
      <c r="N755" s="182"/>
      <c r="O755" s="184"/>
      <c r="P755" s="178"/>
      <c r="Q755" s="118">
        <f t="shared" si="401"/>
        <v>0</v>
      </c>
      <c r="R755" s="3"/>
      <c r="S755" s="3"/>
      <c r="T755" s="4"/>
      <c r="U755" s="4"/>
      <c r="V755" s="99">
        <f t="shared" si="402"/>
        <v>0</v>
      </c>
      <c r="W755" s="161"/>
      <c r="X755" s="138"/>
      <c r="AH755" s="158" t="str">
        <f t="array" ref="AH755">IF(OR(AH$1=0, $A755=""),"",SQRT((_xlfn.XLOOKUP(AH$1,$Z$2:$Z$16,$AA$2:$AA$16)-$T755)^2+(_xlfn.XLOOKUP(AH$1,$Z$2:$Z$16,$AB$2:$AB$16)-$U755)^2+(_xlfn.XLOOKUP(AH$1,$Z$2:$Z$16,$AC$2:$AC$16-$V755)^2)))</f>
        <v/>
      </c>
      <c r="AI755" s="140" t="str">
        <f t="array" ref="AI755">IF(OR(AI$1=0, $A755=""),"",SQRT((_xlfn.XLOOKUP(AI$1,$Z$2:$Z$16,$AA$2:$AA$16)-$T755)^2+(_xlfn.XLOOKUP(AI$1,$Z$2:$Z$16,$AB$2:$AB$16)-$U755)^2+(_xlfn.XLOOKUP(AI$1,$Z$2:$Z$16,$AC$2:$AC$16-$V755)^2)))</f>
        <v/>
      </c>
      <c r="AJ755" s="140" t="str">
        <f t="array" ref="AJ755">IF(OR(AJ$1=0, $A755=""),"",SQRT((_xlfn.XLOOKUP(AJ$1,$Z$2:$Z$16,$AA$2:$AA$16)-$T755)^2+(_xlfn.XLOOKUP(AJ$1,$Z$2:$Z$16,$AB$2:$AB$16)-$U755)^2+(_xlfn.XLOOKUP(AJ$1,$Z$2:$Z$16,$AC$2:$AC$16-$V755)^2)))</f>
        <v/>
      </c>
      <c r="AK755" s="140" t="str">
        <f t="array" ref="AK755">IF(OR(AK$1=0, $A755=""),"",SQRT((_xlfn.XLOOKUP(AK$1,$Z$2:$Z$16,$AA$2:$AA$16)-$T755)^2+(_xlfn.XLOOKUP(AK$1,$Z$2:$Z$16,$AB$2:$AB$16)-$U755)^2+(_xlfn.XLOOKUP(AK$1,$Z$2:$Z$16,$AC$2:$AC$16-$V755)^2)))</f>
        <v/>
      </c>
      <c r="AL755" s="140" t="str">
        <f t="array" ref="AL755">IF(OR(AL$1=0, $A755=""),"",SQRT((_xlfn.XLOOKUP(AL$1,$Z$2:$Z$16,$AA$2:$AA$16)-$T755)^2+(_xlfn.XLOOKUP(AL$1,$Z$2:$Z$16,$AB$2:$AB$16)-$U755)^2+(_xlfn.XLOOKUP(AL$1,$Z$2:$Z$16,$AC$2:$AC$16-$V755)^2)))</f>
        <v/>
      </c>
      <c r="AM755" s="140" t="str">
        <f t="array" ref="AM755">IF(OR(AM$1=0, $A755=""),"",SQRT((_xlfn.XLOOKUP(AM$1,$Z$2:$Z$16,$AA$2:$AA$16)-$T755)^2+(_xlfn.XLOOKUP(AM$1,$Z$2:$Z$16,$AB$2:$AB$16)-$U755)^2+(_xlfn.XLOOKUP(AM$1,$Z$2:$Z$16,$AC$2:$AC$16-$V755)^2)))</f>
        <v/>
      </c>
      <c r="AN755" s="140" t="str">
        <f t="array" ref="AN755">IF(OR(AN$1=0, $A755=""),"",SQRT((_xlfn.XLOOKUP(AN$1,$Z$2:$Z$16,$AA$2:$AA$16)-$T755)^2+(_xlfn.XLOOKUP(AN$1,$Z$2:$Z$16,$AB$2:$AB$16)-$U755)^2+(_xlfn.XLOOKUP(AN$1,$Z$2:$Z$16,$AC$2:$AC$16-$V755)^2)))</f>
        <v/>
      </c>
      <c r="AO755" s="140" t="str">
        <f t="array" ref="AO755">IF(OR(AO$1=0, $A755=""),"",SQRT((_xlfn.XLOOKUP(AO$1,$Z$2:$Z$16,$AA$2:$AA$16)-$T755)^2+(_xlfn.XLOOKUP(AO$1,$Z$2:$Z$16,$AB$2:$AB$16)-$U755)^2+(_xlfn.XLOOKUP(AO$1,$Z$2:$Z$16,$AC$2:$AC$16-$V755)^2)))</f>
        <v/>
      </c>
      <c r="AP755" s="141" t="str">
        <f t="array" ref="AP755">IF(OR(AP$1=0, $A755=""),"",SQRT((_xlfn.XLOOKUP(AP$1,$Z$2:$Z$16,$AA$2:$AA$16)-$T755)^2+(_xlfn.XLOOKUP(AP$1,$Z$2:$Z$16,$AB$2:$AB$16)-$U755)^2+(_xlfn.XLOOKUP(AP$1,$Z$2:$Z$16,$AC$2:$AC$16-$V755)^2)))</f>
        <v/>
      </c>
      <c r="AQ755" s="141" t="str">
        <f t="array" ref="AQ755">IF(OR(AQ$1=0, $A755=""),"",SQRT((_xlfn.XLOOKUP(AQ$1,$Z$2:$Z$16,$AA$2:$AA$16)-$T755)^2+(_xlfn.XLOOKUP(AQ$1,$Z$2:$Z$16,$AB$2:$AB$16)-$U755)^2+(_xlfn.XLOOKUP(AQ$1,$Z$2:$Z$16,$AC$2:$AC$16-$V755)^2)))</f>
        <v/>
      </c>
      <c r="AR755" s="141" t="str">
        <f t="array" ref="AR755">IF(OR(AR$1=0, $A755=""),"",SQRT((_xlfn.XLOOKUP(AR$1,$Z$2:$Z$16,$AA$2:$AA$16)-$T755)^2+(_xlfn.XLOOKUP(AR$1,$Z$2:$Z$16,$AB$2:$AB$16)-$U755)^2+(_xlfn.XLOOKUP(AR$1,$Z$2:$Z$16,$AC$2:$AC$16-$V755)^2)))</f>
        <v/>
      </c>
      <c r="AS755" s="141" t="str">
        <f t="array" ref="AS755">IF(OR(AS$1=0, $A755=""),"",SQRT((_xlfn.XLOOKUP(AS$1,$Z$2:$Z$16,$AA$2:$AA$16)-$T755)^2+(_xlfn.XLOOKUP(AS$1,$Z$2:$Z$16,$AB$2:$AB$16)-$U755)^2+(_xlfn.XLOOKUP(AS$1,$Z$2:$Z$16,$AC$2:$AC$16-$V755)^2)))</f>
        <v/>
      </c>
      <c r="AT755" s="141" t="str">
        <f t="array" ref="AT755">IF(OR(AT$1=0, $A755=""),"",SQRT((_xlfn.XLOOKUP(AT$1,$Z$2:$Z$16,$AA$2:$AA$16)-$T755)^2+(_xlfn.XLOOKUP(AT$1,$Z$2:$Z$16,$AB$2:$AB$16)-$U755)^2+(_xlfn.XLOOKUP(AT$1,$Z$2:$Z$16,$AC$2:$AC$16-$V755)^2)))</f>
        <v/>
      </c>
      <c r="AU755" s="141" t="str">
        <f t="array" ref="AU755">IF(OR(AU$1=0, $A755=""),"",SQRT((_xlfn.XLOOKUP(AU$1,$Z$2:$Z$16,$AA$2:$AA$16)-$T755)^2+(_xlfn.XLOOKUP(AU$1,$Z$2:$Z$16,$AB$2:$AB$16)-$U755)^2+(_xlfn.XLOOKUP(AU$1,$Z$2:$Z$16,$AC$2:$AC$16-$V755)^2)))</f>
        <v/>
      </c>
      <c r="AV755" s="142" t="str">
        <f t="array" ref="AV755">IF(OR(AV$1=0, $A755=""),"",SQRT((_xlfn.XLOOKUP(AV$1,$Z$2:$Z$16,$AA$2:$AA$16)-$T755)^2+(_xlfn.XLOOKUP(AV$1,$Z$2:$Z$16,$AB$2:$AB$16)-$U755)^2+(_xlfn.XLOOKUP(AV$1,$Z$2:$Z$16,$AC$2:$AC$16-$V755)^2)))</f>
        <v/>
      </c>
      <c r="AW755" s="124"/>
      <c r="AX755" s="124"/>
      <c r="AY755" s="125">
        <f t="shared" si="403"/>
        <v>0</v>
      </c>
      <c r="AZ755" s="143">
        <f t="shared" si="404"/>
        <v>0</v>
      </c>
      <c r="BA755" s="143">
        <f t="shared" si="405"/>
        <v>0</v>
      </c>
      <c r="BB755" s="143">
        <f t="shared" si="406"/>
        <v>0</v>
      </c>
      <c r="BC755" s="143">
        <f t="shared" si="407"/>
        <v>0</v>
      </c>
      <c r="BD755" s="143">
        <f t="shared" si="408"/>
        <v>0</v>
      </c>
      <c r="BE755" s="143">
        <f t="shared" si="409"/>
        <v>0</v>
      </c>
      <c r="BF755" s="143">
        <f t="shared" si="410"/>
        <v>0</v>
      </c>
      <c r="BG755" s="144">
        <f t="shared" si="411"/>
        <v>0</v>
      </c>
      <c r="BH755" s="144">
        <f t="shared" si="412"/>
        <v>0</v>
      </c>
      <c r="BI755" s="144">
        <f t="shared" si="413"/>
        <v>0</v>
      </c>
      <c r="BJ755" s="144">
        <f t="shared" si="414"/>
        <v>0</v>
      </c>
      <c r="BK755" s="144">
        <f t="shared" si="415"/>
        <v>0</v>
      </c>
      <c r="BL755" s="144">
        <f t="shared" si="416"/>
        <v>0</v>
      </c>
      <c r="BM755" s="145">
        <f t="shared" si="417"/>
        <v>0</v>
      </c>
      <c r="BN755" s="124"/>
      <c r="BO755" s="124"/>
      <c r="BP755" s="124"/>
      <c r="BQ755" s="124"/>
      <c r="BR755" s="124"/>
      <c r="BS755" s="124"/>
      <c r="BT755" s="124"/>
      <c r="BU755" s="124"/>
      <c r="BV755" s="130"/>
      <c r="BW755" s="130"/>
      <c r="BX755" s="130"/>
      <c r="BY755" s="130"/>
      <c r="BZ755" s="130"/>
      <c r="CA755" s="130"/>
      <c r="CB755" s="130"/>
      <c r="CC755" s="130"/>
      <c r="CD755" s="130"/>
      <c r="CE755" s="130"/>
      <c r="CF755" s="130"/>
      <c r="CG755" s="130"/>
      <c r="CH755" s="130"/>
      <c r="CI755" s="130"/>
      <c r="CJ755" s="130"/>
      <c r="CM755" s="159">
        <f t="shared" si="418"/>
        <v>0</v>
      </c>
      <c r="CN755" s="160">
        <f t="shared" si="419"/>
        <v>0</v>
      </c>
      <c r="CO755" s="160">
        <f t="shared" si="420"/>
        <v>0</v>
      </c>
      <c r="CP755" s="160">
        <f t="shared" si="421"/>
        <v>0</v>
      </c>
      <c r="CQ755" s="160">
        <f t="shared" si="422"/>
        <v>0</v>
      </c>
      <c r="CR755" s="160" t="str">
        <f t="shared" si="423"/>
        <v/>
      </c>
      <c r="CS755" s="160" t="str">
        <f t="shared" si="424"/>
        <v/>
      </c>
      <c r="CT755" s="160" t="str">
        <f t="shared" si="425"/>
        <v/>
      </c>
      <c r="CU755" s="162" t="str">
        <f t="shared" si="426"/>
        <v/>
      </c>
      <c r="CV755" s="162" t="str">
        <f t="shared" si="427"/>
        <v/>
      </c>
      <c r="CW755" s="162" t="str">
        <f t="shared" si="428"/>
        <v/>
      </c>
      <c r="CX755" s="162" t="str">
        <f t="shared" si="429"/>
        <v/>
      </c>
      <c r="CY755" s="162" t="str">
        <f t="shared" si="430"/>
        <v/>
      </c>
      <c r="CZ755" s="162" t="str">
        <f t="shared" si="431"/>
        <v/>
      </c>
      <c r="DA755" s="163" t="str">
        <f t="shared" si="432"/>
        <v/>
      </c>
    </row>
    <row r="756" spans="1:105" ht="16.5" x14ac:dyDescent="0.3">
      <c r="A756" s="135"/>
      <c r="B756" s="136"/>
      <c r="C756" s="136"/>
      <c r="D756" s="137"/>
      <c r="E756" s="176"/>
      <c r="F756" s="182"/>
      <c r="G756" s="183"/>
      <c r="H756" s="183"/>
      <c r="I756" s="183"/>
      <c r="J756" s="183"/>
      <c r="K756" s="183"/>
      <c r="L756" s="183"/>
      <c r="M756" s="186"/>
      <c r="N756" s="182"/>
      <c r="O756" s="184"/>
      <c r="P756" s="178"/>
      <c r="Q756" s="118">
        <f t="shared" si="401"/>
        <v>0</v>
      </c>
      <c r="R756" s="3"/>
      <c r="S756" s="3"/>
      <c r="T756" s="4"/>
      <c r="U756" s="4"/>
      <c r="V756" s="99">
        <f t="shared" si="402"/>
        <v>0</v>
      </c>
      <c r="W756" s="161"/>
      <c r="X756" s="138"/>
      <c r="AH756" s="158" t="str">
        <f t="array" ref="AH756">IF(OR(AH$1=0, $A756=""),"",SQRT((_xlfn.XLOOKUP(AH$1,$Z$2:$Z$16,$AA$2:$AA$16)-$T756)^2+(_xlfn.XLOOKUP(AH$1,$Z$2:$Z$16,$AB$2:$AB$16)-$U756)^2+(_xlfn.XLOOKUP(AH$1,$Z$2:$Z$16,$AC$2:$AC$16-$V756)^2)))</f>
        <v/>
      </c>
      <c r="AI756" s="140" t="str">
        <f t="array" ref="AI756">IF(OR(AI$1=0, $A756=""),"",SQRT((_xlfn.XLOOKUP(AI$1,$Z$2:$Z$16,$AA$2:$AA$16)-$T756)^2+(_xlfn.XLOOKUP(AI$1,$Z$2:$Z$16,$AB$2:$AB$16)-$U756)^2+(_xlfn.XLOOKUP(AI$1,$Z$2:$Z$16,$AC$2:$AC$16-$V756)^2)))</f>
        <v/>
      </c>
      <c r="AJ756" s="140" t="str">
        <f t="array" ref="AJ756">IF(OR(AJ$1=0, $A756=""),"",SQRT((_xlfn.XLOOKUP(AJ$1,$Z$2:$Z$16,$AA$2:$AA$16)-$T756)^2+(_xlfn.XLOOKUP(AJ$1,$Z$2:$Z$16,$AB$2:$AB$16)-$U756)^2+(_xlfn.XLOOKUP(AJ$1,$Z$2:$Z$16,$AC$2:$AC$16-$V756)^2)))</f>
        <v/>
      </c>
      <c r="AK756" s="140" t="str">
        <f t="array" ref="AK756">IF(OR(AK$1=0, $A756=""),"",SQRT((_xlfn.XLOOKUP(AK$1,$Z$2:$Z$16,$AA$2:$AA$16)-$T756)^2+(_xlfn.XLOOKUP(AK$1,$Z$2:$Z$16,$AB$2:$AB$16)-$U756)^2+(_xlfn.XLOOKUP(AK$1,$Z$2:$Z$16,$AC$2:$AC$16-$V756)^2)))</f>
        <v/>
      </c>
      <c r="AL756" s="140" t="str">
        <f t="array" ref="AL756">IF(OR(AL$1=0, $A756=""),"",SQRT((_xlfn.XLOOKUP(AL$1,$Z$2:$Z$16,$AA$2:$AA$16)-$T756)^2+(_xlfn.XLOOKUP(AL$1,$Z$2:$Z$16,$AB$2:$AB$16)-$U756)^2+(_xlfn.XLOOKUP(AL$1,$Z$2:$Z$16,$AC$2:$AC$16-$V756)^2)))</f>
        <v/>
      </c>
      <c r="AM756" s="140" t="str">
        <f t="array" ref="AM756">IF(OR(AM$1=0, $A756=""),"",SQRT((_xlfn.XLOOKUP(AM$1,$Z$2:$Z$16,$AA$2:$AA$16)-$T756)^2+(_xlfn.XLOOKUP(AM$1,$Z$2:$Z$16,$AB$2:$AB$16)-$U756)^2+(_xlfn.XLOOKUP(AM$1,$Z$2:$Z$16,$AC$2:$AC$16-$V756)^2)))</f>
        <v/>
      </c>
      <c r="AN756" s="140" t="str">
        <f t="array" ref="AN756">IF(OR(AN$1=0, $A756=""),"",SQRT((_xlfn.XLOOKUP(AN$1,$Z$2:$Z$16,$AA$2:$AA$16)-$T756)^2+(_xlfn.XLOOKUP(AN$1,$Z$2:$Z$16,$AB$2:$AB$16)-$U756)^2+(_xlfn.XLOOKUP(AN$1,$Z$2:$Z$16,$AC$2:$AC$16-$V756)^2)))</f>
        <v/>
      </c>
      <c r="AO756" s="140" t="str">
        <f t="array" ref="AO756">IF(OR(AO$1=0, $A756=""),"",SQRT((_xlfn.XLOOKUP(AO$1,$Z$2:$Z$16,$AA$2:$AA$16)-$T756)^2+(_xlfn.XLOOKUP(AO$1,$Z$2:$Z$16,$AB$2:$AB$16)-$U756)^2+(_xlfn.XLOOKUP(AO$1,$Z$2:$Z$16,$AC$2:$AC$16-$V756)^2)))</f>
        <v/>
      </c>
      <c r="AP756" s="141" t="str">
        <f t="array" ref="AP756">IF(OR(AP$1=0, $A756=""),"",SQRT((_xlfn.XLOOKUP(AP$1,$Z$2:$Z$16,$AA$2:$AA$16)-$T756)^2+(_xlfn.XLOOKUP(AP$1,$Z$2:$Z$16,$AB$2:$AB$16)-$U756)^2+(_xlfn.XLOOKUP(AP$1,$Z$2:$Z$16,$AC$2:$AC$16-$V756)^2)))</f>
        <v/>
      </c>
      <c r="AQ756" s="141" t="str">
        <f t="array" ref="AQ756">IF(OR(AQ$1=0, $A756=""),"",SQRT((_xlfn.XLOOKUP(AQ$1,$Z$2:$Z$16,$AA$2:$AA$16)-$T756)^2+(_xlfn.XLOOKUP(AQ$1,$Z$2:$Z$16,$AB$2:$AB$16)-$U756)^2+(_xlfn.XLOOKUP(AQ$1,$Z$2:$Z$16,$AC$2:$AC$16-$V756)^2)))</f>
        <v/>
      </c>
      <c r="AR756" s="141" t="str">
        <f t="array" ref="AR756">IF(OR(AR$1=0, $A756=""),"",SQRT((_xlfn.XLOOKUP(AR$1,$Z$2:$Z$16,$AA$2:$AA$16)-$T756)^2+(_xlfn.XLOOKUP(AR$1,$Z$2:$Z$16,$AB$2:$AB$16)-$U756)^2+(_xlfn.XLOOKUP(AR$1,$Z$2:$Z$16,$AC$2:$AC$16-$V756)^2)))</f>
        <v/>
      </c>
      <c r="AS756" s="141" t="str">
        <f t="array" ref="AS756">IF(OR(AS$1=0, $A756=""),"",SQRT((_xlfn.XLOOKUP(AS$1,$Z$2:$Z$16,$AA$2:$AA$16)-$T756)^2+(_xlfn.XLOOKUP(AS$1,$Z$2:$Z$16,$AB$2:$AB$16)-$U756)^2+(_xlfn.XLOOKUP(AS$1,$Z$2:$Z$16,$AC$2:$AC$16-$V756)^2)))</f>
        <v/>
      </c>
      <c r="AT756" s="141" t="str">
        <f t="array" ref="AT756">IF(OR(AT$1=0, $A756=""),"",SQRT((_xlfn.XLOOKUP(AT$1,$Z$2:$Z$16,$AA$2:$AA$16)-$T756)^2+(_xlfn.XLOOKUP(AT$1,$Z$2:$Z$16,$AB$2:$AB$16)-$U756)^2+(_xlfn.XLOOKUP(AT$1,$Z$2:$Z$16,$AC$2:$AC$16-$V756)^2)))</f>
        <v/>
      </c>
      <c r="AU756" s="141" t="str">
        <f t="array" ref="AU756">IF(OR(AU$1=0, $A756=""),"",SQRT((_xlfn.XLOOKUP(AU$1,$Z$2:$Z$16,$AA$2:$AA$16)-$T756)^2+(_xlfn.XLOOKUP(AU$1,$Z$2:$Z$16,$AB$2:$AB$16)-$U756)^2+(_xlfn.XLOOKUP(AU$1,$Z$2:$Z$16,$AC$2:$AC$16-$V756)^2)))</f>
        <v/>
      </c>
      <c r="AV756" s="142" t="str">
        <f t="array" ref="AV756">IF(OR(AV$1=0, $A756=""),"",SQRT((_xlfn.XLOOKUP(AV$1,$Z$2:$Z$16,$AA$2:$AA$16)-$T756)^2+(_xlfn.XLOOKUP(AV$1,$Z$2:$Z$16,$AB$2:$AB$16)-$U756)^2+(_xlfn.XLOOKUP(AV$1,$Z$2:$Z$16,$AC$2:$AC$16-$V756)^2)))</f>
        <v/>
      </c>
      <c r="AW756" s="124"/>
      <c r="AX756" s="124"/>
      <c r="AY756" s="125">
        <f t="shared" si="403"/>
        <v>0</v>
      </c>
      <c r="AZ756" s="143">
        <f t="shared" si="404"/>
        <v>0</v>
      </c>
      <c r="BA756" s="143">
        <f t="shared" si="405"/>
        <v>0</v>
      </c>
      <c r="BB756" s="143">
        <f t="shared" si="406"/>
        <v>0</v>
      </c>
      <c r="BC756" s="143">
        <f t="shared" si="407"/>
        <v>0</v>
      </c>
      <c r="BD756" s="143">
        <f t="shared" si="408"/>
        <v>0</v>
      </c>
      <c r="BE756" s="143">
        <f t="shared" si="409"/>
        <v>0</v>
      </c>
      <c r="BF756" s="143">
        <f t="shared" si="410"/>
        <v>0</v>
      </c>
      <c r="BG756" s="144">
        <f t="shared" si="411"/>
        <v>0</v>
      </c>
      <c r="BH756" s="144">
        <f t="shared" si="412"/>
        <v>0</v>
      </c>
      <c r="BI756" s="144">
        <f t="shared" si="413"/>
        <v>0</v>
      </c>
      <c r="BJ756" s="144">
        <f t="shared" si="414"/>
        <v>0</v>
      </c>
      <c r="BK756" s="144">
        <f t="shared" si="415"/>
        <v>0</v>
      </c>
      <c r="BL756" s="144">
        <f t="shared" si="416"/>
        <v>0</v>
      </c>
      <c r="BM756" s="145">
        <f t="shared" si="417"/>
        <v>0</v>
      </c>
      <c r="BN756" s="124"/>
      <c r="BO756" s="124"/>
      <c r="BP756" s="124"/>
      <c r="BQ756" s="124"/>
      <c r="BR756" s="124"/>
      <c r="BS756" s="124"/>
      <c r="BT756" s="124"/>
      <c r="BU756" s="124"/>
      <c r="BV756" s="130"/>
      <c r="BW756" s="130"/>
      <c r="BX756" s="130"/>
      <c r="BY756" s="130"/>
      <c r="BZ756" s="130"/>
      <c r="CA756" s="130"/>
      <c r="CB756" s="130"/>
      <c r="CC756" s="130"/>
      <c r="CD756" s="130"/>
      <c r="CE756" s="130"/>
      <c r="CF756" s="130"/>
      <c r="CG756" s="130"/>
      <c r="CH756" s="130"/>
      <c r="CI756" s="130"/>
      <c r="CJ756" s="130"/>
      <c r="CM756" s="159">
        <f t="shared" si="418"/>
        <v>0</v>
      </c>
      <c r="CN756" s="160">
        <f t="shared" si="419"/>
        <v>0</v>
      </c>
      <c r="CO756" s="160">
        <f t="shared" si="420"/>
        <v>0</v>
      </c>
      <c r="CP756" s="160">
        <f t="shared" si="421"/>
        <v>0</v>
      </c>
      <c r="CQ756" s="160">
        <f t="shared" si="422"/>
        <v>0</v>
      </c>
      <c r="CR756" s="160" t="str">
        <f t="shared" si="423"/>
        <v/>
      </c>
      <c r="CS756" s="160" t="str">
        <f t="shared" si="424"/>
        <v/>
      </c>
      <c r="CT756" s="160" t="str">
        <f t="shared" si="425"/>
        <v/>
      </c>
      <c r="CU756" s="162" t="str">
        <f t="shared" si="426"/>
        <v/>
      </c>
      <c r="CV756" s="162" t="str">
        <f t="shared" si="427"/>
        <v/>
      </c>
      <c r="CW756" s="162" t="str">
        <f t="shared" si="428"/>
        <v/>
      </c>
      <c r="CX756" s="162" t="str">
        <f t="shared" si="429"/>
        <v/>
      </c>
      <c r="CY756" s="162" t="str">
        <f t="shared" si="430"/>
        <v/>
      </c>
      <c r="CZ756" s="162" t="str">
        <f t="shared" si="431"/>
        <v/>
      </c>
      <c r="DA756" s="163" t="str">
        <f t="shared" si="432"/>
        <v/>
      </c>
    </row>
    <row r="757" spans="1:105" ht="16.5" x14ac:dyDescent="0.3">
      <c r="A757" s="135"/>
      <c r="B757" s="136"/>
      <c r="C757" s="136"/>
      <c r="D757" s="137"/>
      <c r="E757" s="176"/>
      <c r="F757" s="182"/>
      <c r="G757" s="183"/>
      <c r="H757" s="183"/>
      <c r="I757" s="183"/>
      <c r="J757" s="183"/>
      <c r="K757" s="183"/>
      <c r="L757" s="183"/>
      <c r="M757" s="186"/>
      <c r="N757" s="182"/>
      <c r="O757" s="184"/>
      <c r="P757" s="178"/>
      <c r="Q757" s="118">
        <f t="shared" si="401"/>
        <v>0</v>
      </c>
      <c r="R757" s="3"/>
      <c r="S757" s="3"/>
      <c r="T757" s="4"/>
      <c r="U757" s="4"/>
      <c r="V757" s="99">
        <f t="shared" si="402"/>
        <v>0</v>
      </c>
      <c r="W757" s="161"/>
      <c r="X757" s="138"/>
      <c r="AH757" s="158" t="str">
        <f t="array" ref="AH757">IF(OR(AH$1=0, $A757=""),"",SQRT((_xlfn.XLOOKUP(AH$1,$Z$2:$Z$16,$AA$2:$AA$16)-$T757)^2+(_xlfn.XLOOKUP(AH$1,$Z$2:$Z$16,$AB$2:$AB$16)-$U757)^2+(_xlfn.XLOOKUP(AH$1,$Z$2:$Z$16,$AC$2:$AC$16-$V757)^2)))</f>
        <v/>
      </c>
      <c r="AI757" s="140" t="str">
        <f t="array" ref="AI757">IF(OR(AI$1=0, $A757=""),"",SQRT((_xlfn.XLOOKUP(AI$1,$Z$2:$Z$16,$AA$2:$AA$16)-$T757)^2+(_xlfn.XLOOKUP(AI$1,$Z$2:$Z$16,$AB$2:$AB$16)-$U757)^2+(_xlfn.XLOOKUP(AI$1,$Z$2:$Z$16,$AC$2:$AC$16-$V757)^2)))</f>
        <v/>
      </c>
      <c r="AJ757" s="140" t="str">
        <f t="array" ref="AJ757">IF(OR(AJ$1=0, $A757=""),"",SQRT((_xlfn.XLOOKUP(AJ$1,$Z$2:$Z$16,$AA$2:$AA$16)-$T757)^2+(_xlfn.XLOOKUP(AJ$1,$Z$2:$Z$16,$AB$2:$AB$16)-$U757)^2+(_xlfn.XLOOKUP(AJ$1,$Z$2:$Z$16,$AC$2:$AC$16-$V757)^2)))</f>
        <v/>
      </c>
      <c r="AK757" s="140" t="str">
        <f t="array" ref="AK757">IF(OR(AK$1=0, $A757=""),"",SQRT((_xlfn.XLOOKUP(AK$1,$Z$2:$Z$16,$AA$2:$AA$16)-$T757)^2+(_xlfn.XLOOKUP(AK$1,$Z$2:$Z$16,$AB$2:$AB$16)-$U757)^2+(_xlfn.XLOOKUP(AK$1,$Z$2:$Z$16,$AC$2:$AC$16-$V757)^2)))</f>
        <v/>
      </c>
      <c r="AL757" s="140" t="str">
        <f t="array" ref="AL757">IF(OR(AL$1=0, $A757=""),"",SQRT((_xlfn.XLOOKUP(AL$1,$Z$2:$Z$16,$AA$2:$AA$16)-$T757)^2+(_xlfn.XLOOKUP(AL$1,$Z$2:$Z$16,$AB$2:$AB$16)-$U757)^2+(_xlfn.XLOOKUP(AL$1,$Z$2:$Z$16,$AC$2:$AC$16-$V757)^2)))</f>
        <v/>
      </c>
      <c r="AM757" s="140" t="str">
        <f t="array" ref="AM757">IF(OR(AM$1=0, $A757=""),"",SQRT((_xlfn.XLOOKUP(AM$1,$Z$2:$Z$16,$AA$2:$AA$16)-$T757)^2+(_xlfn.XLOOKUP(AM$1,$Z$2:$Z$16,$AB$2:$AB$16)-$U757)^2+(_xlfn.XLOOKUP(AM$1,$Z$2:$Z$16,$AC$2:$AC$16-$V757)^2)))</f>
        <v/>
      </c>
      <c r="AN757" s="140" t="str">
        <f t="array" ref="AN757">IF(OR(AN$1=0, $A757=""),"",SQRT((_xlfn.XLOOKUP(AN$1,$Z$2:$Z$16,$AA$2:$AA$16)-$T757)^2+(_xlfn.XLOOKUP(AN$1,$Z$2:$Z$16,$AB$2:$AB$16)-$U757)^2+(_xlfn.XLOOKUP(AN$1,$Z$2:$Z$16,$AC$2:$AC$16-$V757)^2)))</f>
        <v/>
      </c>
      <c r="AO757" s="140" t="str">
        <f t="array" ref="AO757">IF(OR(AO$1=0, $A757=""),"",SQRT((_xlfn.XLOOKUP(AO$1,$Z$2:$Z$16,$AA$2:$AA$16)-$T757)^2+(_xlfn.XLOOKUP(AO$1,$Z$2:$Z$16,$AB$2:$AB$16)-$U757)^2+(_xlfn.XLOOKUP(AO$1,$Z$2:$Z$16,$AC$2:$AC$16-$V757)^2)))</f>
        <v/>
      </c>
      <c r="AP757" s="141" t="str">
        <f t="array" ref="AP757">IF(OR(AP$1=0, $A757=""),"",SQRT((_xlfn.XLOOKUP(AP$1,$Z$2:$Z$16,$AA$2:$AA$16)-$T757)^2+(_xlfn.XLOOKUP(AP$1,$Z$2:$Z$16,$AB$2:$AB$16)-$U757)^2+(_xlfn.XLOOKUP(AP$1,$Z$2:$Z$16,$AC$2:$AC$16-$V757)^2)))</f>
        <v/>
      </c>
      <c r="AQ757" s="141" t="str">
        <f t="array" ref="AQ757">IF(OR(AQ$1=0, $A757=""),"",SQRT((_xlfn.XLOOKUP(AQ$1,$Z$2:$Z$16,$AA$2:$AA$16)-$T757)^2+(_xlfn.XLOOKUP(AQ$1,$Z$2:$Z$16,$AB$2:$AB$16)-$U757)^2+(_xlfn.XLOOKUP(AQ$1,$Z$2:$Z$16,$AC$2:$AC$16-$V757)^2)))</f>
        <v/>
      </c>
      <c r="AR757" s="141" t="str">
        <f t="array" ref="AR757">IF(OR(AR$1=0, $A757=""),"",SQRT((_xlfn.XLOOKUP(AR$1,$Z$2:$Z$16,$AA$2:$AA$16)-$T757)^2+(_xlfn.XLOOKUP(AR$1,$Z$2:$Z$16,$AB$2:$AB$16)-$U757)^2+(_xlfn.XLOOKUP(AR$1,$Z$2:$Z$16,$AC$2:$AC$16-$V757)^2)))</f>
        <v/>
      </c>
      <c r="AS757" s="141" t="str">
        <f t="array" ref="AS757">IF(OR(AS$1=0, $A757=""),"",SQRT((_xlfn.XLOOKUP(AS$1,$Z$2:$Z$16,$AA$2:$AA$16)-$T757)^2+(_xlfn.XLOOKUP(AS$1,$Z$2:$Z$16,$AB$2:$AB$16)-$U757)^2+(_xlfn.XLOOKUP(AS$1,$Z$2:$Z$16,$AC$2:$AC$16-$V757)^2)))</f>
        <v/>
      </c>
      <c r="AT757" s="141" t="str">
        <f t="array" ref="AT757">IF(OR(AT$1=0, $A757=""),"",SQRT((_xlfn.XLOOKUP(AT$1,$Z$2:$Z$16,$AA$2:$AA$16)-$T757)^2+(_xlfn.XLOOKUP(AT$1,$Z$2:$Z$16,$AB$2:$AB$16)-$U757)^2+(_xlfn.XLOOKUP(AT$1,$Z$2:$Z$16,$AC$2:$AC$16-$V757)^2)))</f>
        <v/>
      </c>
      <c r="AU757" s="141" t="str">
        <f t="array" ref="AU757">IF(OR(AU$1=0, $A757=""),"",SQRT((_xlfn.XLOOKUP(AU$1,$Z$2:$Z$16,$AA$2:$AA$16)-$T757)^2+(_xlfn.XLOOKUP(AU$1,$Z$2:$Z$16,$AB$2:$AB$16)-$U757)^2+(_xlfn.XLOOKUP(AU$1,$Z$2:$Z$16,$AC$2:$AC$16-$V757)^2)))</f>
        <v/>
      </c>
      <c r="AV757" s="142" t="str">
        <f t="array" ref="AV757">IF(OR(AV$1=0, $A757=""),"",SQRT((_xlfn.XLOOKUP(AV$1,$Z$2:$Z$16,$AA$2:$AA$16)-$T757)^2+(_xlfn.XLOOKUP(AV$1,$Z$2:$Z$16,$AB$2:$AB$16)-$U757)^2+(_xlfn.XLOOKUP(AV$1,$Z$2:$Z$16,$AC$2:$AC$16-$V757)^2)))</f>
        <v/>
      </c>
      <c r="AW757" s="124"/>
      <c r="AX757" s="124"/>
      <c r="AY757" s="125">
        <f t="shared" si="403"/>
        <v>0</v>
      </c>
      <c r="AZ757" s="143">
        <f t="shared" si="404"/>
        <v>0</v>
      </c>
      <c r="BA757" s="143">
        <f t="shared" si="405"/>
        <v>0</v>
      </c>
      <c r="BB757" s="143">
        <f t="shared" si="406"/>
        <v>0</v>
      </c>
      <c r="BC757" s="143">
        <f t="shared" si="407"/>
        <v>0</v>
      </c>
      <c r="BD757" s="143">
        <f t="shared" si="408"/>
        <v>0</v>
      </c>
      <c r="BE757" s="143">
        <f t="shared" si="409"/>
        <v>0</v>
      </c>
      <c r="BF757" s="143">
        <f t="shared" si="410"/>
        <v>0</v>
      </c>
      <c r="BG757" s="144">
        <f t="shared" si="411"/>
        <v>0</v>
      </c>
      <c r="BH757" s="144">
        <f t="shared" si="412"/>
        <v>0</v>
      </c>
      <c r="BI757" s="144">
        <f t="shared" si="413"/>
        <v>0</v>
      </c>
      <c r="BJ757" s="144">
        <f t="shared" si="414"/>
        <v>0</v>
      </c>
      <c r="BK757" s="144">
        <f t="shared" si="415"/>
        <v>0</v>
      </c>
      <c r="BL757" s="144">
        <f t="shared" si="416"/>
        <v>0</v>
      </c>
      <c r="BM757" s="145">
        <f t="shared" si="417"/>
        <v>0</v>
      </c>
      <c r="BN757" s="124"/>
      <c r="BO757" s="124"/>
      <c r="BP757" s="124"/>
      <c r="BQ757" s="124"/>
      <c r="BR757" s="124"/>
      <c r="BS757" s="124"/>
      <c r="BT757" s="124"/>
      <c r="BU757" s="124"/>
      <c r="BV757" s="130"/>
      <c r="BW757" s="130"/>
      <c r="BX757" s="130"/>
      <c r="BY757" s="130"/>
      <c r="BZ757" s="130"/>
      <c r="CA757" s="130"/>
      <c r="CB757" s="130"/>
      <c r="CC757" s="130"/>
      <c r="CD757" s="130"/>
      <c r="CE757" s="130"/>
      <c r="CF757" s="130"/>
      <c r="CG757" s="130"/>
      <c r="CH757" s="130"/>
      <c r="CI757" s="130"/>
      <c r="CJ757" s="130"/>
      <c r="CM757" s="159">
        <f t="shared" si="418"/>
        <v>0</v>
      </c>
      <c r="CN757" s="160">
        <f t="shared" si="419"/>
        <v>0</v>
      </c>
      <c r="CO757" s="160">
        <f t="shared" si="420"/>
        <v>0</v>
      </c>
      <c r="CP757" s="160">
        <f t="shared" si="421"/>
        <v>0</v>
      </c>
      <c r="CQ757" s="160">
        <f t="shared" si="422"/>
        <v>0</v>
      </c>
      <c r="CR757" s="160" t="str">
        <f t="shared" si="423"/>
        <v/>
      </c>
      <c r="CS757" s="160" t="str">
        <f t="shared" si="424"/>
        <v/>
      </c>
      <c r="CT757" s="160" t="str">
        <f t="shared" si="425"/>
        <v/>
      </c>
      <c r="CU757" s="162" t="str">
        <f t="shared" si="426"/>
        <v/>
      </c>
      <c r="CV757" s="162" t="str">
        <f t="shared" si="427"/>
        <v/>
      </c>
      <c r="CW757" s="162" t="str">
        <f t="shared" si="428"/>
        <v/>
      </c>
      <c r="CX757" s="162" t="str">
        <f t="shared" si="429"/>
        <v/>
      </c>
      <c r="CY757" s="162" t="str">
        <f t="shared" si="430"/>
        <v/>
      </c>
      <c r="CZ757" s="162" t="str">
        <f t="shared" si="431"/>
        <v/>
      </c>
      <c r="DA757" s="163" t="str">
        <f t="shared" si="432"/>
        <v/>
      </c>
    </row>
    <row r="758" spans="1:105" ht="16.5" x14ac:dyDescent="0.3">
      <c r="A758" s="135"/>
      <c r="B758" s="136"/>
      <c r="C758" s="136"/>
      <c r="D758" s="137"/>
      <c r="E758" s="176"/>
      <c r="F758" s="182"/>
      <c r="G758" s="183"/>
      <c r="H758" s="183"/>
      <c r="I758" s="183"/>
      <c r="J758" s="183"/>
      <c r="K758" s="183"/>
      <c r="L758" s="183"/>
      <c r="M758" s="186"/>
      <c r="N758" s="182"/>
      <c r="O758" s="184"/>
      <c r="P758" s="178"/>
      <c r="Q758" s="118">
        <f t="shared" si="401"/>
        <v>0</v>
      </c>
      <c r="R758" s="3"/>
      <c r="S758" s="3"/>
      <c r="T758" s="4"/>
      <c r="U758" s="4"/>
      <c r="V758" s="99">
        <f t="shared" si="402"/>
        <v>0</v>
      </c>
      <c r="W758" s="161"/>
      <c r="X758" s="138"/>
      <c r="AH758" s="158" t="str">
        <f t="array" ref="AH758">IF(OR(AH$1=0, $A758=""),"",SQRT((_xlfn.XLOOKUP(AH$1,$Z$2:$Z$16,$AA$2:$AA$16)-$T758)^2+(_xlfn.XLOOKUP(AH$1,$Z$2:$Z$16,$AB$2:$AB$16)-$U758)^2+(_xlfn.XLOOKUP(AH$1,$Z$2:$Z$16,$AC$2:$AC$16-$V758)^2)))</f>
        <v/>
      </c>
      <c r="AI758" s="140" t="str">
        <f t="array" ref="AI758">IF(OR(AI$1=0, $A758=""),"",SQRT((_xlfn.XLOOKUP(AI$1,$Z$2:$Z$16,$AA$2:$AA$16)-$T758)^2+(_xlfn.XLOOKUP(AI$1,$Z$2:$Z$16,$AB$2:$AB$16)-$U758)^2+(_xlfn.XLOOKUP(AI$1,$Z$2:$Z$16,$AC$2:$AC$16-$V758)^2)))</f>
        <v/>
      </c>
      <c r="AJ758" s="140" t="str">
        <f t="array" ref="AJ758">IF(OR(AJ$1=0, $A758=""),"",SQRT((_xlfn.XLOOKUP(AJ$1,$Z$2:$Z$16,$AA$2:$AA$16)-$T758)^2+(_xlfn.XLOOKUP(AJ$1,$Z$2:$Z$16,$AB$2:$AB$16)-$U758)^2+(_xlfn.XLOOKUP(AJ$1,$Z$2:$Z$16,$AC$2:$AC$16-$V758)^2)))</f>
        <v/>
      </c>
      <c r="AK758" s="140" t="str">
        <f t="array" ref="AK758">IF(OR(AK$1=0, $A758=""),"",SQRT((_xlfn.XLOOKUP(AK$1,$Z$2:$Z$16,$AA$2:$AA$16)-$T758)^2+(_xlfn.XLOOKUP(AK$1,$Z$2:$Z$16,$AB$2:$AB$16)-$U758)^2+(_xlfn.XLOOKUP(AK$1,$Z$2:$Z$16,$AC$2:$AC$16-$V758)^2)))</f>
        <v/>
      </c>
      <c r="AL758" s="140" t="str">
        <f t="array" ref="AL758">IF(OR(AL$1=0, $A758=""),"",SQRT((_xlfn.XLOOKUP(AL$1,$Z$2:$Z$16,$AA$2:$AA$16)-$T758)^2+(_xlfn.XLOOKUP(AL$1,$Z$2:$Z$16,$AB$2:$AB$16)-$U758)^2+(_xlfn.XLOOKUP(AL$1,$Z$2:$Z$16,$AC$2:$AC$16-$V758)^2)))</f>
        <v/>
      </c>
      <c r="AM758" s="140" t="str">
        <f t="array" ref="AM758">IF(OR(AM$1=0, $A758=""),"",SQRT((_xlfn.XLOOKUP(AM$1,$Z$2:$Z$16,$AA$2:$AA$16)-$T758)^2+(_xlfn.XLOOKUP(AM$1,$Z$2:$Z$16,$AB$2:$AB$16)-$U758)^2+(_xlfn.XLOOKUP(AM$1,$Z$2:$Z$16,$AC$2:$AC$16-$V758)^2)))</f>
        <v/>
      </c>
      <c r="AN758" s="140" t="str">
        <f t="array" ref="AN758">IF(OR(AN$1=0, $A758=""),"",SQRT((_xlfn.XLOOKUP(AN$1,$Z$2:$Z$16,$AA$2:$AA$16)-$T758)^2+(_xlfn.XLOOKUP(AN$1,$Z$2:$Z$16,$AB$2:$AB$16)-$U758)^2+(_xlfn.XLOOKUP(AN$1,$Z$2:$Z$16,$AC$2:$AC$16-$V758)^2)))</f>
        <v/>
      </c>
      <c r="AO758" s="140" t="str">
        <f t="array" ref="AO758">IF(OR(AO$1=0, $A758=""),"",SQRT((_xlfn.XLOOKUP(AO$1,$Z$2:$Z$16,$AA$2:$AA$16)-$T758)^2+(_xlfn.XLOOKUP(AO$1,$Z$2:$Z$16,$AB$2:$AB$16)-$U758)^2+(_xlfn.XLOOKUP(AO$1,$Z$2:$Z$16,$AC$2:$AC$16-$V758)^2)))</f>
        <v/>
      </c>
      <c r="AP758" s="141" t="str">
        <f t="array" ref="AP758">IF(OR(AP$1=0, $A758=""),"",SQRT((_xlfn.XLOOKUP(AP$1,$Z$2:$Z$16,$AA$2:$AA$16)-$T758)^2+(_xlfn.XLOOKUP(AP$1,$Z$2:$Z$16,$AB$2:$AB$16)-$U758)^2+(_xlfn.XLOOKUP(AP$1,$Z$2:$Z$16,$AC$2:$AC$16-$V758)^2)))</f>
        <v/>
      </c>
      <c r="AQ758" s="141" t="str">
        <f t="array" ref="AQ758">IF(OR(AQ$1=0, $A758=""),"",SQRT((_xlfn.XLOOKUP(AQ$1,$Z$2:$Z$16,$AA$2:$AA$16)-$T758)^2+(_xlfn.XLOOKUP(AQ$1,$Z$2:$Z$16,$AB$2:$AB$16)-$U758)^2+(_xlfn.XLOOKUP(AQ$1,$Z$2:$Z$16,$AC$2:$AC$16-$V758)^2)))</f>
        <v/>
      </c>
      <c r="AR758" s="141" t="str">
        <f t="array" ref="AR758">IF(OR(AR$1=0, $A758=""),"",SQRT((_xlfn.XLOOKUP(AR$1,$Z$2:$Z$16,$AA$2:$AA$16)-$T758)^2+(_xlfn.XLOOKUP(AR$1,$Z$2:$Z$16,$AB$2:$AB$16)-$U758)^2+(_xlfn.XLOOKUP(AR$1,$Z$2:$Z$16,$AC$2:$AC$16-$V758)^2)))</f>
        <v/>
      </c>
      <c r="AS758" s="141" t="str">
        <f t="array" ref="AS758">IF(OR(AS$1=0, $A758=""),"",SQRT((_xlfn.XLOOKUP(AS$1,$Z$2:$Z$16,$AA$2:$AA$16)-$T758)^2+(_xlfn.XLOOKUP(AS$1,$Z$2:$Z$16,$AB$2:$AB$16)-$U758)^2+(_xlfn.XLOOKUP(AS$1,$Z$2:$Z$16,$AC$2:$AC$16-$V758)^2)))</f>
        <v/>
      </c>
      <c r="AT758" s="141" t="str">
        <f t="array" ref="AT758">IF(OR(AT$1=0, $A758=""),"",SQRT((_xlfn.XLOOKUP(AT$1,$Z$2:$Z$16,$AA$2:$AA$16)-$T758)^2+(_xlfn.XLOOKUP(AT$1,$Z$2:$Z$16,$AB$2:$AB$16)-$U758)^2+(_xlfn.XLOOKUP(AT$1,$Z$2:$Z$16,$AC$2:$AC$16-$V758)^2)))</f>
        <v/>
      </c>
      <c r="AU758" s="141" t="str">
        <f t="array" ref="AU758">IF(OR(AU$1=0, $A758=""),"",SQRT((_xlfn.XLOOKUP(AU$1,$Z$2:$Z$16,$AA$2:$AA$16)-$T758)^2+(_xlfn.XLOOKUP(AU$1,$Z$2:$Z$16,$AB$2:$AB$16)-$U758)^2+(_xlfn.XLOOKUP(AU$1,$Z$2:$Z$16,$AC$2:$AC$16-$V758)^2)))</f>
        <v/>
      </c>
      <c r="AV758" s="142" t="str">
        <f t="array" ref="AV758">IF(OR(AV$1=0, $A758=""),"",SQRT((_xlfn.XLOOKUP(AV$1,$Z$2:$Z$16,$AA$2:$AA$16)-$T758)^2+(_xlfn.XLOOKUP(AV$1,$Z$2:$Z$16,$AB$2:$AB$16)-$U758)^2+(_xlfn.XLOOKUP(AV$1,$Z$2:$Z$16,$AC$2:$AC$16-$V758)^2)))</f>
        <v/>
      </c>
      <c r="AW758" s="124"/>
      <c r="AX758" s="124"/>
      <c r="AY758" s="125">
        <f t="shared" si="403"/>
        <v>0</v>
      </c>
      <c r="AZ758" s="143">
        <f t="shared" si="404"/>
        <v>0</v>
      </c>
      <c r="BA758" s="143">
        <f t="shared" si="405"/>
        <v>0</v>
      </c>
      <c r="BB758" s="143">
        <f t="shared" si="406"/>
        <v>0</v>
      </c>
      <c r="BC758" s="143">
        <f t="shared" si="407"/>
        <v>0</v>
      </c>
      <c r="BD758" s="143">
        <f t="shared" si="408"/>
        <v>0</v>
      </c>
      <c r="BE758" s="143">
        <f t="shared" si="409"/>
        <v>0</v>
      </c>
      <c r="BF758" s="143">
        <f t="shared" si="410"/>
        <v>0</v>
      </c>
      <c r="BG758" s="144">
        <f t="shared" si="411"/>
        <v>0</v>
      </c>
      <c r="BH758" s="144">
        <f t="shared" si="412"/>
        <v>0</v>
      </c>
      <c r="BI758" s="144">
        <f t="shared" si="413"/>
        <v>0</v>
      </c>
      <c r="BJ758" s="144">
        <f t="shared" si="414"/>
        <v>0</v>
      </c>
      <c r="BK758" s="144">
        <f t="shared" si="415"/>
        <v>0</v>
      </c>
      <c r="BL758" s="144">
        <f t="shared" si="416"/>
        <v>0</v>
      </c>
      <c r="BM758" s="145">
        <f t="shared" si="417"/>
        <v>0</v>
      </c>
      <c r="BN758" s="124"/>
      <c r="BO758" s="124"/>
      <c r="BP758" s="124"/>
      <c r="BQ758" s="124"/>
      <c r="BR758" s="124"/>
      <c r="BS758" s="124"/>
      <c r="BT758" s="124"/>
      <c r="BU758" s="124"/>
      <c r="BV758" s="130"/>
      <c r="BW758" s="130"/>
      <c r="BX758" s="130"/>
      <c r="BY758" s="130"/>
      <c r="BZ758" s="130"/>
      <c r="CA758" s="130"/>
      <c r="CB758" s="130"/>
      <c r="CC758" s="130"/>
      <c r="CD758" s="130"/>
      <c r="CE758" s="130"/>
      <c r="CF758" s="130"/>
      <c r="CG758" s="130"/>
      <c r="CH758" s="130"/>
      <c r="CI758" s="130"/>
      <c r="CJ758" s="130"/>
      <c r="CM758" s="159">
        <f t="shared" si="418"/>
        <v>0</v>
      </c>
      <c r="CN758" s="160">
        <f t="shared" si="419"/>
        <v>0</v>
      </c>
      <c r="CO758" s="160">
        <f t="shared" si="420"/>
        <v>0</v>
      </c>
      <c r="CP758" s="160">
        <f t="shared" si="421"/>
        <v>0</v>
      </c>
      <c r="CQ758" s="160">
        <f t="shared" si="422"/>
        <v>0</v>
      </c>
      <c r="CR758" s="160" t="str">
        <f t="shared" si="423"/>
        <v/>
      </c>
      <c r="CS758" s="160" t="str">
        <f t="shared" si="424"/>
        <v/>
      </c>
      <c r="CT758" s="160" t="str">
        <f t="shared" si="425"/>
        <v/>
      </c>
      <c r="CU758" s="162" t="str">
        <f t="shared" si="426"/>
        <v/>
      </c>
      <c r="CV758" s="162" t="str">
        <f t="shared" si="427"/>
        <v/>
      </c>
      <c r="CW758" s="162" t="str">
        <f t="shared" si="428"/>
        <v/>
      </c>
      <c r="CX758" s="162" t="str">
        <f t="shared" si="429"/>
        <v/>
      </c>
      <c r="CY758" s="162" t="str">
        <f t="shared" si="430"/>
        <v/>
      </c>
      <c r="CZ758" s="162" t="str">
        <f t="shared" si="431"/>
        <v/>
      </c>
      <c r="DA758" s="163" t="str">
        <f t="shared" si="432"/>
        <v/>
      </c>
    </row>
    <row r="759" spans="1:105" ht="16.5" x14ac:dyDescent="0.3">
      <c r="A759" s="135"/>
      <c r="B759" s="136"/>
      <c r="C759" s="136"/>
      <c r="D759" s="137"/>
      <c r="E759" s="176"/>
      <c r="F759" s="182"/>
      <c r="G759" s="183"/>
      <c r="H759" s="183"/>
      <c r="I759" s="183"/>
      <c r="J759" s="183"/>
      <c r="K759" s="183"/>
      <c r="L759" s="183"/>
      <c r="M759" s="186"/>
      <c r="N759" s="182"/>
      <c r="O759" s="184"/>
      <c r="P759" s="178"/>
      <c r="Q759" s="118">
        <f t="shared" si="401"/>
        <v>0</v>
      </c>
      <c r="R759" s="3"/>
      <c r="S759" s="3"/>
      <c r="T759" s="4"/>
      <c r="U759" s="4"/>
      <c r="V759" s="99">
        <f t="shared" si="402"/>
        <v>0</v>
      </c>
      <c r="W759" s="161"/>
      <c r="X759" s="138"/>
      <c r="AH759" s="158" t="str">
        <f t="array" ref="AH759">IF(OR(AH$1=0, $A759=""),"",SQRT((_xlfn.XLOOKUP(AH$1,$Z$2:$Z$16,$AA$2:$AA$16)-$T759)^2+(_xlfn.XLOOKUP(AH$1,$Z$2:$Z$16,$AB$2:$AB$16)-$U759)^2+(_xlfn.XLOOKUP(AH$1,$Z$2:$Z$16,$AC$2:$AC$16-$V759)^2)))</f>
        <v/>
      </c>
      <c r="AI759" s="140" t="str">
        <f t="array" ref="AI759">IF(OR(AI$1=0, $A759=""),"",SQRT((_xlfn.XLOOKUP(AI$1,$Z$2:$Z$16,$AA$2:$AA$16)-$T759)^2+(_xlfn.XLOOKUP(AI$1,$Z$2:$Z$16,$AB$2:$AB$16)-$U759)^2+(_xlfn.XLOOKUP(AI$1,$Z$2:$Z$16,$AC$2:$AC$16-$V759)^2)))</f>
        <v/>
      </c>
      <c r="AJ759" s="140" t="str">
        <f t="array" ref="AJ759">IF(OR(AJ$1=0, $A759=""),"",SQRT((_xlfn.XLOOKUP(AJ$1,$Z$2:$Z$16,$AA$2:$AA$16)-$T759)^2+(_xlfn.XLOOKUP(AJ$1,$Z$2:$Z$16,$AB$2:$AB$16)-$U759)^2+(_xlfn.XLOOKUP(AJ$1,$Z$2:$Z$16,$AC$2:$AC$16-$V759)^2)))</f>
        <v/>
      </c>
      <c r="AK759" s="140" t="str">
        <f t="array" ref="AK759">IF(OR(AK$1=0, $A759=""),"",SQRT((_xlfn.XLOOKUP(AK$1,$Z$2:$Z$16,$AA$2:$AA$16)-$T759)^2+(_xlfn.XLOOKUP(AK$1,$Z$2:$Z$16,$AB$2:$AB$16)-$U759)^2+(_xlfn.XLOOKUP(AK$1,$Z$2:$Z$16,$AC$2:$AC$16-$V759)^2)))</f>
        <v/>
      </c>
      <c r="AL759" s="140" t="str">
        <f t="array" ref="AL759">IF(OR(AL$1=0, $A759=""),"",SQRT((_xlfn.XLOOKUP(AL$1,$Z$2:$Z$16,$AA$2:$AA$16)-$T759)^2+(_xlfn.XLOOKUP(AL$1,$Z$2:$Z$16,$AB$2:$AB$16)-$U759)^2+(_xlfn.XLOOKUP(AL$1,$Z$2:$Z$16,$AC$2:$AC$16-$V759)^2)))</f>
        <v/>
      </c>
      <c r="AM759" s="140" t="str">
        <f t="array" ref="AM759">IF(OR(AM$1=0, $A759=""),"",SQRT((_xlfn.XLOOKUP(AM$1,$Z$2:$Z$16,$AA$2:$AA$16)-$T759)^2+(_xlfn.XLOOKUP(AM$1,$Z$2:$Z$16,$AB$2:$AB$16)-$U759)^2+(_xlfn.XLOOKUP(AM$1,$Z$2:$Z$16,$AC$2:$AC$16-$V759)^2)))</f>
        <v/>
      </c>
      <c r="AN759" s="140" t="str">
        <f t="array" ref="AN759">IF(OR(AN$1=0, $A759=""),"",SQRT((_xlfn.XLOOKUP(AN$1,$Z$2:$Z$16,$AA$2:$AA$16)-$T759)^2+(_xlfn.XLOOKUP(AN$1,$Z$2:$Z$16,$AB$2:$AB$16)-$U759)^2+(_xlfn.XLOOKUP(AN$1,$Z$2:$Z$16,$AC$2:$AC$16-$V759)^2)))</f>
        <v/>
      </c>
      <c r="AO759" s="140" t="str">
        <f t="array" ref="AO759">IF(OR(AO$1=0, $A759=""),"",SQRT((_xlfn.XLOOKUP(AO$1,$Z$2:$Z$16,$AA$2:$AA$16)-$T759)^2+(_xlfn.XLOOKUP(AO$1,$Z$2:$Z$16,$AB$2:$AB$16)-$U759)^2+(_xlfn.XLOOKUP(AO$1,$Z$2:$Z$16,$AC$2:$AC$16-$V759)^2)))</f>
        <v/>
      </c>
      <c r="AP759" s="141" t="str">
        <f t="array" ref="AP759">IF(OR(AP$1=0, $A759=""),"",SQRT((_xlfn.XLOOKUP(AP$1,$Z$2:$Z$16,$AA$2:$AA$16)-$T759)^2+(_xlfn.XLOOKUP(AP$1,$Z$2:$Z$16,$AB$2:$AB$16)-$U759)^2+(_xlfn.XLOOKUP(AP$1,$Z$2:$Z$16,$AC$2:$AC$16-$V759)^2)))</f>
        <v/>
      </c>
      <c r="AQ759" s="141" t="str">
        <f t="array" ref="AQ759">IF(OR(AQ$1=0, $A759=""),"",SQRT((_xlfn.XLOOKUP(AQ$1,$Z$2:$Z$16,$AA$2:$AA$16)-$T759)^2+(_xlfn.XLOOKUP(AQ$1,$Z$2:$Z$16,$AB$2:$AB$16)-$U759)^2+(_xlfn.XLOOKUP(AQ$1,$Z$2:$Z$16,$AC$2:$AC$16-$V759)^2)))</f>
        <v/>
      </c>
      <c r="AR759" s="141" t="str">
        <f t="array" ref="AR759">IF(OR(AR$1=0, $A759=""),"",SQRT((_xlfn.XLOOKUP(AR$1,$Z$2:$Z$16,$AA$2:$AA$16)-$T759)^2+(_xlfn.XLOOKUP(AR$1,$Z$2:$Z$16,$AB$2:$AB$16)-$U759)^2+(_xlfn.XLOOKUP(AR$1,$Z$2:$Z$16,$AC$2:$AC$16-$V759)^2)))</f>
        <v/>
      </c>
      <c r="AS759" s="141" t="str">
        <f t="array" ref="AS759">IF(OR(AS$1=0, $A759=""),"",SQRT((_xlfn.XLOOKUP(AS$1,$Z$2:$Z$16,$AA$2:$AA$16)-$T759)^2+(_xlfn.XLOOKUP(AS$1,$Z$2:$Z$16,$AB$2:$AB$16)-$U759)^2+(_xlfn.XLOOKUP(AS$1,$Z$2:$Z$16,$AC$2:$AC$16-$V759)^2)))</f>
        <v/>
      </c>
      <c r="AT759" s="141" t="str">
        <f t="array" ref="AT759">IF(OR(AT$1=0, $A759=""),"",SQRT((_xlfn.XLOOKUP(AT$1,$Z$2:$Z$16,$AA$2:$AA$16)-$T759)^2+(_xlfn.XLOOKUP(AT$1,$Z$2:$Z$16,$AB$2:$AB$16)-$U759)^2+(_xlfn.XLOOKUP(AT$1,$Z$2:$Z$16,$AC$2:$AC$16-$V759)^2)))</f>
        <v/>
      </c>
      <c r="AU759" s="141" t="str">
        <f t="array" ref="AU759">IF(OR(AU$1=0, $A759=""),"",SQRT((_xlfn.XLOOKUP(AU$1,$Z$2:$Z$16,$AA$2:$AA$16)-$T759)^2+(_xlfn.XLOOKUP(AU$1,$Z$2:$Z$16,$AB$2:$AB$16)-$U759)^2+(_xlfn.XLOOKUP(AU$1,$Z$2:$Z$16,$AC$2:$AC$16-$V759)^2)))</f>
        <v/>
      </c>
      <c r="AV759" s="142" t="str">
        <f t="array" ref="AV759">IF(OR(AV$1=0, $A759=""),"",SQRT((_xlfn.XLOOKUP(AV$1,$Z$2:$Z$16,$AA$2:$AA$16)-$T759)^2+(_xlfn.XLOOKUP(AV$1,$Z$2:$Z$16,$AB$2:$AB$16)-$U759)^2+(_xlfn.XLOOKUP(AV$1,$Z$2:$Z$16,$AC$2:$AC$16-$V759)^2)))</f>
        <v/>
      </c>
      <c r="AW759" s="124"/>
      <c r="AX759" s="124"/>
      <c r="AY759" s="125">
        <f t="shared" si="403"/>
        <v>0</v>
      </c>
      <c r="AZ759" s="143">
        <f t="shared" si="404"/>
        <v>0</v>
      </c>
      <c r="BA759" s="143">
        <f t="shared" si="405"/>
        <v>0</v>
      </c>
      <c r="BB759" s="143">
        <f t="shared" si="406"/>
        <v>0</v>
      </c>
      <c r="BC759" s="143">
        <f t="shared" si="407"/>
        <v>0</v>
      </c>
      <c r="BD759" s="143">
        <f t="shared" si="408"/>
        <v>0</v>
      </c>
      <c r="BE759" s="143">
        <f t="shared" si="409"/>
        <v>0</v>
      </c>
      <c r="BF759" s="143">
        <f t="shared" si="410"/>
        <v>0</v>
      </c>
      <c r="BG759" s="144">
        <f t="shared" si="411"/>
        <v>0</v>
      </c>
      <c r="BH759" s="144">
        <f t="shared" si="412"/>
        <v>0</v>
      </c>
      <c r="BI759" s="144">
        <f t="shared" si="413"/>
        <v>0</v>
      </c>
      <c r="BJ759" s="144">
        <f t="shared" si="414"/>
        <v>0</v>
      </c>
      <c r="BK759" s="144">
        <f t="shared" si="415"/>
        <v>0</v>
      </c>
      <c r="BL759" s="144">
        <f t="shared" si="416"/>
        <v>0</v>
      </c>
      <c r="BM759" s="145">
        <f t="shared" si="417"/>
        <v>0</v>
      </c>
      <c r="BN759" s="124"/>
      <c r="BO759" s="124"/>
      <c r="BP759" s="124"/>
      <c r="BQ759" s="124"/>
      <c r="BR759" s="124"/>
      <c r="BS759" s="124"/>
      <c r="BT759" s="124"/>
      <c r="BU759" s="124"/>
      <c r="BV759" s="130"/>
      <c r="BW759" s="130"/>
      <c r="BX759" s="130"/>
      <c r="BY759" s="130"/>
      <c r="BZ759" s="130"/>
      <c r="CA759" s="130"/>
      <c r="CB759" s="130"/>
      <c r="CC759" s="130"/>
      <c r="CD759" s="130"/>
      <c r="CE759" s="130"/>
      <c r="CF759" s="130"/>
      <c r="CG759" s="130"/>
      <c r="CH759" s="130"/>
      <c r="CI759" s="130"/>
      <c r="CJ759" s="130"/>
      <c r="CM759" s="159">
        <f t="shared" si="418"/>
        <v>0</v>
      </c>
      <c r="CN759" s="160">
        <f t="shared" si="419"/>
        <v>0</v>
      </c>
      <c r="CO759" s="160">
        <f t="shared" si="420"/>
        <v>0</v>
      </c>
      <c r="CP759" s="160">
        <f t="shared" si="421"/>
        <v>0</v>
      </c>
      <c r="CQ759" s="160">
        <f t="shared" si="422"/>
        <v>0</v>
      </c>
      <c r="CR759" s="160" t="str">
        <f t="shared" si="423"/>
        <v/>
      </c>
      <c r="CS759" s="160" t="str">
        <f t="shared" si="424"/>
        <v/>
      </c>
      <c r="CT759" s="160" t="str">
        <f t="shared" si="425"/>
        <v/>
      </c>
      <c r="CU759" s="162" t="str">
        <f t="shared" si="426"/>
        <v/>
      </c>
      <c r="CV759" s="162" t="str">
        <f t="shared" si="427"/>
        <v/>
      </c>
      <c r="CW759" s="162" t="str">
        <f t="shared" si="428"/>
        <v/>
      </c>
      <c r="CX759" s="162" t="str">
        <f t="shared" si="429"/>
        <v/>
      </c>
      <c r="CY759" s="162" t="str">
        <f t="shared" si="430"/>
        <v/>
      </c>
      <c r="CZ759" s="162" t="str">
        <f t="shared" si="431"/>
        <v/>
      </c>
      <c r="DA759" s="163" t="str">
        <f t="shared" si="432"/>
        <v/>
      </c>
    </row>
    <row r="760" spans="1:105" ht="16.5" x14ac:dyDescent="0.3">
      <c r="A760" s="135"/>
      <c r="B760" s="136"/>
      <c r="C760" s="136"/>
      <c r="D760" s="137"/>
      <c r="E760" s="176"/>
      <c r="F760" s="182"/>
      <c r="G760" s="183"/>
      <c r="H760" s="183"/>
      <c r="I760" s="183"/>
      <c r="J760" s="183"/>
      <c r="K760" s="183"/>
      <c r="L760" s="183"/>
      <c r="M760" s="186"/>
      <c r="N760" s="182"/>
      <c r="O760" s="184"/>
      <c r="P760" s="178"/>
      <c r="Q760" s="118">
        <f t="shared" si="401"/>
        <v>0</v>
      </c>
      <c r="R760" s="3"/>
      <c r="S760" s="3"/>
      <c r="T760" s="4"/>
      <c r="U760" s="4"/>
      <c r="V760" s="99">
        <f t="shared" si="402"/>
        <v>0</v>
      </c>
      <c r="W760" s="161"/>
      <c r="X760" s="138"/>
      <c r="AH760" s="158" t="str">
        <f t="array" ref="AH760">IF(OR(AH$1=0, $A760=""),"",SQRT((_xlfn.XLOOKUP(AH$1,$Z$2:$Z$16,$AA$2:$AA$16)-$T760)^2+(_xlfn.XLOOKUP(AH$1,$Z$2:$Z$16,$AB$2:$AB$16)-$U760)^2+(_xlfn.XLOOKUP(AH$1,$Z$2:$Z$16,$AC$2:$AC$16-$V760)^2)))</f>
        <v/>
      </c>
      <c r="AI760" s="140" t="str">
        <f t="array" ref="AI760">IF(OR(AI$1=0, $A760=""),"",SQRT((_xlfn.XLOOKUP(AI$1,$Z$2:$Z$16,$AA$2:$AA$16)-$T760)^2+(_xlfn.XLOOKUP(AI$1,$Z$2:$Z$16,$AB$2:$AB$16)-$U760)^2+(_xlfn.XLOOKUP(AI$1,$Z$2:$Z$16,$AC$2:$AC$16-$V760)^2)))</f>
        <v/>
      </c>
      <c r="AJ760" s="140" t="str">
        <f t="array" ref="AJ760">IF(OR(AJ$1=0, $A760=""),"",SQRT((_xlfn.XLOOKUP(AJ$1,$Z$2:$Z$16,$AA$2:$AA$16)-$T760)^2+(_xlfn.XLOOKUP(AJ$1,$Z$2:$Z$16,$AB$2:$AB$16)-$U760)^2+(_xlfn.XLOOKUP(AJ$1,$Z$2:$Z$16,$AC$2:$AC$16-$V760)^2)))</f>
        <v/>
      </c>
      <c r="AK760" s="140" t="str">
        <f t="array" ref="AK760">IF(OR(AK$1=0, $A760=""),"",SQRT((_xlfn.XLOOKUP(AK$1,$Z$2:$Z$16,$AA$2:$AA$16)-$T760)^2+(_xlfn.XLOOKUP(AK$1,$Z$2:$Z$16,$AB$2:$AB$16)-$U760)^2+(_xlfn.XLOOKUP(AK$1,$Z$2:$Z$16,$AC$2:$AC$16-$V760)^2)))</f>
        <v/>
      </c>
      <c r="AL760" s="140" t="str">
        <f t="array" ref="AL760">IF(OR(AL$1=0, $A760=""),"",SQRT((_xlfn.XLOOKUP(AL$1,$Z$2:$Z$16,$AA$2:$AA$16)-$T760)^2+(_xlfn.XLOOKUP(AL$1,$Z$2:$Z$16,$AB$2:$AB$16)-$U760)^2+(_xlfn.XLOOKUP(AL$1,$Z$2:$Z$16,$AC$2:$AC$16-$V760)^2)))</f>
        <v/>
      </c>
      <c r="AM760" s="140" t="str">
        <f t="array" ref="AM760">IF(OR(AM$1=0, $A760=""),"",SQRT((_xlfn.XLOOKUP(AM$1,$Z$2:$Z$16,$AA$2:$AA$16)-$T760)^2+(_xlfn.XLOOKUP(AM$1,$Z$2:$Z$16,$AB$2:$AB$16)-$U760)^2+(_xlfn.XLOOKUP(AM$1,$Z$2:$Z$16,$AC$2:$AC$16-$V760)^2)))</f>
        <v/>
      </c>
      <c r="AN760" s="140" t="str">
        <f t="array" ref="AN760">IF(OR(AN$1=0, $A760=""),"",SQRT((_xlfn.XLOOKUP(AN$1,$Z$2:$Z$16,$AA$2:$AA$16)-$T760)^2+(_xlfn.XLOOKUP(AN$1,$Z$2:$Z$16,$AB$2:$AB$16)-$U760)^2+(_xlfn.XLOOKUP(AN$1,$Z$2:$Z$16,$AC$2:$AC$16-$V760)^2)))</f>
        <v/>
      </c>
      <c r="AO760" s="140" t="str">
        <f t="array" ref="AO760">IF(OR(AO$1=0, $A760=""),"",SQRT((_xlfn.XLOOKUP(AO$1,$Z$2:$Z$16,$AA$2:$AA$16)-$T760)^2+(_xlfn.XLOOKUP(AO$1,$Z$2:$Z$16,$AB$2:$AB$16)-$U760)^2+(_xlfn.XLOOKUP(AO$1,$Z$2:$Z$16,$AC$2:$AC$16-$V760)^2)))</f>
        <v/>
      </c>
      <c r="AP760" s="141" t="str">
        <f t="array" ref="AP760">IF(OR(AP$1=0, $A760=""),"",SQRT((_xlfn.XLOOKUP(AP$1,$Z$2:$Z$16,$AA$2:$AA$16)-$T760)^2+(_xlfn.XLOOKUP(AP$1,$Z$2:$Z$16,$AB$2:$AB$16)-$U760)^2+(_xlfn.XLOOKUP(AP$1,$Z$2:$Z$16,$AC$2:$AC$16-$V760)^2)))</f>
        <v/>
      </c>
      <c r="AQ760" s="141" t="str">
        <f t="array" ref="AQ760">IF(OR(AQ$1=0, $A760=""),"",SQRT((_xlfn.XLOOKUP(AQ$1,$Z$2:$Z$16,$AA$2:$AA$16)-$T760)^2+(_xlfn.XLOOKUP(AQ$1,$Z$2:$Z$16,$AB$2:$AB$16)-$U760)^2+(_xlfn.XLOOKUP(AQ$1,$Z$2:$Z$16,$AC$2:$AC$16-$V760)^2)))</f>
        <v/>
      </c>
      <c r="AR760" s="141" t="str">
        <f t="array" ref="AR760">IF(OR(AR$1=0, $A760=""),"",SQRT((_xlfn.XLOOKUP(AR$1,$Z$2:$Z$16,$AA$2:$AA$16)-$T760)^2+(_xlfn.XLOOKUP(AR$1,$Z$2:$Z$16,$AB$2:$AB$16)-$U760)^2+(_xlfn.XLOOKUP(AR$1,$Z$2:$Z$16,$AC$2:$AC$16-$V760)^2)))</f>
        <v/>
      </c>
      <c r="AS760" s="141" t="str">
        <f t="array" ref="AS760">IF(OR(AS$1=0, $A760=""),"",SQRT((_xlfn.XLOOKUP(AS$1,$Z$2:$Z$16,$AA$2:$AA$16)-$T760)^2+(_xlfn.XLOOKUP(AS$1,$Z$2:$Z$16,$AB$2:$AB$16)-$U760)^2+(_xlfn.XLOOKUP(AS$1,$Z$2:$Z$16,$AC$2:$AC$16-$V760)^2)))</f>
        <v/>
      </c>
      <c r="AT760" s="141" t="str">
        <f t="array" ref="AT760">IF(OR(AT$1=0, $A760=""),"",SQRT((_xlfn.XLOOKUP(AT$1,$Z$2:$Z$16,$AA$2:$AA$16)-$T760)^2+(_xlfn.XLOOKUP(AT$1,$Z$2:$Z$16,$AB$2:$AB$16)-$U760)^2+(_xlfn.XLOOKUP(AT$1,$Z$2:$Z$16,$AC$2:$AC$16-$V760)^2)))</f>
        <v/>
      </c>
      <c r="AU760" s="141" t="str">
        <f t="array" ref="AU760">IF(OR(AU$1=0, $A760=""),"",SQRT((_xlfn.XLOOKUP(AU$1,$Z$2:$Z$16,$AA$2:$AA$16)-$T760)^2+(_xlfn.XLOOKUP(AU$1,$Z$2:$Z$16,$AB$2:$AB$16)-$U760)^2+(_xlfn.XLOOKUP(AU$1,$Z$2:$Z$16,$AC$2:$AC$16-$V760)^2)))</f>
        <v/>
      </c>
      <c r="AV760" s="142" t="str">
        <f t="array" ref="AV760">IF(OR(AV$1=0, $A760=""),"",SQRT((_xlfn.XLOOKUP(AV$1,$Z$2:$Z$16,$AA$2:$AA$16)-$T760)^2+(_xlfn.XLOOKUP(AV$1,$Z$2:$Z$16,$AB$2:$AB$16)-$U760)^2+(_xlfn.XLOOKUP(AV$1,$Z$2:$Z$16,$AC$2:$AC$16-$V760)^2)))</f>
        <v/>
      </c>
      <c r="AW760" s="124"/>
      <c r="AX760" s="124"/>
      <c r="AY760" s="125">
        <f t="shared" si="403"/>
        <v>0</v>
      </c>
      <c r="AZ760" s="143">
        <f t="shared" si="404"/>
        <v>0</v>
      </c>
      <c r="BA760" s="143">
        <f t="shared" si="405"/>
        <v>0</v>
      </c>
      <c r="BB760" s="143">
        <f t="shared" si="406"/>
        <v>0</v>
      </c>
      <c r="BC760" s="143">
        <f t="shared" si="407"/>
        <v>0</v>
      </c>
      <c r="BD760" s="143">
        <f t="shared" si="408"/>
        <v>0</v>
      </c>
      <c r="BE760" s="143">
        <f t="shared" si="409"/>
        <v>0</v>
      </c>
      <c r="BF760" s="143">
        <f t="shared" si="410"/>
        <v>0</v>
      </c>
      <c r="BG760" s="144">
        <f t="shared" si="411"/>
        <v>0</v>
      </c>
      <c r="BH760" s="144">
        <f t="shared" si="412"/>
        <v>0</v>
      </c>
      <c r="BI760" s="144">
        <f t="shared" si="413"/>
        <v>0</v>
      </c>
      <c r="BJ760" s="144">
        <f t="shared" si="414"/>
        <v>0</v>
      </c>
      <c r="BK760" s="144">
        <f t="shared" si="415"/>
        <v>0</v>
      </c>
      <c r="BL760" s="144">
        <f t="shared" si="416"/>
        <v>0</v>
      </c>
      <c r="BM760" s="145">
        <f t="shared" si="417"/>
        <v>0</v>
      </c>
      <c r="BN760" s="124"/>
      <c r="BO760" s="124"/>
      <c r="BP760" s="124"/>
      <c r="BQ760" s="124"/>
      <c r="BR760" s="124"/>
      <c r="BS760" s="124"/>
      <c r="BT760" s="124"/>
      <c r="BU760" s="124"/>
      <c r="BV760" s="130"/>
      <c r="BW760" s="130"/>
      <c r="BX760" s="130"/>
      <c r="BY760" s="130"/>
      <c r="BZ760" s="130"/>
      <c r="CA760" s="130"/>
      <c r="CB760" s="130"/>
      <c r="CC760" s="130"/>
      <c r="CD760" s="130"/>
      <c r="CE760" s="130"/>
      <c r="CF760" s="130"/>
      <c r="CG760" s="130"/>
      <c r="CH760" s="130"/>
      <c r="CI760" s="130"/>
      <c r="CJ760" s="130"/>
      <c r="CM760" s="159">
        <f t="shared" si="418"/>
        <v>0</v>
      </c>
      <c r="CN760" s="160">
        <f t="shared" si="419"/>
        <v>0</v>
      </c>
      <c r="CO760" s="160">
        <f t="shared" si="420"/>
        <v>0</v>
      </c>
      <c r="CP760" s="160">
        <f t="shared" si="421"/>
        <v>0</v>
      </c>
      <c r="CQ760" s="160">
        <f t="shared" si="422"/>
        <v>0</v>
      </c>
      <c r="CR760" s="160" t="str">
        <f t="shared" si="423"/>
        <v/>
      </c>
      <c r="CS760" s="160" t="str">
        <f t="shared" si="424"/>
        <v/>
      </c>
      <c r="CT760" s="160" t="str">
        <f t="shared" si="425"/>
        <v/>
      </c>
      <c r="CU760" s="162" t="str">
        <f t="shared" si="426"/>
        <v/>
      </c>
      <c r="CV760" s="162" t="str">
        <f t="shared" si="427"/>
        <v/>
      </c>
      <c r="CW760" s="162" t="str">
        <f t="shared" si="428"/>
        <v/>
      </c>
      <c r="CX760" s="162" t="str">
        <f t="shared" si="429"/>
        <v/>
      </c>
      <c r="CY760" s="162" t="str">
        <f t="shared" si="430"/>
        <v/>
      </c>
      <c r="CZ760" s="162" t="str">
        <f t="shared" si="431"/>
        <v/>
      </c>
      <c r="DA760" s="163" t="str">
        <f t="shared" si="432"/>
        <v/>
      </c>
    </row>
    <row r="761" spans="1:105" ht="16.5" x14ac:dyDescent="0.3">
      <c r="A761" s="135"/>
      <c r="B761" s="136"/>
      <c r="C761" s="136"/>
      <c r="D761" s="137"/>
      <c r="E761" s="176"/>
      <c r="F761" s="182"/>
      <c r="G761" s="183"/>
      <c r="H761" s="183"/>
      <c r="I761" s="183"/>
      <c r="J761" s="183"/>
      <c r="K761" s="183"/>
      <c r="L761" s="183"/>
      <c r="M761" s="186"/>
      <c r="N761" s="182"/>
      <c r="O761" s="184"/>
      <c r="P761" s="178"/>
      <c r="Q761" s="118">
        <f t="shared" si="401"/>
        <v>0</v>
      </c>
      <c r="R761" s="3"/>
      <c r="S761" s="3"/>
      <c r="T761" s="4"/>
      <c r="U761" s="4"/>
      <c r="V761" s="99">
        <f t="shared" si="402"/>
        <v>0</v>
      </c>
      <c r="W761" s="161"/>
      <c r="X761" s="138"/>
      <c r="AH761" s="158" t="str">
        <f t="array" ref="AH761">IF(OR(AH$1=0, $A761=""),"",SQRT((_xlfn.XLOOKUP(AH$1,$Z$2:$Z$16,$AA$2:$AA$16)-$T761)^2+(_xlfn.XLOOKUP(AH$1,$Z$2:$Z$16,$AB$2:$AB$16)-$U761)^2+(_xlfn.XLOOKUP(AH$1,$Z$2:$Z$16,$AC$2:$AC$16-$V761)^2)))</f>
        <v/>
      </c>
      <c r="AI761" s="140" t="str">
        <f t="array" ref="AI761">IF(OR(AI$1=0, $A761=""),"",SQRT((_xlfn.XLOOKUP(AI$1,$Z$2:$Z$16,$AA$2:$AA$16)-$T761)^2+(_xlfn.XLOOKUP(AI$1,$Z$2:$Z$16,$AB$2:$AB$16)-$U761)^2+(_xlfn.XLOOKUP(AI$1,$Z$2:$Z$16,$AC$2:$AC$16-$V761)^2)))</f>
        <v/>
      </c>
      <c r="AJ761" s="140" t="str">
        <f t="array" ref="AJ761">IF(OR(AJ$1=0, $A761=""),"",SQRT((_xlfn.XLOOKUP(AJ$1,$Z$2:$Z$16,$AA$2:$AA$16)-$T761)^2+(_xlfn.XLOOKUP(AJ$1,$Z$2:$Z$16,$AB$2:$AB$16)-$U761)^2+(_xlfn.XLOOKUP(AJ$1,$Z$2:$Z$16,$AC$2:$AC$16-$V761)^2)))</f>
        <v/>
      </c>
      <c r="AK761" s="140" t="str">
        <f t="array" ref="AK761">IF(OR(AK$1=0, $A761=""),"",SQRT((_xlfn.XLOOKUP(AK$1,$Z$2:$Z$16,$AA$2:$AA$16)-$T761)^2+(_xlfn.XLOOKUP(AK$1,$Z$2:$Z$16,$AB$2:$AB$16)-$U761)^2+(_xlfn.XLOOKUP(AK$1,$Z$2:$Z$16,$AC$2:$AC$16-$V761)^2)))</f>
        <v/>
      </c>
      <c r="AL761" s="140" t="str">
        <f t="array" ref="AL761">IF(OR(AL$1=0, $A761=""),"",SQRT((_xlfn.XLOOKUP(AL$1,$Z$2:$Z$16,$AA$2:$AA$16)-$T761)^2+(_xlfn.XLOOKUP(AL$1,$Z$2:$Z$16,$AB$2:$AB$16)-$U761)^2+(_xlfn.XLOOKUP(AL$1,$Z$2:$Z$16,$AC$2:$AC$16-$V761)^2)))</f>
        <v/>
      </c>
      <c r="AM761" s="140" t="str">
        <f t="array" ref="AM761">IF(OR(AM$1=0, $A761=""),"",SQRT((_xlfn.XLOOKUP(AM$1,$Z$2:$Z$16,$AA$2:$AA$16)-$T761)^2+(_xlfn.XLOOKUP(AM$1,$Z$2:$Z$16,$AB$2:$AB$16)-$U761)^2+(_xlfn.XLOOKUP(AM$1,$Z$2:$Z$16,$AC$2:$AC$16-$V761)^2)))</f>
        <v/>
      </c>
      <c r="AN761" s="140" t="str">
        <f t="array" ref="AN761">IF(OR(AN$1=0, $A761=""),"",SQRT((_xlfn.XLOOKUP(AN$1,$Z$2:$Z$16,$AA$2:$AA$16)-$T761)^2+(_xlfn.XLOOKUP(AN$1,$Z$2:$Z$16,$AB$2:$AB$16)-$U761)^2+(_xlfn.XLOOKUP(AN$1,$Z$2:$Z$16,$AC$2:$AC$16-$V761)^2)))</f>
        <v/>
      </c>
      <c r="AO761" s="140" t="str">
        <f t="array" ref="AO761">IF(OR(AO$1=0, $A761=""),"",SQRT((_xlfn.XLOOKUP(AO$1,$Z$2:$Z$16,$AA$2:$AA$16)-$T761)^2+(_xlfn.XLOOKUP(AO$1,$Z$2:$Z$16,$AB$2:$AB$16)-$U761)^2+(_xlfn.XLOOKUP(AO$1,$Z$2:$Z$16,$AC$2:$AC$16-$V761)^2)))</f>
        <v/>
      </c>
      <c r="AP761" s="141" t="str">
        <f t="array" ref="AP761">IF(OR(AP$1=0, $A761=""),"",SQRT((_xlfn.XLOOKUP(AP$1,$Z$2:$Z$16,$AA$2:$AA$16)-$T761)^2+(_xlfn.XLOOKUP(AP$1,$Z$2:$Z$16,$AB$2:$AB$16)-$U761)^2+(_xlfn.XLOOKUP(AP$1,$Z$2:$Z$16,$AC$2:$AC$16-$V761)^2)))</f>
        <v/>
      </c>
      <c r="AQ761" s="141" t="str">
        <f t="array" ref="AQ761">IF(OR(AQ$1=0, $A761=""),"",SQRT((_xlfn.XLOOKUP(AQ$1,$Z$2:$Z$16,$AA$2:$AA$16)-$T761)^2+(_xlfn.XLOOKUP(AQ$1,$Z$2:$Z$16,$AB$2:$AB$16)-$U761)^2+(_xlfn.XLOOKUP(AQ$1,$Z$2:$Z$16,$AC$2:$AC$16-$V761)^2)))</f>
        <v/>
      </c>
      <c r="AR761" s="141" t="str">
        <f t="array" ref="AR761">IF(OR(AR$1=0, $A761=""),"",SQRT((_xlfn.XLOOKUP(AR$1,$Z$2:$Z$16,$AA$2:$AA$16)-$T761)^2+(_xlfn.XLOOKUP(AR$1,$Z$2:$Z$16,$AB$2:$AB$16)-$U761)^2+(_xlfn.XLOOKUP(AR$1,$Z$2:$Z$16,$AC$2:$AC$16-$V761)^2)))</f>
        <v/>
      </c>
      <c r="AS761" s="141" t="str">
        <f t="array" ref="AS761">IF(OR(AS$1=0, $A761=""),"",SQRT((_xlfn.XLOOKUP(AS$1,$Z$2:$Z$16,$AA$2:$AA$16)-$T761)^2+(_xlfn.XLOOKUP(AS$1,$Z$2:$Z$16,$AB$2:$AB$16)-$U761)^2+(_xlfn.XLOOKUP(AS$1,$Z$2:$Z$16,$AC$2:$AC$16-$V761)^2)))</f>
        <v/>
      </c>
      <c r="AT761" s="141" t="str">
        <f t="array" ref="AT761">IF(OR(AT$1=0, $A761=""),"",SQRT((_xlfn.XLOOKUP(AT$1,$Z$2:$Z$16,$AA$2:$AA$16)-$T761)^2+(_xlfn.XLOOKUP(AT$1,$Z$2:$Z$16,$AB$2:$AB$16)-$U761)^2+(_xlfn.XLOOKUP(AT$1,$Z$2:$Z$16,$AC$2:$AC$16-$V761)^2)))</f>
        <v/>
      </c>
      <c r="AU761" s="141" t="str">
        <f t="array" ref="AU761">IF(OR(AU$1=0, $A761=""),"",SQRT((_xlfn.XLOOKUP(AU$1,$Z$2:$Z$16,$AA$2:$AA$16)-$T761)^2+(_xlfn.XLOOKUP(AU$1,$Z$2:$Z$16,$AB$2:$AB$16)-$U761)^2+(_xlfn.XLOOKUP(AU$1,$Z$2:$Z$16,$AC$2:$AC$16-$V761)^2)))</f>
        <v/>
      </c>
      <c r="AV761" s="142" t="str">
        <f t="array" ref="AV761">IF(OR(AV$1=0, $A761=""),"",SQRT((_xlfn.XLOOKUP(AV$1,$Z$2:$Z$16,$AA$2:$AA$16)-$T761)^2+(_xlfn.XLOOKUP(AV$1,$Z$2:$Z$16,$AB$2:$AB$16)-$U761)^2+(_xlfn.XLOOKUP(AV$1,$Z$2:$Z$16,$AC$2:$AC$16-$V761)^2)))</f>
        <v/>
      </c>
      <c r="AW761" s="124"/>
      <c r="AX761" s="124"/>
      <c r="AY761" s="125">
        <f t="shared" si="403"/>
        <v>0</v>
      </c>
      <c r="AZ761" s="143">
        <f t="shared" si="404"/>
        <v>0</v>
      </c>
      <c r="BA761" s="143">
        <f t="shared" si="405"/>
        <v>0</v>
      </c>
      <c r="BB761" s="143">
        <f t="shared" si="406"/>
        <v>0</v>
      </c>
      <c r="BC761" s="143">
        <f t="shared" si="407"/>
        <v>0</v>
      </c>
      <c r="BD761" s="143">
        <f t="shared" si="408"/>
        <v>0</v>
      </c>
      <c r="BE761" s="143">
        <f t="shared" si="409"/>
        <v>0</v>
      </c>
      <c r="BF761" s="143">
        <f t="shared" si="410"/>
        <v>0</v>
      </c>
      <c r="BG761" s="144">
        <f t="shared" si="411"/>
        <v>0</v>
      </c>
      <c r="BH761" s="144">
        <f t="shared" si="412"/>
        <v>0</v>
      </c>
      <c r="BI761" s="144">
        <f t="shared" si="413"/>
        <v>0</v>
      </c>
      <c r="BJ761" s="144">
        <f t="shared" si="414"/>
        <v>0</v>
      </c>
      <c r="BK761" s="144">
        <f t="shared" si="415"/>
        <v>0</v>
      </c>
      <c r="BL761" s="144">
        <f t="shared" si="416"/>
        <v>0</v>
      </c>
      <c r="BM761" s="145">
        <f t="shared" si="417"/>
        <v>0</v>
      </c>
      <c r="BN761" s="124"/>
      <c r="BO761" s="124"/>
      <c r="BP761" s="124"/>
      <c r="BQ761" s="124"/>
      <c r="BR761" s="124"/>
      <c r="BS761" s="124"/>
      <c r="BT761" s="124"/>
      <c r="BU761" s="124"/>
      <c r="BV761" s="130"/>
      <c r="BW761" s="130"/>
      <c r="BX761" s="130"/>
      <c r="BY761" s="130"/>
      <c r="BZ761" s="130"/>
      <c r="CA761" s="130"/>
      <c r="CB761" s="130"/>
      <c r="CC761" s="130"/>
      <c r="CD761" s="130"/>
      <c r="CE761" s="130"/>
      <c r="CF761" s="130"/>
      <c r="CG761" s="130"/>
      <c r="CH761" s="130"/>
      <c r="CI761" s="130"/>
      <c r="CJ761" s="130"/>
      <c r="CM761" s="159">
        <f t="shared" si="418"/>
        <v>0</v>
      </c>
      <c r="CN761" s="160">
        <f t="shared" si="419"/>
        <v>0</v>
      </c>
      <c r="CO761" s="160">
        <f t="shared" si="420"/>
        <v>0</v>
      </c>
      <c r="CP761" s="160">
        <f t="shared" si="421"/>
        <v>0</v>
      </c>
      <c r="CQ761" s="160">
        <f t="shared" si="422"/>
        <v>0</v>
      </c>
      <c r="CR761" s="160" t="str">
        <f t="shared" si="423"/>
        <v/>
      </c>
      <c r="CS761" s="160" t="str">
        <f t="shared" si="424"/>
        <v/>
      </c>
      <c r="CT761" s="160" t="str">
        <f t="shared" si="425"/>
        <v/>
      </c>
      <c r="CU761" s="162" t="str">
        <f t="shared" si="426"/>
        <v/>
      </c>
      <c r="CV761" s="162" t="str">
        <f t="shared" si="427"/>
        <v/>
      </c>
      <c r="CW761" s="162" t="str">
        <f t="shared" si="428"/>
        <v/>
      </c>
      <c r="CX761" s="162" t="str">
        <f t="shared" si="429"/>
        <v/>
      </c>
      <c r="CY761" s="162" t="str">
        <f t="shared" si="430"/>
        <v/>
      </c>
      <c r="CZ761" s="162" t="str">
        <f t="shared" si="431"/>
        <v/>
      </c>
      <c r="DA761" s="163" t="str">
        <f t="shared" si="432"/>
        <v/>
      </c>
    </row>
    <row r="762" spans="1:105" ht="16.5" x14ac:dyDescent="0.3">
      <c r="A762" s="135"/>
      <c r="B762" s="136"/>
      <c r="C762" s="136"/>
      <c r="D762" s="137"/>
      <c r="E762" s="176"/>
      <c r="F762" s="182"/>
      <c r="G762" s="183"/>
      <c r="H762" s="183"/>
      <c r="I762" s="183"/>
      <c r="J762" s="183"/>
      <c r="K762" s="183"/>
      <c r="L762" s="183"/>
      <c r="M762" s="186"/>
      <c r="N762" s="182"/>
      <c r="O762" s="184"/>
      <c r="P762" s="178"/>
      <c r="Q762" s="118">
        <f t="shared" ref="Q762:Q825" si="433">IFERROR(10*LOG10(A762)+ROUND(IF(AND(A762&gt;0, O762&gt;0), N762+ABS(10*LOG10(P762/(4*PI()*CONVERT(O762,"ft", "m")^2))), N762),0), 0)</f>
        <v>0</v>
      </c>
      <c r="R762" s="3"/>
      <c r="S762" s="3"/>
      <c r="T762" s="4"/>
      <c r="U762" s="4"/>
      <c r="V762" s="99">
        <f t="shared" ref="V762:V825" si="434">SUM(W762:X762)</f>
        <v>0</v>
      </c>
      <c r="W762" s="161"/>
      <c r="X762" s="138"/>
      <c r="AH762" s="158" t="str">
        <f t="array" ref="AH762">IF(OR(AH$1=0, $A762=""),"",SQRT((_xlfn.XLOOKUP(AH$1,$Z$2:$Z$16,$AA$2:$AA$16)-$T762)^2+(_xlfn.XLOOKUP(AH$1,$Z$2:$Z$16,$AB$2:$AB$16)-$U762)^2+(_xlfn.XLOOKUP(AH$1,$Z$2:$Z$16,$AC$2:$AC$16-$V762)^2)))</f>
        <v/>
      </c>
      <c r="AI762" s="140" t="str">
        <f t="array" ref="AI762">IF(OR(AI$1=0, $A762=""),"",SQRT((_xlfn.XLOOKUP(AI$1,$Z$2:$Z$16,$AA$2:$AA$16)-$T762)^2+(_xlfn.XLOOKUP(AI$1,$Z$2:$Z$16,$AB$2:$AB$16)-$U762)^2+(_xlfn.XLOOKUP(AI$1,$Z$2:$Z$16,$AC$2:$AC$16-$V762)^2)))</f>
        <v/>
      </c>
      <c r="AJ762" s="140" t="str">
        <f t="array" ref="AJ762">IF(OR(AJ$1=0, $A762=""),"",SQRT((_xlfn.XLOOKUP(AJ$1,$Z$2:$Z$16,$AA$2:$AA$16)-$T762)^2+(_xlfn.XLOOKUP(AJ$1,$Z$2:$Z$16,$AB$2:$AB$16)-$U762)^2+(_xlfn.XLOOKUP(AJ$1,$Z$2:$Z$16,$AC$2:$AC$16-$V762)^2)))</f>
        <v/>
      </c>
      <c r="AK762" s="140" t="str">
        <f t="array" ref="AK762">IF(OR(AK$1=0, $A762=""),"",SQRT((_xlfn.XLOOKUP(AK$1,$Z$2:$Z$16,$AA$2:$AA$16)-$T762)^2+(_xlfn.XLOOKUP(AK$1,$Z$2:$Z$16,$AB$2:$AB$16)-$U762)^2+(_xlfn.XLOOKUP(AK$1,$Z$2:$Z$16,$AC$2:$AC$16-$V762)^2)))</f>
        <v/>
      </c>
      <c r="AL762" s="140" t="str">
        <f t="array" ref="AL762">IF(OR(AL$1=0, $A762=""),"",SQRT((_xlfn.XLOOKUP(AL$1,$Z$2:$Z$16,$AA$2:$AA$16)-$T762)^2+(_xlfn.XLOOKUP(AL$1,$Z$2:$Z$16,$AB$2:$AB$16)-$U762)^2+(_xlfn.XLOOKUP(AL$1,$Z$2:$Z$16,$AC$2:$AC$16-$V762)^2)))</f>
        <v/>
      </c>
      <c r="AM762" s="140" t="str">
        <f t="array" ref="AM762">IF(OR(AM$1=0, $A762=""),"",SQRT((_xlfn.XLOOKUP(AM$1,$Z$2:$Z$16,$AA$2:$AA$16)-$T762)^2+(_xlfn.XLOOKUP(AM$1,$Z$2:$Z$16,$AB$2:$AB$16)-$U762)^2+(_xlfn.XLOOKUP(AM$1,$Z$2:$Z$16,$AC$2:$AC$16-$V762)^2)))</f>
        <v/>
      </c>
      <c r="AN762" s="140" t="str">
        <f t="array" ref="AN762">IF(OR(AN$1=0, $A762=""),"",SQRT((_xlfn.XLOOKUP(AN$1,$Z$2:$Z$16,$AA$2:$AA$16)-$T762)^2+(_xlfn.XLOOKUP(AN$1,$Z$2:$Z$16,$AB$2:$AB$16)-$U762)^2+(_xlfn.XLOOKUP(AN$1,$Z$2:$Z$16,$AC$2:$AC$16-$V762)^2)))</f>
        <v/>
      </c>
      <c r="AO762" s="140" t="str">
        <f t="array" ref="AO762">IF(OR(AO$1=0, $A762=""),"",SQRT((_xlfn.XLOOKUP(AO$1,$Z$2:$Z$16,$AA$2:$AA$16)-$T762)^2+(_xlfn.XLOOKUP(AO$1,$Z$2:$Z$16,$AB$2:$AB$16)-$U762)^2+(_xlfn.XLOOKUP(AO$1,$Z$2:$Z$16,$AC$2:$AC$16-$V762)^2)))</f>
        <v/>
      </c>
      <c r="AP762" s="141" t="str">
        <f t="array" ref="AP762">IF(OR(AP$1=0, $A762=""),"",SQRT((_xlfn.XLOOKUP(AP$1,$Z$2:$Z$16,$AA$2:$AA$16)-$T762)^2+(_xlfn.XLOOKUP(AP$1,$Z$2:$Z$16,$AB$2:$AB$16)-$U762)^2+(_xlfn.XLOOKUP(AP$1,$Z$2:$Z$16,$AC$2:$AC$16-$V762)^2)))</f>
        <v/>
      </c>
      <c r="AQ762" s="141" t="str">
        <f t="array" ref="AQ762">IF(OR(AQ$1=0, $A762=""),"",SQRT((_xlfn.XLOOKUP(AQ$1,$Z$2:$Z$16,$AA$2:$AA$16)-$T762)^2+(_xlfn.XLOOKUP(AQ$1,$Z$2:$Z$16,$AB$2:$AB$16)-$U762)^2+(_xlfn.XLOOKUP(AQ$1,$Z$2:$Z$16,$AC$2:$AC$16-$V762)^2)))</f>
        <v/>
      </c>
      <c r="AR762" s="141" t="str">
        <f t="array" ref="AR762">IF(OR(AR$1=0, $A762=""),"",SQRT((_xlfn.XLOOKUP(AR$1,$Z$2:$Z$16,$AA$2:$AA$16)-$T762)^2+(_xlfn.XLOOKUP(AR$1,$Z$2:$Z$16,$AB$2:$AB$16)-$U762)^2+(_xlfn.XLOOKUP(AR$1,$Z$2:$Z$16,$AC$2:$AC$16-$V762)^2)))</f>
        <v/>
      </c>
      <c r="AS762" s="141" t="str">
        <f t="array" ref="AS762">IF(OR(AS$1=0, $A762=""),"",SQRT((_xlfn.XLOOKUP(AS$1,$Z$2:$Z$16,$AA$2:$AA$16)-$T762)^2+(_xlfn.XLOOKUP(AS$1,$Z$2:$Z$16,$AB$2:$AB$16)-$U762)^2+(_xlfn.XLOOKUP(AS$1,$Z$2:$Z$16,$AC$2:$AC$16-$V762)^2)))</f>
        <v/>
      </c>
      <c r="AT762" s="141" t="str">
        <f t="array" ref="AT762">IF(OR(AT$1=0, $A762=""),"",SQRT((_xlfn.XLOOKUP(AT$1,$Z$2:$Z$16,$AA$2:$AA$16)-$T762)^2+(_xlfn.XLOOKUP(AT$1,$Z$2:$Z$16,$AB$2:$AB$16)-$U762)^2+(_xlfn.XLOOKUP(AT$1,$Z$2:$Z$16,$AC$2:$AC$16-$V762)^2)))</f>
        <v/>
      </c>
      <c r="AU762" s="141" t="str">
        <f t="array" ref="AU762">IF(OR(AU$1=0, $A762=""),"",SQRT((_xlfn.XLOOKUP(AU$1,$Z$2:$Z$16,$AA$2:$AA$16)-$T762)^2+(_xlfn.XLOOKUP(AU$1,$Z$2:$Z$16,$AB$2:$AB$16)-$U762)^2+(_xlfn.XLOOKUP(AU$1,$Z$2:$Z$16,$AC$2:$AC$16-$V762)^2)))</f>
        <v/>
      </c>
      <c r="AV762" s="142" t="str">
        <f t="array" ref="AV762">IF(OR(AV$1=0, $A762=""),"",SQRT((_xlfn.XLOOKUP(AV$1,$Z$2:$Z$16,$AA$2:$AA$16)-$T762)^2+(_xlfn.XLOOKUP(AV$1,$Z$2:$Z$16,$AB$2:$AB$16)-$U762)^2+(_xlfn.XLOOKUP(AV$1,$Z$2:$Z$16,$AC$2:$AC$16-$V762)^2)))</f>
        <v/>
      </c>
      <c r="AW762" s="124"/>
      <c r="AX762" s="124"/>
      <c r="AY762" s="125">
        <f t="shared" ref="AY762:AY825" si="435">IFERROR(-ABS(10*LOG10(($R762/(4*PI()*CONVERT(AH762,"ft","m")^2)))),0)</f>
        <v>0</v>
      </c>
      <c r="AZ762" s="143">
        <f t="shared" ref="AZ762:AZ825" si="436">IFERROR(-ABS(10*LOG10(($R762/(4*PI()*CONVERT(AI762,"ft","m")^2)))),0)</f>
        <v>0</v>
      </c>
      <c r="BA762" s="143">
        <f t="shared" ref="BA762:BA825" si="437">IFERROR(-ABS(10*LOG10(($R762/(4*PI()*CONVERT(AJ762,"ft","m")^2)))),0)</f>
        <v>0</v>
      </c>
      <c r="BB762" s="143">
        <f t="shared" ref="BB762:BB825" si="438">IFERROR(-ABS(10*LOG10(($R762/(4*PI()*CONVERT(AK762,"ft","m")^2)))),0)</f>
        <v>0</v>
      </c>
      <c r="BC762" s="143">
        <f t="shared" ref="BC762:BC825" si="439">IFERROR(-ABS(10*LOG10(($R762/(4*PI()*CONVERT(AL762,"ft","m")^2)))),0)</f>
        <v>0</v>
      </c>
      <c r="BD762" s="143">
        <f t="shared" ref="BD762:BD825" si="440">IFERROR(-ABS(10*LOG10(($R762/(4*PI()*CONVERT(AM762,"ft","m")^2)))),0)</f>
        <v>0</v>
      </c>
      <c r="BE762" s="143">
        <f t="shared" ref="BE762:BE825" si="441">IFERROR(-ABS(10*LOG10(($R762/(4*PI()*CONVERT(AN762,"ft","m")^2)))),0)</f>
        <v>0</v>
      </c>
      <c r="BF762" s="143">
        <f t="shared" ref="BF762:BF825" si="442">IFERROR(-ABS(10*LOG10(($R762/(4*PI()*CONVERT(AO762,"ft","m")^2)))),0)</f>
        <v>0</v>
      </c>
      <c r="BG762" s="144">
        <f t="shared" ref="BG762:BG825" si="443">IFERROR(-ABS(10*LOG10(($R762/(4*PI()*CONVERT(AP762,"ft","m")^2)))),0)</f>
        <v>0</v>
      </c>
      <c r="BH762" s="144">
        <f t="shared" ref="BH762:BH825" si="444">IFERROR(-ABS(10*LOG10(($R762/(4*PI()*CONVERT(AQ762,"ft","m")^2)))),0)</f>
        <v>0</v>
      </c>
      <c r="BI762" s="144">
        <f t="shared" ref="BI762:BI825" si="445">IFERROR(-ABS(10*LOG10(($R762/(4*PI()*CONVERT(AR762,"ft","m")^2)))),0)</f>
        <v>0</v>
      </c>
      <c r="BJ762" s="144">
        <f t="shared" ref="BJ762:BJ825" si="446">IFERROR(-ABS(10*LOG10(($R762/(4*PI()*CONVERT(AS762,"ft","m")^2)))),0)</f>
        <v>0</v>
      </c>
      <c r="BK762" s="144">
        <f t="shared" ref="BK762:BK825" si="447">IFERROR(-ABS(10*LOG10(($R762/(4*PI()*CONVERT(AT762,"ft","m")^2)))),0)</f>
        <v>0</v>
      </c>
      <c r="BL762" s="144">
        <f t="shared" ref="BL762:BL825" si="448">IFERROR(-ABS(10*LOG10(($R762/(4*PI()*CONVERT(AU762,"ft","m")^2)))),0)</f>
        <v>0</v>
      </c>
      <c r="BM762" s="145">
        <f t="shared" ref="BM762:BM825" si="449">IFERROR(-ABS(10*LOG10(($R762/(4*PI()*CONVERT(AV762,"ft","m")^2)))),0)</f>
        <v>0</v>
      </c>
      <c r="BN762" s="124"/>
      <c r="BO762" s="124"/>
      <c r="BP762" s="124"/>
      <c r="BQ762" s="124"/>
      <c r="BR762" s="124"/>
      <c r="BS762" s="124"/>
      <c r="BT762" s="124"/>
      <c r="BU762" s="124"/>
      <c r="BV762" s="130"/>
      <c r="BW762" s="130"/>
      <c r="BX762" s="130"/>
      <c r="BY762" s="130"/>
      <c r="BZ762" s="130"/>
      <c r="CA762" s="130"/>
      <c r="CB762" s="130"/>
      <c r="CC762" s="130"/>
      <c r="CD762" s="130"/>
      <c r="CE762" s="130"/>
      <c r="CF762" s="130"/>
      <c r="CG762" s="130"/>
      <c r="CH762" s="130"/>
      <c r="CI762" s="130"/>
      <c r="CJ762" s="130"/>
      <c r="CM762" s="159">
        <f t="shared" ref="CM762:CM825" si="450">IF( CM$1= 0,"",$Q762-$S762+AY762-BV762)</f>
        <v>0</v>
      </c>
      <c r="CN762" s="160">
        <f t="shared" ref="CN762:CN825" si="451">IF( CN$1= 0,"",$Q762-$S762+AZ762-BW762)</f>
        <v>0</v>
      </c>
      <c r="CO762" s="160">
        <f t="shared" ref="CO762:CO825" si="452">IF( CO$1= 0,"",$Q762-$S762+BA762-BX762)</f>
        <v>0</v>
      </c>
      <c r="CP762" s="160">
        <f t="shared" ref="CP762:CP825" si="453">IF( CP$1= 0,"",$Q762-$S762+BB762-BY762)</f>
        <v>0</v>
      </c>
      <c r="CQ762" s="160">
        <f t="shared" ref="CQ762:CQ825" si="454">IF( CQ$1= 0,"",$Q762-$S762+BC762-BZ762)</f>
        <v>0</v>
      </c>
      <c r="CR762" s="160" t="str">
        <f t="shared" ref="CR762:CR825" si="455">IF( CR$1= 0,"",$Q762-$S762+BD762-CA762)</f>
        <v/>
      </c>
      <c r="CS762" s="160" t="str">
        <f t="shared" ref="CS762:CS825" si="456">IF( CS$1= 0,"",$Q762-$S762+BE762-CB762)</f>
        <v/>
      </c>
      <c r="CT762" s="160" t="str">
        <f t="shared" ref="CT762:CT825" si="457">IF( CT$1= 0,"",$Q762-$S762+BF762-CC762)</f>
        <v/>
      </c>
      <c r="CU762" s="162" t="str">
        <f t="shared" ref="CU762:CU825" si="458">IF( CU$1= 0,"",$Q762-$S762+BG762-CD762)</f>
        <v/>
      </c>
      <c r="CV762" s="162" t="str">
        <f t="shared" ref="CV762:CV825" si="459">IF( CV$1= 0,"",$Q762-$S762+BH762-CE762)</f>
        <v/>
      </c>
      <c r="CW762" s="162" t="str">
        <f t="shared" ref="CW762:CW825" si="460">IF( CW$1= 0,"",$Q762-$S762+BI762-CF762)</f>
        <v/>
      </c>
      <c r="CX762" s="162" t="str">
        <f t="shared" ref="CX762:CX825" si="461">IF( CX$1= 0,"",$Q762-$S762+BJ762-CG762)</f>
        <v/>
      </c>
      <c r="CY762" s="162" t="str">
        <f t="shared" ref="CY762:CY825" si="462">IF( CY$1= 0,"",$Q762-$S762+BK762-CH762)</f>
        <v/>
      </c>
      <c r="CZ762" s="162" t="str">
        <f t="shared" ref="CZ762:CZ825" si="463">IF( CZ$1= 0,"",$Q762-$S762+BL762-CI762)</f>
        <v/>
      </c>
      <c r="DA762" s="163" t="str">
        <f t="shared" ref="DA762:DA825" si="464">IF( DA$1= 0,"",$Q762-$S762+BM762-CJ762)</f>
        <v/>
      </c>
    </row>
    <row r="763" spans="1:105" ht="16.5" x14ac:dyDescent="0.3">
      <c r="A763" s="135"/>
      <c r="B763" s="136"/>
      <c r="C763" s="136"/>
      <c r="D763" s="137"/>
      <c r="E763" s="176"/>
      <c r="F763" s="182"/>
      <c r="G763" s="183"/>
      <c r="H763" s="183"/>
      <c r="I763" s="183"/>
      <c r="J763" s="183"/>
      <c r="K763" s="183"/>
      <c r="L763" s="183"/>
      <c r="M763" s="186"/>
      <c r="N763" s="182"/>
      <c r="O763" s="184"/>
      <c r="P763" s="178"/>
      <c r="Q763" s="118">
        <f t="shared" si="433"/>
        <v>0</v>
      </c>
      <c r="R763" s="3"/>
      <c r="S763" s="3"/>
      <c r="T763" s="4"/>
      <c r="U763" s="4"/>
      <c r="V763" s="99">
        <f t="shared" si="434"/>
        <v>0</v>
      </c>
      <c r="W763" s="161"/>
      <c r="X763" s="138"/>
      <c r="AH763" s="158" t="str">
        <f t="array" ref="AH763">IF(OR(AH$1=0, $A763=""),"",SQRT((_xlfn.XLOOKUP(AH$1,$Z$2:$Z$16,$AA$2:$AA$16)-$T763)^2+(_xlfn.XLOOKUP(AH$1,$Z$2:$Z$16,$AB$2:$AB$16)-$U763)^2+(_xlfn.XLOOKUP(AH$1,$Z$2:$Z$16,$AC$2:$AC$16-$V763)^2)))</f>
        <v/>
      </c>
      <c r="AI763" s="140" t="str">
        <f t="array" ref="AI763">IF(OR(AI$1=0, $A763=""),"",SQRT((_xlfn.XLOOKUP(AI$1,$Z$2:$Z$16,$AA$2:$AA$16)-$T763)^2+(_xlfn.XLOOKUP(AI$1,$Z$2:$Z$16,$AB$2:$AB$16)-$U763)^2+(_xlfn.XLOOKUP(AI$1,$Z$2:$Z$16,$AC$2:$AC$16-$V763)^2)))</f>
        <v/>
      </c>
      <c r="AJ763" s="140" t="str">
        <f t="array" ref="AJ763">IF(OR(AJ$1=0, $A763=""),"",SQRT((_xlfn.XLOOKUP(AJ$1,$Z$2:$Z$16,$AA$2:$AA$16)-$T763)^2+(_xlfn.XLOOKUP(AJ$1,$Z$2:$Z$16,$AB$2:$AB$16)-$U763)^2+(_xlfn.XLOOKUP(AJ$1,$Z$2:$Z$16,$AC$2:$AC$16-$V763)^2)))</f>
        <v/>
      </c>
      <c r="AK763" s="140" t="str">
        <f t="array" ref="AK763">IF(OR(AK$1=0, $A763=""),"",SQRT((_xlfn.XLOOKUP(AK$1,$Z$2:$Z$16,$AA$2:$AA$16)-$T763)^2+(_xlfn.XLOOKUP(AK$1,$Z$2:$Z$16,$AB$2:$AB$16)-$U763)^2+(_xlfn.XLOOKUP(AK$1,$Z$2:$Z$16,$AC$2:$AC$16-$V763)^2)))</f>
        <v/>
      </c>
      <c r="AL763" s="140" t="str">
        <f t="array" ref="AL763">IF(OR(AL$1=0, $A763=""),"",SQRT((_xlfn.XLOOKUP(AL$1,$Z$2:$Z$16,$AA$2:$AA$16)-$T763)^2+(_xlfn.XLOOKUP(AL$1,$Z$2:$Z$16,$AB$2:$AB$16)-$U763)^2+(_xlfn.XLOOKUP(AL$1,$Z$2:$Z$16,$AC$2:$AC$16-$V763)^2)))</f>
        <v/>
      </c>
      <c r="AM763" s="140" t="str">
        <f t="array" ref="AM763">IF(OR(AM$1=0, $A763=""),"",SQRT((_xlfn.XLOOKUP(AM$1,$Z$2:$Z$16,$AA$2:$AA$16)-$T763)^2+(_xlfn.XLOOKUP(AM$1,$Z$2:$Z$16,$AB$2:$AB$16)-$U763)^2+(_xlfn.XLOOKUP(AM$1,$Z$2:$Z$16,$AC$2:$AC$16-$V763)^2)))</f>
        <v/>
      </c>
      <c r="AN763" s="140" t="str">
        <f t="array" ref="AN763">IF(OR(AN$1=0, $A763=""),"",SQRT((_xlfn.XLOOKUP(AN$1,$Z$2:$Z$16,$AA$2:$AA$16)-$T763)^2+(_xlfn.XLOOKUP(AN$1,$Z$2:$Z$16,$AB$2:$AB$16)-$U763)^2+(_xlfn.XLOOKUP(AN$1,$Z$2:$Z$16,$AC$2:$AC$16-$V763)^2)))</f>
        <v/>
      </c>
      <c r="AO763" s="140" t="str">
        <f t="array" ref="AO763">IF(OR(AO$1=0, $A763=""),"",SQRT((_xlfn.XLOOKUP(AO$1,$Z$2:$Z$16,$AA$2:$AA$16)-$T763)^2+(_xlfn.XLOOKUP(AO$1,$Z$2:$Z$16,$AB$2:$AB$16)-$U763)^2+(_xlfn.XLOOKUP(AO$1,$Z$2:$Z$16,$AC$2:$AC$16-$V763)^2)))</f>
        <v/>
      </c>
      <c r="AP763" s="141" t="str">
        <f t="array" ref="AP763">IF(OR(AP$1=0, $A763=""),"",SQRT((_xlfn.XLOOKUP(AP$1,$Z$2:$Z$16,$AA$2:$AA$16)-$T763)^2+(_xlfn.XLOOKUP(AP$1,$Z$2:$Z$16,$AB$2:$AB$16)-$U763)^2+(_xlfn.XLOOKUP(AP$1,$Z$2:$Z$16,$AC$2:$AC$16-$V763)^2)))</f>
        <v/>
      </c>
      <c r="AQ763" s="141" t="str">
        <f t="array" ref="AQ763">IF(OR(AQ$1=0, $A763=""),"",SQRT((_xlfn.XLOOKUP(AQ$1,$Z$2:$Z$16,$AA$2:$AA$16)-$T763)^2+(_xlfn.XLOOKUP(AQ$1,$Z$2:$Z$16,$AB$2:$AB$16)-$U763)^2+(_xlfn.XLOOKUP(AQ$1,$Z$2:$Z$16,$AC$2:$AC$16-$V763)^2)))</f>
        <v/>
      </c>
      <c r="AR763" s="141" t="str">
        <f t="array" ref="AR763">IF(OR(AR$1=0, $A763=""),"",SQRT((_xlfn.XLOOKUP(AR$1,$Z$2:$Z$16,$AA$2:$AA$16)-$T763)^2+(_xlfn.XLOOKUP(AR$1,$Z$2:$Z$16,$AB$2:$AB$16)-$U763)^2+(_xlfn.XLOOKUP(AR$1,$Z$2:$Z$16,$AC$2:$AC$16-$V763)^2)))</f>
        <v/>
      </c>
      <c r="AS763" s="141" t="str">
        <f t="array" ref="AS763">IF(OR(AS$1=0, $A763=""),"",SQRT((_xlfn.XLOOKUP(AS$1,$Z$2:$Z$16,$AA$2:$AA$16)-$T763)^2+(_xlfn.XLOOKUP(AS$1,$Z$2:$Z$16,$AB$2:$AB$16)-$U763)^2+(_xlfn.XLOOKUP(AS$1,$Z$2:$Z$16,$AC$2:$AC$16-$V763)^2)))</f>
        <v/>
      </c>
      <c r="AT763" s="141" t="str">
        <f t="array" ref="AT763">IF(OR(AT$1=0, $A763=""),"",SQRT((_xlfn.XLOOKUP(AT$1,$Z$2:$Z$16,$AA$2:$AA$16)-$T763)^2+(_xlfn.XLOOKUP(AT$1,$Z$2:$Z$16,$AB$2:$AB$16)-$U763)^2+(_xlfn.XLOOKUP(AT$1,$Z$2:$Z$16,$AC$2:$AC$16-$V763)^2)))</f>
        <v/>
      </c>
      <c r="AU763" s="141" t="str">
        <f t="array" ref="AU763">IF(OR(AU$1=0, $A763=""),"",SQRT((_xlfn.XLOOKUP(AU$1,$Z$2:$Z$16,$AA$2:$AA$16)-$T763)^2+(_xlfn.XLOOKUP(AU$1,$Z$2:$Z$16,$AB$2:$AB$16)-$U763)^2+(_xlfn.XLOOKUP(AU$1,$Z$2:$Z$16,$AC$2:$AC$16-$V763)^2)))</f>
        <v/>
      </c>
      <c r="AV763" s="142" t="str">
        <f t="array" ref="AV763">IF(OR(AV$1=0, $A763=""),"",SQRT((_xlfn.XLOOKUP(AV$1,$Z$2:$Z$16,$AA$2:$AA$16)-$T763)^2+(_xlfn.XLOOKUP(AV$1,$Z$2:$Z$16,$AB$2:$AB$16)-$U763)^2+(_xlfn.XLOOKUP(AV$1,$Z$2:$Z$16,$AC$2:$AC$16-$V763)^2)))</f>
        <v/>
      </c>
      <c r="AW763" s="124"/>
      <c r="AX763" s="124"/>
      <c r="AY763" s="125">
        <f t="shared" si="435"/>
        <v>0</v>
      </c>
      <c r="AZ763" s="143">
        <f t="shared" si="436"/>
        <v>0</v>
      </c>
      <c r="BA763" s="143">
        <f t="shared" si="437"/>
        <v>0</v>
      </c>
      <c r="BB763" s="143">
        <f t="shared" si="438"/>
        <v>0</v>
      </c>
      <c r="BC763" s="143">
        <f t="shared" si="439"/>
        <v>0</v>
      </c>
      <c r="BD763" s="143">
        <f t="shared" si="440"/>
        <v>0</v>
      </c>
      <c r="BE763" s="143">
        <f t="shared" si="441"/>
        <v>0</v>
      </c>
      <c r="BF763" s="143">
        <f t="shared" si="442"/>
        <v>0</v>
      </c>
      <c r="BG763" s="144">
        <f t="shared" si="443"/>
        <v>0</v>
      </c>
      <c r="BH763" s="144">
        <f t="shared" si="444"/>
        <v>0</v>
      </c>
      <c r="BI763" s="144">
        <f t="shared" si="445"/>
        <v>0</v>
      </c>
      <c r="BJ763" s="144">
        <f t="shared" si="446"/>
        <v>0</v>
      </c>
      <c r="BK763" s="144">
        <f t="shared" si="447"/>
        <v>0</v>
      </c>
      <c r="BL763" s="144">
        <f t="shared" si="448"/>
        <v>0</v>
      </c>
      <c r="BM763" s="145">
        <f t="shared" si="449"/>
        <v>0</v>
      </c>
      <c r="BN763" s="124"/>
      <c r="BO763" s="124"/>
      <c r="BP763" s="124"/>
      <c r="BQ763" s="124"/>
      <c r="BR763" s="124"/>
      <c r="BS763" s="124"/>
      <c r="BT763" s="124"/>
      <c r="BU763" s="124"/>
      <c r="BV763" s="130"/>
      <c r="BW763" s="130"/>
      <c r="BX763" s="130"/>
      <c r="BY763" s="130"/>
      <c r="BZ763" s="130"/>
      <c r="CA763" s="130"/>
      <c r="CB763" s="130"/>
      <c r="CC763" s="130"/>
      <c r="CD763" s="130"/>
      <c r="CE763" s="130"/>
      <c r="CF763" s="130"/>
      <c r="CG763" s="130"/>
      <c r="CH763" s="130"/>
      <c r="CI763" s="130"/>
      <c r="CJ763" s="130"/>
      <c r="CM763" s="159">
        <f t="shared" si="450"/>
        <v>0</v>
      </c>
      <c r="CN763" s="160">
        <f t="shared" si="451"/>
        <v>0</v>
      </c>
      <c r="CO763" s="160">
        <f t="shared" si="452"/>
        <v>0</v>
      </c>
      <c r="CP763" s="160">
        <f t="shared" si="453"/>
        <v>0</v>
      </c>
      <c r="CQ763" s="160">
        <f t="shared" si="454"/>
        <v>0</v>
      </c>
      <c r="CR763" s="160" t="str">
        <f t="shared" si="455"/>
        <v/>
      </c>
      <c r="CS763" s="160" t="str">
        <f t="shared" si="456"/>
        <v/>
      </c>
      <c r="CT763" s="160" t="str">
        <f t="shared" si="457"/>
        <v/>
      </c>
      <c r="CU763" s="162" t="str">
        <f t="shared" si="458"/>
        <v/>
      </c>
      <c r="CV763" s="162" t="str">
        <f t="shared" si="459"/>
        <v/>
      </c>
      <c r="CW763" s="162" t="str">
        <f t="shared" si="460"/>
        <v/>
      </c>
      <c r="CX763" s="162" t="str">
        <f t="shared" si="461"/>
        <v/>
      </c>
      <c r="CY763" s="162" t="str">
        <f t="shared" si="462"/>
        <v/>
      </c>
      <c r="CZ763" s="162" t="str">
        <f t="shared" si="463"/>
        <v/>
      </c>
      <c r="DA763" s="163" t="str">
        <f t="shared" si="464"/>
        <v/>
      </c>
    </row>
    <row r="764" spans="1:105" ht="16.5" x14ac:dyDescent="0.3">
      <c r="A764" s="135"/>
      <c r="B764" s="136"/>
      <c r="C764" s="136"/>
      <c r="D764" s="137"/>
      <c r="E764" s="176"/>
      <c r="F764" s="182"/>
      <c r="G764" s="183"/>
      <c r="H764" s="183"/>
      <c r="I764" s="183"/>
      <c r="J764" s="183"/>
      <c r="K764" s="183"/>
      <c r="L764" s="183"/>
      <c r="M764" s="186"/>
      <c r="N764" s="182"/>
      <c r="O764" s="184"/>
      <c r="P764" s="178"/>
      <c r="Q764" s="118">
        <f t="shared" si="433"/>
        <v>0</v>
      </c>
      <c r="R764" s="3"/>
      <c r="S764" s="3"/>
      <c r="T764" s="4"/>
      <c r="U764" s="4"/>
      <c r="V764" s="99">
        <f t="shared" si="434"/>
        <v>0</v>
      </c>
      <c r="W764" s="161"/>
      <c r="X764" s="138"/>
      <c r="AH764" s="158" t="str">
        <f t="array" ref="AH764">IF(OR(AH$1=0, $A764=""),"",SQRT((_xlfn.XLOOKUP(AH$1,$Z$2:$Z$16,$AA$2:$AA$16)-$T764)^2+(_xlfn.XLOOKUP(AH$1,$Z$2:$Z$16,$AB$2:$AB$16)-$U764)^2+(_xlfn.XLOOKUP(AH$1,$Z$2:$Z$16,$AC$2:$AC$16-$V764)^2)))</f>
        <v/>
      </c>
      <c r="AI764" s="140" t="str">
        <f t="array" ref="AI764">IF(OR(AI$1=0, $A764=""),"",SQRT((_xlfn.XLOOKUP(AI$1,$Z$2:$Z$16,$AA$2:$AA$16)-$T764)^2+(_xlfn.XLOOKUP(AI$1,$Z$2:$Z$16,$AB$2:$AB$16)-$U764)^2+(_xlfn.XLOOKUP(AI$1,$Z$2:$Z$16,$AC$2:$AC$16-$V764)^2)))</f>
        <v/>
      </c>
      <c r="AJ764" s="140" t="str">
        <f t="array" ref="AJ764">IF(OR(AJ$1=0, $A764=""),"",SQRT((_xlfn.XLOOKUP(AJ$1,$Z$2:$Z$16,$AA$2:$AA$16)-$T764)^2+(_xlfn.XLOOKUP(AJ$1,$Z$2:$Z$16,$AB$2:$AB$16)-$U764)^2+(_xlfn.XLOOKUP(AJ$1,$Z$2:$Z$16,$AC$2:$AC$16-$V764)^2)))</f>
        <v/>
      </c>
      <c r="AK764" s="140" t="str">
        <f t="array" ref="AK764">IF(OR(AK$1=0, $A764=""),"",SQRT((_xlfn.XLOOKUP(AK$1,$Z$2:$Z$16,$AA$2:$AA$16)-$T764)^2+(_xlfn.XLOOKUP(AK$1,$Z$2:$Z$16,$AB$2:$AB$16)-$U764)^2+(_xlfn.XLOOKUP(AK$1,$Z$2:$Z$16,$AC$2:$AC$16-$V764)^2)))</f>
        <v/>
      </c>
      <c r="AL764" s="140" t="str">
        <f t="array" ref="AL764">IF(OR(AL$1=0, $A764=""),"",SQRT((_xlfn.XLOOKUP(AL$1,$Z$2:$Z$16,$AA$2:$AA$16)-$T764)^2+(_xlfn.XLOOKUP(AL$1,$Z$2:$Z$16,$AB$2:$AB$16)-$U764)^2+(_xlfn.XLOOKUP(AL$1,$Z$2:$Z$16,$AC$2:$AC$16-$V764)^2)))</f>
        <v/>
      </c>
      <c r="AM764" s="140" t="str">
        <f t="array" ref="AM764">IF(OR(AM$1=0, $A764=""),"",SQRT((_xlfn.XLOOKUP(AM$1,$Z$2:$Z$16,$AA$2:$AA$16)-$T764)^2+(_xlfn.XLOOKUP(AM$1,$Z$2:$Z$16,$AB$2:$AB$16)-$U764)^2+(_xlfn.XLOOKUP(AM$1,$Z$2:$Z$16,$AC$2:$AC$16-$V764)^2)))</f>
        <v/>
      </c>
      <c r="AN764" s="140" t="str">
        <f t="array" ref="AN764">IF(OR(AN$1=0, $A764=""),"",SQRT((_xlfn.XLOOKUP(AN$1,$Z$2:$Z$16,$AA$2:$AA$16)-$T764)^2+(_xlfn.XLOOKUP(AN$1,$Z$2:$Z$16,$AB$2:$AB$16)-$U764)^2+(_xlfn.XLOOKUP(AN$1,$Z$2:$Z$16,$AC$2:$AC$16-$V764)^2)))</f>
        <v/>
      </c>
      <c r="AO764" s="140" t="str">
        <f t="array" ref="AO764">IF(OR(AO$1=0, $A764=""),"",SQRT((_xlfn.XLOOKUP(AO$1,$Z$2:$Z$16,$AA$2:$AA$16)-$T764)^2+(_xlfn.XLOOKUP(AO$1,$Z$2:$Z$16,$AB$2:$AB$16)-$U764)^2+(_xlfn.XLOOKUP(AO$1,$Z$2:$Z$16,$AC$2:$AC$16-$V764)^2)))</f>
        <v/>
      </c>
      <c r="AP764" s="141" t="str">
        <f t="array" ref="AP764">IF(OR(AP$1=0, $A764=""),"",SQRT((_xlfn.XLOOKUP(AP$1,$Z$2:$Z$16,$AA$2:$AA$16)-$T764)^2+(_xlfn.XLOOKUP(AP$1,$Z$2:$Z$16,$AB$2:$AB$16)-$U764)^2+(_xlfn.XLOOKUP(AP$1,$Z$2:$Z$16,$AC$2:$AC$16-$V764)^2)))</f>
        <v/>
      </c>
      <c r="AQ764" s="141" t="str">
        <f t="array" ref="AQ764">IF(OR(AQ$1=0, $A764=""),"",SQRT((_xlfn.XLOOKUP(AQ$1,$Z$2:$Z$16,$AA$2:$AA$16)-$T764)^2+(_xlfn.XLOOKUP(AQ$1,$Z$2:$Z$16,$AB$2:$AB$16)-$U764)^2+(_xlfn.XLOOKUP(AQ$1,$Z$2:$Z$16,$AC$2:$AC$16-$V764)^2)))</f>
        <v/>
      </c>
      <c r="AR764" s="141" t="str">
        <f t="array" ref="AR764">IF(OR(AR$1=0, $A764=""),"",SQRT((_xlfn.XLOOKUP(AR$1,$Z$2:$Z$16,$AA$2:$AA$16)-$T764)^2+(_xlfn.XLOOKUP(AR$1,$Z$2:$Z$16,$AB$2:$AB$16)-$U764)^2+(_xlfn.XLOOKUP(AR$1,$Z$2:$Z$16,$AC$2:$AC$16-$V764)^2)))</f>
        <v/>
      </c>
      <c r="AS764" s="141" t="str">
        <f t="array" ref="AS764">IF(OR(AS$1=0, $A764=""),"",SQRT((_xlfn.XLOOKUP(AS$1,$Z$2:$Z$16,$AA$2:$AA$16)-$T764)^2+(_xlfn.XLOOKUP(AS$1,$Z$2:$Z$16,$AB$2:$AB$16)-$U764)^2+(_xlfn.XLOOKUP(AS$1,$Z$2:$Z$16,$AC$2:$AC$16-$V764)^2)))</f>
        <v/>
      </c>
      <c r="AT764" s="141" t="str">
        <f t="array" ref="AT764">IF(OR(AT$1=0, $A764=""),"",SQRT((_xlfn.XLOOKUP(AT$1,$Z$2:$Z$16,$AA$2:$AA$16)-$T764)^2+(_xlfn.XLOOKUP(AT$1,$Z$2:$Z$16,$AB$2:$AB$16)-$U764)^2+(_xlfn.XLOOKUP(AT$1,$Z$2:$Z$16,$AC$2:$AC$16-$V764)^2)))</f>
        <v/>
      </c>
      <c r="AU764" s="141" t="str">
        <f t="array" ref="AU764">IF(OR(AU$1=0, $A764=""),"",SQRT((_xlfn.XLOOKUP(AU$1,$Z$2:$Z$16,$AA$2:$AA$16)-$T764)^2+(_xlfn.XLOOKUP(AU$1,$Z$2:$Z$16,$AB$2:$AB$16)-$U764)^2+(_xlfn.XLOOKUP(AU$1,$Z$2:$Z$16,$AC$2:$AC$16-$V764)^2)))</f>
        <v/>
      </c>
      <c r="AV764" s="142" t="str">
        <f t="array" ref="AV764">IF(OR(AV$1=0, $A764=""),"",SQRT((_xlfn.XLOOKUP(AV$1,$Z$2:$Z$16,$AA$2:$AA$16)-$T764)^2+(_xlfn.XLOOKUP(AV$1,$Z$2:$Z$16,$AB$2:$AB$16)-$U764)^2+(_xlfn.XLOOKUP(AV$1,$Z$2:$Z$16,$AC$2:$AC$16-$V764)^2)))</f>
        <v/>
      </c>
      <c r="AW764" s="124"/>
      <c r="AX764" s="124"/>
      <c r="AY764" s="125">
        <f t="shared" si="435"/>
        <v>0</v>
      </c>
      <c r="AZ764" s="143">
        <f t="shared" si="436"/>
        <v>0</v>
      </c>
      <c r="BA764" s="143">
        <f t="shared" si="437"/>
        <v>0</v>
      </c>
      <c r="BB764" s="143">
        <f t="shared" si="438"/>
        <v>0</v>
      </c>
      <c r="BC764" s="143">
        <f t="shared" si="439"/>
        <v>0</v>
      </c>
      <c r="BD764" s="143">
        <f t="shared" si="440"/>
        <v>0</v>
      </c>
      <c r="BE764" s="143">
        <f t="shared" si="441"/>
        <v>0</v>
      </c>
      <c r="BF764" s="143">
        <f t="shared" si="442"/>
        <v>0</v>
      </c>
      <c r="BG764" s="144">
        <f t="shared" si="443"/>
        <v>0</v>
      </c>
      <c r="BH764" s="144">
        <f t="shared" si="444"/>
        <v>0</v>
      </c>
      <c r="BI764" s="144">
        <f t="shared" si="445"/>
        <v>0</v>
      </c>
      <c r="BJ764" s="144">
        <f t="shared" si="446"/>
        <v>0</v>
      </c>
      <c r="BK764" s="144">
        <f t="shared" si="447"/>
        <v>0</v>
      </c>
      <c r="BL764" s="144">
        <f t="shared" si="448"/>
        <v>0</v>
      </c>
      <c r="BM764" s="145">
        <f t="shared" si="449"/>
        <v>0</v>
      </c>
      <c r="BN764" s="124"/>
      <c r="BO764" s="124"/>
      <c r="BP764" s="124"/>
      <c r="BQ764" s="124"/>
      <c r="BR764" s="124"/>
      <c r="BS764" s="124"/>
      <c r="BT764" s="124"/>
      <c r="BU764" s="124"/>
      <c r="BV764" s="130"/>
      <c r="BW764" s="130"/>
      <c r="BX764" s="130"/>
      <c r="BY764" s="130"/>
      <c r="BZ764" s="130"/>
      <c r="CA764" s="130"/>
      <c r="CB764" s="130"/>
      <c r="CC764" s="130"/>
      <c r="CD764" s="130"/>
      <c r="CE764" s="130"/>
      <c r="CF764" s="130"/>
      <c r="CG764" s="130"/>
      <c r="CH764" s="130"/>
      <c r="CI764" s="130"/>
      <c r="CJ764" s="130"/>
      <c r="CM764" s="159">
        <f t="shared" si="450"/>
        <v>0</v>
      </c>
      <c r="CN764" s="160">
        <f t="shared" si="451"/>
        <v>0</v>
      </c>
      <c r="CO764" s="160">
        <f t="shared" si="452"/>
        <v>0</v>
      </c>
      <c r="CP764" s="160">
        <f t="shared" si="453"/>
        <v>0</v>
      </c>
      <c r="CQ764" s="160">
        <f t="shared" si="454"/>
        <v>0</v>
      </c>
      <c r="CR764" s="160" t="str">
        <f t="shared" si="455"/>
        <v/>
      </c>
      <c r="CS764" s="160" t="str">
        <f t="shared" si="456"/>
        <v/>
      </c>
      <c r="CT764" s="160" t="str">
        <f t="shared" si="457"/>
        <v/>
      </c>
      <c r="CU764" s="162" t="str">
        <f t="shared" si="458"/>
        <v/>
      </c>
      <c r="CV764" s="162" t="str">
        <f t="shared" si="459"/>
        <v/>
      </c>
      <c r="CW764" s="162" t="str">
        <f t="shared" si="460"/>
        <v/>
      </c>
      <c r="CX764" s="162" t="str">
        <f t="shared" si="461"/>
        <v/>
      </c>
      <c r="CY764" s="162" t="str">
        <f t="shared" si="462"/>
        <v/>
      </c>
      <c r="CZ764" s="162" t="str">
        <f t="shared" si="463"/>
        <v/>
      </c>
      <c r="DA764" s="163" t="str">
        <f t="shared" si="464"/>
        <v/>
      </c>
    </row>
    <row r="765" spans="1:105" ht="16.5" x14ac:dyDescent="0.3">
      <c r="A765" s="135"/>
      <c r="B765" s="136"/>
      <c r="C765" s="136"/>
      <c r="D765" s="137"/>
      <c r="E765" s="176"/>
      <c r="F765" s="182"/>
      <c r="G765" s="183"/>
      <c r="H765" s="183"/>
      <c r="I765" s="183"/>
      <c r="J765" s="183"/>
      <c r="K765" s="183"/>
      <c r="L765" s="183"/>
      <c r="M765" s="186"/>
      <c r="N765" s="182"/>
      <c r="O765" s="184"/>
      <c r="P765" s="178"/>
      <c r="Q765" s="118">
        <f t="shared" si="433"/>
        <v>0</v>
      </c>
      <c r="R765" s="3"/>
      <c r="S765" s="3"/>
      <c r="T765" s="4"/>
      <c r="U765" s="4"/>
      <c r="V765" s="99">
        <f t="shared" si="434"/>
        <v>0</v>
      </c>
      <c r="W765" s="161"/>
      <c r="X765" s="138"/>
      <c r="AH765" s="158" t="str">
        <f t="array" ref="AH765">IF(OR(AH$1=0, $A765=""),"",SQRT((_xlfn.XLOOKUP(AH$1,$Z$2:$Z$16,$AA$2:$AA$16)-$T765)^2+(_xlfn.XLOOKUP(AH$1,$Z$2:$Z$16,$AB$2:$AB$16)-$U765)^2+(_xlfn.XLOOKUP(AH$1,$Z$2:$Z$16,$AC$2:$AC$16-$V765)^2)))</f>
        <v/>
      </c>
      <c r="AI765" s="140" t="str">
        <f t="array" ref="AI765">IF(OR(AI$1=0, $A765=""),"",SQRT((_xlfn.XLOOKUP(AI$1,$Z$2:$Z$16,$AA$2:$AA$16)-$T765)^2+(_xlfn.XLOOKUP(AI$1,$Z$2:$Z$16,$AB$2:$AB$16)-$U765)^2+(_xlfn.XLOOKUP(AI$1,$Z$2:$Z$16,$AC$2:$AC$16-$V765)^2)))</f>
        <v/>
      </c>
      <c r="AJ765" s="140" t="str">
        <f t="array" ref="AJ765">IF(OR(AJ$1=0, $A765=""),"",SQRT((_xlfn.XLOOKUP(AJ$1,$Z$2:$Z$16,$AA$2:$AA$16)-$T765)^2+(_xlfn.XLOOKUP(AJ$1,$Z$2:$Z$16,$AB$2:$AB$16)-$U765)^2+(_xlfn.XLOOKUP(AJ$1,$Z$2:$Z$16,$AC$2:$AC$16-$V765)^2)))</f>
        <v/>
      </c>
      <c r="AK765" s="140" t="str">
        <f t="array" ref="AK765">IF(OR(AK$1=0, $A765=""),"",SQRT((_xlfn.XLOOKUP(AK$1,$Z$2:$Z$16,$AA$2:$AA$16)-$T765)^2+(_xlfn.XLOOKUP(AK$1,$Z$2:$Z$16,$AB$2:$AB$16)-$U765)^2+(_xlfn.XLOOKUP(AK$1,$Z$2:$Z$16,$AC$2:$AC$16-$V765)^2)))</f>
        <v/>
      </c>
      <c r="AL765" s="140" t="str">
        <f t="array" ref="AL765">IF(OR(AL$1=0, $A765=""),"",SQRT((_xlfn.XLOOKUP(AL$1,$Z$2:$Z$16,$AA$2:$AA$16)-$T765)^2+(_xlfn.XLOOKUP(AL$1,$Z$2:$Z$16,$AB$2:$AB$16)-$U765)^2+(_xlfn.XLOOKUP(AL$1,$Z$2:$Z$16,$AC$2:$AC$16-$V765)^2)))</f>
        <v/>
      </c>
      <c r="AM765" s="140" t="str">
        <f t="array" ref="AM765">IF(OR(AM$1=0, $A765=""),"",SQRT((_xlfn.XLOOKUP(AM$1,$Z$2:$Z$16,$AA$2:$AA$16)-$T765)^2+(_xlfn.XLOOKUP(AM$1,$Z$2:$Z$16,$AB$2:$AB$16)-$U765)^2+(_xlfn.XLOOKUP(AM$1,$Z$2:$Z$16,$AC$2:$AC$16-$V765)^2)))</f>
        <v/>
      </c>
      <c r="AN765" s="140" t="str">
        <f t="array" ref="AN765">IF(OR(AN$1=0, $A765=""),"",SQRT((_xlfn.XLOOKUP(AN$1,$Z$2:$Z$16,$AA$2:$AA$16)-$T765)^2+(_xlfn.XLOOKUP(AN$1,$Z$2:$Z$16,$AB$2:$AB$16)-$U765)^2+(_xlfn.XLOOKUP(AN$1,$Z$2:$Z$16,$AC$2:$AC$16-$V765)^2)))</f>
        <v/>
      </c>
      <c r="AO765" s="140" t="str">
        <f t="array" ref="AO765">IF(OR(AO$1=0, $A765=""),"",SQRT((_xlfn.XLOOKUP(AO$1,$Z$2:$Z$16,$AA$2:$AA$16)-$T765)^2+(_xlfn.XLOOKUP(AO$1,$Z$2:$Z$16,$AB$2:$AB$16)-$U765)^2+(_xlfn.XLOOKUP(AO$1,$Z$2:$Z$16,$AC$2:$AC$16-$V765)^2)))</f>
        <v/>
      </c>
      <c r="AP765" s="141" t="str">
        <f t="array" ref="AP765">IF(OR(AP$1=0, $A765=""),"",SQRT((_xlfn.XLOOKUP(AP$1,$Z$2:$Z$16,$AA$2:$AA$16)-$T765)^2+(_xlfn.XLOOKUP(AP$1,$Z$2:$Z$16,$AB$2:$AB$16)-$U765)^2+(_xlfn.XLOOKUP(AP$1,$Z$2:$Z$16,$AC$2:$AC$16-$V765)^2)))</f>
        <v/>
      </c>
      <c r="AQ765" s="141" t="str">
        <f t="array" ref="AQ765">IF(OR(AQ$1=0, $A765=""),"",SQRT((_xlfn.XLOOKUP(AQ$1,$Z$2:$Z$16,$AA$2:$AA$16)-$T765)^2+(_xlfn.XLOOKUP(AQ$1,$Z$2:$Z$16,$AB$2:$AB$16)-$U765)^2+(_xlfn.XLOOKUP(AQ$1,$Z$2:$Z$16,$AC$2:$AC$16-$V765)^2)))</f>
        <v/>
      </c>
      <c r="AR765" s="141" t="str">
        <f t="array" ref="AR765">IF(OR(AR$1=0, $A765=""),"",SQRT((_xlfn.XLOOKUP(AR$1,$Z$2:$Z$16,$AA$2:$AA$16)-$T765)^2+(_xlfn.XLOOKUP(AR$1,$Z$2:$Z$16,$AB$2:$AB$16)-$U765)^2+(_xlfn.XLOOKUP(AR$1,$Z$2:$Z$16,$AC$2:$AC$16-$V765)^2)))</f>
        <v/>
      </c>
      <c r="AS765" s="141" t="str">
        <f t="array" ref="AS765">IF(OR(AS$1=0, $A765=""),"",SQRT((_xlfn.XLOOKUP(AS$1,$Z$2:$Z$16,$AA$2:$AA$16)-$T765)^2+(_xlfn.XLOOKUP(AS$1,$Z$2:$Z$16,$AB$2:$AB$16)-$U765)^2+(_xlfn.XLOOKUP(AS$1,$Z$2:$Z$16,$AC$2:$AC$16-$V765)^2)))</f>
        <v/>
      </c>
      <c r="AT765" s="141" t="str">
        <f t="array" ref="AT765">IF(OR(AT$1=0, $A765=""),"",SQRT((_xlfn.XLOOKUP(AT$1,$Z$2:$Z$16,$AA$2:$AA$16)-$T765)^2+(_xlfn.XLOOKUP(AT$1,$Z$2:$Z$16,$AB$2:$AB$16)-$U765)^2+(_xlfn.XLOOKUP(AT$1,$Z$2:$Z$16,$AC$2:$AC$16-$V765)^2)))</f>
        <v/>
      </c>
      <c r="AU765" s="141" t="str">
        <f t="array" ref="AU765">IF(OR(AU$1=0, $A765=""),"",SQRT((_xlfn.XLOOKUP(AU$1,$Z$2:$Z$16,$AA$2:$AA$16)-$T765)^2+(_xlfn.XLOOKUP(AU$1,$Z$2:$Z$16,$AB$2:$AB$16)-$U765)^2+(_xlfn.XLOOKUP(AU$1,$Z$2:$Z$16,$AC$2:$AC$16-$V765)^2)))</f>
        <v/>
      </c>
      <c r="AV765" s="142" t="str">
        <f t="array" ref="AV765">IF(OR(AV$1=0, $A765=""),"",SQRT((_xlfn.XLOOKUP(AV$1,$Z$2:$Z$16,$AA$2:$AA$16)-$T765)^2+(_xlfn.XLOOKUP(AV$1,$Z$2:$Z$16,$AB$2:$AB$16)-$U765)^2+(_xlfn.XLOOKUP(AV$1,$Z$2:$Z$16,$AC$2:$AC$16-$V765)^2)))</f>
        <v/>
      </c>
      <c r="AW765" s="124"/>
      <c r="AX765" s="124"/>
      <c r="AY765" s="125">
        <f t="shared" si="435"/>
        <v>0</v>
      </c>
      <c r="AZ765" s="143">
        <f t="shared" si="436"/>
        <v>0</v>
      </c>
      <c r="BA765" s="143">
        <f t="shared" si="437"/>
        <v>0</v>
      </c>
      <c r="BB765" s="143">
        <f t="shared" si="438"/>
        <v>0</v>
      </c>
      <c r="BC765" s="143">
        <f t="shared" si="439"/>
        <v>0</v>
      </c>
      <c r="BD765" s="143">
        <f t="shared" si="440"/>
        <v>0</v>
      </c>
      <c r="BE765" s="143">
        <f t="shared" si="441"/>
        <v>0</v>
      </c>
      <c r="BF765" s="143">
        <f t="shared" si="442"/>
        <v>0</v>
      </c>
      <c r="BG765" s="144">
        <f t="shared" si="443"/>
        <v>0</v>
      </c>
      <c r="BH765" s="144">
        <f t="shared" si="444"/>
        <v>0</v>
      </c>
      <c r="BI765" s="144">
        <f t="shared" si="445"/>
        <v>0</v>
      </c>
      <c r="BJ765" s="144">
        <f t="shared" si="446"/>
        <v>0</v>
      </c>
      <c r="BK765" s="144">
        <f t="shared" si="447"/>
        <v>0</v>
      </c>
      <c r="BL765" s="144">
        <f t="shared" si="448"/>
        <v>0</v>
      </c>
      <c r="BM765" s="145">
        <f t="shared" si="449"/>
        <v>0</v>
      </c>
      <c r="BN765" s="124"/>
      <c r="BO765" s="124"/>
      <c r="BP765" s="124"/>
      <c r="BQ765" s="124"/>
      <c r="BR765" s="124"/>
      <c r="BS765" s="124"/>
      <c r="BT765" s="124"/>
      <c r="BU765" s="124"/>
      <c r="BV765" s="130"/>
      <c r="BW765" s="130"/>
      <c r="BX765" s="130"/>
      <c r="BY765" s="130"/>
      <c r="BZ765" s="130"/>
      <c r="CA765" s="130"/>
      <c r="CB765" s="130"/>
      <c r="CC765" s="130"/>
      <c r="CD765" s="130"/>
      <c r="CE765" s="130"/>
      <c r="CF765" s="130"/>
      <c r="CG765" s="130"/>
      <c r="CH765" s="130"/>
      <c r="CI765" s="130"/>
      <c r="CJ765" s="130"/>
      <c r="CM765" s="159">
        <f t="shared" si="450"/>
        <v>0</v>
      </c>
      <c r="CN765" s="160">
        <f t="shared" si="451"/>
        <v>0</v>
      </c>
      <c r="CO765" s="160">
        <f t="shared" si="452"/>
        <v>0</v>
      </c>
      <c r="CP765" s="160">
        <f t="shared" si="453"/>
        <v>0</v>
      </c>
      <c r="CQ765" s="160">
        <f t="shared" si="454"/>
        <v>0</v>
      </c>
      <c r="CR765" s="160" t="str">
        <f t="shared" si="455"/>
        <v/>
      </c>
      <c r="CS765" s="160" t="str">
        <f t="shared" si="456"/>
        <v/>
      </c>
      <c r="CT765" s="160" t="str">
        <f t="shared" si="457"/>
        <v/>
      </c>
      <c r="CU765" s="162" t="str">
        <f t="shared" si="458"/>
        <v/>
      </c>
      <c r="CV765" s="162" t="str">
        <f t="shared" si="459"/>
        <v/>
      </c>
      <c r="CW765" s="162" t="str">
        <f t="shared" si="460"/>
        <v/>
      </c>
      <c r="CX765" s="162" t="str">
        <f t="shared" si="461"/>
        <v/>
      </c>
      <c r="CY765" s="162" t="str">
        <f t="shared" si="462"/>
        <v/>
      </c>
      <c r="CZ765" s="162" t="str">
        <f t="shared" si="463"/>
        <v/>
      </c>
      <c r="DA765" s="163" t="str">
        <f t="shared" si="464"/>
        <v/>
      </c>
    </row>
    <row r="766" spans="1:105" ht="16.5" x14ac:dyDescent="0.3">
      <c r="A766" s="135"/>
      <c r="B766" s="136"/>
      <c r="C766" s="136"/>
      <c r="D766" s="137"/>
      <c r="E766" s="176"/>
      <c r="F766" s="182"/>
      <c r="G766" s="183"/>
      <c r="H766" s="183"/>
      <c r="I766" s="183"/>
      <c r="J766" s="183"/>
      <c r="K766" s="183"/>
      <c r="L766" s="183"/>
      <c r="M766" s="186"/>
      <c r="N766" s="182"/>
      <c r="O766" s="184"/>
      <c r="P766" s="178"/>
      <c r="Q766" s="118">
        <f t="shared" si="433"/>
        <v>0</v>
      </c>
      <c r="R766" s="3"/>
      <c r="S766" s="3"/>
      <c r="T766" s="4"/>
      <c r="U766" s="4"/>
      <c r="V766" s="99">
        <f t="shared" si="434"/>
        <v>0</v>
      </c>
      <c r="W766" s="161"/>
      <c r="X766" s="138"/>
      <c r="AH766" s="158" t="str">
        <f t="array" ref="AH766">IF(OR(AH$1=0, $A766=""),"",SQRT((_xlfn.XLOOKUP(AH$1,$Z$2:$Z$16,$AA$2:$AA$16)-$T766)^2+(_xlfn.XLOOKUP(AH$1,$Z$2:$Z$16,$AB$2:$AB$16)-$U766)^2+(_xlfn.XLOOKUP(AH$1,$Z$2:$Z$16,$AC$2:$AC$16-$V766)^2)))</f>
        <v/>
      </c>
      <c r="AI766" s="140" t="str">
        <f t="array" ref="AI766">IF(OR(AI$1=0, $A766=""),"",SQRT((_xlfn.XLOOKUP(AI$1,$Z$2:$Z$16,$AA$2:$AA$16)-$T766)^2+(_xlfn.XLOOKUP(AI$1,$Z$2:$Z$16,$AB$2:$AB$16)-$U766)^2+(_xlfn.XLOOKUP(AI$1,$Z$2:$Z$16,$AC$2:$AC$16-$V766)^2)))</f>
        <v/>
      </c>
      <c r="AJ766" s="140" t="str">
        <f t="array" ref="AJ766">IF(OR(AJ$1=0, $A766=""),"",SQRT((_xlfn.XLOOKUP(AJ$1,$Z$2:$Z$16,$AA$2:$AA$16)-$T766)^2+(_xlfn.XLOOKUP(AJ$1,$Z$2:$Z$16,$AB$2:$AB$16)-$U766)^2+(_xlfn.XLOOKUP(AJ$1,$Z$2:$Z$16,$AC$2:$AC$16-$V766)^2)))</f>
        <v/>
      </c>
      <c r="AK766" s="140" t="str">
        <f t="array" ref="AK766">IF(OR(AK$1=0, $A766=""),"",SQRT((_xlfn.XLOOKUP(AK$1,$Z$2:$Z$16,$AA$2:$AA$16)-$T766)^2+(_xlfn.XLOOKUP(AK$1,$Z$2:$Z$16,$AB$2:$AB$16)-$U766)^2+(_xlfn.XLOOKUP(AK$1,$Z$2:$Z$16,$AC$2:$AC$16-$V766)^2)))</f>
        <v/>
      </c>
      <c r="AL766" s="140" t="str">
        <f t="array" ref="AL766">IF(OR(AL$1=0, $A766=""),"",SQRT((_xlfn.XLOOKUP(AL$1,$Z$2:$Z$16,$AA$2:$AA$16)-$T766)^2+(_xlfn.XLOOKUP(AL$1,$Z$2:$Z$16,$AB$2:$AB$16)-$U766)^2+(_xlfn.XLOOKUP(AL$1,$Z$2:$Z$16,$AC$2:$AC$16-$V766)^2)))</f>
        <v/>
      </c>
      <c r="AM766" s="140" t="str">
        <f t="array" ref="AM766">IF(OR(AM$1=0, $A766=""),"",SQRT((_xlfn.XLOOKUP(AM$1,$Z$2:$Z$16,$AA$2:$AA$16)-$T766)^2+(_xlfn.XLOOKUP(AM$1,$Z$2:$Z$16,$AB$2:$AB$16)-$U766)^2+(_xlfn.XLOOKUP(AM$1,$Z$2:$Z$16,$AC$2:$AC$16-$V766)^2)))</f>
        <v/>
      </c>
      <c r="AN766" s="140" t="str">
        <f t="array" ref="AN766">IF(OR(AN$1=0, $A766=""),"",SQRT((_xlfn.XLOOKUP(AN$1,$Z$2:$Z$16,$AA$2:$AA$16)-$T766)^2+(_xlfn.XLOOKUP(AN$1,$Z$2:$Z$16,$AB$2:$AB$16)-$U766)^2+(_xlfn.XLOOKUP(AN$1,$Z$2:$Z$16,$AC$2:$AC$16-$V766)^2)))</f>
        <v/>
      </c>
      <c r="AO766" s="140" t="str">
        <f t="array" ref="AO766">IF(OR(AO$1=0, $A766=""),"",SQRT((_xlfn.XLOOKUP(AO$1,$Z$2:$Z$16,$AA$2:$AA$16)-$T766)^2+(_xlfn.XLOOKUP(AO$1,$Z$2:$Z$16,$AB$2:$AB$16)-$U766)^2+(_xlfn.XLOOKUP(AO$1,$Z$2:$Z$16,$AC$2:$AC$16-$V766)^2)))</f>
        <v/>
      </c>
      <c r="AP766" s="141" t="str">
        <f t="array" ref="AP766">IF(OR(AP$1=0, $A766=""),"",SQRT((_xlfn.XLOOKUP(AP$1,$Z$2:$Z$16,$AA$2:$AA$16)-$T766)^2+(_xlfn.XLOOKUP(AP$1,$Z$2:$Z$16,$AB$2:$AB$16)-$U766)^2+(_xlfn.XLOOKUP(AP$1,$Z$2:$Z$16,$AC$2:$AC$16-$V766)^2)))</f>
        <v/>
      </c>
      <c r="AQ766" s="141" t="str">
        <f t="array" ref="AQ766">IF(OR(AQ$1=0, $A766=""),"",SQRT((_xlfn.XLOOKUP(AQ$1,$Z$2:$Z$16,$AA$2:$AA$16)-$T766)^2+(_xlfn.XLOOKUP(AQ$1,$Z$2:$Z$16,$AB$2:$AB$16)-$U766)^2+(_xlfn.XLOOKUP(AQ$1,$Z$2:$Z$16,$AC$2:$AC$16-$V766)^2)))</f>
        <v/>
      </c>
      <c r="AR766" s="141" t="str">
        <f t="array" ref="AR766">IF(OR(AR$1=0, $A766=""),"",SQRT((_xlfn.XLOOKUP(AR$1,$Z$2:$Z$16,$AA$2:$AA$16)-$T766)^2+(_xlfn.XLOOKUP(AR$1,$Z$2:$Z$16,$AB$2:$AB$16)-$U766)^2+(_xlfn.XLOOKUP(AR$1,$Z$2:$Z$16,$AC$2:$AC$16-$V766)^2)))</f>
        <v/>
      </c>
      <c r="AS766" s="141" t="str">
        <f t="array" ref="AS766">IF(OR(AS$1=0, $A766=""),"",SQRT((_xlfn.XLOOKUP(AS$1,$Z$2:$Z$16,$AA$2:$AA$16)-$T766)^2+(_xlfn.XLOOKUP(AS$1,$Z$2:$Z$16,$AB$2:$AB$16)-$U766)^2+(_xlfn.XLOOKUP(AS$1,$Z$2:$Z$16,$AC$2:$AC$16-$V766)^2)))</f>
        <v/>
      </c>
      <c r="AT766" s="141" t="str">
        <f t="array" ref="AT766">IF(OR(AT$1=0, $A766=""),"",SQRT((_xlfn.XLOOKUP(AT$1,$Z$2:$Z$16,$AA$2:$AA$16)-$T766)^2+(_xlfn.XLOOKUP(AT$1,$Z$2:$Z$16,$AB$2:$AB$16)-$U766)^2+(_xlfn.XLOOKUP(AT$1,$Z$2:$Z$16,$AC$2:$AC$16-$V766)^2)))</f>
        <v/>
      </c>
      <c r="AU766" s="141" t="str">
        <f t="array" ref="AU766">IF(OR(AU$1=0, $A766=""),"",SQRT((_xlfn.XLOOKUP(AU$1,$Z$2:$Z$16,$AA$2:$AA$16)-$T766)^2+(_xlfn.XLOOKUP(AU$1,$Z$2:$Z$16,$AB$2:$AB$16)-$U766)^2+(_xlfn.XLOOKUP(AU$1,$Z$2:$Z$16,$AC$2:$AC$16-$V766)^2)))</f>
        <v/>
      </c>
      <c r="AV766" s="142" t="str">
        <f t="array" ref="AV766">IF(OR(AV$1=0, $A766=""),"",SQRT((_xlfn.XLOOKUP(AV$1,$Z$2:$Z$16,$AA$2:$AA$16)-$T766)^2+(_xlfn.XLOOKUP(AV$1,$Z$2:$Z$16,$AB$2:$AB$16)-$U766)^2+(_xlfn.XLOOKUP(AV$1,$Z$2:$Z$16,$AC$2:$AC$16-$V766)^2)))</f>
        <v/>
      </c>
      <c r="AW766" s="124"/>
      <c r="AX766" s="124"/>
      <c r="AY766" s="125">
        <f t="shared" si="435"/>
        <v>0</v>
      </c>
      <c r="AZ766" s="143">
        <f t="shared" si="436"/>
        <v>0</v>
      </c>
      <c r="BA766" s="143">
        <f t="shared" si="437"/>
        <v>0</v>
      </c>
      <c r="BB766" s="143">
        <f t="shared" si="438"/>
        <v>0</v>
      </c>
      <c r="BC766" s="143">
        <f t="shared" si="439"/>
        <v>0</v>
      </c>
      <c r="BD766" s="143">
        <f t="shared" si="440"/>
        <v>0</v>
      </c>
      <c r="BE766" s="143">
        <f t="shared" si="441"/>
        <v>0</v>
      </c>
      <c r="BF766" s="143">
        <f t="shared" si="442"/>
        <v>0</v>
      </c>
      <c r="BG766" s="144">
        <f t="shared" si="443"/>
        <v>0</v>
      </c>
      <c r="BH766" s="144">
        <f t="shared" si="444"/>
        <v>0</v>
      </c>
      <c r="BI766" s="144">
        <f t="shared" si="445"/>
        <v>0</v>
      </c>
      <c r="BJ766" s="144">
        <f t="shared" si="446"/>
        <v>0</v>
      </c>
      <c r="BK766" s="144">
        <f t="shared" si="447"/>
        <v>0</v>
      </c>
      <c r="BL766" s="144">
        <f t="shared" si="448"/>
        <v>0</v>
      </c>
      <c r="BM766" s="145">
        <f t="shared" si="449"/>
        <v>0</v>
      </c>
      <c r="BN766" s="124"/>
      <c r="BO766" s="124"/>
      <c r="BP766" s="124"/>
      <c r="BQ766" s="124"/>
      <c r="BR766" s="124"/>
      <c r="BS766" s="124"/>
      <c r="BT766" s="124"/>
      <c r="BU766" s="124"/>
      <c r="BV766" s="130"/>
      <c r="BW766" s="130"/>
      <c r="BX766" s="130"/>
      <c r="BY766" s="130"/>
      <c r="BZ766" s="130"/>
      <c r="CA766" s="130"/>
      <c r="CB766" s="130"/>
      <c r="CC766" s="130"/>
      <c r="CD766" s="130"/>
      <c r="CE766" s="130"/>
      <c r="CF766" s="130"/>
      <c r="CG766" s="130"/>
      <c r="CH766" s="130"/>
      <c r="CI766" s="130"/>
      <c r="CJ766" s="130"/>
      <c r="CM766" s="159">
        <f t="shared" si="450"/>
        <v>0</v>
      </c>
      <c r="CN766" s="160">
        <f t="shared" si="451"/>
        <v>0</v>
      </c>
      <c r="CO766" s="160">
        <f t="shared" si="452"/>
        <v>0</v>
      </c>
      <c r="CP766" s="160">
        <f t="shared" si="453"/>
        <v>0</v>
      </c>
      <c r="CQ766" s="160">
        <f t="shared" si="454"/>
        <v>0</v>
      </c>
      <c r="CR766" s="160" t="str">
        <f t="shared" si="455"/>
        <v/>
      </c>
      <c r="CS766" s="160" t="str">
        <f t="shared" si="456"/>
        <v/>
      </c>
      <c r="CT766" s="160" t="str">
        <f t="shared" si="457"/>
        <v/>
      </c>
      <c r="CU766" s="162" t="str">
        <f t="shared" si="458"/>
        <v/>
      </c>
      <c r="CV766" s="162" t="str">
        <f t="shared" si="459"/>
        <v/>
      </c>
      <c r="CW766" s="162" t="str">
        <f t="shared" si="460"/>
        <v/>
      </c>
      <c r="CX766" s="162" t="str">
        <f t="shared" si="461"/>
        <v/>
      </c>
      <c r="CY766" s="162" t="str">
        <f t="shared" si="462"/>
        <v/>
      </c>
      <c r="CZ766" s="162" t="str">
        <f t="shared" si="463"/>
        <v/>
      </c>
      <c r="DA766" s="163" t="str">
        <f t="shared" si="464"/>
        <v/>
      </c>
    </row>
    <row r="767" spans="1:105" ht="16.5" x14ac:dyDescent="0.3">
      <c r="A767" s="135"/>
      <c r="B767" s="136"/>
      <c r="C767" s="136"/>
      <c r="D767" s="137"/>
      <c r="E767" s="176"/>
      <c r="F767" s="182"/>
      <c r="G767" s="183"/>
      <c r="H767" s="183"/>
      <c r="I767" s="183"/>
      <c r="J767" s="183"/>
      <c r="K767" s="183"/>
      <c r="L767" s="183"/>
      <c r="M767" s="186"/>
      <c r="N767" s="182"/>
      <c r="O767" s="184"/>
      <c r="P767" s="178"/>
      <c r="Q767" s="118">
        <f t="shared" si="433"/>
        <v>0</v>
      </c>
      <c r="R767" s="3"/>
      <c r="S767" s="3"/>
      <c r="T767" s="4"/>
      <c r="U767" s="4"/>
      <c r="V767" s="99">
        <f t="shared" si="434"/>
        <v>0</v>
      </c>
      <c r="W767" s="161"/>
      <c r="X767" s="138"/>
      <c r="AH767" s="158" t="str">
        <f t="array" ref="AH767">IF(OR(AH$1=0, $A767=""),"",SQRT((_xlfn.XLOOKUP(AH$1,$Z$2:$Z$16,$AA$2:$AA$16)-$T767)^2+(_xlfn.XLOOKUP(AH$1,$Z$2:$Z$16,$AB$2:$AB$16)-$U767)^2+(_xlfn.XLOOKUP(AH$1,$Z$2:$Z$16,$AC$2:$AC$16-$V767)^2)))</f>
        <v/>
      </c>
      <c r="AI767" s="140" t="str">
        <f t="array" ref="AI767">IF(OR(AI$1=0, $A767=""),"",SQRT((_xlfn.XLOOKUP(AI$1,$Z$2:$Z$16,$AA$2:$AA$16)-$T767)^2+(_xlfn.XLOOKUP(AI$1,$Z$2:$Z$16,$AB$2:$AB$16)-$U767)^2+(_xlfn.XLOOKUP(AI$1,$Z$2:$Z$16,$AC$2:$AC$16-$V767)^2)))</f>
        <v/>
      </c>
      <c r="AJ767" s="140" t="str">
        <f t="array" ref="AJ767">IF(OR(AJ$1=0, $A767=""),"",SQRT((_xlfn.XLOOKUP(AJ$1,$Z$2:$Z$16,$AA$2:$AA$16)-$T767)^2+(_xlfn.XLOOKUP(AJ$1,$Z$2:$Z$16,$AB$2:$AB$16)-$U767)^2+(_xlfn.XLOOKUP(AJ$1,$Z$2:$Z$16,$AC$2:$AC$16-$V767)^2)))</f>
        <v/>
      </c>
      <c r="AK767" s="140" t="str">
        <f t="array" ref="AK767">IF(OR(AK$1=0, $A767=""),"",SQRT((_xlfn.XLOOKUP(AK$1,$Z$2:$Z$16,$AA$2:$AA$16)-$T767)^2+(_xlfn.XLOOKUP(AK$1,$Z$2:$Z$16,$AB$2:$AB$16)-$U767)^2+(_xlfn.XLOOKUP(AK$1,$Z$2:$Z$16,$AC$2:$AC$16-$V767)^2)))</f>
        <v/>
      </c>
      <c r="AL767" s="140" t="str">
        <f t="array" ref="AL767">IF(OR(AL$1=0, $A767=""),"",SQRT((_xlfn.XLOOKUP(AL$1,$Z$2:$Z$16,$AA$2:$AA$16)-$T767)^2+(_xlfn.XLOOKUP(AL$1,$Z$2:$Z$16,$AB$2:$AB$16)-$U767)^2+(_xlfn.XLOOKUP(AL$1,$Z$2:$Z$16,$AC$2:$AC$16-$V767)^2)))</f>
        <v/>
      </c>
      <c r="AM767" s="140" t="str">
        <f t="array" ref="AM767">IF(OR(AM$1=0, $A767=""),"",SQRT((_xlfn.XLOOKUP(AM$1,$Z$2:$Z$16,$AA$2:$AA$16)-$T767)^2+(_xlfn.XLOOKUP(AM$1,$Z$2:$Z$16,$AB$2:$AB$16)-$U767)^2+(_xlfn.XLOOKUP(AM$1,$Z$2:$Z$16,$AC$2:$AC$16-$V767)^2)))</f>
        <v/>
      </c>
      <c r="AN767" s="140" t="str">
        <f t="array" ref="AN767">IF(OR(AN$1=0, $A767=""),"",SQRT((_xlfn.XLOOKUP(AN$1,$Z$2:$Z$16,$AA$2:$AA$16)-$T767)^2+(_xlfn.XLOOKUP(AN$1,$Z$2:$Z$16,$AB$2:$AB$16)-$U767)^2+(_xlfn.XLOOKUP(AN$1,$Z$2:$Z$16,$AC$2:$AC$16-$V767)^2)))</f>
        <v/>
      </c>
      <c r="AO767" s="140" t="str">
        <f t="array" ref="AO767">IF(OR(AO$1=0, $A767=""),"",SQRT((_xlfn.XLOOKUP(AO$1,$Z$2:$Z$16,$AA$2:$AA$16)-$T767)^2+(_xlfn.XLOOKUP(AO$1,$Z$2:$Z$16,$AB$2:$AB$16)-$U767)^2+(_xlfn.XLOOKUP(AO$1,$Z$2:$Z$16,$AC$2:$AC$16-$V767)^2)))</f>
        <v/>
      </c>
      <c r="AP767" s="141" t="str">
        <f t="array" ref="AP767">IF(OR(AP$1=0, $A767=""),"",SQRT((_xlfn.XLOOKUP(AP$1,$Z$2:$Z$16,$AA$2:$AA$16)-$T767)^2+(_xlfn.XLOOKUP(AP$1,$Z$2:$Z$16,$AB$2:$AB$16)-$U767)^2+(_xlfn.XLOOKUP(AP$1,$Z$2:$Z$16,$AC$2:$AC$16-$V767)^2)))</f>
        <v/>
      </c>
      <c r="AQ767" s="141" t="str">
        <f t="array" ref="AQ767">IF(OR(AQ$1=0, $A767=""),"",SQRT((_xlfn.XLOOKUP(AQ$1,$Z$2:$Z$16,$AA$2:$AA$16)-$T767)^2+(_xlfn.XLOOKUP(AQ$1,$Z$2:$Z$16,$AB$2:$AB$16)-$U767)^2+(_xlfn.XLOOKUP(AQ$1,$Z$2:$Z$16,$AC$2:$AC$16-$V767)^2)))</f>
        <v/>
      </c>
      <c r="AR767" s="141" t="str">
        <f t="array" ref="AR767">IF(OR(AR$1=0, $A767=""),"",SQRT((_xlfn.XLOOKUP(AR$1,$Z$2:$Z$16,$AA$2:$AA$16)-$T767)^2+(_xlfn.XLOOKUP(AR$1,$Z$2:$Z$16,$AB$2:$AB$16)-$U767)^2+(_xlfn.XLOOKUP(AR$1,$Z$2:$Z$16,$AC$2:$AC$16-$V767)^2)))</f>
        <v/>
      </c>
      <c r="AS767" s="141" t="str">
        <f t="array" ref="AS767">IF(OR(AS$1=0, $A767=""),"",SQRT((_xlfn.XLOOKUP(AS$1,$Z$2:$Z$16,$AA$2:$AA$16)-$T767)^2+(_xlfn.XLOOKUP(AS$1,$Z$2:$Z$16,$AB$2:$AB$16)-$U767)^2+(_xlfn.XLOOKUP(AS$1,$Z$2:$Z$16,$AC$2:$AC$16-$V767)^2)))</f>
        <v/>
      </c>
      <c r="AT767" s="141" t="str">
        <f t="array" ref="AT767">IF(OR(AT$1=0, $A767=""),"",SQRT((_xlfn.XLOOKUP(AT$1,$Z$2:$Z$16,$AA$2:$AA$16)-$T767)^2+(_xlfn.XLOOKUP(AT$1,$Z$2:$Z$16,$AB$2:$AB$16)-$U767)^2+(_xlfn.XLOOKUP(AT$1,$Z$2:$Z$16,$AC$2:$AC$16-$V767)^2)))</f>
        <v/>
      </c>
      <c r="AU767" s="141" t="str">
        <f t="array" ref="AU767">IF(OR(AU$1=0, $A767=""),"",SQRT((_xlfn.XLOOKUP(AU$1,$Z$2:$Z$16,$AA$2:$AA$16)-$T767)^2+(_xlfn.XLOOKUP(AU$1,$Z$2:$Z$16,$AB$2:$AB$16)-$U767)^2+(_xlfn.XLOOKUP(AU$1,$Z$2:$Z$16,$AC$2:$AC$16-$V767)^2)))</f>
        <v/>
      </c>
      <c r="AV767" s="142" t="str">
        <f t="array" ref="AV767">IF(OR(AV$1=0, $A767=""),"",SQRT((_xlfn.XLOOKUP(AV$1,$Z$2:$Z$16,$AA$2:$AA$16)-$T767)^2+(_xlfn.XLOOKUP(AV$1,$Z$2:$Z$16,$AB$2:$AB$16)-$U767)^2+(_xlfn.XLOOKUP(AV$1,$Z$2:$Z$16,$AC$2:$AC$16-$V767)^2)))</f>
        <v/>
      </c>
      <c r="AW767" s="124"/>
      <c r="AX767" s="124"/>
      <c r="AY767" s="125">
        <f t="shared" si="435"/>
        <v>0</v>
      </c>
      <c r="AZ767" s="143">
        <f t="shared" si="436"/>
        <v>0</v>
      </c>
      <c r="BA767" s="143">
        <f t="shared" si="437"/>
        <v>0</v>
      </c>
      <c r="BB767" s="143">
        <f t="shared" si="438"/>
        <v>0</v>
      </c>
      <c r="BC767" s="143">
        <f t="shared" si="439"/>
        <v>0</v>
      </c>
      <c r="BD767" s="143">
        <f t="shared" si="440"/>
        <v>0</v>
      </c>
      <c r="BE767" s="143">
        <f t="shared" si="441"/>
        <v>0</v>
      </c>
      <c r="BF767" s="143">
        <f t="shared" si="442"/>
        <v>0</v>
      </c>
      <c r="BG767" s="144">
        <f t="shared" si="443"/>
        <v>0</v>
      </c>
      <c r="BH767" s="144">
        <f t="shared" si="444"/>
        <v>0</v>
      </c>
      <c r="BI767" s="144">
        <f t="shared" si="445"/>
        <v>0</v>
      </c>
      <c r="BJ767" s="144">
        <f t="shared" si="446"/>
        <v>0</v>
      </c>
      <c r="BK767" s="144">
        <f t="shared" si="447"/>
        <v>0</v>
      </c>
      <c r="BL767" s="144">
        <f t="shared" si="448"/>
        <v>0</v>
      </c>
      <c r="BM767" s="145">
        <f t="shared" si="449"/>
        <v>0</v>
      </c>
      <c r="BN767" s="124"/>
      <c r="BO767" s="124"/>
      <c r="BP767" s="124"/>
      <c r="BQ767" s="124"/>
      <c r="BR767" s="124"/>
      <c r="BS767" s="124"/>
      <c r="BT767" s="124"/>
      <c r="BU767" s="124"/>
      <c r="BV767" s="130"/>
      <c r="BW767" s="130"/>
      <c r="BX767" s="130"/>
      <c r="BY767" s="130"/>
      <c r="BZ767" s="130"/>
      <c r="CA767" s="130"/>
      <c r="CB767" s="130"/>
      <c r="CC767" s="130"/>
      <c r="CD767" s="130"/>
      <c r="CE767" s="130"/>
      <c r="CF767" s="130"/>
      <c r="CG767" s="130"/>
      <c r="CH767" s="130"/>
      <c r="CI767" s="130"/>
      <c r="CJ767" s="130"/>
      <c r="CM767" s="159">
        <f t="shared" si="450"/>
        <v>0</v>
      </c>
      <c r="CN767" s="160">
        <f t="shared" si="451"/>
        <v>0</v>
      </c>
      <c r="CO767" s="160">
        <f t="shared" si="452"/>
        <v>0</v>
      </c>
      <c r="CP767" s="160">
        <f t="shared" si="453"/>
        <v>0</v>
      </c>
      <c r="CQ767" s="160">
        <f t="shared" si="454"/>
        <v>0</v>
      </c>
      <c r="CR767" s="160" t="str">
        <f t="shared" si="455"/>
        <v/>
      </c>
      <c r="CS767" s="160" t="str">
        <f t="shared" si="456"/>
        <v/>
      </c>
      <c r="CT767" s="160" t="str">
        <f t="shared" si="457"/>
        <v/>
      </c>
      <c r="CU767" s="162" t="str">
        <f t="shared" si="458"/>
        <v/>
      </c>
      <c r="CV767" s="162" t="str">
        <f t="shared" si="459"/>
        <v/>
      </c>
      <c r="CW767" s="162" t="str">
        <f t="shared" si="460"/>
        <v/>
      </c>
      <c r="CX767" s="162" t="str">
        <f t="shared" si="461"/>
        <v/>
      </c>
      <c r="CY767" s="162" t="str">
        <f t="shared" si="462"/>
        <v/>
      </c>
      <c r="CZ767" s="162" t="str">
        <f t="shared" si="463"/>
        <v/>
      </c>
      <c r="DA767" s="163" t="str">
        <f t="shared" si="464"/>
        <v/>
      </c>
    </row>
    <row r="768" spans="1:105" ht="16.5" x14ac:dyDescent="0.3">
      <c r="A768" s="135"/>
      <c r="B768" s="136"/>
      <c r="C768" s="136"/>
      <c r="D768" s="137"/>
      <c r="E768" s="176"/>
      <c r="F768" s="182"/>
      <c r="G768" s="183"/>
      <c r="H768" s="183"/>
      <c r="I768" s="183"/>
      <c r="J768" s="183"/>
      <c r="K768" s="183"/>
      <c r="L768" s="183"/>
      <c r="M768" s="186"/>
      <c r="N768" s="182"/>
      <c r="O768" s="184"/>
      <c r="P768" s="178"/>
      <c r="Q768" s="118">
        <f t="shared" si="433"/>
        <v>0</v>
      </c>
      <c r="R768" s="3"/>
      <c r="S768" s="3"/>
      <c r="T768" s="4"/>
      <c r="U768" s="4"/>
      <c r="V768" s="99">
        <f t="shared" si="434"/>
        <v>0</v>
      </c>
      <c r="W768" s="161"/>
      <c r="X768" s="138"/>
      <c r="AH768" s="158" t="str">
        <f t="array" ref="AH768">IF(OR(AH$1=0, $A768=""),"",SQRT((_xlfn.XLOOKUP(AH$1,$Z$2:$Z$16,$AA$2:$AA$16)-$T768)^2+(_xlfn.XLOOKUP(AH$1,$Z$2:$Z$16,$AB$2:$AB$16)-$U768)^2+(_xlfn.XLOOKUP(AH$1,$Z$2:$Z$16,$AC$2:$AC$16-$V768)^2)))</f>
        <v/>
      </c>
      <c r="AI768" s="140" t="str">
        <f t="array" ref="AI768">IF(OR(AI$1=0, $A768=""),"",SQRT((_xlfn.XLOOKUP(AI$1,$Z$2:$Z$16,$AA$2:$AA$16)-$T768)^2+(_xlfn.XLOOKUP(AI$1,$Z$2:$Z$16,$AB$2:$AB$16)-$U768)^2+(_xlfn.XLOOKUP(AI$1,$Z$2:$Z$16,$AC$2:$AC$16-$V768)^2)))</f>
        <v/>
      </c>
      <c r="AJ768" s="140" t="str">
        <f t="array" ref="AJ768">IF(OR(AJ$1=0, $A768=""),"",SQRT((_xlfn.XLOOKUP(AJ$1,$Z$2:$Z$16,$AA$2:$AA$16)-$T768)^2+(_xlfn.XLOOKUP(AJ$1,$Z$2:$Z$16,$AB$2:$AB$16)-$U768)^2+(_xlfn.XLOOKUP(AJ$1,$Z$2:$Z$16,$AC$2:$AC$16-$V768)^2)))</f>
        <v/>
      </c>
      <c r="AK768" s="140" t="str">
        <f t="array" ref="AK768">IF(OR(AK$1=0, $A768=""),"",SQRT((_xlfn.XLOOKUP(AK$1,$Z$2:$Z$16,$AA$2:$AA$16)-$T768)^2+(_xlfn.XLOOKUP(AK$1,$Z$2:$Z$16,$AB$2:$AB$16)-$U768)^2+(_xlfn.XLOOKUP(AK$1,$Z$2:$Z$16,$AC$2:$AC$16-$V768)^2)))</f>
        <v/>
      </c>
      <c r="AL768" s="140" t="str">
        <f t="array" ref="AL768">IF(OR(AL$1=0, $A768=""),"",SQRT((_xlfn.XLOOKUP(AL$1,$Z$2:$Z$16,$AA$2:$AA$16)-$T768)^2+(_xlfn.XLOOKUP(AL$1,$Z$2:$Z$16,$AB$2:$AB$16)-$U768)^2+(_xlfn.XLOOKUP(AL$1,$Z$2:$Z$16,$AC$2:$AC$16-$V768)^2)))</f>
        <v/>
      </c>
      <c r="AM768" s="140" t="str">
        <f t="array" ref="AM768">IF(OR(AM$1=0, $A768=""),"",SQRT((_xlfn.XLOOKUP(AM$1,$Z$2:$Z$16,$AA$2:$AA$16)-$T768)^2+(_xlfn.XLOOKUP(AM$1,$Z$2:$Z$16,$AB$2:$AB$16)-$U768)^2+(_xlfn.XLOOKUP(AM$1,$Z$2:$Z$16,$AC$2:$AC$16-$V768)^2)))</f>
        <v/>
      </c>
      <c r="AN768" s="140" t="str">
        <f t="array" ref="AN768">IF(OR(AN$1=0, $A768=""),"",SQRT((_xlfn.XLOOKUP(AN$1,$Z$2:$Z$16,$AA$2:$AA$16)-$T768)^2+(_xlfn.XLOOKUP(AN$1,$Z$2:$Z$16,$AB$2:$AB$16)-$U768)^2+(_xlfn.XLOOKUP(AN$1,$Z$2:$Z$16,$AC$2:$AC$16-$V768)^2)))</f>
        <v/>
      </c>
      <c r="AO768" s="140" t="str">
        <f t="array" ref="AO768">IF(OR(AO$1=0, $A768=""),"",SQRT((_xlfn.XLOOKUP(AO$1,$Z$2:$Z$16,$AA$2:$AA$16)-$T768)^2+(_xlfn.XLOOKUP(AO$1,$Z$2:$Z$16,$AB$2:$AB$16)-$U768)^2+(_xlfn.XLOOKUP(AO$1,$Z$2:$Z$16,$AC$2:$AC$16-$V768)^2)))</f>
        <v/>
      </c>
      <c r="AP768" s="141" t="str">
        <f t="array" ref="AP768">IF(OR(AP$1=0, $A768=""),"",SQRT((_xlfn.XLOOKUP(AP$1,$Z$2:$Z$16,$AA$2:$AA$16)-$T768)^2+(_xlfn.XLOOKUP(AP$1,$Z$2:$Z$16,$AB$2:$AB$16)-$U768)^2+(_xlfn.XLOOKUP(AP$1,$Z$2:$Z$16,$AC$2:$AC$16-$V768)^2)))</f>
        <v/>
      </c>
      <c r="AQ768" s="141" t="str">
        <f t="array" ref="AQ768">IF(OR(AQ$1=0, $A768=""),"",SQRT((_xlfn.XLOOKUP(AQ$1,$Z$2:$Z$16,$AA$2:$AA$16)-$T768)^2+(_xlfn.XLOOKUP(AQ$1,$Z$2:$Z$16,$AB$2:$AB$16)-$U768)^2+(_xlfn.XLOOKUP(AQ$1,$Z$2:$Z$16,$AC$2:$AC$16-$V768)^2)))</f>
        <v/>
      </c>
      <c r="AR768" s="141" t="str">
        <f t="array" ref="AR768">IF(OR(AR$1=0, $A768=""),"",SQRT((_xlfn.XLOOKUP(AR$1,$Z$2:$Z$16,$AA$2:$AA$16)-$T768)^2+(_xlfn.XLOOKUP(AR$1,$Z$2:$Z$16,$AB$2:$AB$16)-$U768)^2+(_xlfn.XLOOKUP(AR$1,$Z$2:$Z$16,$AC$2:$AC$16-$V768)^2)))</f>
        <v/>
      </c>
      <c r="AS768" s="141" t="str">
        <f t="array" ref="AS768">IF(OR(AS$1=0, $A768=""),"",SQRT((_xlfn.XLOOKUP(AS$1,$Z$2:$Z$16,$AA$2:$AA$16)-$T768)^2+(_xlfn.XLOOKUP(AS$1,$Z$2:$Z$16,$AB$2:$AB$16)-$U768)^2+(_xlfn.XLOOKUP(AS$1,$Z$2:$Z$16,$AC$2:$AC$16-$V768)^2)))</f>
        <v/>
      </c>
      <c r="AT768" s="141" t="str">
        <f t="array" ref="AT768">IF(OR(AT$1=0, $A768=""),"",SQRT((_xlfn.XLOOKUP(AT$1,$Z$2:$Z$16,$AA$2:$AA$16)-$T768)^2+(_xlfn.XLOOKUP(AT$1,$Z$2:$Z$16,$AB$2:$AB$16)-$U768)^2+(_xlfn.XLOOKUP(AT$1,$Z$2:$Z$16,$AC$2:$AC$16-$V768)^2)))</f>
        <v/>
      </c>
      <c r="AU768" s="141" t="str">
        <f t="array" ref="AU768">IF(OR(AU$1=0, $A768=""),"",SQRT((_xlfn.XLOOKUP(AU$1,$Z$2:$Z$16,$AA$2:$AA$16)-$T768)^2+(_xlfn.XLOOKUP(AU$1,$Z$2:$Z$16,$AB$2:$AB$16)-$U768)^2+(_xlfn.XLOOKUP(AU$1,$Z$2:$Z$16,$AC$2:$AC$16-$V768)^2)))</f>
        <v/>
      </c>
      <c r="AV768" s="142" t="str">
        <f t="array" ref="AV768">IF(OR(AV$1=0, $A768=""),"",SQRT((_xlfn.XLOOKUP(AV$1,$Z$2:$Z$16,$AA$2:$AA$16)-$T768)^2+(_xlfn.XLOOKUP(AV$1,$Z$2:$Z$16,$AB$2:$AB$16)-$U768)^2+(_xlfn.XLOOKUP(AV$1,$Z$2:$Z$16,$AC$2:$AC$16-$V768)^2)))</f>
        <v/>
      </c>
      <c r="AW768" s="124"/>
      <c r="AX768" s="124"/>
      <c r="AY768" s="125">
        <f t="shared" si="435"/>
        <v>0</v>
      </c>
      <c r="AZ768" s="143">
        <f t="shared" si="436"/>
        <v>0</v>
      </c>
      <c r="BA768" s="143">
        <f t="shared" si="437"/>
        <v>0</v>
      </c>
      <c r="BB768" s="143">
        <f t="shared" si="438"/>
        <v>0</v>
      </c>
      <c r="BC768" s="143">
        <f t="shared" si="439"/>
        <v>0</v>
      </c>
      <c r="BD768" s="143">
        <f t="shared" si="440"/>
        <v>0</v>
      </c>
      <c r="BE768" s="143">
        <f t="shared" si="441"/>
        <v>0</v>
      </c>
      <c r="BF768" s="143">
        <f t="shared" si="442"/>
        <v>0</v>
      </c>
      <c r="BG768" s="144">
        <f t="shared" si="443"/>
        <v>0</v>
      </c>
      <c r="BH768" s="144">
        <f t="shared" si="444"/>
        <v>0</v>
      </c>
      <c r="BI768" s="144">
        <f t="shared" si="445"/>
        <v>0</v>
      </c>
      <c r="BJ768" s="144">
        <f t="shared" si="446"/>
        <v>0</v>
      </c>
      <c r="BK768" s="144">
        <f t="shared" si="447"/>
        <v>0</v>
      </c>
      <c r="BL768" s="144">
        <f t="shared" si="448"/>
        <v>0</v>
      </c>
      <c r="BM768" s="145">
        <f t="shared" si="449"/>
        <v>0</v>
      </c>
      <c r="BN768" s="124"/>
      <c r="BO768" s="124"/>
      <c r="BP768" s="124"/>
      <c r="BQ768" s="124"/>
      <c r="BR768" s="124"/>
      <c r="BS768" s="124"/>
      <c r="BT768" s="124"/>
      <c r="BU768" s="124"/>
      <c r="BV768" s="130"/>
      <c r="BW768" s="130"/>
      <c r="BX768" s="130"/>
      <c r="BY768" s="130"/>
      <c r="BZ768" s="130"/>
      <c r="CA768" s="130"/>
      <c r="CB768" s="130"/>
      <c r="CC768" s="130"/>
      <c r="CD768" s="130"/>
      <c r="CE768" s="130"/>
      <c r="CF768" s="130"/>
      <c r="CG768" s="130"/>
      <c r="CH768" s="130"/>
      <c r="CI768" s="130"/>
      <c r="CJ768" s="130"/>
      <c r="CM768" s="159">
        <f t="shared" si="450"/>
        <v>0</v>
      </c>
      <c r="CN768" s="160">
        <f t="shared" si="451"/>
        <v>0</v>
      </c>
      <c r="CO768" s="160">
        <f t="shared" si="452"/>
        <v>0</v>
      </c>
      <c r="CP768" s="160">
        <f t="shared" si="453"/>
        <v>0</v>
      </c>
      <c r="CQ768" s="160">
        <f t="shared" si="454"/>
        <v>0</v>
      </c>
      <c r="CR768" s="160" t="str">
        <f t="shared" si="455"/>
        <v/>
      </c>
      <c r="CS768" s="160" t="str">
        <f t="shared" si="456"/>
        <v/>
      </c>
      <c r="CT768" s="160" t="str">
        <f t="shared" si="457"/>
        <v/>
      </c>
      <c r="CU768" s="162" t="str">
        <f t="shared" si="458"/>
        <v/>
      </c>
      <c r="CV768" s="162" t="str">
        <f t="shared" si="459"/>
        <v/>
      </c>
      <c r="CW768" s="162" t="str">
        <f t="shared" si="460"/>
        <v/>
      </c>
      <c r="CX768" s="162" t="str">
        <f t="shared" si="461"/>
        <v/>
      </c>
      <c r="CY768" s="162" t="str">
        <f t="shared" si="462"/>
        <v/>
      </c>
      <c r="CZ768" s="162" t="str">
        <f t="shared" si="463"/>
        <v/>
      </c>
      <c r="DA768" s="163" t="str">
        <f t="shared" si="464"/>
        <v/>
      </c>
    </row>
    <row r="769" spans="1:105" ht="16.5" x14ac:dyDescent="0.3">
      <c r="A769" s="135"/>
      <c r="B769" s="136"/>
      <c r="C769" s="136"/>
      <c r="D769" s="137"/>
      <c r="E769" s="176"/>
      <c r="F769" s="182"/>
      <c r="G769" s="183"/>
      <c r="H769" s="183"/>
      <c r="I769" s="183"/>
      <c r="J769" s="183"/>
      <c r="K769" s="183"/>
      <c r="L769" s="183"/>
      <c r="M769" s="186"/>
      <c r="N769" s="182"/>
      <c r="O769" s="184"/>
      <c r="P769" s="178"/>
      <c r="Q769" s="118">
        <f t="shared" si="433"/>
        <v>0</v>
      </c>
      <c r="R769" s="3"/>
      <c r="S769" s="3"/>
      <c r="T769" s="4"/>
      <c r="U769" s="4"/>
      <c r="V769" s="99">
        <f t="shared" si="434"/>
        <v>0</v>
      </c>
      <c r="W769" s="161"/>
      <c r="X769" s="138"/>
      <c r="AH769" s="158" t="str">
        <f t="array" ref="AH769">IF(OR(AH$1=0, $A769=""),"",SQRT((_xlfn.XLOOKUP(AH$1,$Z$2:$Z$16,$AA$2:$AA$16)-$T769)^2+(_xlfn.XLOOKUP(AH$1,$Z$2:$Z$16,$AB$2:$AB$16)-$U769)^2+(_xlfn.XLOOKUP(AH$1,$Z$2:$Z$16,$AC$2:$AC$16-$V769)^2)))</f>
        <v/>
      </c>
      <c r="AI769" s="140" t="str">
        <f t="array" ref="AI769">IF(OR(AI$1=0, $A769=""),"",SQRT((_xlfn.XLOOKUP(AI$1,$Z$2:$Z$16,$AA$2:$AA$16)-$T769)^2+(_xlfn.XLOOKUP(AI$1,$Z$2:$Z$16,$AB$2:$AB$16)-$U769)^2+(_xlfn.XLOOKUP(AI$1,$Z$2:$Z$16,$AC$2:$AC$16-$V769)^2)))</f>
        <v/>
      </c>
      <c r="AJ769" s="140" t="str">
        <f t="array" ref="AJ769">IF(OR(AJ$1=0, $A769=""),"",SQRT((_xlfn.XLOOKUP(AJ$1,$Z$2:$Z$16,$AA$2:$AA$16)-$T769)^2+(_xlfn.XLOOKUP(AJ$1,$Z$2:$Z$16,$AB$2:$AB$16)-$U769)^2+(_xlfn.XLOOKUP(AJ$1,$Z$2:$Z$16,$AC$2:$AC$16-$V769)^2)))</f>
        <v/>
      </c>
      <c r="AK769" s="140" t="str">
        <f t="array" ref="AK769">IF(OR(AK$1=0, $A769=""),"",SQRT((_xlfn.XLOOKUP(AK$1,$Z$2:$Z$16,$AA$2:$AA$16)-$T769)^2+(_xlfn.XLOOKUP(AK$1,$Z$2:$Z$16,$AB$2:$AB$16)-$U769)^2+(_xlfn.XLOOKUP(AK$1,$Z$2:$Z$16,$AC$2:$AC$16-$V769)^2)))</f>
        <v/>
      </c>
      <c r="AL769" s="140" t="str">
        <f t="array" ref="AL769">IF(OR(AL$1=0, $A769=""),"",SQRT((_xlfn.XLOOKUP(AL$1,$Z$2:$Z$16,$AA$2:$AA$16)-$T769)^2+(_xlfn.XLOOKUP(AL$1,$Z$2:$Z$16,$AB$2:$AB$16)-$U769)^2+(_xlfn.XLOOKUP(AL$1,$Z$2:$Z$16,$AC$2:$AC$16-$V769)^2)))</f>
        <v/>
      </c>
      <c r="AM769" s="140" t="str">
        <f t="array" ref="AM769">IF(OR(AM$1=0, $A769=""),"",SQRT((_xlfn.XLOOKUP(AM$1,$Z$2:$Z$16,$AA$2:$AA$16)-$T769)^2+(_xlfn.XLOOKUP(AM$1,$Z$2:$Z$16,$AB$2:$AB$16)-$U769)^2+(_xlfn.XLOOKUP(AM$1,$Z$2:$Z$16,$AC$2:$AC$16-$V769)^2)))</f>
        <v/>
      </c>
      <c r="AN769" s="140" t="str">
        <f t="array" ref="AN769">IF(OR(AN$1=0, $A769=""),"",SQRT((_xlfn.XLOOKUP(AN$1,$Z$2:$Z$16,$AA$2:$AA$16)-$T769)^2+(_xlfn.XLOOKUP(AN$1,$Z$2:$Z$16,$AB$2:$AB$16)-$U769)^2+(_xlfn.XLOOKUP(AN$1,$Z$2:$Z$16,$AC$2:$AC$16-$V769)^2)))</f>
        <v/>
      </c>
      <c r="AO769" s="140" t="str">
        <f t="array" ref="AO769">IF(OR(AO$1=0, $A769=""),"",SQRT((_xlfn.XLOOKUP(AO$1,$Z$2:$Z$16,$AA$2:$AA$16)-$T769)^2+(_xlfn.XLOOKUP(AO$1,$Z$2:$Z$16,$AB$2:$AB$16)-$U769)^2+(_xlfn.XLOOKUP(AO$1,$Z$2:$Z$16,$AC$2:$AC$16-$V769)^2)))</f>
        <v/>
      </c>
      <c r="AP769" s="141" t="str">
        <f t="array" ref="AP769">IF(OR(AP$1=0, $A769=""),"",SQRT((_xlfn.XLOOKUP(AP$1,$Z$2:$Z$16,$AA$2:$AA$16)-$T769)^2+(_xlfn.XLOOKUP(AP$1,$Z$2:$Z$16,$AB$2:$AB$16)-$U769)^2+(_xlfn.XLOOKUP(AP$1,$Z$2:$Z$16,$AC$2:$AC$16-$V769)^2)))</f>
        <v/>
      </c>
      <c r="AQ769" s="141" t="str">
        <f t="array" ref="AQ769">IF(OR(AQ$1=0, $A769=""),"",SQRT((_xlfn.XLOOKUP(AQ$1,$Z$2:$Z$16,$AA$2:$AA$16)-$T769)^2+(_xlfn.XLOOKUP(AQ$1,$Z$2:$Z$16,$AB$2:$AB$16)-$U769)^2+(_xlfn.XLOOKUP(AQ$1,$Z$2:$Z$16,$AC$2:$AC$16-$V769)^2)))</f>
        <v/>
      </c>
      <c r="AR769" s="141" t="str">
        <f t="array" ref="AR769">IF(OR(AR$1=0, $A769=""),"",SQRT((_xlfn.XLOOKUP(AR$1,$Z$2:$Z$16,$AA$2:$AA$16)-$T769)^2+(_xlfn.XLOOKUP(AR$1,$Z$2:$Z$16,$AB$2:$AB$16)-$U769)^2+(_xlfn.XLOOKUP(AR$1,$Z$2:$Z$16,$AC$2:$AC$16-$V769)^2)))</f>
        <v/>
      </c>
      <c r="AS769" s="141" t="str">
        <f t="array" ref="AS769">IF(OR(AS$1=0, $A769=""),"",SQRT((_xlfn.XLOOKUP(AS$1,$Z$2:$Z$16,$AA$2:$AA$16)-$T769)^2+(_xlfn.XLOOKUP(AS$1,$Z$2:$Z$16,$AB$2:$AB$16)-$U769)^2+(_xlfn.XLOOKUP(AS$1,$Z$2:$Z$16,$AC$2:$AC$16-$V769)^2)))</f>
        <v/>
      </c>
      <c r="AT769" s="141" t="str">
        <f t="array" ref="AT769">IF(OR(AT$1=0, $A769=""),"",SQRT((_xlfn.XLOOKUP(AT$1,$Z$2:$Z$16,$AA$2:$AA$16)-$T769)^2+(_xlfn.XLOOKUP(AT$1,$Z$2:$Z$16,$AB$2:$AB$16)-$U769)^2+(_xlfn.XLOOKUP(AT$1,$Z$2:$Z$16,$AC$2:$AC$16-$V769)^2)))</f>
        <v/>
      </c>
      <c r="AU769" s="141" t="str">
        <f t="array" ref="AU769">IF(OR(AU$1=0, $A769=""),"",SQRT((_xlfn.XLOOKUP(AU$1,$Z$2:$Z$16,$AA$2:$AA$16)-$T769)^2+(_xlfn.XLOOKUP(AU$1,$Z$2:$Z$16,$AB$2:$AB$16)-$U769)^2+(_xlfn.XLOOKUP(AU$1,$Z$2:$Z$16,$AC$2:$AC$16-$V769)^2)))</f>
        <v/>
      </c>
      <c r="AV769" s="142" t="str">
        <f t="array" ref="AV769">IF(OR(AV$1=0, $A769=""),"",SQRT((_xlfn.XLOOKUP(AV$1,$Z$2:$Z$16,$AA$2:$AA$16)-$T769)^2+(_xlfn.XLOOKUP(AV$1,$Z$2:$Z$16,$AB$2:$AB$16)-$U769)^2+(_xlfn.XLOOKUP(AV$1,$Z$2:$Z$16,$AC$2:$AC$16-$V769)^2)))</f>
        <v/>
      </c>
      <c r="AW769" s="124"/>
      <c r="AX769" s="124"/>
      <c r="AY769" s="125">
        <f t="shared" si="435"/>
        <v>0</v>
      </c>
      <c r="AZ769" s="143">
        <f t="shared" si="436"/>
        <v>0</v>
      </c>
      <c r="BA769" s="143">
        <f t="shared" si="437"/>
        <v>0</v>
      </c>
      <c r="BB769" s="143">
        <f t="shared" si="438"/>
        <v>0</v>
      </c>
      <c r="BC769" s="143">
        <f t="shared" si="439"/>
        <v>0</v>
      </c>
      <c r="BD769" s="143">
        <f t="shared" si="440"/>
        <v>0</v>
      </c>
      <c r="BE769" s="143">
        <f t="shared" si="441"/>
        <v>0</v>
      </c>
      <c r="BF769" s="143">
        <f t="shared" si="442"/>
        <v>0</v>
      </c>
      <c r="BG769" s="144">
        <f t="shared" si="443"/>
        <v>0</v>
      </c>
      <c r="BH769" s="144">
        <f t="shared" si="444"/>
        <v>0</v>
      </c>
      <c r="BI769" s="144">
        <f t="shared" si="445"/>
        <v>0</v>
      </c>
      <c r="BJ769" s="144">
        <f t="shared" si="446"/>
        <v>0</v>
      </c>
      <c r="BK769" s="144">
        <f t="shared" si="447"/>
        <v>0</v>
      </c>
      <c r="BL769" s="144">
        <f t="shared" si="448"/>
        <v>0</v>
      </c>
      <c r="BM769" s="145">
        <f t="shared" si="449"/>
        <v>0</v>
      </c>
      <c r="BN769" s="124"/>
      <c r="BO769" s="124"/>
      <c r="BP769" s="124"/>
      <c r="BQ769" s="124"/>
      <c r="BR769" s="124"/>
      <c r="BS769" s="124"/>
      <c r="BT769" s="124"/>
      <c r="BU769" s="124"/>
      <c r="BV769" s="130"/>
      <c r="BW769" s="130"/>
      <c r="BX769" s="130"/>
      <c r="BY769" s="130"/>
      <c r="BZ769" s="130"/>
      <c r="CA769" s="130"/>
      <c r="CB769" s="130"/>
      <c r="CC769" s="130"/>
      <c r="CD769" s="130"/>
      <c r="CE769" s="130"/>
      <c r="CF769" s="130"/>
      <c r="CG769" s="130"/>
      <c r="CH769" s="130"/>
      <c r="CI769" s="130"/>
      <c r="CJ769" s="130"/>
      <c r="CM769" s="159">
        <f t="shared" si="450"/>
        <v>0</v>
      </c>
      <c r="CN769" s="160">
        <f t="shared" si="451"/>
        <v>0</v>
      </c>
      <c r="CO769" s="160">
        <f t="shared" si="452"/>
        <v>0</v>
      </c>
      <c r="CP769" s="160">
        <f t="shared" si="453"/>
        <v>0</v>
      </c>
      <c r="CQ769" s="160">
        <f t="shared" si="454"/>
        <v>0</v>
      </c>
      <c r="CR769" s="160" t="str">
        <f t="shared" si="455"/>
        <v/>
      </c>
      <c r="CS769" s="160" t="str">
        <f t="shared" si="456"/>
        <v/>
      </c>
      <c r="CT769" s="160" t="str">
        <f t="shared" si="457"/>
        <v/>
      </c>
      <c r="CU769" s="162" t="str">
        <f t="shared" si="458"/>
        <v/>
      </c>
      <c r="CV769" s="162" t="str">
        <f t="shared" si="459"/>
        <v/>
      </c>
      <c r="CW769" s="162" t="str">
        <f t="shared" si="460"/>
        <v/>
      </c>
      <c r="CX769" s="162" t="str">
        <f t="shared" si="461"/>
        <v/>
      </c>
      <c r="CY769" s="162" t="str">
        <f t="shared" si="462"/>
        <v/>
      </c>
      <c r="CZ769" s="162" t="str">
        <f t="shared" si="463"/>
        <v/>
      </c>
      <c r="DA769" s="163" t="str">
        <f t="shared" si="464"/>
        <v/>
      </c>
    </row>
    <row r="770" spans="1:105" ht="16.5" x14ac:dyDescent="0.3">
      <c r="A770" s="135"/>
      <c r="B770" s="136"/>
      <c r="C770" s="136"/>
      <c r="D770" s="137"/>
      <c r="E770" s="176"/>
      <c r="F770" s="182"/>
      <c r="G770" s="183"/>
      <c r="H770" s="183"/>
      <c r="I770" s="183"/>
      <c r="J770" s="183"/>
      <c r="K770" s="183"/>
      <c r="L770" s="183"/>
      <c r="M770" s="186"/>
      <c r="N770" s="182"/>
      <c r="O770" s="184"/>
      <c r="P770" s="178"/>
      <c r="Q770" s="118">
        <f t="shared" si="433"/>
        <v>0</v>
      </c>
      <c r="R770" s="3"/>
      <c r="S770" s="3"/>
      <c r="T770" s="4"/>
      <c r="U770" s="4"/>
      <c r="V770" s="99">
        <f t="shared" si="434"/>
        <v>0</v>
      </c>
      <c r="W770" s="161"/>
      <c r="X770" s="138"/>
      <c r="AH770" s="158" t="str">
        <f t="array" ref="AH770">IF(OR(AH$1=0, $A770=""),"",SQRT((_xlfn.XLOOKUP(AH$1,$Z$2:$Z$16,$AA$2:$AA$16)-$T770)^2+(_xlfn.XLOOKUP(AH$1,$Z$2:$Z$16,$AB$2:$AB$16)-$U770)^2+(_xlfn.XLOOKUP(AH$1,$Z$2:$Z$16,$AC$2:$AC$16-$V770)^2)))</f>
        <v/>
      </c>
      <c r="AI770" s="140" t="str">
        <f t="array" ref="AI770">IF(OR(AI$1=0, $A770=""),"",SQRT((_xlfn.XLOOKUP(AI$1,$Z$2:$Z$16,$AA$2:$AA$16)-$T770)^2+(_xlfn.XLOOKUP(AI$1,$Z$2:$Z$16,$AB$2:$AB$16)-$U770)^2+(_xlfn.XLOOKUP(AI$1,$Z$2:$Z$16,$AC$2:$AC$16-$V770)^2)))</f>
        <v/>
      </c>
      <c r="AJ770" s="140" t="str">
        <f t="array" ref="AJ770">IF(OR(AJ$1=0, $A770=""),"",SQRT((_xlfn.XLOOKUP(AJ$1,$Z$2:$Z$16,$AA$2:$AA$16)-$T770)^2+(_xlfn.XLOOKUP(AJ$1,$Z$2:$Z$16,$AB$2:$AB$16)-$U770)^2+(_xlfn.XLOOKUP(AJ$1,$Z$2:$Z$16,$AC$2:$AC$16-$V770)^2)))</f>
        <v/>
      </c>
      <c r="AK770" s="140" t="str">
        <f t="array" ref="AK770">IF(OR(AK$1=0, $A770=""),"",SQRT((_xlfn.XLOOKUP(AK$1,$Z$2:$Z$16,$AA$2:$AA$16)-$T770)^2+(_xlfn.XLOOKUP(AK$1,$Z$2:$Z$16,$AB$2:$AB$16)-$U770)^2+(_xlfn.XLOOKUP(AK$1,$Z$2:$Z$16,$AC$2:$AC$16-$V770)^2)))</f>
        <v/>
      </c>
      <c r="AL770" s="140" t="str">
        <f t="array" ref="AL770">IF(OR(AL$1=0, $A770=""),"",SQRT((_xlfn.XLOOKUP(AL$1,$Z$2:$Z$16,$AA$2:$AA$16)-$T770)^2+(_xlfn.XLOOKUP(AL$1,$Z$2:$Z$16,$AB$2:$AB$16)-$U770)^2+(_xlfn.XLOOKUP(AL$1,$Z$2:$Z$16,$AC$2:$AC$16-$V770)^2)))</f>
        <v/>
      </c>
      <c r="AM770" s="140" t="str">
        <f t="array" ref="AM770">IF(OR(AM$1=0, $A770=""),"",SQRT((_xlfn.XLOOKUP(AM$1,$Z$2:$Z$16,$AA$2:$AA$16)-$T770)^2+(_xlfn.XLOOKUP(AM$1,$Z$2:$Z$16,$AB$2:$AB$16)-$U770)^2+(_xlfn.XLOOKUP(AM$1,$Z$2:$Z$16,$AC$2:$AC$16-$V770)^2)))</f>
        <v/>
      </c>
      <c r="AN770" s="140" t="str">
        <f t="array" ref="AN770">IF(OR(AN$1=0, $A770=""),"",SQRT((_xlfn.XLOOKUP(AN$1,$Z$2:$Z$16,$AA$2:$AA$16)-$T770)^2+(_xlfn.XLOOKUP(AN$1,$Z$2:$Z$16,$AB$2:$AB$16)-$U770)^2+(_xlfn.XLOOKUP(AN$1,$Z$2:$Z$16,$AC$2:$AC$16-$V770)^2)))</f>
        <v/>
      </c>
      <c r="AO770" s="140" t="str">
        <f t="array" ref="AO770">IF(OR(AO$1=0, $A770=""),"",SQRT((_xlfn.XLOOKUP(AO$1,$Z$2:$Z$16,$AA$2:$AA$16)-$T770)^2+(_xlfn.XLOOKUP(AO$1,$Z$2:$Z$16,$AB$2:$AB$16)-$U770)^2+(_xlfn.XLOOKUP(AO$1,$Z$2:$Z$16,$AC$2:$AC$16-$V770)^2)))</f>
        <v/>
      </c>
      <c r="AP770" s="141" t="str">
        <f t="array" ref="AP770">IF(OR(AP$1=0, $A770=""),"",SQRT((_xlfn.XLOOKUP(AP$1,$Z$2:$Z$16,$AA$2:$AA$16)-$T770)^2+(_xlfn.XLOOKUP(AP$1,$Z$2:$Z$16,$AB$2:$AB$16)-$U770)^2+(_xlfn.XLOOKUP(AP$1,$Z$2:$Z$16,$AC$2:$AC$16-$V770)^2)))</f>
        <v/>
      </c>
      <c r="AQ770" s="141" t="str">
        <f t="array" ref="AQ770">IF(OR(AQ$1=0, $A770=""),"",SQRT((_xlfn.XLOOKUP(AQ$1,$Z$2:$Z$16,$AA$2:$AA$16)-$T770)^2+(_xlfn.XLOOKUP(AQ$1,$Z$2:$Z$16,$AB$2:$AB$16)-$U770)^2+(_xlfn.XLOOKUP(AQ$1,$Z$2:$Z$16,$AC$2:$AC$16-$V770)^2)))</f>
        <v/>
      </c>
      <c r="AR770" s="141" t="str">
        <f t="array" ref="AR770">IF(OR(AR$1=0, $A770=""),"",SQRT((_xlfn.XLOOKUP(AR$1,$Z$2:$Z$16,$AA$2:$AA$16)-$T770)^2+(_xlfn.XLOOKUP(AR$1,$Z$2:$Z$16,$AB$2:$AB$16)-$U770)^2+(_xlfn.XLOOKUP(AR$1,$Z$2:$Z$16,$AC$2:$AC$16-$V770)^2)))</f>
        <v/>
      </c>
      <c r="AS770" s="141" t="str">
        <f t="array" ref="AS770">IF(OR(AS$1=0, $A770=""),"",SQRT((_xlfn.XLOOKUP(AS$1,$Z$2:$Z$16,$AA$2:$AA$16)-$T770)^2+(_xlfn.XLOOKUP(AS$1,$Z$2:$Z$16,$AB$2:$AB$16)-$U770)^2+(_xlfn.XLOOKUP(AS$1,$Z$2:$Z$16,$AC$2:$AC$16-$V770)^2)))</f>
        <v/>
      </c>
      <c r="AT770" s="141" t="str">
        <f t="array" ref="AT770">IF(OR(AT$1=0, $A770=""),"",SQRT((_xlfn.XLOOKUP(AT$1,$Z$2:$Z$16,$AA$2:$AA$16)-$T770)^2+(_xlfn.XLOOKUP(AT$1,$Z$2:$Z$16,$AB$2:$AB$16)-$U770)^2+(_xlfn.XLOOKUP(AT$1,$Z$2:$Z$16,$AC$2:$AC$16-$V770)^2)))</f>
        <v/>
      </c>
      <c r="AU770" s="141" t="str">
        <f t="array" ref="AU770">IF(OR(AU$1=0, $A770=""),"",SQRT((_xlfn.XLOOKUP(AU$1,$Z$2:$Z$16,$AA$2:$AA$16)-$T770)^2+(_xlfn.XLOOKUP(AU$1,$Z$2:$Z$16,$AB$2:$AB$16)-$U770)^2+(_xlfn.XLOOKUP(AU$1,$Z$2:$Z$16,$AC$2:$AC$16-$V770)^2)))</f>
        <v/>
      </c>
      <c r="AV770" s="142" t="str">
        <f t="array" ref="AV770">IF(OR(AV$1=0, $A770=""),"",SQRT((_xlfn.XLOOKUP(AV$1,$Z$2:$Z$16,$AA$2:$AA$16)-$T770)^2+(_xlfn.XLOOKUP(AV$1,$Z$2:$Z$16,$AB$2:$AB$16)-$U770)^2+(_xlfn.XLOOKUP(AV$1,$Z$2:$Z$16,$AC$2:$AC$16-$V770)^2)))</f>
        <v/>
      </c>
      <c r="AW770" s="124"/>
      <c r="AX770" s="124"/>
      <c r="AY770" s="125">
        <f t="shared" si="435"/>
        <v>0</v>
      </c>
      <c r="AZ770" s="143">
        <f t="shared" si="436"/>
        <v>0</v>
      </c>
      <c r="BA770" s="143">
        <f t="shared" si="437"/>
        <v>0</v>
      </c>
      <c r="BB770" s="143">
        <f t="shared" si="438"/>
        <v>0</v>
      </c>
      <c r="BC770" s="143">
        <f t="shared" si="439"/>
        <v>0</v>
      </c>
      <c r="BD770" s="143">
        <f t="shared" si="440"/>
        <v>0</v>
      </c>
      <c r="BE770" s="143">
        <f t="shared" si="441"/>
        <v>0</v>
      </c>
      <c r="BF770" s="143">
        <f t="shared" si="442"/>
        <v>0</v>
      </c>
      <c r="BG770" s="144">
        <f t="shared" si="443"/>
        <v>0</v>
      </c>
      <c r="BH770" s="144">
        <f t="shared" si="444"/>
        <v>0</v>
      </c>
      <c r="BI770" s="144">
        <f t="shared" si="445"/>
        <v>0</v>
      </c>
      <c r="BJ770" s="144">
        <f t="shared" si="446"/>
        <v>0</v>
      </c>
      <c r="BK770" s="144">
        <f t="shared" si="447"/>
        <v>0</v>
      </c>
      <c r="BL770" s="144">
        <f t="shared" si="448"/>
        <v>0</v>
      </c>
      <c r="BM770" s="145">
        <f t="shared" si="449"/>
        <v>0</v>
      </c>
      <c r="BN770" s="124"/>
      <c r="BO770" s="124"/>
      <c r="BP770" s="124"/>
      <c r="BQ770" s="124"/>
      <c r="BR770" s="124"/>
      <c r="BS770" s="124"/>
      <c r="BT770" s="124"/>
      <c r="BU770" s="124"/>
      <c r="BV770" s="130"/>
      <c r="BW770" s="130"/>
      <c r="BX770" s="130"/>
      <c r="BY770" s="130"/>
      <c r="BZ770" s="130"/>
      <c r="CA770" s="130"/>
      <c r="CB770" s="130"/>
      <c r="CC770" s="130"/>
      <c r="CD770" s="130"/>
      <c r="CE770" s="130"/>
      <c r="CF770" s="130"/>
      <c r="CG770" s="130"/>
      <c r="CH770" s="130"/>
      <c r="CI770" s="130"/>
      <c r="CJ770" s="130"/>
      <c r="CM770" s="159">
        <f t="shared" si="450"/>
        <v>0</v>
      </c>
      <c r="CN770" s="160">
        <f t="shared" si="451"/>
        <v>0</v>
      </c>
      <c r="CO770" s="160">
        <f t="shared" si="452"/>
        <v>0</v>
      </c>
      <c r="CP770" s="160">
        <f t="shared" si="453"/>
        <v>0</v>
      </c>
      <c r="CQ770" s="160">
        <f t="shared" si="454"/>
        <v>0</v>
      </c>
      <c r="CR770" s="160" t="str">
        <f t="shared" si="455"/>
        <v/>
      </c>
      <c r="CS770" s="160" t="str">
        <f t="shared" si="456"/>
        <v/>
      </c>
      <c r="CT770" s="160" t="str">
        <f t="shared" si="457"/>
        <v/>
      </c>
      <c r="CU770" s="162" t="str">
        <f t="shared" si="458"/>
        <v/>
      </c>
      <c r="CV770" s="162" t="str">
        <f t="shared" si="459"/>
        <v/>
      </c>
      <c r="CW770" s="162" t="str">
        <f t="shared" si="460"/>
        <v/>
      </c>
      <c r="CX770" s="162" t="str">
        <f t="shared" si="461"/>
        <v/>
      </c>
      <c r="CY770" s="162" t="str">
        <f t="shared" si="462"/>
        <v/>
      </c>
      <c r="CZ770" s="162" t="str">
        <f t="shared" si="463"/>
        <v/>
      </c>
      <c r="DA770" s="163" t="str">
        <f t="shared" si="464"/>
        <v/>
      </c>
    </row>
    <row r="771" spans="1:105" ht="16.5" x14ac:dyDescent="0.3">
      <c r="A771" s="135"/>
      <c r="B771" s="136"/>
      <c r="C771" s="136"/>
      <c r="D771" s="137"/>
      <c r="E771" s="176"/>
      <c r="F771" s="182"/>
      <c r="G771" s="183"/>
      <c r="H771" s="183"/>
      <c r="I771" s="183"/>
      <c r="J771" s="183"/>
      <c r="K771" s="183"/>
      <c r="L771" s="183"/>
      <c r="M771" s="186"/>
      <c r="N771" s="182"/>
      <c r="O771" s="184"/>
      <c r="P771" s="178"/>
      <c r="Q771" s="118">
        <f t="shared" si="433"/>
        <v>0</v>
      </c>
      <c r="R771" s="3"/>
      <c r="S771" s="3"/>
      <c r="T771" s="4"/>
      <c r="U771" s="4"/>
      <c r="V771" s="99">
        <f t="shared" si="434"/>
        <v>0</v>
      </c>
      <c r="W771" s="161"/>
      <c r="X771" s="138"/>
      <c r="AH771" s="158" t="str">
        <f t="array" ref="AH771">IF(OR(AH$1=0, $A771=""),"",SQRT((_xlfn.XLOOKUP(AH$1,$Z$2:$Z$16,$AA$2:$AA$16)-$T771)^2+(_xlfn.XLOOKUP(AH$1,$Z$2:$Z$16,$AB$2:$AB$16)-$U771)^2+(_xlfn.XLOOKUP(AH$1,$Z$2:$Z$16,$AC$2:$AC$16-$V771)^2)))</f>
        <v/>
      </c>
      <c r="AI771" s="140" t="str">
        <f t="array" ref="AI771">IF(OR(AI$1=0, $A771=""),"",SQRT((_xlfn.XLOOKUP(AI$1,$Z$2:$Z$16,$AA$2:$AA$16)-$T771)^2+(_xlfn.XLOOKUP(AI$1,$Z$2:$Z$16,$AB$2:$AB$16)-$U771)^2+(_xlfn.XLOOKUP(AI$1,$Z$2:$Z$16,$AC$2:$AC$16-$V771)^2)))</f>
        <v/>
      </c>
      <c r="AJ771" s="140" t="str">
        <f t="array" ref="AJ771">IF(OR(AJ$1=0, $A771=""),"",SQRT((_xlfn.XLOOKUP(AJ$1,$Z$2:$Z$16,$AA$2:$AA$16)-$T771)^2+(_xlfn.XLOOKUP(AJ$1,$Z$2:$Z$16,$AB$2:$AB$16)-$U771)^2+(_xlfn.XLOOKUP(AJ$1,$Z$2:$Z$16,$AC$2:$AC$16-$V771)^2)))</f>
        <v/>
      </c>
      <c r="AK771" s="140" t="str">
        <f t="array" ref="AK771">IF(OR(AK$1=0, $A771=""),"",SQRT((_xlfn.XLOOKUP(AK$1,$Z$2:$Z$16,$AA$2:$AA$16)-$T771)^2+(_xlfn.XLOOKUP(AK$1,$Z$2:$Z$16,$AB$2:$AB$16)-$U771)^2+(_xlfn.XLOOKUP(AK$1,$Z$2:$Z$16,$AC$2:$AC$16-$V771)^2)))</f>
        <v/>
      </c>
      <c r="AL771" s="140" t="str">
        <f t="array" ref="AL771">IF(OR(AL$1=0, $A771=""),"",SQRT((_xlfn.XLOOKUP(AL$1,$Z$2:$Z$16,$AA$2:$AA$16)-$T771)^2+(_xlfn.XLOOKUP(AL$1,$Z$2:$Z$16,$AB$2:$AB$16)-$U771)^2+(_xlfn.XLOOKUP(AL$1,$Z$2:$Z$16,$AC$2:$AC$16-$V771)^2)))</f>
        <v/>
      </c>
      <c r="AM771" s="140" t="str">
        <f t="array" ref="AM771">IF(OR(AM$1=0, $A771=""),"",SQRT((_xlfn.XLOOKUP(AM$1,$Z$2:$Z$16,$AA$2:$AA$16)-$T771)^2+(_xlfn.XLOOKUP(AM$1,$Z$2:$Z$16,$AB$2:$AB$16)-$U771)^2+(_xlfn.XLOOKUP(AM$1,$Z$2:$Z$16,$AC$2:$AC$16-$V771)^2)))</f>
        <v/>
      </c>
      <c r="AN771" s="140" t="str">
        <f t="array" ref="AN771">IF(OR(AN$1=0, $A771=""),"",SQRT((_xlfn.XLOOKUP(AN$1,$Z$2:$Z$16,$AA$2:$AA$16)-$T771)^2+(_xlfn.XLOOKUP(AN$1,$Z$2:$Z$16,$AB$2:$AB$16)-$U771)^2+(_xlfn.XLOOKUP(AN$1,$Z$2:$Z$16,$AC$2:$AC$16-$V771)^2)))</f>
        <v/>
      </c>
      <c r="AO771" s="140" t="str">
        <f t="array" ref="AO771">IF(OR(AO$1=0, $A771=""),"",SQRT((_xlfn.XLOOKUP(AO$1,$Z$2:$Z$16,$AA$2:$AA$16)-$T771)^2+(_xlfn.XLOOKUP(AO$1,$Z$2:$Z$16,$AB$2:$AB$16)-$U771)^2+(_xlfn.XLOOKUP(AO$1,$Z$2:$Z$16,$AC$2:$AC$16-$V771)^2)))</f>
        <v/>
      </c>
      <c r="AP771" s="141" t="str">
        <f t="array" ref="AP771">IF(OR(AP$1=0, $A771=""),"",SQRT((_xlfn.XLOOKUP(AP$1,$Z$2:$Z$16,$AA$2:$AA$16)-$T771)^2+(_xlfn.XLOOKUP(AP$1,$Z$2:$Z$16,$AB$2:$AB$16)-$U771)^2+(_xlfn.XLOOKUP(AP$1,$Z$2:$Z$16,$AC$2:$AC$16-$V771)^2)))</f>
        <v/>
      </c>
      <c r="AQ771" s="141" t="str">
        <f t="array" ref="AQ771">IF(OR(AQ$1=0, $A771=""),"",SQRT((_xlfn.XLOOKUP(AQ$1,$Z$2:$Z$16,$AA$2:$AA$16)-$T771)^2+(_xlfn.XLOOKUP(AQ$1,$Z$2:$Z$16,$AB$2:$AB$16)-$U771)^2+(_xlfn.XLOOKUP(AQ$1,$Z$2:$Z$16,$AC$2:$AC$16-$V771)^2)))</f>
        <v/>
      </c>
      <c r="AR771" s="141" t="str">
        <f t="array" ref="AR771">IF(OR(AR$1=0, $A771=""),"",SQRT((_xlfn.XLOOKUP(AR$1,$Z$2:$Z$16,$AA$2:$AA$16)-$T771)^2+(_xlfn.XLOOKUP(AR$1,$Z$2:$Z$16,$AB$2:$AB$16)-$U771)^2+(_xlfn.XLOOKUP(AR$1,$Z$2:$Z$16,$AC$2:$AC$16-$V771)^2)))</f>
        <v/>
      </c>
      <c r="AS771" s="141" t="str">
        <f t="array" ref="AS771">IF(OR(AS$1=0, $A771=""),"",SQRT((_xlfn.XLOOKUP(AS$1,$Z$2:$Z$16,$AA$2:$AA$16)-$T771)^2+(_xlfn.XLOOKUP(AS$1,$Z$2:$Z$16,$AB$2:$AB$16)-$U771)^2+(_xlfn.XLOOKUP(AS$1,$Z$2:$Z$16,$AC$2:$AC$16-$V771)^2)))</f>
        <v/>
      </c>
      <c r="AT771" s="141" t="str">
        <f t="array" ref="AT771">IF(OR(AT$1=0, $A771=""),"",SQRT((_xlfn.XLOOKUP(AT$1,$Z$2:$Z$16,$AA$2:$AA$16)-$T771)^2+(_xlfn.XLOOKUP(AT$1,$Z$2:$Z$16,$AB$2:$AB$16)-$U771)^2+(_xlfn.XLOOKUP(AT$1,$Z$2:$Z$16,$AC$2:$AC$16-$V771)^2)))</f>
        <v/>
      </c>
      <c r="AU771" s="141" t="str">
        <f t="array" ref="AU771">IF(OR(AU$1=0, $A771=""),"",SQRT((_xlfn.XLOOKUP(AU$1,$Z$2:$Z$16,$AA$2:$AA$16)-$T771)^2+(_xlfn.XLOOKUP(AU$1,$Z$2:$Z$16,$AB$2:$AB$16)-$U771)^2+(_xlfn.XLOOKUP(AU$1,$Z$2:$Z$16,$AC$2:$AC$16-$V771)^2)))</f>
        <v/>
      </c>
      <c r="AV771" s="142" t="str">
        <f t="array" ref="AV771">IF(OR(AV$1=0, $A771=""),"",SQRT((_xlfn.XLOOKUP(AV$1,$Z$2:$Z$16,$AA$2:$AA$16)-$T771)^2+(_xlfn.XLOOKUP(AV$1,$Z$2:$Z$16,$AB$2:$AB$16)-$U771)^2+(_xlfn.XLOOKUP(AV$1,$Z$2:$Z$16,$AC$2:$AC$16-$V771)^2)))</f>
        <v/>
      </c>
      <c r="AW771" s="124"/>
      <c r="AX771" s="124"/>
      <c r="AY771" s="125">
        <f t="shared" si="435"/>
        <v>0</v>
      </c>
      <c r="AZ771" s="143">
        <f t="shared" si="436"/>
        <v>0</v>
      </c>
      <c r="BA771" s="143">
        <f t="shared" si="437"/>
        <v>0</v>
      </c>
      <c r="BB771" s="143">
        <f t="shared" si="438"/>
        <v>0</v>
      </c>
      <c r="BC771" s="143">
        <f t="shared" si="439"/>
        <v>0</v>
      </c>
      <c r="BD771" s="143">
        <f t="shared" si="440"/>
        <v>0</v>
      </c>
      <c r="BE771" s="143">
        <f t="shared" si="441"/>
        <v>0</v>
      </c>
      <c r="BF771" s="143">
        <f t="shared" si="442"/>
        <v>0</v>
      </c>
      <c r="BG771" s="144">
        <f t="shared" si="443"/>
        <v>0</v>
      </c>
      <c r="BH771" s="144">
        <f t="shared" si="444"/>
        <v>0</v>
      </c>
      <c r="BI771" s="144">
        <f t="shared" si="445"/>
        <v>0</v>
      </c>
      <c r="BJ771" s="144">
        <f t="shared" si="446"/>
        <v>0</v>
      </c>
      <c r="BK771" s="144">
        <f t="shared" si="447"/>
        <v>0</v>
      </c>
      <c r="BL771" s="144">
        <f t="shared" si="448"/>
        <v>0</v>
      </c>
      <c r="BM771" s="145">
        <f t="shared" si="449"/>
        <v>0</v>
      </c>
      <c r="BN771" s="124"/>
      <c r="BO771" s="124"/>
      <c r="BP771" s="124"/>
      <c r="BQ771" s="124"/>
      <c r="BR771" s="124"/>
      <c r="BS771" s="124"/>
      <c r="BT771" s="124"/>
      <c r="BU771" s="124"/>
      <c r="BV771" s="130"/>
      <c r="BW771" s="130"/>
      <c r="BX771" s="130"/>
      <c r="BY771" s="130"/>
      <c r="BZ771" s="130"/>
      <c r="CA771" s="130"/>
      <c r="CB771" s="130"/>
      <c r="CC771" s="130"/>
      <c r="CD771" s="130"/>
      <c r="CE771" s="130"/>
      <c r="CF771" s="130"/>
      <c r="CG771" s="130"/>
      <c r="CH771" s="130"/>
      <c r="CI771" s="130"/>
      <c r="CJ771" s="130"/>
      <c r="CM771" s="159">
        <f t="shared" si="450"/>
        <v>0</v>
      </c>
      <c r="CN771" s="160">
        <f t="shared" si="451"/>
        <v>0</v>
      </c>
      <c r="CO771" s="160">
        <f t="shared" si="452"/>
        <v>0</v>
      </c>
      <c r="CP771" s="160">
        <f t="shared" si="453"/>
        <v>0</v>
      </c>
      <c r="CQ771" s="160">
        <f t="shared" si="454"/>
        <v>0</v>
      </c>
      <c r="CR771" s="160" t="str">
        <f t="shared" si="455"/>
        <v/>
      </c>
      <c r="CS771" s="160" t="str">
        <f t="shared" si="456"/>
        <v/>
      </c>
      <c r="CT771" s="160" t="str">
        <f t="shared" si="457"/>
        <v/>
      </c>
      <c r="CU771" s="162" t="str">
        <f t="shared" si="458"/>
        <v/>
      </c>
      <c r="CV771" s="162" t="str">
        <f t="shared" si="459"/>
        <v/>
      </c>
      <c r="CW771" s="162" t="str">
        <f t="shared" si="460"/>
        <v/>
      </c>
      <c r="CX771" s="162" t="str">
        <f t="shared" si="461"/>
        <v/>
      </c>
      <c r="CY771" s="162" t="str">
        <f t="shared" si="462"/>
        <v/>
      </c>
      <c r="CZ771" s="162" t="str">
        <f t="shared" si="463"/>
        <v/>
      </c>
      <c r="DA771" s="163" t="str">
        <f t="shared" si="464"/>
        <v/>
      </c>
    </row>
    <row r="772" spans="1:105" ht="16.5" x14ac:dyDescent="0.3">
      <c r="A772" s="135"/>
      <c r="B772" s="136"/>
      <c r="C772" s="136"/>
      <c r="D772" s="137"/>
      <c r="E772" s="176"/>
      <c r="F772" s="182"/>
      <c r="G772" s="183"/>
      <c r="H772" s="183"/>
      <c r="I772" s="183"/>
      <c r="J772" s="183"/>
      <c r="K772" s="183"/>
      <c r="L772" s="183"/>
      <c r="M772" s="186"/>
      <c r="N772" s="182"/>
      <c r="O772" s="184"/>
      <c r="P772" s="178"/>
      <c r="Q772" s="118">
        <f t="shared" si="433"/>
        <v>0</v>
      </c>
      <c r="R772" s="3"/>
      <c r="S772" s="3"/>
      <c r="T772" s="4"/>
      <c r="U772" s="4"/>
      <c r="V772" s="99">
        <f t="shared" si="434"/>
        <v>0</v>
      </c>
      <c r="W772" s="161"/>
      <c r="X772" s="138"/>
      <c r="AH772" s="158" t="str">
        <f t="array" ref="AH772">IF(OR(AH$1=0, $A772=""),"",SQRT((_xlfn.XLOOKUP(AH$1,$Z$2:$Z$16,$AA$2:$AA$16)-$T772)^2+(_xlfn.XLOOKUP(AH$1,$Z$2:$Z$16,$AB$2:$AB$16)-$U772)^2+(_xlfn.XLOOKUP(AH$1,$Z$2:$Z$16,$AC$2:$AC$16-$V772)^2)))</f>
        <v/>
      </c>
      <c r="AI772" s="140" t="str">
        <f t="array" ref="AI772">IF(OR(AI$1=0, $A772=""),"",SQRT((_xlfn.XLOOKUP(AI$1,$Z$2:$Z$16,$AA$2:$AA$16)-$T772)^2+(_xlfn.XLOOKUP(AI$1,$Z$2:$Z$16,$AB$2:$AB$16)-$U772)^2+(_xlfn.XLOOKUP(AI$1,$Z$2:$Z$16,$AC$2:$AC$16-$V772)^2)))</f>
        <v/>
      </c>
      <c r="AJ772" s="140" t="str">
        <f t="array" ref="AJ772">IF(OR(AJ$1=0, $A772=""),"",SQRT((_xlfn.XLOOKUP(AJ$1,$Z$2:$Z$16,$AA$2:$AA$16)-$T772)^2+(_xlfn.XLOOKUP(AJ$1,$Z$2:$Z$16,$AB$2:$AB$16)-$U772)^2+(_xlfn.XLOOKUP(AJ$1,$Z$2:$Z$16,$AC$2:$AC$16-$V772)^2)))</f>
        <v/>
      </c>
      <c r="AK772" s="140" t="str">
        <f t="array" ref="AK772">IF(OR(AK$1=0, $A772=""),"",SQRT((_xlfn.XLOOKUP(AK$1,$Z$2:$Z$16,$AA$2:$AA$16)-$T772)^2+(_xlfn.XLOOKUP(AK$1,$Z$2:$Z$16,$AB$2:$AB$16)-$U772)^2+(_xlfn.XLOOKUP(AK$1,$Z$2:$Z$16,$AC$2:$AC$16-$V772)^2)))</f>
        <v/>
      </c>
      <c r="AL772" s="140" t="str">
        <f t="array" ref="AL772">IF(OR(AL$1=0, $A772=""),"",SQRT((_xlfn.XLOOKUP(AL$1,$Z$2:$Z$16,$AA$2:$AA$16)-$T772)^2+(_xlfn.XLOOKUP(AL$1,$Z$2:$Z$16,$AB$2:$AB$16)-$U772)^2+(_xlfn.XLOOKUP(AL$1,$Z$2:$Z$16,$AC$2:$AC$16-$V772)^2)))</f>
        <v/>
      </c>
      <c r="AM772" s="140" t="str">
        <f t="array" ref="AM772">IF(OR(AM$1=0, $A772=""),"",SQRT((_xlfn.XLOOKUP(AM$1,$Z$2:$Z$16,$AA$2:$AA$16)-$T772)^2+(_xlfn.XLOOKUP(AM$1,$Z$2:$Z$16,$AB$2:$AB$16)-$U772)^2+(_xlfn.XLOOKUP(AM$1,$Z$2:$Z$16,$AC$2:$AC$16-$V772)^2)))</f>
        <v/>
      </c>
      <c r="AN772" s="140" t="str">
        <f t="array" ref="AN772">IF(OR(AN$1=0, $A772=""),"",SQRT((_xlfn.XLOOKUP(AN$1,$Z$2:$Z$16,$AA$2:$AA$16)-$T772)^2+(_xlfn.XLOOKUP(AN$1,$Z$2:$Z$16,$AB$2:$AB$16)-$U772)^2+(_xlfn.XLOOKUP(AN$1,$Z$2:$Z$16,$AC$2:$AC$16-$V772)^2)))</f>
        <v/>
      </c>
      <c r="AO772" s="140" t="str">
        <f t="array" ref="AO772">IF(OR(AO$1=0, $A772=""),"",SQRT((_xlfn.XLOOKUP(AO$1,$Z$2:$Z$16,$AA$2:$AA$16)-$T772)^2+(_xlfn.XLOOKUP(AO$1,$Z$2:$Z$16,$AB$2:$AB$16)-$U772)^2+(_xlfn.XLOOKUP(AO$1,$Z$2:$Z$16,$AC$2:$AC$16-$V772)^2)))</f>
        <v/>
      </c>
      <c r="AP772" s="141" t="str">
        <f t="array" ref="AP772">IF(OR(AP$1=0, $A772=""),"",SQRT((_xlfn.XLOOKUP(AP$1,$Z$2:$Z$16,$AA$2:$AA$16)-$T772)^2+(_xlfn.XLOOKUP(AP$1,$Z$2:$Z$16,$AB$2:$AB$16)-$U772)^2+(_xlfn.XLOOKUP(AP$1,$Z$2:$Z$16,$AC$2:$AC$16-$V772)^2)))</f>
        <v/>
      </c>
      <c r="AQ772" s="141" t="str">
        <f t="array" ref="AQ772">IF(OR(AQ$1=0, $A772=""),"",SQRT((_xlfn.XLOOKUP(AQ$1,$Z$2:$Z$16,$AA$2:$AA$16)-$T772)^2+(_xlfn.XLOOKUP(AQ$1,$Z$2:$Z$16,$AB$2:$AB$16)-$U772)^2+(_xlfn.XLOOKUP(AQ$1,$Z$2:$Z$16,$AC$2:$AC$16-$V772)^2)))</f>
        <v/>
      </c>
      <c r="AR772" s="141" t="str">
        <f t="array" ref="AR772">IF(OR(AR$1=0, $A772=""),"",SQRT((_xlfn.XLOOKUP(AR$1,$Z$2:$Z$16,$AA$2:$AA$16)-$T772)^2+(_xlfn.XLOOKUP(AR$1,$Z$2:$Z$16,$AB$2:$AB$16)-$U772)^2+(_xlfn.XLOOKUP(AR$1,$Z$2:$Z$16,$AC$2:$AC$16-$V772)^2)))</f>
        <v/>
      </c>
      <c r="AS772" s="141" t="str">
        <f t="array" ref="AS772">IF(OR(AS$1=0, $A772=""),"",SQRT((_xlfn.XLOOKUP(AS$1,$Z$2:$Z$16,$AA$2:$AA$16)-$T772)^2+(_xlfn.XLOOKUP(AS$1,$Z$2:$Z$16,$AB$2:$AB$16)-$U772)^2+(_xlfn.XLOOKUP(AS$1,$Z$2:$Z$16,$AC$2:$AC$16-$V772)^2)))</f>
        <v/>
      </c>
      <c r="AT772" s="141" t="str">
        <f t="array" ref="AT772">IF(OR(AT$1=0, $A772=""),"",SQRT((_xlfn.XLOOKUP(AT$1,$Z$2:$Z$16,$AA$2:$AA$16)-$T772)^2+(_xlfn.XLOOKUP(AT$1,$Z$2:$Z$16,$AB$2:$AB$16)-$U772)^2+(_xlfn.XLOOKUP(AT$1,$Z$2:$Z$16,$AC$2:$AC$16-$V772)^2)))</f>
        <v/>
      </c>
      <c r="AU772" s="141" t="str">
        <f t="array" ref="AU772">IF(OR(AU$1=0, $A772=""),"",SQRT((_xlfn.XLOOKUP(AU$1,$Z$2:$Z$16,$AA$2:$AA$16)-$T772)^2+(_xlfn.XLOOKUP(AU$1,$Z$2:$Z$16,$AB$2:$AB$16)-$U772)^2+(_xlfn.XLOOKUP(AU$1,$Z$2:$Z$16,$AC$2:$AC$16-$V772)^2)))</f>
        <v/>
      </c>
      <c r="AV772" s="142" t="str">
        <f t="array" ref="AV772">IF(OR(AV$1=0, $A772=""),"",SQRT((_xlfn.XLOOKUP(AV$1,$Z$2:$Z$16,$AA$2:$AA$16)-$T772)^2+(_xlfn.XLOOKUP(AV$1,$Z$2:$Z$16,$AB$2:$AB$16)-$U772)^2+(_xlfn.XLOOKUP(AV$1,$Z$2:$Z$16,$AC$2:$AC$16-$V772)^2)))</f>
        <v/>
      </c>
      <c r="AW772" s="124"/>
      <c r="AX772" s="124"/>
      <c r="AY772" s="125">
        <f t="shared" si="435"/>
        <v>0</v>
      </c>
      <c r="AZ772" s="143">
        <f t="shared" si="436"/>
        <v>0</v>
      </c>
      <c r="BA772" s="143">
        <f t="shared" si="437"/>
        <v>0</v>
      </c>
      <c r="BB772" s="143">
        <f t="shared" si="438"/>
        <v>0</v>
      </c>
      <c r="BC772" s="143">
        <f t="shared" si="439"/>
        <v>0</v>
      </c>
      <c r="BD772" s="143">
        <f t="shared" si="440"/>
        <v>0</v>
      </c>
      <c r="BE772" s="143">
        <f t="shared" si="441"/>
        <v>0</v>
      </c>
      <c r="BF772" s="143">
        <f t="shared" si="442"/>
        <v>0</v>
      </c>
      <c r="BG772" s="144">
        <f t="shared" si="443"/>
        <v>0</v>
      </c>
      <c r="BH772" s="144">
        <f t="shared" si="444"/>
        <v>0</v>
      </c>
      <c r="BI772" s="144">
        <f t="shared" si="445"/>
        <v>0</v>
      </c>
      <c r="BJ772" s="144">
        <f t="shared" si="446"/>
        <v>0</v>
      </c>
      <c r="BK772" s="144">
        <f t="shared" si="447"/>
        <v>0</v>
      </c>
      <c r="BL772" s="144">
        <f t="shared" si="448"/>
        <v>0</v>
      </c>
      <c r="BM772" s="145">
        <f t="shared" si="449"/>
        <v>0</v>
      </c>
      <c r="BN772" s="124"/>
      <c r="BO772" s="124"/>
      <c r="BP772" s="124"/>
      <c r="BQ772" s="124"/>
      <c r="BR772" s="124"/>
      <c r="BS772" s="124"/>
      <c r="BT772" s="124"/>
      <c r="BU772" s="124"/>
      <c r="BV772" s="130"/>
      <c r="BW772" s="130"/>
      <c r="BX772" s="130"/>
      <c r="BY772" s="130"/>
      <c r="BZ772" s="130"/>
      <c r="CA772" s="130"/>
      <c r="CB772" s="130"/>
      <c r="CC772" s="130"/>
      <c r="CD772" s="130"/>
      <c r="CE772" s="130"/>
      <c r="CF772" s="130"/>
      <c r="CG772" s="130"/>
      <c r="CH772" s="130"/>
      <c r="CI772" s="130"/>
      <c r="CJ772" s="130"/>
      <c r="CM772" s="159">
        <f t="shared" si="450"/>
        <v>0</v>
      </c>
      <c r="CN772" s="160">
        <f t="shared" si="451"/>
        <v>0</v>
      </c>
      <c r="CO772" s="160">
        <f t="shared" si="452"/>
        <v>0</v>
      </c>
      <c r="CP772" s="160">
        <f t="shared" si="453"/>
        <v>0</v>
      </c>
      <c r="CQ772" s="160">
        <f t="shared" si="454"/>
        <v>0</v>
      </c>
      <c r="CR772" s="160" t="str">
        <f t="shared" si="455"/>
        <v/>
      </c>
      <c r="CS772" s="160" t="str">
        <f t="shared" si="456"/>
        <v/>
      </c>
      <c r="CT772" s="160" t="str">
        <f t="shared" si="457"/>
        <v/>
      </c>
      <c r="CU772" s="162" t="str">
        <f t="shared" si="458"/>
        <v/>
      </c>
      <c r="CV772" s="162" t="str">
        <f t="shared" si="459"/>
        <v/>
      </c>
      <c r="CW772" s="162" t="str">
        <f t="shared" si="460"/>
        <v/>
      </c>
      <c r="CX772" s="162" t="str">
        <f t="shared" si="461"/>
        <v/>
      </c>
      <c r="CY772" s="162" t="str">
        <f t="shared" si="462"/>
        <v/>
      </c>
      <c r="CZ772" s="162" t="str">
        <f t="shared" si="463"/>
        <v/>
      </c>
      <c r="DA772" s="163" t="str">
        <f t="shared" si="464"/>
        <v/>
      </c>
    </row>
    <row r="773" spans="1:105" ht="16.5" x14ac:dyDescent="0.3">
      <c r="A773" s="135"/>
      <c r="B773" s="136"/>
      <c r="C773" s="136"/>
      <c r="D773" s="137"/>
      <c r="E773" s="176"/>
      <c r="F773" s="182"/>
      <c r="G773" s="183"/>
      <c r="H773" s="183"/>
      <c r="I773" s="183"/>
      <c r="J773" s="183"/>
      <c r="K773" s="183"/>
      <c r="L773" s="183"/>
      <c r="M773" s="186"/>
      <c r="N773" s="182"/>
      <c r="O773" s="184"/>
      <c r="P773" s="178"/>
      <c r="Q773" s="118">
        <f t="shared" si="433"/>
        <v>0</v>
      </c>
      <c r="R773" s="3"/>
      <c r="S773" s="3"/>
      <c r="T773" s="4"/>
      <c r="U773" s="4"/>
      <c r="V773" s="99">
        <f t="shared" si="434"/>
        <v>0</v>
      </c>
      <c r="W773" s="161"/>
      <c r="X773" s="138"/>
      <c r="AH773" s="158" t="str">
        <f t="array" ref="AH773">IF(OR(AH$1=0, $A773=""),"",SQRT((_xlfn.XLOOKUP(AH$1,$Z$2:$Z$16,$AA$2:$AA$16)-$T773)^2+(_xlfn.XLOOKUP(AH$1,$Z$2:$Z$16,$AB$2:$AB$16)-$U773)^2+(_xlfn.XLOOKUP(AH$1,$Z$2:$Z$16,$AC$2:$AC$16-$V773)^2)))</f>
        <v/>
      </c>
      <c r="AI773" s="140" t="str">
        <f t="array" ref="AI773">IF(OR(AI$1=0, $A773=""),"",SQRT((_xlfn.XLOOKUP(AI$1,$Z$2:$Z$16,$AA$2:$AA$16)-$T773)^2+(_xlfn.XLOOKUP(AI$1,$Z$2:$Z$16,$AB$2:$AB$16)-$U773)^2+(_xlfn.XLOOKUP(AI$1,$Z$2:$Z$16,$AC$2:$AC$16-$V773)^2)))</f>
        <v/>
      </c>
      <c r="AJ773" s="140" t="str">
        <f t="array" ref="AJ773">IF(OR(AJ$1=0, $A773=""),"",SQRT((_xlfn.XLOOKUP(AJ$1,$Z$2:$Z$16,$AA$2:$AA$16)-$T773)^2+(_xlfn.XLOOKUP(AJ$1,$Z$2:$Z$16,$AB$2:$AB$16)-$U773)^2+(_xlfn.XLOOKUP(AJ$1,$Z$2:$Z$16,$AC$2:$AC$16-$V773)^2)))</f>
        <v/>
      </c>
      <c r="AK773" s="140" t="str">
        <f t="array" ref="AK773">IF(OR(AK$1=0, $A773=""),"",SQRT((_xlfn.XLOOKUP(AK$1,$Z$2:$Z$16,$AA$2:$AA$16)-$T773)^2+(_xlfn.XLOOKUP(AK$1,$Z$2:$Z$16,$AB$2:$AB$16)-$U773)^2+(_xlfn.XLOOKUP(AK$1,$Z$2:$Z$16,$AC$2:$AC$16-$V773)^2)))</f>
        <v/>
      </c>
      <c r="AL773" s="140" t="str">
        <f t="array" ref="AL773">IF(OR(AL$1=0, $A773=""),"",SQRT((_xlfn.XLOOKUP(AL$1,$Z$2:$Z$16,$AA$2:$AA$16)-$T773)^2+(_xlfn.XLOOKUP(AL$1,$Z$2:$Z$16,$AB$2:$AB$16)-$U773)^2+(_xlfn.XLOOKUP(AL$1,$Z$2:$Z$16,$AC$2:$AC$16-$V773)^2)))</f>
        <v/>
      </c>
      <c r="AM773" s="140" t="str">
        <f t="array" ref="AM773">IF(OR(AM$1=0, $A773=""),"",SQRT((_xlfn.XLOOKUP(AM$1,$Z$2:$Z$16,$AA$2:$AA$16)-$T773)^2+(_xlfn.XLOOKUP(AM$1,$Z$2:$Z$16,$AB$2:$AB$16)-$U773)^2+(_xlfn.XLOOKUP(AM$1,$Z$2:$Z$16,$AC$2:$AC$16-$V773)^2)))</f>
        <v/>
      </c>
      <c r="AN773" s="140" t="str">
        <f t="array" ref="AN773">IF(OR(AN$1=0, $A773=""),"",SQRT((_xlfn.XLOOKUP(AN$1,$Z$2:$Z$16,$AA$2:$AA$16)-$T773)^2+(_xlfn.XLOOKUP(AN$1,$Z$2:$Z$16,$AB$2:$AB$16)-$U773)^2+(_xlfn.XLOOKUP(AN$1,$Z$2:$Z$16,$AC$2:$AC$16-$V773)^2)))</f>
        <v/>
      </c>
      <c r="AO773" s="140" t="str">
        <f t="array" ref="AO773">IF(OR(AO$1=0, $A773=""),"",SQRT((_xlfn.XLOOKUP(AO$1,$Z$2:$Z$16,$AA$2:$AA$16)-$T773)^2+(_xlfn.XLOOKUP(AO$1,$Z$2:$Z$16,$AB$2:$AB$16)-$U773)^2+(_xlfn.XLOOKUP(AO$1,$Z$2:$Z$16,$AC$2:$AC$16-$V773)^2)))</f>
        <v/>
      </c>
      <c r="AP773" s="141" t="str">
        <f t="array" ref="AP773">IF(OR(AP$1=0, $A773=""),"",SQRT((_xlfn.XLOOKUP(AP$1,$Z$2:$Z$16,$AA$2:$AA$16)-$T773)^2+(_xlfn.XLOOKUP(AP$1,$Z$2:$Z$16,$AB$2:$AB$16)-$U773)^2+(_xlfn.XLOOKUP(AP$1,$Z$2:$Z$16,$AC$2:$AC$16-$V773)^2)))</f>
        <v/>
      </c>
      <c r="AQ773" s="141" t="str">
        <f t="array" ref="AQ773">IF(OR(AQ$1=0, $A773=""),"",SQRT((_xlfn.XLOOKUP(AQ$1,$Z$2:$Z$16,$AA$2:$AA$16)-$T773)^2+(_xlfn.XLOOKUP(AQ$1,$Z$2:$Z$16,$AB$2:$AB$16)-$U773)^2+(_xlfn.XLOOKUP(AQ$1,$Z$2:$Z$16,$AC$2:$AC$16-$V773)^2)))</f>
        <v/>
      </c>
      <c r="AR773" s="141" t="str">
        <f t="array" ref="AR773">IF(OR(AR$1=0, $A773=""),"",SQRT((_xlfn.XLOOKUP(AR$1,$Z$2:$Z$16,$AA$2:$AA$16)-$T773)^2+(_xlfn.XLOOKUP(AR$1,$Z$2:$Z$16,$AB$2:$AB$16)-$U773)^2+(_xlfn.XLOOKUP(AR$1,$Z$2:$Z$16,$AC$2:$AC$16-$V773)^2)))</f>
        <v/>
      </c>
      <c r="AS773" s="141" t="str">
        <f t="array" ref="AS773">IF(OR(AS$1=0, $A773=""),"",SQRT((_xlfn.XLOOKUP(AS$1,$Z$2:$Z$16,$AA$2:$AA$16)-$T773)^2+(_xlfn.XLOOKUP(AS$1,$Z$2:$Z$16,$AB$2:$AB$16)-$U773)^2+(_xlfn.XLOOKUP(AS$1,$Z$2:$Z$16,$AC$2:$AC$16-$V773)^2)))</f>
        <v/>
      </c>
      <c r="AT773" s="141" t="str">
        <f t="array" ref="AT773">IF(OR(AT$1=0, $A773=""),"",SQRT((_xlfn.XLOOKUP(AT$1,$Z$2:$Z$16,$AA$2:$AA$16)-$T773)^2+(_xlfn.XLOOKUP(AT$1,$Z$2:$Z$16,$AB$2:$AB$16)-$U773)^2+(_xlfn.XLOOKUP(AT$1,$Z$2:$Z$16,$AC$2:$AC$16-$V773)^2)))</f>
        <v/>
      </c>
      <c r="AU773" s="141" t="str">
        <f t="array" ref="AU773">IF(OR(AU$1=0, $A773=""),"",SQRT((_xlfn.XLOOKUP(AU$1,$Z$2:$Z$16,$AA$2:$AA$16)-$T773)^2+(_xlfn.XLOOKUP(AU$1,$Z$2:$Z$16,$AB$2:$AB$16)-$U773)^2+(_xlfn.XLOOKUP(AU$1,$Z$2:$Z$16,$AC$2:$AC$16-$V773)^2)))</f>
        <v/>
      </c>
      <c r="AV773" s="142" t="str">
        <f t="array" ref="AV773">IF(OR(AV$1=0, $A773=""),"",SQRT((_xlfn.XLOOKUP(AV$1,$Z$2:$Z$16,$AA$2:$AA$16)-$T773)^2+(_xlfn.XLOOKUP(AV$1,$Z$2:$Z$16,$AB$2:$AB$16)-$U773)^2+(_xlfn.XLOOKUP(AV$1,$Z$2:$Z$16,$AC$2:$AC$16-$V773)^2)))</f>
        <v/>
      </c>
      <c r="AW773" s="124"/>
      <c r="AX773" s="124"/>
      <c r="AY773" s="125">
        <f t="shared" si="435"/>
        <v>0</v>
      </c>
      <c r="AZ773" s="143">
        <f t="shared" si="436"/>
        <v>0</v>
      </c>
      <c r="BA773" s="143">
        <f t="shared" si="437"/>
        <v>0</v>
      </c>
      <c r="BB773" s="143">
        <f t="shared" si="438"/>
        <v>0</v>
      </c>
      <c r="BC773" s="143">
        <f t="shared" si="439"/>
        <v>0</v>
      </c>
      <c r="BD773" s="143">
        <f t="shared" si="440"/>
        <v>0</v>
      </c>
      <c r="BE773" s="143">
        <f t="shared" si="441"/>
        <v>0</v>
      </c>
      <c r="BF773" s="143">
        <f t="shared" si="442"/>
        <v>0</v>
      </c>
      <c r="BG773" s="144">
        <f t="shared" si="443"/>
        <v>0</v>
      </c>
      <c r="BH773" s="144">
        <f t="shared" si="444"/>
        <v>0</v>
      </c>
      <c r="BI773" s="144">
        <f t="shared" si="445"/>
        <v>0</v>
      </c>
      <c r="BJ773" s="144">
        <f t="shared" si="446"/>
        <v>0</v>
      </c>
      <c r="BK773" s="144">
        <f t="shared" si="447"/>
        <v>0</v>
      </c>
      <c r="BL773" s="144">
        <f t="shared" si="448"/>
        <v>0</v>
      </c>
      <c r="BM773" s="145">
        <f t="shared" si="449"/>
        <v>0</v>
      </c>
      <c r="BN773" s="124"/>
      <c r="BO773" s="124"/>
      <c r="BP773" s="124"/>
      <c r="BQ773" s="124"/>
      <c r="BR773" s="124"/>
      <c r="BS773" s="124"/>
      <c r="BT773" s="124"/>
      <c r="BU773" s="124"/>
      <c r="BV773" s="130"/>
      <c r="BW773" s="130"/>
      <c r="BX773" s="130"/>
      <c r="BY773" s="130"/>
      <c r="BZ773" s="130"/>
      <c r="CA773" s="130"/>
      <c r="CB773" s="130"/>
      <c r="CC773" s="130"/>
      <c r="CD773" s="130"/>
      <c r="CE773" s="130"/>
      <c r="CF773" s="130"/>
      <c r="CG773" s="130"/>
      <c r="CH773" s="130"/>
      <c r="CI773" s="130"/>
      <c r="CJ773" s="130"/>
      <c r="CM773" s="159">
        <f t="shared" si="450"/>
        <v>0</v>
      </c>
      <c r="CN773" s="160">
        <f t="shared" si="451"/>
        <v>0</v>
      </c>
      <c r="CO773" s="160">
        <f t="shared" si="452"/>
        <v>0</v>
      </c>
      <c r="CP773" s="160">
        <f t="shared" si="453"/>
        <v>0</v>
      </c>
      <c r="CQ773" s="160">
        <f t="shared" si="454"/>
        <v>0</v>
      </c>
      <c r="CR773" s="160" t="str">
        <f t="shared" si="455"/>
        <v/>
      </c>
      <c r="CS773" s="160" t="str">
        <f t="shared" si="456"/>
        <v/>
      </c>
      <c r="CT773" s="160" t="str">
        <f t="shared" si="457"/>
        <v/>
      </c>
      <c r="CU773" s="162" t="str">
        <f t="shared" si="458"/>
        <v/>
      </c>
      <c r="CV773" s="162" t="str">
        <f t="shared" si="459"/>
        <v/>
      </c>
      <c r="CW773" s="162" t="str">
        <f t="shared" si="460"/>
        <v/>
      </c>
      <c r="CX773" s="162" t="str">
        <f t="shared" si="461"/>
        <v/>
      </c>
      <c r="CY773" s="162" t="str">
        <f t="shared" si="462"/>
        <v/>
      </c>
      <c r="CZ773" s="162" t="str">
        <f t="shared" si="463"/>
        <v/>
      </c>
      <c r="DA773" s="163" t="str">
        <f t="shared" si="464"/>
        <v/>
      </c>
    </row>
    <row r="774" spans="1:105" ht="16.5" x14ac:dyDescent="0.3">
      <c r="A774" s="135"/>
      <c r="B774" s="136"/>
      <c r="C774" s="136"/>
      <c r="D774" s="137"/>
      <c r="E774" s="176"/>
      <c r="F774" s="182"/>
      <c r="G774" s="183"/>
      <c r="H774" s="183"/>
      <c r="I774" s="183"/>
      <c r="J774" s="183"/>
      <c r="K774" s="183"/>
      <c r="L774" s="183"/>
      <c r="M774" s="186"/>
      <c r="N774" s="182"/>
      <c r="O774" s="184"/>
      <c r="P774" s="178"/>
      <c r="Q774" s="118">
        <f t="shared" si="433"/>
        <v>0</v>
      </c>
      <c r="R774" s="3"/>
      <c r="S774" s="3"/>
      <c r="T774" s="4"/>
      <c r="U774" s="4"/>
      <c r="V774" s="99">
        <f t="shared" si="434"/>
        <v>0</v>
      </c>
      <c r="W774" s="161"/>
      <c r="X774" s="138"/>
      <c r="AH774" s="158" t="str">
        <f t="array" ref="AH774">IF(OR(AH$1=0, $A774=""),"",SQRT((_xlfn.XLOOKUP(AH$1,$Z$2:$Z$16,$AA$2:$AA$16)-$T774)^2+(_xlfn.XLOOKUP(AH$1,$Z$2:$Z$16,$AB$2:$AB$16)-$U774)^2+(_xlfn.XLOOKUP(AH$1,$Z$2:$Z$16,$AC$2:$AC$16-$V774)^2)))</f>
        <v/>
      </c>
      <c r="AI774" s="140" t="str">
        <f t="array" ref="AI774">IF(OR(AI$1=0, $A774=""),"",SQRT((_xlfn.XLOOKUP(AI$1,$Z$2:$Z$16,$AA$2:$AA$16)-$T774)^2+(_xlfn.XLOOKUP(AI$1,$Z$2:$Z$16,$AB$2:$AB$16)-$U774)^2+(_xlfn.XLOOKUP(AI$1,$Z$2:$Z$16,$AC$2:$AC$16-$V774)^2)))</f>
        <v/>
      </c>
      <c r="AJ774" s="140" t="str">
        <f t="array" ref="AJ774">IF(OR(AJ$1=0, $A774=""),"",SQRT((_xlfn.XLOOKUP(AJ$1,$Z$2:$Z$16,$AA$2:$AA$16)-$T774)^2+(_xlfn.XLOOKUP(AJ$1,$Z$2:$Z$16,$AB$2:$AB$16)-$U774)^2+(_xlfn.XLOOKUP(AJ$1,$Z$2:$Z$16,$AC$2:$AC$16-$V774)^2)))</f>
        <v/>
      </c>
      <c r="AK774" s="140" t="str">
        <f t="array" ref="AK774">IF(OR(AK$1=0, $A774=""),"",SQRT((_xlfn.XLOOKUP(AK$1,$Z$2:$Z$16,$AA$2:$AA$16)-$T774)^2+(_xlfn.XLOOKUP(AK$1,$Z$2:$Z$16,$AB$2:$AB$16)-$U774)^2+(_xlfn.XLOOKUP(AK$1,$Z$2:$Z$16,$AC$2:$AC$16-$V774)^2)))</f>
        <v/>
      </c>
      <c r="AL774" s="140" t="str">
        <f t="array" ref="AL774">IF(OR(AL$1=0, $A774=""),"",SQRT((_xlfn.XLOOKUP(AL$1,$Z$2:$Z$16,$AA$2:$AA$16)-$T774)^2+(_xlfn.XLOOKUP(AL$1,$Z$2:$Z$16,$AB$2:$AB$16)-$U774)^2+(_xlfn.XLOOKUP(AL$1,$Z$2:$Z$16,$AC$2:$AC$16-$V774)^2)))</f>
        <v/>
      </c>
      <c r="AM774" s="140" t="str">
        <f t="array" ref="AM774">IF(OR(AM$1=0, $A774=""),"",SQRT((_xlfn.XLOOKUP(AM$1,$Z$2:$Z$16,$AA$2:$AA$16)-$T774)^2+(_xlfn.XLOOKUP(AM$1,$Z$2:$Z$16,$AB$2:$AB$16)-$U774)^2+(_xlfn.XLOOKUP(AM$1,$Z$2:$Z$16,$AC$2:$AC$16-$V774)^2)))</f>
        <v/>
      </c>
      <c r="AN774" s="140" t="str">
        <f t="array" ref="AN774">IF(OR(AN$1=0, $A774=""),"",SQRT((_xlfn.XLOOKUP(AN$1,$Z$2:$Z$16,$AA$2:$AA$16)-$T774)^2+(_xlfn.XLOOKUP(AN$1,$Z$2:$Z$16,$AB$2:$AB$16)-$U774)^2+(_xlfn.XLOOKUP(AN$1,$Z$2:$Z$16,$AC$2:$AC$16-$V774)^2)))</f>
        <v/>
      </c>
      <c r="AO774" s="140" t="str">
        <f t="array" ref="AO774">IF(OR(AO$1=0, $A774=""),"",SQRT((_xlfn.XLOOKUP(AO$1,$Z$2:$Z$16,$AA$2:$AA$16)-$T774)^2+(_xlfn.XLOOKUP(AO$1,$Z$2:$Z$16,$AB$2:$AB$16)-$U774)^2+(_xlfn.XLOOKUP(AO$1,$Z$2:$Z$16,$AC$2:$AC$16-$V774)^2)))</f>
        <v/>
      </c>
      <c r="AP774" s="141" t="str">
        <f t="array" ref="AP774">IF(OR(AP$1=0, $A774=""),"",SQRT((_xlfn.XLOOKUP(AP$1,$Z$2:$Z$16,$AA$2:$AA$16)-$T774)^2+(_xlfn.XLOOKUP(AP$1,$Z$2:$Z$16,$AB$2:$AB$16)-$U774)^2+(_xlfn.XLOOKUP(AP$1,$Z$2:$Z$16,$AC$2:$AC$16-$V774)^2)))</f>
        <v/>
      </c>
      <c r="AQ774" s="141" t="str">
        <f t="array" ref="AQ774">IF(OR(AQ$1=0, $A774=""),"",SQRT((_xlfn.XLOOKUP(AQ$1,$Z$2:$Z$16,$AA$2:$AA$16)-$T774)^2+(_xlfn.XLOOKUP(AQ$1,$Z$2:$Z$16,$AB$2:$AB$16)-$U774)^2+(_xlfn.XLOOKUP(AQ$1,$Z$2:$Z$16,$AC$2:$AC$16-$V774)^2)))</f>
        <v/>
      </c>
      <c r="AR774" s="141" t="str">
        <f t="array" ref="AR774">IF(OR(AR$1=0, $A774=""),"",SQRT((_xlfn.XLOOKUP(AR$1,$Z$2:$Z$16,$AA$2:$AA$16)-$T774)^2+(_xlfn.XLOOKUP(AR$1,$Z$2:$Z$16,$AB$2:$AB$16)-$U774)^2+(_xlfn.XLOOKUP(AR$1,$Z$2:$Z$16,$AC$2:$AC$16-$V774)^2)))</f>
        <v/>
      </c>
      <c r="AS774" s="141" t="str">
        <f t="array" ref="AS774">IF(OR(AS$1=0, $A774=""),"",SQRT((_xlfn.XLOOKUP(AS$1,$Z$2:$Z$16,$AA$2:$AA$16)-$T774)^2+(_xlfn.XLOOKUP(AS$1,$Z$2:$Z$16,$AB$2:$AB$16)-$U774)^2+(_xlfn.XLOOKUP(AS$1,$Z$2:$Z$16,$AC$2:$AC$16-$V774)^2)))</f>
        <v/>
      </c>
      <c r="AT774" s="141" t="str">
        <f t="array" ref="AT774">IF(OR(AT$1=0, $A774=""),"",SQRT((_xlfn.XLOOKUP(AT$1,$Z$2:$Z$16,$AA$2:$AA$16)-$T774)^2+(_xlfn.XLOOKUP(AT$1,$Z$2:$Z$16,$AB$2:$AB$16)-$U774)^2+(_xlfn.XLOOKUP(AT$1,$Z$2:$Z$16,$AC$2:$AC$16-$V774)^2)))</f>
        <v/>
      </c>
      <c r="AU774" s="141" t="str">
        <f t="array" ref="AU774">IF(OR(AU$1=0, $A774=""),"",SQRT((_xlfn.XLOOKUP(AU$1,$Z$2:$Z$16,$AA$2:$AA$16)-$T774)^2+(_xlfn.XLOOKUP(AU$1,$Z$2:$Z$16,$AB$2:$AB$16)-$U774)^2+(_xlfn.XLOOKUP(AU$1,$Z$2:$Z$16,$AC$2:$AC$16-$V774)^2)))</f>
        <v/>
      </c>
      <c r="AV774" s="142" t="str">
        <f t="array" ref="AV774">IF(OR(AV$1=0, $A774=""),"",SQRT((_xlfn.XLOOKUP(AV$1,$Z$2:$Z$16,$AA$2:$AA$16)-$T774)^2+(_xlfn.XLOOKUP(AV$1,$Z$2:$Z$16,$AB$2:$AB$16)-$U774)^2+(_xlfn.XLOOKUP(AV$1,$Z$2:$Z$16,$AC$2:$AC$16-$V774)^2)))</f>
        <v/>
      </c>
      <c r="AW774" s="124"/>
      <c r="AX774" s="124"/>
      <c r="AY774" s="125">
        <f t="shared" si="435"/>
        <v>0</v>
      </c>
      <c r="AZ774" s="143">
        <f t="shared" si="436"/>
        <v>0</v>
      </c>
      <c r="BA774" s="143">
        <f t="shared" si="437"/>
        <v>0</v>
      </c>
      <c r="BB774" s="143">
        <f t="shared" si="438"/>
        <v>0</v>
      </c>
      <c r="BC774" s="143">
        <f t="shared" si="439"/>
        <v>0</v>
      </c>
      <c r="BD774" s="143">
        <f t="shared" si="440"/>
        <v>0</v>
      </c>
      <c r="BE774" s="143">
        <f t="shared" si="441"/>
        <v>0</v>
      </c>
      <c r="BF774" s="143">
        <f t="shared" si="442"/>
        <v>0</v>
      </c>
      <c r="BG774" s="144">
        <f t="shared" si="443"/>
        <v>0</v>
      </c>
      <c r="BH774" s="144">
        <f t="shared" si="444"/>
        <v>0</v>
      </c>
      <c r="BI774" s="144">
        <f t="shared" si="445"/>
        <v>0</v>
      </c>
      <c r="BJ774" s="144">
        <f t="shared" si="446"/>
        <v>0</v>
      </c>
      <c r="BK774" s="144">
        <f t="shared" si="447"/>
        <v>0</v>
      </c>
      <c r="BL774" s="144">
        <f t="shared" si="448"/>
        <v>0</v>
      </c>
      <c r="BM774" s="145">
        <f t="shared" si="449"/>
        <v>0</v>
      </c>
      <c r="BN774" s="124"/>
      <c r="BO774" s="124"/>
      <c r="BP774" s="124"/>
      <c r="BQ774" s="124"/>
      <c r="BR774" s="124"/>
      <c r="BS774" s="124"/>
      <c r="BT774" s="124"/>
      <c r="BU774" s="124"/>
      <c r="BV774" s="130"/>
      <c r="BW774" s="130"/>
      <c r="BX774" s="130"/>
      <c r="BY774" s="130"/>
      <c r="BZ774" s="130"/>
      <c r="CA774" s="130"/>
      <c r="CB774" s="130"/>
      <c r="CC774" s="130"/>
      <c r="CD774" s="130"/>
      <c r="CE774" s="130"/>
      <c r="CF774" s="130"/>
      <c r="CG774" s="130"/>
      <c r="CH774" s="130"/>
      <c r="CI774" s="130"/>
      <c r="CJ774" s="130"/>
      <c r="CM774" s="159">
        <f t="shared" si="450"/>
        <v>0</v>
      </c>
      <c r="CN774" s="160">
        <f t="shared" si="451"/>
        <v>0</v>
      </c>
      <c r="CO774" s="160">
        <f t="shared" si="452"/>
        <v>0</v>
      </c>
      <c r="CP774" s="160">
        <f t="shared" si="453"/>
        <v>0</v>
      </c>
      <c r="CQ774" s="160">
        <f t="shared" si="454"/>
        <v>0</v>
      </c>
      <c r="CR774" s="160" t="str">
        <f t="shared" si="455"/>
        <v/>
      </c>
      <c r="CS774" s="160" t="str">
        <f t="shared" si="456"/>
        <v/>
      </c>
      <c r="CT774" s="160" t="str">
        <f t="shared" si="457"/>
        <v/>
      </c>
      <c r="CU774" s="162" t="str">
        <f t="shared" si="458"/>
        <v/>
      </c>
      <c r="CV774" s="162" t="str">
        <f t="shared" si="459"/>
        <v/>
      </c>
      <c r="CW774" s="162" t="str">
        <f t="shared" si="460"/>
        <v/>
      </c>
      <c r="CX774" s="162" t="str">
        <f t="shared" si="461"/>
        <v/>
      </c>
      <c r="CY774" s="162" t="str">
        <f t="shared" si="462"/>
        <v/>
      </c>
      <c r="CZ774" s="162" t="str">
        <f t="shared" si="463"/>
        <v/>
      </c>
      <c r="DA774" s="163" t="str">
        <f t="shared" si="464"/>
        <v/>
      </c>
    </row>
    <row r="775" spans="1:105" ht="16.5" x14ac:dyDescent="0.3">
      <c r="A775" s="135"/>
      <c r="B775" s="136"/>
      <c r="C775" s="136"/>
      <c r="D775" s="137"/>
      <c r="E775" s="176"/>
      <c r="F775" s="182"/>
      <c r="G775" s="183"/>
      <c r="H775" s="183"/>
      <c r="I775" s="183"/>
      <c r="J775" s="183"/>
      <c r="K775" s="183"/>
      <c r="L775" s="183"/>
      <c r="M775" s="186"/>
      <c r="N775" s="182"/>
      <c r="O775" s="184"/>
      <c r="P775" s="178"/>
      <c r="Q775" s="118">
        <f t="shared" si="433"/>
        <v>0</v>
      </c>
      <c r="R775" s="3"/>
      <c r="S775" s="3"/>
      <c r="T775" s="4"/>
      <c r="U775" s="4"/>
      <c r="V775" s="99">
        <f t="shared" si="434"/>
        <v>0</v>
      </c>
      <c r="W775" s="161"/>
      <c r="X775" s="138"/>
      <c r="AH775" s="158" t="str">
        <f t="array" ref="AH775">IF(OR(AH$1=0, $A775=""),"",SQRT((_xlfn.XLOOKUP(AH$1,$Z$2:$Z$16,$AA$2:$AA$16)-$T775)^2+(_xlfn.XLOOKUP(AH$1,$Z$2:$Z$16,$AB$2:$AB$16)-$U775)^2+(_xlfn.XLOOKUP(AH$1,$Z$2:$Z$16,$AC$2:$AC$16-$V775)^2)))</f>
        <v/>
      </c>
      <c r="AI775" s="140" t="str">
        <f t="array" ref="AI775">IF(OR(AI$1=0, $A775=""),"",SQRT((_xlfn.XLOOKUP(AI$1,$Z$2:$Z$16,$AA$2:$AA$16)-$T775)^2+(_xlfn.XLOOKUP(AI$1,$Z$2:$Z$16,$AB$2:$AB$16)-$U775)^2+(_xlfn.XLOOKUP(AI$1,$Z$2:$Z$16,$AC$2:$AC$16-$V775)^2)))</f>
        <v/>
      </c>
      <c r="AJ775" s="140" t="str">
        <f t="array" ref="AJ775">IF(OR(AJ$1=0, $A775=""),"",SQRT((_xlfn.XLOOKUP(AJ$1,$Z$2:$Z$16,$AA$2:$AA$16)-$T775)^2+(_xlfn.XLOOKUP(AJ$1,$Z$2:$Z$16,$AB$2:$AB$16)-$U775)^2+(_xlfn.XLOOKUP(AJ$1,$Z$2:$Z$16,$AC$2:$AC$16-$V775)^2)))</f>
        <v/>
      </c>
      <c r="AK775" s="140" t="str">
        <f t="array" ref="AK775">IF(OR(AK$1=0, $A775=""),"",SQRT((_xlfn.XLOOKUP(AK$1,$Z$2:$Z$16,$AA$2:$AA$16)-$T775)^2+(_xlfn.XLOOKUP(AK$1,$Z$2:$Z$16,$AB$2:$AB$16)-$U775)^2+(_xlfn.XLOOKUP(AK$1,$Z$2:$Z$16,$AC$2:$AC$16-$V775)^2)))</f>
        <v/>
      </c>
      <c r="AL775" s="140" t="str">
        <f t="array" ref="AL775">IF(OR(AL$1=0, $A775=""),"",SQRT((_xlfn.XLOOKUP(AL$1,$Z$2:$Z$16,$AA$2:$AA$16)-$T775)^2+(_xlfn.XLOOKUP(AL$1,$Z$2:$Z$16,$AB$2:$AB$16)-$U775)^2+(_xlfn.XLOOKUP(AL$1,$Z$2:$Z$16,$AC$2:$AC$16-$V775)^2)))</f>
        <v/>
      </c>
      <c r="AM775" s="140" t="str">
        <f t="array" ref="AM775">IF(OR(AM$1=0, $A775=""),"",SQRT((_xlfn.XLOOKUP(AM$1,$Z$2:$Z$16,$AA$2:$AA$16)-$T775)^2+(_xlfn.XLOOKUP(AM$1,$Z$2:$Z$16,$AB$2:$AB$16)-$U775)^2+(_xlfn.XLOOKUP(AM$1,$Z$2:$Z$16,$AC$2:$AC$16-$V775)^2)))</f>
        <v/>
      </c>
      <c r="AN775" s="140" t="str">
        <f t="array" ref="AN775">IF(OR(AN$1=0, $A775=""),"",SQRT((_xlfn.XLOOKUP(AN$1,$Z$2:$Z$16,$AA$2:$AA$16)-$T775)^2+(_xlfn.XLOOKUP(AN$1,$Z$2:$Z$16,$AB$2:$AB$16)-$U775)^2+(_xlfn.XLOOKUP(AN$1,$Z$2:$Z$16,$AC$2:$AC$16-$V775)^2)))</f>
        <v/>
      </c>
      <c r="AO775" s="140" t="str">
        <f t="array" ref="AO775">IF(OR(AO$1=0, $A775=""),"",SQRT((_xlfn.XLOOKUP(AO$1,$Z$2:$Z$16,$AA$2:$AA$16)-$T775)^2+(_xlfn.XLOOKUP(AO$1,$Z$2:$Z$16,$AB$2:$AB$16)-$U775)^2+(_xlfn.XLOOKUP(AO$1,$Z$2:$Z$16,$AC$2:$AC$16-$V775)^2)))</f>
        <v/>
      </c>
      <c r="AP775" s="141" t="str">
        <f t="array" ref="AP775">IF(OR(AP$1=0, $A775=""),"",SQRT((_xlfn.XLOOKUP(AP$1,$Z$2:$Z$16,$AA$2:$AA$16)-$T775)^2+(_xlfn.XLOOKUP(AP$1,$Z$2:$Z$16,$AB$2:$AB$16)-$U775)^2+(_xlfn.XLOOKUP(AP$1,$Z$2:$Z$16,$AC$2:$AC$16-$V775)^2)))</f>
        <v/>
      </c>
      <c r="AQ775" s="141" t="str">
        <f t="array" ref="AQ775">IF(OR(AQ$1=0, $A775=""),"",SQRT((_xlfn.XLOOKUP(AQ$1,$Z$2:$Z$16,$AA$2:$AA$16)-$T775)^2+(_xlfn.XLOOKUP(AQ$1,$Z$2:$Z$16,$AB$2:$AB$16)-$U775)^2+(_xlfn.XLOOKUP(AQ$1,$Z$2:$Z$16,$AC$2:$AC$16-$V775)^2)))</f>
        <v/>
      </c>
      <c r="AR775" s="141" t="str">
        <f t="array" ref="AR775">IF(OR(AR$1=0, $A775=""),"",SQRT((_xlfn.XLOOKUP(AR$1,$Z$2:$Z$16,$AA$2:$AA$16)-$T775)^2+(_xlfn.XLOOKUP(AR$1,$Z$2:$Z$16,$AB$2:$AB$16)-$U775)^2+(_xlfn.XLOOKUP(AR$1,$Z$2:$Z$16,$AC$2:$AC$16-$V775)^2)))</f>
        <v/>
      </c>
      <c r="AS775" s="141" t="str">
        <f t="array" ref="AS775">IF(OR(AS$1=0, $A775=""),"",SQRT((_xlfn.XLOOKUP(AS$1,$Z$2:$Z$16,$AA$2:$AA$16)-$T775)^2+(_xlfn.XLOOKUP(AS$1,$Z$2:$Z$16,$AB$2:$AB$16)-$U775)^2+(_xlfn.XLOOKUP(AS$1,$Z$2:$Z$16,$AC$2:$AC$16-$V775)^2)))</f>
        <v/>
      </c>
      <c r="AT775" s="141" t="str">
        <f t="array" ref="AT775">IF(OR(AT$1=0, $A775=""),"",SQRT((_xlfn.XLOOKUP(AT$1,$Z$2:$Z$16,$AA$2:$AA$16)-$T775)^2+(_xlfn.XLOOKUP(AT$1,$Z$2:$Z$16,$AB$2:$AB$16)-$U775)^2+(_xlfn.XLOOKUP(AT$1,$Z$2:$Z$16,$AC$2:$AC$16-$V775)^2)))</f>
        <v/>
      </c>
      <c r="AU775" s="141" t="str">
        <f t="array" ref="AU775">IF(OR(AU$1=0, $A775=""),"",SQRT((_xlfn.XLOOKUP(AU$1,$Z$2:$Z$16,$AA$2:$AA$16)-$T775)^2+(_xlfn.XLOOKUP(AU$1,$Z$2:$Z$16,$AB$2:$AB$16)-$U775)^2+(_xlfn.XLOOKUP(AU$1,$Z$2:$Z$16,$AC$2:$AC$16-$V775)^2)))</f>
        <v/>
      </c>
      <c r="AV775" s="142" t="str">
        <f t="array" ref="AV775">IF(OR(AV$1=0, $A775=""),"",SQRT((_xlfn.XLOOKUP(AV$1,$Z$2:$Z$16,$AA$2:$AA$16)-$T775)^2+(_xlfn.XLOOKUP(AV$1,$Z$2:$Z$16,$AB$2:$AB$16)-$U775)^2+(_xlfn.XLOOKUP(AV$1,$Z$2:$Z$16,$AC$2:$AC$16-$V775)^2)))</f>
        <v/>
      </c>
      <c r="AW775" s="124"/>
      <c r="AX775" s="124"/>
      <c r="AY775" s="125">
        <f t="shared" si="435"/>
        <v>0</v>
      </c>
      <c r="AZ775" s="143">
        <f t="shared" si="436"/>
        <v>0</v>
      </c>
      <c r="BA775" s="143">
        <f t="shared" si="437"/>
        <v>0</v>
      </c>
      <c r="BB775" s="143">
        <f t="shared" si="438"/>
        <v>0</v>
      </c>
      <c r="BC775" s="143">
        <f t="shared" si="439"/>
        <v>0</v>
      </c>
      <c r="BD775" s="143">
        <f t="shared" si="440"/>
        <v>0</v>
      </c>
      <c r="BE775" s="143">
        <f t="shared" si="441"/>
        <v>0</v>
      </c>
      <c r="BF775" s="143">
        <f t="shared" si="442"/>
        <v>0</v>
      </c>
      <c r="BG775" s="144">
        <f t="shared" si="443"/>
        <v>0</v>
      </c>
      <c r="BH775" s="144">
        <f t="shared" si="444"/>
        <v>0</v>
      </c>
      <c r="BI775" s="144">
        <f t="shared" si="445"/>
        <v>0</v>
      </c>
      <c r="BJ775" s="144">
        <f t="shared" si="446"/>
        <v>0</v>
      </c>
      <c r="BK775" s="144">
        <f t="shared" si="447"/>
        <v>0</v>
      </c>
      <c r="BL775" s="144">
        <f t="shared" si="448"/>
        <v>0</v>
      </c>
      <c r="BM775" s="145">
        <f t="shared" si="449"/>
        <v>0</v>
      </c>
      <c r="BN775" s="124"/>
      <c r="BO775" s="124"/>
      <c r="BP775" s="124"/>
      <c r="BQ775" s="124"/>
      <c r="BR775" s="124"/>
      <c r="BS775" s="124"/>
      <c r="BT775" s="124"/>
      <c r="BU775" s="124"/>
      <c r="BV775" s="130"/>
      <c r="BW775" s="130"/>
      <c r="BX775" s="130"/>
      <c r="BY775" s="130"/>
      <c r="BZ775" s="130"/>
      <c r="CA775" s="130"/>
      <c r="CB775" s="130"/>
      <c r="CC775" s="130"/>
      <c r="CD775" s="130"/>
      <c r="CE775" s="130"/>
      <c r="CF775" s="130"/>
      <c r="CG775" s="130"/>
      <c r="CH775" s="130"/>
      <c r="CI775" s="130"/>
      <c r="CJ775" s="130"/>
      <c r="CM775" s="159">
        <f t="shared" si="450"/>
        <v>0</v>
      </c>
      <c r="CN775" s="160">
        <f t="shared" si="451"/>
        <v>0</v>
      </c>
      <c r="CO775" s="160">
        <f t="shared" si="452"/>
        <v>0</v>
      </c>
      <c r="CP775" s="160">
        <f t="shared" si="453"/>
        <v>0</v>
      </c>
      <c r="CQ775" s="160">
        <f t="shared" si="454"/>
        <v>0</v>
      </c>
      <c r="CR775" s="160" t="str">
        <f t="shared" si="455"/>
        <v/>
      </c>
      <c r="CS775" s="160" t="str">
        <f t="shared" si="456"/>
        <v/>
      </c>
      <c r="CT775" s="160" t="str">
        <f t="shared" si="457"/>
        <v/>
      </c>
      <c r="CU775" s="162" t="str">
        <f t="shared" si="458"/>
        <v/>
      </c>
      <c r="CV775" s="162" t="str">
        <f t="shared" si="459"/>
        <v/>
      </c>
      <c r="CW775" s="162" t="str">
        <f t="shared" si="460"/>
        <v/>
      </c>
      <c r="CX775" s="162" t="str">
        <f t="shared" si="461"/>
        <v/>
      </c>
      <c r="CY775" s="162" t="str">
        <f t="shared" si="462"/>
        <v/>
      </c>
      <c r="CZ775" s="162" t="str">
        <f t="shared" si="463"/>
        <v/>
      </c>
      <c r="DA775" s="163" t="str">
        <f t="shared" si="464"/>
        <v/>
      </c>
    </row>
    <row r="776" spans="1:105" ht="16.5" x14ac:dyDescent="0.3">
      <c r="A776" s="135"/>
      <c r="B776" s="136"/>
      <c r="C776" s="136"/>
      <c r="D776" s="137"/>
      <c r="E776" s="176"/>
      <c r="F776" s="182"/>
      <c r="G776" s="183"/>
      <c r="H776" s="183"/>
      <c r="I776" s="183"/>
      <c r="J776" s="183"/>
      <c r="K776" s="183"/>
      <c r="L776" s="183"/>
      <c r="M776" s="186"/>
      <c r="N776" s="182"/>
      <c r="O776" s="184"/>
      <c r="P776" s="178"/>
      <c r="Q776" s="118">
        <f t="shared" si="433"/>
        <v>0</v>
      </c>
      <c r="R776" s="3"/>
      <c r="S776" s="3"/>
      <c r="T776" s="4"/>
      <c r="U776" s="4"/>
      <c r="V776" s="99">
        <f t="shared" si="434"/>
        <v>0</v>
      </c>
      <c r="W776" s="161"/>
      <c r="X776" s="138"/>
      <c r="AH776" s="158" t="str">
        <f t="array" ref="AH776">IF(OR(AH$1=0, $A776=""),"",SQRT((_xlfn.XLOOKUP(AH$1,$Z$2:$Z$16,$AA$2:$AA$16)-$T776)^2+(_xlfn.XLOOKUP(AH$1,$Z$2:$Z$16,$AB$2:$AB$16)-$U776)^2+(_xlfn.XLOOKUP(AH$1,$Z$2:$Z$16,$AC$2:$AC$16-$V776)^2)))</f>
        <v/>
      </c>
      <c r="AI776" s="140" t="str">
        <f t="array" ref="AI776">IF(OR(AI$1=0, $A776=""),"",SQRT((_xlfn.XLOOKUP(AI$1,$Z$2:$Z$16,$AA$2:$AA$16)-$T776)^2+(_xlfn.XLOOKUP(AI$1,$Z$2:$Z$16,$AB$2:$AB$16)-$U776)^2+(_xlfn.XLOOKUP(AI$1,$Z$2:$Z$16,$AC$2:$AC$16-$V776)^2)))</f>
        <v/>
      </c>
      <c r="AJ776" s="140" t="str">
        <f t="array" ref="AJ776">IF(OR(AJ$1=0, $A776=""),"",SQRT((_xlfn.XLOOKUP(AJ$1,$Z$2:$Z$16,$AA$2:$AA$16)-$T776)^2+(_xlfn.XLOOKUP(AJ$1,$Z$2:$Z$16,$AB$2:$AB$16)-$U776)^2+(_xlfn.XLOOKUP(AJ$1,$Z$2:$Z$16,$AC$2:$AC$16-$V776)^2)))</f>
        <v/>
      </c>
      <c r="AK776" s="140" t="str">
        <f t="array" ref="AK776">IF(OR(AK$1=0, $A776=""),"",SQRT((_xlfn.XLOOKUP(AK$1,$Z$2:$Z$16,$AA$2:$AA$16)-$T776)^2+(_xlfn.XLOOKUP(AK$1,$Z$2:$Z$16,$AB$2:$AB$16)-$U776)^2+(_xlfn.XLOOKUP(AK$1,$Z$2:$Z$16,$AC$2:$AC$16-$V776)^2)))</f>
        <v/>
      </c>
      <c r="AL776" s="140" t="str">
        <f t="array" ref="AL776">IF(OR(AL$1=0, $A776=""),"",SQRT((_xlfn.XLOOKUP(AL$1,$Z$2:$Z$16,$AA$2:$AA$16)-$T776)^2+(_xlfn.XLOOKUP(AL$1,$Z$2:$Z$16,$AB$2:$AB$16)-$U776)^2+(_xlfn.XLOOKUP(AL$1,$Z$2:$Z$16,$AC$2:$AC$16-$V776)^2)))</f>
        <v/>
      </c>
      <c r="AM776" s="140" t="str">
        <f t="array" ref="AM776">IF(OR(AM$1=0, $A776=""),"",SQRT((_xlfn.XLOOKUP(AM$1,$Z$2:$Z$16,$AA$2:$AA$16)-$T776)^2+(_xlfn.XLOOKUP(AM$1,$Z$2:$Z$16,$AB$2:$AB$16)-$U776)^2+(_xlfn.XLOOKUP(AM$1,$Z$2:$Z$16,$AC$2:$AC$16-$V776)^2)))</f>
        <v/>
      </c>
      <c r="AN776" s="140" t="str">
        <f t="array" ref="AN776">IF(OR(AN$1=0, $A776=""),"",SQRT((_xlfn.XLOOKUP(AN$1,$Z$2:$Z$16,$AA$2:$AA$16)-$T776)^2+(_xlfn.XLOOKUP(AN$1,$Z$2:$Z$16,$AB$2:$AB$16)-$U776)^2+(_xlfn.XLOOKUP(AN$1,$Z$2:$Z$16,$AC$2:$AC$16-$V776)^2)))</f>
        <v/>
      </c>
      <c r="AO776" s="140" t="str">
        <f t="array" ref="AO776">IF(OR(AO$1=0, $A776=""),"",SQRT((_xlfn.XLOOKUP(AO$1,$Z$2:$Z$16,$AA$2:$AA$16)-$T776)^2+(_xlfn.XLOOKUP(AO$1,$Z$2:$Z$16,$AB$2:$AB$16)-$U776)^2+(_xlfn.XLOOKUP(AO$1,$Z$2:$Z$16,$AC$2:$AC$16-$V776)^2)))</f>
        <v/>
      </c>
      <c r="AP776" s="141" t="str">
        <f t="array" ref="AP776">IF(OR(AP$1=0, $A776=""),"",SQRT((_xlfn.XLOOKUP(AP$1,$Z$2:$Z$16,$AA$2:$AA$16)-$T776)^2+(_xlfn.XLOOKUP(AP$1,$Z$2:$Z$16,$AB$2:$AB$16)-$U776)^2+(_xlfn.XLOOKUP(AP$1,$Z$2:$Z$16,$AC$2:$AC$16-$V776)^2)))</f>
        <v/>
      </c>
      <c r="AQ776" s="141" t="str">
        <f t="array" ref="AQ776">IF(OR(AQ$1=0, $A776=""),"",SQRT((_xlfn.XLOOKUP(AQ$1,$Z$2:$Z$16,$AA$2:$AA$16)-$T776)^2+(_xlfn.XLOOKUP(AQ$1,$Z$2:$Z$16,$AB$2:$AB$16)-$U776)^2+(_xlfn.XLOOKUP(AQ$1,$Z$2:$Z$16,$AC$2:$AC$16-$V776)^2)))</f>
        <v/>
      </c>
      <c r="AR776" s="141" t="str">
        <f t="array" ref="AR776">IF(OR(AR$1=0, $A776=""),"",SQRT((_xlfn.XLOOKUP(AR$1,$Z$2:$Z$16,$AA$2:$AA$16)-$T776)^2+(_xlfn.XLOOKUP(AR$1,$Z$2:$Z$16,$AB$2:$AB$16)-$U776)^2+(_xlfn.XLOOKUP(AR$1,$Z$2:$Z$16,$AC$2:$AC$16-$V776)^2)))</f>
        <v/>
      </c>
      <c r="AS776" s="141" t="str">
        <f t="array" ref="AS776">IF(OR(AS$1=0, $A776=""),"",SQRT((_xlfn.XLOOKUP(AS$1,$Z$2:$Z$16,$AA$2:$AA$16)-$T776)^2+(_xlfn.XLOOKUP(AS$1,$Z$2:$Z$16,$AB$2:$AB$16)-$U776)^2+(_xlfn.XLOOKUP(AS$1,$Z$2:$Z$16,$AC$2:$AC$16-$V776)^2)))</f>
        <v/>
      </c>
      <c r="AT776" s="141" t="str">
        <f t="array" ref="AT776">IF(OR(AT$1=0, $A776=""),"",SQRT((_xlfn.XLOOKUP(AT$1,$Z$2:$Z$16,$AA$2:$AA$16)-$T776)^2+(_xlfn.XLOOKUP(AT$1,$Z$2:$Z$16,$AB$2:$AB$16)-$U776)^2+(_xlfn.XLOOKUP(AT$1,$Z$2:$Z$16,$AC$2:$AC$16-$V776)^2)))</f>
        <v/>
      </c>
      <c r="AU776" s="141" t="str">
        <f t="array" ref="AU776">IF(OR(AU$1=0, $A776=""),"",SQRT((_xlfn.XLOOKUP(AU$1,$Z$2:$Z$16,$AA$2:$AA$16)-$T776)^2+(_xlfn.XLOOKUP(AU$1,$Z$2:$Z$16,$AB$2:$AB$16)-$U776)^2+(_xlfn.XLOOKUP(AU$1,$Z$2:$Z$16,$AC$2:$AC$16-$V776)^2)))</f>
        <v/>
      </c>
      <c r="AV776" s="142" t="str">
        <f t="array" ref="AV776">IF(OR(AV$1=0, $A776=""),"",SQRT((_xlfn.XLOOKUP(AV$1,$Z$2:$Z$16,$AA$2:$AA$16)-$T776)^2+(_xlfn.XLOOKUP(AV$1,$Z$2:$Z$16,$AB$2:$AB$16)-$U776)^2+(_xlfn.XLOOKUP(AV$1,$Z$2:$Z$16,$AC$2:$AC$16-$V776)^2)))</f>
        <v/>
      </c>
      <c r="AW776" s="124"/>
      <c r="AX776" s="124"/>
      <c r="AY776" s="125">
        <f t="shared" si="435"/>
        <v>0</v>
      </c>
      <c r="AZ776" s="143">
        <f t="shared" si="436"/>
        <v>0</v>
      </c>
      <c r="BA776" s="143">
        <f t="shared" si="437"/>
        <v>0</v>
      </c>
      <c r="BB776" s="143">
        <f t="shared" si="438"/>
        <v>0</v>
      </c>
      <c r="BC776" s="143">
        <f t="shared" si="439"/>
        <v>0</v>
      </c>
      <c r="BD776" s="143">
        <f t="shared" si="440"/>
        <v>0</v>
      </c>
      <c r="BE776" s="143">
        <f t="shared" si="441"/>
        <v>0</v>
      </c>
      <c r="BF776" s="143">
        <f t="shared" si="442"/>
        <v>0</v>
      </c>
      <c r="BG776" s="144">
        <f t="shared" si="443"/>
        <v>0</v>
      </c>
      <c r="BH776" s="144">
        <f t="shared" si="444"/>
        <v>0</v>
      </c>
      <c r="BI776" s="144">
        <f t="shared" si="445"/>
        <v>0</v>
      </c>
      <c r="BJ776" s="144">
        <f t="shared" si="446"/>
        <v>0</v>
      </c>
      <c r="BK776" s="144">
        <f t="shared" si="447"/>
        <v>0</v>
      </c>
      <c r="BL776" s="144">
        <f t="shared" si="448"/>
        <v>0</v>
      </c>
      <c r="BM776" s="145">
        <f t="shared" si="449"/>
        <v>0</v>
      </c>
      <c r="BN776" s="124"/>
      <c r="BO776" s="124"/>
      <c r="BP776" s="124"/>
      <c r="BQ776" s="124"/>
      <c r="BR776" s="124"/>
      <c r="BS776" s="124"/>
      <c r="BT776" s="124"/>
      <c r="BU776" s="124"/>
      <c r="BV776" s="130"/>
      <c r="BW776" s="130"/>
      <c r="BX776" s="130"/>
      <c r="BY776" s="130"/>
      <c r="BZ776" s="130"/>
      <c r="CA776" s="130"/>
      <c r="CB776" s="130"/>
      <c r="CC776" s="130"/>
      <c r="CD776" s="130"/>
      <c r="CE776" s="130"/>
      <c r="CF776" s="130"/>
      <c r="CG776" s="130"/>
      <c r="CH776" s="130"/>
      <c r="CI776" s="130"/>
      <c r="CJ776" s="130"/>
      <c r="CM776" s="159">
        <f t="shared" si="450"/>
        <v>0</v>
      </c>
      <c r="CN776" s="160">
        <f t="shared" si="451"/>
        <v>0</v>
      </c>
      <c r="CO776" s="160">
        <f t="shared" si="452"/>
        <v>0</v>
      </c>
      <c r="CP776" s="160">
        <f t="shared" si="453"/>
        <v>0</v>
      </c>
      <c r="CQ776" s="160">
        <f t="shared" si="454"/>
        <v>0</v>
      </c>
      <c r="CR776" s="160" t="str">
        <f t="shared" si="455"/>
        <v/>
      </c>
      <c r="CS776" s="160" t="str">
        <f t="shared" si="456"/>
        <v/>
      </c>
      <c r="CT776" s="160" t="str">
        <f t="shared" si="457"/>
        <v/>
      </c>
      <c r="CU776" s="162" t="str">
        <f t="shared" si="458"/>
        <v/>
      </c>
      <c r="CV776" s="162" t="str">
        <f t="shared" si="459"/>
        <v/>
      </c>
      <c r="CW776" s="162" t="str">
        <f t="shared" si="460"/>
        <v/>
      </c>
      <c r="CX776" s="162" t="str">
        <f t="shared" si="461"/>
        <v/>
      </c>
      <c r="CY776" s="162" t="str">
        <f t="shared" si="462"/>
        <v/>
      </c>
      <c r="CZ776" s="162" t="str">
        <f t="shared" si="463"/>
        <v/>
      </c>
      <c r="DA776" s="163" t="str">
        <f t="shared" si="464"/>
        <v/>
      </c>
    </row>
    <row r="777" spans="1:105" ht="16.5" x14ac:dyDescent="0.3">
      <c r="A777" s="135"/>
      <c r="B777" s="136"/>
      <c r="C777" s="136"/>
      <c r="D777" s="137"/>
      <c r="E777" s="176"/>
      <c r="F777" s="182"/>
      <c r="G777" s="183"/>
      <c r="H777" s="183"/>
      <c r="I777" s="183"/>
      <c r="J777" s="183"/>
      <c r="K777" s="183"/>
      <c r="L777" s="183"/>
      <c r="M777" s="186"/>
      <c r="N777" s="182"/>
      <c r="O777" s="184"/>
      <c r="P777" s="178"/>
      <c r="Q777" s="118">
        <f t="shared" si="433"/>
        <v>0</v>
      </c>
      <c r="R777" s="3"/>
      <c r="S777" s="3"/>
      <c r="T777" s="4"/>
      <c r="U777" s="4"/>
      <c r="V777" s="99">
        <f t="shared" si="434"/>
        <v>0</v>
      </c>
      <c r="W777" s="161"/>
      <c r="X777" s="138"/>
      <c r="AH777" s="158" t="str">
        <f t="array" ref="AH777">IF(OR(AH$1=0, $A777=""),"",SQRT((_xlfn.XLOOKUP(AH$1,$Z$2:$Z$16,$AA$2:$AA$16)-$T777)^2+(_xlfn.XLOOKUP(AH$1,$Z$2:$Z$16,$AB$2:$AB$16)-$U777)^2+(_xlfn.XLOOKUP(AH$1,$Z$2:$Z$16,$AC$2:$AC$16-$V777)^2)))</f>
        <v/>
      </c>
      <c r="AI777" s="140" t="str">
        <f t="array" ref="AI777">IF(OR(AI$1=0, $A777=""),"",SQRT((_xlfn.XLOOKUP(AI$1,$Z$2:$Z$16,$AA$2:$AA$16)-$T777)^2+(_xlfn.XLOOKUP(AI$1,$Z$2:$Z$16,$AB$2:$AB$16)-$U777)^2+(_xlfn.XLOOKUP(AI$1,$Z$2:$Z$16,$AC$2:$AC$16-$V777)^2)))</f>
        <v/>
      </c>
      <c r="AJ777" s="140" t="str">
        <f t="array" ref="AJ777">IF(OR(AJ$1=0, $A777=""),"",SQRT((_xlfn.XLOOKUP(AJ$1,$Z$2:$Z$16,$AA$2:$AA$16)-$T777)^2+(_xlfn.XLOOKUP(AJ$1,$Z$2:$Z$16,$AB$2:$AB$16)-$U777)^2+(_xlfn.XLOOKUP(AJ$1,$Z$2:$Z$16,$AC$2:$AC$16-$V777)^2)))</f>
        <v/>
      </c>
      <c r="AK777" s="140" t="str">
        <f t="array" ref="AK777">IF(OR(AK$1=0, $A777=""),"",SQRT((_xlfn.XLOOKUP(AK$1,$Z$2:$Z$16,$AA$2:$AA$16)-$T777)^2+(_xlfn.XLOOKUP(AK$1,$Z$2:$Z$16,$AB$2:$AB$16)-$U777)^2+(_xlfn.XLOOKUP(AK$1,$Z$2:$Z$16,$AC$2:$AC$16-$V777)^2)))</f>
        <v/>
      </c>
      <c r="AL777" s="140" t="str">
        <f t="array" ref="AL777">IF(OR(AL$1=0, $A777=""),"",SQRT((_xlfn.XLOOKUP(AL$1,$Z$2:$Z$16,$AA$2:$AA$16)-$T777)^2+(_xlfn.XLOOKUP(AL$1,$Z$2:$Z$16,$AB$2:$AB$16)-$U777)^2+(_xlfn.XLOOKUP(AL$1,$Z$2:$Z$16,$AC$2:$AC$16-$V777)^2)))</f>
        <v/>
      </c>
      <c r="AM777" s="140" t="str">
        <f t="array" ref="AM777">IF(OR(AM$1=0, $A777=""),"",SQRT((_xlfn.XLOOKUP(AM$1,$Z$2:$Z$16,$AA$2:$AA$16)-$T777)^2+(_xlfn.XLOOKUP(AM$1,$Z$2:$Z$16,$AB$2:$AB$16)-$U777)^2+(_xlfn.XLOOKUP(AM$1,$Z$2:$Z$16,$AC$2:$AC$16-$V777)^2)))</f>
        <v/>
      </c>
      <c r="AN777" s="140" t="str">
        <f t="array" ref="AN777">IF(OR(AN$1=0, $A777=""),"",SQRT((_xlfn.XLOOKUP(AN$1,$Z$2:$Z$16,$AA$2:$AA$16)-$T777)^2+(_xlfn.XLOOKUP(AN$1,$Z$2:$Z$16,$AB$2:$AB$16)-$U777)^2+(_xlfn.XLOOKUP(AN$1,$Z$2:$Z$16,$AC$2:$AC$16-$V777)^2)))</f>
        <v/>
      </c>
      <c r="AO777" s="140" t="str">
        <f t="array" ref="AO777">IF(OR(AO$1=0, $A777=""),"",SQRT((_xlfn.XLOOKUP(AO$1,$Z$2:$Z$16,$AA$2:$AA$16)-$T777)^2+(_xlfn.XLOOKUP(AO$1,$Z$2:$Z$16,$AB$2:$AB$16)-$U777)^2+(_xlfn.XLOOKUP(AO$1,$Z$2:$Z$16,$AC$2:$AC$16-$V777)^2)))</f>
        <v/>
      </c>
      <c r="AP777" s="141" t="str">
        <f t="array" ref="AP777">IF(OR(AP$1=0, $A777=""),"",SQRT((_xlfn.XLOOKUP(AP$1,$Z$2:$Z$16,$AA$2:$AA$16)-$T777)^2+(_xlfn.XLOOKUP(AP$1,$Z$2:$Z$16,$AB$2:$AB$16)-$U777)^2+(_xlfn.XLOOKUP(AP$1,$Z$2:$Z$16,$AC$2:$AC$16-$V777)^2)))</f>
        <v/>
      </c>
      <c r="AQ777" s="141" t="str">
        <f t="array" ref="AQ777">IF(OR(AQ$1=0, $A777=""),"",SQRT((_xlfn.XLOOKUP(AQ$1,$Z$2:$Z$16,$AA$2:$AA$16)-$T777)^2+(_xlfn.XLOOKUP(AQ$1,$Z$2:$Z$16,$AB$2:$AB$16)-$U777)^2+(_xlfn.XLOOKUP(AQ$1,$Z$2:$Z$16,$AC$2:$AC$16-$V777)^2)))</f>
        <v/>
      </c>
      <c r="AR777" s="141" t="str">
        <f t="array" ref="AR777">IF(OR(AR$1=0, $A777=""),"",SQRT((_xlfn.XLOOKUP(AR$1,$Z$2:$Z$16,$AA$2:$AA$16)-$T777)^2+(_xlfn.XLOOKUP(AR$1,$Z$2:$Z$16,$AB$2:$AB$16)-$U777)^2+(_xlfn.XLOOKUP(AR$1,$Z$2:$Z$16,$AC$2:$AC$16-$V777)^2)))</f>
        <v/>
      </c>
      <c r="AS777" s="141" t="str">
        <f t="array" ref="AS777">IF(OR(AS$1=0, $A777=""),"",SQRT((_xlfn.XLOOKUP(AS$1,$Z$2:$Z$16,$AA$2:$AA$16)-$T777)^2+(_xlfn.XLOOKUP(AS$1,$Z$2:$Z$16,$AB$2:$AB$16)-$U777)^2+(_xlfn.XLOOKUP(AS$1,$Z$2:$Z$16,$AC$2:$AC$16-$V777)^2)))</f>
        <v/>
      </c>
      <c r="AT777" s="141" t="str">
        <f t="array" ref="AT777">IF(OR(AT$1=0, $A777=""),"",SQRT((_xlfn.XLOOKUP(AT$1,$Z$2:$Z$16,$AA$2:$AA$16)-$T777)^2+(_xlfn.XLOOKUP(AT$1,$Z$2:$Z$16,$AB$2:$AB$16)-$U777)^2+(_xlfn.XLOOKUP(AT$1,$Z$2:$Z$16,$AC$2:$AC$16-$V777)^2)))</f>
        <v/>
      </c>
      <c r="AU777" s="141" t="str">
        <f t="array" ref="AU777">IF(OR(AU$1=0, $A777=""),"",SQRT((_xlfn.XLOOKUP(AU$1,$Z$2:$Z$16,$AA$2:$AA$16)-$T777)^2+(_xlfn.XLOOKUP(AU$1,$Z$2:$Z$16,$AB$2:$AB$16)-$U777)^2+(_xlfn.XLOOKUP(AU$1,$Z$2:$Z$16,$AC$2:$AC$16-$V777)^2)))</f>
        <v/>
      </c>
      <c r="AV777" s="142" t="str">
        <f t="array" ref="AV777">IF(OR(AV$1=0, $A777=""),"",SQRT((_xlfn.XLOOKUP(AV$1,$Z$2:$Z$16,$AA$2:$AA$16)-$T777)^2+(_xlfn.XLOOKUP(AV$1,$Z$2:$Z$16,$AB$2:$AB$16)-$U777)^2+(_xlfn.XLOOKUP(AV$1,$Z$2:$Z$16,$AC$2:$AC$16-$V777)^2)))</f>
        <v/>
      </c>
      <c r="AW777" s="124"/>
      <c r="AX777" s="124"/>
      <c r="AY777" s="125">
        <f t="shared" si="435"/>
        <v>0</v>
      </c>
      <c r="AZ777" s="143">
        <f t="shared" si="436"/>
        <v>0</v>
      </c>
      <c r="BA777" s="143">
        <f t="shared" si="437"/>
        <v>0</v>
      </c>
      <c r="BB777" s="143">
        <f t="shared" si="438"/>
        <v>0</v>
      </c>
      <c r="BC777" s="143">
        <f t="shared" si="439"/>
        <v>0</v>
      </c>
      <c r="BD777" s="143">
        <f t="shared" si="440"/>
        <v>0</v>
      </c>
      <c r="BE777" s="143">
        <f t="shared" si="441"/>
        <v>0</v>
      </c>
      <c r="BF777" s="143">
        <f t="shared" si="442"/>
        <v>0</v>
      </c>
      <c r="BG777" s="144">
        <f t="shared" si="443"/>
        <v>0</v>
      </c>
      <c r="BH777" s="144">
        <f t="shared" si="444"/>
        <v>0</v>
      </c>
      <c r="BI777" s="144">
        <f t="shared" si="445"/>
        <v>0</v>
      </c>
      <c r="BJ777" s="144">
        <f t="shared" si="446"/>
        <v>0</v>
      </c>
      <c r="BK777" s="144">
        <f t="shared" si="447"/>
        <v>0</v>
      </c>
      <c r="BL777" s="144">
        <f t="shared" si="448"/>
        <v>0</v>
      </c>
      <c r="BM777" s="145">
        <f t="shared" si="449"/>
        <v>0</v>
      </c>
      <c r="BN777" s="124"/>
      <c r="BO777" s="124"/>
      <c r="BP777" s="124"/>
      <c r="BQ777" s="124"/>
      <c r="BR777" s="124"/>
      <c r="BS777" s="124"/>
      <c r="BT777" s="124"/>
      <c r="BU777" s="124"/>
      <c r="BV777" s="130"/>
      <c r="BW777" s="130"/>
      <c r="BX777" s="130"/>
      <c r="BY777" s="130"/>
      <c r="BZ777" s="130"/>
      <c r="CA777" s="130"/>
      <c r="CB777" s="130"/>
      <c r="CC777" s="130"/>
      <c r="CD777" s="130"/>
      <c r="CE777" s="130"/>
      <c r="CF777" s="130"/>
      <c r="CG777" s="130"/>
      <c r="CH777" s="130"/>
      <c r="CI777" s="130"/>
      <c r="CJ777" s="130"/>
      <c r="CM777" s="159">
        <f t="shared" si="450"/>
        <v>0</v>
      </c>
      <c r="CN777" s="160">
        <f t="shared" si="451"/>
        <v>0</v>
      </c>
      <c r="CO777" s="160">
        <f t="shared" si="452"/>
        <v>0</v>
      </c>
      <c r="CP777" s="160">
        <f t="shared" si="453"/>
        <v>0</v>
      </c>
      <c r="CQ777" s="160">
        <f t="shared" si="454"/>
        <v>0</v>
      </c>
      <c r="CR777" s="160" t="str">
        <f t="shared" si="455"/>
        <v/>
      </c>
      <c r="CS777" s="160" t="str">
        <f t="shared" si="456"/>
        <v/>
      </c>
      <c r="CT777" s="160" t="str">
        <f t="shared" si="457"/>
        <v/>
      </c>
      <c r="CU777" s="162" t="str">
        <f t="shared" si="458"/>
        <v/>
      </c>
      <c r="CV777" s="162" t="str">
        <f t="shared" si="459"/>
        <v/>
      </c>
      <c r="CW777" s="162" t="str">
        <f t="shared" si="460"/>
        <v/>
      </c>
      <c r="CX777" s="162" t="str">
        <f t="shared" si="461"/>
        <v/>
      </c>
      <c r="CY777" s="162" t="str">
        <f t="shared" si="462"/>
        <v/>
      </c>
      <c r="CZ777" s="162" t="str">
        <f t="shared" si="463"/>
        <v/>
      </c>
      <c r="DA777" s="163" t="str">
        <f t="shared" si="464"/>
        <v/>
      </c>
    </row>
    <row r="778" spans="1:105" ht="16.5" x14ac:dyDescent="0.3">
      <c r="A778" s="135"/>
      <c r="B778" s="136"/>
      <c r="C778" s="136"/>
      <c r="D778" s="137"/>
      <c r="E778" s="176"/>
      <c r="F778" s="182"/>
      <c r="G778" s="183"/>
      <c r="H778" s="183"/>
      <c r="I778" s="183"/>
      <c r="J778" s="183"/>
      <c r="K778" s="183"/>
      <c r="L778" s="183"/>
      <c r="M778" s="186"/>
      <c r="N778" s="182"/>
      <c r="O778" s="184"/>
      <c r="P778" s="178"/>
      <c r="Q778" s="118">
        <f t="shared" si="433"/>
        <v>0</v>
      </c>
      <c r="R778" s="3"/>
      <c r="S778" s="3"/>
      <c r="T778" s="4"/>
      <c r="U778" s="4"/>
      <c r="V778" s="99">
        <f t="shared" si="434"/>
        <v>0</v>
      </c>
      <c r="W778" s="161"/>
      <c r="X778" s="138"/>
      <c r="AH778" s="158" t="str">
        <f t="array" ref="AH778">IF(OR(AH$1=0, $A778=""),"",SQRT((_xlfn.XLOOKUP(AH$1,$Z$2:$Z$16,$AA$2:$AA$16)-$T778)^2+(_xlfn.XLOOKUP(AH$1,$Z$2:$Z$16,$AB$2:$AB$16)-$U778)^2+(_xlfn.XLOOKUP(AH$1,$Z$2:$Z$16,$AC$2:$AC$16-$V778)^2)))</f>
        <v/>
      </c>
      <c r="AI778" s="140" t="str">
        <f t="array" ref="AI778">IF(OR(AI$1=0, $A778=""),"",SQRT((_xlfn.XLOOKUP(AI$1,$Z$2:$Z$16,$AA$2:$AA$16)-$T778)^2+(_xlfn.XLOOKUP(AI$1,$Z$2:$Z$16,$AB$2:$AB$16)-$U778)^2+(_xlfn.XLOOKUP(AI$1,$Z$2:$Z$16,$AC$2:$AC$16-$V778)^2)))</f>
        <v/>
      </c>
      <c r="AJ778" s="140" t="str">
        <f t="array" ref="AJ778">IF(OR(AJ$1=0, $A778=""),"",SQRT((_xlfn.XLOOKUP(AJ$1,$Z$2:$Z$16,$AA$2:$AA$16)-$T778)^2+(_xlfn.XLOOKUP(AJ$1,$Z$2:$Z$16,$AB$2:$AB$16)-$U778)^2+(_xlfn.XLOOKUP(AJ$1,$Z$2:$Z$16,$AC$2:$AC$16-$V778)^2)))</f>
        <v/>
      </c>
      <c r="AK778" s="140" t="str">
        <f t="array" ref="AK778">IF(OR(AK$1=0, $A778=""),"",SQRT((_xlfn.XLOOKUP(AK$1,$Z$2:$Z$16,$AA$2:$AA$16)-$T778)^2+(_xlfn.XLOOKUP(AK$1,$Z$2:$Z$16,$AB$2:$AB$16)-$U778)^2+(_xlfn.XLOOKUP(AK$1,$Z$2:$Z$16,$AC$2:$AC$16-$V778)^2)))</f>
        <v/>
      </c>
      <c r="AL778" s="140" t="str">
        <f t="array" ref="AL778">IF(OR(AL$1=0, $A778=""),"",SQRT((_xlfn.XLOOKUP(AL$1,$Z$2:$Z$16,$AA$2:$AA$16)-$T778)^2+(_xlfn.XLOOKUP(AL$1,$Z$2:$Z$16,$AB$2:$AB$16)-$U778)^2+(_xlfn.XLOOKUP(AL$1,$Z$2:$Z$16,$AC$2:$AC$16-$V778)^2)))</f>
        <v/>
      </c>
      <c r="AM778" s="140" t="str">
        <f t="array" ref="AM778">IF(OR(AM$1=0, $A778=""),"",SQRT((_xlfn.XLOOKUP(AM$1,$Z$2:$Z$16,$AA$2:$AA$16)-$T778)^2+(_xlfn.XLOOKUP(AM$1,$Z$2:$Z$16,$AB$2:$AB$16)-$U778)^2+(_xlfn.XLOOKUP(AM$1,$Z$2:$Z$16,$AC$2:$AC$16-$V778)^2)))</f>
        <v/>
      </c>
      <c r="AN778" s="140" t="str">
        <f t="array" ref="AN778">IF(OR(AN$1=0, $A778=""),"",SQRT((_xlfn.XLOOKUP(AN$1,$Z$2:$Z$16,$AA$2:$AA$16)-$T778)^2+(_xlfn.XLOOKUP(AN$1,$Z$2:$Z$16,$AB$2:$AB$16)-$U778)^2+(_xlfn.XLOOKUP(AN$1,$Z$2:$Z$16,$AC$2:$AC$16-$V778)^2)))</f>
        <v/>
      </c>
      <c r="AO778" s="140" t="str">
        <f t="array" ref="AO778">IF(OR(AO$1=0, $A778=""),"",SQRT((_xlfn.XLOOKUP(AO$1,$Z$2:$Z$16,$AA$2:$AA$16)-$T778)^2+(_xlfn.XLOOKUP(AO$1,$Z$2:$Z$16,$AB$2:$AB$16)-$U778)^2+(_xlfn.XLOOKUP(AO$1,$Z$2:$Z$16,$AC$2:$AC$16-$V778)^2)))</f>
        <v/>
      </c>
      <c r="AP778" s="141" t="str">
        <f t="array" ref="AP778">IF(OR(AP$1=0, $A778=""),"",SQRT((_xlfn.XLOOKUP(AP$1,$Z$2:$Z$16,$AA$2:$AA$16)-$T778)^2+(_xlfn.XLOOKUP(AP$1,$Z$2:$Z$16,$AB$2:$AB$16)-$U778)^2+(_xlfn.XLOOKUP(AP$1,$Z$2:$Z$16,$AC$2:$AC$16-$V778)^2)))</f>
        <v/>
      </c>
      <c r="AQ778" s="141" t="str">
        <f t="array" ref="AQ778">IF(OR(AQ$1=0, $A778=""),"",SQRT((_xlfn.XLOOKUP(AQ$1,$Z$2:$Z$16,$AA$2:$AA$16)-$T778)^2+(_xlfn.XLOOKUP(AQ$1,$Z$2:$Z$16,$AB$2:$AB$16)-$U778)^2+(_xlfn.XLOOKUP(AQ$1,$Z$2:$Z$16,$AC$2:$AC$16-$V778)^2)))</f>
        <v/>
      </c>
      <c r="AR778" s="141" t="str">
        <f t="array" ref="AR778">IF(OR(AR$1=0, $A778=""),"",SQRT((_xlfn.XLOOKUP(AR$1,$Z$2:$Z$16,$AA$2:$AA$16)-$T778)^2+(_xlfn.XLOOKUP(AR$1,$Z$2:$Z$16,$AB$2:$AB$16)-$U778)^2+(_xlfn.XLOOKUP(AR$1,$Z$2:$Z$16,$AC$2:$AC$16-$V778)^2)))</f>
        <v/>
      </c>
      <c r="AS778" s="141" t="str">
        <f t="array" ref="AS778">IF(OR(AS$1=0, $A778=""),"",SQRT((_xlfn.XLOOKUP(AS$1,$Z$2:$Z$16,$AA$2:$AA$16)-$T778)^2+(_xlfn.XLOOKUP(AS$1,$Z$2:$Z$16,$AB$2:$AB$16)-$U778)^2+(_xlfn.XLOOKUP(AS$1,$Z$2:$Z$16,$AC$2:$AC$16-$V778)^2)))</f>
        <v/>
      </c>
      <c r="AT778" s="141" t="str">
        <f t="array" ref="AT778">IF(OR(AT$1=0, $A778=""),"",SQRT((_xlfn.XLOOKUP(AT$1,$Z$2:$Z$16,$AA$2:$AA$16)-$T778)^2+(_xlfn.XLOOKUP(AT$1,$Z$2:$Z$16,$AB$2:$AB$16)-$U778)^2+(_xlfn.XLOOKUP(AT$1,$Z$2:$Z$16,$AC$2:$AC$16-$V778)^2)))</f>
        <v/>
      </c>
      <c r="AU778" s="141" t="str">
        <f t="array" ref="AU778">IF(OR(AU$1=0, $A778=""),"",SQRT((_xlfn.XLOOKUP(AU$1,$Z$2:$Z$16,$AA$2:$AA$16)-$T778)^2+(_xlfn.XLOOKUP(AU$1,$Z$2:$Z$16,$AB$2:$AB$16)-$U778)^2+(_xlfn.XLOOKUP(AU$1,$Z$2:$Z$16,$AC$2:$AC$16-$V778)^2)))</f>
        <v/>
      </c>
      <c r="AV778" s="142" t="str">
        <f t="array" ref="AV778">IF(OR(AV$1=0, $A778=""),"",SQRT((_xlfn.XLOOKUP(AV$1,$Z$2:$Z$16,$AA$2:$AA$16)-$T778)^2+(_xlfn.XLOOKUP(AV$1,$Z$2:$Z$16,$AB$2:$AB$16)-$U778)^2+(_xlfn.XLOOKUP(AV$1,$Z$2:$Z$16,$AC$2:$AC$16-$V778)^2)))</f>
        <v/>
      </c>
      <c r="AW778" s="124"/>
      <c r="AX778" s="124"/>
      <c r="AY778" s="125">
        <f t="shared" si="435"/>
        <v>0</v>
      </c>
      <c r="AZ778" s="143">
        <f t="shared" si="436"/>
        <v>0</v>
      </c>
      <c r="BA778" s="143">
        <f t="shared" si="437"/>
        <v>0</v>
      </c>
      <c r="BB778" s="143">
        <f t="shared" si="438"/>
        <v>0</v>
      </c>
      <c r="BC778" s="143">
        <f t="shared" si="439"/>
        <v>0</v>
      </c>
      <c r="BD778" s="143">
        <f t="shared" si="440"/>
        <v>0</v>
      </c>
      <c r="BE778" s="143">
        <f t="shared" si="441"/>
        <v>0</v>
      </c>
      <c r="BF778" s="143">
        <f t="shared" si="442"/>
        <v>0</v>
      </c>
      <c r="BG778" s="144">
        <f t="shared" si="443"/>
        <v>0</v>
      </c>
      <c r="BH778" s="144">
        <f t="shared" si="444"/>
        <v>0</v>
      </c>
      <c r="BI778" s="144">
        <f t="shared" si="445"/>
        <v>0</v>
      </c>
      <c r="BJ778" s="144">
        <f t="shared" si="446"/>
        <v>0</v>
      </c>
      <c r="BK778" s="144">
        <f t="shared" si="447"/>
        <v>0</v>
      </c>
      <c r="BL778" s="144">
        <f t="shared" si="448"/>
        <v>0</v>
      </c>
      <c r="BM778" s="145">
        <f t="shared" si="449"/>
        <v>0</v>
      </c>
      <c r="BN778" s="124"/>
      <c r="BO778" s="124"/>
      <c r="BP778" s="124"/>
      <c r="BQ778" s="124"/>
      <c r="BR778" s="124"/>
      <c r="BS778" s="124"/>
      <c r="BT778" s="124"/>
      <c r="BU778" s="124"/>
      <c r="BV778" s="130"/>
      <c r="BW778" s="130"/>
      <c r="BX778" s="130"/>
      <c r="BY778" s="130"/>
      <c r="BZ778" s="130"/>
      <c r="CA778" s="130"/>
      <c r="CB778" s="130"/>
      <c r="CC778" s="130"/>
      <c r="CD778" s="130"/>
      <c r="CE778" s="130"/>
      <c r="CF778" s="130"/>
      <c r="CG778" s="130"/>
      <c r="CH778" s="130"/>
      <c r="CI778" s="130"/>
      <c r="CJ778" s="130"/>
      <c r="CM778" s="159">
        <f t="shared" si="450"/>
        <v>0</v>
      </c>
      <c r="CN778" s="160">
        <f t="shared" si="451"/>
        <v>0</v>
      </c>
      <c r="CO778" s="160">
        <f t="shared" si="452"/>
        <v>0</v>
      </c>
      <c r="CP778" s="160">
        <f t="shared" si="453"/>
        <v>0</v>
      </c>
      <c r="CQ778" s="160">
        <f t="shared" si="454"/>
        <v>0</v>
      </c>
      <c r="CR778" s="160" t="str">
        <f t="shared" si="455"/>
        <v/>
      </c>
      <c r="CS778" s="160" t="str">
        <f t="shared" si="456"/>
        <v/>
      </c>
      <c r="CT778" s="160" t="str">
        <f t="shared" si="457"/>
        <v/>
      </c>
      <c r="CU778" s="162" t="str">
        <f t="shared" si="458"/>
        <v/>
      </c>
      <c r="CV778" s="162" t="str">
        <f t="shared" si="459"/>
        <v/>
      </c>
      <c r="CW778" s="162" t="str">
        <f t="shared" si="460"/>
        <v/>
      </c>
      <c r="CX778" s="162" t="str">
        <f t="shared" si="461"/>
        <v/>
      </c>
      <c r="CY778" s="162" t="str">
        <f t="shared" si="462"/>
        <v/>
      </c>
      <c r="CZ778" s="162" t="str">
        <f t="shared" si="463"/>
        <v/>
      </c>
      <c r="DA778" s="163" t="str">
        <f t="shared" si="464"/>
        <v/>
      </c>
    </row>
    <row r="779" spans="1:105" ht="16.5" x14ac:dyDescent="0.3">
      <c r="A779" s="135"/>
      <c r="B779" s="136"/>
      <c r="C779" s="136"/>
      <c r="D779" s="137"/>
      <c r="E779" s="176"/>
      <c r="F779" s="182"/>
      <c r="G779" s="183"/>
      <c r="H779" s="183"/>
      <c r="I779" s="183"/>
      <c r="J779" s="183"/>
      <c r="K779" s="183"/>
      <c r="L779" s="183"/>
      <c r="M779" s="186"/>
      <c r="N779" s="182"/>
      <c r="O779" s="184"/>
      <c r="P779" s="178"/>
      <c r="Q779" s="118">
        <f t="shared" si="433"/>
        <v>0</v>
      </c>
      <c r="R779" s="3"/>
      <c r="S779" s="3"/>
      <c r="T779" s="4"/>
      <c r="U779" s="4"/>
      <c r="V779" s="99">
        <f t="shared" si="434"/>
        <v>0</v>
      </c>
      <c r="W779" s="161"/>
      <c r="X779" s="138"/>
      <c r="AH779" s="158" t="str">
        <f t="array" ref="AH779">IF(OR(AH$1=0, $A779=""),"",SQRT((_xlfn.XLOOKUP(AH$1,$Z$2:$Z$16,$AA$2:$AA$16)-$T779)^2+(_xlfn.XLOOKUP(AH$1,$Z$2:$Z$16,$AB$2:$AB$16)-$U779)^2+(_xlfn.XLOOKUP(AH$1,$Z$2:$Z$16,$AC$2:$AC$16-$V779)^2)))</f>
        <v/>
      </c>
      <c r="AI779" s="140" t="str">
        <f t="array" ref="AI779">IF(OR(AI$1=0, $A779=""),"",SQRT((_xlfn.XLOOKUP(AI$1,$Z$2:$Z$16,$AA$2:$AA$16)-$T779)^2+(_xlfn.XLOOKUP(AI$1,$Z$2:$Z$16,$AB$2:$AB$16)-$U779)^2+(_xlfn.XLOOKUP(AI$1,$Z$2:$Z$16,$AC$2:$AC$16-$V779)^2)))</f>
        <v/>
      </c>
      <c r="AJ779" s="140" t="str">
        <f t="array" ref="AJ779">IF(OR(AJ$1=0, $A779=""),"",SQRT((_xlfn.XLOOKUP(AJ$1,$Z$2:$Z$16,$AA$2:$AA$16)-$T779)^2+(_xlfn.XLOOKUP(AJ$1,$Z$2:$Z$16,$AB$2:$AB$16)-$U779)^2+(_xlfn.XLOOKUP(AJ$1,$Z$2:$Z$16,$AC$2:$AC$16-$V779)^2)))</f>
        <v/>
      </c>
      <c r="AK779" s="140" t="str">
        <f t="array" ref="AK779">IF(OR(AK$1=0, $A779=""),"",SQRT((_xlfn.XLOOKUP(AK$1,$Z$2:$Z$16,$AA$2:$AA$16)-$T779)^2+(_xlfn.XLOOKUP(AK$1,$Z$2:$Z$16,$AB$2:$AB$16)-$U779)^2+(_xlfn.XLOOKUP(AK$1,$Z$2:$Z$16,$AC$2:$AC$16-$V779)^2)))</f>
        <v/>
      </c>
      <c r="AL779" s="140" t="str">
        <f t="array" ref="AL779">IF(OR(AL$1=0, $A779=""),"",SQRT((_xlfn.XLOOKUP(AL$1,$Z$2:$Z$16,$AA$2:$AA$16)-$T779)^2+(_xlfn.XLOOKUP(AL$1,$Z$2:$Z$16,$AB$2:$AB$16)-$U779)^2+(_xlfn.XLOOKUP(AL$1,$Z$2:$Z$16,$AC$2:$AC$16-$V779)^2)))</f>
        <v/>
      </c>
      <c r="AM779" s="140" t="str">
        <f t="array" ref="AM779">IF(OR(AM$1=0, $A779=""),"",SQRT((_xlfn.XLOOKUP(AM$1,$Z$2:$Z$16,$AA$2:$AA$16)-$T779)^2+(_xlfn.XLOOKUP(AM$1,$Z$2:$Z$16,$AB$2:$AB$16)-$U779)^2+(_xlfn.XLOOKUP(AM$1,$Z$2:$Z$16,$AC$2:$AC$16-$V779)^2)))</f>
        <v/>
      </c>
      <c r="AN779" s="140" t="str">
        <f t="array" ref="AN779">IF(OR(AN$1=0, $A779=""),"",SQRT((_xlfn.XLOOKUP(AN$1,$Z$2:$Z$16,$AA$2:$AA$16)-$T779)^2+(_xlfn.XLOOKUP(AN$1,$Z$2:$Z$16,$AB$2:$AB$16)-$U779)^2+(_xlfn.XLOOKUP(AN$1,$Z$2:$Z$16,$AC$2:$AC$16-$V779)^2)))</f>
        <v/>
      </c>
      <c r="AO779" s="140" t="str">
        <f t="array" ref="AO779">IF(OR(AO$1=0, $A779=""),"",SQRT((_xlfn.XLOOKUP(AO$1,$Z$2:$Z$16,$AA$2:$AA$16)-$T779)^2+(_xlfn.XLOOKUP(AO$1,$Z$2:$Z$16,$AB$2:$AB$16)-$U779)^2+(_xlfn.XLOOKUP(AO$1,$Z$2:$Z$16,$AC$2:$AC$16-$V779)^2)))</f>
        <v/>
      </c>
      <c r="AP779" s="141" t="str">
        <f t="array" ref="AP779">IF(OR(AP$1=0, $A779=""),"",SQRT((_xlfn.XLOOKUP(AP$1,$Z$2:$Z$16,$AA$2:$AA$16)-$T779)^2+(_xlfn.XLOOKUP(AP$1,$Z$2:$Z$16,$AB$2:$AB$16)-$U779)^2+(_xlfn.XLOOKUP(AP$1,$Z$2:$Z$16,$AC$2:$AC$16-$V779)^2)))</f>
        <v/>
      </c>
      <c r="AQ779" s="141" t="str">
        <f t="array" ref="AQ779">IF(OR(AQ$1=0, $A779=""),"",SQRT((_xlfn.XLOOKUP(AQ$1,$Z$2:$Z$16,$AA$2:$AA$16)-$T779)^2+(_xlfn.XLOOKUP(AQ$1,$Z$2:$Z$16,$AB$2:$AB$16)-$U779)^2+(_xlfn.XLOOKUP(AQ$1,$Z$2:$Z$16,$AC$2:$AC$16-$V779)^2)))</f>
        <v/>
      </c>
      <c r="AR779" s="141" t="str">
        <f t="array" ref="AR779">IF(OR(AR$1=0, $A779=""),"",SQRT((_xlfn.XLOOKUP(AR$1,$Z$2:$Z$16,$AA$2:$AA$16)-$T779)^2+(_xlfn.XLOOKUP(AR$1,$Z$2:$Z$16,$AB$2:$AB$16)-$U779)^2+(_xlfn.XLOOKUP(AR$1,$Z$2:$Z$16,$AC$2:$AC$16-$V779)^2)))</f>
        <v/>
      </c>
      <c r="AS779" s="141" t="str">
        <f t="array" ref="AS779">IF(OR(AS$1=0, $A779=""),"",SQRT((_xlfn.XLOOKUP(AS$1,$Z$2:$Z$16,$AA$2:$AA$16)-$T779)^2+(_xlfn.XLOOKUP(AS$1,$Z$2:$Z$16,$AB$2:$AB$16)-$U779)^2+(_xlfn.XLOOKUP(AS$1,$Z$2:$Z$16,$AC$2:$AC$16-$V779)^2)))</f>
        <v/>
      </c>
      <c r="AT779" s="141" t="str">
        <f t="array" ref="AT779">IF(OR(AT$1=0, $A779=""),"",SQRT((_xlfn.XLOOKUP(AT$1,$Z$2:$Z$16,$AA$2:$AA$16)-$T779)^2+(_xlfn.XLOOKUP(AT$1,$Z$2:$Z$16,$AB$2:$AB$16)-$U779)^2+(_xlfn.XLOOKUP(AT$1,$Z$2:$Z$16,$AC$2:$AC$16-$V779)^2)))</f>
        <v/>
      </c>
      <c r="AU779" s="141" t="str">
        <f t="array" ref="AU779">IF(OR(AU$1=0, $A779=""),"",SQRT((_xlfn.XLOOKUP(AU$1,$Z$2:$Z$16,$AA$2:$AA$16)-$T779)^2+(_xlfn.XLOOKUP(AU$1,$Z$2:$Z$16,$AB$2:$AB$16)-$U779)^2+(_xlfn.XLOOKUP(AU$1,$Z$2:$Z$16,$AC$2:$AC$16-$V779)^2)))</f>
        <v/>
      </c>
      <c r="AV779" s="142" t="str">
        <f t="array" ref="AV779">IF(OR(AV$1=0, $A779=""),"",SQRT((_xlfn.XLOOKUP(AV$1,$Z$2:$Z$16,$AA$2:$AA$16)-$T779)^2+(_xlfn.XLOOKUP(AV$1,$Z$2:$Z$16,$AB$2:$AB$16)-$U779)^2+(_xlfn.XLOOKUP(AV$1,$Z$2:$Z$16,$AC$2:$AC$16-$V779)^2)))</f>
        <v/>
      </c>
      <c r="AW779" s="124"/>
      <c r="AX779" s="124"/>
      <c r="AY779" s="125">
        <f t="shared" si="435"/>
        <v>0</v>
      </c>
      <c r="AZ779" s="143">
        <f t="shared" si="436"/>
        <v>0</v>
      </c>
      <c r="BA779" s="143">
        <f t="shared" si="437"/>
        <v>0</v>
      </c>
      <c r="BB779" s="143">
        <f t="shared" si="438"/>
        <v>0</v>
      </c>
      <c r="BC779" s="143">
        <f t="shared" si="439"/>
        <v>0</v>
      </c>
      <c r="BD779" s="143">
        <f t="shared" si="440"/>
        <v>0</v>
      </c>
      <c r="BE779" s="143">
        <f t="shared" si="441"/>
        <v>0</v>
      </c>
      <c r="BF779" s="143">
        <f t="shared" si="442"/>
        <v>0</v>
      </c>
      <c r="BG779" s="144">
        <f t="shared" si="443"/>
        <v>0</v>
      </c>
      <c r="BH779" s="144">
        <f t="shared" si="444"/>
        <v>0</v>
      </c>
      <c r="BI779" s="144">
        <f t="shared" si="445"/>
        <v>0</v>
      </c>
      <c r="BJ779" s="144">
        <f t="shared" si="446"/>
        <v>0</v>
      </c>
      <c r="BK779" s="144">
        <f t="shared" si="447"/>
        <v>0</v>
      </c>
      <c r="BL779" s="144">
        <f t="shared" si="448"/>
        <v>0</v>
      </c>
      <c r="BM779" s="145">
        <f t="shared" si="449"/>
        <v>0</v>
      </c>
      <c r="BN779" s="124"/>
      <c r="BO779" s="124"/>
      <c r="BP779" s="124"/>
      <c r="BQ779" s="124"/>
      <c r="BR779" s="124"/>
      <c r="BS779" s="124"/>
      <c r="BT779" s="124"/>
      <c r="BU779" s="124"/>
      <c r="BV779" s="130"/>
      <c r="BW779" s="130"/>
      <c r="BX779" s="130"/>
      <c r="BY779" s="130"/>
      <c r="BZ779" s="130"/>
      <c r="CA779" s="130"/>
      <c r="CB779" s="130"/>
      <c r="CC779" s="130"/>
      <c r="CD779" s="130"/>
      <c r="CE779" s="130"/>
      <c r="CF779" s="130"/>
      <c r="CG779" s="130"/>
      <c r="CH779" s="130"/>
      <c r="CI779" s="130"/>
      <c r="CJ779" s="130"/>
      <c r="CM779" s="159">
        <f t="shared" si="450"/>
        <v>0</v>
      </c>
      <c r="CN779" s="160">
        <f t="shared" si="451"/>
        <v>0</v>
      </c>
      <c r="CO779" s="160">
        <f t="shared" si="452"/>
        <v>0</v>
      </c>
      <c r="CP779" s="160">
        <f t="shared" si="453"/>
        <v>0</v>
      </c>
      <c r="CQ779" s="160">
        <f t="shared" si="454"/>
        <v>0</v>
      </c>
      <c r="CR779" s="160" t="str">
        <f t="shared" si="455"/>
        <v/>
      </c>
      <c r="CS779" s="160" t="str">
        <f t="shared" si="456"/>
        <v/>
      </c>
      <c r="CT779" s="160" t="str">
        <f t="shared" si="457"/>
        <v/>
      </c>
      <c r="CU779" s="162" t="str">
        <f t="shared" si="458"/>
        <v/>
      </c>
      <c r="CV779" s="162" t="str">
        <f t="shared" si="459"/>
        <v/>
      </c>
      <c r="CW779" s="162" t="str">
        <f t="shared" si="460"/>
        <v/>
      </c>
      <c r="CX779" s="162" t="str">
        <f t="shared" si="461"/>
        <v/>
      </c>
      <c r="CY779" s="162" t="str">
        <f t="shared" si="462"/>
        <v/>
      </c>
      <c r="CZ779" s="162" t="str">
        <f t="shared" si="463"/>
        <v/>
      </c>
      <c r="DA779" s="163" t="str">
        <f t="shared" si="464"/>
        <v/>
      </c>
    </row>
    <row r="780" spans="1:105" ht="16.5" x14ac:dyDescent="0.3">
      <c r="A780" s="135"/>
      <c r="B780" s="136"/>
      <c r="C780" s="136"/>
      <c r="D780" s="137"/>
      <c r="E780" s="176"/>
      <c r="F780" s="182"/>
      <c r="G780" s="183"/>
      <c r="H780" s="183"/>
      <c r="I780" s="183"/>
      <c r="J780" s="183"/>
      <c r="K780" s="183"/>
      <c r="L780" s="183"/>
      <c r="M780" s="186"/>
      <c r="N780" s="182"/>
      <c r="O780" s="184"/>
      <c r="P780" s="178"/>
      <c r="Q780" s="118">
        <f t="shared" si="433"/>
        <v>0</v>
      </c>
      <c r="R780" s="3"/>
      <c r="S780" s="3"/>
      <c r="T780" s="4"/>
      <c r="U780" s="4"/>
      <c r="V780" s="99">
        <f t="shared" si="434"/>
        <v>0</v>
      </c>
      <c r="W780" s="161"/>
      <c r="X780" s="138"/>
      <c r="AH780" s="158" t="str">
        <f t="array" ref="AH780">IF(OR(AH$1=0, $A780=""),"",SQRT((_xlfn.XLOOKUP(AH$1,$Z$2:$Z$16,$AA$2:$AA$16)-$T780)^2+(_xlfn.XLOOKUP(AH$1,$Z$2:$Z$16,$AB$2:$AB$16)-$U780)^2+(_xlfn.XLOOKUP(AH$1,$Z$2:$Z$16,$AC$2:$AC$16-$V780)^2)))</f>
        <v/>
      </c>
      <c r="AI780" s="140" t="str">
        <f t="array" ref="AI780">IF(OR(AI$1=0, $A780=""),"",SQRT((_xlfn.XLOOKUP(AI$1,$Z$2:$Z$16,$AA$2:$AA$16)-$T780)^2+(_xlfn.XLOOKUP(AI$1,$Z$2:$Z$16,$AB$2:$AB$16)-$U780)^2+(_xlfn.XLOOKUP(AI$1,$Z$2:$Z$16,$AC$2:$AC$16-$V780)^2)))</f>
        <v/>
      </c>
      <c r="AJ780" s="140" t="str">
        <f t="array" ref="AJ780">IF(OR(AJ$1=0, $A780=""),"",SQRT((_xlfn.XLOOKUP(AJ$1,$Z$2:$Z$16,$AA$2:$AA$16)-$T780)^2+(_xlfn.XLOOKUP(AJ$1,$Z$2:$Z$16,$AB$2:$AB$16)-$U780)^2+(_xlfn.XLOOKUP(AJ$1,$Z$2:$Z$16,$AC$2:$AC$16-$V780)^2)))</f>
        <v/>
      </c>
      <c r="AK780" s="140" t="str">
        <f t="array" ref="AK780">IF(OR(AK$1=0, $A780=""),"",SQRT((_xlfn.XLOOKUP(AK$1,$Z$2:$Z$16,$AA$2:$AA$16)-$T780)^2+(_xlfn.XLOOKUP(AK$1,$Z$2:$Z$16,$AB$2:$AB$16)-$U780)^2+(_xlfn.XLOOKUP(AK$1,$Z$2:$Z$16,$AC$2:$AC$16-$V780)^2)))</f>
        <v/>
      </c>
      <c r="AL780" s="140" t="str">
        <f t="array" ref="AL780">IF(OR(AL$1=0, $A780=""),"",SQRT((_xlfn.XLOOKUP(AL$1,$Z$2:$Z$16,$AA$2:$AA$16)-$T780)^2+(_xlfn.XLOOKUP(AL$1,$Z$2:$Z$16,$AB$2:$AB$16)-$U780)^2+(_xlfn.XLOOKUP(AL$1,$Z$2:$Z$16,$AC$2:$AC$16-$V780)^2)))</f>
        <v/>
      </c>
      <c r="AM780" s="140" t="str">
        <f t="array" ref="AM780">IF(OR(AM$1=0, $A780=""),"",SQRT((_xlfn.XLOOKUP(AM$1,$Z$2:$Z$16,$AA$2:$AA$16)-$T780)^2+(_xlfn.XLOOKUP(AM$1,$Z$2:$Z$16,$AB$2:$AB$16)-$U780)^2+(_xlfn.XLOOKUP(AM$1,$Z$2:$Z$16,$AC$2:$AC$16-$V780)^2)))</f>
        <v/>
      </c>
      <c r="AN780" s="140" t="str">
        <f t="array" ref="AN780">IF(OR(AN$1=0, $A780=""),"",SQRT((_xlfn.XLOOKUP(AN$1,$Z$2:$Z$16,$AA$2:$AA$16)-$T780)^2+(_xlfn.XLOOKUP(AN$1,$Z$2:$Z$16,$AB$2:$AB$16)-$U780)^2+(_xlfn.XLOOKUP(AN$1,$Z$2:$Z$16,$AC$2:$AC$16-$V780)^2)))</f>
        <v/>
      </c>
      <c r="AO780" s="140" t="str">
        <f t="array" ref="AO780">IF(OR(AO$1=0, $A780=""),"",SQRT((_xlfn.XLOOKUP(AO$1,$Z$2:$Z$16,$AA$2:$AA$16)-$T780)^2+(_xlfn.XLOOKUP(AO$1,$Z$2:$Z$16,$AB$2:$AB$16)-$U780)^2+(_xlfn.XLOOKUP(AO$1,$Z$2:$Z$16,$AC$2:$AC$16-$V780)^2)))</f>
        <v/>
      </c>
      <c r="AP780" s="141" t="str">
        <f t="array" ref="AP780">IF(OR(AP$1=0, $A780=""),"",SQRT((_xlfn.XLOOKUP(AP$1,$Z$2:$Z$16,$AA$2:$AA$16)-$T780)^2+(_xlfn.XLOOKUP(AP$1,$Z$2:$Z$16,$AB$2:$AB$16)-$U780)^2+(_xlfn.XLOOKUP(AP$1,$Z$2:$Z$16,$AC$2:$AC$16-$V780)^2)))</f>
        <v/>
      </c>
      <c r="AQ780" s="141" t="str">
        <f t="array" ref="AQ780">IF(OR(AQ$1=0, $A780=""),"",SQRT((_xlfn.XLOOKUP(AQ$1,$Z$2:$Z$16,$AA$2:$AA$16)-$T780)^2+(_xlfn.XLOOKUP(AQ$1,$Z$2:$Z$16,$AB$2:$AB$16)-$U780)^2+(_xlfn.XLOOKUP(AQ$1,$Z$2:$Z$16,$AC$2:$AC$16-$V780)^2)))</f>
        <v/>
      </c>
      <c r="AR780" s="141" t="str">
        <f t="array" ref="AR780">IF(OR(AR$1=0, $A780=""),"",SQRT((_xlfn.XLOOKUP(AR$1,$Z$2:$Z$16,$AA$2:$AA$16)-$T780)^2+(_xlfn.XLOOKUP(AR$1,$Z$2:$Z$16,$AB$2:$AB$16)-$U780)^2+(_xlfn.XLOOKUP(AR$1,$Z$2:$Z$16,$AC$2:$AC$16-$V780)^2)))</f>
        <v/>
      </c>
      <c r="AS780" s="141" t="str">
        <f t="array" ref="AS780">IF(OR(AS$1=0, $A780=""),"",SQRT((_xlfn.XLOOKUP(AS$1,$Z$2:$Z$16,$AA$2:$AA$16)-$T780)^2+(_xlfn.XLOOKUP(AS$1,$Z$2:$Z$16,$AB$2:$AB$16)-$U780)^2+(_xlfn.XLOOKUP(AS$1,$Z$2:$Z$16,$AC$2:$AC$16-$V780)^2)))</f>
        <v/>
      </c>
      <c r="AT780" s="141" t="str">
        <f t="array" ref="AT780">IF(OR(AT$1=0, $A780=""),"",SQRT((_xlfn.XLOOKUP(AT$1,$Z$2:$Z$16,$AA$2:$AA$16)-$T780)^2+(_xlfn.XLOOKUP(AT$1,$Z$2:$Z$16,$AB$2:$AB$16)-$U780)^2+(_xlfn.XLOOKUP(AT$1,$Z$2:$Z$16,$AC$2:$AC$16-$V780)^2)))</f>
        <v/>
      </c>
      <c r="AU780" s="141" t="str">
        <f t="array" ref="AU780">IF(OR(AU$1=0, $A780=""),"",SQRT((_xlfn.XLOOKUP(AU$1,$Z$2:$Z$16,$AA$2:$AA$16)-$T780)^2+(_xlfn.XLOOKUP(AU$1,$Z$2:$Z$16,$AB$2:$AB$16)-$U780)^2+(_xlfn.XLOOKUP(AU$1,$Z$2:$Z$16,$AC$2:$AC$16-$V780)^2)))</f>
        <v/>
      </c>
      <c r="AV780" s="142" t="str">
        <f t="array" ref="AV780">IF(OR(AV$1=0, $A780=""),"",SQRT((_xlfn.XLOOKUP(AV$1,$Z$2:$Z$16,$AA$2:$AA$16)-$T780)^2+(_xlfn.XLOOKUP(AV$1,$Z$2:$Z$16,$AB$2:$AB$16)-$U780)^2+(_xlfn.XLOOKUP(AV$1,$Z$2:$Z$16,$AC$2:$AC$16-$V780)^2)))</f>
        <v/>
      </c>
      <c r="AW780" s="124"/>
      <c r="AX780" s="124"/>
      <c r="AY780" s="125">
        <f t="shared" si="435"/>
        <v>0</v>
      </c>
      <c r="AZ780" s="143">
        <f t="shared" si="436"/>
        <v>0</v>
      </c>
      <c r="BA780" s="143">
        <f t="shared" si="437"/>
        <v>0</v>
      </c>
      <c r="BB780" s="143">
        <f t="shared" si="438"/>
        <v>0</v>
      </c>
      <c r="BC780" s="143">
        <f t="shared" si="439"/>
        <v>0</v>
      </c>
      <c r="BD780" s="143">
        <f t="shared" si="440"/>
        <v>0</v>
      </c>
      <c r="BE780" s="143">
        <f t="shared" si="441"/>
        <v>0</v>
      </c>
      <c r="BF780" s="143">
        <f t="shared" si="442"/>
        <v>0</v>
      </c>
      <c r="BG780" s="144">
        <f t="shared" si="443"/>
        <v>0</v>
      </c>
      <c r="BH780" s="144">
        <f t="shared" si="444"/>
        <v>0</v>
      </c>
      <c r="BI780" s="144">
        <f t="shared" si="445"/>
        <v>0</v>
      </c>
      <c r="BJ780" s="144">
        <f t="shared" si="446"/>
        <v>0</v>
      </c>
      <c r="BK780" s="144">
        <f t="shared" si="447"/>
        <v>0</v>
      </c>
      <c r="BL780" s="144">
        <f t="shared" si="448"/>
        <v>0</v>
      </c>
      <c r="BM780" s="145">
        <f t="shared" si="449"/>
        <v>0</v>
      </c>
      <c r="BN780" s="124"/>
      <c r="BO780" s="124"/>
      <c r="BP780" s="124"/>
      <c r="BQ780" s="124"/>
      <c r="BR780" s="124"/>
      <c r="BS780" s="124"/>
      <c r="BT780" s="124"/>
      <c r="BU780" s="124"/>
      <c r="BV780" s="130"/>
      <c r="BW780" s="130"/>
      <c r="BX780" s="130"/>
      <c r="BY780" s="130"/>
      <c r="BZ780" s="130"/>
      <c r="CA780" s="130"/>
      <c r="CB780" s="130"/>
      <c r="CC780" s="130"/>
      <c r="CD780" s="130"/>
      <c r="CE780" s="130"/>
      <c r="CF780" s="130"/>
      <c r="CG780" s="130"/>
      <c r="CH780" s="130"/>
      <c r="CI780" s="130"/>
      <c r="CJ780" s="130"/>
      <c r="CM780" s="159">
        <f t="shared" si="450"/>
        <v>0</v>
      </c>
      <c r="CN780" s="160">
        <f t="shared" si="451"/>
        <v>0</v>
      </c>
      <c r="CO780" s="160">
        <f t="shared" si="452"/>
        <v>0</v>
      </c>
      <c r="CP780" s="160">
        <f t="shared" si="453"/>
        <v>0</v>
      </c>
      <c r="CQ780" s="160">
        <f t="shared" si="454"/>
        <v>0</v>
      </c>
      <c r="CR780" s="160" t="str">
        <f t="shared" si="455"/>
        <v/>
      </c>
      <c r="CS780" s="160" t="str">
        <f t="shared" si="456"/>
        <v/>
      </c>
      <c r="CT780" s="160" t="str">
        <f t="shared" si="457"/>
        <v/>
      </c>
      <c r="CU780" s="162" t="str">
        <f t="shared" si="458"/>
        <v/>
      </c>
      <c r="CV780" s="162" t="str">
        <f t="shared" si="459"/>
        <v/>
      </c>
      <c r="CW780" s="162" t="str">
        <f t="shared" si="460"/>
        <v/>
      </c>
      <c r="CX780" s="162" t="str">
        <f t="shared" si="461"/>
        <v/>
      </c>
      <c r="CY780" s="162" t="str">
        <f t="shared" si="462"/>
        <v/>
      </c>
      <c r="CZ780" s="162" t="str">
        <f t="shared" si="463"/>
        <v/>
      </c>
      <c r="DA780" s="163" t="str">
        <f t="shared" si="464"/>
        <v/>
      </c>
    </row>
    <row r="781" spans="1:105" ht="16.5" x14ac:dyDescent="0.3">
      <c r="A781" s="135"/>
      <c r="B781" s="136"/>
      <c r="C781" s="136"/>
      <c r="D781" s="137"/>
      <c r="E781" s="176"/>
      <c r="F781" s="182"/>
      <c r="G781" s="183"/>
      <c r="H781" s="183"/>
      <c r="I781" s="183"/>
      <c r="J781" s="183"/>
      <c r="K781" s="183"/>
      <c r="L781" s="183"/>
      <c r="M781" s="186"/>
      <c r="N781" s="182"/>
      <c r="O781" s="184"/>
      <c r="P781" s="178"/>
      <c r="Q781" s="118">
        <f t="shared" si="433"/>
        <v>0</v>
      </c>
      <c r="R781" s="3"/>
      <c r="S781" s="3"/>
      <c r="T781" s="4"/>
      <c r="U781" s="4"/>
      <c r="V781" s="99">
        <f t="shared" si="434"/>
        <v>0</v>
      </c>
      <c r="W781" s="161"/>
      <c r="X781" s="138"/>
      <c r="AH781" s="158" t="str">
        <f t="array" ref="AH781">IF(OR(AH$1=0, $A781=""),"",SQRT((_xlfn.XLOOKUP(AH$1,$Z$2:$Z$16,$AA$2:$AA$16)-$T781)^2+(_xlfn.XLOOKUP(AH$1,$Z$2:$Z$16,$AB$2:$AB$16)-$U781)^2+(_xlfn.XLOOKUP(AH$1,$Z$2:$Z$16,$AC$2:$AC$16-$V781)^2)))</f>
        <v/>
      </c>
      <c r="AI781" s="140" t="str">
        <f t="array" ref="AI781">IF(OR(AI$1=0, $A781=""),"",SQRT((_xlfn.XLOOKUP(AI$1,$Z$2:$Z$16,$AA$2:$AA$16)-$T781)^2+(_xlfn.XLOOKUP(AI$1,$Z$2:$Z$16,$AB$2:$AB$16)-$U781)^2+(_xlfn.XLOOKUP(AI$1,$Z$2:$Z$16,$AC$2:$AC$16-$V781)^2)))</f>
        <v/>
      </c>
      <c r="AJ781" s="140" t="str">
        <f t="array" ref="AJ781">IF(OR(AJ$1=0, $A781=""),"",SQRT((_xlfn.XLOOKUP(AJ$1,$Z$2:$Z$16,$AA$2:$AA$16)-$T781)^2+(_xlfn.XLOOKUP(AJ$1,$Z$2:$Z$16,$AB$2:$AB$16)-$U781)^2+(_xlfn.XLOOKUP(AJ$1,$Z$2:$Z$16,$AC$2:$AC$16-$V781)^2)))</f>
        <v/>
      </c>
      <c r="AK781" s="140" t="str">
        <f t="array" ref="AK781">IF(OR(AK$1=0, $A781=""),"",SQRT((_xlfn.XLOOKUP(AK$1,$Z$2:$Z$16,$AA$2:$AA$16)-$T781)^2+(_xlfn.XLOOKUP(AK$1,$Z$2:$Z$16,$AB$2:$AB$16)-$U781)^2+(_xlfn.XLOOKUP(AK$1,$Z$2:$Z$16,$AC$2:$AC$16-$V781)^2)))</f>
        <v/>
      </c>
      <c r="AL781" s="140" t="str">
        <f t="array" ref="AL781">IF(OR(AL$1=0, $A781=""),"",SQRT((_xlfn.XLOOKUP(AL$1,$Z$2:$Z$16,$AA$2:$AA$16)-$T781)^2+(_xlfn.XLOOKUP(AL$1,$Z$2:$Z$16,$AB$2:$AB$16)-$U781)^2+(_xlfn.XLOOKUP(AL$1,$Z$2:$Z$16,$AC$2:$AC$16-$V781)^2)))</f>
        <v/>
      </c>
      <c r="AM781" s="140" t="str">
        <f t="array" ref="AM781">IF(OR(AM$1=0, $A781=""),"",SQRT((_xlfn.XLOOKUP(AM$1,$Z$2:$Z$16,$AA$2:$AA$16)-$T781)^2+(_xlfn.XLOOKUP(AM$1,$Z$2:$Z$16,$AB$2:$AB$16)-$U781)^2+(_xlfn.XLOOKUP(AM$1,$Z$2:$Z$16,$AC$2:$AC$16-$V781)^2)))</f>
        <v/>
      </c>
      <c r="AN781" s="140" t="str">
        <f t="array" ref="AN781">IF(OR(AN$1=0, $A781=""),"",SQRT((_xlfn.XLOOKUP(AN$1,$Z$2:$Z$16,$AA$2:$AA$16)-$T781)^2+(_xlfn.XLOOKUP(AN$1,$Z$2:$Z$16,$AB$2:$AB$16)-$U781)^2+(_xlfn.XLOOKUP(AN$1,$Z$2:$Z$16,$AC$2:$AC$16-$V781)^2)))</f>
        <v/>
      </c>
      <c r="AO781" s="140" t="str">
        <f t="array" ref="AO781">IF(OR(AO$1=0, $A781=""),"",SQRT((_xlfn.XLOOKUP(AO$1,$Z$2:$Z$16,$AA$2:$AA$16)-$T781)^2+(_xlfn.XLOOKUP(AO$1,$Z$2:$Z$16,$AB$2:$AB$16)-$U781)^2+(_xlfn.XLOOKUP(AO$1,$Z$2:$Z$16,$AC$2:$AC$16-$V781)^2)))</f>
        <v/>
      </c>
      <c r="AP781" s="141" t="str">
        <f t="array" ref="AP781">IF(OR(AP$1=0, $A781=""),"",SQRT((_xlfn.XLOOKUP(AP$1,$Z$2:$Z$16,$AA$2:$AA$16)-$T781)^2+(_xlfn.XLOOKUP(AP$1,$Z$2:$Z$16,$AB$2:$AB$16)-$U781)^2+(_xlfn.XLOOKUP(AP$1,$Z$2:$Z$16,$AC$2:$AC$16-$V781)^2)))</f>
        <v/>
      </c>
      <c r="AQ781" s="141" t="str">
        <f t="array" ref="AQ781">IF(OR(AQ$1=0, $A781=""),"",SQRT((_xlfn.XLOOKUP(AQ$1,$Z$2:$Z$16,$AA$2:$AA$16)-$T781)^2+(_xlfn.XLOOKUP(AQ$1,$Z$2:$Z$16,$AB$2:$AB$16)-$U781)^2+(_xlfn.XLOOKUP(AQ$1,$Z$2:$Z$16,$AC$2:$AC$16-$V781)^2)))</f>
        <v/>
      </c>
      <c r="AR781" s="141" t="str">
        <f t="array" ref="AR781">IF(OR(AR$1=0, $A781=""),"",SQRT((_xlfn.XLOOKUP(AR$1,$Z$2:$Z$16,$AA$2:$AA$16)-$T781)^2+(_xlfn.XLOOKUP(AR$1,$Z$2:$Z$16,$AB$2:$AB$16)-$U781)^2+(_xlfn.XLOOKUP(AR$1,$Z$2:$Z$16,$AC$2:$AC$16-$V781)^2)))</f>
        <v/>
      </c>
      <c r="AS781" s="141" t="str">
        <f t="array" ref="AS781">IF(OR(AS$1=0, $A781=""),"",SQRT((_xlfn.XLOOKUP(AS$1,$Z$2:$Z$16,$AA$2:$AA$16)-$T781)^2+(_xlfn.XLOOKUP(AS$1,$Z$2:$Z$16,$AB$2:$AB$16)-$U781)^2+(_xlfn.XLOOKUP(AS$1,$Z$2:$Z$16,$AC$2:$AC$16-$V781)^2)))</f>
        <v/>
      </c>
      <c r="AT781" s="141" t="str">
        <f t="array" ref="AT781">IF(OR(AT$1=0, $A781=""),"",SQRT((_xlfn.XLOOKUP(AT$1,$Z$2:$Z$16,$AA$2:$AA$16)-$T781)^2+(_xlfn.XLOOKUP(AT$1,$Z$2:$Z$16,$AB$2:$AB$16)-$U781)^2+(_xlfn.XLOOKUP(AT$1,$Z$2:$Z$16,$AC$2:$AC$16-$V781)^2)))</f>
        <v/>
      </c>
      <c r="AU781" s="141" t="str">
        <f t="array" ref="AU781">IF(OR(AU$1=0, $A781=""),"",SQRT((_xlfn.XLOOKUP(AU$1,$Z$2:$Z$16,$AA$2:$AA$16)-$T781)^2+(_xlfn.XLOOKUP(AU$1,$Z$2:$Z$16,$AB$2:$AB$16)-$U781)^2+(_xlfn.XLOOKUP(AU$1,$Z$2:$Z$16,$AC$2:$AC$16-$V781)^2)))</f>
        <v/>
      </c>
      <c r="AV781" s="142" t="str">
        <f t="array" ref="AV781">IF(OR(AV$1=0, $A781=""),"",SQRT((_xlfn.XLOOKUP(AV$1,$Z$2:$Z$16,$AA$2:$AA$16)-$T781)^2+(_xlfn.XLOOKUP(AV$1,$Z$2:$Z$16,$AB$2:$AB$16)-$U781)^2+(_xlfn.XLOOKUP(AV$1,$Z$2:$Z$16,$AC$2:$AC$16-$V781)^2)))</f>
        <v/>
      </c>
      <c r="AW781" s="124"/>
      <c r="AX781" s="124"/>
      <c r="AY781" s="125">
        <f t="shared" si="435"/>
        <v>0</v>
      </c>
      <c r="AZ781" s="143">
        <f t="shared" si="436"/>
        <v>0</v>
      </c>
      <c r="BA781" s="143">
        <f t="shared" si="437"/>
        <v>0</v>
      </c>
      <c r="BB781" s="143">
        <f t="shared" si="438"/>
        <v>0</v>
      </c>
      <c r="BC781" s="143">
        <f t="shared" si="439"/>
        <v>0</v>
      </c>
      <c r="BD781" s="143">
        <f t="shared" si="440"/>
        <v>0</v>
      </c>
      <c r="BE781" s="143">
        <f t="shared" si="441"/>
        <v>0</v>
      </c>
      <c r="BF781" s="143">
        <f t="shared" si="442"/>
        <v>0</v>
      </c>
      <c r="BG781" s="144">
        <f t="shared" si="443"/>
        <v>0</v>
      </c>
      <c r="BH781" s="144">
        <f t="shared" si="444"/>
        <v>0</v>
      </c>
      <c r="BI781" s="144">
        <f t="shared" si="445"/>
        <v>0</v>
      </c>
      <c r="BJ781" s="144">
        <f t="shared" si="446"/>
        <v>0</v>
      </c>
      <c r="BK781" s="144">
        <f t="shared" si="447"/>
        <v>0</v>
      </c>
      <c r="BL781" s="144">
        <f t="shared" si="448"/>
        <v>0</v>
      </c>
      <c r="BM781" s="145">
        <f t="shared" si="449"/>
        <v>0</v>
      </c>
      <c r="BN781" s="124"/>
      <c r="BO781" s="124"/>
      <c r="BP781" s="124"/>
      <c r="BQ781" s="124"/>
      <c r="BR781" s="124"/>
      <c r="BS781" s="124"/>
      <c r="BT781" s="124"/>
      <c r="BU781" s="124"/>
      <c r="BV781" s="130"/>
      <c r="BW781" s="130"/>
      <c r="BX781" s="130"/>
      <c r="BY781" s="130"/>
      <c r="BZ781" s="130"/>
      <c r="CA781" s="130"/>
      <c r="CB781" s="130"/>
      <c r="CC781" s="130"/>
      <c r="CD781" s="130"/>
      <c r="CE781" s="130"/>
      <c r="CF781" s="130"/>
      <c r="CG781" s="130"/>
      <c r="CH781" s="130"/>
      <c r="CI781" s="130"/>
      <c r="CJ781" s="130"/>
      <c r="CM781" s="159">
        <f t="shared" si="450"/>
        <v>0</v>
      </c>
      <c r="CN781" s="160">
        <f t="shared" si="451"/>
        <v>0</v>
      </c>
      <c r="CO781" s="160">
        <f t="shared" si="452"/>
        <v>0</v>
      </c>
      <c r="CP781" s="160">
        <f t="shared" si="453"/>
        <v>0</v>
      </c>
      <c r="CQ781" s="160">
        <f t="shared" si="454"/>
        <v>0</v>
      </c>
      <c r="CR781" s="160" t="str">
        <f t="shared" si="455"/>
        <v/>
      </c>
      <c r="CS781" s="160" t="str">
        <f t="shared" si="456"/>
        <v/>
      </c>
      <c r="CT781" s="160" t="str">
        <f t="shared" si="457"/>
        <v/>
      </c>
      <c r="CU781" s="162" t="str">
        <f t="shared" si="458"/>
        <v/>
      </c>
      <c r="CV781" s="162" t="str">
        <f t="shared" si="459"/>
        <v/>
      </c>
      <c r="CW781" s="162" t="str">
        <f t="shared" si="460"/>
        <v/>
      </c>
      <c r="CX781" s="162" t="str">
        <f t="shared" si="461"/>
        <v/>
      </c>
      <c r="CY781" s="162" t="str">
        <f t="shared" si="462"/>
        <v/>
      </c>
      <c r="CZ781" s="162" t="str">
        <f t="shared" si="463"/>
        <v/>
      </c>
      <c r="DA781" s="163" t="str">
        <f t="shared" si="464"/>
        <v/>
      </c>
    </row>
    <row r="782" spans="1:105" ht="16.5" x14ac:dyDescent="0.3">
      <c r="A782" s="135"/>
      <c r="B782" s="136"/>
      <c r="C782" s="136"/>
      <c r="D782" s="137"/>
      <c r="E782" s="176"/>
      <c r="F782" s="182"/>
      <c r="G782" s="183"/>
      <c r="H782" s="183"/>
      <c r="I782" s="183"/>
      <c r="J782" s="183"/>
      <c r="K782" s="183"/>
      <c r="L782" s="183"/>
      <c r="M782" s="186"/>
      <c r="N782" s="182"/>
      <c r="O782" s="184"/>
      <c r="P782" s="178"/>
      <c r="Q782" s="118">
        <f t="shared" si="433"/>
        <v>0</v>
      </c>
      <c r="R782" s="3"/>
      <c r="S782" s="3"/>
      <c r="T782" s="4"/>
      <c r="U782" s="4"/>
      <c r="V782" s="99">
        <f t="shared" si="434"/>
        <v>0</v>
      </c>
      <c r="W782" s="161"/>
      <c r="X782" s="138"/>
      <c r="AH782" s="158" t="str">
        <f t="array" ref="AH782">IF(OR(AH$1=0, $A782=""),"",SQRT((_xlfn.XLOOKUP(AH$1,$Z$2:$Z$16,$AA$2:$AA$16)-$T782)^2+(_xlfn.XLOOKUP(AH$1,$Z$2:$Z$16,$AB$2:$AB$16)-$U782)^2+(_xlfn.XLOOKUP(AH$1,$Z$2:$Z$16,$AC$2:$AC$16-$V782)^2)))</f>
        <v/>
      </c>
      <c r="AI782" s="140" t="str">
        <f t="array" ref="AI782">IF(OR(AI$1=0, $A782=""),"",SQRT((_xlfn.XLOOKUP(AI$1,$Z$2:$Z$16,$AA$2:$AA$16)-$T782)^2+(_xlfn.XLOOKUP(AI$1,$Z$2:$Z$16,$AB$2:$AB$16)-$U782)^2+(_xlfn.XLOOKUP(AI$1,$Z$2:$Z$16,$AC$2:$AC$16-$V782)^2)))</f>
        <v/>
      </c>
      <c r="AJ782" s="140" t="str">
        <f t="array" ref="AJ782">IF(OR(AJ$1=0, $A782=""),"",SQRT((_xlfn.XLOOKUP(AJ$1,$Z$2:$Z$16,$AA$2:$AA$16)-$T782)^2+(_xlfn.XLOOKUP(AJ$1,$Z$2:$Z$16,$AB$2:$AB$16)-$U782)^2+(_xlfn.XLOOKUP(AJ$1,$Z$2:$Z$16,$AC$2:$AC$16-$V782)^2)))</f>
        <v/>
      </c>
      <c r="AK782" s="140" t="str">
        <f t="array" ref="AK782">IF(OR(AK$1=0, $A782=""),"",SQRT((_xlfn.XLOOKUP(AK$1,$Z$2:$Z$16,$AA$2:$AA$16)-$T782)^2+(_xlfn.XLOOKUP(AK$1,$Z$2:$Z$16,$AB$2:$AB$16)-$U782)^2+(_xlfn.XLOOKUP(AK$1,$Z$2:$Z$16,$AC$2:$AC$16-$V782)^2)))</f>
        <v/>
      </c>
      <c r="AL782" s="140" t="str">
        <f t="array" ref="AL782">IF(OR(AL$1=0, $A782=""),"",SQRT((_xlfn.XLOOKUP(AL$1,$Z$2:$Z$16,$AA$2:$AA$16)-$T782)^2+(_xlfn.XLOOKUP(AL$1,$Z$2:$Z$16,$AB$2:$AB$16)-$U782)^2+(_xlfn.XLOOKUP(AL$1,$Z$2:$Z$16,$AC$2:$AC$16-$V782)^2)))</f>
        <v/>
      </c>
      <c r="AM782" s="140" t="str">
        <f t="array" ref="AM782">IF(OR(AM$1=0, $A782=""),"",SQRT((_xlfn.XLOOKUP(AM$1,$Z$2:$Z$16,$AA$2:$AA$16)-$T782)^2+(_xlfn.XLOOKUP(AM$1,$Z$2:$Z$16,$AB$2:$AB$16)-$U782)^2+(_xlfn.XLOOKUP(AM$1,$Z$2:$Z$16,$AC$2:$AC$16-$V782)^2)))</f>
        <v/>
      </c>
      <c r="AN782" s="140" t="str">
        <f t="array" ref="AN782">IF(OR(AN$1=0, $A782=""),"",SQRT((_xlfn.XLOOKUP(AN$1,$Z$2:$Z$16,$AA$2:$AA$16)-$T782)^2+(_xlfn.XLOOKUP(AN$1,$Z$2:$Z$16,$AB$2:$AB$16)-$U782)^2+(_xlfn.XLOOKUP(AN$1,$Z$2:$Z$16,$AC$2:$AC$16-$V782)^2)))</f>
        <v/>
      </c>
      <c r="AO782" s="140" t="str">
        <f t="array" ref="AO782">IF(OR(AO$1=0, $A782=""),"",SQRT((_xlfn.XLOOKUP(AO$1,$Z$2:$Z$16,$AA$2:$AA$16)-$T782)^2+(_xlfn.XLOOKUP(AO$1,$Z$2:$Z$16,$AB$2:$AB$16)-$U782)^2+(_xlfn.XLOOKUP(AO$1,$Z$2:$Z$16,$AC$2:$AC$16-$V782)^2)))</f>
        <v/>
      </c>
      <c r="AP782" s="141" t="str">
        <f t="array" ref="AP782">IF(OR(AP$1=0, $A782=""),"",SQRT((_xlfn.XLOOKUP(AP$1,$Z$2:$Z$16,$AA$2:$AA$16)-$T782)^2+(_xlfn.XLOOKUP(AP$1,$Z$2:$Z$16,$AB$2:$AB$16)-$U782)^2+(_xlfn.XLOOKUP(AP$1,$Z$2:$Z$16,$AC$2:$AC$16-$V782)^2)))</f>
        <v/>
      </c>
      <c r="AQ782" s="141" t="str">
        <f t="array" ref="AQ782">IF(OR(AQ$1=0, $A782=""),"",SQRT((_xlfn.XLOOKUP(AQ$1,$Z$2:$Z$16,$AA$2:$AA$16)-$T782)^2+(_xlfn.XLOOKUP(AQ$1,$Z$2:$Z$16,$AB$2:$AB$16)-$U782)^2+(_xlfn.XLOOKUP(AQ$1,$Z$2:$Z$16,$AC$2:$AC$16-$V782)^2)))</f>
        <v/>
      </c>
      <c r="AR782" s="141" t="str">
        <f t="array" ref="AR782">IF(OR(AR$1=0, $A782=""),"",SQRT((_xlfn.XLOOKUP(AR$1,$Z$2:$Z$16,$AA$2:$AA$16)-$T782)^2+(_xlfn.XLOOKUP(AR$1,$Z$2:$Z$16,$AB$2:$AB$16)-$U782)^2+(_xlfn.XLOOKUP(AR$1,$Z$2:$Z$16,$AC$2:$AC$16-$V782)^2)))</f>
        <v/>
      </c>
      <c r="AS782" s="141" t="str">
        <f t="array" ref="AS782">IF(OR(AS$1=0, $A782=""),"",SQRT((_xlfn.XLOOKUP(AS$1,$Z$2:$Z$16,$AA$2:$AA$16)-$T782)^2+(_xlfn.XLOOKUP(AS$1,$Z$2:$Z$16,$AB$2:$AB$16)-$U782)^2+(_xlfn.XLOOKUP(AS$1,$Z$2:$Z$16,$AC$2:$AC$16-$V782)^2)))</f>
        <v/>
      </c>
      <c r="AT782" s="141" t="str">
        <f t="array" ref="AT782">IF(OR(AT$1=0, $A782=""),"",SQRT((_xlfn.XLOOKUP(AT$1,$Z$2:$Z$16,$AA$2:$AA$16)-$T782)^2+(_xlfn.XLOOKUP(AT$1,$Z$2:$Z$16,$AB$2:$AB$16)-$U782)^2+(_xlfn.XLOOKUP(AT$1,$Z$2:$Z$16,$AC$2:$AC$16-$V782)^2)))</f>
        <v/>
      </c>
      <c r="AU782" s="141" t="str">
        <f t="array" ref="AU782">IF(OR(AU$1=0, $A782=""),"",SQRT((_xlfn.XLOOKUP(AU$1,$Z$2:$Z$16,$AA$2:$AA$16)-$T782)^2+(_xlfn.XLOOKUP(AU$1,$Z$2:$Z$16,$AB$2:$AB$16)-$U782)^2+(_xlfn.XLOOKUP(AU$1,$Z$2:$Z$16,$AC$2:$AC$16-$V782)^2)))</f>
        <v/>
      </c>
      <c r="AV782" s="142" t="str">
        <f t="array" ref="AV782">IF(OR(AV$1=0, $A782=""),"",SQRT((_xlfn.XLOOKUP(AV$1,$Z$2:$Z$16,$AA$2:$AA$16)-$T782)^2+(_xlfn.XLOOKUP(AV$1,$Z$2:$Z$16,$AB$2:$AB$16)-$U782)^2+(_xlfn.XLOOKUP(AV$1,$Z$2:$Z$16,$AC$2:$AC$16-$V782)^2)))</f>
        <v/>
      </c>
      <c r="AW782" s="124"/>
      <c r="AX782" s="124"/>
      <c r="AY782" s="125">
        <f t="shared" si="435"/>
        <v>0</v>
      </c>
      <c r="AZ782" s="143">
        <f t="shared" si="436"/>
        <v>0</v>
      </c>
      <c r="BA782" s="143">
        <f t="shared" si="437"/>
        <v>0</v>
      </c>
      <c r="BB782" s="143">
        <f t="shared" si="438"/>
        <v>0</v>
      </c>
      <c r="BC782" s="143">
        <f t="shared" si="439"/>
        <v>0</v>
      </c>
      <c r="BD782" s="143">
        <f t="shared" si="440"/>
        <v>0</v>
      </c>
      <c r="BE782" s="143">
        <f t="shared" si="441"/>
        <v>0</v>
      </c>
      <c r="BF782" s="143">
        <f t="shared" si="442"/>
        <v>0</v>
      </c>
      <c r="BG782" s="144">
        <f t="shared" si="443"/>
        <v>0</v>
      </c>
      <c r="BH782" s="144">
        <f t="shared" si="444"/>
        <v>0</v>
      </c>
      <c r="BI782" s="144">
        <f t="shared" si="445"/>
        <v>0</v>
      </c>
      <c r="BJ782" s="144">
        <f t="shared" si="446"/>
        <v>0</v>
      </c>
      <c r="BK782" s="144">
        <f t="shared" si="447"/>
        <v>0</v>
      </c>
      <c r="BL782" s="144">
        <f t="shared" si="448"/>
        <v>0</v>
      </c>
      <c r="BM782" s="145">
        <f t="shared" si="449"/>
        <v>0</v>
      </c>
      <c r="BN782" s="124"/>
      <c r="BO782" s="124"/>
      <c r="BP782" s="124"/>
      <c r="BQ782" s="124"/>
      <c r="BR782" s="124"/>
      <c r="BS782" s="124"/>
      <c r="BT782" s="124"/>
      <c r="BU782" s="124"/>
      <c r="BV782" s="130"/>
      <c r="BW782" s="130"/>
      <c r="BX782" s="130"/>
      <c r="BY782" s="130"/>
      <c r="BZ782" s="130"/>
      <c r="CA782" s="130"/>
      <c r="CB782" s="130"/>
      <c r="CC782" s="130"/>
      <c r="CD782" s="130"/>
      <c r="CE782" s="130"/>
      <c r="CF782" s="130"/>
      <c r="CG782" s="130"/>
      <c r="CH782" s="130"/>
      <c r="CI782" s="130"/>
      <c r="CJ782" s="130"/>
      <c r="CM782" s="159">
        <f t="shared" si="450"/>
        <v>0</v>
      </c>
      <c r="CN782" s="160">
        <f t="shared" si="451"/>
        <v>0</v>
      </c>
      <c r="CO782" s="160">
        <f t="shared" si="452"/>
        <v>0</v>
      </c>
      <c r="CP782" s="160">
        <f t="shared" si="453"/>
        <v>0</v>
      </c>
      <c r="CQ782" s="160">
        <f t="shared" si="454"/>
        <v>0</v>
      </c>
      <c r="CR782" s="160" t="str">
        <f t="shared" si="455"/>
        <v/>
      </c>
      <c r="CS782" s="160" t="str">
        <f t="shared" si="456"/>
        <v/>
      </c>
      <c r="CT782" s="160" t="str">
        <f t="shared" si="457"/>
        <v/>
      </c>
      <c r="CU782" s="162" t="str">
        <f t="shared" si="458"/>
        <v/>
      </c>
      <c r="CV782" s="162" t="str">
        <f t="shared" si="459"/>
        <v/>
      </c>
      <c r="CW782" s="162" t="str">
        <f t="shared" si="460"/>
        <v/>
      </c>
      <c r="CX782" s="162" t="str">
        <f t="shared" si="461"/>
        <v/>
      </c>
      <c r="CY782" s="162" t="str">
        <f t="shared" si="462"/>
        <v/>
      </c>
      <c r="CZ782" s="162" t="str">
        <f t="shared" si="463"/>
        <v/>
      </c>
      <c r="DA782" s="163" t="str">
        <f t="shared" si="464"/>
        <v/>
      </c>
    </row>
    <row r="783" spans="1:105" ht="16.5" x14ac:dyDescent="0.3">
      <c r="A783" s="135"/>
      <c r="B783" s="136"/>
      <c r="C783" s="136"/>
      <c r="D783" s="137"/>
      <c r="E783" s="176"/>
      <c r="F783" s="182"/>
      <c r="G783" s="183"/>
      <c r="H783" s="183"/>
      <c r="I783" s="183"/>
      <c r="J783" s="183"/>
      <c r="K783" s="183"/>
      <c r="L783" s="183"/>
      <c r="M783" s="186"/>
      <c r="N783" s="182"/>
      <c r="O783" s="184"/>
      <c r="P783" s="178"/>
      <c r="Q783" s="118">
        <f t="shared" si="433"/>
        <v>0</v>
      </c>
      <c r="R783" s="3"/>
      <c r="S783" s="3"/>
      <c r="T783" s="4"/>
      <c r="U783" s="4"/>
      <c r="V783" s="99">
        <f t="shared" si="434"/>
        <v>0</v>
      </c>
      <c r="W783" s="161"/>
      <c r="X783" s="138"/>
      <c r="AH783" s="158" t="str">
        <f t="array" ref="AH783">IF(OR(AH$1=0, $A783=""),"",SQRT((_xlfn.XLOOKUP(AH$1,$Z$2:$Z$16,$AA$2:$AA$16)-$T783)^2+(_xlfn.XLOOKUP(AH$1,$Z$2:$Z$16,$AB$2:$AB$16)-$U783)^2+(_xlfn.XLOOKUP(AH$1,$Z$2:$Z$16,$AC$2:$AC$16-$V783)^2)))</f>
        <v/>
      </c>
      <c r="AI783" s="140" t="str">
        <f t="array" ref="AI783">IF(OR(AI$1=0, $A783=""),"",SQRT((_xlfn.XLOOKUP(AI$1,$Z$2:$Z$16,$AA$2:$AA$16)-$T783)^2+(_xlfn.XLOOKUP(AI$1,$Z$2:$Z$16,$AB$2:$AB$16)-$U783)^2+(_xlfn.XLOOKUP(AI$1,$Z$2:$Z$16,$AC$2:$AC$16-$V783)^2)))</f>
        <v/>
      </c>
      <c r="AJ783" s="140" t="str">
        <f t="array" ref="AJ783">IF(OR(AJ$1=0, $A783=""),"",SQRT((_xlfn.XLOOKUP(AJ$1,$Z$2:$Z$16,$AA$2:$AA$16)-$T783)^2+(_xlfn.XLOOKUP(AJ$1,$Z$2:$Z$16,$AB$2:$AB$16)-$U783)^2+(_xlfn.XLOOKUP(AJ$1,$Z$2:$Z$16,$AC$2:$AC$16-$V783)^2)))</f>
        <v/>
      </c>
      <c r="AK783" s="140" t="str">
        <f t="array" ref="AK783">IF(OR(AK$1=0, $A783=""),"",SQRT((_xlfn.XLOOKUP(AK$1,$Z$2:$Z$16,$AA$2:$AA$16)-$T783)^2+(_xlfn.XLOOKUP(AK$1,$Z$2:$Z$16,$AB$2:$AB$16)-$U783)^2+(_xlfn.XLOOKUP(AK$1,$Z$2:$Z$16,$AC$2:$AC$16-$V783)^2)))</f>
        <v/>
      </c>
      <c r="AL783" s="140" t="str">
        <f t="array" ref="AL783">IF(OR(AL$1=0, $A783=""),"",SQRT((_xlfn.XLOOKUP(AL$1,$Z$2:$Z$16,$AA$2:$AA$16)-$T783)^2+(_xlfn.XLOOKUP(AL$1,$Z$2:$Z$16,$AB$2:$AB$16)-$U783)^2+(_xlfn.XLOOKUP(AL$1,$Z$2:$Z$16,$AC$2:$AC$16-$V783)^2)))</f>
        <v/>
      </c>
      <c r="AM783" s="140" t="str">
        <f t="array" ref="AM783">IF(OR(AM$1=0, $A783=""),"",SQRT((_xlfn.XLOOKUP(AM$1,$Z$2:$Z$16,$AA$2:$AA$16)-$T783)^2+(_xlfn.XLOOKUP(AM$1,$Z$2:$Z$16,$AB$2:$AB$16)-$U783)^2+(_xlfn.XLOOKUP(AM$1,$Z$2:$Z$16,$AC$2:$AC$16-$V783)^2)))</f>
        <v/>
      </c>
      <c r="AN783" s="140" t="str">
        <f t="array" ref="AN783">IF(OR(AN$1=0, $A783=""),"",SQRT((_xlfn.XLOOKUP(AN$1,$Z$2:$Z$16,$AA$2:$AA$16)-$T783)^2+(_xlfn.XLOOKUP(AN$1,$Z$2:$Z$16,$AB$2:$AB$16)-$U783)^2+(_xlfn.XLOOKUP(AN$1,$Z$2:$Z$16,$AC$2:$AC$16-$V783)^2)))</f>
        <v/>
      </c>
      <c r="AO783" s="140" t="str">
        <f t="array" ref="AO783">IF(OR(AO$1=0, $A783=""),"",SQRT((_xlfn.XLOOKUP(AO$1,$Z$2:$Z$16,$AA$2:$AA$16)-$T783)^2+(_xlfn.XLOOKUP(AO$1,$Z$2:$Z$16,$AB$2:$AB$16)-$U783)^2+(_xlfn.XLOOKUP(AO$1,$Z$2:$Z$16,$AC$2:$AC$16-$V783)^2)))</f>
        <v/>
      </c>
      <c r="AP783" s="141" t="str">
        <f t="array" ref="AP783">IF(OR(AP$1=0, $A783=""),"",SQRT((_xlfn.XLOOKUP(AP$1,$Z$2:$Z$16,$AA$2:$AA$16)-$T783)^2+(_xlfn.XLOOKUP(AP$1,$Z$2:$Z$16,$AB$2:$AB$16)-$U783)^2+(_xlfn.XLOOKUP(AP$1,$Z$2:$Z$16,$AC$2:$AC$16-$V783)^2)))</f>
        <v/>
      </c>
      <c r="AQ783" s="141" t="str">
        <f t="array" ref="AQ783">IF(OR(AQ$1=0, $A783=""),"",SQRT((_xlfn.XLOOKUP(AQ$1,$Z$2:$Z$16,$AA$2:$AA$16)-$T783)^2+(_xlfn.XLOOKUP(AQ$1,$Z$2:$Z$16,$AB$2:$AB$16)-$U783)^2+(_xlfn.XLOOKUP(AQ$1,$Z$2:$Z$16,$AC$2:$AC$16-$V783)^2)))</f>
        <v/>
      </c>
      <c r="AR783" s="141" t="str">
        <f t="array" ref="AR783">IF(OR(AR$1=0, $A783=""),"",SQRT((_xlfn.XLOOKUP(AR$1,$Z$2:$Z$16,$AA$2:$AA$16)-$T783)^2+(_xlfn.XLOOKUP(AR$1,$Z$2:$Z$16,$AB$2:$AB$16)-$U783)^2+(_xlfn.XLOOKUP(AR$1,$Z$2:$Z$16,$AC$2:$AC$16-$V783)^2)))</f>
        <v/>
      </c>
      <c r="AS783" s="141" t="str">
        <f t="array" ref="AS783">IF(OR(AS$1=0, $A783=""),"",SQRT((_xlfn.XLOOKUP(AS$1,$Z$2:$Z$16,$AA$2:$AA$16)-$T783)^2+(_xlfn.XLOOKUP(AS$1,$Z$2:$Z$16,$AB$2:$AB$16)-$U783)^2+(_xlfn.XLOOKUP(AS$1,$Z$2:$Z$16,$AC$2:$AC$16-$V783)^2)))</f>
        <v/>
      </c>
      <c r="AT783" s="141" t="str">
        <f t="array" ref="AT783">IF(OR(AT$1=0, $A783=""),"",SQRT((_xlfn.XLOOKUP(AT$1,$Z$2:$Z$16,$AA$2:$AA$16)-$T783)^2+(_xlfn.XLOOKUP(AT$1,$Z$2:$Z$16,$AB$2:$AB$16)-$U783)^2+(_xlfn.XLOOKUP(AT$1,$Z$2:$Z$16,$AC$2:$AC$16-$V783)^2)))</f>
        <v/>
      </c>
      <c r="AU783" s="141" t="str">
        <f t="array" ref="AU783">IF(OR(AU$1=0, $A783=""),"",SQRT((_xlfn.XLOOKUP(AU$1,$Z$2:$Z$16,$AA$2:$AA$16)-$T783)^2+(_xlfn.XLOOKUP(AU$1,$Z$2:$Z$16,$AB$2:$AB$16)-$U783)^2+(_xlfn.XLOOKUP(AU$1,$Z$2:$Z$16,$AC$2:$AC$16-$V783)^2)))</f>
        <v/>
      </c>
      <c r="AV783" s="142" t="str">
        <f t="array" ref="AV783">IF(OR(AV$1=0, $A783=""),"",SQRT((_xlfn.XLOOKUP(AV$1,$Z$2:$Z$16,$AA$2:$AA$16)-$T783)^2+(_xlfn.XLOOKUP(AV$1,$Z$2:$Z$16,$AB$2:$AB$16)-$U783)^2+(_xlfn.XLOOKUP(AV$1,$Z$2:$Z$16,$AC$2:$AC$16-$V783)^2)))</f>
        <v/>
      </c>
      <c r="AW783" s="124"/>
      <c r="AX783" s="124"/>
      <c r="AY783" s="125">
        <f t="shared" si="435"/>
        <v>0</v>
      </c>
      <c r="AZ783" s="143">
        <f t="shared" si="436"/>
        <v>0</v>
      </c>
      <c r="BA783" s="143">
        <f t="shared" si="437"/>
        <v>0</v>
      </c>
      <c r="BB783" s="143">
        <f t="shared" si="438"/>
        <v>0</v>
      </c>
      <c r="BC783" s="143">
        <f t="shared" si="439"/>
        <v>0</v>
      </c>
      <c r="BD783" s="143">
        <f t="shared" si="440"/>
        <v>0</v>
      </c>
      <c r="BE783" s="143">
        <f t="shared" si="441"/>
        <v>0</v>
      </c>
      <c r="BF783" s="143">
        <f t="shared" si="442"/>
        <v>0</v>
      </c>
      <c r="BG783" s="144">
        <f t="shared" si="443"/>
        <v>0</v>
      </c>
      <c r="BH783" s="144">
        <f t="shared" si="444"/>
        <v>0</v>
      </c>
      <c r="BI783" s="144">
        <f t="shared" si="445"/>
        <v>0</v>
      </c>
      <c r="BJ783" s="144">
        <f t="shared" si="446"/>
        <v>0</v>
      </c>
      <c r="BK783" s="144">
        <f t="shared" si="447"/>
        <v>0</v>
      </c>
      <c r="BL783" s="144">
        <f t="shared" si="448"/>
        <v>0</v>
      </c>
      <c r="BM783" s="145">
        <f t="shared" si="449"/>
        <v>0</v>
      </c>
      <c r="BN783" s="124"/>
      <c r="BO783" s="124"/>
      <c r="BP783" s="124"/>
      <c r="BQ783" s="124"/>
      <c r="BR783" s="124"/>
      <c r="BS783" s="124"/>
      <c r="BT783" s="124"/>
      <c r="BU783" s="124"/>
      <c r="BV783" s="130"/>
      <c r="BW783" s="130"/>
      <c r="BX783" s="130"/>
      <c r="BY783" s="130"/>
      <c r="BZ783" s="130"/>
      <c r="CA783" s="130"/>
      <c r="CB783" s="130"/>
      <c r="CC783" s="130"/>
      <c r="CD783" s="130"/>
      <c r="CE783" s="130"/>
      <c r="CF783" s="130"/>
      <c r="CG783" s="130"/>
      <c r="CH783" s="130"/>
      <c r="CI783" s="130"/>
      <c r="CJ783" s="130"/>
      <c r="CM783" s="159">
        <f t="shared" si="450"/>
        <v>0</v>
      </c>
      <c r="CN783" s="160">
        <f t="shared" si="451"/>
        <v>0</v>
      </c>
      <c r="CO783" s="160">
        <f t="shared" si="452"/>
        <v>0</v>
      </c>
      <c r="CP783" s="160">
        <f t="shared" si="453"/>
        <v>0</v>
      </c>
      <c r="CQ783" s="160">
        <f t="shared" si="454"/>
        <v>0</v>
      </c>
      <c r="CR783" s="160" t="str">
        <f t="shared" si="455"/>
        <v/>
      </c>
      <c r="CS783" s="160" t="str">
        <f t="shared" si="456"/>
        <v/>
      </c>
      <c r="CT783" s="160" t="str">
        <f t="shared" si="457"/>
        <v/>
      </c>
      <c r="CU783" s="162" t="str">
        <f t="shared" si="458"/>
        <v/>
      </c>
      <c r="CV783" s="162" t="str">
        <f t="shared" si="459"/>
        <v/>
      </c>
      <c r="CW783" s="162" t="str">
        <f t="shared" si="460"/>
        <v/>
      </c>
      <c r="CX783" s="162" t="str">
        <f t="shared" si="461"/>
        <v/>
      </c>
      <c r="CY783" s="162" t="str">
        <f t="shared" si="462"/>
        <v/>
      </c>
      <c r="CZ783" s="162" t="str">
        <f t="shared" si="463"/>
        <v/>
      </c>
      <c r="DA783" s="163" t="str">
        <f t="shared" si="464"/>
        <v/>
      </c>
    </row>
    <row r="784" spans="1:105" ht="16.5" x14ac:dyDescent="0.3">
      <c r="A784" s="135"/>
      <c r="B784" s="136"/>
      <c r="C784" s="136"/>
      <c r="D784" s="137"/>
      <c r="E784" s="176"/>
      <c r="F784" s="182"/>
      <c r="G784" s="183"/>
      <c r="H784" s="183"/>
      <c r="I784" s="183"/>
      <c r="J784" s="183"/>
      <c r="K784" s="183"/>
      <c r="L784" s="183"/>
      <c r="M784" s="186"/>
      <c r="N784" s="182"/>
      <c r="O784" s="184"/>
      <c r="P784" s="178"/>
      <c r="Q784" s="118">
        <f t="shared" si="433"/>
        <v>0</v>
      </c>
      <c r="R784" s="3"/>
      <c r="S784" s="3"/>
      <c r="T784" s="4"/>
      <c r="U784" s="4"/>
      <c r="V784" s="99">
        <f t="shared" si="434"/>
        <v>0</v>
      </c>
      <c r="W784" s="161"/>
      <c r="X784" s="138"/>
      <c r="AH784" s="158" t="str">
        <f t="array" ref="AH784">IF(OR(AH$1=0, $A784=""),"",SQRT((_xlfn.XLOOKUP(AH$1,$Z$2:$Z$16,$AA$2:$AA$16)-$T784)^2+(_xlfn.XLOOKUP(AH$1,$Z$2:$Z$16,$AB$2:$AB$16)-$U784)^2+(_xlfn.XLOOKUP(AH$1,$Z$2:$Z$16,$AC$2:$AC$16-$V784)^2)))</f>
        <v/>
      </c>
      <c r="AI784" s="140" t="str">
        <f t="array" ref="AI784">IF(OR(AI$1=0, $A784=""),"",SQRT((_xlfn.XLOOKUP(AI$1,$Z$2:$Z$16,$AA$2:$AA$16)-$T784)^2+(_xlfn.XLOOKUP(AI$1,$Z$2:$Z$16,$AB$2:$AB$16)-$U784)^2+(_xlfn.XLOOKUP(AI$1,$Z$2:$Z$16,$AC$2:$AC$16-$V784)^2)))</f>
        <v/>
      </c>
      <c r="AJ784" s="140" t="str">
        <f t="array" ref="AJ784">IF(OR(AJ$1=0, $A784=""),"",SQRT((_xlfn.XLOOKUP(AJ$1,$Z$2:$Z$16,$AA$2:$AA$16)-$T784)^2+(_xlfn.XLOOKUP(AJ$1,$Z$2:$Z$16,$AB$2:$AB$16)-$U784)^2+(_xlfn.XLOOKUP(AJ$1,$Z$2:$Z$16,$AC$2:$AC$16-$V784)^2)))</f>
        <v/>
      </c>
      <c r="AK784" s="140" t="str">
        <f t="array" ref="AK784">IF(OR(AK$1=0, $A784=""),"",SQRT((_xlfn.XLOOKUP(AK$1,$Z$2:$Z$16,$AA$2:$AA$16)-$T784)^2+(_xlfn.XLOOKUP(AK$1,$Z$2:$Z$16,$AB$2:$AB$16)-$U784)^2+(_xlfn.XLOOKUP(AK$1,$Z$2:$Z$16,$AC$2:$AC$16-$V784)^2)))</f>
        <v/>
      </c>
      <c r="AL784" s="140" t="str">
        <f t="array" ref="AL784">IF(OR(AL$1=0, $A784=""),"",SQRT((_xlfn.XLOOKUP(AL$1,$Z$2:$Z$16,$AA$2:$AA$16)-$T784)^2+(_xlfn.XLOOKUP(AL$1,$Z$2:$Z$16,$AB$2:$AB$16)-$U784)^2+(_xlfn.XLOOKUP(AL$1,$Z$2:$Z$16,$AC$2:$AC$16-$V784)^2)))</f>
        <v/>
      </c>
      <c r="AM784" s="140" t="str">
        <f t="array" ref="AM784">IF(OR(AM$1=0, $A784=""),"",SQRT((_xlfn.XLOOKUP(AM$1,$Z$2:$Z$16,$AA$2:$AA$16)-$T784)^2+(_xlfn.XLOOKUP(AM$1,$Z$2:$Z$16,$AB$2:$AB$16)-$U784)^2+(_xlfn.XLOOKUP(AM$1,$Z$2:$Z$16,$AC$2:$AC$16-$V784)^2)))</f>
        <v/>
      </c>
      <c r="AN784" s="140" t="str">
        <f t="array" ref="AN784">IF(OR(AN$1=0, $A784=""),"",SQRT((_xlfn.XLOOKUP(AN$1,$Z$2:$Z$16,$AA$2:$AA$16)-$T784)^2+(_xlfn.XLOOKUP(AN$1,$Z$2:$Z$16,$AB$2:$AB$16)-$U784)^2+(_xlfn.XLOOKUP(AN$1,$Z$2:$Z$16,$AC$2:$AC$16-$V784)^2)))</f>
        <v/>
      </c>
      <c r="AO784" s="140" t="str">
        <f t="array" ref="AO784">IF(OR(AO$1=0, $A784=""),"",SQRT((_xlfn.XLOOKUP(AO$1,$Z$2:$Z$16,$AA$2:$AA$16)-$T784)^2+(_xlfn.XLOOKUP(AO$1,$Z$2:$Z$16,$AB$2:$AB$16)-$U784)^2+(_xlfn.XLOOKUP(AO$1,$Z$2:$Z$16,$AC$2:$AC$16-$V784)^2)))</f>
        <v/>
      </c>
      <c r="AP784" s="141" t="str">
        <f t="array" ref="AP784">IF(OR(AP$1=0, $A784=""),"",SQRT((_xlfn.XLOOKUP(AP$1,$Z$2:$Z$16,$AA$2:$AA$16)-$T784)^2+(_xlfn.XLOOKUP(AP$1,$Z$2:$Z$16,$AB$2:$AB$16)-$U784)^2+(_xlfn.XLOOKUP(AP$1,$Z$2:$Z$16,$AC$2:$AC$16-$V784)^2)))</f>
        <v/>
      </c>
      <c r="AQ784" s="141" t="str">
        <f t="array" ref="AQ784">IF(OR(AQ$1=0, $A784=""),"",SQRT((_xlfn.XLOOKUP(AQ$1,$Z$2:$Z$16,$AA$2:$AA$16)-$T784)^2+(_xlfn.XLOOKUP(AQ$1,$Z$2:$Z$16,$AB$2:$AB$16)-$U784)^2+(_xlfn.XLOOKUP(AQ$1,$Z$2:$Z$16,$AC$2:$AC$16-$V784)^2)))</f>
        <v/>
      </c>
      <c r="AR784" s="141" t="str">
        <f t="array" ref="AR784">IF(OR(AR$1=0, $A784=""),"",SQRT((_xlfn.XLOOKUP(AR$1,$Z$2:$Z$16,$AA$2:$AA$16)-$T784)^2+(_xlfn.XLOOKUP(AR$1,$Z$2:$Z$16,$AB$2:$AB$16)-$U784)^2+(_xlfn.XLOOKUP(AR$1,$Z$2:$Z$16,$AC$2:$AC$16-$V784)^2)))</f>
        <v/>
      </c>
      <c r="AS784" s="141" t="str">
        <f t="array" ref="AS784">IF(OR(AS$1=0, $A784=""),"",SQRT((_xlfn.XLOOKUP(AS$1,$Z$2:$Z$16,$AA$2:$AA$16)-$T784)^2+(_xlfn.XLOOKUP(AS$1,$Z$2:$Z$16,$AB$2:$AB$16)-$U784)^2+(_xlfn.XLOOKUP(AS$1,$Z$2:$Z$16,$AC$2:$AC$16-$V784)^2)))</f>
        <v/>
      </c>
      <c r="AT784" s="141" t="str">
        <f t="array" ref="AT784">IF(OR(AT$1=0, $A784=""),"",SQRT((_xlfn.XLOOKUP(AT$1,$Z$2:$Z$16,$AA$2:$AA$16)-$T784)^2+(_xlfn.XLOOKUP(AT$1,$Z$2:$Z$16,$AB$2:$AB$16)-$U784)^2+(_xlfn.XLOOKUP(AT$1,$Z$2:$Z$16,$AC$2:$AC$16-$V784)^2)))</f>
        <v/>
      </c>
      <c r="AU784" s="141" t="str">
        <f t="array" ref="AU784">IF(OR(AU$1=0, $A784=""),"",SQRT((_xlfn.XLOOKUP(AU$1,$Z$2:$Z$16,$AA$2:$AA$16)-$T784)^2+(_xlfn.XLOOKUP(AU$1,$Z$2:$Z$16,$AB$2:$AB$16)-$U784)^2+(_xlfn.XLOOKUP(AU$1,$Z$2:$Z$16,$AC$2:$AC$16-$V784)^2)))</f>
        <v/>
      </c>
      <c r="AV784" s="142" t="str">
        <f t="array" ref="AV784">IF(OR(AV$1=0, $A784=""),"",SQRT((_xlfn.XLOOKUP(AV$1,$Z$2:$Z$16,$AA$2:$AA$16)-$T784)^2+(_xlfn.XLOOKUP(AV$1,$Z$2:$Z$16,$AB$2:$AB$16)-$U784)^2+(_xlfn.XLOOKUP(AV$1,$Z$2:$Z$16,$AC$2:$AC$16-$V784)^2)))</f>
        <v/>
      </c>
      <c r="AW784" s="124"/>
      <c r="AX784" s="124"/>
      <c r="AY784" s="125">
        <f t="shared" si="435"/>
        <v>0</v>
      </c>
      <c r="AZ784" s="143">
        <f t="shared" si="436"/>
        <v>0</v>
      </c>
      <c r="BA784" s="143">
        <f t="shared" si="437"/>
        <v>0</v>
      </c>
      <c r="BB784" s="143">
        <f t="shared" si="438"/>
        <v>0</v>
      </c>
      <c r="BC784" s="143">
        <f t="shared" si="439"/>
        <v>0</v>
      </c>
      <c r="BD784" s="143">
        <f t="shared" si="440"/>
        <v>0</v>
      </c>
      <c r="BE784" s="143">
        <f t="shared" si="441"/>
        <v>0</v>
      </c>
      <c r="BF784" s="143">
        <f t="shared" si="442"/>
        <v>0</v>
      </c>
      <c r="BG784" s="144">
        <f t="shared" si="443"/>
        <v>0</v>
      </c>
      <c r="BH784" s="144">
        <f t="shared" si="444"/>
        <v>0</v>
      </c>
      <c r="BI784" s="144">
        <f t="shared" si="445"/>
        <v>0</v>
      </c>
      <c r="BJ784" s="144">
        <f t="shared" si="446"/>
        <v>0</v>
      </c>
      <c r="BK784" s="144">
        <f t="shared" si="447"/>
        <v>0</v>
      </c>
      <c r="BL784" s="144">
        <f t="shared" si="448"/>
        <v>0</v>
      </c>
      <c r="BM784" s="145">
        <f t="shared" si="449"/>
        <v>0</v>
      </c>
      <c r="BN784" s="124"/>
      <c r="BO784" s="124"/>
      <c r="BP784" s="124"/>
      <c r="BQ784" s="124"/>
      <c r="BR784" s="124"/>
      <c r="BS784" s="124"/>
      <c r="BT784" s="124"/>
      <c r="BU784" s="124"/>
      <c r="BV784" s="130"/>
      <c r="BW784" s="130"/>
      <c r="BX784" s="130"/>
      <c r="BY784" s="130"/>
      <c r="BZ784" s="130"/>
      <c r="CA784" s="130"/>
      <c r="CB784" s="130"/>
      <c r="CC784" s="130"/>
      <c r="CD784" s="130"/>
      <c r="CE784" s="130"/>
      <c r="CF784" s="130"/>
      <c r="CG784" s="130"/>
      <c r="CH784" s="130"/>
      <c r="CI784" s="130"/>
      <c r="CJ784" s="130"/>
      <c r="CM784" s="159">
        <f t="shared" si="450"/>
        <v>0</v>
      </c>
      <c r="CN784" s="160">
        <f t="shared" si="451"/>
        <v>0</v>
      </c>
      <c r="CO784" s="160">
        <f t="shared" si="452"/>
        <v>0</v>
      </c>
      <c r="CP784" s="160">
        <f t="shared" si="453"/>
        <v>0</v>
      </c>
      <c r="CQ784" s="160">
        <f t="shared" si="454"/>
        <v>0</v>
      </c>
      <c r="CR784" s="160" t="str">
        <f t="shared" si="455"/>
        <v/>
      </c>
      <c r="CS784" s="160" t="str">
        <f t="shared" si="456"/>
        <v/>
      </c>
      <c r="CT784" s="160" t="str">
        <f t="shared" si="457"/>
        <v/>
      </c>
      <c r="CU784" s="162" t="str">
        <f t="shared" si="458"/>
        <v/>
      </c>
      <c r="CV784" s="162" t="str">
        <f t="shared" si="459"/>
        <v/>
      </c>
      <c r="CW784" s="162" t="str">
        <f t="shared" si="460"/>
        <v/>
      </c>
      <c r="CX784" s="162" t="str">
        <f t="shared" si="461"/>
        <v/>
      </c>
      <c r="CY784" s="162" t="str">
        <f t="shared" si="462"/>
        <v/>
      </c>
      <c r="CZ784" s="162" t="str">
        <f t="shared" si="463"/>
        <v/>
      </c>
      <c r="DA784" s="163" t="str">
        <f t="shared" si="464"/>
        <v/>
      </c>
    </row>
    <row r="785" spans="1:105" ht="16.5" x14ac:dyDescent="0.3">
      <c r="A785" s="135"/>
      <c r="B785" s="136"/>
      <c r="C785" s="136"/>
      <c r="D785" s="137"/>
      <c r="E785" s="176"/>
      <c r="F785" s="182"/>
      <c r="G785" s="183"/>
      <c r="H785" s="183"/>
      <c r="I785" s="183"/>
      <c r="J785" s="183"/>
      <c r="K785" s="183"/>
      <c r="L785" s="183"/>
      <c r="M785" s="186"/>
      <c r="N785" s="182"/>
      <c r="O785" s="184"/>
      <c r="P785" s="178"/>
      <c r="Q785" s="118">
        <f t="shared" si="433"/>
        <v>0</v>
      </c>
      <c r="R785" s="3"/>
      <c r="S785" s="3"/>
      <c r="T785" s="4"/>
      <c r="U785" s="4"/>
      <c r="V785" s="99">
        <f t="shared" si="434"/>
        <v>0</v>
      </c>
      <c r="W785" s="161"/>
      <c r="X785" s="138"/>
      <c r="AH785" s="158" t="str">
        <f t="array" ref="AH785">IF(OR(AH$1=0, $A785=""),"",SQRT((_xlfn.XLOOKUP(AH$1,$Z$2:$Z$16,$AA$2:$AA$16)-$T785)^2+(_xlfn.XLOOKUP(AH$1,$Z$2:$Z$16,$AB$2:$AB$16)-$U785)^2+(_xlfn.XLOOKUP(AH$1,$Z$2:$Z$16,$AC$2:$AC$16-$V785)^2)))</f>
        <v/>
      </c>
      <c r="AI785" s="140" t="str">
        <f t="array" ref="AI785">IF(OR(AI$1=0, $A785=""),"",SQRT((_xlfn.XLOOKUP(AI$1,$Z$2:$Z$16,$AA$2:$AA$16)-$T785)^2+(_xlfn.XLOOKUP(AI$1,$Z$2:$Z$16,$AB$2:$AB$16)-$U785)^2+(_xlfn.XLOOKUP(AI$1,$Z$2:$Z$16,$AC$2:$AC$16-$V785)^2)))</f>
        <v/>
      </c>
      <c r="AJ785" s="140" t="str">
        <f t="array" ref="AJ785">IF(OR(AJ$1=0, $A785=""),"",SQRT((_xlfn.XLOOKUP(AJ$1,$Z$2:$Z$16,$AA$2:$AA$16)-$T785)^2+(_xlfn.XLOOKUP(AJ$1,$Z$2:$Z$16,$AB$2:$AB$16)-$U785)^2+(_xlfn.XLOOKUP(AJ$1,$Z$2:$Z$16,$AC$2:$AC$16-$V785)^2)))</f>
        <v/>
      </c>
      <c r="AK785" s="140" t="str">
        <f t="array" ref="AK785">IF(OR(AK$1=0, $A785=""),"",SQRT((_xlfn.XLOOKUP(AK$1,$Z$2:$Z$16,$AA$2:$AA$16)-$T785)^2+(_xlfn.XLOOKUP(AK$1,$Z$2:$Z$16,$AB$2:$AB$16)-$U785)^2+(_xlfn.XLOOKUP(AK$1,$Z$2:$Z$16,$AC$2:$AC$16-$V785)^2)))</f>
        <v/>
      </c>
      <c r="AL785" s="140" t="str">
        <f t="array" ref="AL785">IF(OR(AL$1=0, $A785=""),"",SQRT((_xlfn.XLOOKUP(AL$1,$Z$2:$Z$16,$AA$2:$AA$16)-$T785)^2+(_xlfn.XLOOKUP(AL$1,$Z$2:$Z$16,$AB$2:$AB$16)-$U785)^2+(_xlfn.XLOOKUP(AL$1,$Z$2:$Z$16,$AC$2:$AC$16-$V785)^2)))</f>
        <v/>
      </c>
      <c r="AM785" s="140" t="str">
        <f t="array" ref="AM785">IF(OR(AM$1=0, $A785=""),"",SQRT((_xlfn.XLOOKUP(AM$1,$Z$2:$Z$16,$AA$2:$AA$16)-$T785)^2+(_xlfn.XLOOKUP(AM$1,$Z$2:$Z$16,$AB$2:$AB$16)-$U785)^2+(_xlfn.XLOOKUP(AM$1,$Z$2:$Z$16,$AC$2:$AC$16-$V785)^2)))</f>
        <v/>
      </c>
      <c r="AN785" s="140" t="str">
        <f t="array" ref="AN785">IF(OR(AN$1=0, $A785=""),"",SQRT((_xlfn.XLOOKUP(AN$1,$Z$2:$Z$16,$AA$2:$AA$16)-$T785)^2+(_xlfn.XLOOKUP(AN$1,$Z$2:$Z$16,$AB$2:$AB$16)-$U785)^2+(_xlfn.XLOOKUP(AN$1,$Z$2:$Z$16,$AC$2:$AC$16-$V785)^2)))</f>
        <v/>
      </c>
      <c r="AO785" s="140" t="str">
        <f t="array" ref="AO785">IF(OR(AO$1=0, $A785=""),"",SQRT((_xlfn.XLOOKUP(AO$1,$Z$2:$Z$16,$AA$2:$AA$16)-$T785)^2+(_xlfn.XLOOKUP(AO$1,$Z$2:$Z$16,$AB$2:$AB$16)-$U785)^2+(_xlfn.XLOOKUP(AO$1,$Z$2:$Z$16,$AC$2:$AC$16-$V785)^2)))</f>
        <v/>
      </c>
      <c r="AP785" s="141" t="str">
        <f t="array" ref="AP785">IF(OR(AP$1=0, $A785=""),"",SQRT((_xlfn.XLOOKUP(AP$1,$Z$2:$Z$16,$AA$2:$AA$16)-$T785)^2+(_xlfn.XLOOKUP(AP$1,$Z$2:$Z$16,$AB$2:$AB$16)-$U785)^2+(_xlfn.XLOOKUP(AP$1,$Z$2:$Z$16,$AC$2:$AC$16-$V785)^2)))</f>
        <v/>
      </c>
      <c r="AQ785" s="141" t="str">
        <f t="array" ref="AQ785">IF(OR(AQ$1=0, $A785=""),"",SQRT((_xlfn.XLOOKUP(AQ$1,$Z$2:$Z$16,$AA$2:$AA$16)-$T785)^2+(_xlfn.XLOOKUP(AQ$1,$Z$2:$Z$16,$AB$2:$AB$16)-$U785)^2+(_xlfn.XLOOKUP(AQ$1,$Z$2:$Z$16,$AC$2:$AC$16-$V785)^2)))</f>
        <v/>
      </c>
      <c r="AR785" s="141" t="str">
        <f t="array" ref="AR785">IF(OR(AR$1=0, $A785=""),"",SQRT((_xlfn.XLOOKUP(AR$1,$Z$2:$Z$16,$AA$2:$AA$16)-$T785)^2+(_xlfn.XLOOKUP(AR$1,$Z$2:$Z$16,$AB$2:$AB$16)-$U785)^2+(_xlfn.XLOOKUP(AR$1,$Z$2:$Z$16,$AC$2:$AC$16-$V785)^2)))</f>
        <v/>
      </c>
      <c r="AS785" s="141" t="str">
        <f t="array" ref="AS785">IF(OR(AS$1=0, $A785=""),"",SQRT((_xlfn.XLOOKUP(AS$1,$Z$2:$Z$16,$AA$2:$AA$16)-$T785)^2+(_xlfn.XLOOKUP(AS$1,$Z$2:$Z$16,$AB$2:$AB$16)-$U785)^2+(_xlfn.XLOOKUP(AS$1,$Z$2:$Z$16,$AC$2:$AC$16-$V785)^2)))</f>
        <v/>
      </c>
      <c r="AT785" s="141" t="str">
        <f t="array" ref="AT785">IF(OR(AT$1=0, $A785=""),"",SQRT((_xlfn.XLOOKUP(AT$1,$Z$2:$Z$16,$AA$2:$AA$16)-$T785)^2+(_xlfn.XLOOKUP(AT$1,$Z$2:$Z$16,$AB$2:$AB$16)-$U785)^2+(_xlfn.XLOOKUP(AT$1,$Z$2:$Z$16,$AC$2:$AC$16-$V785)^2)))</f>
        <v/>
      </c>
      <c r="AU785" s="141" t="str">
        <f t="array" ref="AU785">IF(OR(AU$1=0, $A785=""),"",SQRT((_xlfn.XLOOKUP(AU$1,$Z$2:$Z$16,$AA$2:$AA$16)-$T785)^2+(_xlfn.XLOOKUP(AU$1,$Z$2:$Z$16,$AB$2:$AB$16)-$U785)^2+(_xlfn.XLOOKUP(AU$1,$Z$2:$Z$16,$AC$2:$AC$16-$V785)^2)))</f>
        <v/>
      </c>
      <c r="AV785" s="142" t="str">
        <f t="array" ref="AV785">IF(OR(AV$1=0, $A785=""),"",SQRT((_xlfn.XLOOKUP(AV$1,$Z$2:$Z$16,$AA$2:$AA$16)-$T785)^2+(_xlfn.XLOOKUP(AV$1,$Z$2:$Z$16,$AB$2:$AB$16)-$U785)^2+(_xlfn.XLOOKUP(AV$1,$Z$2:$Z$16,$AC$2:$AC$16-$V785)^2)))</f>
        <v/>
      </c>
      <c r="AW785" s="124"/>
      <c r="AX785" s="124"/>
      <c r="AY785" s="125">
        <f t="shared" si="435"/>
        <v>0</v>
      </c>
      <c r="AZ785" s="143">
        <f t="shared" si="436"/>
        <v>0</v>
      </c>
      <c r="BA785" s="143">
        <f t="shared" si="437"/>
        <v>0</v>
      </c>
      <c r="BB785" s="143">
        <f t="shared" si="438"/>
        <v>0</v>
      </c>
      <c r="BC785" s="143">
        <f t="shared" si="439"/>
        <v>0</v>
      </c>
      <c r="BD785" s="143">
        <f t="shared" si="440"/>
        <v>0</v>
      </c>
      <c r="BE785" s="143">
        <f t="shared" si="441"/>
        <v>0</v>
      </c>
      <c r="BF785" s="143">
        <f t="shared" si="442"/>
        <v>0</v>
      </c>
      <c r="BG785" s="144">
        <f t="shared" si="443"/>
        <v>0</v>
      </c>
      <c r="BH785" s="144">
        <f t="shared" si="444"/>
        <v>0</v>
      </c>
      <c r="BI785" s="144">
        <f t="shared" si="445"/>
        <v>0</v>
      </c>
      <c r="BJ785" s="144">
        <f t="shared" si="446"/>
        <v>0</v>
      </c>
      <c r="BK785" s="144">
        <f t="shared" si="447"/>
        <v>0</v>
      </c>
      <c r="BL785" s="144">
        <f t="shared" si="448"/>
        <v>0</v>
      </c>
      <c r="BM785" s="145">
        <f t="shared" si="449"/>
        <v>0</v>
      </c>
      <c r="BN785" s="124"/>
      <c r="BO785" s="124"/>
      <c r="BP785" s="124"/>
      <c r="BQ785" s="124"/>
      <c r="BR785" s="124"/>
      <c r="BS785" s="124"/>
      <c r="BT785" s="124"/>
      <c r="BU785" s="124"/>
      <c r="BV785" s="130"/>
      <c r="BW785" s="130"/>
      <c r="BX785" s="130"/>
      <c r="BY785" s="130"/>
      <c r="BZ785" s="130"/>
      <c r="CA785" s="130"/>
      <c r="CB785" s="130"/>
      <c r="CC785" s="130"/>
      <c r="CD785" s="130"/>
      <c r="CE785" s="130"/>
      <c r="CF785" s="130"/>
      <c r="CG785" s="130"/>
      <c r="CH785" s="130"/>
      <c r="CI785" s="130"/>
      <c r="CJ785" s="130"/>
      <c r="CM785" s="159">
        <f t="shared" si="450"/>
        <v>0</v>
      </c>
      <c r="CN785" s="160">
        <f t="shared" si="451"/>
        <v>0</v>
      </c>
      <c r="CO785" s="160">
        <f t="shared" si="452"/>
        <v>0</v>
      </c>
      <c r="CP785" s="160">
        <f t="shared" si="453"/>
        <v>0</v>
      </c>
      <c r="CQ785" s="160">
        <f t="shared" si="454"/>
        <v>0</v>
      </c>
      <c r="CR785" s="160" t="str">
        <f t="shared" si="455"/>
        <v/>
      </c>
      <c r="CS785" s="160" t="str">
        <f t="shared" si="456"/>
        <v/>
      </c>
      <c r="CT785" s="160" t="str">
        <f t="shared" si="457"/>
        <v/>
      </c>
      <c r="CU785" s="162" t="str">
        <f t="shared" si="458"/>
        <v/>
      </c>
      <c r="CV785" s="162" t="str">
        <f t="shared" si="459"/>
        <v/>
      </c>
      <c r="CW785" s="162" t="str">
        <f t="shared" si="460"/>
        <v/>
      </c>
      <c r="CX785" s="162" t="str">
        <f t="shared" si="461"/>
        <v/>
      </c>
      <c r="CY785" s="162" t="str">
        <f t="shared" si="462"/>
        <v/>
      </c>
      <c r="CZ785" s="162" t="str">
        <f t="shared" si="463"/>
        <v/>
      </c>
      <c r="DA785" s="163" t="str">
        <f t="shared" si="464"/>
        <v/>
      </c>
    </row>
    <row r="786" spans="1:105" ht="16.5" x14ac:dyDescent="0.3">
      <c r="A786" s="135"/>
      <c r="B786" s="136"/>
      <c r="C786" s="136"/>
      <c r="D786" s="137"/>
      <c r="E786" s="176"/>
      <c r="F786" s="182"/>
      <c r="G786" s="183"/>
      <c r="H786" s="183"/>
      <c r="I786" s="183"/>
      <c r="J786" s="183"/>
      <c r="K786" s="183"/>
      <c r="L786" s="183"/>
      <c r="M786" s="186"/>
      <c r="N786" s="182"/>
      <c r="O786" s="184"/>
      <c r="P786" s="178"/>
      <c r="Q786" s="118">
        <f t="shared" si="433"/>
        <v>0</v>
      </c>
      <c r="R786" s="3"/>
      <c r="S786" s="3"/>
      <c r="T786" s="4"/>
      <c r="U786" s="4"/>
      <c r="V786" s="99">
        <f t="shared" si="434"/>
        <v>0</v>
      </c>
      <c r="W786" s="161"/>
      <c r="X786" s="138"/>
      <c r="AH786" s="158" t="str">
        <f t="array" ref="AH786">IF(OR(AH$1=0, $A786=""),"",SQRT((_xlfn.XLOOKUP(AH$1,$Z$2:$Z$16,$AA$2:$AA$16)-$T786)^2+(_xlfn.XLOOKUP(AH$1,$Z$2:$Z$16,$AB$2:$AB$16)-$U786)^2+(_xlfn.XLOOKUP(AH$1,$Z$2:$Z$16,$AC$2:$AC$16-$V786)^2)))</f>
        <v/>
      </c>
      <c r="AI786" s="140" t="str">
        <f t="array" ref="AI786">IF(OR(AI$1=0, $A786=""),"",SQRT((_xlfn.XLOOKUP(AI$1,$Z$2:$Z$16,$AA$2:$AA$16)-$T786)^2+(_xlfn.XLOOKUP(AI$1,$Z$2:$Z$16,$AB$2:$AB$16)-$U786)^2+(_xlfn.XLOOKUP(AI$1,$Z$2:$Z$16,$AC$2:$AC$16-$V786)^2)))</f>
        <v/>
      </c>
      <c r="AJ786" s="140" t="str">
        <f t="array" ref="AJ786">IF(OR(AJ$1=0, $A786=""),"",SQRT((_xlfn.XLOOKUP(AJ$1,$Z$2:$Z$16,$AA$2:$AA$16)-$T786)^2+(_xlfn.XLOOKUP(AJ$1,$Z$2:$Z$16,$AB$2:$AB$16)-$U786)^2+(_xlfn.XLOOKUP(AJ$1,$Z$2:$Z$16,$AC$2:$AC$16-$V786)^2)))</f>
        <v/>
      </c>
      <c r="AK786" s="140" t="str">
        <f t="array" ref="AK786">IF(OR(AK$1=0, $A786=""),"",SQRT((_xlfn.XLOOKUP(AK$1,$Z$2:$Z$16,$AA$2:$AA$16)-$T786)^2+(_xlfn.XLOOKUP(AK$1,$Z$2:$Z$16,$AB$2:$AB$16)-$U786)^2+(_xlfn.XLOOKUP(AK$1,$Z$2:$Z$16,$AC$2:$AC$16-$V786)^2)))</f>
        <v/>
      </c>
      <c r="AL786" s="140" t="str">
        <f t="array" ref="AL786">IF(OR(AL$1=0, $A786=""),"",SQRT((_xlfn.XLOOKUP(AL$1,$Z$2:$Z$16,$AA$2:$AA$16)-$T786)^2+(_xlfn.XLOOKUP(AL$1,$Z$2:$Z$16,$AB$2:$AB$16)-$U786)^2+(_xlfn.XLOOKUP(AL$1,$Z$2:$Z$16,$AC$2:$AC$16-$V786)^2)))</f>
        <v/>
      </c>
      <c r="AM786" s="140" t="str">
        <f t="array" ref="AM786">IF(OR(AM$1=0, $A786=""),"",SQRT((_xlfn.XLOOKUP(AM$1,$Z$2:$Z$16,$AA$2:$AA$16)-$T786)^2+(_xlfn.XLOOKUP(AM$1,$Z$2:$Z$16,$AB$2:$AB$16)-$U786)^2+(_xlfn.XLOOKUP(AM$1,$Z$2:$Z$16,$AC$2:$AC$16-$V786)^2)))</f>
        <v/>
      </c>
      <c r="AN786" s="140" t="str">
        <f t="array" ref="AN786">IF(OR(AN$1=0, $A786=""),"",SQRT((_xlfn.XLOOKUP(AN$1,$Z$2:$Z$16,$AA$2:$AA$16)-$T786)^2+(_xlfn.XLOOKUP(AN$1,$Z$2:$Z$16,$AB$2:$AB$16)-$U786)^2+(_xlfn.XLOOKUP(AN$1,$Z$2:$Z$16,$AC$2:$AC$16-$V786)^2)))</f>
        <v/>
      </c>
      <c r="AO786" s="140" t="str">
        <f t="array" ref="AO786">IF(OR(AO$1=0, $A786=""),"",SQRT((_xlfn.XLOOKUP(AO$1,$Z$2:$Z$16,$AA$2:$AA$16)-$T786)^2+(_xlfn.XLOOKUP(AO$1,$Z$2:$Z$16,$AB$2:$AB$16)-$U786)^2+(_xlfn.XLOOKUP(AO$1,$Z$2:$Z$16,$AC$2:$AC$16-$V786)^2)))</f>
        <v/>
      </c>
      <c r="AP786" s="141" t="str">
        <f t="array" ref="AP786">IF(OR(AP$1=0, $A786=""),"",SQRT((_xlfn.XLOOKUP(AP$1,$Z$2:$Z$16,$AA$2:$AA$16)-$T786)^2+(_xlfn.XLOOKUP(AP$1,$Z$2:$Z$16,$AB$2:$AB$16)-$U786)^2+(_xlfn.XLOOKUP(AP$1,$Z$2:$Z$16,$AC$2:$AC$16-$V786)^2)))</f>
        <v/>
      </c>
      <c r="AQ786" s="141" t="str">
        <f t="array" ref="AQ786">IF(OR(AQ$1=0, $A786=""),"",SQRT((_xlfn.XLOOKUP(AQ$1,$Z$2:$Z$16,$AA$2:$AA$16)-$T786)^2+(_xlfn.XLOOKUP(AQ$1,$Z$2:$Z$16,$AB$2:$AB$16)-$U786)^2+(_xlfn.XLOOKUP(AQ$1,$Z$2:$Z$16,$AC$2:$AC$16-$V786)^2)))</f>
        <v/>
      </c>
      <c r="AR786" s="141" t="str">
        <f t="array" ref="AR786">IF(OR(AR$1=0, $A786=""),"",SQRT((_xlfn.XLOOKUP(AR$1,$Z$2:$Z$16,$AA$2:$AA$16)-$T786)^2+(_xlfn.XLOOKUP(AR$1,$Z$2:$Z$16,$AB$2:$AB$16)-$U786)^2+(_xlfn.XLOOKUP(AR$1,$Z$2:$Z$16,$AC$2:$AC$16-$V786)^2)))</f>
        <v/>
      </c>
      <c r="AS786" s="141" t="str">
        <f t="array" ref="AS786">IF(OR(AS$1=0, $A786=""),"",SQRT((_xlfn.XLOOKUP(AS$1,$Z$2:$Z$16,$AA$2:$AA$16)-$T786)^2+(_xlfn.XLOOKUP(AS$1,$Z$2:$Z$16,$AB$2:$AB$16)-$U786)^2+(_xlfn.XLOOKUP(AS$1,$Z$2:$Z$16,$AC$2:$AC$16-$V786)^2)))</f>
        <v/>
      </c>
      <c r="AT786" s="141" t="str">
        <f t="array" ref="AT786">IF(OR(AT$1=0, $A786=""),"",SQRT((_xlfn.XLOOKUP(AT$1,$Z$2:$Z$16,$AA$2:$AA$16)-$T786)^2+(_xlfn.XLOOKUP(AT$1,$Z$2:$Z$16,$AB$2:$AB$16)-$U786)^2+(_xlfn.XLOOKUP(AT$1,$Z$2:$Z$16,$AC$2:$AC$16-$V786)^2)))</f>
        <v/>
      </c>
      <c r="AU786" s="141" t="str">
        <f t="array" ref="AU786">IF(OR(AU$1=0, $A786=""),"",SQRT((_xlfn.XLOOKUP(AU$1,$Z$2:$Z$16,$AA$2:$AA$16)-$T786)^2+(_xlfn.XLOOKUP(AU$1,$Z$2:$Z$16,$AB$2:$AB$16)-$U786)^2+(_xlfn.XLOOKUP(AU$1,$Z$2:$Z$16,$AC$2:$AC$16-$V786)^2)))</f>
        <v/>
      </c>
      <c r="AV786" s="142" t="str">
        <f t="array" ref="AV786">IF(OR(AV$1=0, $A786=""),"",SQRT((_xlfn.XLOOKUP(AV$1,$Z$2:$Z$16,$AA$2:$AA$16)-$T786)^2+(_xlfn.XLOOKUP(AV$1,$Z$2:$Z$16,$AB$2:$AB$16)-$U786)^2+(_xlfn.XLOOKUP(AV$1,$Z$2:$Z$16,$AC$2:$AC$16-$V786)^2)))</f>
        <v/>
      </c>
      <c r="AW786" s="124"/>
      <c r="AX786" s="124"/>
      <c r="AY786" s="125">
        <f t="shared" si="435"/>
        <v>0</v>
      </c>
      <c r="AZ786" s="143">
        <f t="shared" si="436"/>
        <v>0</v>
      </c>
      <c r="BA786" s="143">
        <f t="shared" si="437"/>
        <v>0</v>
      </c>
      <c r="BB786" s="143">
        <f t="shared" si="438"/>
        <v>0</v>
      </c>
      <c r="BC786" s="143">
        <f t="shared" si="439"/>
        <v>0</v>
      </c>
      <c r="BD786" s="143">
        <f t="shared" si="440"/>
        <v>0</v>
      </c>
      <c r="BE786" s="143">
        <f t="shared" si="441"/>
        <v>0</v>
      </c>
      <c r="BF786" s="143">
        <f t="shared" si="442"/>
        <v>0</v>
      </c>
      <c r="BG786" s="144">
        <f t="shared" si="443"/>
        <v>0</v>
      </c>
      <c r="BH786" s="144">
        <f t="shared" si="444"/>
        <v>0</v>
      </c>
      <c r="BI786" s="144">
        <f t="shared" si="445"/>
        <v>0</v>
      </c>
      <c r="BJ786" s="144">
        <f t="shared" si="446"/>
        <v>0</v>
      </c>
      <c r="BK786" s="144">
        <f t="shared" si="447"/>
        <v>0</v>
      </c>
      <c r="BL786" s="144">
        <f t="shared" si="448"/>
        <v>0</v>
      </c>
      <c r="BM786" s="145">
        <f t="shared" si="449"/>
        <v>0</v>
      </c>
      <c r="BN786" s="124"/>
      <c r="BO786" s="124"/>
      <c r="BP786" s="124"/>
      <c r="BQ786" s="124"/>
      <c r="BR786" s="124"/>
      <c r="BS786" s="124"/>
      <c r="BT786" s="124"/>
      <c r="BU786" s="124"/>
      <c r="BV786" s="130"/>
      <c r="BW786" s="130"/>
      <c r="BX786" s="130"/>
      <c r="BY786" s="130"/>
      <c r="BZ786" s="130"/>
      <c r="CA786" s="130"/>
      <c r="CB786" s="130"/>
      <c r="CC786" s="130"/>
      <c r="CD786" s="130"/>
      <c r="CE786" s="130"/>
      <c r="CF786" s="130"/>
      <c r="CG786" s="130"/>
      <c r="CH786" s="130"/>
      <c r="CI786" s="130"/>
      <c r="CJ786" s="130"/>
      <c r="CM786" s="159">
        <f t="shared" si="450"/>
        <v>0</v>
      </c>
      <c r="CN786" s="160">
        <f t="shared" si="451"/>
        <v>0</v>
      </c>
      <c r="CO786" s="160">
        <f t="shared" si="452"/>
        <v>0</v>
      </c>
      <c r="CP786" s="160">
        <f t="shared" si="453"/>
        <v>0</v>
      </c>
      <c r="CQ786" s="160">
        <f t="shared" si="454"/>
        <v>0</v>
      </c>
      <c r="CR786" s="160" t="str">
        <f t="shared" si="455"/>
        <v/>
      </c>
      <c r="CS786" s="160" t="str">
        <f t="shared" si="456"/>
        <v/>
      </c>
      <c r="CT786" s="160" t="str">
        <f t="shared" si="457"/>
        <v/>
      </c>
      <c r="CU786" s="162" t="str">
        <f t="shared" si="458"/>
        <v/>
      </c>
      <c r="CV786" s="162" t="str">
        <f t="shared" si="459"/>
        <v/>
      </c>
      <c r="CW786" s="162" t="str">
        <f t="shared" si="460"/>
        <v/>
      </c>
      <c r="CX786" s="162" t="str">
        <f t="shared" si="461"/>
        <v/>
      </c>
      <c r="CY786" s="162" t="str">
        <f t="shared" si="462"/>
        <v/>
      </c>
      <c r="CZ786" s="162" t="str">
        <f t="shared" si="463"/>
        <v/>
      </c>
      <c r="DA786" s="163" t="str">
        <f t="shared" si="464"/>
        <v/>
      </c>
    </row>
    <row r="787" spans="1:105" ht="16.5" x14ac:dyDescent="0.3">
      <c r="A787" s="135"/>
      <c r="B787" s="136"/>
      <c r="C787" s="136"/>
      <c r="D787" s="137"/>
      <c r="E787" s="176"/>
      <c r="F787" s="182"/>
      <c r="G787" s="183"/>
      <c r="H787" s="183"/>
      <c r="I787" s="183"/>
      <c r="J787" s="183"/>
      <c r="K787" s="183"/>
      <c r="L787" s="183"/>
      <c r="M787" s="186"/>
      <c r="N787" s="182"/>
      <c r="O787" s="184"/>
      <c r="P787" s="178"/>
      <c r="Q787" s="118">
        <f t="shared" si="433"/>
        <v>0</v>
      </c>
      <c r="R787" s="3"/>
      <c r="S787" s="3"/>
      <c r="T787" s="4"/>
      <c r="U787" s="4"/>
      <c r="V787" s="99">
        <f t="shared" si="434"/>
        <v>0</v>
      </c>
      <c r="W787" s="161"/>
      <c r="X787" s="138"/>
      <c r="AH787" s="158" t="str">
        <f t="array" ref="AH787">IF(OR(AH$1=0, $A787=""),"",SQRT((_xlfn.XLOOKUP(AH$1,$Z$2:$Z$16,$AA$2:$AA$16)-$T787)^2+(_xlfn.XLOOKUP(AH$1,$Z$2:$Z$16,$AB$2:$AB$16)-$U787)^2+(_xlfn.XLOOKUP(AH$1,$Z$2:$Z$16,$AC$2:$AC$16-$V787)^2)))</f>
        <v/>
      </c>
      <c r="AI787" s="140" t="str">
        <f t="array" ref="AI787">IF(OR(AI$1=0, $A787=""),"",SQRT((_xlfn.XLOOKUP(AI$1,$Z$2:$Z$16,$AA$2:$AA$16)-$T787)^2+(_xlfn.XLOOKUP(AI$1,$Z$2:$Z$16,$AB$2:$AB$16)-$U787)^2+(_xlfn.XLOOKUP(AI$1,$Z$2:$Z$16,$AC$2:$AC$16-$V787)^2)))</f>
        <v/>
      </c>
      <c r="AJ787" s="140" t="str">
        <f t="array" ref="AJ787">IF(OR(AJ$1=0, $A787=""),"",SQRT((_xlfn.XLOOKUP(AJ$1,$Z$2:$Z$16,$AA$2:$AA$16)-$T787)^2+(_xlfn.XLOOKUP(AJ$1,$Z$2:$Z$16,$AB$2:$AB$16)-$U787)^2+(_xlfn.XLOOKUP(AJ$1,$Z$2:$Z$16,$AC$2:$AC$16-$V787)^2)))</f>
        <v/>
      </c>
      <c r="AK787" s="140" t="str">
        <f t="array" ref="AK787">IF(OR(AK$1=0, $A787=""),"",SQRT((_xlfn.XLOOKUP(AK$1,$Z$2:$Z$16,$AA$2:$AA$16)-$T787)^2+(_xlfn.XLOOKUP(AK$1,$Z$2:$Z$16,$AB$2:$AB$16)-$U787)^2+(_xlfn.XLOOKUP(AK$1,$Z$2:$Z$16,$AC$2:$AC$16-$V787)^2)))</f>
        <v/>
      </c>
      <c r="AL787" s="140" t="str">
        <f t="array" ref="AL787">IF(OR(AL$1=0, $A787=""),"",SQRT((_xlfn.XLOOKUP(AL$1,$Z$2:$Z$16,$AA$2:$AA$16)-$T787)^2+(_xlfn.XLOOKUP(AL$1,$Z$2:$Z$16,$AB$2:$AB$16)-$U787)^2+(_xlfn.XLOOKUP(AL$1,$Z$2:$Z$16,$AC$2:$AC$16-$V787)^2)))</f>
        <v/>
      </c>
      <c r="AM787" s="140" t="str">
        <f t="array" ref="AM787">IF(OR(AM$1=0, $A787=""),"",SQRT((_xlfn.XLOOKUP(AM$1,$Z$2:$Z$16,$AA$2:$AA$16)-$T787)^2+(_xlfn.XLOOKUP(AM$1,$Z$2:$Z$16,$AB$2:$AB$16)-$U787)^2+(_xlfn.XLOOKUP(AM$1,$Z$2:$Z$16,$AC$2:$AC$16-$V787)^2)))</f>
        <v/>
      </c>
      <c r="AN787" s="140" t="str">
        <f t="array" ref="AN787">IF(OR(AN$1=0, $A787=""),"",SQRT((_xlfn.XLOOKUP(AN$1,$Z$2:$Z$16,$AA$2:$AA$16)-$T787)^2+(_xlfn.XLOOKUP(AN$1,$Z$2:$Z$16,$AB$2:$AB$16)-$U787)^2+(_xlfn.XLOOKUP(AN$1,$Z$2:$Z$16,$AC$2:$AC$16-$V787)^2)))</f>
        <v/>
      </c>
      <c r="AO787" s="140" t="str">
        <f t="array" ref="AO787">IF(OR(AO$1=0, $A787=""),"",SQRT((_xlfn.XLOOKUP(AO$1,$Z$2:$Z$16,$AA$2:$AA$16)-$T787)^2+(_xlfn.XLOOKUP(AO$1,$Z$2:$Z$16,$AB$2:$AB$16)-$U787)^2+(_xlfn.XLOOKUP(AO$1,$Z$2:$Z$16,$AC$2:$AC$16-$V787)^2)))</f>
        <v/>
      </c>
      <c r="AP787" s="141" t="str">
        <f t="array" ref="AP787">IF(OR(AP$1=0, $A787=""),"",SQRT((_xlfn.XLOOKUP(AP$1,$Z$2:$Z$16,$AA$2:$AA$16)-$T787)^2+(_xlfn.XLOOKUP(AP$1,$Z$2:$Z$16,$AB$2:$AB$16)-$U787)^2+(_xlfn.XLOOKUP(AP$1,$Z$2:$Z$16,$AC$2:$AC$16-$V787)^2)))</f>
        <v/>
      </c>
      <c r="AQ787" s="141" t="str">
        <f t="array" ref="AQ787">IF(OR(AQ$1=0, $A787=""),"",SQRT((_xlfn.XLOOKUP(AQ$1,$Z$2:$Z$16,$AA$2:$AA$16)-$T787)^2+(_xlfn.XLOOKUP(AQ$1,$Z$2:$Z$16,$AB$2:$AB$16)-$U787)^2+(_xlfn.XLOOKUP(AQ$1,$Z$2:$Z$16,$AC$2:$AC$16-$V787)^2)))</f>
        <v/>
      </c>
      <c r="AR787" s="141" t="str">
        <f t="array" ref="AR787">IF(OR(AR$1=0, $A787=""),"",SQRT((_xlfn.XLOOKUP(AR$1,$Z$2:$Z$16,$AA$2:$AA$16)-$T787)^2+(_xlfn.XLOOKUP(AR$1,$Z$2:$Z$16,$AB$2:$AB$16)-$U787)^2+(_xlfn.XLOOKUP(AR$1,$Z$2:$Z$16,$AC$2:$AC$16-$V787)^2)))</f>
        <v/>
      </c>
      <c r="AS787" s="141" t="str">
        <f t="array" ref="AS787">IF(OR(AS$1=0, $A787=""),"",SQRT((_xlfn.XLOOKUP(AS$1,$Z$2:$Z$16,$AA$2:$AA$16)-$T787)^2+(_xlfn.XLOOKUP(AS$1,$Z$2:$Z$16,$AB$2:$AB$16)-$U787)^2+(_xlfn.XLOOKUP(AS$1,$Z$2:$Z$16,$AC$2:$AC$16-$V787)^2)))</f>
        <v/>
      </c>
      <c r="AT787" s="141" t="str">
        <f t="array" ref="AT787">IF(OR(AT$1=0, $A787=""),"",SQRT((_xlfn.XLOOKUP(AT$1,$Z$2:$Z$16,$AA$2:$AA$16)-$T787)^2+(_xlfn.XLOOKUP(AT$1,$Z$2:$Z$16,$AB$2:$AB$16)-$U787)^2+(_xlfn.XLOOKUP(AT$1,$Z$2:$Z$16,$AC$2:$AC$16-$V787)^2)))</f>
        <v/>
      </c>
      <c r="AU787" s="141" t="str">
        <f t="array" ref="AU787">IF(OR(AU$1=0, $A787=""),"",SQRT((_xlfn.XLOOKUP(AU$1,$Z$2:$Z$16,$AA$2:$AA$16)-$T787)^2+(_xlfn.XLOOKUP(AU$1,$Z$2:$Z$16,$AB$2:$AB$16)-$U787)^2+(_xlfn.XLOOKUP(AU$1,$Z$2:$Z$16,$AC$2:$AC$16-$V787)^2)))</f>
        <v/>
      </c>
      <c r="AV787" s="142" t="str">
        <f t="array" ref="AV787">IF(OR(AV$1=0, $A787=""),"",SQRT((_xlfn.XLOOKUP(AV$1,$Z$2:$Z$16,$AA$2:$AA$16)-$T787)^2+(_xlfn.XLOOKUP(AV$1,$Z$2:$Z$16,$AB$2:$AB$16)-$U787)^2+(_xlfn.XLOOKUP(AV$1,$Z$2:$Z$16,$AC$2:$AC$16-$V787)^2)))</f>
        <v/>
      </c>
      <c r="AW787" s="124"/>
      <c r="AX787" s="124"/>
      <c r="AY787" s="125">
        <f t="shared" si="435"/>
        <v>0</v>
      </c>
      <c r="AZ787" s="143">
        <f t="shared" si="436"/>
        <v>0</v>
      </c>
      <c r="BA787" s="143">
        <f t="shared" si="437"/>
        <v>0</v>
      </c>
      <c r="BB787" s="143">
        <f t="shared" si="438"/>
        <v>0</v>
      </c>
      <c r="BC787" s="143">
        <f t="shared" si="439"/>
        <v>0</v>
      </c>
      <c r="BD787" s="143">
        <f t="shared" si="440"/>
        <v>0</v>
      </c>
      <c r="BE787" s="143">
        <f t="shared" si="441"/>
        <v>0</v>
      </c>
      <c r="BF787" s="143">
        <f t="shared" si="442"/>
        <v>0</v>
      </c>
      <c r="BG787" s="144">
        <f t="shared" si="443"/>
        <v>0</v>
      </c>
      <c r="BH787" s="144">
        <f t="shared" si="444"/>
        <v>0</v>
      </c>
      <c r="BI787" s="144">
        <f t="shared" si="445"/>
        <v>0</v>
      </c>
      <c r="BJ787" s="144">
        <f t="shared" si="446"/>
        <v>0</v>
      </c>
      <c r="BK787" s="144">
        <f t="shared" si="447"/>
        <v>0</v>
      </c>
      <c r="BL787" s="144">
        <f t="shared" si="448"/>
        <v>0</v>
      </c>
      <c r="BM787" s="145">
        <f t="shared" si="449"/>
        <v>0</v>
      </c>
      <c r="BN787" s="124"/>
      <c r="BO787" s="124"/>
      <c r="BP787" s="124"/>
      <c r="BQ787" s="124"/>
      <c r="BR787" s="124"/>
      <c r="BS787" s="124"/>
      <c r="BT787" s="124"/>
      <c r="BU787" s="124"/>
      <c r="BV787" s="130"/>
      <c r="BW787" s="130"/>
      <c r="BX787" s="130"/>
      <c r="BY787" s="130"/>
      <c r="BZ787" s="130"/>
      <c r="CA787" s="130"/>
      <c r="CB787" s="130"/>
      <c r="CC787" s="130"/>
      <c r="CD787" s="130"/>
      <c r="CE787" s="130"/>
      <c r="CF787" s="130"/>
      <c r="CG787" s="130"/>
      <c r="CH787" s="130"/>
      <c r="CI787" s="130"/>
      <c r="CJ787" s="130"/>
      <c r="CM787" s="159">
        <f t="shared" si="450"/>
        <v>0</v>
      </c>
      <c r="CN787" s="160">
        <f t="shared" si="451"/>
        <v>0</v>
      </c>
      <c r="CO787" s="160">
        <f t="shared" si="452"/>
        <v>0</v>
      </c>
      <c r="CP787" s="160">
        <f t="shared" si="453"/>
        <v>0</v>
      </c>
      <c r="CQ787" s="160">
        <f t="shared" si="454"/>
        <v>0</v>
      </c>
      <c r="CR787" s="160" t="str">
        <f t="shared" si="455"/>
        <v/>
      </c>
      <c r="CS787" s="160" t="str">
        <f t="shared" si="456"/>
        <v/>
      </c>
      <c r="CT787" s="160" t="str">
        <f t="shared" si="457"/>
        <v/>
      </c>
      <c r="CU787" s="162" t="str">
        <f t="shared" si="458"/>
        <v/>
      </c>
      <c r="CV787" s="162" t="str">
        <f t="shared" si="459"/>
        <v/>
      </c>
      <c r="CW787" s="162" t="str">
        <f t="shared" si="460"/>
        <v/>
      </c>
      <c r="CX787" s="162" t="str">
        <f t="shared" si="461"/>
        <v/>
      </c>
      <c r="CY787" s="162" t="str">
        <f t="shared" si="462"/>
        <v/>
      </c>
      <c r="CZ787" s="162" t="str">
        <f t="shared" si="463"/>
        <v/>
      </c>
      <c r="DA787" s="163" t="str">
        <f t="shared" si="464"/>
        <v/>
      </c>
    </row>
    <row r="788" spans="1:105" ht="16.5" x14ac:dyDescent="0.3">
      <c r="A788" s="135"/>
      <c r="B788" s="136"/>
      <c r="C788" s="136"/>
      <c r="D788" s="137"/>
      <c r="E788" s="176"/>
      <c r="F788" s="182"/>
      <c r="G788" s="183"/>
      <c r="H788" s="183"/>
      <c r="I788" s="183"/>
      <c r="J788" s="183"/>
      <c r="K788" s="183"/>
      <c r="L788" s="183"/>
      <c r="M788" s="186"/>
      <c r="N788" s="182"/>
      <c r="O788" s="184"/>
      <c r="P788" s="178"/>
      <c r="Q788" s="118">
        <f t="shared" si="433"/>
        <v>0</v>
      </c>
      <c r="R788" s="3"/>
      <c r="S788" s="3"/>
      <c r="T788" s="4"/>
      <c r="U788" s="4"/>
      <c r="V788" s="99">
        <f t="shared" si="434"/>
        <v>0</v>
      </c>
      <c r="W788" s="161"/>
      <c r="X788" s="138"/>
      <c r="AH788" s="158" t="str">
        <f t="array" ref="AH788">IF(OR(AH$1=0, $A788=""),"",SQRT((_xlfn.XLOOKUP(AH$1,$Z$2:$Z$16,$AA$2:$AA$16)-$T788)^2+(_xlfn.XLOOKUP(AH$1,$Z$2:$Z$16,$AB$2:$AB$16)-$U788)^2+(_xlfn.XLOOKUP(AH$1,$Z$2:$Z$16,$AC$2:$AC$16-$V788)^2)))</f>
        <v/>
      </c>
      <c r="AI788" s="140" t="str">
        <f t="array" ref="AI788">IF(OR(AI$1=0, $A788=""),"",SQRT((_xlfn.XLOOKUP(AI$1,$Z$2:$Z$16,$AA$2:$AA$16)-$T788)^2+(_xlfn.XLOOKUP(AI$1,$Z$2:$Z$16,$AB$2:$AB$16)-$U788)^2+(_xlfn.XLOOKUP(AI$1,$Z$2:$Z$16,$AC$2:$AC$16-$V788)^2)))</f>
        <v/>
      </c>
      <c r="AJ788" s="140" t="str">
        <f t="array" ref="AJ788">IF(OR(AJ$1=0, $A788=""),"",SQRT((_xlfn.XLOOKUP(AJ$1,$Z$2:$Z$16,$AA$2:$AA$16)-$T788)^2+(_xlfn.XLOOKUP(AJ$1,$Z$2:$Z$16,$AB$2:$AB$16)-$U788)^2+(_xlfn.XLOOKUP(AJ$1,$Z$2:$Z$16,$AC$2:$AC$16-$V788)^2)))</f>
        <v/>
      </c>
      <c r="AK788" s="140" t="str">
        <f t="array" ref="AK788">IF(OR(AK$1=0, $A788=""),"",SQRT((_xlfn.XLOOKUP(AK$1,$Z$2:$Z$16,$AA$2:$AA$16)-$T788)^2+(_xlfn.XLOOKUP(AK$1,$Z$2:$Z$16,$AB$2:$AB$16)-$U788)^2+(_xlfn.XLOOKUP(AK$1,$Z$2:$Z$16,$AC$2:$AC$16-$V788)^2)))</f>
        <v/>
      </c>
      <c r="AL788" s="140" t="str">
        <f t="array" ref="AL788">IF(OR(AL$1=0, $A788=""),"",SQRT((_xlfn.XLOOKUP(AL$1,$Z$2:$Z$16,$AA$2:$AA$16)-$T788)^2+(_xlfn.XLOOKUP(AL$1,$Z$2:$Z$16,$AB$2:$AB$16)-$U788)^2+(_xlfn.XLOOKUP(AL$1,$Z$2:$Z$16,$AC$2:$AC$16-$V788)^2)))</f>
        <v/>
      </c>
      <c r="AM788" s="140" t="str">
        <f t="array" ref="AM788">IF(OR(AM$1=0, $A788=""),"",SQRT((_xlfn.XLOOKUP(AM$1,$Z$2:$Z$16,$AA$2:$AA$16)-$T788)^2+(_xlfn.XLOOKUP(AM$1,$Z$2:$Z$16,$AB$2:$AB$16)-$U788)^2+(_xlfn.XLOOKUP(AM$1,$Z$2:$Z$16,$AC$2:$AC$16-$V788)^2)))</f>
        <v/>
      </c>
      <c r="AN788" s="140" t="str">
        <f t="array" ref="AN788">IF(OR(AN$1=0, $A788=""),"",SQRT((_xlfn.XLOOKUP(AN$1,$Z$2:$Z$16,$AA$2:$AA$16)-$T788)^2+(_xlfn.XLOOKUP(AN$1,$Z$2:$Z$16,$AB$2:$AB$16)-$U788)^2+(_xlfn.XLOOKUP(AN$1,$Z$2:$Z$16,$AC$2:$AC$16-$V788)^2)))</f>
        <v/>
      </c>
      <c r="AO788" s="140" t="str">
        <f t="array" ref="AO788">IF(OR(AO$1=0, $A788=""),"",SQRT((_xlfn.XLOOKUP(AO$1,$Z$2:$Z$16,$AA$2:$AA$16)-$T788)^2+(_xlfn.XLOOKUP(AO$1,$Z$2:$Z$16,$AB$2:$AB$16)-$U788)^2+(_xlfn.XLOOKUP(AO$1,$Z$2:$Z$16,$AC$2:$AC$16-$V788)^2)))</f>
        <v/>
      </c>
      <c r="AP788" s="141" t="str">
        <f t="array" ref="AP788">IF(OR(AP$1=0, $A788=""),"",SQRT((_xlfn.XLOOKUP(AP$1,$Z$2:$Z$16,$AA$2:$AA$16)-$T788)^2+(_xlfn.XLOOKUP(AP$1,$Z$2:$Z$16,$AB$2:$AB$16)-$U788)^2+(_xlfn.XLOOKUP(AP$1,$Z$2:$Z$16,$AC$2:$AC$16-$V788)^2)))</f>
        <v/>
      </c>
      <c r="AQ788" s="141" t="str">
        <f t="array" ref="AQ788">IF(OR(AQ$1=0, $A788=""),"",SQRT((_xlfn.XLOOKUP(AQ$1,$Z$2:$Z$16,$AA$2:$AA$16)-$T788)^2+(_xlfn.XLOOKUP(AQ$1,$Z$2:$Z$16,$AB$2:$AB$16)-$U788)^2+(_xlfn.XLOOKUP(AQ$1,$Z$2:$Z$16,$AC$2:$AC$16-$V788)^2)))</f>
        <v/>
      </c>
      <c r="AR788" s="141" t="str">
        <f t="array" ref="AR788">IF(OR(AR$1=0, $A788=""),"",SQRT((_xlfn.XLOOKUP(AR$1,$Z$2:$Z$16,$AA$2:$AA$16)-$T788)^2+(_xlfn.XLOOKUP(AR$1,$Z$2:$Z$16,$AB$2:$AB$16)-$U788)^2+(_xlfn.XLOOKUP(AR$1,$Z$2:$Z$16,$AC$2:$AC$16-$V788)^2)))</f>
        <v/>
      </c>
      <c r="AS788" s="141" t="str">
        <f t="array" ref="AS788">IF(OR(AS$1=0, $A788=""),"",SQRT((_xlfn.XLOOKUP(AS$1,$Z$2:$Z$16,$AA$2:$AA$16)-$T788)^2+(_xlfn.XLOOKUP(AS$1,$Z$2:$Z$16,$AB$2:$AB$16)-$U788)^2+(_xlfn.XLOOKUP(AS$1,$Z$2:$Z$16,$AC$2:$AC$16-$V788)^2)))</f>
        <v/>
      </c>
      <c r="AT788" s="141" t="str">
        <f t="array" ref="AT788">IF(OR(AT$1=0, $A788=""),"",SQRT((_xlfn.XLOOKUP(AT$1,$Z$2:$Z$16,$AA$2:$AA$16)-$T788)^2+(_xlfn.XLOOKUP(AT$1,$Z$2:$Z$16,$AB$2:$AB$16)-$U788)^2+(_xlfn.XLOOKUP(AT$1,$Z$2:$Z$16,$AC$2:$AC$16-$V788)^2)))</f>
        <v/>
      </c>
      <c r="AU788" s="141" t="str">
        <f t="array" ref="AU788">IF(OR(AU$1=0, $A788=""),"",SQRT((_xlfn.XLOOKUP(AU$1,$Z$2:$Z$16,$AA$2:$AA$16)-$T788)^2+(_xlfn.XLOOKUP(AU$1,$Z$2:$Z$16,$AB$2:$AB$16)-$U788)^2+(_xlfn.XLOOKUP(AU$1,$Z$2:$Z$16,$AC$2:$AC$16-$V788)^2)))</f>
        <v/>
      </c>
      <c r="AV788" s="142" t="str">
        <f t="array" ref="AV788">IF(OR(AV$1=0, $A788=""),"",SQRT((_xlfn.XLOOKUP(AV$1,$Z$2:$Z$16,$AA$2:$AA$16)-$T788)^2+(_xlfn.XLOOKUP(AV$1,$Z$2:$Z$16,$AB$2:$AB$16)-$U788)^2+(_xlfn.XLOOKUP(AV$1,$Z$2:$Z$16,$AC$2:$AC$16-$V788)^2)))</f>
        <v/>
      </c>
      <c r="AW788" s="124"/>
      <c r="AX788" s="124"/>
      <c r="AY788" s="125">
        <f t="shared" si="435"/>
        <v>0</v>
      </c>
      <c r="AZ788" s="143">
        <f t="shared" si="436"/>
        <v>0</v>
      </c>
      <c r="BA788" s="143">
        <f t="shared" si="437"/>
        <v>0</v>
      </c>
      <c r="BB788" s="143">
        <f t="shared" si="438"/>
        <v>0</v>
      </c>
      <c r="BC788" s="143">
        <f t="shared" si="439"/>
        <v>0</v>
      </c>
      <c r="BD788" s="143">
        <f t="shared" si="440"/>
        <v>0</v>
      </c>
      <c r="BE788" s="143">
        <f t="shared" si="441"/>
        <v>0</v>
      </c>
      <c r="BF788" s="143">
        <f t="shared" si="442"/>
        <v>0</v>
      </c>
      <c r="BG788" s="144">
        <f t="shared" si="443"/>
        <v>0</v>
      </c>
      <c r="BH788" s="144">
        <f t="shared" si="444"/>
        <v>0</v>
      </c>
      <c r="BI788" s="144">
        <f t="shared" si="445"/>
        <v>0</v>
      </c>
      <c r="BJ788" s="144">
        <f t="shared" si="446"/>
        <v>0</v>
      </c>
      <c r="BK788" s="144">
        <f t="shared" si="447"/>
        <v>0</v>
      </c>
      <c r="BL788" s="144">
        <f t="shared" si="448"/>
        <v>0</v>
      </c>
      <c r="BM788" s="145">
        <f t="shared" si="449"/>
        <v>0</v>
      </c>
      <c r="BN788" s="124"/>
      <c r="BO788" s="124"/>
      <c r="BP788" s="124"/>
      <c r="BQ788" s="124"/>
      <c r="BR788" s="124"/>
      <c r="BS788" s="124"/>
      <c r="BT788" s="124"/>
      <c r="BU788" s="124"/>
      <c r="BV788" s="130"/>
      <c r="BW788" s="130"/>
      <c r="BX788" s="130"/>
      <c r="BY788" s="130"/>
      <c r="BZ788" s="130"/>
      <c r="CA788" s="130"/>
      <c r="CB788" s="130"/>
      <c r="CC788" s="130"/>
      <c r="CD788" s="130"/>
      <c r="CE788" s="130"/>
      <c r="CF788" s="130"/>
      <c r="CG788" s="130"/>
      <c r="CH788" s="130"/>
      <c r="CI788" s="130"/>
      <c r="CJ788" s="130"/>
      <c r="CM788" s="159">
        <f t="shared" si="450"/>
        <v>0</v>
      </c>
      <c r="CN788" s="160">
        <f t="shared" si="451"/>
        <v>0</v>
      </c>
      <c r="CO788" s="160">
        <f t="shared" si="452"/>
        <v>0</v>
      </c>
      <c r="CP788" s="160">
        <f t="shared" si="453"/>
        <v>0</v>
      </c>
      <c r="CQ788" s="160">
        <f t="shared" si="454"/>
        <v>0</v>
      </c>
      <c r="CR788" s="160" t="str">
        <f t="shared" si="455"/>
        <v/>
      </c>
      <c r="CS788" s="160" t="str">
        <f t="shared" si="456"/>
        <v/>
      </c>
      <c r="CT788" s="160" t="str">
        <f t="shared" si="457"/>
        <v/>
      </c>
      <c r="CU788" s="162" t="str">
        <f t="shared" si="458"/>
        <v/>
      </c>
      <c r="CV788" s="162" t="str">
        <f t="shared" si="459"/>
        <v/>
      </c>
      <c r="CW788" s="162" t="str">
        <f t="shared" si="460"/>
        <v/>
      </c>
      <c r="CX788" s="162" t="str">
        <f t="shared" si="461"/>
        <v/>
      </c>
      <c r="CY788" s="162" t="str">
        <f t="shared" si="462"/>
        <v/>
      </c>
      <c r="CZ788" s="162" t="str">
        <f t="shared" si="463"/>
        <v/>
      </c>
      <c r="DA788" s="163" t="str">
        <f t="shared" si="464"/>
        <v/>
      </c>
    </row>
    <row r="789" spans="1:105" ht="16.5" x14ac:dyDescent="0.3">
      <c r="A789" s="135"/>
      <c r="B789" s="136"/>
      <c r="C789" s="136"/>
      <c r="D789" s="137"/>
      <c r="E789" s="176"/>
      <c r="F789" s="182"/>
      <c r="G789" s="183"/>
      <c r="H789" s="183"/>
      <c r="I789" s="183"/>
      <c r="J789" s="183"/>
      <c r="K789" s="183"/>
      <c r="L789" s="183"/>
      <c r="M789" s="186"/>
      <c r="N789" s="182"/>
      <c r="O789" s="184"/>
      <c r="P789" s="178"/>
      <c r="Q789" s="118">
        <f t="shared" si="433"/>
        <v>0</v>
      </c>
      <c r="R789" s="3"/>
      <c r="S789" s="3"/>
      <c r="T789" s="4"/>
      <c r="U789" s="4"/>
      <c r="V789" s="99">
        <f t="shared" si="434"/>
        <v>0</v>
      </c>
      <c r="W789" s="161"/>
      <c r="X789" s="138"/>
      <c r="AH789" s="158" t="str">
        <f t="array" ref="AH789">IF(OR(AH$1=0, $A789=""),"",SQRT((_xlfn.XLOOKUP(AH$1,$Z$2:$Z$16,$AA$2:$AA$16)-$T789)^2+(_xlfn.XLOOKUP(AH$1,$Z$2:$Z$16,$AB$2:$AB$16)-$U789)^2+(_xlfn.XLOOKUP(AH$1,$Z$2:$Z$16,$AC$2:$AC$16-$V789)^2)))</f>
        <v/>
      </c>
      <c r="AI789" s="140" t="str">
        <f t="array" ref="AI789">IF(OR(AI$1=0, $A789=""),"",SQRT((_xlfn.XLOOKUP(AI$1,$Z$2:$Z$16,$AA$2:$AA$16)-$T789)^2+(_xlfn.XLOOKUP(AI$1,$Z$2:$Z$16,$AB$2:$AB$16)-$U789)^2+(_xlfn.XLOOKUP(AI$1,$Z$2:$Z$16,$AC$2:$AC$16-$V789)^2)))</f>
        <v/>
      </c>
      <c r="AJ789" s="140" t="str">
        <f t="array" ref="AJ789">IF(OR(AJ$1=0, $A789=""),"",SQRT((_xlfn.XLOOKUP(AJ$1,$Z$2:$Z$16,$AA$2:$AA$16)-$T789)^2+(_xlfn.XLOOKUP(AJ$1,$Z$2:$Z$16,$AB$2:$AB$16)-$U789)^2+(_xlfn.XLOOKUP(AJ$1,$Z$2:$Z$16,$AC$2:$AC$16-$V789)^2)))</f>
        <v/>
      </c>
      <c r="AK789" s="140" t="str">
        <f t="array" ref="AK789">IF(OR(AK$1=0, $A789=""),"",SQRT((_xlfn.XLOOKUP(AK$1,$Z$2:$Z$16,$AA$2:$AA$16)-$T789)^2+(_xlfn.XLOOKUP(AK$1,$Z$2:$Z$16,$AB$2:$AB$16)-$U789)^2+(_xlfn.XLOOKUP(AK$1,$Z$2:$Z$16,$AC$2:$AC$16-$V789)^2)))</f>
        <v/>
      </c>
      <c r="AL789" s="140" t="str">
        <f t="array" ref="AL789">IF(OR(AL$1=0, $A789=""),"",SQRT((_xlfn.XLOOKUP(AL$1,$Z$2:$Z$16,$AA$2:$AA$16)-$T789)^2+(_xlfn.XLOOKUP(AL$1,$Z$2:$Z$16,$AB$2:$AB$16)-$U789)^2+(_xlfn.XLOOKUP(AL$1,$Z$2:$Z$16,$AC$2:$AC$16-$V789)^2)))</f>
        <v/>
      </c>
      <c r="AM789" s="140" t="str">
        <f t="array" ref="AM789">IF(OR(AM$1=0, $A789=""),"",SQRT((_xlfn.XLOOKUP(AM$1,$Z$2:$Z$16,$AA$2:$AA$16)-$T789)^2+(_xlfn.XLOOKUP(AM$1,$Z$2:$Z$16,$AB$2:$AB$16)-$U789)^2+(_xlfn.XLOOKUP(AM$1,$Z$2:$Z$16,$AC$2:$AC$16-$V789)^2)))</f>
        <v/>
      </c>
      <c r="AN789" s="140" t="str">
        <f t="array" ref="AN789">IF(OR(AN$1=0, $A789=""),"",SQRT((_xlfn.XLOOKUP(AN$1,$Z$2:$Z$16,$AA$2:$AA$16)-$T789)^2+(_xlfn.XLOOKUP(AN$1,$Z$2:$Z$16,$AB$2:$AB$16)-$U789)^2+(_xlfn.XLOOKUP(AN$1,$Z$2:$Z$16,$AC$2:$AC$16-$V789)^2)))</f>
        <v/>
      </c>
      <c r="AO789" s="140" t="str">
        <f t="array" ref="AO789">IF(OR(AO$1=0, $A789=""),"",SQRT((_xlfn.XLOOKUP(AO$1,$Z$2:$Z$16,$AA$2:$AA$16)-$T789)^2+(_xlfn.XLOOKUP(AO$1,$Z$2:$Z$16,$AB$2:$AB$16)-$U789)^2+(_xlfn.XLOOKUP(AO$1,$Z$2:$Z$16,$AC$2:$AC$16-$V789)^2)))</f>
        <v/>
      </c>
      <c r="AP789" s="141" t="str">
        <f t="array" ref="AP789">IF(OR(AP$1=0, $A789=""),"",SQRT((_xlfn.XLOOKUP(AP$1,$Z$2:$Z$16,$AA$2:$AA$16)-$T789)^2+(_xlfn.XLOOKUP(AP$1,$Z$2:$Z$16,$AB$2:$AB$16)-$U789)^2+(_xlfn.XLOOKUP(AP$1,$Z$2:$Z$16,$AC$2:$AC$16-$V789)^2)))</f>
        <v/>
      </c>
      <c r="AQ789" s="141" t="str">
        <f t="array" ref="AQ789">IF(OR(AQ$1=0, $A789=""),"",SQRT((_xlfn.XLOOKUP(AQ$1,$Z$2:$Z$16,$AA$2:$AA$16)-$T789)^2+(_xlfn.XLOOKUP(AQ$1,$Z$2:$Z$16,$AB$2:$AB$16)-$U789)^2+(_xlfn.XLOOKUP(AQ$1,$Z$2:$Z$16,$AC$2:$AC$16-$V789)^2)))</f>
        <v/>
      </c>
      <c r="AR789" s="141" t="str">
        <f t="array" ref="AR789">IF(OR(AR$1=0, $A789=""),"",SQRT((_xlfn.XLOOKUP(AR$1,$Z$2:$Z$16,$AA$2:$AA$16)-$T789)^2+(_xlfn.XLOOKUP(AR$1,$Z$2:$Z$16,$AB$2:$AB$16)-$U789)^2+(_xlfn.XLOOKUP(AR$1,$Z$2:$Z$16,$AC$2:$AC$16-$V789)^2)))</f>
        <v/>
      </c>
      <c r="AS789" s="141" t="str">
        <f t="array" ref="AS789">IF(OR(AS$1=0, $A789=""),"",SQRT((_xlfn.XLOOKUP(AS$1,$Z$2:$Z$16,$AA$2:$AA$16)-$T789)^2+(_xlfn.XLOOKUP(AS$1,$Z$2:$Z$16,$AB$2:$AB$16)-$U789)^2+(_xlfn.XLOOKUP(AS$1,$Z$2:$Z$16,$AC$2:$AC$16-$V789)^2)))</f>
        <v/>
      </c>
      <c r="AT789" s="141" t="str">
        <f t="array" ref="AT789">IF(OR(AT$1=0, $A789=""),"",SQRT((_xlfn.XLOOKUP(AT$1,$Z$2:$Z$16,$AA$2:$AA$16)-$T789)^2+(_xlfn.XLOOKUP(AT$1,$Z$2:$Z$16,$AB$2:$AB$16)-$U789)^2+(_xlfn.XLOOKUP(AT$1,$Z$2:$Z$16,$AC$2:$AC$16-$V789)^2)))</f>
        <v/>
      </c>
      <c r="AU789" s="141" t="str">
        <f t="array" ref="AU789">IF(OR(AU$1=0, $A789=""),"",SQRT((_xlfn.XLOOKUP(AU$1,$Z$2:$Z$16,$AA$2:$AA$16)-$T789)^2+(_xlfn.XLOOKUP(AU$1,$Z$2:$Z$16,$AB$2:$AB$16)-$U789)^2+(_xlfn.XLOOKUP(AU$1,$Z$2:$Z$16,$AC$2:$AC$16-$V789)^2)))</f>
        <v/>
      </c>
      <c r="AV789" s="142" t="str">
        <f t="array" ref="AV789">IF(OR(AV$1=0, $A789=""),"",SQRT((_xlfn.XLOOKUP(AV$1,$Z$2:$Z$16,$AA$2:$AA$16)-$T789)^2+(_xlfn.XLOOKUP(AV$1,$Z$2:$Z$16,$AB$2:$AB$16)-$U789)^2+(_xlfn.XLOOKUP(AV$1,$Z$2:$Z$16,$AC$2:$AC$16-$V789)^2)))</f>
        <v/>
      </c>
      <c r="AW789" s="124"/>
      <c r="AX789" s="124"/>
      <c r="AY789" s="125">
        <f t="shared" si="435"/>
        <v>0</v>
      </c>
      <c r="AZ789" s="143">
        <f t="shared" si="436"/>
        <v>0</v>
      </c>
      <c r="BA789" s="143">
        <f t="shared" si="437"/>
        <v>0</v>
      </c>
      <c r="BB789" s="143">
        <f t="shared" si="438"/>
        <v>0</v>
      </c>
      <c r="BC789" s="143">
        <f t="shared" si="439"/>
        <v>0</v>
      </c>
      <c r="BD789" s="143">
        <f t="shared" si="440"/>
        <v>0</v>
      </c>
      <c r="BE789" s="143">
        <f t="shared" si="441"/>
        <v>0</v>
      </c>
      <c r="BF789" s="143">
        <f t="shared" si="442"/>
        <v>0</v>
      </c>
      <c r="BG789" s="144">
        <f t="shared" si="443"/>
        <v>0</v>
      </c>
      <c r="BH789" s="144">
        <f t="shared" si="444"/>
        <v>0</v>
      </c>
      <c r="BI789" s="144">
        <f t="shared" si="445"/>
        <v>0</v>
      </c>
      <c r="BJ789" s="144">
        <f t="shared" si="446"/>
        <v>0</v>
      </c>
      <c r="BK789" s="144">
        <f t="shared" si="447"/>
        <v>0</v>
      </c>
      <c r="BL789" s="144">
        <f t="shared" si="448"/>
        <v>0</v>
      </c>
      <c r="BM789" s="145">
        <f t="shared" si="449"/>
        <v>0</v>
      </c>
      <c r="BN789" s="124"/>
      <c r="BO789" s="124"/>
      <c r="BP789" s="124"/>
      <c r="BQ789" s="124"/>
      <c r="BR789" s="124"/>
      <c r="BS789" s="124"/>
      <c r="BT789" s="124"/>
      <c r="BU789" s="124"/>
      <c r="BV789" s="130"/>
      <c r="BW789" s="130"/>
      <c r="BX789" s="130"/>
      <c r="BY789" s="130"/>
      <c r="BZ789" s="130"/>
      <c r="CA789" s="130"/>
      <c r="CB789" s="130"/>
      <c r="CC789" s="130"/>
      <c r="CD789" s="130"/>
      <c r="CE789" s="130"/>
      <c r="CF789" s="130"/>
      <c r="CG789" s="130"/>
      <c r="CH789" s="130"/>
      <c r="CI789" s="130"/>
      <c r="CJ789" s="130"/>
      <c r="CM789" s="159">
        <f t="shared" si="450"/>
        <v>0</v>
      </c>
      <c r="CN789" s="160">
        <f t="shared" si="451"/>
        <v>0</v>
      </c>
      <c r="CO789" s="160">
        <f t="shared" si="452"/>
        <v>0</v>
      </c>
      <c r="CP789" s="160">
        <f t="shared" si="453"/>
        <v>0</v>
      </c>
      <c r="CQ789" s="160">
        <f t="shared" si="454"/>
        <v>0</v>
      </c>
      <c r="CR789" s="160" t="str">
        <f t="shared" si="455"/>
        <v/>
      </c>
      <c r="CS789" s="160" t="str">
        <f t="shared" si="456"/>
        <v/>
      </c>
      <c r="CT789" s="160" t="str">
        <f t="shared" si="457"/>
        <v/>
      </c>
      <c r="CU789" s="162" t="str">
        <f t="shared" si="458"/>
        <v/>
      </c>
      <c r="CV789" s="162" t="str">
        <f t="shared" si="459"/>
        <v/>
      </c>
      <c r="CW789" s="162" t="str">
        <f t="shared" si="460"/>
        <v/>
      </c>
      <c r="CX789" s="162" t="str">
        <f t="shared" si="461"/>
        <v/>
      </c>
      <c r="CY789" s="162" t="str">
        <f t="shared" si="462"/>
        <v/>
      </c>
      <c r="CZ789" s="162" t="str">
        <f t="shared" si="463"/>
        <v/>
      </c>
      <c r="DA789" s="163" t="str">
        <f t="shared" si="464"/>
        <v/>
      </c>
    </row>
    <row r="790" spans="1:105" ht="16.5" x14ac:dyDescent="0.3">
      <c r="A790" s="135"/>
      <c r="B790" s="136"/>
      <c r="C790" s="136"/>
      <c r="D790" s="137"/>
      <c r="E790" s="176"/>
      <c r="F790" s="182"/>
      <c r="G790" s="183"/>
      <c r="H790" s="183"/>
      <c r="I790" s="183"/>
      <c r="J790" s="183"/>
      <c r="K790" s="183"/>
      <c r="L790" s="183"/>
      <c r="M790" s="186"/>
      <c r="N790" s="182"/>
      <c r="O790" s="184"/>
      <c r="P790" s="178"/>
      <c r="Q790" s="118">
        <f t="shared" si="433"/>
        <v>0</v>
      </c>
      <c r="R790" s="3"/>
      <c r="S790" s="3"/>
      <c r="T790" s="4"/>
      <c r="U790" s="4"/>
      <c r="V790" s="99">
        <f t="shared" si="434"/>
        <v>0</v>
      </c>
      <c r="W790" s="161"/>
      <c r="X790" s="138"/>
      <c r="AH790" s="158" t="str">
        <f t="array" ref="AH790">IF(OR(AH$1=0, $A790=""),"",SQRT((_xlfn.XLOOKUP(AH$1,$Z$2:$Z$16,$AA$2:$AA$16)-$T790)^2+(_xlfn.XLOOKUP(AH$1,$Z$2:$Z$16,$AB$2:$AB$16)-$U790)^2+(_xlfn.XLOOKUP(AH$1,$Z$2:$Z$16,$AC$2:$AC$16-$V790)^2)))</f>
        <v/>
      </c>
      <c r="AI790" s="140" t="str">
        <f t="array" ref="AI790">IF(OR(AI$1=0, $A790=""),"",SQRT((_xlfn.XLOOKUP(AI$1,$Z$2:$Z$16,$AA$2:$AA$16)-$T790)^2+(_xlfn.XLOOKUP(AI$1,$Z$2:$Z$16,$AB$2:$AB$16)-$U790)^2+(_xlfn.XLOOKUP(AI$1,$Z$2:$Z$16,$AC$2:$AC$16-$V790)^2)))</f>
        <v/>
      </c>
      <c r="AJ790" s="140" t="str">
        <f t="array" ref="AJ790">IF(OR(AJ$1=0, $A790=""),"",SQRT((_xlfn.XLOOKUP(AJ$1,$Z$2:$Z$16,$AA$2:$AA$16)-$T790)^2+(_xlfn.XLOOKUP(AJ$1,$Z$2:$Z$16,$AB$2:$AB$16)-$U790)^2+(_xlfn.XLOOKUP(AJ$1,$Z$2:$Z$16,$AC$2:$AC$16-$V790)^2)))</f>
        <v/>
      </c>
      <c r="AK790" s="140" t="str">
        <f t="array" ref="AK790">IF(OR(AK$1=0, $A790=""),"",SQRT((_xlfn.XLOOKUP(AK$1,$Z$2:$Z$16,$AA$2:$AA$16)-$T790)^2+(_xlfn.XLOOKUP(AK$1,$Z$2:$Z$16,$AB$2:$AB$16)-$U790)^2+(_xlfn.XLOOKUP(AK$1,$Z$2:$Z$16,$AC$2:$AC$16-$V790)^2)))</f>
        <v/>
      </c>
      <c r="AL790" s="140" t="str">
        <f t="array" ref="AL790">IF(OR(AL$1=0, $A790=""),"",SQRT((_xlfn.XLOOKUP(AL$1,$Z$2:$Z$16,$AA$2:$AA$16)-$T790)^2+(_xlfn.XLOOKUP(AL$1,$Z$2:$Z$16,$AB$2:$AB$16)-$U790)^2+(_xlfn.XLOOKUP(AL$1,$Z$2:$Z$16,$AC$2:$AC$16-$V790)^2)))</f>
        <v/>
      </c>
      <c r="AM790" s="140" t="str">
        <f t="array" ref="AM790">IF(OR(AM$1=0, $A790=""),"",SQRT((_xlfn.XLOOKUP(AM$1,$Z$2:$Z$16,$AA$2:$AA$16)-$T790)^2+(_xlfn.XLOOKUP(AM$1,$Z$2:$Z$16,$AB$2:$AB$16)-$U790)^2+(_xlfn.XLOOKUP(AM$1,$Z$2:$Z$16,$AC$2:$AC$16-$V790)^2)))</f>
        <v/>
      </c>
      <c r="AN790" s="140" t="str">
        <f t="array" ref="AN790">IF(OR(AN$1=0, $A790=""),"",SQRT((_xlfn.XLOOKUP(AN$1,$Z$2:$Z$16,$AA$2:$AA$16)-$T790)^2+(_xlfn.XLOOKUP(AN$1,$Z$2:$Z$16,$AB$2:$AB$16)-$U790)^2+(_xlfn.XLOOKUP(AN$1,$Z$2:$Z$16,$AC$2:$AC$16-$V790)^2)))</f>
        <v/>
      </c>
      <c r="AO790" s="140" t="str">
        <f t="array" ref="AO790">IF(OR(AO$1=0, $A790=""),"",SQRT((_xlfn.XLOOKUP(AO$1,$Z$2:$Z$16,$AA$2:$AA$16)-$T790)^2+(_xlfn.XLOOKUP(AO$1,$Z$2:$Z$16,$AB$2:$AB$16)-$U790)^2+(_xlfn.XLOOKUP(AO$1,$Z$2:$Z$16,$AC$2:$AC$16-$V790)^2)))</f>
        <v/>
      </c>
      <c r="AP790" s="141" t="str">
        <f t="array" ref="AP790">IF(OR(AP$1=0, $A790=""),"",SQRT((_xlfn.XLOOKUP(AP$1,$Z$2:$Z$16,$AA$2:$AA$16)-$T790)^2+(_xlfn.XLOOKUP(AP$1,$Z$2:$Z$16,$AB$2:$AB$16)-$U790)^2+(_xlfn.XLOOKUP(AP$1,$Z$2:$Z$16,$AC$2:$AC$16-$V790)^2)))</f>
        <v/>
      </c>
      <c r="AQ790" s="141" t="str">
        <f t="array" ref="AQ790">IF(OR(AQ$1=0, $A790=""),"",SQRT((_xlfn.XLOOKUP(AQ$1,$Z$2:$Z$16,$AA$2:$AA$16)-$T790)^2+(_xlfn.XLOOKUP(AQ$1,$Z$2:$Z$16,$AB$2:$AB$16)-$U790)^2+(_xlfn.XLOOKUP(AQ$1,$Z$2:$Z$16,$AC$2:$AC$16-$V790)^2)))</f>
        <v/>
      </c>
      <c r="AR790" s="141" t="str">
        <f t="array" ref="AR790">IF(OR(AR$1=0, $A790=""),"",SQRT((_xlfn.XLOOKUP(AR$1,$Z$2:$Z$16,$AA$2:$AA$16)-$T790)^2+(_xlfn.XLOOKUP(AR$1,$Z$2:$Z$16,$AB$2:$AB$16)-$U790)^2+(_xlfn.XLOOKUP(AR$1,$Z$2:$Z$16,$AC$2:$AC$16-$V790)^2)))</f>
        <v/>
      </c>
      <c r="AS790" s="141" t="str">
        <f t="array" ref="AS790">IF(OR(AS$1=0, $A790=""),"",SQRT((_xlfn.XLOOKUP(AS$1,$Z$2:$Z$16,$AA$2:$AA$16)-$T790)^2+(_xlfn.XLOOKUP(AS$1,$Z$2:$Z$16,$AB$2:$AB$16)-$U790)^2+(_xlfn.XLOOKUP(AS$1,$Z$2:$Z$16,$AC$2:$AC$16-$V790)^2)))</f>
        <v/>
      </c>
      <c r="AT790" s="141" t="str">
        <f t="array" ref="AT790">IF(OR(AT$1=0, $A790=""),"",SQRT((_xlfn.XLOOKUP(AT$1,$Z$2:$Z$16,$AA$2:$AA$16)-$T790)^2+(_xlfn.XLOOKUP(AT$1,$Z$2:$Z$16,$AB$2:$AB$16)-$U790)^2+(_xlfn.XLOOKUP(AT$1,$Z$2:$Z$16,$AC$2:$AC$16-$V790)^2)))</f>
        <v/>
      </c>
      <c r="AU790" s="141" t="str">
        <f t="array" ref="AU790">IF(OR(AU$1=0, $A790=""),"",SQRT((_xlfn.XLOOKUP(AU$1,$Z$2:$Z$16,$AA$2:$AA$16)-$T790)^2+(_xlfn.XLOOKUP(AU$1,$Z$2:$Z$16,$AB$2:$AB$16)-$U790)^2+(_xlfn.XLOOKUP(AU$1,$Z$2:$Z$16,$AC$2:$AC$16-$V790)^2)))</f>
        <v/>
      </c>
      <c r="AV790" s="142" t="str">
        <f t="array" ref="AV790">IF(OR(AV$1=0, $A790=""),"",SQRT((_xlfn.XLOOKUP(AV$1,$Z$2:$Z$16,$AA$2:$AA$16)-$T790)^2+(_xlfn.XLOOKUP(AV$1,$Z$2:$Z$16,$AB$2:$AB$16)-$U790)^2+(_xlfn.XLOOKUP(AV$1,$Z$2:$Z$16,$AC$2:$AC$16-$V790)^2)))</f>
        <v/>
      </c>
      <c r="AW790" s="124"/>
      <c r="AX790" s="124"/>
      <c r="AY790" s="125">
        <f t="shared" si="435"/>
        <v>0</v>
      </c>
      <c r="AZ790" s="143">
        <f t="shared" si="436"/>
        <v>0</v>
      </c>
      <c r="BA790" s="143">
        <f t="shared" si="437"/>
        <v>0</v>
      </c>
      <c r="BB790" s="143">
        <f t="shared" si="438"/>
        <v>0</v>
      </c>
      <c r="BC790" s="143">
        <f t="shared" si="439"/>
        <v>0</v>
      </c>
      <c r="BD790" s="143">
        <f t="shared" si="440"/>
        <v>0</v>
      </c>
      <c r="BE790" s="143">
        <f t="shared" si="441"/>
        <v>0</v>
      </c>
      <c r="BF790" s="143">
        <f t="shared" si="442"/>
        <v>0</v>
      </c>
      <c r="BG790" s="144">
        <f t="shared" si="443"/>
        <v>0</v>
      </c>
      <c r="BH790" s="144">
        <f t="shared" si="444"/>
        <v>0</v>
      </c>
      <c r="BI790" s="144">
        <f t="shared" si="445"/>
        <v>0</v>
      </c>
      <c r="BJ790" s="144">
        <f t="shared" si="446"/>
        <v>0</v>
      </c>
      <c r="BK790" s="144">
        <f t="shared" si="447"/>
        <v>0</v>
      </c>
      <c r="BL790" s="144">
        <f t="shared" si="448"/>
        <v>0</v>
      </c>
      <c r="BM790" s="145">
        <f t="shared" si="449"/>
        <v>0</v>
      </c>
      <c r="BN790" s="124"/>
      <c r="BO790" s="124"/>
      <c r="BP790" s="124"/>
      <c r="BQ790" s="124"/>
      <c r="BR790" s="124"/>
      <c r="BS790" s="124"/>
      <c r="BT790" s="124"/>
      <c r="BU790" s="124"/>
      <c r="BV790" s="130"/>
      <c r="BW790" s="130"/>
      <c r="BX790" s="130"/>
      <c r="BY790" s="130"/>
      <c r="BZ790" s="130"/>
      <c r="CA790" s="130"/>
      <c r="CB790" s="130"/>
      <c r="CC790" s="130"/>
      <c r="CD790" s="130"/>
      <c r="CE790" s="130"/>
      <c r="CF790" s="130"/>
      <c r="CG790" s="130"/>
      <c r="CH790" s="130"/>
      <c r="CI790" s="130"/>
      <c r="CJ790" s="130"/>
      <c r="CM790" s="159">
        <f t="shared" si="450"/>
        <v>0</v>
      </c>
      <c r="CN790" s="160">
        <f t="shared" si="451"/>
        <v>0</v>
      </c>
      <c r="CO790" s="160">
        <f t="shared" si="452"/>
        <v>0</v>
      </c>
      <c r="CP790" s="160">
        <f t="shared" si="453"/>
        <v>0</v>
      </c>
      <c r="CQ790" s="160">
        <f t="shared" si="454"/>
        <v>0</v>
      </c>
      <c r="CR790" s="160" t="str">
        <f t="shared" si="455"/>
        <v/>
      </c>
      <c r="CS790" s="160" t="str">
        <f t="shared" si="456"/>
        <v/>
      </c>
      <c r="CT790" s="160" t="str">
        <f t="shared" si="457"/>
        <v/>
      </c>
      <c r="CU790" s="162" t="str">
        <f t="shared" si="458"/>
        <v/>
      </c>
      <c r="CV790" s="162" t="str">
        <f t="shared" si="459"/>
        <v/>
      </c>
      <c r="CW790" s="162" t="str">
        <f t="shared" si="460"/>
        <v/>
      </c>
      <c r="CX790" s="162" t="str">
        <f t="shared" si="461"/>
        <v/>
      </c>
      <c r="CY790" s="162" t="str">
        <f t="shared" si="462"/>
        <v/>
      </c>
      <c r="CZ790" s="162" t="str">
        <f t="shared" si="463"/>
        <v/>
      </c>
      <c r="DA790" s="163" t="str">
        <f t="shared" si="464"/>
        <v/>
      </c>
    </row>
    <row r="791" spans="1:105" ht="16.5" x14ac:dyDescent="0.3">
      <c r="A791" s="135"/>
      <c r="B791" s="136"/>
      <c r="C791" s="136"/>
      <c r="D791" s="137"/>
      <c r="E791" s="176"/>
      <c r="F791" s="182"/>
      <c r="G791" s="183"/>
      <c r="H791" s="183"/>
      <c r="I791" s="183"/>
      <c r="J791" s="183"/>
      <c r="K791" s="183"/>
      <c r="L791" s="183"/>
      <c r="M791" s="186"/>
      <c r="N791" s="182"/>
      <c r="O791" s="184"/>
      <c r="P791" s="178"/>
      <c r="Q791" s="118">
        <f t="shared" si="433"/>
        <v>0</v>
      </c>
      <c r="R791" s="3"/>
      <c r="S791" s="3"/>
      <c r="T791" s="4"/>
      <c r="U791" s="4"/>
      <c r="V791" s="99">
        <f t="shared" si="434"/>
        <v>0</v>
      </c>
      <c r="W791" s="161"/>
      <c r="X791" s="138"/>
      <c r="AH791" s="158" t="str">
        <f t="array" ref="AH791">IF(OR(AH$1=0, $A791=""),"",SQRT((_xlfn.XLOOKUP(AH$1,$Z$2:$Z$16,$AA$2:$AA$16)-$T791)^2+(_xlfn.XLOOKUP(AH$1,$Z$2:$Z$16,$AB$2:$AB$16)-$U791)^2+(_xlfn.XLOOKUP(AH$1,$Z$2:$Z$16,$AC$2:$AC$16-$V791)^2)))</f>
        <v/>
      </c>
      <c r="AI791" s="140" t="str">
        <f t="array" ref="AI791">IF(OR(AI$1=0, $A791=""),"",SQRT((_xlfn.XLOOKUP(AI$1,$Z$2:$Z$16,$AA$2:$AA$16)-$T791)^2+(_xlfn.XLOOKUP(AI$1,$Z$2:$Z$16,$AB$2:$AB$16)-$U791)^2+(_xlfn.XLOOKUP(AI$1,$Z$2:$Z$16,$AC$2:$AC$16-$V791)^2)))</f>
        <v/>
      </c>
      <c r="AJ791" s="140" t="str">
        <f t="array" ref="AJ791">IF(OR(AJ$1=0, $A791=""),"",SQRT((_xlfn.XLOOKUP(AJ$1,$Z$2:$Z$16,$AA$2:$AA$16)-$T791)^2+(_xlfn.XLOOKUP(AJ$1,$Z$2:$Z$16,$AB$2:$AB$16)-$U791)^2+(_xlfn.XLOOKUP(AJ$1,$Z$2:$Z$16,$AC$2:$AC$16-$V791)^2)))</f>
        <v/>
      </c>
      <c r="AK791" s="140" t="str">
        <f t="array" ref="AK791">IF(OR(AK$1=0, $A791=""),"",SQRT((_xlfn.XLOOKUP(AK$1,$Z$2:$Z$16,$AA$2:$AA$16)-$T791)^2+(_xlfn.XLOOKUP(AK$1,$Z$2:$Z$16,$AB$2:$AB$16)-$U791)^2+(_xlfn.XLOOKUP(AK$1,$Z$2:$Z$16,$AC$2:$AC$16-$V791)^2)))</f>
        <v/>
      </c>
      <c r="AL791" s="140" t="str">
        <f t="array" ref="AL791">IF(OR(AL$1=0, $A791=""),"",SQRT((_xlfn.XLOOKUP(AL$1,$Z$2:$Z$16,$AA$2:$AA$16)-$T791)^2+(_xlfn.XLOOKUP(AL$1,$Z$2:$Z$16,$AB$2:$AB$16)-$U791)^2+(_xlfn.XLOOKUP(AL$1,$Z$2:$Z$16,$AC$2:$AC$16-$V791)^2)))</f>
        <v/>
      </c>
      <c r="AM791" s="140" t="str">
        <f t="array" ref="AM791">IF(OR(AM$1=0, $A791=""),"",SQRT((_xlfn.XLOOKUP(AM$1,$Z$2:$Z$16,$AA$2:$AA$16)-$T791)^2+(_xlfn.XLOOKUP(AM$1,$Z$2:$Z$16,$AB$2:$AB$16)-$U791)^2+(_xlfn.XLOOKUP(AM$1,$Z$2:$Z$16,$AC$2:$AC$16-$V791)^2)))</f>
        <v/>
      </c>
      <c r="AN791" s="140" t="str">
        <f t="array" ref="AN791">IF(OR(AN$1=0, $A791=""),"",SQRT((_xlfn.XLOOKUP(AN$1,$Z$2:$Z$16,$AA$2:$AA$16)-$T791)^2+(_xlfn.XLOOKUP(AN$1,$Z$2:$Z$16,$AB$2:$AB$16)-$U791)^2+(_xlfn.XLOOKUP(AN$1,$Z$2:$Z$16,$AC$2:$AC$16-$V791)^2)))</f>
        <v/>
      </c>
      <c r="AO791" s="140" t="str">
        <f t="array" ref="AO791">IF(OR(AO$1=0, $A791=""),"",SQRT((_xlfn.XLOOKUP(AO$1,$Z$2:$Z$16,$AA$2:$AA$16)-$T791)^2+(_xlfn.XLOOKUP(AO$1,$Z$2:$Z$16,$AB$2:$AB$16)-$U791)^2+(_xlfn.XLOOKUP(AO$1,$Z$2:$Z$16,$AC$2:$AC$16-$V791)^2)))</f>
        <v/>
      </c>
      <c r="AP791" s="141" t="str">
        <f t="array" ref="AP791">IF(OR(AP$1=0, $A791=""),"",SQRT((_xlfn.XLOOKUP(AP$1,$Z$2:$Z$16,$AA$2:$AA$16)-$T791)^2+(_xlfn.XLOOKUP(AP$1,$Z$2:$Z$16,$AB$2:$AB$16)-$U791)^2+(_xlfn.XLOOKUP(AP$1,$Z$2:$Z$16,$AC$2:$AC$16-$V791)^2)))</f>
        <v/>
      </c>
      <c r="AQ791" s="141" t="str">
        <f t="array" ref="AQ791">IF(OR(AQ$1=0, $A791=""),"",SQRT((_xlfn.XLOOKUP(AQ$1,$Z$2:$Z$16,$AA$2:$AA$16)-$T791)^2+(_xlfn.XLOOKUP(AQ$1,$Z$2:$Z$16,$AB$2:$AB$16)-$U791)^2+(_xlfn.XLOOKUP(AQ$1,$Z$2:$Z$16,$AC$2:$AC$16-$V791)^2)))</f>
        <v/>
      </c>
      <c r="AR791" s="141" t="str">
        <f t="array" ref="AR791">IF(OR(AR$1=0, $A791=""),"",SQRT((_xlfn.XLOOKUP(AR$1,$Z$2:$Z$16,$AA$2:$AA$16)-$T791)^2+(_xlfn.XLOOKUP(AR$1,$Z$2:$Z$16,$AB$2:$AB$16)-$U791)^2+(_xlfn.XLOOKUP(AR$1,$Z$2:$Z$16,$AC$2:$AC$16-$V791)^2)))</f>
        <v/>
      </c>
      <c r="AS791" s="141" t="str">
        <f t="array" ref="AS791">IF(OR(AS$1=0, $A791=""),"",SQRT((_xlfn.XLOOKUP(AS$1,$Z$2:$Z$16,$AA$2:$AA$16)-$T791)^2+(_xlfn.XLOOKUP(AS$1,$Z$2:$Z$16,$AB$2:$AB$16)-$U791)^2+(_xlfn.XLOOKUP(AS$1,$Z$2:$Z$16,$AC$2:$AC$16-$V791)^2)))</f>
        <v/>
      </c>
      <c r="AT791" s="141" t="str">
        <f t="array" ref="AT791">IF(OR(AT$1=0, $A791=""),"",SQRT((_xlfn.XLOOKUP(AT$1,$Z$2:$Z$16,$AA$2:$AA$16)-$T791)^2+(_xlfn.XLOOKUP(AT$1,$Z$2:$Z$16,$AB$2:$AB$16)-$U791)^2+(_xlfn.XLOOKUP(AT$1,$Z$2:$Z$16,$AC$2:$AC$16-$V791)^2)))</f>
        <v/>
      </c>
      <c r="AU791" s="141" t="str">
        <f t="array" ref="AU791">IF(OR(AU$1=0, $A791=""),"",SQRT((_xlfn.XLOOKUP(AU$1,$Z$2:$Z$16,$AA$2:$AA$16)-$T791)^2+(_xlfn.XLOOKUP(AU$1,$Z$2:$Z$16,$AB$2:$AB$16)-$U791)^2+(_xlfn.XLOOKUP(AU$1,$Z$2:$Z$16,$AC$2:$AC$16-$V791)^2)))</f>
        <v/>
      </c>
      <c r="AV791" s="142" t="str">
        <f t="array" ref="AV791">IF(OR(AV$1=0, $A791=""),"",SQRT((_xlfn.XLOOKUP(AV$1,$Z$2:$Z$16,$AA$2:$AA$16)-$T791)^2+(_xlfn.XLOOKUP(AV$1,$Z$2:$Z$16,$AB$2:$AB$16)-$U791)^2+(_xlfn.XLOOKUP(AV$1,$Z$2:$Z$16,$AC$2:$AC$16-$V791)^2)))</f>
        <v/>
      </c>
      <c r="AW791" s="124"/>
      <c r="AX791" s="124"/>
      <c r="AY791" s="125">
        <f t="shared" si="435"/>
        <v>0</v>
      </c>
      <c r="AZ791" s="143">
        <f t="shared" si="436"/>
        <v>0</v>
      </c>
      <c r="BA791" s="143">
        <f t="shared" si="437"/>
        <v>0</v>
      </c>
      <c r="BB791" s="143">
        <f t="shared" si="438"/>
        <v>0</v>
      </c>
      <c r="BC791" s="143">
        <f t="shared" si="439"/>
        <v>0</v>
      </c>
      <c r="BD791" s="143">
        <f t="shared" si="440"/>
        <v>0</v>
      </c>
      <c r="BE791" s="143">
        <f t="shared" si="441"/>
        <v>0</v>
      </c>
      <c r="BF791" s="143">
        <f t="shared" si="442"/>
        <v>0</v>
      </c>
      <c r="BG791" s="144">
        <f t="shared" si="443"/>
        <v>0</v>
      </c>
      <c r="BH791" s="144">
        <f t="shared" si="444"/>
        <v>0</v>
      </c>
      <c r="BI791" s="144">
        <f t="shared" si="445"/>
        <v>0</v>
      </c>
      <c r="BJ791" s="144">
        <f t="shared" si="446"/>
        <v>0</v>
      </c>
      <c r="BK791" s="144">
        <f t="shared" si="447"/>
        <v>0</v>
      </c>
      <c r="BL791" s="144">
        <f t="shared" si="448"/>
        <v>0</v>
      </c>
      <c r="BM791" s="145">
        <f t="shared" si="449"/>
        <v>0</v>
      </c>
      <c r="BN791" s="124"/>
      <c r="BO791" s="124"/>
      <c r="BP791" s="124"/>
      <c r="BQ791" s="124"/>
      <c r="BR791" s="124"/>
      <c r="BS791" s="124"/>
      <c r="BT791" s="124"/>
      <c r="BU791" s="124"/>
      <c r="BV791" s="130"/>
      <c r="BW791" s="130"/>
      <c r="BX791" s="130"/>
      <c r="BY791" s="130"/>
      <c r="BZ791" s="130"/>
      <c r="CA791" s="130"/>
      <c r="CB791" s="130"/>
      <c r="CC791" s="130"/>
      <c r="CD791" s="130"/>
      <c r="CE791" s="130"/>
      <c r="CF791" s="130"/>
      <c r="CG791" s="130"/>
      <c r="CH791" s="130"/>
      <c r="CI791" s="130"/>
      <c r="CJ791" s="130"/>
      <c r="CM791" s="159">
        <f t="shared" si="450"/>
        <v>0</v>
      </c>
      <c r="CN791" s="160">
        <f t="shared" si="451"/>
        <v>0</v>
      </c>
      <c r="CO791" s="160">
        <f t="shared" si="452"/>
        <v>0</v>
      </c>
      <c r="CP791" s="160">
        <f t="shared" si="453"/>
        <v>0</v>
      </c>
      <c r="CQ791" s="160">
        <f t="shared" si="454"/>
        <v>0</v>
      </c>
      <c r="CR791" s="160" t="str">
        <f t="shared" si="455"/>
        <v/>
      </c>
      <c r="CS791" s="160" t="str">
        <f t="shared" si="456"/>
        <v/>
      </c>
      <c r="CT791" s="160" t="str">
        <f t="shared" si="457"/>
        <v/>
      </c>
      <c r="CU791" s="162" t="str">
        <f t="shared" si="458"/>
        <v/>
      </c>
      <c r="CV791" s="162" t="str">
        <f t="shared" si="459"/>
        <v/>
      </c>
      <c r="CW791" s="162" t="str">
        <f t="shared" si="460"/>
        <v/>
      </c>
      <c r="CX791" s="162" t="str">
        <f t="shared" si="461"/>
        <v/>
      </c>
      <c r="CY791" s="162" t="str">
        <f t="shared" si="462"/>
        <v/>
      </c>
      <c r="CZ791" s="162" t="str">
        <f t="shared" si="463"/>
        <v/>
      </c>
      <c r="DA791" s="163" t="str">
        <f t="shared" si="464"/>
        <v/>
      </c>
    </row>
    <row r="792" spans="1:105" ht="16.5" x14ac:dyDescent="0.3">
      <c r="A792" s="135"/>
      <c r="B792" s="136"/>
      <c r="C792" s="136"/>
      <c r="D792" s="137"/>
      <c r="E792" s="176"/>
      <c r="F792" s="182"/>
      <c r="G792" s="183"/>
      <c r="H792" s="183"/>
      <c r="I792" s="183"/>
      <c r="J792" s="183"/>
      <c r="K792" s="183"/>
      <c r="L792" s="183"/>
      <c r="M792" s="186"/>
      <c r="N792" s="182"/>
      <c r="O792" s="184"/>
      <c r="P792" s="178"/>
      <c r="Q792" s="118">
        <f t="shared" si="433"/>
        <v>0</v>
      </c>
      <c r="R792" s="3"/>
      <c r="S792" s="3"/>
      <c r="T792" s="4"/>
      <c r="U792" s="4"/>
      <c r="V792" s="99">
        <f t="shared" si="434"/>
        <v>0</v>
      </c>
      <c r="W792" s="161"/>
      <c r="X792" s="138"/>
      <c r="AH792" s="158" t="str">
        <f t="array" ref="AH792">IF(OR(AH$1=0, $A792=""),"",SQRT((_xlfn.XLOOKUP(AH$1,$Z$2:$Z$16,$AA$2:$AA$16)-$T792)^2+(_xlfn.XLOOKUP(AH$1,$Z$2:$Z$16,$AB$2:$AB$16)-$U792)^2+(_xlfn.XLOOKUP(AH$1,$Z$2:$Z$16,$AC$2:$AC$16-$V792)^2)))</f>
        <v/>
      </c>
      <c r="AI792" s="140" t="str">
        <f t="array" ref="AI792">IF(OR(AI$1=0, $A792=""),"",SQRT((_xlfn.XLOOKUP(AI$1,$Z$2:$Z$16,$AA$2:$AA$16)-$T792)^2+(_xlfn.XLOOKUP(AI$1,$Z$2:$Z$16,$AB$2:$AB$16)-$U792)^2+(_xlfn.XLOOKUP(AI$1,$Z$2:$Z$16,$AC$2:$AC$16-$V792)^2)))</f>
        <v/>
      </c>
      <c r="AJ792" s="140" t="str">
        <f t="array" ref="AJ792">IF(OR(AJ$1=0, $A792=""),"",SQRT((_xlfn.XLOOKUP(AJ$1,$Z$2:$Z$16,$AA$2:$AA$16)-$T792)^2+(_xlfn.XLOOKUP(AJ$1,$Z$2:$Z$16,$AB$2:$AB$16)-$U792)^2+(_xlfn.XLOOKUP(AJ$1,$Z$2:$Z$16,$AC$2:$AC$16-$V792)^2)))</f>
        <v/>
      </c>
      <c r="AK792" s="140" t="str">
        <f t="array" ref="AK792">IF(OR(AK$1=0, $A792=""),"",SQRT((_xlfn.XLOOKUP(AK$1,$Z$2:$Z$16,$AA$2:$AA$16)-$T792)^2+(_xlfn.XLOOKUP(AK$1,$Z$2:$Z$16,$AB$2:$AB$16)-$U792)^2+(_xlfn.XLOOKUP(AK$1,$Z$2:$Z$16,$AC$2:$AC$16-$V792)^2)))</f>
        <v/>
      </c>
      <c r="AL792" s="140" t="str">
        <f t="array" ref="AL792">IF(OR(AL$1=0, $A792=""),"",SQRT((_xlfn.XLOOKUP(AL$1,$Z$2:$Z$16,$AA$2:$AA$16)-$T792)^2+(_xlfn.XLOOKUP(AL$1,$Z$2:$Z$16,$AB$2:$AB$16)-$U792)^2+(_xlfn.XLOOKUP(AL$1,$Z$2:$Z$16,$AC$2:$AC$16-$V792)^2)))</f>
        <v/>
      </c>
      <c r="AM792" s="140" t="str">
        <f t="array" ref="AM792">IF(OR(AM$1=0, $A792=""),"",SQRT((_xlfn.XLOOKUP(AM$1,$Z$2:$Z$16,$AA$2:$AA$16)-$T792)^2+(_xlfn.XLOOKUP(AM$1,$Z$2:$Z$16,$AB$2:$AB$16)-$U792)^2+(_xlfn.XLOOKUP(AM$1,$Z$2:$Z$16,$AC$2:$AC$16-$V792)^2)))</f>
        <v/>
      </c>
      <c r="AN792" s="140" t="str">
        <f t="array" ref="AN792">IF(OR(AN$1=0, $A792=""),"",SQRT((_xlfn.XLOOKUP(AN$1,$Z$2:$Z$16,$AA$2:$AA$16)-$T792)^2+(_xlfn.XLOOKUP(AN$1,$Z$2:$Z$16,$AB$2:$AB$16)-$U792)^2+(_xlfn.XLOOKUP(AN$1,$Z$2:$Z$16,$AC$2:$AC$16-$V792)^2)))</f>
        <v/>
      </c>
      <c r="AO792" s="140" t="str">
        <f t="array" ref="AO792">IF(OR(AO$1=0, $A792=""),"",SQRT((_xlfn.XLOOKUP(AO$1,$Z$2:$Z$16,$AA$2:$AA$16)-$T792)^2+(_xlfn.XLOOKUP(AO$1,$Z$2:$Z$16,$AB$2:$AB$16)-$U792)^2+(_xlfn.XLOOKUP(AO$1,$Z$2:$Z$16,$AC$2:$AC$16-$V792)^2)))</f>
        <v/>
      </c>
      <c r="AP792" s="141" t="str">
        <f t="array" ref="AP792">IF(OR(AP$1=0, $A792=""),"",SQRT((_xlfn.XLOOKUP(AP$1,$Z$2:$Z$16,$AA$2:$AA$16)-$T792)^2+(_xlfn.XLOOKUP(AP$1,$Z$2:$Z$16,$AB$2:$AB$16)-$U792)^2+(_xlfn.XLOOKUP(AP$1,$Z$2:$Z$16,$AC$2:$AC$16-$V792)^2)))</f>
        <v/>
      </c>
      <c r="AQ792" s="141" t="str">
        <f t="array" ref="AQ792">IF(OR(AQ$1=0, $A792=""),"",SQRT((_xlfn.XLOOKUP(AQ$1,$Z$2:$Z$16,$AA$2:$AA$16)-$T792)^2+(_xlfn.XLOOKUP(AQ$1,$Z$2:$Z$16,$AB$2:$AB$16)-$U792)^2+(_xlfn.XLOOKUP(AQ$1,$Z$2:$Z$16,$AC$2:$AC$16-$V792)^2)))</f>
        <v/>
      </c>
      <c r="AR792" s="141" t="str">
        <f t="array" ref="AR792">IF(OR(AR$1=0, $A792=""),"",SQRT((_xlfn.XLOOKUP(AR$1,$Z$2:$Z$16,$AA$2:$AA$16)-$T792)^2+(_xlfn.XLOOKUP(AR$1,$Z$2:$Z$16,$AB$2:$AB$16)-$U792)^2+(_xlfn.XLOOKUP(AR$1,$Z$2:$Z$16,$AC$2:$AC$16-$V792)^2)))</f>
        <v/>
      </c>
      <c r="AS792" s="141" t="str">
        <f t="array" ref="AS792">IF(OR(AS$1=0, $A792=""),"",SQRT((_xlfn.XLOOKUP(AS$1,$Z$2:$Z$16,$AA$2:$AA$16)-$T792)^2+(_xlfn.XLOOKUP(AS$1,$Z$2:$Z$16,$AB$2:$AB$16)-$U792)^2+(_xlfn.XLOOKUP(AS$1,$Z$2:$Z$16,$AC$2:$AC$16-$V792)^2)))</f>
        <v/>
      </c>
      <c r="AT792" s="141" t="str">
        <f t="array" ref="AT792">IF(OR(AT$1=0, $A792=""),"",SQRT((_xlfn.XLOOKUP(AT$1,$Z$2:$Z$16,$AA$2:$AA$16)-$T792)^2+(_xlfn.XLOOKUP(AT$1,$Z$2:$Z$16,$AB$2:$AB$16)-$U792)^2+(_xlfn.XLOOKUP(AT$1,$Z$2:$Z$16,$AC$2:$AC$16-$V792)^2)))</f>
        <v/>
      </c>
      <c r="AU792" s="141" t="str">
        <f t="array" ref="AU792">IF(OR(AU$1=0, $A792=""),"",SQRT((_xlfn.XLOOKUP(AU$1,$Z$2:$Z$16,$AA$2:$AA$16)-$T792)^2+(_xlfn.XLOOKUP(AU$1,$Z$2:$Z$16,$AB$2:$AB$16)-$U792)^2+(_xlfn.XLOOKUP(AU$1,$Z$2:$Z$16,$AC$2:$AC$16-$V792)^2)))</f>
        <v/>
      </c>
      <c r="AV792" s="142" t="str">
        <f t="array" ref="AV792">IF(OR(AV$1=0, $A792=""),"",SQRT((_xlfn.XLOOKUP(AV$1,$Z$2:$Z$16,$AA$2:$AA$16)-$T792)^2+(_xlfn.XLOOKUP(AV$1,$Z$2:$Z$16,$AB$2:$AB$16)-$U792)^2+(_xlfn.XLOOKUP(AV$1,$Z$2:$Z$16,$AC$2:$AC$16-$V792)^2)))</f>
        <v/>
      </c>
      <c r="AW792" s="124"/>
      <c r="AX792" s="124"/>
      <c r="AY792" s="125">
        <f t="shared" si="435"/>
        <v>0</v>
      </c>
      <c r="AZ792" s="143">
        <f t="shared" si="436"/>
        <v>0</v>
      </c>
      <c r="BA792" s="143">
        <f t="shared" si="437"/>
        <v>0</v>
      </c>
      <c r="BB792" s="143">
        <f t="shared" si="438"/>
        <v>0</v>
      </c>
      <c r="BC792" s="143">
        <f t="shared" si="439"/>
        <v>0</v>
      </c>
      <c r="BD792" s="143">
        <f t="shared" si="440"/>
        <v>0</v>
      </c>
      <c r="BE792" s="143">
        <f t="shared" si="441"/>
        <v>0</v>
      </c>
      <c r="BF792" s="143">
        <f t="shared" si="442"/>
        <v>0</v>
      </c>
      <c r="BG792" s="144">
        <f t="shared" si="443"/>
        <v>0</v>
      </c>
      <c r="BH792" s="144">
        <f t="shared" si="444"/>
        <v>0</v>
      </c>
      <c r="BI792" s="144">
        <f t="shared" si="445"/>
        <v>0</v>
      </c>
      <c r="BJ792" s="144">
        <f t="shared" si="446"/>
        <v>0</v>
      </c>
      <c r="BK792" s="144">
        <f t="shared" si="447"/>
        <v>0</v>
      </c>
      <c r="BL792" s="144">
        <f t="shared" si="448"/>
        <v>0</v>
      </c>
      <c r="BM792" s="145">
        <f t="shared" si="449"/>
        <v>0</v>
      </c>
      <c r="BN792" s="124"/>
      <c r="BO792" s="124"/>
      <c r="BP792" s="124"/>
      <c r="BQ792" s="124"/>
      <c r="BR792" s="124"/>
      <c r="BS792" s="124"/>
      <c r="BT792" s="124"/>
      <c r="BU792" s="124"/>
      <c r="BV792" s="130"/>
      <c r="BW792" s="130"/>
      <c r="BX792" s="130"/>
      <c r="BY792" s="130"/>
      <c r="BZ792" s="130"/>
      <c r="CA792" s="130"/>
      <c r="CB792" s="130"/>
      <c r="CC792" s="130"/>
      <c r="CD792" s="130"/>
      <c r="CE792" s="130"/>
      <c r="CF792" s="130"/>
      <c r="CG792" s="130"/>
      <c r="CH792" s="130"/>
      <c r="CI792" s="130"/>
      <c r="CJ792" s="130"/>
      <c r="CM792" s="159">
        <f t="shared" si="450"/>
        <v>0</v>
      </c>
      <c r="CN792" s="160">
        <f t="shared" si="451"/>
        <v>0</v>
      </c>
      <c r="CO792" s="160">
        <f t="shared" si="452"/>
        <v>0</v>
      </c>
      <c r="CP792" s="160">
        <f t="shared" si="453"/>
        <v>0</v>
      </c>
      <c r="CQ792" s="160">
        <f t="shared" si="454"/>
        <v>0</v>
      </c>
      <c r="CR792" s="160" t="str">
        <f t="shared" si="455"/>
        <v/>
      </c>
      <c r="CS792" s="160" t="str">
        <f t="shared" si="456"/>
        <v/>
      </c>
      <c r="CT792" s="160" t="str">
        <f t="shared" si="457"/>
        <v/>
      </c>
      <c r="CU792" s="162" t="str">
        <f t="shared" si="458"/>
        <v/>
      </c>
      <c r="CV792" s="162" t="str">
        <f t="shared" si="459"/>
        <v/>
      </c>
      <c r="CW792" s="162" t="str">
        <f t="shared" si="460"/>
        <v/>
      </c>
      <c r="CX792" s="162" t="str">
        <f t="shared" si="461"/>
        <v/>
      </c>
      <c r="CY792" s="162" t="str">
        <f t="shared" si="462"/>
        <v/>
      </c>
      <c r="CZ792" s="162" t="str">
        <f t="shared" si="463"/>
        <v/>
      </c>
      <c r="DA792" s="163" t="str">
        <f t="shared" si="464"/>
        <v/>
      </c>
    </row>
    <row r="793" spans="1:105" ht="16.5" x14ac:dyDescent="0.3">
      <c r="A793" s="135"/>
      <c r="B793" s="136"/>
      <c r="C793" s="136"/>
      <c r="D793" s="137"/>
      <c r="E793" s="176"/>
      <c r="F793" s="182"/>
      <c r="G793" s="183"/>
      <c r="H793" s="183"/>
      <c r="I793" s="183"/>
      <c r="J793" s="183"/>
      <c r="K793" s="183"/>
      <c r="L793" s="183"/>
      <c r="M793" s="186"/>
      <c r="N793" s="182"/>
      <c r="O793" s="184"/>
      <c r="P793" s="178"/>
      <c r="Q793" s="118">
        <f t="shared" si="433"/>
        <v>0</v>
      </c>
      <c r="R793" s="3"/>
      <c r="S793" s="3"/>
      <c r="T793" s="4"/>
      <c r="U793" s="4"/>
      <c r="V793" s="99">
        <f t="shared" si="434"/>
        <v>0</v>
      </c>
      <c r="W793" s="161"/>
      <c r="X793" s="138"/>
      <c r="AH793" s="158" t="str">
        <f t="array" ref="AH793">IF(OR(AH$1=0, $A793=""),"",SQRT((_xlfn.XLOOKUP(AH$1,$Z$2:$Z$16,$AA$2:$AA$16)-$T793)^2+(_xlfn.XLOOKUP(AH$1,$Z$2:$Z$16,$AB$2:$AB$16)-$U793)^2+(_xlfn.XLOOKUP(AH$1,$Z$2:$Z$16,$AC$2:$AC$16-$V793)^2)))</f>
        <v/>
      </c>
      <c r="AI793" s="140" t="str">
        <f t="array" ref="AI793">IF(OR(AI$1=0, $A793=""),"",SQRT((_xlfn.XLOOKUP(AI$1,$Z$2:$Z$16,$AA$2:$AA$16)-$T793)^2+(_xlfn.XLOOKUP(AI$1,$Z$2:$Z$16,$AB$2:$AB$16)-$U793)^2+(_xlfn.XLOOKUP(AI$1,$Z$2:$Z$16,$AC$2:$AC$16-$V793)^2)))</f>
        <v/>
      </c>
      <c r="AJ793" s="140" t="str">
        <f t="array" ref="AJ793">IF(OR(AJ$1=0, $A793=""),"",SQRT((_xlfn.XLOOKUP(AJ$1,$Z$2:$Z$16,$AA$2:$AA$16)-$T793)^2+(_xlfn.XLOOKUP(AJ$1,$Z$2:$Z$16,$AB$2:$AB$16)-$U793)^2+(_xlfn.XLOOKUP(AJ$1,$Z$2:$Z$16,$AC$2:$AC$16-$V793)^2)))</f>
        <v/>
      </c>
      <c r="AK793" s="140" t="str">
        <f t="array" ref="AK793">IF(OR(AK$1=0, $A793=""),"",SQRT((_xlfn.XLOOKUP(AK$1,$Z$2:$Z$16,$AA$2:$AA$16)-$T793)^2+(_xlfn.XLOOKUP(AK$1,$Z$2:$Z$16,$AB$2:$AB$16)-$U793)^2+(_xlfn.XLOOKUP(AK$1,$Z$2:$Z$16,$AC$2:$AC$16-$V793)^2)))</f>
        <v/>
      </c>
      <c r="AL793" s="140" t="str">
        <f t="array" ref="AL793">IF(OR(AL$1=0, $A793=""),"",SQRT((_xlfn.XLOOKUP(AL$1,$Z$2:$Z$16,$AA$2:$AA$16)-$T793)^2+(_xlfn.XLOOKUP(AL$1,$Z$2:$Z$16,$AB$2:$AB$16)-$U793)^2+(_xlfn.XLOOKUP(AL$1,$Z$2:$Z$16,$AC$2:$AC$16-$V793)^2)))</f>
        <v/>
      </c>
      <c r="AM793" s="140" t="str">
        <f t="array" ref="AM793">IF(OR(AM$1=0, $A793=""),"",SQRT((_xlfn.XLOOKUP(AM$1,$Z$2:$Z$16,$AA$2:$AA$16)-$T793)^2+(_xlfn.XLOOKUP(AM$1,$Z$2:$Z$16,$AB$2:$AB$16)-$U793)^2+(_xlfn.XLOOKUP(AM$1,$Z$2:$Z$16,$AC$2:$AC$16-$V793)^2)))</f>
        <v/>
      </c>
      <c r="AN793" s="140" t="str">
        <f t="array" ref="AN793">IF(OR(AN$1=0, $A793=""),"",SQRT((_xlfn.XLOOKUP(AN$1,$Z$2:$Z$16,$AA$2:$AA$16)-$T793)^2+(_xlfn.XLOOKUP(AN$1,$Z$2:$Z$16,$AB$2:$AB$16)-$U793)^2+(_xlfn.XLOOKUP(AN$1,$Z$2:$Z$16,$AC$2:$AC$16-$V793)^2)))</f>
        <v/>
      </c>
      <c r="AO793" s="140" t="str">
        <f t="array" ref="AO793">IF(OR(AO$1=0, $A793=""),"",SQRT((_xlfn.XLOOKUP(AO$1,$Z$2:$Z$16,$AA$2:$AA$16)-$T793)^2+(_xlfn.XLOOKUP(AO$1,$Z$2:$Z$16,$AB$2:$AB$16)-$U793)^2+(_xlfn.XLOOKUP(AO$1,$Z$2:$Z$16,$AC$2:$AC$16-$V793)^2)))</f>
        <v/>
      </c>
      <c r="AP793" s="141" t="str">
        <f t="array" ref="AP793">IF(OR(AP$1=0, $A793=""),"",SQRT((_xlfn.XLOOKUP(AP$1,$Z$2:$Z$16,$AA$2:$AA$16)-$T793)^2+(_xlfn.XLOOKUP(AP$1,$Z$2:$Z$16,$AB$2:$AB$16)-$U793)^2+(_xlfn.XLOOKUP(AP$1,$Z$2:$Z$16,$AC$2:$AC$16-$V793)^2)))</f>
        <v/>
      </c>
      <c r="AQ793" s="141" t="str">
        <f t="array" ref="AQ793">IF(OR(AQ$1=0, $A793=""),"",SQRT((_xlfn.XLOOKUP(AQ$1,$Z$2:$Z$16,$AA$2:$AA$16)-$T793)^2+(_xlfn.XLOOKUP(AQ$1,$Z$2:$Z$16,$AB$2:$AB$16)-$U793)^2+(_xlfn.XLOOKUP(AQ$1,$Z$2:$Z$16,$AC$2:$AC$16-$V793)^2)))</f>
        <v/>
      </c>
      <c r="AR793" s="141" t="str">
        <f t="array" ref="AR793">IF(OR(AR$1=0, $A793=""),"",SQRT((_xlfn.XLOOKUP(AR$1,$Z$2:$Z$16,$AA$2:$AA$16)-$T793)^2+(_xlfn.XLOOKUP(AR$1,$Z$2:$Z$16,$AB$2:$AB$16)-$U793)^2+(_xlfn.XLOOKUP(AR$1,$Z$2:$Z$16,$AC$2:$AC$16-$V793)^2)))</f>
        <v/>
      </c>
      <c r="AS793" s="141" t="str">
        <f t="array" ref="AS793">IF(OR(AS$1=0, $A793=""),"",SQRT((_xlfn.XLOOKUP(AS$1,$Z$2:$Z$16,$AA$2:$AA$16)-$T793)^2+(_xlfn.XLOOKUP(AS$1,$Z$2:$Z$16,$AB$2:$AB$16)-$U793)^2+(_xlfn.XLOOKUP(AS$1,$Z$2:$Z$16,$AC$2:$AC$16-$V793)^2)))</f>
        <v/>
      </c>
      <c r="AT793" s="141" t="str">
        <f t="array" ref="AT793">IF(OR(AT$1=0, $A793=""),"",SQRT((_xlfn.XLOOKUP(AT$1,$Z$2:$Z$16,$AA$2:$AA$16)-$T793)^2+(_xlfn.XLOOKUP(AT$1,$Z$2:$Z$16,$AB$2:$AB$16)-$U793)^2+(_xlfn.XLOOKUP(AT$1,$Z$2:$Z$16,$AC$2:$AC$16-$V793)^2)))</f>
        <v/>
      </c>
      <c r="AU793" s="141" t="str">
        <f t="array" ref="AU793">IF(OR(AU$1=0, $A793=""),"",SQRT((_xlfn.XLOOKUP(AU$1,$Z$2:$Z$16,$AA$2:$AA$16)-$T793)^2+(_xlfn.XLOOKUP(AU$1,$Z$2:$Z$16,$AB$2:$AB$16)-$U793)^2+(_xlfn.XLOOKUP(AU$1,$Z$2:$Z$16,$AC$2:$AC$16-$V793)^2)))</f>
        <v/>
      </c>
      <c r="AV793" s="142" t="str">
        <f t="array" ref="AV793">IF(OR(AV$1=0, $A793=""),"",SQRT((_xlfn.XLOOKUP(AV$1,$Z$2:$Z$16,$AA$2:$AA$16)-$T793)^2+(_xlfn.XLOOKUP(AV$1,$Z$2:$Z$16,$AB$2:$AB$16)-$U793)^2+(_xlfn.XLOOKUP(AV$1,$Z$2:$Z$16,$AC$2:$AC$16-$V793)^2)))</f>
        <v/>
      </c>
      <c r="AW793" s="124"/>
      <c r="AX793" s="124"/>
      <c r="AY793" s="125">
        <f t="shared" si="435"/>
        <v>0</v>
      </c>
      <c r="AZ793" s="143">
        <f t="shared" si="436"/>
        <v>0</v>
      </c>
      <c r="BA793" s="143">
        <f t="shared" si="437"/>
        <v>0</v>
      </c>
      <c r="BB793" s="143">
        <f t="shared" si="438"/>
        <v>0</v>
      </c>
      <c r="BC793" s="143">
        <f t="shared" si="439"/>
        <v>0</v>
      </c>
      <c r="BD793" s="143">
        <f t="shared" si="440"/>
        <v>0</v>
      </c>
      <c r="BE793" s="143">
        <f t="shared" si="441"/>
        <v>0</v>
      </c>
      <c r="BF793" s="143">
        <f t="shared" si="442"/>
        <v>0</v>
      </c>
      <c r="BG793" s="144">
        <f t="shared" si="443"/>
        <v>0</v>
      </c>
      <c r="BH793" s="144">
        <f t="shared" si="444"/>
        <v>0</v>
      </c>
      <c r="BI793" s="144">
        <f t="shared" si="445"/>
        <v>0</v>
      </c>
      <c r="BJ793" s="144">
        <f t="shared" si="446"/>
        <v>0</v>
      </c>
      <c r="BK793" s="144">
        <f t="shared" si="447"/>
        <v>0</v>
      </c>
      <c r="BL793" s="144">
        <f t="shared" si="448"/>
        <v>0</v>
      </c>
      <c r="BM793" s="145">
        <f t="shared" si="449"/>
        <v>0</v>
      </c>
      <c r="BN793" s="124"/>
      <c r="BO793" s="124"/>
      <c r="BP793" s="124"/>
      <c r="BQ793" s="124"/>
      <c r="BR793" s="124"/>
      <c r="BS793" s="124"/>
      <c r="BT793" s="124"/>
      <c r="BU793" s="124"/>
      <c r="BV793" s="130"/>
      <c r="BW793" s="130"/>
      <c r="BX793" s="130"/>
      <c r="BY793" s="130"/>
      <c r="BZ793" s="130"/>
      <c r="CA793" s="130"/>
      <c r="CB793" s="130"/>
      <c r="CC793" s="130"/>
      <c r="CD793" s="130"/>
      <c r="CE793" s="130"/>
      <c r="CF793" s="130"/>
      <c r="CG793" s="130"/>
      <c r="CH793" s="130"/>
      <c r="CI793" s="130"/>
      <c r="CJ793" s="130"/>
      <c r="CM793" s="159">
        <f t="shared" si="450"/>
        <v>0</v>
      </c>
      <c r="CN793" s="160">
        <f t="shared" si="451"/>
        <v>0</v>
      </c>
      <c r="CO793" s="160">
        <f t="shared" si="452"/>
        <v>0</v>
      </c>
      <c r="CP793" s="160">
        <f t="shared" si="453"/>
        <v>0</v>
      </c>
      <c r="CQ793" s="160">
        <f t="shared" si="454"/>
        <v>0</v>
      </c>
      <c r="CR793" s="160" t="str">
        <f t="shared" si="455"/>
        <v/>
      </c>
      <c r="CS793" s="160" t="str">
        <f t="shared" si="456"/>
        <v/>
      </c>
      <c r="CT793" s="160" t="str">
        <f t="shared" si="457"/>
        <v/>
      </c>
      <c r="CU793" s="162" t="str">
        <f t="shared" si="458"/>
        <v/>
      </c>
      <c r="CV793" s="162" t="str">
        <f t="shared" si="459"/>
        <v/>
      </c>
      <c r="CW793" s="162" t="str">
        <f t="shared" si="460"/>
        <v/>
      </c>
      <c r="CX793" s="162" t="str">
        <f t="shared" si="461"/>
        <v/>
      </c>
      <c r="CY793" s="162" t="str">
        <f t="shared" si="462"/>
        <v/>
      </c>
      <c r="CZ793" s="162" t="str">
        <f t="shared" si="463"/>
        <v/>
      </c>
      <c r="DA793" s="163" t="str">
        <f t="shared" si="464"/>
        <v/>
      </c>
    </row>
    <row r="794" spans="1:105" ht="16.5" x14ac:dyDescent="0.3">
      <c r="A794" s="135"/>
      <c r="B794" s="136"/>
      <c r="C794" s="136"/>
      <c r="D794" s="137"/>
      <c r="E794" s="176"/>
      <c r="F794" s="182"/>
      <c r="G794" s="183"/>
      <c r="H794" s="183"/>
      <c r="I794" s="183"/>
      <c r="J794" s="183"/>
      <c r="K794" s="183"/>
      <c r="L794" s="183"/>
      <c r="M794" s="186"/>
      <c r="N794" s="182"/>
      <c r="O794" s="184"/>
      <c r="P794" s="178"/>
      <c r="Q794" s="118">
        <f t="shared" si="433"/>
        <v>0</v>
      </c>
      <c r="R794" s="3"/>
      <c r="S794" s="3"/>
      <c r="T794" s="4"/>
      <c r="U794" s="4"/>
      <c r="V794" s="99">
        <f t="shared" si="434"/>
        <v>0</v>
      </c>
      <c r="W794" s="161"/>
      <c r="X794" s="138"/>
      <c r="AH794" s="158" t="str">
        <f t="array" ref="AH794">IF(OR(AH$1=0, $A794=""),"",SQRT((_xlfn.XLOOKUP(AH$1,$Z$2:$Z$16,$AA$2:$AA$16)-$T794)^2+(_xlfn.XLOOKUP(AH$1,$Z$2:$Z$16,$AB$2:$AB$16)-$U794)^2+(_xlfn.XLOOKUP(AH$1,$Z$2:$Z$16,$AC$2:$AC$16-$V794)^2)))</f>
        <v/>
      </c>
      <c r="AI794" s="140" t="str">
        <f t="array" ref="AI794">IF(OR(AI$1=0, $A794=""),"",SQRT((_xlfn.XLOOKUP(AI$1,$Z$2:$Z$16,$AA$2:$AA$16)-$T794)^2+(_xlfn.XLOOKUP(AI$1,$Z$2:$Z$16,$AB$2:$AB$16)-$U794)^2+(_xlfn.XLOOKUP(AI$1,$Z$2:$Z$16,$AC$2:$AC$16-$V794)^2)))</f>
        <v/>
      </c>
      <c r="AJ794" s="140" t="str">
        <f t="array" ref="AJ794">IF(OR(AJ$1=0, $A794=""),"",SQRT((_xlfn.XLOOKUP(AJ$1,$Z$2:$Z$16,$AA$2:$AA$16)-$T794)^2+(_xlfn.XLOOKUP(AJ$1,$Z$2:$Z$16,$AB$2:$AB$16)-$U794)^2+(_xlfn.XLOOKUP(AJ$1,$Z$2:$Z$16,$AC$2:$AC$16-$V794)^2)))</f>
        <v/>
      </c>
      <c r="AK794" s="140" t="str">
        <f t="array" ref="AK794">IF(OR(AK$1=0, $A794=""),"",SQRT((_xlfn.XLOOKUP(AK$1,$Z$2:$Z$16,$AA$2:$AA$16)-$T794)^2+(_xlfn.XLOOKUP(AK$1,$Z$2:$Z$16,$AB$2:$AB$16)-$U794)^2+(_xlfn.XLOOKUP(AK$1,$Z$2:$Z$16,$AC$2:$AC$16-$V794)^2)))</f>
        <v/>
      </c>
      <c r="AL794" s="140" t="str">
        <f t="array" ref="AL794">IF(OR(AL$1=0, $A794=""),"",SQRT((_xlfn.XLOOKUP(AL$1,$Z$2:$Z$16,$AA$2:$AA$16)-$T794)^2+(_xlfn.XLOOKUP(AL$1,$Z$2:$Z$16,$AB$2:$AB$16)-$U794)^2+(_xlfn.XLOOKUP(AL$1,$Z$2:$Z$16,$AC$2:$AC$16-$V794)^2)))</f>
        <v/>
      </c>
      <c r="AM794" s="140" t="str">
        <f t="array" ref="AM794">IF(OR(AM$1=0, $A794=""),"",SQRT((_xlfn.XLOOKUP(AM$1,$Z$2:$Z$16,$AA$2:$AA$16)-$T794)^2+(_xlfn.XLOOKUP(AM$1,$Z$2:$Z$16,$AB$2:$AB$16)-$U794)^2+(_xlfn.XLOOKUP(AM$1,$Z$2:$Z$16,$AC$2:$AC$16-$V794)^2)))</f>
        <v/>
      </c>
      <c r="AN794" s="140" t="str">
        <f t="array" ref="AN794">IF(OR(AN$1=0, $A794=""),"",SQRT((_xlfn.XLOOKUP(AN$1,$Z$2:$Z$16,$AA$2:$AA$16)-$T794)^2+(_xlfn.XLOOKUP(AN$1,$Z$2:$Z$16,$AB$2:$AB$16)-$U794)^2+(_xlfn.XLOOKUP(AN$1,$Z$2:$Z$16,$AC$2:$AC$16-$V794)^2)))</f>
        <v/>
      </c>
      <c r="AO794" s="140" t="str">
        <f t="array" ref="AO794">IF(OR(AO$1=0, $A794=""),"",SQRT((_xlfn.XLOOKUP(AO$1,$Z$2:$Z$16,$AA$2:$AA$16)-$T794)^2+(_xlfn.XLOOKUP(AO$1,$Z$2:$Z$16,$AB$2:$AB$16)-$U794)^2+(_xlfn.XLOOKUP(AO$1,$Z$2:$Z$16,$AC$2:$AC$16-$V794)^2)))</f>
        <v/>
      </c>
      <c r="AP794" s="141" t="str">
        <f t="array" ref="AP794">IF(OR(AP$1=0, $A794=""),"",SQRT((_xlfn.XLOOKUP(AP$1,$Z$2:$Z$16,$AA$2:$AA$16)-$T794)^2+(_xlfn.XLOOKUP(AP$1,$Z$2:$Z$16,$AB$2:$AB$16)-$U794)^2+(_xlfn.XLOOKUP(AP$1,$Z$2:$Z$16,$AC$2:$AC$16-$V794)^2)))</f>
        <v/>
      </c>
      <c r="AQ794" s="141" t="str">
        <f t="array" ref="AQ794">IF(OR(AQ$1=0, $A794=""),"",SQRT((_xlfn.XLOOKUP(AQ$1,$Z$2:$Z$16,$AA$2:$AA$16)-$T794)^2+(_xlfn.XLOOKUP(AQ$1,$Z$2:$Z$16,$AB$2:$AB$16)-$U794)^2+(_xlfn.XLOOKUP(AQ$1,$Z$2:$Z$16,$AC$2:$AC$16-$V794)^2)))</f>
        <v/>
      </c>
      <c r="AR794" s="141" t="str">
        <f t="array" ref="AR794">IF(OR(AR$1=0, $A794=""),"",SQRT((_xlfn.XLOOKUP(AR$1,$Z$2:$Z$16,$AA$2:$AA$16)-$T794)^2+(_xlfn.XLOOKUP(AR$1,$Z$2:$Z$16,$AB$2:$AB$16)-$U794)^2+(_xlfn.XLOOKUP(AR$1,$Z$2:$Z$16,$AC$2:$AC$16-$V794)^2)))</f>
        <v/>
      </c>
      <c r="AS794" s="141" t="str">
        <f t="array" ref="AS794">IF(OR(AS$1=0, $A794=""),"",SQRT((_xlfn.XLOOKUP(AS$1,$Z$2:$Z$16,$AA$2:$AA$16)-$T794)^2+(_xlfn.XLOOKUP(AS$1,$Z$2:$Z$16,$AB$2:$AB$16)-$U794)^2+(_xlfn.XLOOKUP(AS$1,$Z$2:$Z$16,$AC$2:$AC$16-$V794)^2)))</f>
        <v/>
      </c>
      <c r="AT794" s="141" t="str">
        <f t="array" ref="AT794">IF(OR(AT$1=0, $A794=""),"",SQRT((_xlfn.XLOOKUP(AT$1,$Z$2:$Z$16,$AA$2:$AA$16)-$T794)^2+(_xlfn.XLOOKUP(AT$1,$Z$2:$Z$16,$AB$2:$AB$16)-$U794)^2+(_xlfn.XLOOKUP(AT$1,$Z$2:$Z$16,$AC$2:$AC$16-$V794)^2)))</f>
        <v/>
      </c>
      <c r="AU794" s="141" t="str">
        <f t="array" ref="AU794">IF(OR(AU$1=0, $A794=""),"",SQRT((_xlfn.XLOOKUP(AU$1,$Z$2:$Z$16,$AA$2:$AA$16)-$T794)^2+(_xlfn.XLOOKUP(AU$1,$Z$2:$Z$16,$AB$2:$AB$16)-$U794)^2+(_xlfn.XLOOKUP(AU$1,$Z$2:$Z$16,$AC$2:$AC$16-$V794)^2)))</f>
        <v/>
      </c>
      <c r="AV794" s="142" t="str">
        <f t="array" ref="AV794">IF(OR(AV$1=0, $A794=""),"",SQRT((_xlfn.XLOOKUP(AV$1,$Z$2:$Z$16,$AA$2:$AA$16)-$T794)^2+(_xlfn.XLOOKUP(AV$1,$Z$2:$Z$16,$AB$2:$AB$16)-$U794)^2+(_xlfn.XLOOKUP(AV$1,$Z$2:$Z$16,$AC$2:$AC$16-$V794)^2)))</f>
        <v/>
      </c>
      <c r="AW794" s="124"/>
      <c r="AX794" s="124"/>
      <c r="AY794" s="125">
        <f t="shared" si="435"/>
        <v>0</v>
      </c>
      <c r="AZ794" s="143">
        <f t="shared" si="436"/>
        <v>0</v>
      </c>
      <c r="BA794" s="143">
        <f t="shared" si="437"/>
        <v>0</v>
      </c>
      <c r="BB794" s="143">
        <f t="shared" si="438"/>
        <v>0</v>
      </c>
      <c r="BC794" s="143">
        <f t="shared" si="439"/>
        <v>0</v>
      </c>
      <c r="BD794" s="143">
        <f t="shared" si="440"/>
        <v>0</v>
      </c>
      <c r="BE794" s="143">
        <f t="shared" si="441"/>
        <v>0</v>
      </c>
      <c r="BF794" s="143">
        <f t="shared" si="442"/>
        <v>0</v>
      </c>
      <c r="BG794" s="144">
        <f t="shared" si="443"/>
        <v>0</v>
      </c>
      <c r="BH794" s="144">
        <f t="shared" si="444"/>
        <v>0</v>
      </c>
      <c r="BI794" s="144">
        <f t="shared" si="445"/>
        <v>0</v>
      </c>
      <c r="BJ794" s="144">
        <f t="shared" si="446"/>
        <v>0</v>
      </c>
      <c r="BK794" s="144">
        <f t="shared" si="447"/>
        <v>0</v>
      </c>
      <c r="BL794" s="144">
        <f t="shared" si="448"/>
        <v>0</v>
      </c>
      <c r="BM794" s="145">
        <f t="shared" si="449"/>
        <v>0</v>
      </c>
      <c r="BN794" s="124"/>
      <c r="BO794" s="124"/>
      <c r="BP794" s="124"/>
      <c r="BQ794" s="124"/>
      <c r="BR794" s="124"/>
      <c r="BS794" s="124"/>
      <c r="BT794" s="124"/>
      <c r="BU794" s="124"/>
      <c r="BV794" s="130"/>
      <c r="BW794" s="130"/>
      <c r="BX794" s="130"/>
      <c r="BY794" s="130"/>
      <c r="BZ794" s="130"/>
      <c r="CA794" s="130"/>
      <c r="CB794" s="130"/>
      <c r="CC794" s="130"/>
      <c r="CD794" s="130"/>
      <c r="CE794" s="130"/>
      <c r="CF794" s="130"/>
      <c r="CG794" s="130"/>
      <c r="CH794" s="130"/>
      <c r="CI794" s="130"/>
      <c r="CJ794" s="130"/>
      <c r="CM794" s="159">
        <f t="shared" si="450"/>
        <v>0</v>
      </c>
      <c r="CN794" s="160">
        <f t="shared" si="451"/>
        <v>0</v>
      </c>
      <c r="CO794" s="160">
        <f t="shared" si="452"/>
        <v>0</v>
      </c>
      <c r="CP794" s="160">
        <f t="shared" si="453"/>
        <v>0</v>
      </c>
      <c r="CQ794" s="160">
        <f t="shared" si="454"/>
        <v>0</v>
      </c>
      <c r="CR794" s="160" t="str">
        <f t="shared" si="455"/>
        <v/>
      </c>
      <c r="CS794" s="160" t="str">
        <f t="shared" si="456"/>
        <v/>
      </c>
      <c r="CT794" s="160" t="str">
        <f t="shared" si="457"/>
        <v/>
      </c>
      <c r="CU794" s="162" t="str">
        <f t="shared" si="458"/>
        <v/>
      </c>
      <c r="CV794" s="162" t="str">
        <f t="shared" si="459"/>
        <v/>
      </c>
      <c r="CW794" s="162" t="str">
        <f t="shared" si="460"/>
        <v/>
      </c>
      <c r="CX794" s="162" t="str">
        <f t="shared" si="461"/>
        <v/>
      </c>
      <c r="CY794" s="162" t="str">
        <f t="shared" si="462"/>
        <v/>
      </c>
      <c r="CZ794" s="162" t="str">
        <f t="shared" si="463"/>
        <v/>
      </c>
      <c r="DA794" s="163" t="str">
        <f t="shared" si="464"/>
        <v/>
      </c>
    </row>
    <row r="795" spans="1:105" ht="16.5" x14ac:dyDescent="0.3">
      <c r="A795" s="135"/>
      <c r="B795" s="136"/>
      <c r="C795" s="136"/>
      <c r="D795" s="137"/>
      <c r="E795" s="176"/>
      <c r="F795" s="182"/>
      <c r="G795" s="183"/>
      <c r="H795" s="183"/>
      <c r="I795" s="183"/>
      <c r="J795" s="183"/>
      <c r="K795" s="183"/>
      <c r="L795" s="183"/>
      <c r="M795" s="186"/>
      <c r="N795" s="182"/>
      <c r="O795" s="184"/>
      <c r="P795" s="178"/>
      <c r="Q795" s="118">
        <f t="shared" si="433"/>
        <v>0</v>
      </c>
      <c r="R795" s="3"/>
      <c r="S795" s="3"/>
      <c r="T795" s="4"/>
      <c r="U795" s="4"/>
      <c r="V795" s="99">
        <f t="shared" si="434"/>
        <v>0</v>
      </c>
      <c r="W795" s="161"/>
      <c r="X795" s="138"/>
      <c r="AH795" s="158" t="str">
        <f t="array" ref="AH795">IF(OR(AH$1=0, $A795=""),"",SQRT((_xlfn.XLOOKUP(AH$1,$Z$2:$Z$16,$AA$2:$AA$16)-$T795)^2+(_xlfn.XLOOKUP(AH$1,$Z$2:$Z$16,$AB$2:$AB$16)-$U795)^2+(_xlfn.XLOOKUP(AH$1,$Z$2:$Z$16,$AC$2:$AC$16-$V795)^2)))</f>
        <v/>
      </c>
      <c r="AI795" s="140" t="str">
        <f t="array" ref="AI795">IF(OR(AI$1=0, $A795=""),"",SQRT((_xlfn.XLOOKUP(AI$1,$Z$2:$Z$16,$AA$2:$AA$16)-$T795)^2+(_xlfn.XLOOKUP(AI$1,$Z$2:$Z$16,$AB$2:$AB$16)-$U795)^2+(_xlfn.XLOOKUP(AI$1,$Z$2:$Z$16,$AC$2:$AC$16-$V795)^2)))</f>
        <v/>
      </c>
      <c r="AJ795" s="140" t="str">
        <f t="array" ref="AJ795">IF(OR(AJ$1=0, $A795=""),"",SQRT((_xlfn.XLOOKUP(AJ$1,$Z$2:$Z$16,$AA$2:$AA$16)-$T795)^2+(_xlfn.XLOOKUP(AJ$1,$Z$2:$Z$16,$AB$2:$AB$16)-$U795)^2+(_xlfn.XLOOKUP(AJ$1,$Z$2:$Z$16,$AC$2:$AC$16-$V795)^2)))</f>
        <v/>
      </c>
      <c r="AK795" s="140" t="str">
        <f t="array" ref="AK795">IF(OR(AK$1=0, $A795=""),"",SQRT((_xlfn.XLOOKUP(AK$1,$Z$2:$Z$16,$AA$2:$AA$16)-$T795)^2+(_xlfn.XLOOKUP(AK$1,$Z$2:$Z$16,$AB$2:$AB$16)-$U795)^2+(_xlfn.XLOOKUP(AK$1,$Z$2:$Z$16,$AC$2:$AC$16-$V795)^2)))</f>
        <v/>
      </c>
      <c r="AL795" s="140" t="str">
        <f t="array" ref="AL795">IF(OR(AL$1=0, $A795=""),"",SQRT((_xlfn.XLOOKUP(AL$1,$Z$2:$Z$16,$AA$2:$AA$16)-$T795)^2+(_xlfn.XLOOKUP(AL$1,$Z$2:$Z$16,$AB$2:$AB$16)-$U795)^2+(_xlfn.XLOOKUP(AL$1,$Z$2:$Z$16,$AC$2:$AC$16-$V795)^2)))</f>
        <v/>
      </c>
      <c r="AM795" s="140" t="str">
        <f t="array" ref="AM795">IF(OR(AM$1=0, $A795=""),"",SQRT((_xlfn.XLOOKUP(AM$1,$Z$2:$Z$16,$AA$2:$AA$16)-$T795)^2+(_xlfn.XLOOKUP(AM$1,$Z$2:$Z$16,$AB$2:$AB$16)-$U795)^2+(_xlfn.XLOOKUP(AM$1,$Z$2:$Z$16,$AC$2:$AC$16-$V795)^2)))</f>
        <v/>
      </c>
      <c r="AN795" s="140" t="str">
        <f t="array" ref="AN795">IF(OR(AN$1=0, $A795=""),"",SQRT((_xlfn.XLOOKUP(AN$1,$Z$2:$Z$16,$AA$2:$AA$16)-$T795)^2+(_xlfn.XLOOKUP(AN$1,$Z$2:$Z$16,$AB$2:$AB$16)-$U795)^2+(_xlfn.XLOOKUP(AN$1,$Z$2:$Z$16,$AC$2:$AC$16-$V795)^2)))</f>
        <v/>
      </c>
      <c r="AO795" s="140" t="str">
        <f t="array" ref="AO795">IF(OR(AO$1=0, $A795=""),"",SQRT((_xlfn.XLOOKUP(AO$1,$Z$2:$Z$16,$AA$2:$AA$16)-$T795)^2+(_xlfn.XLOOKUP(AO$1,$Z$2:$Z$16,$AB$2:$AB$16)-$U795)^2+(_xlfn.XLOOKUP(AO$1,$Z$2:$Z$16,$AC$2:$AC$16-$V795)^2)))</f>
        <v/>
      </c>
      <c r="AP795" s="141" t="str">
        <f t="array" ref="AP795">IF(OR(AP$1=0, $A795=""),"",SQRT((_xlfn.XLOOKUP(AP$1,$Z$2:$Z$16,$AA$2:$AA$16)-$T795)^2+(_xlfn.XLOOKUP(AP$1,$Z$2:$Z$16,$AB$2:$AB$16)-$U795)^2+(_xlfn.XLOOKUP(AP$1,$Z$2:$Z$16,$AC$2:$AC$16-$V795)^2)))</f>
        <v/>
      </c>
      <c r="AQ795" s="141" t="str">
        <f t="array" ref="AQ795">IF(OR(AQ$1=0, $A795=""),"",SQRT((_xlfn.XLOOKUP(AQ$1,$Z$2:$Z$16,$AA$2:$AA$16)-$T795)^2+(_xlfn.XLOOKUP(AQ$1,$Z$2:$Z$16,$AB$2:$AB$16)-$U795)^2+(_xlfn.XLOOKUP(AQ$1,$Z$2:$Z$16,$AC$2:$AC$16-$V795)^2)))</f>
        <v/>
      </c>
      <c r="AR795" s="141" t="str">
        <f t="array" ref="AR795">IF(OR(AR$1=0, $A795=""),"",SQRT((_xlfn.XLOOKUP(AR$1,$Z$2:$Z$16,$AA$2:$AA$16)-$T795)^2+(_xlfn.XLOOKUP(AR$1,$Z$2:$Z$16,$AB$2:$AB$16)-$U795)^2+(_xlfn.XLOOKUP(AR$1,$Z$2:$Z$16,$AC$2:$AC$16-$V795)^2)))</f>
        <v/>
      </c>
      <c r="AS795" s="141" t="str">
        <f t="array" ref="AS795">IF(OR(AS$1=0, $A795=""),"",SQRT((_xlfn.XLOOKUP(AS$1,$Z$2:$Z$16,$AA$2:$AA$16)-$T795)^2+(_xlfn.XLOOKUP(AS$1,$Z$2:$Z$16,$AB$2:$AB$16)-$U795)^2+(_xlfn.XLOOKUP(AS$1,$Z$2:$Z$16,$AC$2:$AC$16-$V795)^2)))</f>
        <v/>
      </c>
      <c r="AT795" s="141" t="str">
        <f t="array" ref="AT795">IF(OR(AT$1=0, $A795=""),"",SQRT((_xlfn.XLOOKUP(AT$1,$Z$2:$Z$16,$AA$2:$AA$16)-$T795)^2+(_xlfn.XLOOKUP(AT$1,$Z$2:$Z$16,$AB$2:$AB$16)-$U795)^2+(_xlfn.XLOOKUP(AT$1,$Z$2:$Z$16,$AC$2:$AC$16-$V795)^2)))</f>
        <v/>
      </c>
      <c r="AU795" s="141" t="str">
        <f t="array" ref="AU795">IF(OR(AU$1=0, $A795=""),"",SQRT((_xlfn.XLOOKUP(AU$1,$Z$2:$Z$16,$AA$2:$AA$16)-$T795)^2+(_xlfn.XLOOKUP(AU$1,$Z$2:$Z$16,$AB$2:$AB$16)-$U795)^2+(_xlfn.XLOOKUP(AU$1,$Z$2:$Z$16,$AC$2:$AC$16-$V795)^2)))</f>
        <v/>
      </c>
      <c r="AV795" s="142" t="str">
        <f t="array" ref="AV795">IF(OR(AV$1=0, $A795=""),"",SQRT((_xlfn.XLOOKUP(AV$1,$Z$2:$Z$16,$AA$2:$AA$16)-$T795)^2+(_xlfn.XLOOKUP(AV$1,$Z$2:$Z$16,$AB$2:$AB$16)-$U795)^2+(_xlfn.XLOOKUP(AV$1,$Z$2:$Z$16,$AC$2:$AC$16-$V795)^2)))</f>
        <v/>
      </c>
      <c r="AW795" s="124"/>
      <c r="AX795" s="124"/>
      <c r="AY795" s="125">
        <f t="shared" si="435"/>
        <v>0</v>
      </c>
      <c r="AZ795" s="143">
        <f t="shared" si="436"/>
        <v>0</v>
      </c>
      <c r="BA795" s="143">
        <f t="shared" si="437"/>
        <v>0</v>
      </c>
      <c r="BB795" s="143">
        <f t="shared" si="438"/>
        <v>0</v>
      </c>
      <c r="BC795" s="143">
        <f t="shared" si="439"/>
        <v>0</v>
      </c>
      <c r="BD795" s="143">
        <f t="shared" si="440"/>
        <v>0</v>
      </c>
      <c r="BE795" s="143">
        <f t="shared" si="441"/>
        <v>0</v>
      </c>
      <c r="BF795" s="143">
        <f t="shared" si="442"/>
        <v>0</v>
      </c>
      <c r="BG795" s="144">
        <f t="shared" si="443"/>
        <v>0</v>
      </c>
      <c r="BH795" s="144">
        <f t="shared" si="444"/>
        <v>0</v>
      </c>
      <c r="BI795" s="144">
        <f t="shared" si="445"/>
        <v>0</v>
      </c>
      <c r="BJ795" s="144">
        <f t="shared" si="446"/>
        <v>0</v>
      </c>
      <c r="BK795" s="144">
        <f t="shared" si="447"/>
        <v>0</v>
      </c>
      <c r="BL795" s="144">
        <f t="shared" si="448"/>
        <v>0</v>
      </c>
      <c r="BM795" s="145">
        <f t="shared" si="449"/>
        <v>0</v>
      </c>
      <c r="BN795" s="124"/>
      <c r="BO795" s="124"/>
      <c r="BP795" s="124"/>
      <c r="BQ795" s="124"/>
      <c r="BR795" s="124"/>
      <c r="BS795" s="124"/>
      <c r="BT795" s="124"/>
      <c r="BU795" s="124"/>
      <c r="BV795" s="130"/>
      <c r="BW795" s="130"/>
      <c r="BX795" s="130"/>
      <c r="BY795" s="130"/>
      <c r="BZ795" s="130"/>
      <c r="CA795" s="130"/>
      <c r="CB795" s="130"/>
      <c r="CC795" s="130"/>
      <c r="CD795" s="130"/>
      <c r="CE795" s="130"/>
      <c r="CF795" s="130"/>
      <c r="CG795" s="130"/>
      <c r="CH795" s="130"/>
      <c r="CI795" s="130"/>
      <c r="CJ795" s="130"/>
      <c r="CM795" s="159">
        <f t="shared" si="450"/>
        <v>0</v>
      </c>
      <c r="CN795" s="160">
        <f t="shared" si="451"/>
        <v>0</v>
      </c>
      <c r="CO795" s="160">
        <f t="shared" si="452"/>
        <v>0</v>
      </c>
      <c r="CP795" s="160">
        <f t="shared" si="453"/>
        <v>0</v>
      </c>
      <c r="CQ795" s="160">
        <f t="shared" si="454"/>
        <v>0</v>
      </c>
      <c r="CR795" s="160" t="str">
        <f t="shared" si="455"/>
        <v/>
      </c>
      <c r="CS795" s="160" t="str">
        <f t="shared" si="456"/>
        <v/>
      </c>
      <c r="CT795" s="160" t="str">
        <f t="shared" si="457"/>
        <v/>
      </c>
      <c r="CU795" s="162" t="str">
        <f t="shared" si="458"/>
        <v/>
      </c>
      <c r="CV795" s="162" t="str">
        <f t="shared" si="459"/>
        <v/>
      </c>
      <c r="CW795" s="162" t="str">
        <f t="shared" si="460"/>
        <v/>
      </c>
      <c r="CX795" s="162" t="str">
        <f t="shared" si="461"/>
        <v/>
      </c>
      <c r="CY795" s="162" t="str">
        <f t="shared" si="462"/>
        <v/>
      </c>
      <c r="CZ795" s="162" t="str">
        <f t="shared" si="463"/>
        <v/>
      </c>
      <c r="DA795" s="163" t="str">
        <f t="shared" si="464"/>
        <v/>
      </c>
    </row>
    <row r="796" spans="1:105" ht="16.5" x14ac:dyDescent="0.3">
      <c r="A796" s="135"/>
      <c r="B796" s="136"/>
      <c r="C796" s="136"/>
      <c r="D796" s="137"/>
      <c r="E796" s="176"/>
      <c r="F796" s="182"/>
      <c r="G796" s="183"/>
      <c r="H796" s="183"/>
      <c r="I796" s="183"/>
      <c r="J796" s="183"/>
      <c r="K796" s="183"/>
      <c r="L796" s="183"/>
      <c r="M796" s="186"/>
      <c r="N796" s="182"/>
      <c r="O796" s="184"/>
      <c r="P796" s="178"/>
      <c r="Q796" s="118">
        <f t="shared" si="433"/>
        <v>0</v>
      </c>
      <c r="R796" s="3"/>
      <c r="S796" s="3"/>
      <c r="T796" s="4"/>
      <c r="U796" s="4"/>
      <c r="V796" s="99">
        <f t="shared" si="434"/>
        <v>0</v>
      </c>
      <c r="W796" s="161"/>
      <c r="X796" s="138"/>
      <c r="AH796" s="158" t="str">
        <f t="array" ref="AH796">IF(OR(AH$1=0, $A796=""),"",SQRT((_xlfn.XLOOKUP(AH$1,$Z$2:$Z$16,$AA$2:$AA$16)-$T796)^2+(_xlfn.XLOOKUP(AH$1,$Z$2:$Z$16,$AB$2:$AB$16)-$U796)^2+(_xlfn.XLOOKUP(AH$1,$Z$2:$Z$16,$AC$2:$AC$16-$V796)^2)))</f>
        <v/>
      </c>
      <c r="AI796" s="140" t="str">
        <f t="array" ref="AI796">IF(OR(AI$1=0, $A796=""),"",SQRT((_xlfn.XLOOKUP(AI$1,$Z$2:$Z$16,$AA$2:$AA$16)-$T796)^2+(_xlfn.XLOOKUP(AI$1,$Z$2:$Z$16,$AB$2:$AB$16)-$U796)^2+(_xlfn.XLOOKUP(AI$1,$Z$2:$Z$16,$AC$2:$AC$16-$V796)^2)))</f>
        <v/>
      </c>
      <c r="AJ796" s="140" t="str">
        <f t="array" ref="AJ796">IF(OR(AJ$1=0, $A796=""),"",SQRT((_xlfn.XLOOKUP(AJ$1,$Z$2:$Z$16,$AA$2:$AA$16)-$T796)^2+(_xlfn.XLOOKUP(AJ$1,$Z$2:$Z$16,$AB$2:$AB$16)-$U796)^2+(_xlfn.XLOOKUP(AJ$1,$Z$2:$Z$16,$AC$2:$AC$16-$V796)^2)))</f>
        <v/>
      </c>
      <c r="AK796" s="140" t="str">
        <f t="array" ref="AK796">IF(OR(AK$1=0, $A796=""),"",SQRT((_xlfn.XLOOKUP(AK$1,$Z$2:$Z$16,$AA$2:$AA$16)-$T796)^2+(_xlfn.XLOOKUP(AK$1,$Z$2:$Z$16,$AB$2:$AB$16)-$U796)^2+(_xlfn.XLOOKUP(AK$1,$Z$2:$Z$16,$AC$2:$AC$16-$V796)^2)))</f>
        <v/>
      </c>
      <c r="AL796" s="140" t="str">
        <f t="array" ref="AL796">IF(OR(AL$1=0, $A796=""),"",SQRT((_xlfn.XLOOKUP(AL$1,$Z$2:$Z$16,$AA$2:$AA$16)-$T796)^2+(_xlfn.XLOOKUP(AL$1,$Z$2:$Z$16,$AB$2:$AB$16)-$U796)^2+(_xlfn.XLOOKUP(AL$1,$Z$2:$Z$16,$AC$2:$AC$16-$V796)^2)))</f>
        <v/>
      </c>
      <c r="AM796" s="140" t="str">
        <f t="array" ref="AM796">IF(OR(AM$1=0, $A796=""),"",SQRT((_xlfn.XLOOKUP(AM$1,$Z$2:$Z$16,$AA$2:$AA$16)-$T796)^2+(_xlfn.XLOOKUP(AM$1,$Z$2:$Z$16,$AB$2:$AB$16)-$U796)^2+(_xlfn.XLOOKUP(AM$1,$Z$2:$Z$16,$AC$2:$AC$16-$V796)^2)))</f>
        <v/>
      </c>
      <c r="AN796" s="140" t="str">
        <f t="array" ref="AN796">IF(OR(AN$1=0, $A796=""),"",SQRT((_xlfn.XLOOKUP(AN$1,$Z$2:$Z$16,$AA$2:$AA$16)-$T796)^2+(_xlfn.XLOOKUP(AN$1,$Z$2:$Z$16,$AB$2:$AB$16)-$U796)^2+(_xlfn.XLOOKUP(AN$1,$Z$2:$Z$16,$AC$2:$AC$16-$V796)^2)))</f>
        <v/>
      </c>
      <c r="AO796" s="140" t="str">
        <f t="array" ref="AO796">IF(OR(AO$1=0, $A796=""),"",SQRT((_xlfn.XLOOKUP(AO$1,$Z$2:$Z$16,$AA$2:$AA$16)-$T796)^2+(_xlfn.XLOOKUP(AO$1,$Z$2:$Z$16,$AB$2:$AB$16)-$U796)^2+(_xlfn.XLOOKUP(AO$1,$Z$2:$Z$16,$AC$2:$AC$16-$V796)^2)))</f>
        <v/>
      </c>
      <c r="AP796" s="141" t="str">
        <f t="array" ref="AP796">IF(OR(AP$1=0, $A796=""),"",SQRT((_xlfn.XLOOKUP(AP$1,$Z$2:$Z$16,$AA$2:$AA$16)-$T796)^2+(_xlfn.XLOOKUP(AP$1,$Z$2:$Z$16,$AB$2:$AB$16)-$U796)^2+(_xlfn.XLOOKUP(AP$1,$Z$2:$Z$16,$AC$2:$AC$16-$V796)^2)))</f>
        <v/>
      </c>
      <c r="AQ796" s="141" t="str">
        <f t="array" ref="AQ796">IF(OR(AQ$1=0, $A796=""),"",SQRT((_xlfn.XLOOKUP(AQ$1,$Z$2:$Z$16,$AA$2:$AA$16)-$T796)^2+(_xlfn.XLOOKUP(AQ$1,$Z$2:$Z$16,$AB$2:$AB$16)-$U796)^2+(_xlfn.XLOOKUP(AQ$1,$Z$2:$Z$16,$AC$2:$AC$16-$V796)^2)))</f>
        <v/>
      </c>
      <c r="AR796" s="141" t="str">
        <f t="array" ref="AR796">IF(OR(AR$1=0, $A796=""),"",SQRT((_xlfn.XLOOKUP(AR$1,$Z$2:$Z$16,$AA$2:$AA$16)-$T796)^2+(_xlfn.XLOOKUP(AR$1,$Z$2:$Z$16,$AB$2:$AB$16)-$U796)^2+(_xlfn.XLOOKUP(AR$1,$Z$2:$Z$16,$AC$2:$AC$16-$V796)^2)))</f>
        <v/>
      </c>
      <c r="AS796" s="141" t="str">
        <f t="array" ref="AS796">IF(OR(AS$1=0, $A796=""),"",SQRT((_xlfn.XLOOKUP(AS$1,$Z$2:$Z$16,$AA$2:$AA$16)-$T796)^2+(_xlfn.XLOOKUP(AS$1,$Z$2:$Z$16,$AB$2:$AB$16)-$U796)^2+(_xlfn.XLOOKUP(AS$1,$Z$2:$Z$16,$AC$2:$AC$16-$V796)^2)))</f>
        <v/>
      </c>
      <c r="AT796" s="141" t="str">
        <f t="array" ref="AT796">IF(OR(AT$1=0, $A796=""),"",SQRT((_xlfn.XLOOKUP(AT$1,$Z$2:$Z$16,$AA$2:$AA$16)-$T796)^2+(_xlfn.XLOOKUP(AT$1,$Z$2:$Z$16,$AB$2:$AB$16)-$U796)^2+(_xlfn.XLOOKUP(AT$1,$Z$2:$Z$16,$AC$2:$AC$16-$V796)^2)))</f>
        <v/>
      </c>
      <c r="AU796" s="141" t="str">
        <f t="array" ref="AU796">IF(OR(AU$1=0, $A796=""),"",SQRT((_xlfn.XLOOKUP(AU$1,$Z$2:$Z$16,$AA$2:$AA$16)-$T796)^2+(_xlfn.XLOOKUP(AU$1,$Z$2:$Z$16,$AB$2:$AB$16)-$U796)^2+(_xlfn.XLOOKUP(AU$1,$Z$2:$Z$16,$AC$2:$AC$16-$V796)^2)))</f>
        <v/>
      </c>
      <c r="AV796" s="142" t="str">
        <f t="array" ref="AV796">IF(OR(AV$1=0, $A796=""),"",SQRT((_xlfn.XLOOKUP(AV$1,$Z$2:$Z$16,$AA$2:$AA$16)-$T796)^2+(_xlfn.XLOOKUP(AV$1,$Z$2:$Z$16,$AB$2:$AB$16)-$U796)^2+(_xlfn.XLOOKUP(AV$1,$Z$2:$Z$16,$AC$2:$AC$16-$V796)^2)))</f>
        <v/>
      </c>
      <c r="AW796" s="124"/>
      <c r="AX796" s="124"/>
      <c r="AY796" s="125">
        <f t="shared" si="435"/>
        <v>0</v>
      </c>
      <c r="AZ796" s="143">
        <f t="shared" si="436"/>
        <v>0</v>
      </c>
      <c r="BA796" s="143">
        <f t="shared" si="437"/>
        <v>0</v>
      </c>
      <c r="BB796" s="143">
        <f t="shared" si="438"/>
        <v>0</v>
      </c>
      <c r="BC796" s="143">
        <f t="shared" si="439"/>
        <v>0</v>
      </c>
      <c r="BD796" s="143">
        <f t="shared" si="440"/>
        <v>0</v>
      </c>
      <c r="BE796" s="143">
        <f t="shared" si="441"/>
        <v>0</v>
      </c>
      <c r="BF796" s="143">
        <f t="shared" si="442"/>
        <v>0</v>
      </c>
      <c r="BG796" s="144">
        <f t="shared" si="443"/>
        <v>0</v>
      </c>
      <c r="BH796" s="144">
        <f t="shared" si="444"/>
        <v>0</v>
      </c>
      <c r="BI796" s="144">
        <f t="shared" si="445"/>
        <v>0</v>
      </c>
      <c r="BJ796" s="144">
        <f t="shared" si="446"/>
        <v>0</v>
      </c>
      <c r="BK796" s="144">
        <f t="shared" si="447"/>
        <v>0</v>
      </c>
      <c r="BL796" s="144">
        <f t="shared" si="448"/>
        <v>0</v>
      </c>
      <c r="BM796" s="145">
        <f t="shared" si="449"/>
        <v>0</v>
      </c>
      <c r="BN796" s="124"/>
      <c r="BO796" s="124"/>
      <c r="BP796" s="124"/>
      <c r="BQ796" s="124"/>
      <c r="BR796" s="124"/>
      <c r="BS796" s="124"/>
      <c r="BT796" s="124"/>
      <c r="BU796" s="124"/>
      <c r="BV796" s="130"/>
      <c r="BW796" s="130"/>
      <c r="BX796" s="130"/>
      <c r="BY796" s="130"/>
      <c r="BZ796" s="130"/>
      <c r="CA796" s="130"/>
      <c r="CB796" s="130"/>
      <c r="CC796" s="130"/>
      <c r="CD796" s="130"/>
      <c r="CE796" s="130"/>
      <c r="CF796" s="130"/>
      <c r="CG796" s="130"/>
      <c r="CH796" s="130"/>
      <c r="CI796" s="130"/>
      <c r="CJ796" s="130"/>
      <c r="CM796" s="159">
        <f t="shared" si="450"/>
        <v>0</v>
      </c>
      <c r="CN796" s="160">
        <f t="shared" si="451"/>
        <v>0</v>
      </c>
      <c r="CO796" s="160">
        <f t="shared" si="452"/>
        <v>0</v>
      </c>
      <c r="CP796" s="160">
        <f t="shared" si="453"/>
        <v>0</v>
      </c>
      <c r="CQ796" s="160">
        <f t="shared" si="454"/>
        <v>0</v>
      </c>
      <c r="CR796" s="160" t="str">
        <f t="shared" si="455"/>
        <v/>
      </c>
      <c r="CS796" s="160" t="str">
        <f t="shared" si="456"/>
        <v/>
      </c>
      <c r="CT796" s="160" t="str">
        <f t="shared" si="457"/>
        <v/>
      </c>
      <c r="CU796" s="162" t="str">
        <f t="shared" si="458"/>
        <v/>
      </c>
      <c r="CV796" s="162" t="str">
        <f t="shared" si="459"/>
        <v/>
      </c>
      <c r="CW796" s="162" t="str">
        <f t="shared" si="460"/>
        <v/>
      </c>
      <c r="CX796" s="162" t="str">
        <f t="shared" si="461"/>
        <v/>
      </c>
      <c r="CY796" s="162" t="str">
        <f t="shared" si="462"/>
        <v/>
      </c>
      <c r="CZ796" s="162" t="str">
        <f t="shared" si="463"/>
        <v/>
      </c>
      <c r="DA796" s="163" t="str">
        <f t="shared" si="464"/>
        <v/>
      </c>
    </row>
    <row r="797" spans="1:105" ht="16.5" x14ac:dyDescent="0.3">
      <c r="A797" s="135"/>
      <c r="B797" s="136"/>
      <c r="C797" s="136"/>
      <c r="D797" s="137"/>
      <c r="E797" s="176"/>
      <c r="F797" s="182"/>
      <c r="G797" s="183"/>
      <c r="H797" s="183"/>
      <c r="I797" s="183"/>
      <c r="J797" s="183"/>
      <c r="K797" s="183"/>
      <c r="L797" s="183"/>
      <c r="M797" s="186"/>
      <c r="N797" s="182"/>
      <c r="O797" s="184"/>
      <c r="P797" s="178"/>
      <c r="Q797" s="118">
        <f t="shared" si="433"/>
        <v>0</v>
      </c>
      <c r="R797" s="3"/>
      <c r="S797" s="3"/>
      <c r="T797" s="4"/>
      <c r="U797" s="4"/>
      <c r="V797" s="99">
        <f t="shared" si="434"/>
        <v>0</v>
      </c>
      <c r="W797" s="161"/>
      <c r="X797" s="138"/>
      <c r="AH797" s="158" t="str">
        <f t="array" ref="AH797">IF(OR(AH$1=0, $A797=""),"",SQRT((_xlfn.XLOOKUP(AH$1,$Z$2:$Z$16,$AA$2:$AA$16)-$T797)^2+(_xlfn.XLOOKUP(AH$1,$Z$2:$Z$16,$AB$2:$AB$16)-$U797)^2+(_xlfn.XLOOKUP(AH$1,$Z$2:$Z$16,$AC$2:$AC$16-$V797)^2)))</f>
        <v/>
      </c>
      <c r="AI797" s="140" t="str">
        <f t="array" ref="AI797">IF(OR(AI$1=0, $A797=""),"",SQRT((_xlfn.XLOOKUP(AI$1,$Z$2:$Z$16,$AA$2:$AA$16)-$T797)^2+(_xlfn.XLOOKUP(AI$1,$Z$2:$Z$16,$AB$2:$AB$16)-$U797)^2+(_xlfn.XLOOKUP(AI$1,$Z$2:$Z$16,$AC$2:$AC$16-$V797)^2)))</f>
        <v/>
      </c>
      <c r="AJ797" s="140" t="str">
        <f t="array" ref="AJ797">IF(OR(AJ$1=0, $A797=""),"",SQRT((_xlfn.XLOOKUP(AJ$1,$Z$2:$Z$16,$AA$2:$AA$16)-$T797)^2+(_xlfn.XLOOKUP(AJ$1,$Z$2:$Z$16,$AB$2:$AB$16)-$U797)^2+(_xlfn.XLOOKUP(AJ$1,$Z$2:$Z$16,$AC$2:$AC$16-$V797)^2)))</f>
        <v/>
      </c>
      <c r="AK797" s="140" t="str">
        <f t="array" ref="AK797">IF(OR(AK$1=0, $A797=""),"",SQRT((_xlfn.XLOOKUP(AK$1,$Z$2:$Z$16,$AA$2:$AA$16)-$T797)^2+(_xlfn.XLOOKUP(AK$1,$Z$2:$Z$16,$AB$2:$AB$16)-$U797)^2+(_xlfn.XLOOKUP(AK$1,$Z$2:$Z$16,$AC$2:$AC$16-$V797)^2)))</f>
        <v/>
      </c>
      <c r="AL797" s="140" t="str">
        <f t="array" ref="AL797">IF(OR(AL$1=0, $A797=""),"",SQRT((_xlfn.XLOOKUP(AL$1,$Z$2:$Z$16,$AA$2:$AA$16)-$T797)^2+(_xlfn.XLOOKUP(AL$1,$Z$2:$Z$16,$AB$2:$AB$16)-$U797)^2+(_xlfn.XLOOKUP(AL$1,$Z$2:$Z$16,$AC$2:$AC$16-$V797)^2)))</f>
        <v/>
      </c>
      <c r="AM797" s="140" t="str">
        <f t="array" ref="AM797">IF(OR(AM$1=0, $A797=""),"",SQRT((_xlfn.XLOOKUP(AM$1,$Z$2:$Z$16,$AA$2:$AA$16)-$T797)^2+(_xlfn.XLOOKUP(AM$1,$Z$2:$Z$16,$AB$2:$AB$16)-$U797)^2+(_xlfn.XLOOKUP(AM$1,$Z$2:$Z$16,$AC$2:$AC$16-$V797)^2)))</f>
        <v/>
      </c>
      <c r="AN797" s="140" t="str">
        <f t="array" ref="AN797">IF(OR(AN$1=0, $A797=""),"",SQRT((_xlfn.XLOOKUP(AN$1,$Z$2:$Z$16,$AA$2:$AA$16)-$T797)^2+(_xlfn.XLOOKUP(AN$1,$Z$2:$Z$16,$AB$2:$AB$16)-$U797)^2+(_xlfn.XLOOKUP(AN$1,$Z$2:$Z$16,$AC$2:$AC$16-$V797)^2)))</f>
        <v/>
      </c>
      <c r="AO797" s="140" t="str">
        <f t="array" ref="AO797">IF(OR(AO$1=0, $A797=""),"",SQRT((_xlfn.XLOOKUP(AO$1,$Z$2:$Z$16,$AA$2:$AA$16)-$T797)^2+(_xlfn.XLOOKUP(AO$1,$Z$2:$Z$16,$AB$2:$AB$16)-$U797)^2+(_xlfn.XLOOKUP(AO$1,$Z$2:$Z$16,$AC$2:$AC$16-$V797)^2)))</f>
        <v/>
      </c>
      <c r="AP797" s="141" t="str">
        <f t="array" ref="AP797">IF(OR(AP$1=0, $A797=""),"",SQRT((_xlfn.XLOOKUP(AP$1,$Z$2:$Z$16,$AA$2:$AA$16)-$T797)^2+(_xlfn.XLOOKUP(AP$1,$Z$2:$Z$16,$AB$2:$AB$16)-$U797)^2+(_xlfn.XLOOKUP(AP$1,$Z$2:$Z$16,$AC$2:$AC$16-$V797)^2)))</f>
        <v/>
      </c>
      <c r="AQ797" s="141" t="str">
        <f t="array" ref="AQ797">IF(OR(AQ$1=0, $A797=""),"",SQRT((_xlfn.XLOOKUP(AQ$1,$Z$2:$Z$16,$AA$2:$AA$16)-$T797)^2+(_xlfn.XLOOKUP(AQ$1,$Z$2:$Z$16,$AB$2:$AB$16)-$U797)^2+(_xlfn.XLOOKUP(AQ$1,$Z$2:$Z$16,$AC$2:$AC$16-$V797)^2)))</f>
        <v/>
      </c>
      <c r="AR797" s="141" t="str">
        <f t="array" ref="AR797">IF(OR(AR$1=0, $A797=""),"",SQRT((_xlfn.XLOOKUP(AR$1,$Z$2:$Z$16,$AA$2:$AA$16)-$T797)^2+(_xlfn.XLOOKUP(AR$1,$Z$2:$Z$16,$AB$2:$AB$16)-$U797)^2+(_xlfn.XLOOKUP(AR$1,$Z$2:$Z$16,$AC$2:$AC$16-$V797)^2)))</f>
        <v/>
      </c>
      <c r="AS797" s="141" t="str">
        <f t="array" ref="AS797">IF(OR(AS$1=0, $A797=""),"",SQRT((_xlfn.XLOOKUP(AS$1,$Z$2:$Z$16,$AA$2:$AA$16)-$T797)^2+(_xlfn.XLOOKUP(AS$1,$Z$2:$Z$16,$AB$2:$AB$16)-$U797)^2+(_xlfn.XLOOKUP(AS$1,$Z$2:$Z$16,$AC$2:$AC$16-$V797)^2)))</f>
        <v/>
      </c>
      <c r="AT797" s="141" t="str">
        <f t="array" ref="AT797">IF(OR(AT$1=0, $A797=""),"",SQRT((_xlfn.XLOOKUP(AT$1,$Z$2:$Z$16,$AA$2:$AA$16)-$T797)^2+(_xlfn.XLOOKUP(AT$1,$Z$2:$Z$16,$AB$2:$AB$16)-$U797)^2+(_xlfn.XLOOKUP(AT$1,$Z$2:$Z$16,$AC$2:$AC$16-$V797)^2)))</f>
        <v/>
      </c>
      <c r="AU797" s="141" t="str">
        <f t="array" ref="AU797">IF(OR(AU$1=0, $A797=""),"",SQRT((_xlfn.XLOOKUP(AU$1,$Z$2:$Z$16,$AA$2:$AA$16)-$T797)^2+(_xlfn.XLOOKUP(AU$1,$Z$2:$Z$16,$AB$2:$AB$16)-$U797)^2+(_xlfn.XLOOKUP(AU$1,$Z$2:$Z$16,$AC$2:$AC$16-$V797)^2)))</f>
        <v/>
      </c>
      <c r="AV797" s="142" t="str">
        <f t="array" ref="AV797">IF(OR(AV$1=0, $A797=""),"",SQRT((_xlfn.XLOOKUP(AV$1,$Z$2:$Z$16,$AA$2:$AA$16)-$T797)^2+(_xlfn.XLOOKUP(AV$1,$Z$2:$Z$16,$AB$2:$AB$16)-$U797)^2+(_xlfn.XLOOKUP(AV$1,$Z$2:$Z$16,$AC$2:$AC$16-$V797)^2)))</f>
        <v/>
      </c>
      <c r="AW797" s="124"/>
      <c r="AX797" s="124"/>
      <c r="AY797" s="125">
        <f t="shared" si="435"/>
        <v>0</v>
      </c>
      <c r="AZ797" s="143">
        <f t="shared" si="436"/>
        <v>0</v>
      </c>
      <c r="BA797" s="143">
        <f t="shared" si="437"/>
        <v>0</v>
      </c>
      <c r="BB797" s="143">
        <f t="shared" si="438"/>
        <v>0</v>
      </c>
      <c r="BC797" s="143">
        <f t="shared" si="439"/>
        <v>0</v>
      </c>
      <c r="BD797" s="143">
        <f t="shared" si="440"/>
        <v>0</v>
      </c>
      <c r="BE797" s="143">
        <f t="shared" si="441"/>
        <v>0</v>
      </c>
      <c r="BF797" s="143">
        <f t="shared" si="442"/>
        <v>0</v>
      </c>
      <c r="BG797" s="144">
        <f t="shared" si="443"/>
        <v>0</v>
      </c>
      <c r="BH797" s="144">
        <f t="shared" si="444"/>
        <v>0</v>
      </c>
      <c r="BI797" s="144">
        <f t="shared" si="445"/>
        <v>0</v>
      </c>
      <c r="BJ797" s="144">
        <f t="shared" si="446"/>
        <v>0</v>
      </c>
      <c r="BK797" s="144">
        <f t="shared" si="447"/>
        <v>0</v>
      </c>
      <c r="BL797" s="144">
        <f t="shared" si="448"/>
        <v>0</v>
      </c>
      <c r="BM797" s="145">
        <f t="shared" si="449"/>
        <v>0</v>
      </c>
      <c r="BN797" s="124"/>
      <c r="BO797" s="124"/>
      <c r="BP797" s="124"/>
      <c r="BQ797" s="124"/>
      <c r="BR797" s="124"/>
      <c r="BS797" s="124"/>
      <c r="BT797" s="124"/>
      <c r="BU797" s="124"/>
      <c r="BV797" s="130"/>
      <c r="BW797" s="130"/>
      <c r="BX797" s="130"/>
      <c r="BY797" s="130"/>
      <c r="BZ797" s="130"/>
      <c r="CA797" s="130"/>
      <c r="CB797" s="130"/>
      <c r="CC797" s="130"/>
      <c r="CD797" s="130"/>
      <c r="CE797" s="130"/>
      <c r="CF797" s="130"/>
      <c r="CG797" s="130"/>
      <c r="CH797" s="130"/>
      <c r="CI797" s="130"/>
      <c r="CJ797" s="130"/>
      <c r="CM797" s="159">
        <f t="shared" si="450"/>
        <v>0</v>
      </c>
      <c r="CN797" s="160">
        <f t="shared" si="451"/>
        <v>0</v>
      </c>
      <c r="CO797" s="160">
        <f t="shared" si="452"/>
        <v>0</v>
      </c>
      <c r="CP797" s="160">
        <f t="shared" si="453"/>
        <v>0</v>
      </c>
      <c r="CQ797" s="160">
        <f t="shared" si="454"/>
        <v>0</v>
      </c>
      <c r="CR797" s="160" t="str">
        <f t="shared" si="455"/>
        <v/>
      </c>
      <c r="CS797" s="160" t="str">
        <f t="shared" si="456"/>
        <v/>
      </c>
      <c r="CT797" s="160" t="str">
        <f t="shared" si="457"/>
        <v/>
      </c>
      <c r="CU797" s="162" t="str">
        <f t="shared" si="458"/>
        <v/>
      </c>
      <c r="CV797" s="162" t="str">
        <f t="shared" si="459"/>
        <v/>
      </c>
      <c r="CW797" s="162" t="str">
        <f t="shared" si="460"/>
        <v/>
      </c>
      <c r="CX797" s="162" t="str">
        <f t="shared" si="461"/>
        <v/>
      </c>
      <c r="CY797" s="162" t="str">
        <f t="shared" si="462"/>
        <v/>
      </c>
      <c r="CZ797" s="162" t="str">
        <f t="shared" si="463"/>
        <v/>
      </c>
      <c r="DA797" s="163" t="str">
        <f t="shared" si="464"/>
        <v/>
      </c>
    </row>
    <row r="798" spans="1:105" ht="16.5" x14ac:dyDescent="0.3">
      <c r="A798" s="135"/>
      <c r="B798" s="136"/>
      <c r="C798" s="136"/>
      <c r="D798" s="137"/>
      <c r="E798" s="176"/>
      <c r="F798" s="182"/>
      <c r="G798" s="183"/>
      <c r="H798" s="183"/>
      <c r="I798" s="183"/>
      <c r="J798" s="183"/>
      <c r="K798" s="183"/>
      <c r="L798" s="183"/>
      <c r="M798" s="186"/>
      <c r="N798" s="182"/>
      <c r="O798" s="184"/>
      <c r="P798" s="178"/>
      <c r="Q798" s="118">
        <f t="shared" si="433"/>
        <v>0</v>
      </c>
      <c r="R798" s="3"/>
      <c r="S798" s="3"/>
      <c r="T798" s="4"/>
      <c r="U798" s="4"/>
      <c r="V798" s="99">
        <f t="shared" si="434"/>
        <v>0</v>
      </c>
      <c r="W798" s="161"/>
      <c r="X798" s="138"/>
      <c r="AH798" s="158" t="str">
        <f t="array" ref="AH798">IF(OR(AH$1=0, $A798=""),"",SQRT((_xlfn.XLOOKUP(AH$1,$Z$2:$Z$16,$AA$2:$AA$16)-$T798)^2+(_xlfn.XLOOKUP(AH$1,$Z$2:$Z$16,$AB$2:$AB$16)-$U798)^2+(_xlfn.XLOOKUP(AH$1,$Z$2:$Z$16,$AC$2:$AC$16-$V798)^2)))</f>
        <v/>
      </c>
      <c r="AI798" s="140" t="str">
        <f t="array" ref="AI798">IF(OR(AI$1=0, $A798=""),"",SQRT((_xlfn.XLOOKUP(AI$1,$Z$2:$Z$16,$AA$2:$AA$16)-$T798)^2+(_xlfn.XLOOKUP(AI$1,$Z$2:$Z$16,$AB$2:$AB$16)-$U798)^2+(_xlfn.XLOOKUP(AI$1,$Z$2:$Z$16,$AC$2:$AC$16-$V798)^2)))</f>
        <v/>
      </c>
      <c r="AJ798" s="140" t="str">
        <f t="array" ref="AJ798">IF(OR(AJ$1=0, $A798=""),"",SQRT((_xlfn.XLOOKUP(AJ$1,$Z$2:$Z$16,$AA$2:$AA$16)-$T798)^2+(_xlfn.XLOOKUP(AJ$1,$Z$2:$Z$16,$AB$2:$AB$16)-$U798)^2+(_xlfn.XLOOKUP(AJ$1,$Z$2:$Z$16,$AC$2:$AC$16-$V798)^2)))</f>
        <v/>
      </c>
      <c r="AK798" s="140" t="str">
        <f t="array" ref="AK798">IF(OR(AK$1=0, $A798=""),"",SQRT((_xlfn.XLOOKUP(AK$1,$Z$2:$Z$16,$AA$2:$AA$16)-$T798)^2+(_xlfn.XLOOKUP(AK$1,$Z$2:$Z$16,$AB$2:$AB$16)-$U798)^2+(_xlfn.XLOOKUP(AK$1,$Z$2:$Z$16,$AC$2:$AC$16-$V798)^2)))</f>
        <v/>
      </c>
      <c r="AL798" s="140" t="str">
        <f t="array" ref="AL798">IF(OR(AL$1=0, $A798=""),"",SQRT((_xlfn.XLOOKUP(AL$1,$Z$2:$Z$16,$AA$2:$AA$16)-$T798)^2+(_xlfn.XLOOKUP(AL$1,$Z$2:$Z$16,$AB$2:$AB$16)-$U798)^2+(_xlfn.XLOOKUP(AL$1,$Z$2:$Z$16,$AC$2:$AC$16-$V798)^2)))</f>
        <v/>
      </c>
      <c r="AM798" s="140" t="str">
        <f t="array" ref="AM798">IF(OR(AM$1=0, $A798=""),"",SQRT((_xlfn.XLOOKUP(AM$1,$Z$2:$Z$16,$AA$2:$AA$16)-$T798)^2+(_xlfn.XLOOKUP(AM$1,$Z$2:$Z$16,$AB$2:$AB$16)-$U798)^2+(_xlfn.XLOOKUP(AM$1,$Z$2:$Z$16,$AC$2:$AC$16-$V798)^2)))</f>
        <v/>
      </c>
      <c r="AN798" s="140" t="str">
        <f t="array" ref="AN798">IF(OR(AN$1=0, $A798=""),"",SQRT((_xlfn.XLOOKUP(AN$1,$Z$2:$Z$16,$AA$2:$AA$16)-$T798)^2+(_xlfn.XLOOKUP(AN$1,$Z$2:$Z$16,$AB$2:$AB$16)-$U798)^2+(_xlfn.XLOOKUP(AN$1,$Z$2:$Z$16,$AC$2:$AC$16-$V798)^2)))</f>
        <v/>
      </c>
      <c r="AO798" s="140" t="str">
        <f t="array" ref="AO798">IF(OR(AO$1=0, $A798=""),"",SQRT((_xlfn.XLOOKUP(AO$1,$Z$2:$Z$16,$AA$2:$AA$16)-$T798)^2+(_xlfn.XLOOKUP(AO$1,$Z$2:$Z$16,$AB$2:$AB$16)-$U798)^2+(_xlfn.XLOOKUP(AO$1,$Z$2:$Z$16,$AC$2:$AC$16-$V798)^2)))</f>
        <v/>
      </c>
      <c r="AP798" s="141" t="str">
        <f t="array" ref="AP798">IF(OR(AP$1=0, $A798=""),"",SQRT((_xlfn.XLOOKUP(AP$1,$Z$2:$Z$16,$AA$2:$AA$16)-$T798)^2+(_xlfn.XLOOKUP(AP$1,$Z$2:$Z$16,$AB$2:$AB$16)-$U798)^2+(_xlfn.XLOOKUP(AP$1,$Z$2:$Z$16,$AC$2:$AC$16-$V798)^2)))</f>
        <v/>
      </c>
      <c r="AQ798" s="141" t="str">
        <f t="array" ref="AQ798">IF(OR(AQ$1=0, $A798=""),"",SQRT((_xlfn.XLOOKUP(AQ$1,$Z$2:$Z$16,$AA$2:$AA$16)-$T798)^2+(_xlfn.XLOOKUP(AQ$1,$Z$2:$Z$16,$AB$2:$AB$16)-$U798)^2+(_xlfn.XLOOKUP(AQ$1,$Z$2:$Z$16,$AC$2:$AC$16-$V798)^2)))</f>
        <v/>
      </c>
      <c r="AR798" s="141" t="str">
        <f t="array" ref="AR798">IF(OR(AR$1=0, $A798=""),"",SQRT((_xlfn.XLOOKUP(AR$1,$Z$2:$Z$16,$AA$2:$AA$16)-$T798)^2+(_xlfn.XLOOKUP(AR$1,$Z$2:$Z$16,$AB$2:$AB$16)-$U798)^2+(_xlfn.XLOOKUP(AR$1,$Z$2:$Z$16,$AC$2:$AC$16-$V798)^2)))</f>
        <v/>
      </c>
      <c r="AS798" s="141" t="str">
        <f t="array" ref="AS798">IF(OR(AS$1=0, $A798=""),"",SQRT((_xlfn.XLOOKUP(AS$1,$Z$2:$Z$16,$AA$2:$AA$16)-$T798)^2+(_xlfn.XLOOKUP(AS$1,$Z$2:$Z$16,$AB$2:$AB$16)-$U798)^2+(_xlfn.XLOOKUP(AS$1,$Z$2:$Z$16,$AC$2:$AC$16-$V798)^2)))</f>
        <v/>
      </c>
      <c r="AT798" s="141" t="str">
        <f t="array" ref="AT798">IF(OR(AT$1=0, $A798=""),"",SQRT((_xlfn.XLOOKUP(AT$1,$Z$2:$Z$16,$AA$2:$AA$16)-$T798)^2+(_xlfn.XLOOKUP(AT$1,$Z$2:$Z$16,$AB$2:$AB$16)-$U798)^2+(_xlfn.XLOOKUP(AT$1,$Z$2:$Z$16,$AC$2:$AC$16-$V798)^2)))</f>
        <v/>
      </c>
      <c r="AU798" s="141" t="str">
        <f t="array" ref="AU798">IF(OR(AU$1=0, $A798=""),"",SQRT((_xlfn.XLOOKUP(AU$1,$Z$2:$Z$16,$AA$2:$AA$16)-$T798)^2+(_xlfn.XLOOKUP(AU$1,$Z$2:$Z$16,$AB$2:$AB$16)-$U798)^2+(_xlfn.XLOOKUP(AU$1,$Z$2:$Z$16,$AC$2:$AC$16-$V798)^2)))</f>
        <v/>
      </c>
      <c r="AV798" s="142" t="str">
        <f t="array" ref="AV798">IF(OR(AV$1=0, $A798=""),"",SQRT((_xlfn.XLOOKUP(AV$1,$Z$2:$Z$16,$AA$2:$AA$16)-$T798)^2+(_xlfn.XLOOKUP(AV$1,$Z$2:$Z$16,$AB$2:$AB$16)-$U798)^2+(_xlfn.XLOOKUP(AV$1,$Z$2:$Z$16,$AC$2:$AC$16-$V798)^2)))</f>
        <v/>
      </c>
      <c r="AW798" s="124"/>
      <c r="AX798" s="124"/>
      <c r="AY798" s="125">
        <f t="shared" si="435"/>
        <v>0</v>
      </c>
      <c r="AZ798" s="143">
        <f t="shared" si="436"/>
        <v>0</v>
      </c>
      <c r="BA798" s="143">
        <f t="shared" si="437"/>
        <v>0</v>
      </c>
      <c r="BB798" s="143">
        <f t="shared" si="438"/>
        <v>0</v>
      </c>
      <c r="BC798" s="143">
        <f t="shared" si="439"/>
        <v>0</v>
      </c>
      <c r="BD798" s="143">
        <f t="shared" si="440"/>
        <v>0</v>
      </c>
      <c r="BE798" s="143">
        <f t="shared" si="441"/>
        <v>0</v>
      </c>
      <c r="BF798" s="143">
        <f t="shared" si="442"/>
        <v>0</v>
      </c>
      <c r="BG798" s="144">
        <f t="shared" si="443"/>
        <v>0</v>
      </c>
      <c r="BH798" s="144">
        <f t="shared" si="444"/>
        <v>0</v>
      </c>
      <c r="BI798" s="144">
        <f t="shared" si="445"/>
        <v>0</v>
      </c>
      <c r="BJ798" s="144">
        <f t="shared" si="446"/>
        <v>0</v>
      </c>
      <c r="BK798" s="144">
        <f t="shared" si="447"/>
        <v>0</v>
      </c>
      <c r="BL798" s="144">
        <f t="shared" si="448"/>
        <v>0</v>
      </c>
      <c r="BM798" s="145">
        <f t="shared" si="449"/>
        <v>0</v>
      </c>
      <c r="BN798" s="124"/>
      <c r="BO798" s="124"/>
      <c r="BP798" s="124"/>
      <c r="BQ798" s="124"/>
      <c r="BR798" s="124"/>
      <c r="BS798" s="124"/>
      <c r="BT798" s="124"/>
      <c r="BU798" s="124"/>
      <c r="BV798" s="130"/>
      <c r="BW798" s="130"/>
      <c r="BX798" s="130"/>
      <c r="BY798" s="130"/>
      <c r="BZ798" s="130"/>
      <c r="CA798" s="130"/>
      <c r="CB798" s="130"/>
      <c r="CC798" s="130"/>
      <c r="CD798" s="130"/>
      <c r="CE798" s="130"/>
      <c r="CF798" s="130"/>
      <c r="CG798" s="130"/>
      <c r="CH798" s="130"/>
      <c r="CI798" s="130"/>
      <c r="CJ798" s="130"/>
      <c r="CM798" s="159">
        <f t="shared" si="450"/>
        <v>0</v>
      </c>
      <c r="CN798" s="160">
        <f t="shared" si="451"/>
        <v>0</v>
      </c>
      <c r="CO798" s="160">
        <f t="shared" si="452"/>
        <v>0</v>
      </c>
      <c r="CP798" s="160">
        <f t="shared" si="453"/>
        <v>0</v>
      </c>
      <c r="CQ798" s="160">
        <f t="shared" si="454"/>
        <v>0</v>
      </c>
      <c r="CR798" s="160" t="str">
        <f t="shared" si="455"/>
        <v/>
      </c>
      <c r="CS798" s="160" t="str">
        <f t="shared" si="456"/>
        <v/>
      </c>
      <c r="CT798" s="160" t="str">
        <f t="shared" si="457"/>
        <v/>
      </c>
      <c r="CU798" s="162" t="str">
        <f t="shared" si="458"/>
        <v/>
      </c>
      <c r="CV798" s="162" t="str">
        <f t="shared" si="459"/>
        <v/>
      </c>
      <c r="CW798" s="162" t="str">
        <f t="shared" si="460"/>
        <v/>
      </c>
      <c r="CX798" s="162" t="str">
        <f t="shared" si="461"/>
        <v/>
      </c>
      <c r="CY798" s="162" t="str">
        <f t="shared" si="462"/>
        <v/>
      </c>
      <c r="CZ798" s="162" t="str">
        <f t="shared" si="463"/>
        <v/>
      </c>
      <c r="DA798" s="163" t="str">
        <f t="shared" si="464"/>
        <v/>
      </c>
    </row>
    <row r="799" spans="1:105" ht="16.5" x14ac:dyDescent="0.3">
      <c r="A799" s="135"/>
      <c r="B799" s="136"/>
      <c r="C799" s="136"/>
      <c r="D799" s="137"/>
      <c r="E799" s="176"/>
      <c r="F799" s="182"/>
      <c r="G799" s="183"/>
      <c r="H799" s="183"/>
      <c r="I799" s="183"/>
      <c r="J799" s="183"/>
      <c r="K799" s="183"/>
      <c r="L799" s="183"/>
      <c r="M799" s="186"/>
      <c r="N799" s="182"/>
      <c r="O799" s="184"/>
      <c r="P799" s="178"/>
      <c r="Q799" s="118">
        <f t="shared" si="433"/>
        <v>0</v>
      </c>
      <c r="R799" s="3"/>
      <c r="S799" s="3"/>
      <c r="T799" s="4"/>
      <c r="U799" s="4"/>
      <c r="V799" s="99">
        <f t="shared" si="434"/>
        <v>0</v>
      </c>
      <c r="W799" s="161"/>
      <c r="X799" s="138"/>
      <c r="AH799" s="158" t="str">
        <f t="array" ref="AH799">IF(OR(AH$1=0, $A799=""),"",SQRT((_xlfn.XLOOKUP(AH$1,$Z$2:$Z$16,$AA$2:$AA$16)-$T799)^2+(_xlfn.XLOOKUP(AH$1,$Z$2:$Z$16,$AB$2:$AB$16)-$U799)^2+(_xlfn.XLOOKUP(AH$1,$Z$2:$Z$16,$AC$2:$AC$16-$V799)^2)))</f>
        <v/>
      </c>
      <c r="AI799" s="140" t="str">
        <f t="array" ref="AI799">IF(OR(AI$1=0, $A799=""),"",SQRT((_xlfn.XLOOKUP(AI$1,$Z$2:$Z$16,$AA$2:$AA$16)-$T799)^2+(_xlfn.XLOOKUP(AI$1,$Z$2:$Z$16,$AB$2:$AB$16)-$U799)^2+(_xlfn.XLOOKUP(AI$1,$Z$2:$Z$16,$AC$2:$AC$16-$V799)^2)))</f>
        <v/>
      </c>
      <c r="AJ799" s="140" t="str">
        <f t="array" ref="AJ799">IF(OR(AJ$1=0, $A799=""),"",SQRT((_xlfn.XLOOKUP(AJ$1,$Z$2:$Z$16,$AA$2:$AA$16)-$T799)^2+(_xlfn.XLOOKUP(AJ$1,$Z$2:$Z$16,$AB$2:$AB$16)-$U799)^2+(_xlfn.XLOOKUP(AJ$1,$Z$2:$Z$16,$AC$2:$AC$16-$V799)^2)))</f>
        <v/>
      </c>
      <c r="AK799" s="140" t="str">
        <f t="array" ref="AK799">IF(OR(AK$1=0, $A799=""),"",SQRT((_xlfn.XLOOKUP(AK$1,$Z$2:$Z$16,$AA$2:$AA$16)-$T799)^2+(_xlfn.XLOOKUP(AK$1,$Z$2:$Z$16,$AB$2:$AB$16)-$U799)^2+(_xlfn.XLOOKUP(AK$1,$Z$2:$Z$16,$AC$2:$AC$16-$V799)^2)))</f>
        <v/>
      </c>
      <c r="AL799" s="140" t="str">
        <f t="array" ref="AL799">IF(OR(AL$1=0, $A799=""),"",SQRT((_xlfn.XLOOKUP(AL$1,$Z$2:$Z$16,$AA$2:$AA$16)-$T799)^2+(_xlfn.XLOOKUP(AL$1,$Z$2:$Z$16,$AB$2:$AB$16)-$U799)^2+(_xlfn.XLOOKUP(AL$1,$Z$2:$Z$16,$AC$2:$AC$16-$V799)^2)))</f>
        <v/>
      </c>
      <c r="AM799" s="140" t="str">
        <f t="array" ref="AM799">IF(OR(AM$1=0, $A799=""),"",SQRT((_xlfn.XLOOKUP(AM$1,$Z$2:$Z$16,$AA$2:$AA$16)-$T799)^2+(_xlfn.XLOOKUP(AM$1,$Z$2:$Z$16,$AB$2:$AB$16)-$U799)^2+(_xlfn.XLOOKUP(AM$1,$Z$2:$Z$16,$AC$2:$AC$16-$V799)^2)))</f>
        <v/>
      </c>
      <c r="AN799" s="140" t="str">
        <f t="array" ref="AN799">IF(OR(AN$1=0, $A799=""),"",SQRT((_xlfn.XLOOKUP(AN$1,$Z$2:$Z$16,$AA$2:$AA$16)-$T799)^2+(_xlfn.XLOOKUP(AN$1,$Z$2:$Z$16,$AB$2:$AB$16)-$U799)^2+(_xlfn.XLOOKUP(AN$1,$Z$2:$Z$16,$AC$2:$AC$16-$V799)^2)))</f>
        <v/>
      </c>
      <c r="AO799" s="140" t="str">
        <f t="array" ref="AO799">IF(OR(AO$1=0, $A799=""),"",SQRT((_xlfn.XLOOKUP(AO$1,$Z$2:$Z$16,$AA$2:$AA$16)-$T799)^2+(_xlfn.XLOOKUP(AO$1,$Z$2:$Z$16,$AB$2:$AB$16)-$U799)^2+(_xlfn.XLOOKUP(AO$1,$Z$2:$Z$16,$AC$2:$AC$16-$V799)^2)))</f>
        <v/>
      </c>
      <c r="AP799" s="141" t="str">
        <f t="array" ref="AP799">IF(OR(AP$1=0, $A799=""),"",SQRT((_xlfn.XLOOKUP(AP$1,$Z$2:$Z$16,$AA$2:$AA$16)-$T799)^2+(_xlfn.XLOOKUP(AP$1,$Z$2:$Z$16,$AB$2:$AB$16)-$U799)^2+(_xlfn.XLOOKUP(AP$1,$Z$2:$Z$16,$AC$2:$AC$16-$V799)^2)))</f>
        <v/>
      </c>
      <c r="AQ799" s="141" t="str">
        <f t="array" ref="AQ799">IF(OR(AQ$1=0, $A799=""),"",SQRT((_xlfn.XLOOKUP(AQ$1,$Z$2:$Z$16,$AA$2:$AA$16)-$T799)^2+(_xlfn.XLOOKUP(AQ$1,$Z$2:$Z$16,$AB$2:$AB$16)-$U799)^2+(_xlfn.XLOOKUP(AQ$1,$Z$2:$Z$16,$AC$2:$AC$16-$V799)^2)))</f>
        <v/>
      </c>
      <c r="AR799" s="141" t="str">
        <f t="array" ref="AR799">IF(OR(AR$1=0, $A799=""),"",SQRT((_xlfn.XLOOKUP(AR$1,$Z$2:$Z$16,$AA$2:$AA$16)-$T799)^2+(_xlfn.XLOOKUP(AR$1,$Z$2:$Z$16,$AB$2:$AB$16)-$U799)^2+(_xlfn.XLOOKUP(AR$1,$Z$2:$Z$16,$AC$2:$AC$16-$V799)^2)))</f>
        <v/>
      </c>
      <c r="AS799" s="141" t="str">
        <f t="array" ref="AS799">IF(OR(AS$1=0, $A799=""),"",SQRT((_xlfn.XLOOKUP(AS$1,$Z$2:$Z$16,$AA$2:$AA$16)-$T799)^2+(_xlfn.XLOOKUP(AS$1,$Z$2:$Z$16,$AB$2:$AB$16)-$U799)^2+(_xlfn.XLOOKUP(AS$1,$Z$2:$Z$16,$AC$2:$AC$16-$V799)^2)))</f>
        <v/>
      </c>
      <c r="AT799" s="141" t="str">
        <f t="array" ref="AT799">IF(OR(AT$1=0, $A799=""),"",SQRT((_xlfn.XLOOKUP(AT$1,$Z$2:$Z$16,$AA$2:$AA$16)-$T799)^2+(_xlfn.XLOOKUP(AT$1,$Z$2:$Z$16,$AB$2:$AB$16)-$U799)^2+(_xlfn.XLOOKUP(AT$1,$Z$2:$Z$16,$AC$2:$AC$16-$V799)^2)))</f>
        <v/>
      </c>
      <c r="AU799" s="141" t="str">
        <f t="array" ref="AU799">IF(OR(AU$1=0, $A799=""),"",SQRT((_xlfn.XLOOKUP(AU$1,$Z$2:$Z$16,$AA$2:$AA$16)-$T799)^2+(_xlfn.XLOOKUP(AU$1,$Z$2:$Z$16,$AB$2:$AB$16)-$U799)^2+(_xlfn.XLOOKUP(AU$1,$Z$2:$Z$16,$AC$2:$AC$16-$V799)^2)))</f>
        <v/>
      </c>
      <c r="AV799" s="142" t="str">
        <f t="array" ref="AV799">IF(OR(AV$1=0, $A799=""),"",SQRT((_xlfn.XLOOKUP(AV$1,$Z$2:$Z$16,$AA$2:$AA$16)-$T799)^2+(_xlfn.XLOOKUP(AV$1,$Z$2:$Z$16,$AB$2:$AB$16)-$U799)^2+(_xlfn.XLOOKUP(AV$1,$Z$2:$Z$16,$AC$2:$AC$16-$V799)^2)))</f>
        <v/>
      </c>
      <c r="AW799" s="124"/>
      <c r="AX799" s="124"/>
      <c r="AY799" s="125">
        <f t="shared" si="435"/>
        <v>0</v>
      </c>
      <c r="AZ799" s="143">
        <f t="shared" si="436"/>
        <v>0</v>
      </c>
      <c r="BA799" s="143">
        <f t="shared" si="437"/>
        <v>0</v>
      </c>
      <c r="BB799" s="143">
        <f t="shared" si="438"/>
        <v>0</v>
      </c>
      <c r="BC799" s="143">
        <f t="shared" si="439"/>
        <v>0</v>
      </c>
      <c r="BD799" s="143">
        <f t="shared" si="440"/>
        <v>0</v>
      </c>
      <c r="BE799" s="143">
        <f t="shared" si="441"/>
        <v>0</v>
      </c>
      <c r="BF799" s="143">
        <f t="shared" si="442"/>
        <v>0</v>
      </c>
      <c r="BG799" s="144">
        <f t="shared" si="443"/>
        <v>0</v>
      </c>
      <c r="BH799" s="144">
        <f t="shared" si="444"/>
        <v>0</v>
      </c>
      <c r="BI799" s="144">
        <f t="shared" si="445"/>
        <v>0</v>
      </c>
      <c r="BJ799" s="144">
        <f t="shared" si="446"/>
        <v>0</v>
      </c>
      <c r="BK799" s="144">
        <f t="shared" si="447"/>
        <v>0</v>
      </c>
      <c r="BL799" s="144">
        <f t="shared" si="448"/>
        <v>0</v>
      </c>
      <c r="BM799" s="145">
        <f t="shared" si="449"/>
        <v>0</v>
      </c>
      <c r="BN799" s="124"/>
      <c r="BO799" s="124"/>
      <c r="BP799" s="124"/>
      <c r="BQ799" s="124"/>
      <c r="BR799" s="124"/>
      <c r="BS799" s="124"/>
      <c r="BT799" s="124"/>
      <c r="BU799" s="124"/>
      <c r="BV799" s="130"/>
      <c r="BW799" s="130"/>
      <c r="BX799" s="130"/>
      <c r="BY799" s="130"/>
      <c r="BZ799" s="130"/>
      <c r="CA799" s="130"/>
      <c r="CB799" s="130"/>
      <c r="CC799" s="130"/>
      <c r="CD799" s="130"/>
      <c r="CE799" s="130"/>
      <c r="CF799" s="130"/>
      <c r="CG799" s="130"/>
      <c r="CH799" s="130"/>
      <c r="CI799" s="130"/>
      <c r="CJ799" s="130"/>
      <c r="CM799" s="159">
        <f t="shared" si="450"/>
        <v>0</v>
      </c>
      <c r="CN799" s="160">
        <f t="shared" si="451"/>
        <v>0</v>
      </c>
      <c r="CO799" s="160">
        <f t="shared" si="452"/>
        <v>0</v>
      </c>
      <c r="CP799" s="160">
        <f t="shared" si="453"/>
        <v>0</v>
      </c>
      <c r="CQ799" s="160">
        <f t="shared" si="454"/>
        <v>0</v>
      </c>
      <c r="CR799" s="160" t="str">
        <f t="shared" si="455"/>
        <v/>
      </c>
      <c r="CS799" s="160" t="str">
        <f t="shared" si="456"/>
        <v/>
      </c>
      <c r="CT799" s="160" t="str">
        <f t="shared" si="457"/>
        <v/>
      </c>
      <c r="CU799" s="162" t="str">
        <f t="shared" si="458"/>
        <v/>
      </c>
      <c r="CV799" s="162" t="str">
        <f t="shared" si="459"/>
        <v/>
      </c>
      <c r="CW799" s="162" t="str">
        <f t="shared" si="460"/>
        <v/>
      </c>
      <c r="CX799" s="162" t="str">
        <f t="shared" si="461"/>
        <v/>
      </c>
      <c r="CY799" s="162" t="str">
        <f t="shared" si="462"/>
        <v/>
      </c>
      <c r="CZ799" s="162" t="str">
        <f t="shared" si="463"/>
        <v/>
      </c>
      <c r="DA799" s="163" t="str">
        <f t="shared" si="464"/>
        <v/>
      </c>
    </row>
    <row r="800" spans="1:105" ht="16.5" x14ac:dyDescent="0.3">
      <c r="A800" s="135"/>
      <c r="B800" s="136"/>
      <c r="C800" s="136"/>
      <c r="D800" s="137"/>
      <c r="E800" s="176"/>
      <c r="F800" s="182"/>
      <c r="G800" s="183"/>
      <c r="H800" s="183"/>
      <c r="I800" s="183"/>
      <c r="J800" s="183"/>
      <c r="K800" s="183"/>
      <c r="L800" s="183"/>
      <c r="M800" s="186"/>
      <c r="N800" s="182"/>
      <c r="O800" s="184"/>
      <c r="P800" s="178"/>
      <c r="Q800" s="118">
        <f t="shared" si="433"/>
        <v>0</v>
      </c>
      <c r="R800" s="3"/>
      <c r="S800" s="3"/>
      <c r="T800" s="4"/>
      <c r="U800" s="4"/>
      <c r="V800" s="99">
        <f t="shared" si="434"/>
        <v>0</v>
      </c>
      <c r="W800" s="161"/>
      <c r="X800" s="138"/>
      <c r="AH800" s="158" t="str">
        <f t="array" ref="AH800">IF(OR(AH$1=0, $A800=""),"",SQRT((_xlfn.XLOOKUP(AH$1,$Z$2:$Z$16,$AA$2:$AA$16)-$T800)^2+(_xlfn.XLOOKUP(AH$1,$Z$2:$Z$16,$AB$2:$AB$16)-$U800)^2+(_xlfn.XLOOKUP(AH$1,$Z$2:$Z$16,$AC$2:$AC$16-$V800)^2)))</f>
        <v/>
      </c>
      <c r="AI800" s="140" t="str">
        <f t="array" ref="AI800">IF(OR(AI$1=0, $A800=""),"",SQRT((_xlfn.XLOOKUP(AI$1,$Z$2:$Z$16,$AA$2:$AA$16)-$T800)^2+(_xlfn.XLOOKUP(AI$1,$Z$2:$Z$16,$AB$2:$AB$16)-$U800)^2+(_xlfn.XLOOKUP(AI$1,$Z$2:$Z$16,$AC$2:$AC$16-$V800)^2)))</f>
        <v/>
      </c>
      <c r="AJ800" s="140" t="str">
        <f t="array" ref="AJ800">IF(OR(AJ$1=0, $A800=""),"",SQRT((_xlfn.XLOOKUP(AJ$1,$Z$2:$Z$16,$AA$2:$AA$16)-$T800)^2+(_xlfn.XLOOKUP(AJ$1,$Z$2:$Z$16,$AB$2:$AB$16)-$U800)^2+(_xlfn.XLOOKUP(AJ$1,$Z$2:$Z$16,$AC$2:$AC$16-$V800)^2)))</f>
        <v/>
      </c>
      <c r="AK800" s="140" t="str">
        <f t="array" ref="AK800">IF(OR(AK$1=0, $A800=""),"",SQRT((_xlfn.XLOOKUP(AK$1,$Z$2:$Z$16,$AA$2:$AA$16)-$T800)^2+(_xlfn.XLOOKUP(AK$1,$Z$2:$Z$16,$AB$2:$AB$16)-$U800)^2+(_xlfn.XLOOKUP(AK$1,$Z$2:$Z$16,$AC$2:$AC$16-$V800)^2)))</f>
        <v/>
      </c>
      <c r="AL800" s="140" t="str">
        <f t="array" ref="AL800">IF(OR(AL$1=0, $A800=""),"",SQRT((_xlfn.XLOOKUP(AL$1,$Z$2:$Z$16,$AA$2:$AA$16)-$T800)^2+(_xlfn.XLOOKUP(AL$1,$Z$2:$Z$16,$AB$2:$AB$16)-$U800)^2+(_xlfn.XLOOKUP(AL$1,$Z$2:$Z$16,$AC$2:$AC$16-$V800)^2)))</f>
        <v/>
      </c>
      <c r="AM800" s="140" t="str">
        <f t="array" ref="AM800">IF(OR(AM$1=0, $A800=""),"",SQRT((_xlfn.XLOOKUP(AM$1,$Z$2:$Z$16,$AA$2:$AA$16)-$T800)^2+(_xlfn.XLOOKUP(AM$1,$Z$2:$Z$16,$AB$2:$AB$16)-$U800)^2+(_xlfn.XLOOKUP(AM$1,$Z$2:$Z$16,$AC$2:$AC$16-$V800)^2)))</f>
        <v/>
      </c>
      <c r="AN800" s="140" t="str">
        <f t="array" ref="AN800">IF(OR(AN$1=0, $A800=""),"",SQRT((_xlfn.XLOOKUP(AN$1,$Z$2:$Z$16,$AA$2:$AA$16)-$T800)^2+(_xlfn.XLOOKUP(AN$1,$Z$2:$Z$16,$AB$2:$AB$16)-$U800)^2+(_xlfn.XLOOKUP(AN$1,$Z$2:$Z$16,$AC$2:$AC$16-$V800)^2)))</f>
        <v/>
      </c>
      <c r="AO800" s="140" t="str">
        <f t="array" ref="AO800">IF(OR(AO$1=0, $A800=""),"",SQRT((_xlfn.XLOOKUP(AO$1,$Z$2:$Z$16,$AA$2:$AA$16)-$T800)^2+(_xlfn.XLOOKUP(AO$1,$Z$2:$Z$16,$AB$2:$AB$16)-$U800)^2+(_xlfn.XLOOKUP(AO$1,$Z$2:$Z$16,$AC$2:$AC$16-$V800)^2)))</f>
        <v/>
      </c>
      <c r="AP800" s="141" t="str">
        <f t="array" ref="AP800">IF(OR(AP$1=0, $A800=""),"",SQRT((_xlfn.XLOOKUP(AP$1,$Z$2:$Z$16,$AA$2:$AA$16)-$T800)^2+(_xlfn.XLOOKUP(AP$1,$Z$2:$Z$16,$AB$2:$AB$16)-$U800)^2+(_xlfn.XLOOKUP(AP$1,$Z$2:$Z$16,$AC$2:$AC$16-$V800)^2)))</f>
        <v/>
      </c>
      <c r="AQ800" s="141" t="str">
        <f t="array" ref="AQ800">IF(OR(AQ$1=0, $A800=""),"",SQRT((_xlfn.XLOOKUP(AQ$1,$Z$2:$Z$16,$AA$2:$AA$16)-$T800)^2+(_xlfn.XLOOKUP(AQ$1,$Z$2:$Z$16,$AB$2:$AB$16)-$U800)^2+(_xlfn.XLOOKUP(AQ$1,$Z$2:$Z$16,$AC$2:$AC$16-$V800)^2)))</f>
        <v/>
      </c>
      <c r="AR800" s="141" t="str">
        <f t="array" ref="AR800">IF(OR(AR$1=0, $A800=""),"",SQRT((_xlfn.XLOOKUP(AR$1,$Z$2:$Z$16,$AA$2:$AA$16)-$T800)^2+(_xlfn.XLOOKUP(AR$1,$Z$2:$Z$16,$AB$2:$AB$16)-$U800)^2+(_xlfn.XLOOKUP(AR$1,$Z$2:$Z$16,$AC$2:$AC$16-$V800)^2)))</f>
        <v/>
      </c>
      <c r="AS800" s="141" t="str">
        <f t="array" ref="AS800">IF(OR(AS$1=0, $A800=""),"",SQRT((_xlfn.XLOOKUP(AS$1,$Z$2:$Z$16,$AA$2:$AA$16)-$T800)^2+(_xlfn.XLOOKUP(AS$1,$Z$2:$Z$16,$AB$2:$AB$16)-$U800)^2+(_xlfn.XLOOKUP(AS$1,$Z$2:$Z$16,$AC$2:$AC$16-$V800)^2)))</f>
        <v/>
      </c>
      <c r="AT800" s="141" t="str">
        <f t="array" ref="AT800">IF(OR(AT$1=0, $A800=""),"",SQRT((_xlfn.XLOOKUP(AT$1,$Z$2:$Z$16,$AA$2:$AA$16)-$T800)^2+(_xlfn.XLOOKUP(AT$1,$Z$2:$Z$16,$AB$2:$AB$16)-$U800)^2+(_xlfn.XLOOKUP(AT$1,$Z$2:$Z$16,$AC$2:$AC$16-$V800)^2)))</f>
        <v/>
      </c>
      <c r="AU800" s="141" t="str">
        <f t="array" ref="AU800">IF(OR(AU$1=0, $A800=""),"",SQRT((_xlfn.XLOOKUP(AU$1,$Z$2:$Z$16,$AA$2:$AA$16)-$T800)^2+(_xlfn.XLOOKUP(AU$1,$Z$2:$Z$16,$AB$2:$AB$16)-$U800)^2+(_xlfn.XLOOKUP(AU$1,$Z$2:$Z$16,$AC$2:$AC$16-$V800)^2)))</f>
        <v/>
      </c>
      <c r="AV800" s="142" t="str">
        <f t="array" ref="AV800">IF(OR(AV$1=0, $A800=""),"",SQRT((_xlfn.XLOOKUP(AV$1,$Z$2:$Z$16,$AA$2:$AA$16)-$T800)^2+(_xlfn.XLOOKUP(AV$1,$Z$2:$Z$16,$AB$2:$AB$16)-$U800)^2+(_xlfn.XLOOKUP(AV$1,$Z$2:$Z$16,$AC$2:$AC$16-$V800)^2)))</f>
        <v/>
      </c>
      <c r="AW800" s="124"/>
      <c r="AX800" s="124"/>
      <c r="AY800" s="125">
        <f t="shared" si="435"/>
        <v>0</v>
      </c>
      <c r="AZ800" s="143">
        <f t="shared" si="436"/>
        <v>0</v>
      </c>
      <c r="BA800" s="143">
        <f t="shared" si="437"/>
        <v>0</v>
      </c>
      <c r="BB800" s="143">
        <f t="shared" si="438"/>
        <v>0</v>
      </c>
      <c r="BC800" s="143">
        <f t="shared" si="439"/>
        <v>0</v>
      </c>
      <c r="BD800" s="143">
        <f t="shared" si="440"/>
        <v>0</v>
      </c>
      <c r="BE800" s="143">
        <f t="shared" si="441"/>
        <v>0</v>
      </c>
      <c r="BF800" s="143">
        <f t="shared" si="442"/>
        <v>0</v>
      </c>
      <c r="BG800" s="144">
        <f t="shared" si="443"/>
        <v>0</v>
      </c>
      <c r="BH800" s="144">
        <f t="shared" si="444"/>
        <v>0</v>
      </c>
      <c r="BI800" s="144">
        <f t="shared" si="445"/>
        <v>0</v>
      </c>
      <c r="BJ800" s="144">
        <f t="shared" si="446"/>
        <v>0</v>
      </c>
      <c r="BK800" s="144">
        <f t="shared" si="447"/>
        <v>0</v>
      </c>
      <c r="BL800" s="144">
        <f t="shared" si="448"/>
        <v>0</v>
      </c>
      <c r="BM800" s="145">
        <f t="shared" si="449"/>
        <v>0</v>
      </c>
      <c r="BN800" s="124"/>
      <c r="BO800" s="124"/>
      <c r="BP800" s="124"/>
      <c r="BQ800" s="124"/>
      <c r="BR800" s="124"/>
      <c r="BS800" s="124"/>
      <c r="BT800" s="124"/>
      <c r="BU800" s="124"/>
      <c r="BV800" s="130"/>
      <c r="BW800" s="130"/>
      <c r="BX800" s="130"/>
      <c r="BY800" s="130"/>
      <c r="BZ800" s="130"/>
      <c r="CA800" s="130"/>
      <c r="CB800" s="130"/>
      <c r="CC800" s="130"/>
      <c r="CD800" s="130"/>
      <c r="CE800" s="130"/>
      <c r="CF800" s="130"/>
      <c r="CG800" s="130"/>
      <c r="CH800" s="130"/>
      <c r="CI800" s="130"/>
      <c r="CJ800" s="130"/>
      <c r="CM800" s="159">
        <f t="shared" si="450"/>
        <v>0</v>
      </c>
      <c r="CN800" s="160">
        <f t="shared" si="451"/>
        <v>0</v>
      </c>
      <c r="CO800" s="160">
        <f t="shared" si="452"/>
        <v>0</v>
      </c>
      <c r="CP800" s="160">
        <f t="shared" si="453"/>
        <v>0</v>
      </c>
      <c r="CQ800" s="160">
        <f t="shared" si="454"/>
        <v>0</v>
      </c>
      <c r="CR800" s="160" t="str">
        <f t="shared" si="455"/>
        <v/>
      </c>
      <c r="CS800" s="160" t="str">
        <f t="shared" si="456"/>
        <v/>
      </c>
      <c r="CT800" s="160" t="str">
        <f t="shared" si="457"/>
        <v/>
      </c>
      <c r="CU800" s="162" t="str">
        <f t="shared" si="458"/>
        <v/>
      </c>
      <c r="CV800" s="162" t="str">
        <f t="shared" si="459"/>
        <v/>
      </c>
      <c r="CW800" s="162" t="str">
        <f t="shared" si="460"/>
        <v/>
      </c>
      <c r="CX800" s="162" t="str">
        <f t="shared" si="461"/>
        <v/>
      </c>
      <c r="CY800" s="162" t="str">
        <f t="shared" si="462"/>
        <v/>
      </c>
      <c r="CZ800" s="162" t="str">
        <f t="shared" si="463"/>
        <v/>
      </c>
      <c r="DA800" s="163" t="str">
        <f t="shared" si="464"/>
        <v/>
      </c>
    </row>
    <row r="801" spans="1:105" ht="16.5" x14ac:dyDescent="0.3">
      <c r="A801" s="135"/>
      <c r="B801" s="136"/>
      <c r="C801" s="136"/>
      <c r="D801" s="137"/>
      <c r="E801" s="176"/>
      <c r="F801" s="182"/>
      <c r="G801" s="183"/>
      <c r="H801" s="183"/>
      <c r="I801" s="183"/>
      <c r="J801" s="183"/>
      <c r="K801" s="183"/>
      <c r="L801" s="183"/>
      <c r="M801" s="186"/>
      <c r="N801" s="182"/>
      <c r="O801" s="184"/>
      <c r="P801" s="178"/>
      <c r="Q801" s="118">
        <f t="shared" si="433"/>
        <v>0</v>
      </c>
      <c r="R801" s="3"/>
      <c r="S801" s="3"/>
      <c r="T801" s="4"/>
      <c r="U801" s="4"/>
      <c r="V801" s="99">
        <f t="shared" si="434"/>
        <v>0</v>
      </c>
      <c r="W801" s="161"/>
      <c r="X801" s="138"/>
      <c r="AH801" s="158" t="str">
        <f t="array" ref="AH801">IF(OR(AH$1=0, $A801=""),"",SQRT((_xlfn.XLOOKUP(AH$1,$Z$2:$Z$16,$AA$2:$AA$16)-$T801)^2+(_xlfn.XLOOKUP(AH$1,$Z$2:$Z$16,$AB$2:$AB$16)-$U801)^2+(_xlfn.XLOOKUP(AH$1,$Z$2:$Z$16,$AC$2:$AC$16-$V801)^2)))</f>
        <v/>
      </c>
      <c r="AI801" s="140" t="str">
        <f t="array" ref="AI801">IF(OR(AI$1=0, $A801=""),"",SQRT((_xlfn.XLOOKUP(AI$1,$Z$2:$Z$16,$AA$2:$AA$16)-$T801)^2+(_xlfn.XLOOKUP(AI$1,$Z$2:$Z$16,$AB$2:$AB$16)-$U801)^2+(_xlfn.XLOOKUP(AI$1,$Z$2:$Z$16,$AC$2:$AC$16-$V801)^2)))</f>
        <v/>
      </c>
      <c r="AJ801" s="140" t="str">
        <f t="array" ref="AJ801">IF(OR(AJ$1=0, $A801=""),"",SQRT((_xlfn.XLOOKUP(AJ$1,$Z$2:$Z$16,$AA$2:$AA$16)-$T801)^2+(_xlfn.XLOOKUP(AJ$1,$Z$2:$Z$16,$AB$2:$AB$16)-$U801)^2+(_xlfn.XLOOKUP(AJ$1,$Z$2:$Z$16,$AC$2:$AC$16-$V801)^2)))</f>
        <v/>
      </c>
      <c r="AK801" s="140" t="str">
        <f t="array" ref="AK801">IF(OR(AK$1=0, $A801=""),"",SQRT((_xlfn.XLOOKUP(AK$1,$Z$2:$Z$16,$AA$2:$AA$16)-$T801)^2+(_xlfn.XLOOKUP(AK$1,$Z$2:$Z$16,$AB$2:$AB$16)-$U801)^2+(_xlfn.XLOOKUP(AK$1,$Z$2:$Z$16,$AC$2:$AC$16-$V801)^2)))</f>
        <v/>
      </c>
      <c r="AL801" s="140" t="str">
        <f t="array" ref="AL801">IF(OR(AL$1=0, $A801=""),"",SQRT((_xlfn.XLOOKUP(AL$1,$Z$2:$Z$16,$AA$2:$AA$16)-$T801)^2+(_xlfn.XLOOKUP(AL$1,$Z$2:$Z$16,$AB$2:$AB$16)-$U801)^2+(_xlfn.XLOOKUP(AL$1,$Z$2:$Z$16,$AC$2:$AC$16-$V801)^2)))</f>
        <v/>
      </c>
      <c r="AM801" s="140" t="str">
        <f t="array" ref="AM801">IF(OR(AM$1=0, $A801=""),"",SQRT((_xlfn.XLOOKUP(AM$1,$Z$2:$Z$16,$AA$2:$AA$16)-$T801)^2+(_xlfn.XLOOKUP(AM$1,$Z$2:$Z$16,$AB$2:$AB$16)-$U801)^2+(_xlfn.XLOOKUP(AM$1,$Z$2:$Z$16,$AC$2:$AC$16-$V801)^2)))</f>
        <v/>
      </c>
      <c r="AN801" s="140" t="str">
        <f t="array" ref="AN801">IF(OR(AN$1=0, $A801=""),"",SQRT((_xlfn.XLOOKUP(AN$1,$Z$2:$Z$16,$AA$2:$AA$16)-$T801)^2+(_xlfn.XLOOKUP(AN$1,$Z$2:$Z$16,$AB$2:$AB$16)-$U801)^2+(_xlfn.XLOOKUP(AN$1,$Z$2:$Z$16,$AC$2:$AC$16-$V801)^2)))</f>
        <v/>
      </c>
      <c r="AO801" s="140" t="str">
        <f t="array" ref="AO801">IF(OR(AO$1=0, $A801=""),"",SQRT((_xlfn.XLOOKUP(AO$1,$Z$2:$Z$16,$AA$2:$AA$16)-$T801)^2+(_xlfn.XLOOKUP(AO$1,$Z$2:$Z$16,$AB$2:$AB$16)-$U801)^2+(_xlfn.XLOOKUP(AO$1,$Z$2:$Z$16,$AC$2:$AC$16-$V801)^2)))</f>
        <v/>
      </c>
      <c r="AP801" s="141" t="str">
        <f t="array" ref="AP801">IF(OR(AP$1=0, $A801=""),"",SQRT((_xlfn.XLOOKUP(AP$1,$Z$2:$Z$16,$AA$2:$AA$16)-$T801)^2+(_xlfn.XLOOKUP(AP$1,$Z$2:$Z$16,$AB$2:$AB$16)-$U801)^2+(_xlfn.XLOOKUP(AP$1,$Z$2:$Z$16,$AC$2:$AC$16-$V801)^2)))</f>
        <v/>
      </c>
      <c r="AQ801" s="141" t="str">
        <f t="array" ref="AQ801">IF(OR(AQ$1=0, $A801=""),"",SQRT((_xlfn.XLOOKUP(AQ$1,$Z$2:$Z$16,$AA$2:$AA$16)-$T801)^2+(_xlfn.XLOOKUP(AQ$1,$Z$2:$Z$16,$AB$2:$AB$16)-$U801)^2+(_xlfn.XLOOKUP(AQ$1,$Z$2:$Z$16,$AC$2:$AC$16-$V801)^2)))</f>
        <v/>
      </c>
      <c r="AR801" s="141" t="str">
        <f t="array" ref="AR801">IF(OR(AR$1=0, $A801=""),"",SQRT((_xlfn.XLOOKUP(AR$1,$Z$2:$Z$16,$AA$2:$AA$16)-$T801)^2+(_xlfn.XLOOKUP(AR$1,$Z$2:$Z$16,$AB$2:$AB$16)-$U801)^2+(_xlfn.XLOOKUP(AR$1,$Z$2:$Z$16,$AC$2:$AC$16-$V801)^2)))</f>
        <v/>
      </c>
      <c r="AS801" s="141" t="str">
        <f t="array" ref="AS801">IF(OR(AS$1=0, $A801=""),"",SQRT((_xlfn.XLOOKUP(AS$1,$Z$2:$Z$16,$AA$2:$AA$16)-$T801)^2+(_xlfn.XLOOKUP(AS$1,$Z$2:$Z$16,$AB$2:$AB$16)-$U801)^2+(_xlfn.XLOOKUP(AS$1,$Z$2:$Z$16,$AC$2:$AC$16-$V801)^2)))</f>
        <v/>
      </c>
      <c r="AT801" s="141" t="str">
        <f t="array" ref="AT801">IF(OR(AT$1=0, $A801=""),"",SQRT((_xlfn.XLOOKUP(AT$1,$Z$2:$Z$16,$AA$2:$AA$16)-$T801)^2+(_xlfn.XLOOKUP(AT$1,$Z$2:$Z$16,$AB$2:$AB$16)-$U801)^2+(_xlfn.XLOOKUP(AT$1,$Z$2:$Z$16,$AC$2:$AC$16-$V801)^2)))</f>
        <v/>
      </c>
      <c r="AU801" s="141" t="str">
        <f t="array" ref="AU801">IF(OR(AU$1=0, $A801=""),"",SQRT((_xlfn.XLOOKUP(AU$1,$Z$2:$Z$16,$AA$2:$AA$16)-$T801)^2+(_xlfn.XLOOKUP(AU$1,$Z$2:$Z$16,$AB$2:$AB$16)-$U801)^2+(_xlfn.XLOOKUP(AU$1,$Z$2:$Z$16,$AC$2:$AC$16-$V801)^2)))</f>
        <v/>
      </c>
      <c r="AV801" s="142" t="str">
        <f t="array" ref="AV801">IF(OR(AV$1=0, $A801=""),"",SQRT((_xlfn.XLOOKUP(AV$1,$Z$2:$Z$16,$AA$2:$AA$16)-$T801)^2+(_xlfn.XLOOKUP(AV$1,$Z$2:$Z$16,$AB$2:$AB$16)-$U801)^2+(_xlfn.XLOOKUP(AV$1,$Z$2:$Z$16,$AC$2:$AC$16-$V801)^2)))</f>
        <v/>
      </c>
      <c r="AW801" s="124"/>
      <c r="AX801" s="124"/>
      <c r="AY801" s="125">
        <f t="shared" si="435"/>
        <v>0</v>
      </c>
      <c r="AZ801" s="143">
        <f t="shared" si="436"/>
        <v>0</v>
      </c>
      <c r="BA801" s="143">
        <f t="shared" si="437"/>
        <v>0</v>
      </c>
      <c r="BB801" s="143">
        <f t="shared" si="438"/>
        <v>0</v>
      </c>
      <c r="BC801" s="143">
        <f t="shared" si="439"/>
        <v>0</v>
      </c>
      <c r="BD801" s="143">
        <f t="shared" si="440"/>
        <v>0</v>
      </c>
      <c r="BE801" s="143">
        <f t="shared" si="441"/>
        <v>0</v>
      </c>
      <c r="BF801" s="143">
        <f t="shared" si="442"/>
        <v>0</v>
      </c>
      <c r="BG801" s="144">
        <f t="shared" si="443"/>
        <v>0</v>
      </c>
      <c r="BH801" s="144">
        <f t="shared" si="444"/>
        <v>0</v>
      </c>
      <c r="BI801" s="144">
        <f t="shared" si="445"/>
        <v>0</v>
      </c>
      <c r="BJ801" s="144">
        <f t="shared" si="446"/>
        <v>0</v>
      </c>
      <c r="BK801" s="144">
        <f t="shared" si="447"/>
        <v>0</v>
      </c>
      <c r="BL801" s="144">
        <f t="shared" si="448"/>
        <v>0</v>
      </c>
      <c r="BM801" s="145">
        <f t="shared" si="449"/>
        <v>0</v>
      </c>
      <c r="BN801" s="124"/>
      <c r="BO801" s="124"/>
      <c r="BP801" s="124"/>
      <c r="BQ801" s="124"/>
      <c r="BR801" s="124"/>
      <c r="BS801" s="124"/>
      <c r="BT801" s="124"/>
      <c r="BU801" s="124"/>
      <c r="BV801" s="130"/>
      <c r="BW801" s="130"/>
      <c r="BX801" s="130"/>
      <c r="BY801" s="130"/>
      <c r="BZ801" s="130"/>
      <c r="CA801" s="130"/>
      <c r="CB801" s="130"/>
      <c r="CC801" s="130"/>
      <c r="CD801" s="130"/>
      <c r="CE801" s="130"/>
      <c r="CF801" s="130"/>
      <c r="CG801" s="130"/>
      <c r="CH801" s="130"/>
      <c r="CI801" s="130"/>
      <c r="CJ801" s="130"/>
      <c r="CM801" s="159">
        <f t="shared" si="450"/>
        <v>0</v>
      </c>
      <c r="CN801" s="160">
        <f t="shared" si="451"/>
        <v>0</v>
      </c>
      <c r="CO801" s="160">
        <f t="shared" si="452"/>
        <v>0</v>
      </c>
      <c r="CP801" s="160">
        <f t="shared" si="453"/>
        <v>0</v>
      </c>
      <c r="CQ801" s="160">
        <f t="shared" si="454"/>
        <v>0</v>
      </c>
      <c r="CR801" s="160" t="str">
        <f t="shared" si="455"/>
        <v/>
      </c>
      <c r="CS801" s="160" t="str">
        <f t="shared" si="456"/>
        <v/>
      </c>
      <c r="CT801" s="160" t="str">
        <f t="shared" si="457"/>
        <v/>
      </c>
      <c r="CU801" s="162" t="str">
        <f t="shared" si="458"/>
        <v/>
      </c>
      <c r="CV801" s="162" t="str">
        <f t="shared" si="459"/>
        <v/>
      </c>
      <c r="CW801" s="162" t="str">
        <f t="shared" si="460"/>
        <v/>
      </c>
      <c r="CX801" s="162" t="str">
        <f t="shared" si="461"/>
        <v/>
      </c>
      <c r="CY801" s="162" t="str">
        <f t="shared" si="462"/>
        <v/>
      </c>
      <c r="CZ801" s="162" t="str">
        <f t="shared" si="463"/>
        <v/>
      </c>
      <c r="DA801" s="163" t="str">
        <f t="shared" si="464"/>
        <v/>
      </c>
    </row>
    <row r="802" spans="1:105" ht="16.5" x14ac:dyDescent="0.3">
      <c r="A802" s="135"/>
      <c r="B802" s="136"/>
      <c r="C802" s="136"/>
      <c r="D802" s="137"/>
      <c r="E802" s="176"/>
      <c r="F802" s="182"/>
      <c r="G802" s="183"/>
      <c r="H802" s="183"/>
      <c r="I802" s="183"/>
      <c r="J802" s="183"/>
      <c r="K802" s="183"/>
      <c r="L802" s="183"/>
      <c r="M802" s="186"/>
      <c r="N802" s="182"/>
      <c r="O802" s="184"/>
      <c r="P802" s="178"/>
      <c r="Q802" s="118">
        <f t="shared" si="433"/>
        <v>0</v>
      </c>
      <c r="R802" s="3"/>
      <c r="S802" s="3"/>
      <c r="T802" s="4"/>
      <c r="U802" s="4"/>
      <c r="V802" s="99">
        <f t="shared" si="434"/>
        <v>0</v>
      </c>
      <c r="W802" s="161"/>
      <c r="X802" s="138"/>
      <c r="AH802" s="158" t="str">
        <f t="array" ref="AH802">IF(OR(AH$1=0, $A802=""),"",SQRT((_xlfn.XLOOKUP(AH$1,$Z$2:$Z$16,$AA$2:$AA$16)-$T802)^2+(_xlfn.XLOOKUP(AH$1,$Z$2:$Z$16,$AB$2:$AB$16)-$U802)^2+(_xlfn.XLOOKUP(AH$1,$Z$2:$Z$16,$AC$2:$AC$16-$V802)^2)))</f>
        <v/>
      </c>
      <c r="AI802" s="140" t="str">
        <f t="array" ref="AI802">IF(OR(AI$1=0, $A802=""),"",SQRT((_xlfn.XLOOKUP(AI$1,$Z$2:$Z$16,$AA$2:$AA$16)-$T802)^2+(_xlfn.XLOOKUP(AI$1,$Z$2:$Z$16,$AB$2:$AB$16)-$U802)^2+(_xlfn.XLOOKUP(AI$1,$Z$2:$Z$16,$AC$2:$AC$16-$V802)^2)))</f>
        <v/>
      </c>
      <c r="AJ802" s="140" t="str">
        <f t="array" ref="AJ802">IF(OR(AJ$1=0, $A802=""),"",SQRT((_xlfn.XLOOKUP(AJ$1,$Z$2:$Z$16,$AA$2:$AA$16)-$T802)^2+(_xlfn.XLOOKUP(AJ$1,$Z$2:$Z$16,$AB$2:$AB$16)-$U802)^2+(_xlfn.XLOOKUP(AJ$1,$Z$2:$Z$16,$AC$2:$AC$16-$V802)^2)))</f>
        <v/>
      </c>
      <c r="AK802" s="140" t="str">
        <f t="array" ref="AK802">IF(OR(AK$1=0, $A802=""),"",SQRT((_xlfn.XLOOKUP(AK$1,$Z$2:$Z$16,$AA$2:$AA$16)-$T802)^2+(_xlfn.XLOOKUP(AK$1,$Z$2:$Z$16,$AB$2:$AB$16)-$U802)^2+(_xlfn.XLOOKUP(AK$1,$Z$2:$Z$16,$AC$2:$AC$16-$V802)^2)))</f>
        <v/>
      </c>
      <c r="AL802" s="140" t="str">
        <f t="array" ref="AL802">IF(OR(AL$1=0, $A802=""),"",SQRT((_xlfn.XLOOKUP(AL$1,$Z$2:$Z$16,$AA$2:$AA$16)-$T802)^2+(_xlfn.XLOOKUP(AL$1,$Z$2:$Z$16,$AB$2:$AB$16)-$U802)^2+(_xlfn.XLOOKUP(AL$1,$Z$2:$Z$16,$AC$2:$AC$16-$V802)^2)))</f>
        <v/>
      </c>
      <c r="AM802" s="140" t="str">
        <f t="array" ref="AM802">IF(OR(AM$1=0, $A802=""),"",SQRT((_xlfn.XLOOKUP(AM$1,$Z$2:$Z$16,$AA$2:$AA$16)-$T802)^2+(_xlfn.XLOOKUP(AM$1,$Z$2:$Z$16,$AB$2:$AB$16)-$U802)^2+(_xlfn.XLOOKUP(AM$1,$Z$2:$Z$16,$AC$2:$AC$16-$V802)^2)))</f>
        <v/>
      </c>
      <c r="AN802" s="140" t="str">
        <f t="array" ref="AN802">IF(OR(AN$1=0, $A802=""),"",SQRT((_xlfn.XLOOKUP(AN$1,$Z$2:$Z$16,$AA$2:$AA$16)-$T802)^2+(_xlfn.XLOOKUP(AN$1,$Z$2:$Z$16,$AB$2:$AB$16)-$U802)^2+(_xlfn.XLOOKUP(AN$1,$Z$2:$Z$16,$AC$2:$AC$16-$V802)^2)))</f>
        <v/>
      </c>
      <c r="AO802" s="140" t="str">
        <f t="array" ref="AO802">IF(OR(AO$1=0, $A802=""),"",SQRT((_xlfn.XLOOKUP(AO$1,$Z$2:$Z$16,$AA$2:$AA$16)-$T802)^2+(_xlfn.XLOOKUP(AO$1,$Z$2:$Z$16,$AB$2:$AB$16)-$U802)^2+(_xlfn.XLOOKUP(AO$1,$Z$2:$Z$16,$AC$2:$AC$16-$V802)^2)))</f>
        <v/>
      </c>
      <c r="AP802" s="141" t="str">
        <f t="array" ref="AP802">IF(OR(AP$1=0, $A802=""),"",SQRT((_xlfn.XLOOKUP(AP$1,$Z$2:$Z$16,$AA$2:$AA$16)-$T802)^2+(_xlfn.XLOOKUP(AP$1,$Z$2:$Z$16,$AB$2:$AB$16)-$U802)^2+(_xlfn.XLOOKUP(AP$1,$Z$2:$Z$16,$AC$2:$AC$16-$V802)^2)))</f>
        <v/>
      </c>
      <c r="AQ802" s="141" t="str">
        <f t="array" ref="AQ802">IF(OR(AQ$1=0, $A802=""),"",SQRT((_xlfn.XLOOKUP(AQ$1,$Z$2:$Z$16,$AA$2:$AA$16)-$T802)^2+(_xlfn.XLOOKUP(AQ$1,$Z$2:$Z$16,$AB$2:$AB$16)-$U802)^2+(_xlfn.XLOOKUP(AQ$1,$Z$2:$Z$16,$AC$2:$AC$16-$V802)^2)))</f>
        <v/>
      </c>
      <c r="AR802" s="141" t="str">
        <f t="array" ref="AR802">IF(OR(AR$1=0, $A802=""),"",SQRT((_xlfn.XLOOKUP(AR$1,$Z$2:$Z$16,$AA$2:$AA$16)-$T802)^2+(_xlfn.XLOOKUP(AR$1,$Z$2:$Z$16,$AB$2:$AB$16)-$U802)^2+(_xlfn.XLOOKUP(AR$1,$Z$2:$Z$16,$AC$2:$AC$16-$V802)^2)))</f>
        <v/>
      </c>
      <c r="AS802" s="141" t="str">
        <f t="array" ref="AS802">IF(OR(AS$1=0, $A802=""),"",SQRT((_xlfn.XLOOKUP(AS$1,$Z$2:$Z$16,$AA$2:$AA$16)-$T802)^2+(_xlfn.XLOOKUP(AS$1,$Z$2:$Z$16,$AB$2:$AB$16)-$U802)^2+(_xlfn.XLOOKUP(AS$1,$Z$2:$Z$16,$AC$2:$AC$16-$V802)^2)))</f>
        <v/>
      </c>
      <c r="AT802" s="141" t="str">
        <f t="array" ref="AT802">IF(OR(AT$1=0, $A802=""),"",SQRT((_xlfn.XLOOKUP(AT$1,$Z$2:$Z$16,$AA$2:$AA$16)-$T802)^2+(_xlfn.XLOOKUP(AT$1,$Z$2:$Z$16,$AB$2:$AB$16)-$U802)^2+(_xlfn.XLOOKUP(AT$1,$Z$2:$Z$16,$AC$2:$AC$16-$V802)^2)))</f>
        <v/>
      </c>
      <c r="AU802" s="141" t="str">
        <f t="array" ref="AU802">IF(OR(AU$1=0, $A802=""),"",SQRT((_xlfn.XLOOKUP(AU$1,$Z$2:$Z$16,$AA$2:$AA$16)-$T802)^2+(_xlfn.XLOOKUP(AU$1,$Z$2:$Z$16,$AB$2:$AB$16)-$U802)^2+(_xlfn.XLOOKUP(AU$1,$Z$2:$Z$16,$AC$2:$AC$16-$V802)^2)))</f>
        <v/>
      </c>
      <c r="AV802" s="142" t="str">
        <f t="array" ref="AV802">IF(OR(AV$1=0, $A802=""),"",SQRT((_xlfn.XLOOKUP(AV$1,$Z$2:$Z$16,$AA$2:$AA$16)-$T802)^2+(_xlfn.XLOOKUP(AV$1,$Z$2:$Z$16,$AB$2:$AB$16)-$U802)^2+(_xlfn.XLOOKUP(AV$1,$Z$2:$Z$16,$AC$2:$AC$16-$V802)^2)))</f>
        <v/>
      </c>
      <c r="AW802" s="124"/>
      <c r="AX802" s="124"/>
      <c r="AY802" s="125">
        <f t="shared" si="435"/>
        <v>0</v>
      </c>
      <c r="AZ802" s="143">
        <f t="shared" si="436"/>
        <v>0</v>
      </c>
      <c r="BA802" s="143">
        <f t="shared" si="437"/>
        <v>0</v>
      </c>
      <c r="BB802" s="143">
        <f t="shared" si="438"/>
        <v>0</v>
      </c>
      <c r="BC802" s="143">
        <f t="shared" si="439"/>
        <v>0</v>
      </c>
      <c r="BD802" s="143">
        <f t="shared" si="440"/>
        <v>0</v>
      </c>
      <c r="BE802" s="143">
        <f t="shared" si="441"/>
        <v>0</v>
      </c>
      <c r="BF802" s="143">
        <f t="shared" si="442"/>
        <v>0</v>
      </c>
      <c r="BG802" s="144">
        <f t="shared" si="443"/>
        <v>0</v>
      </c>
      <c r="BH802" s="144">
        <f t="shared" si="444"/>
        <v>0</v>
      </c>
      <c r="BI802" s="144">
        <f t="shared" si="445"/>
        <v>0</v>
      </c>
      <c r="BJ802" s="144">
        <f t="shared" si="446"/>
        <v>0</v>
      </c>
      <c r="BK802" s="144">
        <f t="shared" si="447"/>
        <v>0</v>
      </c>
      <c r="BL802" s="144">
        <f t="shared" si="448"/>
        <v>0</v>
      </c>
      <c r="BM802" s="145">
        <f t="shared" si="449"/>
        <v>0</v>
      </c>
      <c r="BN802" s="124"/>
      <c r="BO802" s="124"/>
      <c r="BP802" s="124"/>
      <c r="BQ802" s="124"/>
      <c r="BR802" s="124"/>
      <c r="BS802" s="124"/>
      <c r="BT802" s="124"/>
      <c r="BU802" s="124"/>
      <c r="BV802" s="130"/>
      <c r="BW802" s="130"/>
      <c r="BX802" s="130"/>
      <c r="BY802" s="130"/>
      <c r="BZ802" s="130"/>
      <c r="CA802" s="130"/>
      <c r="CB802" s="130"/>
      <c r="CC802" s="130"/>
      <c r="CD802" s="130"/>
      <c r="CE802" s="130"/>
      <c r="CF802" s="130"/>
      <c r="CG802" s="130"/>
      <c r="CH802" s="130"/>
      <c r="CI802" s="130"/>
      <c r="CJ802" s="130"/>
      <c r="CM802" s="159">
        <f t="shared" si="450"/>
        <v>0</v>
      </c>
      <c r="CN802" s="160">
        <f t="shared" si="451"/>
        <v>0</v>
      </c>
      <c r="CO802" s="160">
        <f t="shared" si="452"/>
        <v>0</v>
      </c>
      <c r="CP802" s="160">
        <f t="shared" si="453"/>
        <v>0</v>
      </c>
      <c r="CQ802" s="160">
        <f t="shared" si="454"/>
        <v>0</v>
      </c>
      <c r="CR802" s="160" t="str">
        <f t="shared" si="455"/>
        <v/>
      </c>
      <c r="CS802" s="160" t="str">
        <f t="shared" si="456"/>
        <v/>
      </c>
      <c r="CT802" s="160" t="str">
        <f t="shared" si="457"/>
        <v/>
      </c>
      <c r="CU802" s="162" t="str">
        <f t="shared" si="458"/>
        <v/>
      </c>
      <c r="CV802" s="162" t="str">
        <f t="shared" si="459"/>
        <v/>
      </c>
      <c r="CW802" s="162" t="str">
        <f t="shared" si="460"/>
        <v/>
      </c>
      <c r="CX802" s="162" t="str">
        <f t="shared" si="461"/>
        <v/>
      </c>
      <c r="CY802" s="162" t="str">
        <f t="shared" si="462"/>
        <v/>
      </c>
      <c r="CZ802" s="162" t="str">
        <f t="shared" si="463"/>
        <v/>
      </c>
      <c r="DA802" s="163" t="str">
        <f t="shared" si="464"/>
        <v/>
      </c>
    </row>
    <row r="803" spans="1:105" ht="16.5" x14ac:dyDescent="0.3">
      <c r="A803" s="135"/>
      <c r="B803" s="136"/>
      <c r="C803" s="136"/>
      <c r="D803" s="137"/>
      <c r="E803" s="176"/>
      <c r="F803" s="182"/>
      <c r="G803" s="183"/>
      <c r="H803" s="183"/>
      <c r="I803" s="183"/>
      <c r="J803" s="183"/>
      <c r="K803" s="183"/>
      <c r="L803" s="183"/>
      <c r="M803" s="186"/>
      <c r="N803" s="182"/>
      <c r="O803" s="184"/>
      <c r="P803" s="178"/>
      <c r="Q803" s="118">
        <f t="shared" si="433"/>
        <v>0</v>
      </c>
      <c r="R803" s="3"/>
      <c r="S803" s="3"/>
      <c r="T803" s="4"/>
      <c r="U803" s="4"/>
      <c r="V803" s="99">
        <f t="shared" si="434"/>
        <v>0</v>
      </c>
      <c r="W803" s="161"/>
      <c r="X803" s="138"/>
      <c r="AH803" s="158" t="str">
        <f t="array" ref="AH803">IF(OR(AH$1=0, $A803=""),"",SQRT((_xlfn.XLOOKUP(AH$1,$Z$2:$Z$16,$AA$2:$AA$16)-$T803)^2+(_xlfn.XLOOKUP(AH$1,$Z$2:$Z$16,$AB$2:$AB$16)-$U803)^2+(_xlfn.XLOOKUP(AH$1,$Z$2:$Z$16,$AC$2:$AC$16-$V803)^2)))</f>
        <v/>
      </c>
      <c r="AI803" s="140" t="str">
        <f t="array" ref="AI803">IF(OR(AI$1=0, $A803=""),"",SQRT((_xlfn.XLOOKUP(AI$1,$Z$2:$Z$16,$AA$2:$AA$16)-$T803)^2+(_xlfn.XLOOKUP(AI$1,$Z$2:$Z$16,$AB$2:$AB$16)-$U803)^2+(_xlfn.XLOOKUP(AI$1,$Z$2:$Z$16,$AC$2:$AC$16-$V803)^2)))</f>
        <v/>
      </c>
      <c r="AJ803" s="140" t="str">
        <f t="array" ref="AJ803">IF(OR(AJ$1=0, $A803=""),"",SQRT((_xlfn.XLOOKUP(AJ$1,$Z$2:$Z$16,$AA$2:$AA$16)-$T803)^2+(_xlfn.XLOOKUP(AJ$1,$Z$2:$Z$16,$AB$2:$AB$16)-$U803)^2+(_xlfn.XLOOKUP(AJ$1,$Z$2:$Z$16,$AC$2:$AC$16-$V803)^2)))</f>
        <v/>
      </c>
      <c r="AK803" s="140" t="str">
        <f t="array" ref="AK803">IF(OR(AK$1=0, $A803=""),"",SQRT((_xlfn.XLOOKUP(AK$1,$Z$2:$Z$16,$AA$2:$AA$16)-$T803)^2+(_xlfn.XLOOKUP(AK$1,$Z$2:$Z$16,$AB$2:$AB$16)-$U803)^2+(_xlfn.XLOOKUP(AK$1,$Z$2:$Z$16,$AC$2:$AC$16-$V803)^2)))</f>
        <v/>
      </c>
      <c r="AL803" s="140" t="str">
        <f t="array" ref="AL803">IF(OR(AL$1=0, $A803=""),"",SQRT((_xlfn.XLOOKUP(AL$1,$Z$2:$Z$16,$AA$2:$AA$16)-$T803)^2+(_xlfn.XLOOKUP(AL$1,$Z$2:$Z$16,$AB$2:$AB$16)-$U803)^2+(_xlfn.XLOOKUP(AL$1,$Z$2:$Z$16,$AC$2:$AC$16-$V803)^2)))</f>
        <v/>
      </c>
      <c r="AM803" s="140" t="str">
        <f t="array" ref="AM803">IF(OR(AM$1=0, $A803=""),"",SQRT((_xlfn.XLOOKUP(AM$1,$Z$2:$Z$16,$AA$2:$AA$16)-$T803)^2+(_xlfn.XLOOKUP(AM$1,$Z$2:$Z$16,$AB$2:$AB$16)-$U803)^2+(_xlfn.XLOOKUP(AM$1,$Z$2:$Z$16,$AC$2:$AC$16-$V803)^2)))</f>
        <v/>
      </c>
      <c r="AN803" s="140" t="str">
        <f t="array" ref="AN803">IF(OR(AN$1=0, $A803=""),"",SQRT((_xlfn.XLOOKUP(AN$1,$Z$2:$Z$16,$AA$2:$AA$16)-$T803)^2+(_xlfn.XLOOKUP(AN$1,$Z$2:$Z$16,$AB$2:$AB$16)-$U803)^2+(_xlfn.XLOOKUP(AN$1,$Z$2:$Z$16,$AC$2:$AC$16-$V803)^2)))</f>
        <v/>
      </c>
      <c r="AO803" s="140" t="str">
        <f t="array" ref="AO803">IF(OR(AO$1=0, $A803=""),"",SQRT((_xlfn.XLOOKUP(AO$1,$Z$2:$Z$16,$AA$2:$AA$16)-$T803)^2+(_xlfn.XLOOKUP(AO$1,$Z$2:$Z$16,$AB$2:$AB$16)-$U803)^2+(_xlfn.XLOOKUP(AO$1,$Z$2:$Z$16,$AC$2:$AC$16-$V803)^2)))</f>
        <v/>
      </c>
      <c r="AP803" s="141" t="str">
        <f t="array" ref="AP803">IF(OR(AP$1=0, $A803=""),"",SQRT((_xlfn.XLOOKUP(AP$1,$Z$2:$Z$16,$AA$2:$AA$16)-$T803)^2+(_xlfn.XLOOKUP(AP$1,$Z$2:$Z$16,$AB$2:$AB$16)-$U803)^2+(_xlfn.XLOOKUP(AP$1,$Z$2:$Z$16,$AC$2:$AC$16-$V803)^2)))</f>
        <v/>
      </c>
      <c r="AQ803" s="141" t="str">
        <f t="array" ref="AQ803">IF(OR(AQ$1=0, $A803=""),"",SQRT((_xlfn.XLOOKUP(AQ$1,$Z$2:$Z$16,$AA$2:$AA$16)-$T803)^2+(_xlfn.XLOOKUP(AQ$1,$Z$2:$Z$16,$AB$2:$AB$16)-$U803)^2+(_xlfn.XLOOKUP(AQ$1,$Z$2:$Z$16,$AC$2:$AC$16-$V803)^2)))</f>
        <v/>
      </c>
      <c r="AR803" s="141" t="str">
        <f t="array" ref="AR803">IF(OR(AR$1=0, $A803=""),"",SQRT((_xlfn.XLOOKUP(AR$1,$Z$2:$Z$16,$AA$2:$AA$16)-$T803)^2+(_xlfn.XLOOKUP(AR$1,$Z$2:$Z$16,$AB$2:$AB$16)-$U803)^2+(_xlfn.XLOOKUP(AR$1,$Z$2:$Z$16,$AC$2:$AC$16-$V803)^2)))</f>
        <v/>
      </c>
      <c r="AS803" s="141" t="str">
        <f t="array" ref="AS803">IF(OR(AS$1=0, $A803=""),"",SQRT((_xlfn.XLOOKUP(AS$1,$Z$2:$Z$16,$AA$2:$AA$16)-$T803)^2+(_xlfn.XLOOKUP(AS$1,$Z$2:$Z$16,$AB$2:$AB$16)-$U803)^2+(_xlfn.XLOOKUP(AS$1,$Z$2:$Z$16,$AC$2:$AC$16-$V803)^2)))</f>
        <v/>
      </c>
      <c r="AT803" s="141" t="str">
        <f t="array" ref="AT803">IF(OR(AT$1=0, $A803=""),"",SQRT((_xlfn.XLOOKUP(AT$1,$Z$2:$Z$16,$AA$2:$AA$16)-$T803)^2+(_xlfn.XLOOKUP(AT$1,$Z$2:$Z$16,$AB$2:$AB$16)-$U803)^2+(_xlfn.XLOOKUP(AT$1,$Z$2:$Z$16,$AC$2:$AC$16-$V803)^2)))</f>
        <v/>
      </c>
      <c r="AU803" s="141" t="str">
        <f t="array" ref="AU803">IF(OR(AU$1=0, $A803=""),"",SQRT((_xlfn.XLOOKUP(AU$1,$Z$2:$Z$16,$AA$2:$AA$16)-$T803)^2+(_xlfn.XLOOKUP(AU$1,$Z$2:$Z$16,$AB$2:$AB$16)-$U803)^2+(_xlfn.XLOOKUP(AU$1,$Z$2:$Z$16,$AC$2:$AC$16-$V803)^2)))</f>
        <v/>
      </c>
      <c r="AV803" s="142" t="str">
        <f t="array" ref="AV803">IF(OR(AV$1=0, $A803=""),"",SQRT((_xlfn.XLOOKUP(AV$1,$Z$2:$Z$16,$AA$2:$AA$16)-$T803)^2+(_xlfn.XLOOKUP(AV$1,$Z$2:$Z$16,$AB$2:$AB$16)-$U803)^2+(_xlfn.XLOOKUP(AV$1,$Z$2:$Z$16,$AC$2:$AC$16-$V803)^2)))</f>
        <v/>
      </c>
      <c r="AW803" s="124"/>
      <c r="AX803" s="124"/>
      <c r="AY803" s="125">
        <f t="shared" si="435"/>
        <v>0</v>
      </c>
      <c r="AZ803" s="143">
        <f t="shared" si="436"/>
        <v>0</v>
      </c>
      <c r="BA803" s="143">
        <f t="shared" si="437"/>
        <v>0</v>
      </c>
      <c r="BB803" s="143">
        <f t="shared" si="438"/>
        <v>0</v>
      </c>
      <c r="BC803" s="143">
        <f t="shared" si="439"/>
        <v>0</v>
      </c>
      <c r="BD803" s="143">
        <f t="shared" si="440"/>
        <v>0</v>
      </c>
      <c r="BE803" s="143">
        <f t="shared" si="441"/>
        <v>0</v>
      </c>
      <c r="BF803" s="143">
        <f t="shared" si="442"/>
        <v>0</v>
      </c>
      <c r="BG803" s="144">
        <f t="shared" si="443"/>
        <v>0</v>
      </c>
      <c r="BH803" s="144">
        <f t="shared" si="444"/>
        <v>0</v>
      </c>
      <c r="BI803" s="144">
        <f t="shared" si="445"/>
        <v>0</v>
      </c>
      <c r="BJ803" s="144">
        <f t="shared" si="446"/>
        <v>0</v>
      </c>
      <c r="BK803" s="144">
        <f t="shared" si="447"/>
        <v>0</v>
      </c>
      <c r="BL803" s="144">
        <f t="shared" si="448"/>
        <v>0</v>
      </c>
      <c r="BM803" s="145">
        <f t="shared" si="449"/>
        <v>0</v>
      </c>
      <c r="BN803" s="124"/>
      <c r="BO803" s="124"/>
      <c r="BP803" s="124"/>
      <c r="BQ803" s="124"/>
      <c r="BR803" s="124"/>
      <c r="BS803" s="124"/>
      <c r="BT803" s="124"/>
      <c r="BU803" s="124"/>
      <c r="BV803" s="130"/>
      <c r="BW803" s="130"/>
      <c r="BX803" s="130"/>
      <c r="BY803" s="130"/>
      <c r="BZ803" s="130"/>
      <c r="CA803" s="130"/>
      <c r="CB803" s="130"/>
      <c r="CC803" s="130"/>
      <c r="CD803" s="130"/>
      <c r="CE803" s="130"/>
      <c r="CF803" s="130"/>
      <c r="CG803" s="130"/>
      <c r="CH803" s="130"/>
      <c r="CI803" s="130"/>
      <c r="CJ803" s="130"/>
      <c r="CM803" s="159">
        <f t="shared" si="450"/>
        <v>0</v>
      </c>
      <c r="CN803" s="160">
        <f t="shared" si="451"/>
        <v>0</v>
      </c>
      <c r="CO803" s="160">
        <f t="shared" si="452"/>
        <v>0</v>
      </c>
      <c r="CP803" s="160">
        <f t="shared" si="453"/>
        <v>0</v>
      </c>
      <c r="CQ803" s="160">
        <f t="shared" si="454"/>
        <v>0</v>
      </c>
      <c r="CR803" s="160" t="str">
        <f t="shared" si="455"/>
        <v/>
      </c>
      <c r="CS803" s="160" t="str">
        <f t="shared" si="456"/>
        <v/>
      </c>
      <c r="CT803" s="160" t="str">
        <f t="shared" si="457"/>
        <v/>
      </c>
      <c r="CU803" s="162" t="str">
        <f t="shared" si="458"/>
        <v/>
      </c>
      <c r="CV803" s="162" t="str">
        <f t="shared" si="459"/>
        <v/>
      </c>
      <c r="CW803" s="162" t="str">
        <f t="shared" si="460"/>
        <v/>
      </c>
      <c r="CX803" s="162" t="str">
        <f t="shared" si="461"/>
        <v/>
      </c>
      <c r="CY803" s="162" t="str">
        <f t="shared" si="462"/>
        <v/>
      </c>
      <c r="CZ803" s="162" t="str">
        <f t="shared" si="463"/>
        <v/>
      </c>
      <c r="DA803" s="163" t="str">
        <f t="shared" si="464"/>
        <v/>
      </c>
    </row>
    <row r="804" spans="1:105" ht="16.5" x14ac:dyDescent="0.3">
      <c r="A804" s="135"/>
      <c r="B804" s="136"/>
      <c r="C804" s="136"/>
      <c r="D804" s="137"/>
      <c r="E804" s="176"/>
      <c r="F804" s="182"/>
      <c r="G804" s="183"/>
      <c r="H804" s="183"/>
      <c r="I804" s="183"/>
      <c r="J804" s="183"/>
      <c r="K804" s="183"/>
      <c r="L804" s="183"/>
      <c r="M804" s="186"/>
      <c r="N804" s="182"/>
      <c r="O804" s="184"/>
      <c r="P804" s="178"/>
      <c r="Q804" s="118">
        <f t="shared" si="433"/>
        <v>0</v>
      </c>
      <c r="R804" s="3"/>
      <c r="S804" s="3"/>
      <c r="T804" s="4"/>
      <c r="U804" s="4"/>
      <c r="V804" s="99">
        <f t="shared" si="434"/>
        <v>0</v>
      </c>
      <c r="W804" s="161"/>
      <c r="X804" s="138"/>
      <c r="AH804" s="158" t="str">
        <f t="array" ref="AH804">IF(OR(AH$1=0, $A804=""),"",SQRT((_xlfn.XLOOKUP(AH$1,$Z$2:$Z$16,$AA$2:$AA$16)-$T804)^2+(_xlfn.XLOOKUP(AH$1,$Z$2:$Z$16,$AB$2:$AB$16)-$U804)^2+(_xlfn.XLOOKUP(AH$1,$Z$2:$Z$16,$AC$2:$AC$16-$V804)^2)))</f>
        <v/>
      </c>
      <c r="AI804" s="140" t="str">
        <f t="array" ref="AI804">IF(OR(AI$1=0, $A804=""),"",SQRT((_xlfn.XLOOKUP(AI$1,$Z$2:$Z$16,$AA$2:$AA$16)-$T804)^2+(_xlfn.XLOOKUP(AI$1,$Z$2:$Z$16,$AB$2:$AB$16)-$U804)^2+(_xlfn.XLOOKUP(AI$1,$Z$2:$Z$16,$AC$2:$AC$16-$V804)^2)))</f>
        <v/>
      </c>
      <c r="AJ804" s="140" t="str">
        <f t="array" ref="AJ804">IF(OR(AJ$1=0, $A804=""),"",SQRT((_xlfn.XLOOKUP(AJ$1,$Z$2:$Z$16,$AA$2:$AA$16)-$T804)^2+(_xlfn.XLOOKUP(AJ$1,$Z$2:$Z$16,$AB$2:$AB$16)-$U804)^2+(_xlfn.XLOOKUP(AJ$1,$Z$2:$Z$16,$AC$2:$AC$16-$V804)^2)))</f>
        <v/>
      </c>
      <c r="AK804" s="140" t="str">
        <f t="array" ref="AK804">IF(OR(AK$1=0, $A804=""),"",SQRT((_xlfn.XLOOKUP(AK$1,$Z$2:$Z$16,$AA$2:$AA$16)-$T804)^2+(_xlfn.XLOOKUP(AK$1,$Z$2:$Z$16,$AB$2:$AB$16)-$U804)^2+(_xlfn.XLOOKUP(AK$1,$Z$2:$Z$16,$AC$2:$AC$16-$V804)^2)))</f>
        <v/>
      </c>
      <c r="AL804" s="140" t="str">
        <f t="array" ref="AL804">IF(OR(AL$1=0, $A804=""),"",SQRT((_xlfn.XLOOKUP(AL$1,$Z$2:$Z$16,$AA$2:$AA$16)-$T804)^2+(_xlfn.XLOOKUP(AL$1,$Z$2:$Z$16,$AB$2:$AB$16)-$U804)^2+(_xlfn.XLOOKUP(AL$1,$Z$2:$Z$16,$AC$2:$AC$16-$V804)^2)))</f>
        <v/>
      </c>
      <c r="AM804" s="140" t="str">
        <f t="array" ref="AM804">IF(OR(AM$1=0, $A804=""),"",SQRT((_xlfn.XLOOKUP(AM$1,$Z$2:$Z$16,$AA$2:$AA$16)-$T804)^2+(_xlfn.XLOOKUP(AM$1,$Z$2:$Z$16,$AB$2:$AB$16)-$U804)^2+(_xlfn.XLOOKUP(AM$1,$Z$2:$Z$16,$AC$2:$AC$16-$V804)^2)))</f>
        <v/>
      </c>
      <c r="AN804" s="140" t="str">
        <f t="array" ref="AN804">IF(OR(AN$1=0, $A804=""),"",SQRT((_xlfn.XLOOKUP(AN$1,$Z$2:$Z$16,$AA$2:$AA$16)-$T804)^2+(_xlfn.XLOOKUP(AN$1,$Z$2:$Z$16,$AB$2:$AB$16)-$U804)^2+(_xlfn.XLOOKUP(AN$1,$Z$2:$Z$16,$AC$2:$AC$16-$V804)^2)))</f>
        <v/>
      </c>
      <c r="AO804" s="140" t="str">
        <f t="array" ref="AO804">IF(OR(AO$1=0, $A804=""),"",SQRT((_xlfn.XLOOKUP(AO$1,$Z$2:$Z$16,$AA$2:$AA$16)-$T804)^2+(_xlfn.XLOOKUP(AO$1,$Z$2:$Z$16,$AB$2:$AB$16)-$U804)^2+(_xlfn.XLOOKUP(AO$1,$Z$2:$Z$16,$AC$2:$AC$16-$V804)^2)))</f>
        <v/>
      </c>
      <c r="AP804" s="141" t="str">
        <f t="array" ref="AP804">IF(OR(AP$1=0, $A804=""),"",SQRT((_xlfn.XLOOKUP(AP$1,$Z$2:$Z$16,$AA$2:$AA$16)-$T804)^2+(_xlfn.XLOOKUP(AP$1,$Z$2:$Z$16,$AB$2:$AB$16)-$U804)^2+(_xlfn.XLOOKUP(AP$1,$Z$2:$Z$16,$AC$2:$AC$16-$V804)^2)))</f>
        <v/>
      </c>
      <c r="AQ804" s="141" t="str">
        <f t="array" ref="AQ804">IF(OR(AQ$1=0, $A804=""),"",SQRT((_xlfn.XLOOKUP(AQ$1,$Z$2:$Z$16,$AA$2:$AA$16)-$T804)^2+(_xlfn.XLOOKUP(AQ$1,$Z$2:$Z$16,$AB$2:$AB$16)-$U804)^2+(_xlfn.XLOOKUP(AQ$1,$Z$2:$Z$16,$AC$2:$AC$16-$V804)^2)))</f>
        <v/>
      </c>
      <c r="AR804" s="141" t="str">
        <f t="array" ref="AR804">IF(OR(AR$1=0, $A804=""),"",SQRT((_xlfn.XLOOKUP(AR$1,$Z$2:$Z$16,$AA$2:$AA$16)-$T804)^2+(_xlfn.XLOOKUP(AR$1,$Z$2:$Z$16,$AB$2:$AB$16)-$U804)^2+(_xlfn.XLOOKUP(AR$1,$Z$2:$Z$16,$AC$2:$AC$16-$V804)^2)))</f>
        <v/>
      </c>
      <c r="AS804" s="141" t="str">
        <f t="array" ref="AS804">IF(OR(AS$1=0, $A804=""),"",SQRT((_xlfn.XLOOKUP(AS$1,$Z$2:$Z$16,$AA$2:$AA$16)-$T804)^2+(_xlfn.XLOOKUP(AS$1,$Z$2:$Z$16,$AB$2:$AB$16)-$U804)^2+(_xlfn.XLOOKUP(AS$1,$Z$2:$Z$16,$AC$2:$AC$16-$V804)^2)))</f>
        <v/>
      </c>
      <c r="AT804" s="141" t="str">
        <f t="array" ref="AT804">IF(OR(AT$1=0, $A804=""),"",SQRT((_xlfn.XLOOKUP(AT$1,$Z$2:$Z$16,$AA$2:$AA$16)-$T804)^2+(_xlfn.XLOOKUP(AT$1,$Z$2:$Z$16,$AB$2:$AB$16)-$U804)^2+(_xlfn.XLOOKUP(AT$1,$Z$2:$Z$16,$AC$2:$AC$16-$V804)^2)))</f>
        <v/>
      </c>
      <c r="AU804" s="141" t="str">
        <f t="array" ref="AU804">IF(OR(AU$1=0, $A804=""),"",SQRT((_xlfn.XLOOKUP(AU$1,$Z$2:$Z$16,$AA$2:$AA$16)-$T804)^2+(_xlfn.XLOOKUP(AU$1,$Z$2:$Z$16,$AB$2:$AB$16)-$U804)^2+(_xlfn.XLOOKUP(AU$1,$Z$2:$Z$16,$AC$2:$AC$16-$V804)^2)))</f>
        <v/>
      </c>
      <c r="AV804" s="142" t="str">
        <f t="array" ref="AV804">IF(OR(AV$1=0, $A804=""),"",SQRT((_xlfn.XLOOKUP(AV$1,$Z$2:$Z$16,$AA$2:$AA$16)-$T804)^2+(_xlfn.XLOOKUP(AV$1,$Z$2:$Z$16,$AB$2:$AB$16)-$U804)^2+(_xlfn.XLOOKUP(AV$1,$Z$2:$Z$16,$AC$2:$AC$16-$V804)^2)))</f>
        <v/>
      </c>
      <c r="AW804" s="124"/>
      <c r="AX804" s="124"/>
      <c r="AY804" s="125">
        <f t="shared" si="435"/>
        <v>0</v>
      </c>
      <c r="AZ804" s="143">
        <f t="shared" si="436"/>
        <v>0</v>
      </c>
      <c r="BA804" s="143">
        <f t="shared" si="437"/>
        <v>0</v>
      </c>
      <c r="BB804" s="143">
        <f t="shared" si="438"/>
        <v>0</v>
      </c>
      <c r="BC804" s="143">
        <f t="shared" si="439"/>
        <v>0</v>
      </c>
      <c r="BD804" s="143">
        <f t="shared" si="440"/>
        <v>0</v>
      </c>
      <c r="BE804" s="143">
        <f t="shared" si="441"/>
        <v>0</v>
      </c>
      <c r="BF804" s="143">
        <f t="shared" si="442"/>
        <v>0</v>
      </c>
      <c r="BG804" s="144">
        <f t="shared" si="443"/>
        <v>0</v>
      </c>
      <c r="BH804" s="144">
        <f t="shared" si="444"/>
        <v>0</v>
      </c>
      <c r="BI804" s="144">
        <f t="shared" si="445"/>
        <v>0</v>
      </c>
      <c r="BJ804" s="144">
        <f t="shared" si="446"/>
        <v>0</v>
      </c>
      <c r="BK804" s="144">
        <f t="shared" si="447"/>
        <v>0</v>
      </c>
      <c r="BL804" s="144">
        <f t="shared" si="448"/>
        <v>0</v>
      </c>
      <c r="BM804" s="145">
        <f t="shared" si="449"/>
        <v>0</v>
      </c>
      <c r="BN804" s="124"/>
      <c r="BO804" s="124"/>
      <c r="BP804" s="124"/>
      <c r="BQ804" s="124"/>
      <c r="BR804" s="124"/>
      <c r="BS804" s="124"/>
      <c r="BT804" s="124"/>
      <c r="BU804" s="124"/>
      <c r="BV804" s="130"/>
      <c r="BW804" s="130"/>
      <c r="BX804" s="130"/>
      <c r="BY804" s="130"/>
      <c r="BZ804" s="130"/>
      <c r="CA804" s="130"/>
      <c r="CB804" s="130"/>
      <c r="CC804" s="130"/>
      <c r="CD804" s="130"/>
      <c r="CE804" s="130"/>
      <c r="CF804" s="130"/>
      <c r="CG804" s="130"/>
      <c r="CH804" s="130"/>
      <c r="CI804" s="130"/>
      <c r="CJ804" s="130"/>
      <c r="CM804" s="159">
        <f t="shared" si="450"/>
        <v>0</v>
      </c>
      <c r="CN804" s="160">
        <f t="shared" si="451"/>
        <v>0</v>
      </c>
      <c r="CO804" s="160">
        <f t="shared" si="452"/>
        <v>0</v>
      </c>
      <c r="CP804" s="160">
        <f t="shared" si="453"/>
        <v>0</v>
      </c>
      <c r="CQ804" s="160">
        <f t="shared" si="454"/>
        <v>0</v>
      </c>
      <c r="CR804" s="160" t="str">
        <f t="shared" si="455"/>
        <v/>
      </c>
      <c r="CS804" s="160" t="str">
        <f t="shared" si="456"/>
        <v/>
      </c>
      <c r="CT804" s="160" t="str">
        <f t="shared" si="457"/>
        <v/>
      </c>
      <c r="CU804" s="162" t="str">
        <f t="shared" si="458"/>
        <v/>
      </c>
      <c r="CV804" s="162" t="str">
        <f t="shared" si="459"/>
        <v/>
      </c>
      <c r="CW804" s="162" t="str">
        <f t="shared" si="460"/>
        <v/>
      </c>
      <c r="CX804" s="162" t="str">
        <f t="shared" si="461"/>
        <v/>
      </c>
      <c r="CY804" s="162" t="str">
        <f t="shared" si="462"/>
        <v/>
      </c>
      <c r="CZ804" s="162" t="str">
        <f t="shared" si="463"/>
        <v/>
      </c>
      <c r="DA804" s="163" t="str">
        <f t="shared" si="464"/>
        <v/>
      </c>
    </row>
    <row r="805" spans="1:105" ht="16.5" x14ac:dyDescent="0.3">
      <c r="A805" s="135"/>
      <c r="B805" s="136"/>
      <c r="C805" s="136"/>
      <c r="D805" s="137"/>
      <c r="E805" s="176"/>
      <c r="F805" s="182"/>
      <c r="G805" s="183"/>
      <c r="H805" s="183"/>
      <c r="I805" s="183"/>
      <c r="J805" s="183"/>
      <c r="K805" s="183"/>
      <c r="L805" s="183"/>
      <c r="M805" s="186"/>
      <c r="N805" s="182"/>
      <c r="O805" s="184"/>
      <c r="P805" s="178"/>
      <c r="Q805" s="118">
        <f t="shared" si="433"/>
        <v>0</v>
      </c>
      <c r="R805" s="3"/>
      <c r="S805" s="3"/>
      <c r="T805" s="4"/>
      <c r="U805" s="4"/>
      <c r="V805" s="99">
        <f t="shared" si="434"/>
        <v>0</v>
      </c>
      <c r="W805" s="161"/>
      <c r="X805" s="138"/>
      <c r="AH805" s="158" t="str">
        <f t="array" ref="AH805">IF(OR(AH$1=0, $A805=""),"",SQRT((_xlfn.XLOOKUP(AH$1,$Z$2:$Z$16,$AA$2:$AA$16)-$T805)^2+(_xlfn.XLOOKUP(AH$1,$Z$2:$Z$16,$AB$2:$AB$16)-$U805)^2+(_xlfn.XLOOKUP(AH$1,$Z$2:$Z$16,$AC$2:$AC$16-$V805)^2)))</f>
        <v/>
      </c>
      <c r="AI805" s="140" t="str">
        <f t="array" ref="AI805">IF(OR(AI$1=0, $A805=""),"",SQRT((_xlfn.XLOOKUP(AI$1,$Z$2:$Z$16,$AA$2:$AA$16)-$T805)^2+(_xlfn.XLOOKUP(AI$1,$Z$2:$Z$16,$AB$2:$AB$16)-$U805)^2+(_xlfn.XLOOKUP(AI$1,$Z$2:$Z$16,$AC$2:$AC$16-$V805)^2)))</f>
        <v/>
      </c>
      <c r="AJ805" s="140" t="str">
        <f t="array" ref="AJ805">IF(OR(AJ$1=0, $A805=""),"",SQRT((_xlfn.XLOOKUP(AJ$1,$Z$2:$Z$16,$AA$2:$AA$16)-$T805)^2+(_xlfn.XLOOKUP(AJ$1,$Z$2:$Z$16,$AB$2:$AB$16)-$U805)^2+(_xlfn.XLOOKUP(AJ$1,$Z$2:$Z$16,$AC$2:$AC$16-$V805)^2)))</f>
        <v/>
      </c>
      <c r="AK805" s="140" t="str">
        <f t="array" ref="AK805">IF(OR(AK$1=0, $A805=""),"",SQRT((_xlfn.XLOOKUP(AK$1,$Z$2:$Z$16,$AA$2:$AA$16)-$T805)^2+(_xlfn.XLOOKUP(AK$1,$Z$2:$Z$16,$AB$2:$AB$16)-$U805)^2+(_xlfn.XLOOKUP(AK$1,$Z$2:$Z$16,$AC$2:$AC$16-$V805)^2)))</f>
        <v/>
      </c>
      <c r="AL805" s="140" t="str">
        <f t="array" ref="AL805">IF(OR(AL$1=0, $A805=""),"",SQRT((_xlfn.XLOOKUP(AL$1,$Z$2:$Z$16,$AA$2:$AA$16)-$T805)^2+(_xlfn.XLOOKUP(AL$1,$Z$2:$Z$16,$AB$2:$AB$16)-$U805)^2+(_xlfn.XLOOKUP(AL$1,$Z$2:$Z$16,$AC$2:$AC$16-$V805)^2)))</f>
        <v/>
      </c>
      <c r="AM805" s="140" t="str">
        <f t="array" ref="AM805">IF(OR(AM$1=0, $A805=""),"",SQRT((_xlfn.XLOOKUP(AM$1,$Z$2:$Z$16,$AA$2:$AA$16)-$T805)^2+(_xlfn.XLOOKUP(AM$1,$Z$2:$Z$16,$AB$2:$AB$16)-$U805)^2+(_xlfn.XLOOKUP(AM$1,$Z$2:$Z$16,$AC$2:$AC$16-$V805)^2)))</f>
        <v/>
      </c>
      <c r="AN805" s="140" t="str">
        <f t="array" ref="AN805">IF(OR(AN$1=0, $A805=""),"",SQRT((_xlfn.XLOOKUP(AN$1,$Z$2:$Z$16,$AA$2:$AA$16)-$T805)^2+(_xlfn.XLOOKUP(AN$1,$Z$2:$Z$16,$AB$2:$AB$16)-$U805)^2+(_xlfn.XLOOKUP(AN$1,$Z$2:$Z$16,$AC$2:$AC$16-$V805)^2)))</f>
        <v/>
      </c>
      <c r="AO805" s="140" t="str">
        <f t="array" ref="AO805">IF(OR(AO$1=0, $A805=""),"",SQRT((_xlfn.XLOOKUP(AO$1,$Z$2:$Z$16,$AA$2:$AA$16)-$T805)^2+(_xlfn.XLOOKUP(AO$1,$Z$2:$Z$16,$AB$2:$AB$16)-$U805)^2+(_xlfn.XLOOKUP(AO$1,$Z$2:$Z$16,$AC$2:$AC$16-$V805)^2)))</f>
        <v/>
      </c>
      <c r="AP805" s="141" t="str">
        <f t="array" ref="AP805">IF(OR(AP$1=0, $A805=""),"",SQRT((_xlfn.XLOOKUP(AP$1,$Z$2:$Z$16,$AA$2:$AA$16)-$T805)^2+(_xlfn.XLOOKUP(AP$1,$Z$2:$Z$16,$AB$2:$AB$16)-$U805)^2+(_xlfn.XLOOKUP(AP$1,$Z$2:$Z$16,$AC$2:$AC$16-$V805)^2)))</f>
        <v/>
      </c>
      <c r="AQ805" s="141" t="str">
        <f t="array" ref="AQ805">IF(OR(AQ$1=0, $A805=""),"",SQRT((_xlfn.XLOOKUP(AQ$1,$Z$2:$Z$16,$AA$2:$AA$16)-$T805)^2+(_xlfn.XLOOKUP(AQ$1,$Z$2:$Z$16,$AB$2:$AB$16)-$U805)^2+(_xlfn.XLOOKUP(AQ$1,$Z$2:$Z$16,$AC$2:$AC$16-$V805)^2)))</f>
        <v/>
      </c>
      <c r="AR805" s="141" t="str">
        <f t="array" ref="AR805">IF(OR(AR$1=0, $A805=""),"",SQRT((_xlfn.XLOOKUP(AR$1,$Z$2:$Z$16,$AA$2:$AA$16)-$T805)^2+(_xlfn.XLOOKUP(AR$1,$Z$2:$Z$16,$AB$2:$AB$16)-$U805)^2+(_xlfn.XLOOKUP(AR$1,$Z$2:$Z$16,$AC$2:$AC$16-$V805)^2)))</f>
        <v/>
      </c>
      <c r="AS805" s="141" t="str">
        <f t="array" ref="AS805">IF(OR(AS$1=0, $A805=""),"",SQRT((_xlfn.XLOOKUP(AS$1,$Z$2:$Z$16,$AA$2:$AA$16)-$T805)^2+(_xlfn.XLOOKUP(AS$1,$Z$2:$Z$16,$AB$2:$AB$16)-$U805)^2+(_xlfn.XLOOKUP(AS$1,$Z$2:$Z$16,$AC$2:$AC$16-$V805)^2)))</f>
        <v/>
      </c>
      <c r="AT805" s="141" t="str">
        <f t="array" ref="AT805">IF(OR(AT$1=0, $A805=""),"",SQRT((_xlfn.XLOOKUP(AT$1,$Z$2:$Z$16,$AA$2:$AA$16)-$T805)^2+(_xlfn.XLOOKUP(AT$1,$Z$2:$Z$16,$AB$2:$AB$16)-$U805)^2+(_xlfn.XLOOKUP(AT$1,$Z$2:$Z$16,$AC$2:$AC$16-$V805)^2)))</f>
        <v/>
      </c>
      <c r="AU805" s="141" t="str">
        <f t="array" ref="AU805">IF(OR(AU$1=0, $A805=""),"",SQRT((_xlfn.XLOOKUP(AU$1,$Z$2:$Z$16,$AA$2:$AA$16)-$T805)^2+(_xlfn.XLOOKUP(AU$1,$Z$2:$Z$16,$AB$2:$AB$16)-$U805)^2+(_xlfn.XLOOKUP(AU$1,$Z$2:$Z$16,$AC$2:$AC$16-$V805)^2)))</f>
        <v/>
      </c>
      <c r="AV805" s="142" t="str">
        <f t="array" ref="AV805">IF(OR(AV$1=0, $A805=""),"",SQRT((_xlfn.XLOOKUP(AV$1,$Z$2:$Z$16,$AA$2:$AA$16)-$T805)^2+(_xlfn.XLOOKUP(AV$1,$Z$2:$Z$16,$AB$2:$AB$16)-$U805)^2+(_xlfn.XLOOKUP(AV$1,$Z$2:$Z$16,$AC$2:$AC$16-$V805)^2)))</f>
        <v/>
      </c>
      <c r="AW805" s="124"/>
      <c r="AX805" s="124"/>
      <c r="AY805" s="125">
        <f t="shared" si="435"/>
        <v>0</v>
      </c>
      <c r="AZ805" s="143">
        <f t="shared" si="436"/>
        <v>0</v>
      </c>
      <c r="BA805" s="143">
        <f t="shared" si="437"/>
        <v>0</v>
      </c>
      <c r="BB805" s="143">
        <f t="shared" si="438"/>
        <v>0</v>
      </c>
      <c r="BC805" s="143">
        <f t="shared" si="439"/>
        <v>0</v>
      </c>
      <c r="BD805" s="143">
        <f t="shared" si="440"/>
        <v>0</v>
      </c>
      <c r="BE805" s="143">
        <f t="shared" si="441"/>
        <v>0</v>
      </c>
      <c r="BF805" s="143">
        <f t="shared" si="442"/>
        <v>0</v>
      </c>
      <c r="BG805" s="144">
        <f t="shared" si="443"/>
        <v>0</v>
      </c>
      <c r="BH805" s="144">
        <f t="shared" si="444"/>
        <v>0</v>
      </c>
      <c r="BI805" s="144">
        <f t="shared" si="445"/>
        <v>0</v>
      </c>
      <c r="BJ805" s="144">
        <f t="shared" si="446"/>
        <v>0</v>
      </c>
      <c r="BK805" s="144">
        <f t="shared" si="447"/>
        <v>0</v>
      </c>
      <c r="BL805" s="144">
        <f t="shared" si="448"/>
        <v>0</v>
      </c>
      <c r="BM805" s="145">
        <f t="shared" si="449"/>
        <v>0</v>
      </c>
      <c r="BN805" s="124"/>
      <c r="BO805" s="124"/>
      <c r="BP805" s="124"/>
      <c r="BQ805" s="124"/>
      <c r="BR805" s="124"/>
      <c r="BS805" s="124"/>
      <c r="BT805" s="124"/>
      <c r="BU805" s="124"/>
      <c r="BV805" s="130"/>
      <c r="BW805" s="130"/>
      <c r="BX805" s="130"/>
      <c r="BY805" s="130"/>
      <c r="BZ805" s="130"/>
      <c r="CA805" s="130"/>
      <c r="CB805" s="130"/>
      <c r="CC805" s="130"/>
      <c r="CD805" s="130"/>
      <c r="CE805" s="130"/>
      <c r="CF805" s="130"/>
      <c r="CG805" s="130"/>
      <c r="CH805" s="130"/>
      <c r="CI805" s="130"/>
      <c r="CJ805" s="130"/>
      <c r="CM805" s="159">
        <f t="shared" si="450"/>
        <v>0</v>
      </c>
      <c r="CN805" s="160">
        <f t="shared" si="451"/>
        <v>0</v>
      </c>
      <c r="CO805" s="160">
        <f t="shared" si="452"/>
        <v>0</v>
      </c>
      <c r="CP805" s="160">
        <f t="shared" si="453"/>
        <v>0</v>
      </c>
      <c r="CQ805" s="160">
        <f t="shared" si="454"/>
        <v>0</v>
      </c>
      <c r="CR805" s="160" t="str">
        <f t="shared" si="455"/>
        <v/>
      </c>
      <c r="CS805" s="160" t="str">
        <f t="shared" si="456"/>
        <v/>
      </c>
      <c r="CT805" s="160" t="str">
        <f t="shared" si="457"/>
        <v/>
      </c>
      <c r="CU805" s="162" t="str">
        <f t="shared" si="458"/>
        <v/>
      </c>
      <c r="CV805" s="162" t="str">
        <f t="shared" si="459"/>
        <v/>
      </c>
      <c r="CW805" s="162" t="str">
        <f t="shared" si="460"/>
        <v/>
      </c>
      <c r="CX805" s="162" t="str">
        <f t="shared" si="461"/>
        <v/>
      </c>
      <c r="CY805" s="162" t="str">
        <f t="shared" si="462"/>
        <v/>
      </c>
      <c r="CZ805" s="162" t="str">
        <f t="shared" si="463"/>
        <v/>
      </c>
      <c r="DA805" s="163" t="str">
        <f t="shared" si="464"/>
        <v/>
      </c>
    </row>
    <row r="806" spans="1:105" ht="16.5" x14ac:dyDescent="0.3">
      <c r="A806" s="135"/>
      <c r="B806" s="136"/>
      <c r="C806" s="136"/>
      <c r="D806" s="137"/>
      <c r="E806" s="176"/>
      <c r="F806" s="182"/>
      <c r="G806" s="183"/>
      <c r="H806" s="183"/>
      <c r="I806" s="183"/>
      <c r="J806" s="183"/>
      <c r="K806" s="183"/>
      <c r="L806" s="183"/>
      <c r="M806" s="186"/>
      <c r="N806" s="182"/>
      <c r="O806" s="184"/>
      <c r="P806" s="178"/>
      <c r="Q806" s="118">
        <f t="shared" si="433"/>
        <v>0</v>
      </c>
      <c r="R806" s="3"/>
      <c r="S806" s="3"/>
      <c r="T806" s="4"/>
      <c r="U806" s="4"/>
      <c r="V806" s="99">
        <f t="shared" si="434"/>
        <v>0</v>
      </c>
      <c r="W806" s="161"/>
      <c r="X806" s="138"/>
      <c r="AH806" s="158" t="str">
        <f t="array" ref="AH806">IF(OR(AH$1=0, $A806=""),"",SQRT((_xlfn.XLOOKUP(AH$1,$Z$2:$Z$16,$AA$2:$AA$16)-$T806)^2+(_xlfn.XLOOKUP(AH$1,$Z$2:$Z$16,$AB$2:$AB$16)-$U806)^2+(_xlfn.XLOOKUP(AH$1,$Z$2:$Z$16,$AC$2:$AC$16-$V806)^2)))</f>
        <v/>
      </c>
      <c r="AI806" s="140" t="str">
        <f t="array" ref="AI806">IF(OR(AI$1=0, $A806=""),"",SQRT((_xlfn.XLOOKUP(AI$1,$Z$2:$Z$16,$AA$2:$AA$16)-$T806)^2+(_xlfn.XLOOKUP(AI$1,$Z$2:$Z$16,$AB$2:$AB$16)-$U806)^2+(_xlfn.XLOOKUP(AI$1,$Z$2:$Z$16,$AC$2:$AC$16-$V806)^2)))</f>
        <v/>
      </c>
      <c r="AJ806" s="140" t="str">
        <f t="array" ref="AJ806">IF(OR(AJ$1=0, $A806=""),"",SQRT((_xlfn.XLOOKUP(AJ$1,$Z$2:$Z$16,$AA$2:$AA$16)-$T806)^2+(_xlfn.XLOOKUP(AJ$1,$Z$2:$Z$16,$AB$2:$AB$16)-$U806)^2+(_xlfn.XLOOKUP(AJ$1,$Z$2:$Z$16,$AC$2:$AC$16-$V806)^2)))</f>
        <v/>
      </c>
      <c r="AK806" s="140" t="str">
        <f t="array" ref="AK806">IF(OR(AK$1=0, $A806=""),"",SQRT((_xlfn.XLOOKUP(AK$1,$Z$2:$Z$16,$AA$2:$AA$16)-$T806)^2+(_xlfn.XLOOKUP(AK$1,$Z$2:$Z$16,$AB$2:$AB$16)-$U806)^2+(_xlfn.XLOOKUP(AK$1,$Z$2:$Z$16,$AC$2:$AC$16-$V806)^2)))</f>
        <v/>
      </c>
      <c r="AL806" s="140" t="str">
        <f t="array" ref="AL806">IF(OR(AL$1=0, $A806=""),"",SQRT((_xlfn.XLOOKUP(AL$1,$Z$2:$Z$16,$AA$2:$AA$16)-$T806)^2+(_xlfn.XLOOKUP(AL$1,$Z$2:$Z$16,$AB$2:$AB$16)-$U806)^2+(_xlfn.XLOOKUP(AL$1,$Z$2:$Z$16,$AC$2:$AC$16-$V806)^2)))</f>
        <v/>
      </c>
      <c r="AM806" s="140" t="str">
        <f t="array" ref="AM806">IF(OR(AM$1=0, $A806=""),"",SQRT((_xlfn.XLOOKUP(AM$1,$Z$2:$Z$16,$AA$2:$AA$16)-$T806)^2+(_xlfn.XLOOKUP(AM$1,$Z$2:$Z$16,$AB$2:$AB$16)-$U806)^2+(_xlfn.XLOOKUP(AM$1,$Z$2:$Z$16,$AC$2:$AC$16-$V806)^2)))</f>
        <v/>
      </c>
      <c r="AN806" s="140" t="str">
        <f t="array" ref="AN806">IF(OR(AN$1=0, $A806=""),"",SQRT((_xlfn.XLOOKUP(AN$1,$Z$2:$Z$16,$AA$2:$AA$16)-$T806)^2+(_xlfn.XLOOKUP(AN$1,$Z$2:$Z$16,$AB$2:$AB$16)-$U806)^2+(_xlfn.XLOOKUP(AN$1,$Z$2:$Z$16,$AC$2:$AC$16-$V806)^2)))</f>
        <v/>
      </c>
      <c r="AO806" s="140" t="str">
        <f t="array" ref="AO806">IF(OR(AO$1=0, $A806=""),"",SQRT((_xlfn.XLOOKUP(AO$1,$Z$2:$Z$16,$AA$2:$AA$16)-$T806)^2+(_xlfn.XLOOKUP(AO$1,$Z$2:$Z$16,$AB$2:$AB$16)-$U806)^2+(_xlfn.XLOOKUP(AO$1,$Z$2:$Z$16,$AC$2:$AC$16-$V806)^2)))</f>
        <v/>
      </c>
      <c r="AP806" s="141" t="str">
        <f t="array" ref="AP806">IF(OR(AP$1=0, $A806=""),"",SQRT((_xlfn.XLOOKUP(AP$1,$Z$2:$Z$16,$AA$2:$AA$16)-$T806)^2+(_xlfn.XLOOKUP(AP$1,$Z$2:$Z$16,$AB$2:$AB$16)-$U806)^2+(_xlfn.XLOOKUP(AP$1,$Z$2:$Z$16,$AC$2:$AC$16-$V806)^2)))</f>
        <v/>
      </c>
      <c r="AQ806" s="141" t="str">
        <f t="array" ref="AQ806">IF(OR(AQ$1=0, $A806=""),"",SQRT((_xlfn.XLOOKUP(AQ$1,$Z$2:$Z$16,$AA$2:$AA$16)-$T806)^2+(_xlfn.XLOOKUP(AQ$1,$Z$2:$Z$16,$AB$2:$AB$16)-$U806)^2+(_xlfn.XLOOKUP(AQ$1,$Z$2:$Z$16,$AC$2:$AC$16-$V806)^2)))</f>
        <v/>
      </c>
      <c r="AR806" s="141" t="str">
        <f t="array" ref="AR806">IF(OR(AR$1=0, $A806=""),"",SQRT((_xlfn.XLOOKUP(AR$1,$Z$2:$Z$16,$AA$2:$AA$16)-$T806)^2+(_xlfn.XLOOKUP(AR$1,$Z$2:$Z$16,$AB$2:$AB$16)-$U806)^2+(_xlfn.XLOOKUP(AR$1,$Z$2:$Z$16,$AC$2:$AC$16-$V806)^2)))</f>
        <v/>
      </c>
      <c r="AS806" s="141" t="str">
        <f t="array" ref="AS806">IF(OR(AS$1=0, $A806=""),"",SQRT((_xlfn.XLOOKUP(AS$1,$Z$2:$Z$16,$AA$2:$AA$16)-$T806)^2+(_xlfn.XLOOKUP(AS$1,$Z$2:$Z$16,$AB$2:$AB$16)-$U806)^2+(_xlfn.XLOOKUP(AS$1,$Z$2:$Z$16,$AC$2:$AC$16-$V806)^2)))</f>
        <v/>
      </c>
      <c r="AT806" s="141" t="str">
        <f t="array" ref="AT806">IF(OR(AT$1=0, $A806=""),"",SQRT((_xlfn.XLOOKUP(AT$1,$Z$2:$Z$16,$AA$2:$AA$16)-$T806)^2+(_xlfn.XLOOKUP(AT$1,$Z$2:$Z$16,$AB$2:$AB$16)-$U806)^2+(_xlfn.XLOOKUP(AT$1,$Z$2:$Z$16,$AC$2:$AC$16-$V806)^2)))</f>
        <v/>
      </c>
      <c r="AU806" s="141" t="str">
        <f t="array" ref="AU806">IF(OR(AU$1=0, $A806=""),"",SQRT((_xlfn.XLOOKUP(AU$1,$Z$2:$Z$16,$AA$2:$AA$16)-$T806)^2+(_xlfn.XLOOKUP(AU$1,$Z$2:$Z$16,$AB$2:$AB$16)-$U806)^2+(_xlfn.XLOOKUP(AU$1,$Z$2:$Z$16,$AC$2:$AC$16-$V806)^2)))</f>
        <v/>
      </c>
      <c r="AV806" s="142" t="str">
        <f t="array" ref="AV806">IF(OR(AV$1=0, $A806=""),"",SQRT((_xlfn.XLOOKUP(AV$1,$Z$2:$Z$16,$AA$2:$AA$16)-$T806)^2+(_xlfn.XLOOKUP(AV$1,$Z$2:$Z$16,$AB$2:$AB$16)-$U806)^2+(_xlfn.XLOOKUP(AV$1,$Z$2:$Z$16,$AC$2:$AC$16-$V806)^2)))</f>
        <v/>
      </c>
      <c r="AW806" s="124"/>
      <c r="AX806" s="124"/>
      <c r="AY806" s="125">
        <f t="shared" si="435"/>
        <v>0</v>
      </c>
      <c r="AZ806" s="143">
        <f t="shared" si="436"/>
        <v>0</v>
      </c>
      <c r="BA806" s="143">
        <f t="shared" si="437"/>
        <v>0</v>
      </c>
      <c r="BB806" s="143">
        <f t="shared" si="438"/>
        <v>0</v>
      </c>
      <c r="BC806" s="143">
        <f t="shared" si="439"/>
        <v>0</v>
      </c>
      <c r="BD806" s="143">
        <f t="shared" si="440"/>
        <v>0</v>
      </c>
      <c r="BE806" s="143">
        <f t="shared" si="441"/>
        <v>0</v>
      </c>
      <c r="BF806" s="143">
        <f t="shared" si="442"/>
        <v>0</v>
      </c>
      <c r="BG806" s="144">
        <f t="shared" si="443"/>
        <v>0</v>
      </c>
      <c r="BH806" s="144">
        <f t="shared" si="444"/>
        <v>0</v>
      </c>
      <c r="BI806" s="144">
        <f t="shared" si="445"/>
        <v>0</v>
      </c>
      <c r="BJ806" s="144">
        <f t="shared" si="446"/>
        <v>0</v>
      </c>
      <c r="BK806" s="144">
        <f t="shared" si="447"/>
        <v>0</v>
      </c>
      <c r="BL806" s="144">
        <f t="shared" si="448"/>
        <v>0</v>
      </c>
      <c r="BM806" s="145">
        <f t="shared" si="449"/>
        <v>0</v>
      </c>
      <c r="BN806" s="124"/>
      <c r="BO806" s="124"/>
      <c r="BP806" s="124"/>
      <c r="BQ806" s="124"/>
      <c r="BR806" s="124"/>
      <c r="BS806" s="124"/>
      <c r="BT806" s="124"/>
      <c r="BU806" s="124"/>
      <c r="BV806" s="130"/>
      <c r="BW806" s="130"/>
      <c r="BX806" s="130"/>
      <c r="BY806" s="130"/>
      <c r="BZ806" s="130"/>
      <c r="CA806" s="130"/>
      <c r="CB806" s="130"/>
      <c r="CC806" s="130"/>
      <c r="CD806" s="130"/>
      <c r="CE806" s="130"/>
      <c r="CF806" s="130"/>
      <c r="CG806" s="130"/>
      <c r="CH806" s="130"/>
      <c r="CI806" s="130"/>
      <c r="CJ806" s="130"/>
      <c r="CM806" s="159">
        <f t="shared" si="450"/>
        <v>0</v>
      </c>
      <c r="CN806" s="160">
        <f t="shared" si="451"/>
        <v>0</v>
      </c>
      <c r="CO806" s="160">
        <f t="shared" si="452"/>
        <v>0</v>
      </c>
      <c r="CP806" s="160">
        <f t="shared" si="453"/>
        <v>0</v>
      </c>
      <c r="CQ806" s="160">
        <f t="shared" si="454"/>
        <v>0</v>
      </c>
      <c r="CR806" s="160" t="str">
        <f t="shared" si="455"/>
        <v/>
      </c>
      <c r="CS806" s="160" t="str">
        <f t="shared" si="456"/>
        <v/>
      </c>
      <c r="CT806" s="160" t="str">
        <f t="shared" si="457"/>
        <v/>
      </c>
      <c r="CU806" s="162" t="str">
        <f t="shared" si="458"/>
        <v/>
      </c>
      <c r="CV806" s="162" t="str">
        <f t="shared" si="459"/>
        <v/>
      </c>
      <c r="CW806" s="162" t="str">
        <f t="shared" si="460"/>
        <v/>
      </c>
      <c r="CX806" s="162" t="str">
        <f t="shared" si="461"/>
        <v/>
      </c>
      <c r="CY806" s="162" t="str">
        <f t="shared" si="462"/>
        <v/>
      </c>
      <c r="CZ806" s="162" t="str">
        <f t="shared" si="463"/>
        <v/>
      </c>
      <c r="DA806" s="163" t="str">
        <f t="shared" si="464"/>
        <v/>
      </c>
    </row>
    <row r="807" spans="1:105" ht="16.5" x14ac:dyDescent="0.3">
      <c r="A807" s="135"/>
      <c r="B807" s="136"/>
      <c r="C807" s="136"/>
      <c r="D807" s="137"/>
      <c r="E807" s="176"/>
      <c r="F807" s="182"/>
      <c r="G807" s="183"/>
      <c r="H807" s="183"/>
      <c r="I807" s="183"/>
      <c r="J807" s="183"/>
      <c r="K807" s="183"/>
      <c r="L807" s="183"/>
      <c r="M807" s="186"/>
      <c r="N807" s="182"/>
      <c r="O807" s="184"/>
      <c r="P807" s="178"/>
      <c r="Q807" s="118">
        <f t="shared" si="433"/>
        <v>0</v>
      </c>
      <c r="R807" s="3"/>
      <c r="S807" s="3"/>
      <c r="T807" s="4"/>
      <c r="U807" s="4"/>
      <c r="V807" s="99">
        <f t="shared" si="434"/>
        <v>0</v>
      </c>
      <c r="W807" s="161"/>
      <c r="X807" s="138"/>
      <c r="AH807" s="158" t="str">
        <f t="array" ref="AH807">IF(OR(AH$1=0, $A807=""),"",SQRT((_xlfn.XLOOKUP(AH$1,$Z$2:$Z$16,$AA$2:$AA$16)-$T807)^2+(_xlfn.XLOOKUP(AH$1,$Z$2:$Z$16,$AB$2:$AB$16)-$U807)^2+(_xlfn.XLOOKUP(AH$1,$Z$2:$Z$16,$AC$2:$AC$16-$V807)^2)))</f>
        <v/>
      </c>
      <c r="AI807" s="140" t="str">
        <f t="array" ref="AI807">IF(OR(AI$1=0, $A807=""),"",SQRT((_xlfn.XLOOKUP(AI$1,$Z$2:$Z$16,$AA$2:$AA$16)-$T807)^2+(_xlfn.XLOOKUP(AI$1,$Z$2:$Z$16,$AB$2:$AB$16)-$U807)^2+(_xlfn.XLOOKUP(AI$1,$Z$2:$Z$16,$AC$2:$AC$16-$V807)^2)))</f>
        <v/>
      </c>
      <c r="AJ807" s="140" t="str">
        <f t="array" ref="AJ807">IF(OR(AJ$1=0, $A807=""),"",SQRT((_xlfn.XLOOKUP(AJ$1,$Z$2:$Z$16,$AA$2:$AA$16)-$T807)^2+(_xlfn.XLOOKUP(AJ$1,$Z$2:$Z$16,$AB$2:$AB$16)-$U807)^2+(_xlfn.XLOOKUP(AJ$1,$Z$2:$Z$16,$AC$2:$AC$16-$V807)^2)))</f>
        <v/>
      </c>
      <c r="AK807" s="140" t="str">
        <f t="array" ref="AK807">IF(OR(AK$1=0, $A807=""),"",SQRT((_xlfn.XLOOKUP(AK$1,$Z$2:$Z$16,$AA$2:$AA$16)-$T807)^2+(_xlfn.XLOOKUP(AK$1,$Z$2:$Z$16,$AB$2:$AB$16)-$U807)^2+(_xlfn.XLOOKUP(AK$1,$Z$2:$Z$16,$AC$2:$AC$16-$V807)^2)))</f>
        <v/>
      </c>
      <c r="AL807" s="140" t="str">
        <f t="array" ref="AL807">IF(OR(AL$1=0, $A807=""),"",SQRT((_xlfn.XLOOKUP(AL$1,$Z$2:$Z$16,$AA$2:$AA$16)-$T807)^2+(_xlfn.XLOOKUP(AL$1,$Z$2:$Z$16,$AB$2:$AB$16)-$U807)^2+(_xlfn.XLOOKUP(AL$1,$Z$2:$Z$16,$AC$2:$AC$16-$V807)^2)))</f>
        <v/>
      </c>
      <c r="AM807" s="140" t="str">
        <f t="array" ref="AM807">IF(OR(AM$1=0, $A807=""),"",SQRT((_xlfn.XLOOKUP(AM$1,$Z$2:$Z$16,$AA$2:$AA$16)-$T807)^2+(_xlfn.XLOOKUP(AM$1,$Z$2:$Z$16,$AB$2:$AB$16)-$U807)^2+(_xlfn.XLOOKUP(AM$1,$Z$2:$Z$16,$AC$2:$AC$16-$V807)^2)))</f>
        <v/>
      </c>
      <c r="AN807" s="140" t="str">
        <f t="array" ref="AN807">IF(OR(AN$1=0, $A807=""),"",SQRT((_xlfn.XLOOKUP(AN$1,$Z$2:$Z$16,$AA$2:$AA$16)-$T807)^2+(_xlfn.XLOOKUP(AN$1,$Z$2:$Z$16,$AB$2:$AB$16)-$U807)^2+(_xlfn.XLOOKUP(AN$1,$Z$2:$Z$16,$AC$2:$AC$16-$V807)^2)))</f>
        <v/>
      </c>
      <c r="AO807" s="140" t="str">
        <f t="array" ref="AO807">IF(OR(AO$1=0, $A807=""),"",SQRT((_xlfn.XLOOKUP(AO$1,$Z$2:$Z$16,$AA$2:$AA$16)-$T807)^2+(_xlfn.XLOOKUP(AO$1,$Z$2:$Z$16,$AB$2:$AB$16)-$U807)^2+(_xlfn.XLOOKUP(AO$1,$Z$2:$Z$16,$AC$2:$AC$16-$V807)^2)))</f>
        <v/>
      </c>
      <c r="AP807" s="141" t="str">
        <f t="array" ref="AP807">IF(OR(AP$1=0, $A807=""),"",SQRT((_xlfn.XLOOKUP(AP$1,$Z$2:$Z$16,$AA$2:$AA$16)-$T807)^2+(_xlfn.XLOOKUP(AP$1,$Z$2:$Z$16,$AB$2:$AB$16)-$U807)^2+(_xlfn.XLOOKUP(AP$1,$Z$2:$Z$16,$AC$2:$AC$16-$V807)^2)))</f>
        <v/>
      </c>
      <c r="AQ807" s="141" t="str">
        <f t="array" ref="AQ807">IF(OR(AQ$1=0, $A807=""),"",SQRT((_xlfn.XLOOKUP(AQ$1,$Z$2:$Z$16,$AA$2:$AA$16)-$T807)^2+(_xlfn.XLOOKUP(AQ$1,$Z$2:$Z$16,$AB$2:$AB$16)-$U807)^2+(_xlfn.XLOOKUP(AQ$1,$Z$2:$Z$16,$AC$2:$AC$16-$V807)^2)))</f>
        <v/>
      </c>
      <c r="AR807" s="141" t="str">
        <f t="array" ref="AR807">IF(OR(AR$1=0, $A807=""),"",SQRT((_xlfn.XLOOKUP(AR$1,$Z$2:$Z$16,$AA$2:$AA$16)-$T807)^2+(_xlfn.XLOOKUP(AR$1,$Z$2:$Z$16,$AB$2:$AB$16)-$U807)^2+(_xlfn.XLOOKUP(AR$1,$Z$2:$Z$16,$AC$2:$AC$16-$V807)^2)))</f>
        <v/>
      </c>
      <c r="AS807" s="141" t="str">
        <f t="array" ref="AS807">IF(OR(AS$1=0, $A807=""),"",SQRT((_xlfn.XLOOKUP(AS$1,$Z$2:$Z$16,$AA$2:$AA$16)-$T807)^2+(_xlfn.XLOOKUP(AS$1,$Z$2:$Z$16,$AB$2:$AB$16)-$U807)^2+(_xlfn.XLOOKUP(AS$1,$Z$2:$Z$16,$AC$2:$AC$16-$V807)^2)))</f>
        <v/>
      </c>
      <c r="AT807" s="141" t="str">
        <f t="array" ref="AT807">IF(OR(AT$1=0, $A807=""),"",SQRT((_xlfn.XLOOKUP(AT$1,$Z$2:$Z$16,$AA$2:$AA$16)-$T807)^2+(_xlfn.XLOOKUP(AT$1,$Z$2:$Z$16,$AB$2:$AB$16)-$U807)^2+(_xlfn.XLOOKUP(AT$1,$Z$2:$Z$16,$AC$2:$AC$16-$V807)^2)))</f>
        <v/>
      </c>
      <c r="AU807" s="141" t="str">
        <f t="array" ref="AU807">IF(OR(AU$1=0, $A807=""),"",SQRT((_xlfn.XLOOKUP(AU$1,$Z$2:$Z$16,$AA$2:$AA$16)-$T807)^2+(_xlfn.XLOOKUP(AU$1,$Z$2:$Z$16,$AB$2:$AB$16)-$U807)^2+(_xlfn.XLOOKUP(AU$1,$Z$2:$Z$16,$AC$2:$AC$16-$V807)^2)))</f>
        <v/>
      </c>
      <c r="AV807" s="142" t="str">
        <f t="array" ref="AV807">IF(OR(AV$1=0, $A807=""),"",SQRT((_xlfn.XLOOKUP(AV$1,$Z$2:$Z$16,$AA$2:$AA$16)-$T807)^2+(_xlfn.XLOOKUP(AV$1,$Z$2:$Z$16,$AB$2:$AB$16)-$U807)^2+(_xlfn.XLOOKUP(AV$1,$Z$2:$Z$16,$AC$2:$AC$16-$V807)^2)))</f>
        <v/>
      </c>
      <c r="AW807" s="124"/>
      <c r="AX807" s="124"/>
      <c r="AY807" s="125">
        <f t="shared" si="435"/>
        <v>0</v>
      </c>
      <c r="AZ807" s="143">
        <f t="shared" si="436"/>
        <v>0</v>
      </c>
      <c r="BA807" s="143">
        <f t="shared" si="437"/>
        <v>0</v>
      </c>
      <c r="BB807" s="143">
        <f t="shared" si="438"/>
        <v>0</v>
      </c>
      <c r="BC807" s="143">
        <f t="shared" si="439"/>
        <v>0</v>
      </c>
      <c r="BD807" s="143">
        <f t="shared" si="440"/>
        <v>0</v>
      </c>
      <c r="BE807" s="143">
        <f t="shared" si="441"/>
        <v>0</v>
      </c>
      <c r="BF807" s="143">
        <f t="shared" si="442"/>
        <v>0</v>
      </c>
      <c r="BG807" s="144">
        <f t="shared" si="443"/>
        <v>0</v>
      </c>
      <c r="BH807" s="144">
        <f t="shared" si="444"/>
        <v>0</v>
      </c>
      <c r="BI807" s="144">
        <f t="shared" si="445"/>
        <v>0</v>
      </c>
      <c r="BJ807" s="144">
        <f t="shared" si="446"/>
        <v>0</v>
      </c>
      <c r="BK807" s="144">
        <f t="shared" si="447"/>
        <v>0</v>
      </c>
      <c r="BL807" s="144">
        <f t="shared" si="448"/>
        <v>0</v>
      </c>
      <c r="BM807" s="145">
        <f t="shared" si="449"/>
        <v>0</v>
      </c>
      <c r="BN807" s="124"/>
      <c r="BO807" s="124"/>
      <c r="BP807" s="124"/>
      <c r="BQ807" s="124"/>
      <c r="BR807" s="124"/>
      <c r="BS807" s="124"/>
      <c r="BT807" s="124"/>
      <c r="BU807" s="124"/>
      <c r="BV807" s="130"/>
      <c r="BW807" s="130"/>
      <c r="BX807" s="130"/>
      <c r="BY807" s="130"/>
      <c r="BZ807" s="130"/>
      <c r="CA807" s="130"/>
      <c r="CB807" s="130"/>
      <c r="CC807" s="130"/>
      <c r="CD807" s="130"/>
      <c r="CE807" s="130"/>
      <c r="CF807" s="130"/>
      <c r="CG807" s="130"/>
      <c r="CH807" s="130"/>
      <c r="CI807" s="130"/>
      <c r="CJ807" s="130"/>
      <c r="CM807" s="159">
        <f t="shared" si="450"/>
        <v>0</v>
      </c>
      <c r="CN807" s="160">
        <f t="shared" si="451"/>
        <v>0</v>
      </c>
      <c r="CO807" s="160">
        <f t="shared" si="452"/>
        <v>0</v>
      </c>
      <c r="CP807" s="160">
        <f t="shared" si="453"/>
        <v>0</v>
      </c>
      <c r="CQ807" s="160">
        <f t="shared" si="454"/>
        <v>0</v>
      </c>
      <c r="CR807" s="160" t="str">
        <f t="shared" si="455"/>
        <v/>
      </c>
      <c r="CS807" s="160" t="str">
        <f t="shared" si="456"/>
        <v/>
      </c>
      <c r="CT807" s="160" t="str">
        <f t="shared" si="457"/>
        <v/>
      </c>
      <c r="CU807" s="162" t="str">
        <f t="shared" si="458"/>
        <v/>
      </c>
      <c r="CV807" s="162" t="str">
        <f t="shared" si="459"/>
        <v/>
      </c>
      <c r="CW807" s="162" t="str">
        <f t="shared" si="460"/>
        <v/>
      </c>
      <c r="CX807" s="162" t="str">
        <f t="shared" si="461"/>
        <v/>
      </c>
      <c r="CY807" s="162" t="str">
        <f t="shared" si="462"/>
        <v/>
      </c>
      <c r="CZ807" s="162" t="str">
        <f t="shared" si="463"/>
        <v/>
      </c>
      <c r="DA807" s="163" t="str">
        <f t="shared" si="464"/>
        <v/>
      </c>
    </row>
    <row r="808" spans="1:105" ht="16.5" x14ac:dyDescent="0.3">
      <c r="A808" s="135"/>
      <c r="B808" s="136"/>
      <c r="C808" s="136"/>
      <c r="D808" s="137"/>
      <c r="E808" s="176"/>
      <c r="F808" s="182"/>
      <c r="G808" s="183"/>
      <c r="H808" s="183"/>
      <c r="I808" s="183"/>
      <c r="J808" s="183"/>
      <c r="K808" s="183"/>
      <c r="L808" s="183"/>
      <c r="M808" s="186"/>
      <c r="N808" s="182"/>
      <c r="O808" s="184"/>
      <c r="P808" s="178"/>
      <c r="Q808" s="118">
        <f t="shared" si="433"/>
        <v>0</v>
      </c>
      <c r="R808" s="3"/>
      <c r="S808" s="3"/>
      <c r="T808" s="4"/>
      <c r="U808" s="4"/>
      <c r="V808" s="99">
        <f t="shared" si="434"/>
        <v>0</v>
      </c>
      <c r="W808" s="161"/>
      <c r="X808" s="138"/>
      <c r="AH808" s="158" t="str">
        <f t="array" ref="AH808">IF(OR(AH$1=0, $A808=""),"",SQRT((_xlfn.XLOOKUP(AH$1,$Z$2:$Z$16,$AA$2:$AA$16)-$T808)^2+(_xlfn.XLOOKUP(AH$1,$Z$2:$Z$16,$AB$2:$AB$16)-$U808)^2+(_xlfn.XLOOKUP(AH$1,$Z$2:$Z$16,$AC$2:$AC$16-$V808)^2)))</f>
        <v/>
      </c>
      <c r="AI808" s="140" t="str">
        <f t="array" ref="AI808">IF(OR(AI$1=0, $A808=""),"",SQRT((_xlfn.XLOOKUP(AI$1,$Z$2:$Z$16,$AA$2:$AA$16)-$T808)^2+(_xlfn.XLOOKUP(AI$1,$Z$2:$Z$16,$AB$2:$AB$16)-$U808)^2+(_xlfn.XLOOKUP(AI$1,$Z$2:$Z$16,$AC$2:$AC$16-$V808)^2)))</f>
        <v/>
      </c>
      <c r="AJ808" s="140" t="str">
        <f t="array" ref="AJ808">IF(OR(AJ$1=0, $A808=""),"",SQRT((_xlfn.XLOOKUP(AJ$1,$Z$2:$Z$16,$AA$2:$AA$16)-$T808)^2+(_xlfn.XLOOKUP(AJ$1,$Z$2:$Z$16,$AB$2:$AB$16)-$U808)^2+(_xlfn.XLOOKUP(AJ$1,$Z$2:$Z$16,$AC$2:$AC$16-$V808)^2)))</f>
        <v/>
      </c>
      <c r="AK808" s="140" t="str">
        <f t="array" ref="AK808">IF(OR(AK$1=0, $A808=""),"",SQRT((_xlfn.XLOOKUP(AK$1,$Z$2:$Z$16,$AA$2:$AA$16)-$T808)^2+(_xlfn.XLOOKUP(AK$1,$Z$2:$Z$16,$AB$2:$AB$16)-$U808)^2+(_xlfn.XLOOKUP(AK$1,$Z$2:$Z$16,$AC$2:$AC$16-$V808)^2)))</f>
        <v/>
      </c>
      <c r="AL808" s="140" t="str">
        <f t="array" ref="AL808">IF(OR(AL$1=0, $A808=""),"",SQRT((_xlfn.XLOOKUP(AL$1,$Z$2:$Z$16,$AA$2:$AA$16)-$T808)^2+(_xlfn.XLOOKUP(AL$1,$Z$2:$Z$16,$AB$2:$AB$16)-$U808)^2+(_xlfn.XLOOKUP(AL$1,$Z$2:$Z$16,$AC$2:$AC$16-$V808)^2)))</f>
        <v/>
      </c>
      <c r="AM808" s="140" t="str">
        <f t="array" ref="AM808">IF(OR(AM$1=0, $A808=""),"",SQRT((_xlfn.XLOOKUP(AM$1,$Z$2:$Z$16,$AA$2:$AA$16)-$T808)^2+(_xlfn.XLOOKUP(AM$1,$Z$2:$Z$16,$AB$2:$AB$16)-$U808)^2+(_xlfn.XLOOKUP(AM$1,$Z$2:$Z$16,$AC$2:$AC$16-$V808)^2)))</f>
        <v/>
      </c>
      <c r="AN808" s="140" t="str">
        <f t="array" ref="AN808">IF(OR(AN$1=0, $A808=""),"",SQRT((_xlfn.XLOOKUP(AN$1,$Z$2:$Z$16,$AA$2:$AA$16)-$T808)^2+(_xlfn.XLOOKUP(AN$1,$Z$2:$Z$16,$AB$2:$AB$16)-$U808)^2+(_xlfn.XLOOKUP(AN$1,$Z$2:$Z$16,$AC$2:$AC$16-$V808)^2)))</f>
        <v/>
      </c>
      <c r="AO808" s="140" t="str">
        <f t="array" ref="AO808">IF(OR(AO$1=0, $A808=""),"",SQRT((_xlfn.XLOOKUP(AO$1,$Z$2:$Z$16,$AA$2:$AA$16)-$T808)^2+(_xlfn.XLOOKUP(AO$1,$Z$2:$Z$16,$AB$2:$AB$16)-$U808)^2+(_xlfn.XLOOKUP(AO$1,$Z$2:$Z$16,$AC$2:$AC$16-$V808)^2)))</f>
        <v/>
      </c>
      <c r="AP808" s="141" t="str">
        <f t="array" ref="AP808">IF(OR(AP$1=0, $A808=""),"",SQRT((_xlfn.XLOOKUP(AP$1,$Z$2:$Z$16,$AA$2:$AA$16)-$T808)^2+(_xlfn.XLOOKUP(AP$1,$Z$2:$Z$16,$AB$2:$AB$16)-$U808)^2+(_xlfn.XLOOKUP(AP$1,$Z$2:$Z$16,$AC$2:$AC$16-$V808)^2)))</f>
        <v/>
      </c>
      <c r="AQ808" s="141" t="str">
        <f t="array" ref="AQ808">IF(OR(AQ$1=0, $A808=""),"",SQRT((_xlfn.XLOOKUP(AQ$1,$Z$2:$Z$16,$AA$2:$AA$16)-$T808)^2+(_xlfn.XLOOKUP(AQ$1,$Z$2:$Z$16,$AB$2:$AB$16)-$U808)^2+(_xlfn.XLOOKUP(AQ$1,$Z$2:$Z$16,$AC$2:$AC$16-$V808)^2)))</f>
        <v/>
      </c>
      <c r="AR808" s="141" t="str">
        <f t="array" ref="AR808">IF(OR(AR$1=0, $A808=""),"",SQRT((_xlfn.XLOOKUP(AR$1,$Z$2:$Z$16,$AA$2:$AA$16)-$T808)^2+(_xlfn.XLOOKUP(AR$1,$Z$2:$Z$16,$AB$2:$AB$16)-$U808)^2+(_xlfn.XLOOKUP(AR$1,$Z$2:$Z$16,$AC$2:$AC$16-$V808)^2)))</f>
        <v/>
      </c>
      <c r="AS808" s="141" t="str">
        <f t="array" ref="AS808">IF(OR(AS$1=0, $A808=""),"",SQRT((_xlfn.XLOOKUP(AS$1,$Z$2:$Z$16,$AA$2:$AA$16)-$T808)^2+(_xlfn.XLOOKUP(AS$1,$Z$2:$Z$16,$AB$2:$AB$16)-$U808)^2+(_xlfn.XLOOKUP(AS$1,$Z$2:$Z$16,$AC$2:$AC$16-$V808)^2)))</f>
        <v/>
      </c>
      <c r="AT808" s="141" t="str">
        <f t="array" ref="AT808">IF(OR(AT$1=0, $A808=""),"",SQRT((_xlfn.XLOOKUP(AT$1,$Z$2:$Z$16,$AA$2:$AA$16)-$T808)^2+(_xlfn.XLOOKUP(AT$1,$Z$2:$Z$16,$AB$2:$AB$16)-$U808)^2+(_xlfn.XLOOKUP(AT$1,$Z$2:$Z$16,$AC$2:$AC$16-$V808)^2)))</f>
        <v/>
      </c>
      <c r="AU808" s="141" t="str">
        <f t="array" ref="AU808">IF(OR(AU$1=0, $A808=""),"",SQRT((_xlfn.XLOOKUP(AU$1,$Z$2:$Z$16,$AA$2:$AA$16)-$T808)^2+(_xlfn.XLOOKUP(AU$1,$Z$2:$Z$16,$AB$2:$AB$16)-$U808)^2+(_xlfn.XLOOKUP(AU$1,$Z$2:$Z$16,$AC$2:$AC$16-$V808)^2)))</f>
        <v/>
      </c>
      <c r="AV808" s="142" t="str">
        <f t="array" ref="AV808">IF(OR(AV$1=0, $A808=""),"",SQRT((_xlfn.XLOOKUP(AV$1,$Z$2:$Z$16,$AA$2:$AA$16)-$T808)^2+(_xlfn.XLOOKUP(AV$1,$Z$2:$Z$16,$AB$2:$AB$16)-$U808)^2+(_xlfn.XLOOKUP(AV$1,$Z$2:$Z$16,$AC$2:$AC$16-$V808)^2)))</f>
        <v/>
      </c>
      <c r="AW808" s="124"/>
      <c r="AX808" s="124"/>
      <c r="AY808" s="125">
        <f t="shared" si="435"/>
        <v>0</v>
      </c>
      <c r="AZ808" s="143">
        <f t="shared" si="436"/>
        <v>0</v>
      </c>
      <c r="BA808" s="143">
        <f t="shared" si="437"/>
        <v>0</v>
      </c>
      <c r="BB808" s="143">
        <f t="shared" si="438"/>
        <v>0</v>
      </c>
      <c r="BC808" s="143">
        <f t="shared" si="439"/>
        <v>0</v>
      </c>
      <c r="BD808" s="143">
        <f t="shared" si="440"/>
        <v>0</v>
      </c>
      <c r="BE808" s="143">
        <f t="shared" si="441"/>
        <v>0</v>
      </c>
      <c r="BF808" s="143">
        <f t="shared" si="442"/>
        <v>0</v>
      </c>
      <c r="BG808" s="144">
        <f t="shared" si="443"/>
        <v>0</v>
      </c>
      <c r="BH808" s="144">
        <f t="shared" si="444"/>
        <v>0</v>
      </c>
      <c r="BI808" s="144">
        <f t="shared" si="445"/>
        <v>0</v>
      </c>
      <c r="BJ808" s="144">
        <f t="shared" si="446"/>
        <v>0</v>
      </c>
      <c r="BK808" s="144">
        <f t="shared" si="447"/>
        <v>0</v>
      </c>
      <c r="BL808" s="144">
        <f t="shared" si="448"/>
        <v>0</v>
      </c>
      <c r="BM808" s="145">
        <f t="shared" si="449"/>
        <v>0</v>
      </c>
      <c r="BN808" s="124"/>
      <c r="BO808" s="124"/>
      <c r="BP808" s="124"/>
      <c r="BQ808" s="124"/>
      <c r="BR808" s="124"/>
      <c r="BS808" s="124"/>
      <c r="BT808" s="124"/>
      <c r="BU808" s="124"/>
      <c r="BV808" s="130"/>
      <c r="BW808" s="130"/>
      <c r="BX808" s="130"/>
      <c r="BY808" s="130"/>
      <c r="BZ808" s="130"/>
      <c r="CA808" s="130"/>
      <c r="CB808" s="130"/>
      <c r="CC808" s="130"/>
      <c r="CD808" s="130"/>
      <c r="CE808" s="130"/>
      <c r="CF808" s="130"/>
      <c r="CG808" s="130"/>
      <c r="CH808" s="130"/>
      <c r="CI808" s="130"/>
      <c r="CJ808" s="130"/>
      <c r="CM808" s="159">
        <f t="shared" si="450"/>
        <v>0</v>
      </c>
      <c r="CN808" s="160">
        <f t="shared" si="451"/>
        <v>0</v>
      </c>
      <c r="CO808" s="160">
        <f t="shared" si="452"/>
        <v>0</v>
      </c>
      <c r="CP808" s="160">
        <f t="shared" si="453"/>
        <v>0</v>
      </c>
      <c r="CQ808" s="160">
        <f t="shared" si="454"/>
        <v>0</v>
      </c>
      <c r="CR808" s="160" t="str">
        <f t="shared" si="455"/>
        <v/>
      </c>
      <c r="CS808" s="160" t="str">
        <f t="shared" si="456"/>
        <v/>
      </c>
      <c r="CT808" s="160" t="str">
        <f t="shared" si="457"/>
        <v/>
      </c>
      <c r="CU808" s="162" t="str">
        <f t="shared" si="458"/>
        <v/>
      </c>
      <c r="CV808" s="162" t="str">
        <f t="shared" si="459"/>
        <v/>
      </c>
      <c r="CW808" s="162" t="str">
        <f t="shared" si="460"/>
        <v/>
      </c>
      <c r="CX808" s="162" t="str">
        <f t="shared" si="461"/>
        <v/>
      </c>
      <c r="CY808" s="162" t="str">
        <f t="shared" si="462"/>
        <v/>
      </c>
      <c r="CZ808" s="162" t="str">
        <f t="shared" si="463"/>
        <v/>
      </c>
      <c r="DA808" s="163" t="str">
        <f t="shared" si="464"/>
        <v/>
      </c>
    </row>
    <row r="809" spans="1:105" ht="16.5" x14ac:dyDescent="0.3">
      <c r="A809" s="135"/>
      <c r="B809" s="136"/>
      <c r="C809" s="136"/>
      <c r="D809" s="137"/>
      <c r="E809" s="176"/>
      <c r="F809" s="182"/>
      <c r="G809" s="183"/>
      <c r="H809" s="183"/>
      <c r="I809" s="183"/>
      <c r="J809" s="183"/>
      <c r="K809" s="183"/>
      <c r="L809" s="183"/>
      <c r="M809" s="186"/>
      <c r="N809" s="182"/>
      <c r="O809" s="184"/>
      <c r="P809" s="178"/>
      <c r="Q809" s="118">
        <f t="shared" si="433"/>
        <v>0</v>
      </c>
      <c r="R809" s="3"/>
      <c r="S809" s="3"/>
      <c r="T809" s="4"/>
      <c r="U809" s="4"/>
      <c r="V809" s="99">
        <f t="shared" si="434"/>
        <v>0</v>
      </c>
      <c r="W809" s="161"/>
      <c r="X809" s="138"/>
      <c r="AH809" s="158" t="str">
        <f t="array" ref="AH809">IF(OR(AH$1=0, $A809=""),"",SQRT((_xlfn.XLOOKUP(AH$1,$Z$2:$Z$16,$AA$2:$AA$16)-$T809)^2+(_xlfn.XLOOKUP(AH$1,$Z$2:$Z$16,$AB$2:$AB$16)-$U809)^2+(_xlfn.XLOOKUP(AH$1,$Z$2:$Z$16,$AC$2:$AC$16-$V809)^2)))</f>
        <v/>
      </c>
      <c r="AI809" s="140" t="str">
        <f t="array" ref="AI809">IF(OR(AI$1=0, $A809=""),"",SQRT((_xlfn.XLOOKUP(AI$1,$Z$2:$Z$16,$AA$2:$AA$16)-$T809)^2+(_xlfn.XLOOKUP(AI$1,$Z$2:$Z$16,$AB$2:$AB$16)-$U809)^2+(_xlfn.XLOOKUP(AI$1,$Z$2:$Z$16,$AC$2:$AC$16-$V809)^2)))</f>
        <v/>
      </c>
      <c r="AJ809" s="140" t="str">
        <f t="array" ref="AJ809">IF(OR(AJ$1=0, $A809=""),"",SQRT((_xlfn.XLOOKUP(AJ$1,$Z$2:$Z$16,$AA$2:$AA$16)-$T809)^2+(_xlfn.XLOOKUP(AJ$1,$Z$2:$Z$16,$AB$2:$AB$16)-$U809)^2+(_xlfn.XLOOKUP(AJ$1,$Z$2:$Z$16,$AC$2:$AC$16-$V809)^2)))</f>
        <v/>
      </c>
      <c r="AK809" s="140" t="str">
        <f t="array" ref="AK809">IF(OR(AK$1=0, $A809=""),"",SQRT((_xlfn.XLOOKUP(AK$1,$Z$2:$Z$16,$AA$2:$AA$16)-$T809)^2+(_xlfn.XLOOKUP(AK$1,$Z$2:$Z$16,$AB$2:$AB$16)-$U809)^2+(_xlfn.XLOOKUP(AK$1,$Z$2:$Z$16,$AC$2:$AC$16-$V809)^2)))</f>
        <v/>
      </c>
      <c r="AL809" s="140" t="str">
        <f t="array" ref="AL809">IF(OR(AL$1=0, $A809=""),"",SQRT((_xlfn.XLOOKUP(AL$1,$Z$2:$Z$16,$AA$2:$AA$16)-$T809)^2+(_xlfn.XLOOKUP(AL$1,$Z$2:$Z$16,$AB$2:$AB$16)-$U809)^2+(_xlfn.XLOOKUP(AL$1,$Z$2:$Z$16,$AC$2:$AC$16-$V809)^2)))</f>
        <v/>
      </c>
      <c r="AM809" s="140" t="str">
        <f t="array" ref="AM809">IF(OR(AM$1=0, $A809=""),"",SQRT((_xlfn.XLOOKUP(AM$1,$Z$2:$Z$16,$AA$2:$AA$16)-$T809)^2+(_xlfn.XLOOKUP(AM$1,$Z$2:$Z$16,$AB$2:$AB$16)-$U809)^2+(_xlfn.XLOOKUP(AM$1,$Z$2:$Z$16,$AC$2:$AC$16-$V809)^2)))</f>
        <v/>
      </c>
      <c r="AN809" s="140" t="str">
        <f t="array" ref="AN809">IF(OR(AN$1=0, $A809=""),"",SQRT((_xlfn.XLOOKUP(AN$1,$Z$2:$Z$16,$AA$2:$AA$16)-$T809)^2+(_xlfn.XLOOKUP(AN$1,$Z$2:$Z$16,$AB$2:$AB$16)-$U809)^2+(_xlfn.XLOOKUP(AN$1,$Z$2:$Z$16,$AC$2:$AC$16-$V809)^2)))</f>
        <v/>
      </c>
      <c r="AO809" s="140" t="str">
        <f t="array" ref="AO809">IF(OR(AO$1=0, $A809=""),"",SQRT((_xlfn.XLOOKUP(AO$1,$Z$2:$Z$16,$AA$2:$AA$16)-$T809)^2+(_xlfn.XLOOKUP(AO$1,$Z$2:$Z$16,$AB$2:$AB$16)-$U809)^2+(_xlfn.XLOOKUP(AO$1,$Z$2:$Z$16,$AC$2:$AC$16-$V809)^2)))</f>
        <v/>
      </c>
      <c r="AP809" s="141" t="str">
        <f t="array" ref="AP809">IF(OR(AP$1=0, $A809=""),"",SQRT((_xlfn.XLOOKUP(AP$1,$Z$2:$Z$16,$AA$2:$AA$16)-$T809)^2+(_xlfn.XLOOKUP(AP$1,$Z$2:$Z$16,$AB$2:$AB$16)-$U809)^2+(_xlfn.XLOOKUP(AP$1,$Z$2:$Z$16,$AC$2:$AC$16-$V809)^2)))</f>
        <v/>
      </c>
      <c r="AQ809" s="141" t="str">
        <f t="array" ref="AQ809">IF(OR(AQ$1=0, $A809=""),"",SQRT((_xlfn.XLOOKUP(AQ$1,$Z$2:$Z$16,$AA$2:$AA$16)-$T809)^2+(_xlfn.XLOOKUP(AQ$1,$Z$2:$Z$16,$AB$2:$AB$16)-$U809)^2+(_xlfn.XLOOKUP(AQ$1,$Z$2:$Z$16,$AC$2:$AC$16-$V809)^2)))</f>
        <v/>
      </c>
      <c r="AR809" s="141" t="str">
        <f t="array" ref="AR809">IF(OR(AR$1=0, $A809=""),"",SQRT((_xlfn.XLOOKUP(AR$1,$Z$2:$Z$16,$AA$2:$AA$16)-$T809)^2+(_xlfn.XLOOKUP(AR$1,$Z$2:$Z$16,$AB$2:$AB$16)-$U809)^2+(_xlfn.XLOOKUP(AR$1,$Z$2:$Z$16,$AC$2:$AC$16-$V809)^2)))</f>
        <v/>
      </c>
      <c r="AS809" s="141" t="str">
        <f t="array" ref="AS809">IF(OR(AS$1=0, $A809=""),"",SQRT((_xlfn.XLOOKUP(AS$1,$Z$2:$Z$16,$AA$2:$AA$16)-$T809)^2+(_xlfn.XLOOKUP(AS$1,$Z$2:$Z$16,$AB$2:$AB$16)-$U809)^2+(_xlfn.XLOOKUP(AS$1,$Z$2:$Z$16,$AC$2:$AC$16-$V809)^2)))</f>
        <v/>
      </c>
      <c r="AT809" s="141" t="str">
        <f t="array" ref="AT809">IF(OR(AT$1=0, $A809=""),"",SQRT((_xlfn.XLOOKUP(AT$1,$Z$2:$Z$16,$AA$2:$AA$16)-$T809)^2+(_xlfn.XLOOKUP(AT$1,$Z$2:$Z$16,$AB$2:$AB$16)-$U809)^2+(_xlfn.XLOOKUP(AT$1,$Z$2:$Z$16,$AC$2:$AC$16-$V809)^2)))</f>
        <v/>
      </c>
      <c r="AU809" s="141" t="str">
        <f t="array" ref="AU809">IF(OR(AU$1=0, $A809=""),"",SQRT((_xlfn.XLOOKUP(AU$1,$Z$2:$Z$16,$AA$2:$AA$16)-$T809)^2+(_xlfn.XLOOKUP(AU$1,$Z$2:$Z$16,$AB$2:$AB$16)-$U809)^2+(_xlfn.XLOOKUP(AU$1,$Z$2:$Z$16,$AC$2:$AC$16-$V809)^2)))</f>
        <v/>
      </c>
      <c r="AV809" s="142" t="str">
        <f t="array" ref="AV809">IF(OR(AV$1=0, $A809=""),"",SQRT((_xlfn.XLOOKUP(AV$1,$Z$2:$Z$16,$AA$2:$AA$16)-$T809)^2+(_xlfn.XLOOKUP(AV$1,$Z$2:$Z$16,$AB$2:$AB$16)-$U809)^2+(_xlfn.XLOOKUP(AV$1,$Z$2:$Z$16,$AC$2:$AC$16-$V809)^2)))</f>
        <v/>
      </c>
      <c r="AW809" s="124"/>
      <c r="AX809" s="124"/>
      <c r="AY809" s="125">
        <f t="shared" si="435"/>
        <v>0</v>
      </c>
      <c r="AZ809" s="143">
        <f t="shared" si="436"/>
        <v>0</v>
      </c>
      <c r="BA809" s="143">
        <f t="shared" si="437"/>
        <v>0</v>
      </c>
      <c r="BB809" s="143">
        <f t="shared" si="438"/>
        <v>0</v>
      </c>
      <c r="BC809" s="143">
        <f t="shared" si="439"/>
        <v>0</v>
      </c>
      <c r="BD809" s="143">
        <f t="shared" si="440"/>
        <v>0</v>
      </c>
      <c r="BE809" s="143">
        <f t="shared" si="441"/>
        <v>0</v>
      </c>
      <c r="BF809" s="143">
        <f t="shared" si="442"/>
        <v>0</v>
      </c>
      <c r="BG809" s="144">
        <f t="shared" si="443"/>
        <v>0</v>
      </c>
      <c r="BH809" s="144">
        <f t="shared" si="444"/>
        <v>0</v>
      </c>
      <c r="BI809" s="144">
        <f t="shared" si="445"/>
        <v>0</v>
      </c>
      <c r="BJ809" s="144">
        <f t="shared" si="446"/>
        <v>0</v>
      </c>
      <c r="BK809" s="144">
        <f t="shared" si="447"/>
        <v>0</v>
      </c>
      <c r="BL809" s="144">
        <f t="shared" si="448"/>
        <v>0</v>
      </c>
      <c r="BM809" s="145">
        <f t="shared" si="449"/>
        <v>0</v>
      </c>
      <c r="BN809" s="124"/>
      <c r="BO809" s="124"/>
      <c r="BP809" s="124"/>
      <c r="BQ809" s="124"/>
      <c r="BR809" s="124"/>
      <c r="BS809" s="124"/>
      <c r="BT809" s="124"/>
      <c r="BU809" s="124"/>
      <c r="BV809" s="130"/>
      <c r="BW809" s="130"/>
      <c r="BX809" s="130"/>
      <c r="BY809" s="130"/>
      <c r="BZ809" s="130"/>
      <c r="CA809" s="130"/>
      <c r="CB809" s="130"/>
      <c r="CC809" s="130"/>
      <c r="CD809" s="130"/>
      <c r="CE809" s="130"/>
      <c r="CF809" s="130"/>
      <c r="CG809" s="130"/>
      <c r="CH809" s="130"/>
      <c r="CI809" s="130"/>
      <c r="CJ809" s="130"/>
      <c r="CM809" s="159">
        <f t="shared" si="450"/>
        <v>0</v>
      </c>
      <c r="CN809" s="160">
        <f t="shared" si="451"/>
        <v>0</v>
      </c>
      <c r="CO809" s="160">
        <f t="shared" si="452"/>
        <v>0</v>
      </c>
      <c r="CP809" s="160">
        <f t="shared" si="453"/>
        <v>0</v>
      </c>
      <c r="CQ809" s="160">
        <f t="shared" si="454"/>
        <v>0</v>
      </c>
      <c r="CR809" s="160" t="str">
        <f t="shared" si="455"/>
        <v/>
      </c>
      <c r="CS809" s="160" t="str">
        <f t="shared" si="456"/>
        <v/>
      </c>
      <c r="CT809" s="160" t="str">
        <f t="shared" si="457"/>
        <v/>
      </c>
      <c r="CU809" s="162" t="str">
        <f t="shared" si="458"/>
        <v/>
      </c>
      <c r="CV809" s="162" t="str">
        <f t="shared" si="459"/>
        <v/>
      </c>
      <c r="CW809" s="162" t="str">
        <f t="shared" si="460"/>
        <v/>
      </c>
      <c r="CX809" s="162" t="str">
        <f t="shared" si="461"/>
        <v/>
      </c>
      <c r="CY809" s="162" t="str">
        <f t="shared" si="462"/>
        <v/>
      </c>
      <c r="CZ809" s="162" t="str">
        <f t="shared" si="463"/>
        <v/>
      </c>
      <c r="DA809" s="163" t="str">
        <f t="shared" si="464"/>
        <v/>
      </c>
    </row>
    <row r="810" spans="1:105" ht="16.5" x14ac:dyDescent="0.3">
      <c r="A810" s="135"/>
      <c r="B810" s="136"/>
      <c r="C810" s="136"/>
      <c r="D810" s="137"/>
      <c r="E810" s="176"/>
      <c r="F810" s="182"/>
      <c r="G810" s="183"/>
      <c r="H810" s="183"/>
      <c r="I810" s="183"/>
      <c r="J810" s="183"/>
      <c r="K810" s="183"/>
      <c r="L810" s="183"/>
      <c r="M810" s="186"/>
      <c r="N810" s="182"/>
      <c r="O810" s="184"/>
      <c r="P810" s="178"/>
      <c r="Q810" s="118">
        <f t="shared" si="433"/>
        <v>0</v>
      </c>
      <c r="R810" s="3"/>
      <c r="S810" s="3"/>
      <c r="T810" s="4"/>
      <c r="U810" s="4"/>
      <c r="V810" s="99">
        <f t="shared" si="434"/>
        <v>0</v>
      </c>
      <c r="W810" s="161"/>
      <c r="X810" s="138"/>
      <c r="AH810" s="158" t="str">
        <f t="array" ref="AH810">IF(OR(AH$1=0, $A810=""),"",SQRT((_xlfn.XLOOKUP(AH$1,$Z$2:$Z$16,$AA$2:$AA$16)-$T810)^2+(_xlfn.XLOOKUP(AH$1,$Z$2:$Z$16,$AB$2:$AB$16)-$U810)^2+(_xlfn.XLOOKUP(AH$1,$Z$2:$Z$16,$AC$2:$AC$16-$V810)^2)))</f>
        <v/>
      </c>
      <c r="AI810" s="140" t="str">
        <f t="array" ref="AI810">IF(OR(AI$1=0, $A810=""),"",SQRT((_xlfn.XLOOKUP(AI$1,$Z$2:$Z$16,$AA$2:$AA$16)-$T810)^2+(_xlfn.XLOOKUP(AI$1,$Z$2:$Z$16,$AB$2:$AB$16)-$U810)^2+(_xlfn.XLOOKUP(AI$1,$Z$2:$Z$16,$AC$2:$AC$16-$V810)^2)))</f>
        <v/>
      </c>
      <c r="AJ810" s="140" t="str">
        <f t="array" ref="AJ810">IF(OR(AJ$1=0, $A810=""),"",SQRT((_xlfn.XLOOKUP(AJ$1,$Z$2:$Z$16,$AA$2:$AA$16)-$T810)^2+(_xlfn.XLOOKUP(AJ$1,$Z$2:$Z$16,$AB$2:$AB$16)-$U810)^2+(_xlfn.XLOOKUP(AJ$1,$Z$2:$Z$16,$AC$2:$AC$16-$V810)^2)))</f>
        <v/>
      </c>
      <c r="AK810" s="140" t="str">
        <f t="array" ref="AK810">IF(OR(AK$1=0, $A810=""),"",SQRT((_xlfn.XLOOKUP(AK$1,$Z$2:$Z$16,$AA$2:$AA$16)-$T810)^2+(_xlfn.XLOOKUP(AK$1,$Z$2:$Z$16,$AB$2:$AB$16)-$U810)^2+(_xlfn.XLOOKUP(AK$1,$Z$2:$Z$16,$AC$2:$AC$16-$V810)^2)))</f>
        <v/>
      </c>
      <c r="AL810" s="140" t="str">
        <f t="array" ref="AL810">IF(OR(AL$1=0, $A810=""),"",SQRT((_xlfn.XLOOKUP(AL$1,$Z$2:$Z$16,$AA$2:$AA$16)-$T810)^2+(_xlfn.XLOOKUP(AL$1,$Z$2:$Z$16,$AB$2:$AB$16)-$U810)^2+(_xlfn.XLOOKUP(AL$1,$Z$2:$Z$16,$AC$2:$AC$16-$V810)^2)))</f>
        <v/>
      </c>
      <c r="AM810" s="140" t="str">
        <f t="array" ref="AM810">IF(OR(AM$1=0, $A810=""),"",SQRT((_xlfn.XLOOKUP(AM$1,$Z$2:$Z$16,$AA$2:$AA$16)-$T810)^2+(_xlfn.XLOOKUP(AM$1,$Z$2:$Z$16,$AB$2:$AB$16)-$U810)^2+(_xlfn.XLOOKUP(AM$1,$Z$2:$Z$16,$AC$2:$AC$16-$V810)^2)))</f>
        <v/>
      </c>
      <c r="AN810" s="140" t="str">
        <f t="array" ref="AN810">IF(OR(AN$1=0, $A810=""),"",SQRT((_xlfn.XLOOKUP(AN$1,$Z$2:$Z$16,$AA$2:$AA$16)-$T810)^2+(_xlfn.XLOOKUP(AN$1,$Z$2:$Z$16,$AB$2:$AB$16)-$U810)^2+(_xlfn.XLOOKUP(AN$1,$Z$2:$Z$16,$AC$2:$AC$16-$V810)^2)))</f>
        <v/>
      </c>
      <c r="AO810" s="140" t="str">
        <f t="array" ref="AO810">IF(OR(AO$1=0, $A810=""),"",SQRT((_xlfn.XLOOKUP(AO$1,$Z$2:$Z$16,$AA$2:$AA$16)-$T810)^2+(_xlfn.XLOOKUP(AO$1,$Z$2:$Z$16,$AB$2:$AB$16)-$U810)^2+(_xlfn.XLOOKUP(AO$1,$Z$2:$Z$16,$AC$2:$AC$16-$V810)^2)))</f>
        <v/>
      </c>
      <c r="AP810" s="141" t="str">
        <f t="array" ref="AP810">IF(OR(AP$1=0, $A810=""),"",SQRT((_xlfn.XLOOKUP(AP$1,$Z$2:$Z$16,$AA$2:$AA$16)-$T810)^2+(_xlfn.XLOOKUP(AP$1,$Z$2:$Z$16,$AB$2:$AB$16)-$U810)^2+(_xlfn.XLOOKUP(AP$1,$Z$2:$Z$16,$AC$2:$AC$16-$V810)^2)))</f>
        <v/>
      </c>
      <c r="AQ810" s="141" t="str">
        <f t="array" ref="AQ810">IF(OR(AQ$1=0, $A810=""),"",SQRT((_xlfn.XLOOKUP(AQ$1,$Z$2:$Z$16,$AA$2:$AA$16)-$T810)^2+(_xlfn.XLOOKUP(AQ$1,$Z$2:$Z$16,$AB$2:$AB$16)-$U810)^2+(_xlfn.XLOOKUP(AQ$1,$Z$2:$Z$16,$AC$2:$AC$16-$V810)^2)))</f>
        <v/>
      </c>
      <c r="AR810" s="141" t="str">
        <f t="array" ref="AR810">IF(OR(AR$1=0, $A810=""),"",SQRT((_xlfn.XLOOKUP(AR$1,$Z$2:$Z$16,$AA$2:$AA$16)-$T810)^2+(_xlfn.XLOOKUP(AR$1,$Z$2:$Z$16,$AB$2:$AB$16)-$U810)^2+(_xlfn.XLOOKUP(AR$1,$Z$2:$Z$16,$AC$2:$AC$16-$V810)^2)))</f>
        <v/>
      </c>
      <c r="AS810" s="141" t="str">
        <f t="array" ref="AS810">IF(OR(AS$1=0, $A810=""),"",SQRT((_xlfn.XLOOKUP(AS$1,$Z$2:$Z$16,$AA$2:$AA$16)-$T810)^2+(_xlfn.XLOOKUP(AS$1,$Z$2:$Z$16,$AB$2:$AB$16)-$U810)^2+(_xlfn.XLOOKUP(AS$1,$Z$2:$Z$16,$AC$2:$AC$16-$V810)^2)))</f>
        <v/>
      </c>
      <c r="AT810" s="141" t="str">
        <f t="array" ref="AT810">IF(OR(AT$1=0, $A810=""),"",SQRT((_xlfn.XLOOKUP(AT$1,$Z$2:$Z$16,$AA$2:$AA$16)-$T810)^2+(_xlfn.XLOOKUP(AT$1,$Z$2:$Z$16,$AB$2:$AB$16)-$U810)^2+(_xlfn.XLOOKUP(AT$1,$Z$2:$Z$16,$AC$2:$AC$16-$V810)^2)))</f>
        <v/>
      </c>
      <c r="AU810" s="141" t="str">
        <f t="array" ref="AU810">IF(OR(AU$1=0, $A810=""),"",SQRT((_xlfn.XLOOKUP(AU$1,$Z$2:$Z$16,$AA$2:$AA$16)-$T810)^2+(_xlfn.XLOOKUP(AU$1,$Z$2:$Z$16,$AB$2:$AB$16)-$U810)^2+(_xlfn.XLOOKUP(AU$1,$Z$2:$Z$16,$AC$2:$AC$16-$V810)^2)))</f>
        <v/>
      </c>
      <c r="AV810" s="142" t="str">
        <f t="array" ref="AV810">IF(OR(AV$1=0, $A810=""),"",SQRT((_xlfn.XLOOKUP(AV$1,$Z$2:$Z$16,$AA$2:$AA$16)-$T810)^2+(_xlfn.XLOOKUP(AV$1,$Z$2:$Z$16,$AB$2:$AB$16)-$U810)^2+(_xlfn.XLOOKUP(AV$1,$Z$2:$Z$16,$AC$2:$AC$16-$V810)^2)))</f>
        <v/>
      </c>
      <c r="AW810" s="124"/>
      <c r="AX810" s="124"/>
      <c r="AY810" s="125">
        <f t="shared" si="435"/>
        <v>0</v>
      </c>
      <c r="AZ810" s="143">
        <f t="shared" si="436"/>
        <v>0</v>
      </c>
      <c r="BA810" s="143">
        <f t="shared" si="437"/>
        <v>0</v>
      </c>
      <c r="BB810" s="143">
        <f t="shared" si="438"/>
        <v>0</v>
      </c>
      <c r="BC810" s="143">
        <f t="shared" si="439"/>
        <v>0</v>
      </c>
      <c r="BD810" s="143">
        <f t="shared" si="440"/>
        <v>0</v>
      </c>
      <c r="BE810" s="143">
        <f t="shared" si="441"/>
        <v>0</v>
      </c>
      <c r="BF810" s="143">
        <f t="shared" si="442"/>
        <v>0</v>
      </c>
      <c r="BG810" s="144">
        <f t="shared" si="443"/>
        <v>0</v>
      </c>
      <c r="BH810" s="144">
        <f t="shared" si="444"/>
        <v>0</v>
      </c>
      <c r="BI810" s="144">
        <f t="shared" si="445"/>
        <v>0</v>
      </c>
      <c r="BJ810" s="144">
        <f t="shared" si="446"/>
        <v>0</v>
      </c>
      <c r="BK810" s="144">
        <f t="shared" si="447"/>
        <v>0</v>
      </c>
      <c r="BL810" s="144">
        <f t="shared" si="448"/>
        <v>0</v>
      </c>
      <c r="BM810" s="145">
        <f t="shared" si="449"/>
        <v>0</v>
      </c>
      <c r="BN810" s="124"/>
      <c r="BO810" s="124"/>
      <c r="BP810" s="124"/>
      <c r="BQ810" s="124"/>
      <c r="BR810" s="124"/>
      <c r="BS810" s="124"/>
      <c r="BT810" s="124"/>
      <c r="BU810" s="124"/>
      <c r="BV810" s="130"/>
      <c r="BW810" s="130"/>
      <c r="BX810" s="130"/>
      <c r="BY810" s="130"/>
      <c r="BZ810" s="130"/>
      <c r="CA810" s="130"/>
      <c r="CB810" s="130"/>
      <c r="CC810" s="130"/>
      <c r="CD810" s="130"/>
      <c r="CE810" s="130"/>
      <c r="CF810" s="130"/>
      <c r="CG810" s="130"/>
      <c r="CH810" s="130"/>
      <c r="CI810" s="130"/>
      <c r="CJ810" s="130"/>
      <c r="CM810" s="159">
        <f t="shared" si="450"/>
        <v>0</v>
      </c>
      <c r="CN810" s="160">
        <f t="shared" si="451"/>
        <v>0</v>
      </c>
      <c r="CO810" s="160">
        <f t="shared" si="452"/>
        <v>0</v>
      </c>
      <c r="CP810" s="160">
        <f t="shared" si="453"/>
        <v>0</v>
      </c>
      <c r="CQ810" s="160">
        <f t="shared" si="454"/>
        <v>0</v>
      </c>
      <c r="CR810" s="160" t="str">
        <f t="shared" si="455"/>
        <v/>
      </c>
      <c r="CS810" s="160" t="str">
        <f t="shared" si="456"/>
        <v/>
      </c>
      <c r="CT810" s="160" t="str">
        <f t="shared" si="457"/>
        <v/>
      </c>
      <c r="CU810" s="162" t="str">
        <f t="shared" si="458"/>
        <v/>
      </c>
      <c r="CV810" s="162" t="str">
        <f t="shared" si="459"/>
        <v/>
      </c>
      <c r="CW810" s="162" t="str">
        <f t="shared" si="460"/>
        <v/>
      </c>
      <c r="CX810" s="162" t="str">
        <f t="shared" si="461"/>
        <v/>
      </c>
      <c r="CY810" s="162" t="str">
        <f t="shared" si="462"/>
        <v/>
      </c>
      <c r="CZ810" s="162" t="str">
        <f t="shared" si="463"/>
        <v/>
      </c>
      <c r="DA810" s="163" t="str">
        <f t="shared" si="464"/>
        <v/>
      </c>
    </row>
    <row r="811" spans="1:105" ht="16.5" x14ac:dyDescent="0.3">
      <c r="A811" s="135"/>
      <c r="B811" s="136"/>
      <c r="C811" s="136"/>
      <c r="D811" s="137"/>
      <c r="E811" s="176"/>
      <c r="F811" s="182"/>
      <c r="G811" s="183"/>
      <c r="H811" s="183"/>
      <c r="I811" s="183"/>
      <c r="J811" s="183"/>
      <c r="K811" s="183"/>
      <c r="L811" s="183"/>
      <c r="M811" s="186"/>
      <c r="N811" s="182"/>
      <c r="O811" s="184"/>
      <c r="P811" s="178"/>
      <c r="Q811" s="118">
        <f t="shared" si="433"/>
        <v>0</v>
      </c>
      <c r="R811" s="3"/>
      <c r="S811" s="3"/>
      <c r="T811" s="4"/>
      <c r="U811" s="4"/>
      <c r="V811" s="99">
        <f t="shared" si="434"/>
        <v>0</v>
      </c>
      <c r="W811" s="161"/>
      <c r="X811" s="138"/>
      <c r="AH811" s="158" t="str">
        <f t="array" ref="AH811">IF(OR(AH$1=0, $A811=""),"",SQRT((_xlfn.XLOOKUP(AH$1,$Z$2:$Z$16,$AA$2:$AA$16)-$T811)^2+(_xlfn.XLOOKUP(AH$1,$Z$2:$Z$16,$AB$2:$AB$16)-$U811)^2+(_xlfn.XLOOKUP(AH$1,$Z$2:$Z$16,$AC$2:$AC$16-$V811)^2)))</f>
        <v/>
      </c>
      <c r="AI811" s="140" t="str">
        <f t="array" ref="AI811">IF(OR(AI$1=0, $A811=""),"",SQRT((_xlfn.XLOOKUP(AI$1,$Z$2:$Z$16,$AA$2:$AA$16)-$T811)^2+(_xlfn.XLOOKUP(AI$1,$Z$2:$Z$16,$AB$2:$AB$16)-$U811)^2+(_xlfn.XLOOKUP(AI$1,$Z$2:$Z$16,$AC$2:$AC$16-$V811)^2)))</f>
        <v/>
      </c>
      <c r="AJ811" s="140" t="str">
        <f t="array" ref="AJ811">IF(OR(AJ$1=0, $A811=""),"",SQRT((_xlfn.XLOOKUP(AJ$1,$Z$2:$Z$16,$AA$2:$AA$16)-$T811)^2+(_xlfn.XLOOKUP(AJ$1,$Z$2:$Z$16,$AB$2:$AB$16)-$U811)^2+(_xlfn.XLOOKUP(AJ$1,$Z$2:$Z$16,$AC$2:$AC$16-$V811)^2)))</f>
        <v/>
      </c>
      <c r="AK811" s="140" t="str">
        <f t="array" ref="AK811">IF(OR(AK$1=0, $A811=""),"",SQRT((_xlfn.XLOOKUP(AK$1,$Z$2:$Z$16,$AA$2:$AA$16)-$T811)^2+(_xlfn.XLOOKUP(AK$1,$Z$2:$Z$16,$AB$2:$AB$16)-$U811)^2+(_xlfn.XLOOKUP(AK$1,$Z$2:$Z$16,$AC$2:$AC$16-$V811)^2)))</f>
        <v/>
      </c>
      <c r="AL811" s="140" t="str">
        <f t="array" ref="AL811">IF(OR(AL$1=0, $A811=""),"",SQRT((_xlfn.XLOOKUP(AL$1,$Z$2:$Z$16,$AA$2:$AA$16)-$T811)^2+(_xlfn.XLOOKUP(AL$1,$Z$2:$Z$16,$AB$2:$AB$16)-$U811)^2+(_xlfn.XLOOKUP(AL$1,$Z$2:$Z$16,$AC$2:$AC$16-$V811)^2)))</f>
        <v/>
      </c>
      <c r="AM811" s="140" t="str">
        <f t="array" ref="AM811">IF(OR(AM$1=0, $A811=""),"",SQRT((_xlfn.XLOOKUP(AM$1,$Z$2:$Z$16,$AA$2:$AA$16)-$T811)^2+(_xlfn.XLOOKUP(AM$1,$Z$2:$Z$16,$AB$2:$AB$16)-$U811)^2+(_xlfn.XLOOKUP(AM$1,$Z$2:$Z$16,$AC$2:$AC$16-$V811)^2)))</f>
        <v/>
      </c>
      <c r="AN811" s="140" t="str">
        <f t="array" ref="AN811">IF(OR(AN$1=0, $A811=""),"",SQRT((_xlfn.XLOOKUP(AN$1,$Z$2:$Z$16,$AA$2:$AA$16)-$T811)^2+(_xlfn.XLOOKUP(AN$1,$Z$2:$Z$16,$AB$2:$AB$16)-$U811)^2+(_xlfn.XLOOKUP(AN$1,$Z$2:$Z$16,$AC$2:$AC$16-$V811)^2)))</f>
        <v/>
      </c>
      <c r="AO811" s="140" t="str">
        <f t="array" ref="AO811">IF(OR(AO$1=0, $A811=""),"",SQRT((_xlfn.XLOOKUP(AO$1,$Z$2:$Z$16,$AA$2:$AA$16)-$T811)^2+(_xlfn.XLOOKUP(AO$1,$Z$2:$Z$16,$AB$2:$AB$16)-$U811)^2+(_xlfn.XLOOKUP(AO$1,$Z$2:$Z$16,$AC$2:$AC$16-$V811)^2)))</f>
        <v/>
      </c>
      <c r="AP811" s="141" t="str">
        <f t="array" ref="AP811">IF(OR(AP$1=0, $A811=""),"",SQRT((_xlfn.XLOOKUP(AP$1,$Z$2:$Z$16,$AA$2:$AA$16)-$T811)^2+(_xlfn.XLOOKUP(AP$1,$Z$2:$Z$16,$AB$2:$AB$16)-$U811)^2+(_xlfn.XLOOKUP(AP$1,$Z$2:$Z$16,$AC$2:$AC$16-$V811)^2)))</f>
        <v/>
      </c>
      <c r="AQ811" s="141" t="str">
        <f t="array" ref="AQ811">IF(OR(AQ$1=0, $A811=""),"",SQRT((_xlfn.XLOOKUP(AQ$1,$Z$2:$Z$16,$AA$2:$AA$16)-$T811)^2+(_xlfn.XLOOKUP(AQ$1,$Z$2:$Z$16,$AB$2:$AB$16)-$U811)^2+(_xlfn.XLOOKUP(AQ$1,$Z$2:$Z$16,$AC$2:$AC$16-$V811)^2)))</f>
        <v/>
      </c>
      <c r="AR811" s="141" t="str">
        <f t="array" ref="AR811">IF(OR(AR$1=0, $A811=""),"",SQRT((_xlfn.XLOOKUP(AR$1,$Z$2:$Z$16,$AA$2:$AA$16)-$T811)^2+(_xlfn.XLOOKUP(AR$1,$Z$2:$Z$16,$AB$2:$AB$16)-$U811)^2+(_xlfn.XLOOKUP(AR$1,$Z$2:$Z$16,$AC$2:$AC$16-$V811)^2)))</f>
        <v/>
      </c>
      <c r="AS811" s="141" t="str">
        <f t="array" ref="AS811">IF(OR(AS$1=0, $A811=""),"",SQRT((_xlfn.XLOOKUP(AS$1,$Z$2:$Z$16,$AA$2:$AA$16)-$T811)^2+(_xlfn.XLOOKUP(AS$1,$Z$2:$Z$16,$AB$2:$AB$16)-$U811)^2+(_xlfn.XLOOKUP(AS$1,$Z$2:$Z$16,$AC$2:$AC$16-$V811)^2)))</f>
        <v/>
      </c>
      <c r="AT811" s="141" t="str">
        <f t="array" ref="AT811">IF(OR(AT$1=0, $A811=""),"",SQRT((_xlfn.XLOOKUP(AT$1,$Z$2:$Z$16,$AA$2:$AA$16)-$T811)^2+(_xlfn.XLOOKUP(AT$1,$Z$2:$Z$16,$AB$2:$AB$16)-$U811)^2+(_xlfn.XLOOKUP(AT$1,$Z$2:$Z$16,$AC$2:$AC$16-$V811)^2)))</f>
        <v/>
      </c>
      <c r="AU811" s="141" t="str">
        <f t="array" ref="AU811">IF(OR(AU$1=0, $A811=""),"",SQRT((_xlfn.XLOOKUP(AU$1,$Z$2:$Z$16,$AA$2:$AA$16)-$T811)^2+(_xlfn.XLOOKUP(AU$1,$Z$2:$Z$16,$AB$2:$AB$16)-$U811)^2+(_xlfn.XLOOKUP(AU$1,$Z$2:$Z$16,$AC$2:$AC$16-$V811)^2)))</f>
        <v/>
      </c>
      <c r="AV811" s="142" t="str">
        <f t="array" ref="AV811">IF(OR(AV$1=0, $A811=""),"",SQRT((_xlfn.XLOOKUP(AV$1,$Z$2:$Z$16,$AA$2:$AA$16)-$T811)^2+(_xlfn.XLOOKUP(AV$1,$Z$2:$Z$16,$AB$2:$AB$16)-$U811)^2+(_xlfn.XLOOKUP(AV$1,$Z$2:$Z$16,$AC$2:$AC$16-$V811)^2)))</f>
        <v/>
      </c>
      <c r="AW811" s="124"/>
      <c r="AX811" s="124"/>
      <c r="AY811" s="125">
        <f t="shared" si="435"/>
        <v>0</v>
      </c>
      <c r="AZ811" s="143">
        <f t="shared" si="436"/>
        <v>0</v>
      </c>
      <c r="BA811" s="143">
        <f t="shared" si="437"/>
        <v>0</v>
      </c>
      <c r="BB811" s="143">
        <f t="shared" si="438"/>
        <v>0</v>
      </c>
      <c r="BC811" s="143">
        <f t="shared" si="439"/>
        <v>0</v>
      </c>
      <c r="BD811" s="143">
        <f t="shared" si="440"/>
        <v>0</v>
      </c>
      <c r="BE811" s="143">
        <f t="shared" si="441"/>
        <v>0</v>
      </c>
      <c r="BF811" s="143">
        <f t="shared" si="442"/>
        <v>0</v>
      </c>
      <c r="BG811" s="144">
        <f t="shared" si="443"/>
        <v>0</v>
      </c>
      <c r="BH811" s="144">
        <f t="shared" si="444"/>
        <v>0</v>
      </c>
      <c r="BI811" s="144">
        <f t="shared" si="445"/>
        <v>0</v>
      </c>
      <c r="BJ811" s="144">
        <f t="shared" si="446"/>
        <v>0</v>
      </c>
      <c r="BK811" s="144">
        <f t="shared" si="447"/>
        <v>0</v>
      </c>
      <c r="BL811" s="144">
        <f t="shared" si="448"/>
        <v>0</v>
      </c>
      <c r="BM811" s="145">
        <f t="shared" si="449"/>
        <v>0</v>
      </c>
      <c r="BN811" s="124"/>
      <c r="BO811" s="124"/>
      <c r="BP811" s="124"/>
      <c r="BQ811" s="124"/>
      <c r="BR811" s="124"/>
      <c r="BS811" s="124"/>
      <c r="BT811" s="124"/>
      <c r="BU811" s="124"/>
      <c r="BV811" s="130"/>
      <c r="BW811" s="130"/>
      <c r="BX811" s="130"/>
      <c r="BY811" s="130"/>
      <c r="BZ811" s="130"/>
      <c r="CA811" s="130"/>
      <c r="CB811" s="130"/>
      <c r="CC811" s="130"/>
      <c r="CD811" s="130"/>
      <c r="CE811" s="130"/>
      <c r="CF811" s="130"/>
      <c r="CG811" s="130"/>
      <c r="CH811" s="130"/>
      <c r="CI811" s="130"/>
      <c r="CJ811" s="130"/>
      <c r="CM811" s="159">
        <f t="shared" si="450"/>
        <v>0</v>
      </c>
      <c r="CN811" s="160">
        <f t="shared" si="451"/>
        <v>0</v>
      </c>
      <c r="CO811" s="160">
        <f t="shared" si="452"/>
        <v>0</v>
      </c>
      <c r="CP811" s="160">
        <f t="shared" si="453"/>
        <v>0</v>
      </c>
      <c r="CQ811" s="160">
        <f t="shared" si="454"/>
        <v>0</v>
      </c>
      <c r="CR811" s="160" t="str">
        <f t="shared" si="455"/>
        <v/>
      </c>
      <c r="CS811" s="160" t="str">
        <f t="shared" si="456"/>
        <v/>
      </c>
      <c r="CT811" s="160" t="str">
        <f t="shared" si="457"/>
        <v/>
      </c>
      <c r="CU811" s="162" t="str">
        <f t="shared" si="458"/>
        <v/>
      </c>
      <c r="CV811" s="162" t="str">
        <f t="shared" si="459"/>
        <v/>
      </c>
      <c r="CW811" s="162" t="str">
        <f t="shared" si="460"/>
        <v/>
      </c>
      <c r="CX811" s="162" t="str">
        <f t="shared" si="461"/>
        <v/>
      </c>
      <c r="CY811" s="162" t="str">
        <f t="shared" si="462"/>
        <v/>
      </c>
      <c r="CZ811" s="162" t="str">
        <f t="shared" si="463"/>
        <v/>
      </c>
      <c r="DA811" s="163" t="str">
        <f t="shared" si="464"/>
        <v/>
      </c>
    </row>
    <row r="812" spans="1:105" ht="16.5" x14ac:dyDescent="0.3">
      <c r="A812" s="135"/>
      <c r="B812" s="136"/>
      <c r="C812" s="136"/>
      <c r="D812" s="137"/>
      <c r="E812" s="176"/>
      <c r="F812" s="182"/>
      <c r="G812" s="183"/>
      <c r="H812" s="183"/>
      <c r="I812" s="183"/>
      <c r="J812" s="183"/>
      <c r="K812" s="183"/>
      <c r="L812" s="183"/>
      <c r="M812" s="186"/>
      <c r="N812" s="182"/>
      <c r="O812" s="184"/>
      <c r="P812" s="178"/>
      <c r="Q812" s="118">
        <f t="shared" si="433"/>
        <v>0</v>
      </c>
      <c r="R812" s="3"/>
      <c r="S812" s="3"/>
      <c r="T812" s="4"/>
      <c r="U812" s="4"/>
      <c r="V812" s="99">
        <f t="shared" si="434"/>
        <v>0</v>
      </c>
      <c r="W812" s="161"/>
      <c r="X812" s="138"/>
      <c r="AH812" s="158" t="str">
        <f t="array" ref="AH812">IF(OR(AH$1=0, $A812=""),"",SQRT((_xlfn.XLOOKUP(AH$1,$Z$2:$Z$16,$AA$2:$AA$16)-$T812)^2+(_xlfn.XLOOKUP(AH$1,$Z$2:$Z$16,$AB$2:$AB$16)-$U812)^2+(_xlfn.XLOOKUP(AH$1,$Z$2:$Z$16,$AC$2:$AC$16-$V812)^2)))</f>
        <v/>
      </c>
      <c r="AI812" s="140" t="str">
        <f t="array" ref="AI812">IF(OR(AI$1=0, $A812=""),"",SQRT((_xlfn.XLOOKUP(AI$1,$Z$2:$Z$16,$AA$2:$AA$16)-$T812)^2+(_xlfn.XLOOKUP(AI$1,$Z$2:$Z$16,$AB$2:$AB$16)-$U812)^2+(_xlfn.XLOOKUP(AI$1,$Z$2:$Z$16,$AC$2:$AC$16-$V812)^2)))</f>
        <v/>
      </c>
      <c r="AJ812" s="140" t="str">
        <f t="array" ref="AJ812">IF(OR(AJ$1=0, $A812=""),"",SQRT((_xlfn.XLOOKUP(AJ$1,$Z$2:$Z$16,$AA$2:$AA$16)-$T812)^2+(_xlfn.XLOOKUP(AJ$1,$Z$2:$Z$16,$AB$2:$AB$16)-$U812)^2+(_xlfn.XLOOKUP(AJ$1,$Z$2:$Z$16,$AC$2:$AC$16-$V812)^2)))</f>
        <v/>
      </c>
      <c r="AK812" s="140" t="str">
        <f t="array" ref="AK812">IF(OR(AK$1=0, $A812=""),"",SQRT((_xlfn.XLOOKUP(AK$1,$Z$2:$Z$16,$AA$2:$AA$16)-$T812)^2+(_xlfn.XLOOKUP(AK$1,$Z$2:$Z$16,$AB$2:$AB$16)-$U812)^2+(_xlfn.XLOOKUP(AK$1,$Z$2:$Z$16,$AC$2:$AC$16-$V812)^2)))</f>
        <v/>
      </c>
      <c r="AL812" s="140" t="str">
        <f t="array" ref="AL812">IF(OR(AL$1=0, $A812=""),"",SQRT((_xlfn.XLOOKUP(AL$1,$Z$2:$Z$16,$AA$2:$AA$16)-$T812)^2+(_xlfn.XLOOKUP(AL$1,$Z$2:$Z$16,$AB$2:$AB$16)-$U812)^2+(_xlfn.XLOOKUP(AL$1,$Z$2:$Z$16,$AC$2:$AC$16-$V812)^2)))</f>
        <v/>
      </c>
      <c r="AM812" s="140" t="str">
        <f t="array" ref="AM812">IF(OR(AM$1=0, $A812=""),"",SQRT((_xlfn.XLOOKUP(AM$1,$Z$2:$Z$16,$AA$2:$AA$16)-$T812)^2+(_xlfn.XLOOKUP(AM$1,$Z$2:$Z$16,$AB$2:$AB$16)-$U812)^2+(_xlfn.XLOOKUP(AM$1,$Z$2:$Z$16,$AC$2:$AC$16-$V812)^2)))</f>
        <v/>
      </c>
      <c r="AN812" s="140" t="str">
        <f t="array" ref="AN812">IF(OR(AN$1=0, $A812=""),"",SQRT((_xlfn.XLOOKUP(AN$1,$Z$2:$Z$16,$AA$2:$AA$16)-$T812)^2+(_xlfn.XLOOKUP(AN$1,$Z$2:$Z$16,$AB$2:$AB$16)-$U812)^2+(_xlfn.XLOOKUP(AN$1,$Z$2:$Z$16,$AC$2:$AC$16-$V812)^2)))</f>
        <v/>
      </c>
      <c r="AO812" s="140" t="str">
        <f t="array" ref="AO812">IF(OR(AO$1=0, $A812=""),"",SQRT((_xlfn.XLOOKUP(AO$1,$Z$2:$Z$16,$AA$2:$AA$16)-$T812)^2+(_xlfn.XLOOKUP(AO$1,$Z$2:$Z$16,$AB$2:$AB$16)-$U812)^2+(_xlfn.XLOOKUP(AO$1,$Z$2:$Z$16,$AC$2:$AC$16-$V812)^2)))</f>
        <v/>
      </c>
      <c r="AP812" s="141" t="str">
        <f t="array" ref="AP812">IF(OR(AP$1=0, $A812=""),"",SQRT((_xlfn.XLOOKUP(AP$1,$Z$2:$Z$16,$AA$2:$AA$16)-$T812)^2+(_xlfn.XLOOKUP(AP$1,$Z$2:$Z$16,$AB$2:$AB$16)-$U812)^2+(_xlfn.XLOOKUP(AP$1,$Z$2:$Z$16,$AC$2:$AC$16-$V812)^2)))</f>
        <v/>
      </c>
      <c r="AQ812" s="141" t="str">
        <f t="array" ref="AQ812">IF(OR(AQ$1=0, $A812=""),"",SQRT((_xlfn.XLOOKUP(AQ$1,$Z$2:$Z$16,$AA$2:$AA$16)-$T812)^2+(_xlfn.XLOOKUP(AQ$1,$Z$2:$Z$16,$AB$2:$AB$16)-$U812)^2+(_xlfn.XLOOKUP(AQ$1,$Z$2:$Z$16,$AC$2:$AC$16-$V812)^2)))</f>
        <v/>
      </c>
      <c r="AR812" s="141" t="str">
        <f t="array" ref="AR812">IF(OR(AR$1=0, $A812=""),"",SQRT((_xlfn.XLOOKUP(AR$1,$Z$2:$Z$16,$AA$2:$AA$16)-$T812)^2+(_xlfn.XLOOKUP(AR$1,$Z$2:$Z$16,$AB$2:$AB$16)-$U812)^2+(_xlfn.XLOOKUP(AR$1,$Z$2:$Z$16,$AC$2:$AC$16-$V812)^2)))</f>
        <v/>
      </c>
      <c r="AS812" s="141" t="str">
        <f t="array" ref="AS812">IF(OR(AS$1=0, $A812=""),"",SQRT((_xlfn.XLOOKUP(AS$1,$Z$2:$Z$16,$AA$2:$AA$16)-$T812)^2+(_xlfn.XLOOKUP(AS$1,$Z$2:$Z$16,$AB$2:$AB$16)-$U812)^2+(_xlfn.XLOOKUP(AS$1,$Z$2:$Z$16,$AC$2:$AC$16-$V812)^2)))</f>
        <v/>
      </c>
      <c r="AT812" s="141" t="str">
        <f t="array" ref="AT812">IF(OR(AT$1=0, $A812=""),"",SQRT((_xlfn.XLOOKUP(AT$1,$Z$2:$Z$16,$AA$2:$AA$16)-$T812)^2+(_xlfn.XLOOKUP(AT$1,$Z$2:$Z$16,$AB$2:$AB$16)-$U812)^2+(_xlfn.XLOOKUP(AT$1,$Z$2:$Z$16,$AC$2:$AC$16-$V812)^2)))</f>
        <v/>
      </c>
      <c r="AU812" s="141" t="str">
        <f t="array" ref="AU812">IF(OR(AU$1=0, $A812=""),"",SQRT((_xlfn.XLOOKUP(AU$1,$Z$2:$Z$16,$AA$2:$AA$16)-$T812)^2+(_xlfn.XLOOKUP(AU$1,$Z$2:$Z$16,$AB$2:$AB$16)-$U812)^2+(_xlfn.XLOOKUP(AU$1,$Z$2:$Z$16,$AC$2:$AC$16-$V812)^2)))</f>
        <v/>
      </c>
      <c r="AV812" s="142" t="str">
        <f t="array" ref="AV812">IF(OR(AV$1=0, $A812=""),"",SQRT((_xlfn.XLOOKUP(AV$1,$Z$2:$Z$16,$AA$2:$AA$16)-$T812)^2+(_xlfn.XLOOKUP(AV$1,$Z$2:$Z$16,$AB$2:$AB$16)-$U812)^2+(_xlfn.XLOOKUP(AV$1,$Z$2:$Z$16,$AC$2:$AC$16-$V812)^2)))</f>
        <v/>
      </c>
      <c r="AW812" s="124"/>
      <c r="AX812" s="124"/>
      <c r="AY812" s="125">
        <f t="shared" si="435"/>
        <v>0</v>
      </c>
      <c r="AZ812" s="143">
        <f t="shared" si="436"/>
        <v>0</v>
      </c>
      <c r="BA812" s="143">
        <f t="shared" si="437"/>
        <v>0</v>
      </c>
      <c r="BB812" s="143">
        <f t="shared" si="438"/>
        <v>0</v>
      </c>
      <c r="BC812" s="143">
        <f t="shared" si="439"/>
        <v>0</v>
      </c>
      <c r="BD812" s="143">
        <f t="shared" si="440"/>
        <v>0</v>
      </c>
      <c r="BE812" s="143">
        <f t="shared" si="441"/>
        <v>0</v>
      </c>
      <c r="BF812" s="143">
        <f t="shared" si="442"/>
        <v>0</v>
      </c>
      <c r="BG812" s="144">
        <f t="shared" si="443"/>
        <v>0</v>
      </c>
      <c r="BH812" s="144">
        <f t="shared" si="444"/>
        <v>0</v>
      </c>
      <c r="BI812" s="144">
        <f t="shared" si="445"/>
        <v>0</v>
      </c>
      <c r="BJ812" s="144">
        <f t="shared" si="446"/>
        <v>0</v>
      </c>
      <c r="BK812" s="144">
        <f t="shared" si="447"/>
        <v>0</v>
      </c>
      <c r="BL812" s="144">
        <f t="shared" si="448"/>
        <v>0</v>
      </c>
      <c r="BM812" s="145">
        <f t="shared" si="449"/>
        <v>0</v>
      </c>
      <c r="BN812" s="124"/>
      <c r="BO812" s="124"/>
      <c r="BP812" s="124"/>
      <c r="BQ812" s="124"/>
      <c r="BR812" s="124"/>
      <c r="BS812" s="124"/>
      <c r="BT812" s="124"/>
      <c r="BU812" s="124"/>
      <c r="BV812" s="130"/>
      <c r="BW812" s="130"/>
      <c r="BX812" s="130"/>
      <c r="BY812" s="130"/>
      <c r="BZ812" s="130"/>
      <c r="CA812" s="130"/>
      <c r="CB812" s="130"/>
      <c r="CC812" s="130"/>
      <c r="CD812" s="130"/>
      <c r="CE812" s="130"/>
      <c r="CF812" s="130"/>
      <c r="CG812" s="130"/>
      <c r="CH812" s="130"/>
      <c r="CI812" s="130"/>
      <c r="CJ812" s="130"/>
      <c r="CM812" s="159">
        <f t="shared" si="450"/>
        <v>0</v>
      </c>
      <c r="CN812" s="160">
        <f t="shared" si="451"/>
        <v>0</v>
      </c>
      <c r="CO812" s="160">
        <f t="shared" si="452"/>
        <v>0</v>
      </c>
      <c r="CP812" s="160">
        <f t="shared" si="453"/>
        <v>0</v>
      </c>
      <c r="CQ812" s="160">
        <f t="shared" si="454"/>
        <v>0</v>
      </c>
      <c r="CR812" s="160" t="str">
        <f t="shared" si="455"/>
        <v/>
      </c>
      <c r="CS812" s="160" t="str">
        <f t="shared" si="456"/>
        <v/>
      </c>
      <c r="CT812" s="160" t="str">
        <f t="shared" si="457"/>
        <v/>
      </c>
      <c r="CU812" s="162" t="str">
        <f t="shared" si="458"/>
        <v/>
      </c>
      <c r="CV812" s="162" t="str">
        <f t="shared" si="459"/>
        <v/>
      </c>
      <c r="CW812" s="162" t="str">
        <f t="shared" si="460"/>
        <v/>
      </c>
      <c r="CX812" s="162" t="str">
        <f t="shared" si="461"/>
        <v/>
      </c>
      <c r="CY812" s="162" t="str">
        <f t="shared" si="462"/>
        <v/>
      </c>
      <c r="CZ812" s="162" t="str">
        <f t="shared" si="463"/>
        <v/>
      </c>
      <c r="DA812" s="163" t="str">
        <f t="shared" si="464"/>
        <v/>
      </c>
    </row>
    <row r="813" spans="1:105" ht="16.5" x14ac:dyDescent="0.3">
      <c r="A813" s="135"/>
      <c r="B813" s="136"/>
      <c r="C813" s="136"/>
      <c r="D813" s="137"/>
      <c r="E813" s="176"/>
      <c r="F813" s="182"/>
      <c r="G813" s="183"/>
      <c r="H813" s="183"/>
      <c r="I813" s="183"/>
      <c r="J813" s="183"/>
      <c r="K813" s="183"/>
      <c r="L813" s="183"/>
      <c r="M813" s="186"/>
      <c r="N813" s="182"/>
      <c r="O813" s="184"/>
      <c r="P813" s="178"/>
      <c r="Q813" s="118">
        <f t="shared" si="433"/>
        <v>0</v>
      </c>
      <c r="R813" s="3"/>
      <c r="S813" s="3"/>
      <c r="T813" s="4"/>
      <c r="U813" s="4"/>
      <c r="V813" s="99">
        <f t="shared" si="434"/>
        <v>0</v>
      </c>
      <c r="W813" s="161"/>
      <c r="X813" s="138"/>
      <c r="AH813" s="158" t="str">
        <f t="array" ref="AH813">IF(OR(AH$1=0, $A813=""),"",SQRT((_xlfn.XLOOKUP(AH$1,$Z$2:$Z$16,$AA$2:$AA$16)-$T813)^2+(_xlfn.XLOOKUP(AH$1,$Z$2:$Z$16,$AB$2:$AB$16)-$U813)^2+(_xlfn.XLOOKUP(AH$1,$Z$2:$Z$16,$AC$2:$AC$16-$V813)^2)))</f>
        <v/>
      </c>
      <c r="AI813" s="140" t="str">
        <f t="array" ref="AI813">IF(OR(AI$1=0, $A813=""),"",SQRT((_xlfn.XLOOKUP(AI$1,$Z$2:$Z$16,$AA$2:$AA$16)-$T813)^2+(_xlfn.XLOOKUP(AI$1,$Z$2:$Z$16,$AB$2:$AB$16)-$U813)^2+(_xlfn.XLOOKUP(AI$1,$Z$2:$Z$16,$AC$2:$AC$16-$V813)^2)))</f>
        <v/>
      </c>
      <c r="AJ813" s="140" t="str">
        <f t="array" ref="AJ813">IF(OR(AJ$1=0, $A813=""),"",SQRT((_xlfn.XLOOKUP(AJ$1,$Z$2:$Z$16,$AA$2:$AA$16)-$T813)^2+(_xlfn.XLOOKUP(AJ$1,$Z$2:$Z$16,$AB$2:$AB$16)-$U813)^2+(_xlfn.XLOOKUP(AJ$1,$Z$2:$Z$16,$AC$2:$AC$16-$V813)^2)))</f>
        <v/>
      </c>
      <c r="AK813" s="140" t="str">
        <f t="array" ref="AK813">IF(OR(AK$1=0, $A813=""),"",SQRT((_xlfn.XLOOKUP(AK$1,$Z$2:$Z$16,$AA$2:$AA$16)-$T813)^2+(_xlfn.XLOOKUP(AK$1,$Z$2:$Z$16,$AB$2:$AB$16)-$U813)^2+(_xlfn.XLOOKUP(AK$1,$Z$2:$Z$16,$AC$2:$AC$16-$V813)^2)))</f>
        <v/>
      </c>
      <c r="AL813" s="140" t="str">
        <f t="array" ref="AL813">IF(OR(AL$1=0, $A813=""),"",SQRT((_xlfn.XLOOKUP(AL$1,$Z$2:$Z$16,$AA$2:$AA$16)-$T813)^2+(_xlfn.XLOOKUP(AL$1,$Z$2:$Z$16,$AB$2:$AB$16)-$U813)^2+(_xlfn.XLOOKUP(AL$1,$Z$2:$Z$16,$AC$2:$AC$16-$V813)^2)))</f>
        <v/>
      </c>
      <c r="AM813" s="140" t="str">
        <f t="array" ref="AM813">IF(OR(AM$1=0, $A813=""),"",SQRT((_xlfn.XLOOKUP(AM$1,$Z$2:$Z$16,$AA$2:$AA$16)-$T813)^2+(_xlfn.XLOOKUP(AM$1,$Z$2:$Z$16,$AB$2:$AB$16)-$U813)^2+(_xlfn.XLOOKUP(AM$1,$Z$2:$Z$16,$AC$2:$AC$16-$V813)^2)))</f>
        <v/>
      </c>
      <c r="AN813" s="140" t="str">
        <f t="array" ref="AN813">IF(OR(AN$1=0, $A813=""),"",SQRT((_xlfn.XLOOKUP(AN$1,$Z$2:$Z$16,$AA$2:$AA$16)-$T813)^2+(_xlfn.XLOOKUP(AN$1,$Z$2:$Z$16,$AB$2:$AB$16)-$U813)^2+(_xlfn.XLOOKUP(AN$1,$Z$2:$Z$16,$AC$2:$AC$16-$V813)^2)))</f>
        <v/>
      </c>
      <c r="AO813" s="140" t="str">
        <f t="array" ref="AO813">IF(OR(AO$1=0, $A813=""),"",SQRT((_xlfn.XLOOKUP(AO$1,$Z$2:$Z$16,$AA$2:$AA$16)-$T813)^2+(_xlfn.XLOOKUP(AO$1,$Z$2:$Z$16,$AB$2:$AB$16)-$U813)^2+(_xlfn.XLOOKUP(AO$1,$Z$2:$Z$16,$AC$2:$AC$16-$V813)^2)))</f>
        <v/>
      </c>
      <c r="AP813" s="141" t="str">
        <f t="array" ref="AP813">IF(OR(AP$1=0, $A813=""),"",SQRT((_xlfn.XLOOKUP(AP$1,$Z$2:$Z$16,$AA$2:$AA$16)-$T813)^2+(_xlfn.XLOOKUP(AP$1,$Z$2:$Z$16,$AB$2:$AB$16)-$U813)^2+(_xlfn.XLOOKUP(AP$1,$Z$2:$Z$16,$AC$2:$AC$16-$V813)^2)))</f>
        <v/>
      </c>
      <c r="AQ813" s="141" t="str">
        <f t="array" ref="AQ813">IF(OR(AQ$1=0, $A813=""),"",SQRT((_xlfn.XLOOKUP(AQ$1,$Z$2:$Z$16,$AA$2:$AA$16)-$T813)^2+(_xlfn.XLOOKUP(AQ$1,$Z$2:$Z$16,$AB$2:$AB$16)-$U813)^2+(_xlfn.XLOOKUP(AQ$1,$Z$2:$Z$16,$AC$2:$AC$16-$V813)^2)))</f>
        <v/>
      </c>
      <c r="AR813" s="141" t="str">
        <f t="array" ref="AR813">IF(OR(AR$1=0, $A813=""),"",SQRT((_xlfn.XLOOKUP(AR$1,$Z$2:$Z$16,$AA$2:$AA$16)-$T813)^2+(_xlfn.XLOOKUP(AR$1,$Z$2:$Z$16,$AB$2:$AB$16)-$U813)^2+(_xlfn.XLOOKUP(AR$1,$Z$2:$Z$16,$AC$2:$AC$16-$V813)^2)))</f>
        <v/>
      </c>
      <c r="AS813" s="141" t="str">
        <f t="array" ref="AS813">IF(OR(AS$1=0, $A813=""),"",SQRT((_xlfn.XLOOKUP(AS$1,$Z$2:$Z$16,$AA$2:$AA$16)-$T813)^2+(_xlfn.XLOOKUP(AS$1,$Z$2:$Z$16,$AB$2:$AB$16)-$U813)^2+(_xlfn.XLOOKUP(AS$1,$Z$2:$Z$16,$AC$2:$AC$16-$V813)^2)))</f>
        <v/>
      </c>
      <c r="AT813" s="141" t="str">
        <f t="array" ref="AT813">IF(OR(AT$1=0, $A813=""),"",SQRT((_xlfn.XLOOKUP(AT$1,$Z$2:$Z$16,$AA$2:$AA$16)-$T813)^2+(_xlfn.XLOOKUP(AT$1,$Z$2:$Z$16,$AB$2:$AB$16)-$U813)^2+(_xlfn.XLOOKUP(AT$1,$Z$2:$Z$16,$AC$2:$AC$16-$V813)^2)))</f>
        <v/>
      </c>
      <c r="AU813" s="141" t="str">
        <f t="array" ref="AU813">IF(OR(AU$1=0, $A813=""),"",SQRT((_xlfn.XLOOKUP(AU$1,$Z$2:$Z$16,$AA$2:$AA$16)-$T813)^2+(_xlfn.XLOOKUP(AU$1,$Z$2:$Z$16,$AB$2:$AB$16)-$U813)^2+(_xlfn.XLOOKUP(AU$1,$Z$2:$Z$16,$AC$2:$AC$16-$V813)^2)))</f>
        <v/>
      </c>
      <c r="AV813" s="142" t="str">
        <f t="array" ref="AV813">IF(OR(AV$1=0, $A813=""),"",SQRT((_xlfn.XLOOKUP(AV$1,$Z$2:$Z$16,$AA$2:$AA$16)-$T813)^2+(_xlfn.XLOOKUP(AV$1,$Z$2:$Z$16,$AB$2:$AB$16)-$U813)^2+(_xlfn.XLOOKUP(AV$1,$Z$2:$Z$16,$AC$2:$AC$16-$V813)^2)))</f>
        <v/>
      </c>
      <c r="AW813" s="124"/>
      <c r="AX813" s="124"/>
      <c r="AY813" s="125">
        <f t="shared" si="435"/>
        <v>0</v>
      </c>
      <c r="AZ813" s="143">
        <f t="shared" si="436"/>
        <v>0</v>
      </c>
      <c r="BA813" s="143">
        <f t="shared" si="437"/>
        <v>0</v>
      </c>
      <c r="BB813" s="143">
        <f t="shared" si="438"/>
        <v>0</v>
      </c>
      <c r="BC813" s="143">
        <f t="shared" si="439"/>
        <v>0</v>
      </c>
      <c r="BD813" s="143">
        <f t="shared" si="440"/>
        <v>0</v>
      </c>
      <c r="BE813" s="143">
        <f t="shared" si="441"/>
        <v>0</v>
      </c>
      <c r="BF813" s="143">
        <f t="shared" si="442"/>
        <v>0</v>
      </c>
      <c r="BG813" s="144">
        <f t="shared" si="443"/>
        <v>0</v>
      </c>
      <c r="BH813" s="144">
        <f t="shared" si="444"/>
        <v>0</v>
      </c>
      <c r="BI813" s="144">
        <f t="shared" si="445"/>
        <v>0</v>
      </c>
      <c r="BJ813" s="144">
        <f t="shared" si="446"/>
        <v>0</v>
      </c>
      <c r="BK813" s="144">
        <f t="shared" si="447"/>
        <v>0</v>
      </c>
      <c r="BL813" s="144">
        <f t="shared" si="448"/>
        <v>0</v>
      </c>
      <c r="BM813" s="145">
        <f t="shared" si="449"/>
        <v>0</v>
      </c>
      <c r="BN813" s="124"/>
      <c r="BO813" s="124"/>
      <c r="BP813" s="124"/>
      <c r="BQ813" s="124"/>
      <c r="BR813" s="124"/>
      <c r="BS813" s="124"/>
      <c r="BT813" s="124"/>
      <c r="BU813" s="124"/>
      <c r="BV813" s="130"/>
      <c r="BW813" s="130"/>
      <c r="BX813" s="130"/>
      <c r="BY813" s="130"/>
      <c r="BZ813" s="130"/>
      <c r="CA813" s="130"/>
      <c r="CB813" s="130"/>
      <c r="CC813" s="130"/>
      <c r="CD813" s="130"/>
      <c r="CE813" s="130"/>
      <c r="CF813" s="130"/>
      <c r="CG813" s="130"/>
      <c r="CH813" s="130"/>
      <c r="CI813" s="130"/>
      <c r="CJ813" s="130"/>
      <c r="CM813" s="159">
        <f t="shared" si="450"/>
        <v>0</v>
      </c>
      <c r="CN813" s="160">
        <f t="shared" si="451"/>
        <v>0</v>
      </c>
      <c r="CO813" s="160">
        <f t="shared" si="452"/>
        <v>0</v>
      </c>
      <c r="CP813" s="160">
        <f t="shared" si="453"/>
        <v>0</v>
      </c>
      <c r="CQ813" s="160">
        <f t="shared" si="454"/>
        <v>0</v>
      </c>
      <c r="CR813" s="160" t="str">
        <f t="shared" si="455"/>
        <v/>
      </c>
      <c r="CS813" s="160" t="str">
        <f t="shared" si="456"/>
        <v/>
      </c>
      <c r="CT813" s="160" t="str">
        <f t="shared" si="457"/>
        <v/>
      </c>
      <c r="CU813" s="162" t="str">
        <f t="shared" si="458"/>
        <v/>
      </c>
      <c r="CV813" s="162" t="str">
        <f t="shared" si="459"/>
        <v/>
      </c>
      <c r="CW813" s="162" t="str">
        <f t="shared" si="460"/>
        <v/>
      </c>
      <c r="CX813" s="162" t="str">
        <f t="shared" si="461"/>
        <v/>
      </c>
      <c r="CY813" s="162" t="str">
        <f t="shared" si="462"/>
        <v/>
      </c>
      <c r="CZ813" s="162" t="str">
        <f t="shared" si="463"/>
        <v/>
      </c>
      <c r="DA813" s="163" t="str">
        <f t="shared" si="464"/>
        <v/>
      </c>
    </row>
    <row r="814" spans="1:105" ht="16.5" x14ac:dyDescent="0.3">
      <c r="A814" s="135"/>
      <c r="B814" s="136"/>
      <c r="C814" s="136"/>
      <c r="D814" s="137"/>
      <c r="E814" s="176"/>
      <c r="F814" s="182"/>
      <c r="G814" s="183"/>
      <c r="H814" s="183"/>
      <c r="I814" s="183"/>
      <c r="J814" s="183"/>
      <c r="K814" s="183"/>
      <c r="L814" s="183"/>
      <c r="M814" s="186"/>
      <c r="N814" s="182"/>
      <c r="O814" s="184"/>
      <c r="P814" s="178"/>
      <c r="Q814" s="118">
        <f t="shared" si="433"/>
        <v>0</v>
      </c>
      <c r="R814" s="3"/>
      <c r="S814" s="3"/>
      <c r="T814" s="4"/>
      <c r="U814" s="4"/>
      <c r="V814" s="99">
        <f t="shared" si="434"/>
        <v>0</v>
      </c>
      <c r="W814" s="161"/>
      <c r="X814" s="138"/>
      <c r="AH814" s="158" t="str">
        <f t="array" ref="AH814">IF(OR(AH$1=0, $A814=""),"",SQRT((_xlfn.XLOOKUP(AH$1,$Z$2:$Z$16,$AA$2:$AA$16)-$T814)^2+(_xlfn.XLOOKUP(AH$1,$Z$2:$Z$16,$AB$2:$AB$16)-$U814)^2+(_xlfn.XLOOKUP(AH$1,$Z$2:$Z$16,$AC$2:$AC$16-$V814)^2)))</f>
        <v/>
      </c>
      <c r="AI814" s="140" t="str">
        <f t="array" ref="AI814">IF(OR(AI$1=0, $A814=""),"",SQRT((_xlfn.XLOOKUP(AI$1,$Z$2:$Z$16,$AA$2:$AA$16)-$T814)^2+(_xlfn.XLOOKUP(AI$1,$Z$2:$Z$16,$AB$2:$AB$16)-$U814)^2+(_xlfn.XLOOKUP(AI$1,$Z$2:$Z$16,$AC$2:$AC$16-$V814)^2)))</f>
        <v/>
      </c>
      <c r="AJ814" s="140" t="str">
        <f t="array" ref="AJ814">IF(OR(AJ$1=0, $A814=""),"",SQRT((_xlfn.XLOOKUP(AJ$1,$Z$2:$Z$16,$AA$2:$AA$16)-$T814)^2+(_xlfn.XLOOKUP(AJ$1,$Z$2:$Z$16,$AB$2:$AB$16)-$U814)^2+(_xlfn.XLOOKUP(AJ$1,$Z$2:$Z$16,$AC$2:$AC$16-$V814)^2)))</f>
        <v/>
      </c>
      <c r="AK814" s="140" t="str">
        <f t="array" ref="AK814">IF(OR(AK$1=0, $A814=""),"",SQRT((_xlfn.XLOOKUP(AK$1,$Z$2:$Z$16,$AA$2:$AA$16)-$T814)^2+(_xlfn.XLOOKUP(AK$1,$Z$2:$Z$16,$AB$2:$AB$16)-$U814)^2+(_xlfn.XLOOKUP(AK$1,$Z$2:$Z$16,$AC$2:$AC$16-$V814)^2)))</f>
        <v/>
      </c>
      <c r="AL814" s="140" t="str">
        <f t="array" ref="AL814">IF(OR(AL$1=0, $A814=""),"",SQRT((_xlfn.XLOOKUP(AL$1,$Z$2:$Z$16,$AA$2:$AA$16)-$T814)^2+(_xlfn.XLOOKUP(AL$1,$Z$2:$Z$16,$AB$2:$AB$16)-$U814)^2+(_xlfn.XLOOKUP(AL$1,$Z$2:$Z$16,$AC$2:$AC$16-$V814)^2)))</f>
        <v/>
      </c>
      <c r="AM814" s="140" t="str">
        <f t="array" ref="AM814">IF(OR(AM$1=0, $A814=""),"",SQRT((_xlfn.XLOOKUP(AM$1,$Z$2:$Z$16,$AA$2:$AA$16)-$T814)^2+(_xlfn.XLOOKUP(AM$1,$Z$2:$Z$16,$AB$2:$AB$16)-$U814)^2+(_xlfn.XLOOKUP(AM$1,$Z$2:$Z$16,$AC$2:$AC$16-$V814)^2)))</f>
        <v/>
      </c>
      <c r="AN814" s="140" t="str">
        <f t="array" ref="AN814">IF(OR(AN$1=0, $A814=""),"",SQRT((_xlfn.XLOOKUP(AN$1,$Z$2:$Z$16,$AA$2:$AA$16)-$T814)^2+(_xlfn.XLOOKUP(AN$1,$Z$2:$Z$16,$AB$2:$AB$16)-$U814)^2+(_xlfn.XLOOKUP(AN$1,$Z$2:$Z$16,$AC$2:$AC$16-$V814)^2)))</f>
        <v/>
      </c>
      <c r="AO814" s="140" t="str">
        <f t="array" ref="AO814">IF(OR(AO$1=0, $A814=""),"",SQRT((_xlfn.XLOOKUP(AO$1,$Z$2:$Z$16,$AA$2:$AA$16)-$T814)^2+(_xlfn.XLOOKUP(AO$1,$Z$2:$Z$16,$AB$2:$AB$16)-$U814)^2+(_xlfn.XLOOKUP(AO$1,$Z$2:$Z$16,$AC$2:$AC$16-$V814)^2)))</f>
        <v/>
      </c>
      <c r="AP814" s="141" t="str">
        <f t="array" ref="AP814">IF(OR(AP$1=0, $A814=""),"",SQRT((_xlfn.XLOOKUP(AP$1,$Z$2:$Z$16,$AA$2:$AA$16)-$T814)^2+(_xlfn.XLOOKUP(AP$1,$Z$2:$Z$16,$AB$2:$AB$16)-$U814)^2+(_xlfn.XLOOKUP(AP$1,$Z$2:$Z$16,$AC$2:$AC$16-$V814)^2)))</f>
        <v/>
      </c>
      <c r="AQ814" s="141" t="str">
        <f t="array" ref="AQ814">IF(OR(AQ$1=0, $A814=""),"",SQRT((_xlfn.XLOOKUP(AQ$1,$Z$2:$Z$16,$AA$2:$AA$16)-$T814)^2+(_xlfn.XLOOKUP(AQ$1,$Z$2:$Z$16,$AB$2:$AB$16)-$U814)^2+(_xlfn.XLOOKUP(AQ$1,$Z$2:$Z$16,$AC$2:$AC$16-$V814)^2)))</f>
        <v/>
      </c>
      <c r="AR814" s="141" t="str">
        <f t="array" ref="AR814">IF(OR(AR$1=0, $A814=""),"",SQRT((_xlfn.XLOOKUP(AR$1,$Z$2:$Z$16,$AA$2:$AA$16)-$T814)^2+(_xlfn.XLOOKUP(AR$1,$Z$2:$Z$16,$AB$2:$AB$16)-$U814)^2+(_xlfn.XLOOKUP(AR$1,$Z$2:$Z$16,$AC$2:$AC$16-$V814)^2)))</f>
        <v/>
      </c>
      <c r="AS814" s="141" t="str">
        <f t="array" ref="AS814">IF(OR(AS$1=0, $A814=""),"",SQRT((_xlfn.XLOOKUP(AS$1,$Z$2:$Z$16,$AA$2:$AA$16)-$T814)^2+(_xlfn.XLOOKUP(AS$1,$Z$2:$Z$16,$AB$2:$AB$16)-$U814)^2+(_xlfn.XLOOKUP(AS$1,$Z$2:$Z$16,$AC$2:$AC$16-$V814)^2)))</f>
        <v/>
      </c>
      <c r="AT814" s="141" t="str">
        <f t="array" ref="AT814">IF(OR(AT$1=0, $A814=""),"",SQRT((_xlfn.XLOOKUP(AT$1,$Z$2:$Z$16,$AA$2:$AA$16)-$T814)^2+(_xlfn.XLOOKUP(AT$1,$Z$2:$Z$16,$AB$2:$AB$16)-$U814)^2+(_xlfn.XLOOKUP(AT$1,$Z$2:$Z$16,$AC$2:$AC$16-$V814)^2)))</f>
        <v/>
      </c>
      <c r="AU814" s="141" t="str">
        <f t="array" ref="AU814">IF(OR(AU$1=0, $A814=""),"",SQRT((_xlfn.XLOOKUP(AU$1,$Z$2:$Z$16,$AA$2:$AA$16)-$T814)^2+(_xlfn.XLOOKUP(AU$1,$Z$2:$Z$16,$AB$2:$AB$16)-$U814)^2+(_xlfn.XLOOKUP(AU$1,$Z$2:$Z$16,$AC$2:$AC$16-$V814)^2)))</f>
        <v/>
      </c>
      <c r="AV814" s="142" t="str">
        <f t="array" ref="AV814">IF(OR(AV$1=0, $A814=""),"",SQRT((_xlfn.XLOOKUP(AV$1,$Z$2:$Z$16,$AA$2:$AA$16)-$T814)^2+(_xlfn.XLOOKUP(AV$1,$Z$2:$Z$16,$AB$2:$AB$16)-$U814)^2+(_xlfn.XLOOKUP(AV$1,$Z$2:$Z$16,$AC$2:$AC$16-$V814)^2)))</f>
        <v/>
      </c>
      <c r="AW814" s="124"/>
      <c r="AX814" s="124"/>
      <c r="AY814" s="125">
        <f t="shared" si="435"/>
        <v>0</v>
      </c>
      <c r="AZ814" s="143">
        <f t="shared" si="436"/>
        <v>0</v>
      </c>
      <c r="BA814" s="143">
        <f t="shared" si="437"/>
        <v>0</v>
      </c>
      <c r="BB814" s="143">
        <f t="shared" si="438"/>
        <v>0</v>
      </c>
      <c r="BC814" s="143">
        <f t="shared" si="439"/>
        <v>0</v>
      </c>
      <c r="BD814" s="143">
        <f t="shared" si="440"/>
        <v>0</v>
      </c>
      <c r="BE814" s="143">
        <f t="shared" si="441"/>
        <v>0</v>
      </c>
      <c r="BF814" s="143">
        <f t="shared" si="442"/>
        <v>0</v>
      </c>
      <c r="BG814" s="144">
        <f t="shared" si="443"/>
        <v>0</v>
      </c>
      <c r="BH814" s="144">
        <f t="shared" si="444"/>
        <v>0</v>
      </c>
      <c r="BI814" s="144">
        <f t="shared" si="445"/>
        <v>0</v>
      </c>
      <c r="BJ814" s="144">
        <f t="shared" si="446"/>
        <v>0</v>
      </c>
      <c r="BK814" s="144">
        <f t="shared" si="447"/>
        <v>0</v>
      </c>
      <c r="BL814" s="144">
        <f t="shared" si="448"/>
        <v>0</v>
      </c>
      <c r="BM814" s="145">
        <f t="shared" si="449"/>
        <v>0</v>
      </c>
      <c r="BN814" s="124"/>
      <c r="BO814" s="124"/>
      <c r="BP814" s="124"/>
      <c r="BQ814" s="124"/>
      <c r="BR814" s="124"/>
      <c r="BS814" s="124"/>
      <c r="BT814" s="124"/>
      <c r="BU814" s="124"/>
      <c r="BV814" s="130"/>
      <c r="BW814" s="130"/>
      <c r="BX814" s="130"/>
      <c r="BY814" s="130"/>
      <c r="BZ814" s="130"/>
      <c r="CA814" s="130"/>
      <c r="CB814" s="130"/>
      <c r="CC814" s="130"/>
      <c r="CD814" s="130"/>
      <c r="CE814" s="130"/>
      <c r="CF814" s="130"/>
      <c r="CG814" s="130"/>
      <c r="CH814" s="130"/>
      <c r="CI814" s="130"/>
      <c r="CJ814" s="130"/>
      <c r="CM814" s="159">
        <f t="shared" si="450"/>
        <v>0</v>
      </c>
      <c r="CN814" s="160">
        <f t="shared" si="451"/>
        <v>0</v>
      </c>
      <c r="CO814" s="160">
        <f t="shared" si="452"/>
        <v>0</v>
      </c>
      <c r="CP814" s="160">
        <f t="shared" si="453"/>
        <v>0</v>
      </c>
      <c r="CQ814" s="160">
        <f t="shared" si="454"/>
        <v>0</v>
      </c>
      <c r="CR814" s="160" t="str">
        <f t="shared" si="455"/>
        <v/>
      </c>
      <c r="CS814" s="160" t="str">
        <f t="shared" si="456"/>
        <v/>
      </c>
      <c r="CT814" s="160" t="str">
        <f t="shared" si="457"/>
        <v/>
      </c>
      <c r="CU814" s="162" t="str">
        <f t="shared" si="458"/>
        <v/>
      </c>
      <c r="CV814" s="162" t="str">
        <f t="shared" si="459"/>
        <v/>
      </c>
      <c r="CW814" s="162" t="str">
        <f t="shared" si="460"/>
        <v/>
      </c>
      <c r="CX814" s="162" t="str">
        <f t="shared" si="461"/>
        <v/>
      </c>
      <c r="CY814" s="162" t="str">
        <f t="shared" si="462"/>
        <v/>
      </c>
      <c r="CZ814" s="162" t="str">
        <f t="shared" si="463"/>
        <v/>
      </c>
      <c r="DA814" s="163" t="str">
        <f t="shared" si="464"/>
        <v/>
      </c>
    </row>
    <row r="815" spans="1:105" ht="16.5" x14ac:dyDescent="0.3">
      <c r="A815" s="135"/>
      <c r="B815" s="136"/>
      <c r="C815" s="136"/>
      <c r="D815" s="137"/>
      <c r="E815" s="176"/>
      <c r="F815" s="182"/>
      <c r="G815" s="183"/>
      <c r="H815" s="183"/>
      <c r="I815" s="183"/>
      <c r="J815" s="183"/>
      <c r="K815" s="183"/>
      <c r="L815" s="183"/>
      <c r="M815" s="186"/>
      <c r="N815" s="182"/>
      <c r="O815" s="184"/>
      <c r="P815" s="178"/>
      <c r="Q815" s="118">
        <f t="shared" si="433"/>
        <v>0</v>
      </c>
      <c r="R815" s="3"/>
      <c r="S815" s="3"/>
      <c r="T815" s="4"/>
      <c r="U815" s="4"/>
      <c r="V815" s="99">
        <f t="shared" si="434"/>
        <v>0</v>
      </c>
      <c r="W815" s="161"/>
      <c r="X815" s="138"/>
      <c r="AH815" s="158" t="str">
        <f t="array" ref="AH815">IF(OR(AH$1=0, $A815=""),"",SQRT((_xlfn.XLOOKUP(AH$1,$Z$2:$Z$16,$AA$2:$AA$16)-$T815)^2+(_xlfn.XLOOKUP(AH$1,$Z$2:$Z$16,$AB$2:$AB$16)-$U815)^2+(_xlfn.XLOOKUP(AH$1,$Z$2:$Z$16,$AC$2:$AC$16-$V815)^2)))</f>
        <v/>
      </c>
      <c r="AI815" s="140" t="str">
        <f t="array" ref="AI815">IF(OR(AI$1=0, $A815=""),"",SQRT((_xlfn.XLOOKUP(AI$1,$Z$2:$Z$16,$AA$2:$AA$16)-$T815)^2+(_xlfn.XLOOKUP(AI$1,$Z$2:$Z$16,$AB$2:$AB$16)-$U815)^2+(_xlfn.XLOOKUP(AI$1,$Z$2:$Z$16,$AC$2:$AC$16-$V815)^2)))</f>
        <v/>
      </c>
      <c r="AJ815" s="140" t="str">
        <f t="array" ref="AJ815">IF(OR(AJ$1=0, $A815=""),"",SQRT((_xlfn.XLOOKUP(AJ$1,$Z$2:$Z$16,$AA$2:$AA$16)-$T815)^2+(_xlfn.XLOOKUP(AJ$1,$Z$2:$Z$16,$AB$2:$AB$16)-$U815)^2+(_xlfn.XLOOKUP(AJ$1,$Z$2:$Z$16,$AC$2:$AC$16-$V815)^2)))</f>
        <v/>
      </c>
      <c r="AK815" s="140" t="str">
        <f t="array" ref="AK815">IF(OR(AK$1=0, $A815=""),"",SQRT((_xlfn.XLOOKUP(AK$1,$Z$2:$Z$16,$AA$2:$AA$16)-$T815)^2+(_xlfn.XLOOKUP(AK$1,$Z$2:$Z$16,$AB$2:$AB$16)-$U815)^2+(_xlfn.XLOOKUP(AK$1,$Z$2:$Z$16,$AC$2:$AC$16-$V815)^2)))</f>
        <v/>
      </c>
      <c r="AL815" s="140" t="str">
        <f t="array" ref="AL815">IF(OR(AL$1=0, $A815=""),"",SQRT((_xlfn.XLOOKUP(AL$1,$Z$2:$Z$16,$AA$2:$AA$16)-$T815)^2+(_xlfn.XLOOKUP(AL$1,$Z$2:$Z$16,$AB$2:$AB$16)-$U815)^2+(_xlfn.XLOOKUP(AL$1,$Z$2:$Z$16,$AC$2:$AC$16-$V815)^2)))</f>
        <v/>
      </c>
      <c r="AM815" s="140" t="str">
        <f t="array" ref="AM815">IF(OR(AM$1=0, $A815=""),"",SQRT((_xlfn.XLOOKUP(AM$1,$Z$2:$Z$16,$AA$2:$AA$16)-$T815)^2+(_xlfn.XLOOKUP(AM$1,$Z$2:$Z$16,$AB$2:$AB$16)-$U815)^2+(_xlfn.XLOOKUP(AM$1,$Z$2:$Z$16,$AC$2:$AC$16-$V815)^2)))</f>
        <v/>
      </c>
      <c r="AN815" s="140" t="str">
        <f t="array" ref="AN815">IF(OR(AN$1=0, $A815=""),"",SQRT((_xlfn.XLOOKUP(AN$1,$Z$2:$Z$16,$AA$2:$AA$16)-$T815)^2+(_xlfn.XLOOKUP(AN$1,$Z$2:$Z$16,$AB$2:$AB$16)-$U815)^2+(_xlfn.XLOOKUP(AN$1,$Z$2:$Z$16,$AC$2:$AC$16-$V815)^2)))</f>
        <v/>
      </c>
      <c r="AO815" s="140" t="str">
        <f t="array" ref="AO815">IF(OR(AO$1=0, $A815=""),"",SQRT((_xlfn.XLOOKUP(AO$1,$Z$2:$Z$16,$AA$2:$AA$16)-$T815)^2+(_xlfn.XLOOKUP(AO$1,$Z$2:$Z$16,$AB$2:$AB$16)-$U815)^2+(_xlfn.XLOOKUP(AO$1,$Z$2:$Z$16,$AC$2:$AC$16-$V815)^2)))</f>
        <v/>
      </c>
      <c r="AP815" s="141" t="str">
        <f t="array" ref="AP815">IF(OR(AP$1=0, $A815=""),"",SQRT((_xlfn.XLOOKUP(AP$1,$Z$2:$Z$16,$AA$2:$AA$16)-$T815)^2+(_xlfn.XLOOKUP(AP$1,$Z$2:$Z$16,$AB$2:$AB$16)-$U815)^2+(_xlfn.XLOOKUP(AP$1,$Z$2:$Z$16,$AC$2:$AC$16-$V815)^2)))</f>
        <v/>
      </c>
      <c r="AQ815" s="141" t="str">
        <f t="array" ref="AQ815">IF(OR(AQ$1=0, $A815=""),"",SQRT((_xlfn.XLOOKUP(AQ$1,$Z$2:$Z$16,$AA$2:$AA$16)-$T815)^2+(_xlfn.XLOOKUP(AQ$1,$Z$2:$Z$16,$AB$2:$AB$16)-$U815)^2+(_xlfn.XLOOKUP(AQ$1,$Z$2:$Z$16,$AC$2:$AC$16-$V815)^2)))</f>
        <v/>
      </c>
      <c r="AR815" s="141" t="str">
        <f t="array" ref="AR815">IF(OR(AR$1=0, $A815=""),"",SQRT((_xlfn.XLOOKUP(AR$1,$Z$2:$Z$16,$AA$2:$AA$16)-$T815)^2+(_xlfn.XLOOKUP(AR$1,$Z$2:$Z$16,$AB$2:$AB$16)-$U815)^2+(_xlfn.XLOOKUP(AR$1,$Z$2:$Z$16,$AC$2:$AC$16-$V815)^2)))</f>
        <v/>
      </c>
      <c r="AS815" s="141" t="str">
        <f t="array" ref="AS815">IF(OR(AS$1=0, $A815=""),"",SQRT((_xlfn.XLOOKUP(AS$1,$Z$2:$Z$16,$AA$2:$AA$16)-$T815)^2+(_xlfn.XLOOKUP(AS$1,$Z$2:$Z$16,$AB$2:$AB$16)-$U815)^2+(_xlfn.XLOOKUP(AS$1,$Z$2:$Z$16,$AC$2:$AC$16-$V815)^2)))</f>
        <v/>
      </c>
      <c r="AT815" s="141" t="str">
        <f t="array" ref="AT815">IF(OR(AT$1=0, $A815=""),"",SQRT((_xlfn.XLOOKUP(AT$1,$Z$2:$Z$16,$AA$2:$AA$16)-$T815)^2+(_xlfn.XLOOKUP(AT$1,$Z$2:$Z$16,$AB$2:$AB$16)-$U815)^2+(_xlfn.XLOOKUP(AT$1,$Z$2:$Z$16,$AC$2:$AC$16-$V815)^2)))</f>
        <v/>
      </c>
      <c r="AU815" s="141" t="str">
        <f t="array" ref="AU815">IF(OR(AU$1=0, $A815=""),"",SQRT((_xlfn.XLOOKUP(AU$1,$Z$2:$Z$16,$AA$2:$AA$16)-$T815)^2+(_xlfn.XLOOKUP(AU$1,$Z$2:$Z$16,$AB$2:$AB$16)-$U815)^2+(_xlfn.XLOOKUP(AU$1,$Z$2:$Z$16,$AC$2:$AC$16-$V815)^2)))</f>
        <v/>
      </c>
      <c r="AV815" s="142" t="str">
        <f t="array" ref="AV815">IF(OR(AV$1=0, $A815=""),"",SQRT((_xlfn.XLOOKUP(AV$1,$Z$2:$Z$16,$AA$2:$AA$16)-$T815)^2+(_xlfn.XLOOKUP(AV$1,$Z$2:$Z$16,$AB$2:$AB$16)-$U815)^2+(_xlfn.XLOOKUP(AV$1,$Z$2:$Z$16,$AC$2:$AC$16-$V815)^2)))</f>
        <v/>
      </c>
      <c r="AW815" s="124"/>
      <c r="AX815" s="124"/>
      <c r="AY815" s="125">
        <f t="shared" si="435"/>
        <v>0</v>
      </c>
      <c r="AZ815" s="143">
        <f t="shared" si="436"/>
        <v>0</v>
      </c>
      <c r="BA815" s="143">
        <f t="shared" si="437"/>
        <v>0</v>
      </c>
      <c r="BB815" s="143">
        <f t="shared" si="438"/>
        <v>0</v>
      </c>
      <c r="BC815" s="143">
        <f t="shared" si="439"/>
        <v>0</v>
      </c>
      <c r="BD815" s="143">
        <f t="shared" si="440"/>
        <v>0</v>
      </c>
      <c r="BE815" s="143">
        <f t="shared" si="441"/>
        <v>0</v>
      </c>
      <c r="BF815" s="143">
        <f t="shared" si="442"/>
        <v>0</v>
      </c>
      <c r="BG815" s="144">
        <f t="shared" si="443"/>
        <v>0</v>
      </c>
      <c r="BH815" s="144">
        <f t="shared" si="444"/>
        <v>0</v>
      </c>
      <c r="BI815" s="144">
        <f t="shared" si="445"/>
        <v>0</v>
      </c>
      <c r="BJ815" s="144">
        <f t="shared" si="446"/>
        <v>0</v>
      </c>
      <c r="BK815" s="144">
        <f t="shared" si="447"/>
        <v>0</v>
      </c>
      <c r="BL815" s="144">
        <f t="shared" si="448"/>
        <v>0</v>
      </c>
      <c r="BM815" s="145">
        <f t="shared" si="449"/>
        <v>0</v>
      </c>
      <c r="BN815" s="124"/>
      <c r="BO815" s="124"/>
      <c r="BP815" s="124"/>
      <c r="BQ815" s="124"/>
      <c r="BR815" s="124"/>
      <c r="BS815" s="124"/>
      <c r="BT815" s="124"/>
      <c r="BU815" s="124"/>
      <c r="BV815" s="130"/>
      <c r="BW815" s="130"/>
      <c r="BX815" s="130"/>
      <c r="BY815" s="130"/>
      <c r="BZ815" s="130"/>
      <c r="CA815" s="130"/>
      <c r="CB815" s="130"/>
      <c r="CC815" s="130"/>
      <c r="CD815" s="130"/>
      <c r="CE815" s="130"/>
      <c r="CF815" s="130"/>
      <c r="CG815" s="130"/>
      <c r="CH815" s="130"/>
      <c r="CI815" s="130"/>
      <c r="CJ815" s="130"/>
      <c r="CM815" s="159">
        <f t="shared" si="450"/>
        <v>0</v>
      </c>
      <c r="CN815" s="160">
        <f t="shared" si="451"/>
        <v>0</v>
      </c>
      <c r="CO815" s="160">
        <f t="shared" si="452"/>
        <v>0</v>
      </c>
      <c r="CP815" s="160">
        <f t="shared" si="453"/>
        <v>0</v>
      </c>
      <c r="CQ815" s="160">
        <f t="shared" si="454"/>
        <v>0</v>
      </c>
      <c r="CR815" s="160" t="str">
        <f t="shared" si="455"/>
        <v/>
      </c>
      <c r="CS815" s="160" t="str">
        <f t="shared" si="456"/>
        <v/>
      </c>
      <c r="CT815" s="160" t="str">
        <f t="shared" si="457"/>
        <v/>
      </c>
      <c r="CU815" s="162" t="str">
        <f t="shared" si="458"/>
        <v/>
      </c>
      <c r="CV815" s="162" t="str">
        <f t="shared" si="459"/>
        <v/>
      </c>
      <c r="CW815" s="162" t="str">
        <f t="shared" si="460"/>
        <v/>
      </c>
      <c r="CX815" s="162" t="str">
        <f t="shared" si="461"/>
        <v/>
      </c>
      <c r="CY815" s="162" t="str">
        <f t="shared" si="462"/>
        <v/>
      </c>
      <c r="CZ815" s="162" t="str">
        <f t="shared" si="463"/>
        <v/>
      </c>
      <c r="DA815" s="163" t="str">
        <f t="shared" si="464"/>
        <v/>
      </c>
    </row>
    <row r="816" spans="1:105" ht="16.5" x14ac:dyDescent="0.3">
      <c r="A816" s="135"/>
      <c r="B816" s="136"/>
      <c r="C816" s="136"/>
      <c r="D816" s="137"/>
      <c r="E816" s="176"/>
      <c r="F816" s="182"/>
      <c r="G816" s="183"/>
      <c r="H816" s="183"/>
      <c r="I816" s="183"/>
      <c r="J816" s="183"/>
      <c r="K816" s="183"/>
      <c r="L816" s="183"/>
      <c r="M816" s="186"/>
      <c r="N816" s="182"/>
      <c r="O816" s="184"/>
      <c r="P816" s="178"/>
      <c r="Q816" s="118">
        <f t="shared" si="433"/>
        <v>0</v>
      </c>
      <c r="R816" s="3"/>
      <c r="S816" s="3"/>
      <c r="T816" s="4"/>
      <c r="U816" s="4"/>
      <c r="V816" s="99">
        <f t="shared" si="434"/>
        <v>0</v>
      </c>
      <c r="W816" s="161"/>
      <c r="X816" s="138"/>
      <c r="AH816" s="158" t="str">
        <f t="array" ref="AH816">IF(OR(AH$1=0, $A816=""),"",SQRT((_xlfn.XLOOKUP(AH$1,$Z$2:$Z$16,$AA$2:$AA$16)-$T816)^2+(_xlfn.XLOOKUP(AH$1,$Z$2:$Z$16,$AB$2:$AB$16)-$U816)^2+(_xlfn.XLOOKUP(AH$1,$Z$2:$Z$16,$AC$2:$AC$16-$V816)^2)))</f>
        <v/>
      </c>
      <c r="AI816" s="140" t="str">
        <f t="array" ref="AI816">IF(OR(AI$1=0, $A816=""),"",SQRT((_xlfn.XLOOKUP(AI$1,$Z$2:$Z$16,$AA$2:$AA$16)-$T816)^2+(_xlfn.XLOOKUP(AI$1,$Z$2:$Z$16,$AB$2:$AB$16)-$U816)^2+(_xlfn.XLOOKUP(AI$1,$Z$2:$Z$16,$AC$2:$AC$16-$V816)^2)))</f>
        <v/>
      </c>
      <c r="AJ816" s="140" t="str">
        <f t="array" ref="AJ816">IF(OR(AJ$1=0, $A816=""),"",SQRT((_xlfn.XLOOKUP(AJ$1,$Z$2:$Z$16,$AA$2:$AA$16)-$T816)^2+(_xlfn.XLOOKUP(AJ$1,$Z$2:$Z$16,$AB$2:$AB$16)-$U816)^2+(_xlfn.XLOOKUP(AJ$1,$Z$2:$Z$16,$AC$2:$AC$16-$V816)^2)))</f>
        <v/>
      </c>
      <c r="AK816" s="140" t="str">
        <f t="array" ref="AK816">IF(OR(AK$1=0, $A816=""),"",SQRT((_xlfn.XLOOKUP(AK$1,$Z$2:$Z$16,$AA$2:$AA$16)-$T816)^2+(_xlfn.XLOOKUP(AK$1,$Z$2:$Z$16,$AB$2:$AB$16)-$U816)^2+(_xlfn.XLOOKUP(AK$1,$Z$2:$Z$16,$AC$2:$AC$16-$V816)^2)))</f>
        <v/>
      </c>
      <c r="AL816" s="140" t="str">
        <f t="array" ref="AL816">IF(OR(AL$1=0, $A816=""),"",SQRT((_xlfn.XLOOKUP(AL$1,$Z$2:$Z$16,$AA$2:$AA$16)-$T816)^2+(_xlfn.XLOOKUP(AL$1,$Z$2:$Z$16,$AB$2:$AB$16)-$U816)^2+(_xlfn.XLOOKUP(AL$1,$Z$2:$Z$16,$AC$2:$AC$16-$V816)^2)))</f>
        <v/>
      </c>
      <c r="AM816" s="140" t="str">
        <f t="array" ref="AM816">IF(OR(AM$1=0, $A816=""),"",SQRT((_xlfn.XLOOKUP(AM$1,$Z$2:$Z$16,$AA$2:$AA$16)-$T816)^2+(_xlfn.XLOOKUP(AM$1,$Z$2:$Z$16,$AB$2:$AB$16)-$U816)^2+(_xlfn.XLOOKUP(AM$1,$Z$2:$Z$16,$AC$2:$AC$16-$V816)^2)))</f>
        <v/>
      </c>
      <c r="AN816" s="140" t="str">
        <f t="array" ref="AN816">IF(OR(AN$1=0, $A816=""),"",SQRT((_xlfn.XLOOKUP(AN$1,$Z$2:$Z$16,$AA$2:$AA$16)-$T816)^2+(_xlfn.XLOOKUP(AN$1,$Z$2:$Z$16,$AB$2:$AB$16)-$U816)^2+(_xlfn.XLOOKUP(AN$1,$Z$2:$Z$16,$AC$2:$AC$16-$V816)^2)))</f>
        <v/>
      </c>
      <c r="AO816" s="140" t="str">
        <f t="array" ref="AO816">IF(OR(AO$1=0, $A816=""),"",SQRT((_xlfn.XLOOKUP(AO$1,$Z$2:$Z$16,$AA$2:$AA$16)-$T816)^2+(_xlfn.XLOOKUP(AO$1,$Z$2:$Z$16,$AB$2:$AB$16)-$U816)^2+(_xlfn.XLOOKUP(AO$1,$Z$2:$Z$16,$AC$2:$AC$16-$V816)^2)))</f>
        <v/>
      </c>
      <c r="AP816" s="141" t="str">
        <f t="array" ref="AP816">IF(OR(AP$1=0, $A816=""),"",SQRT((_xlfn.XLOOKUP(AP$1,$Z$2:$Z$16,$AA$2:$AA$16)-$T816)^2+(_xlfn.XLOOKUP(AP$1,$Z$2:$Z$16,$AB$2:$AB$16)-$U816)^2+(_xlfn.XLOOKUP(AP$1,$Z$2:$Z$16,$AC$2:$AC$16-$V816)^2)))</f>
        <v/>
      </c>
      <c r="AQ816" s="141" t="str">
        <f t="array" ref="AQ816">IF(OR(AQ$1=0, $A816=""),"",SQRT((_xlfn.XLOOKUP(AQ$1,$Z$2:$Z$16,$AA$2:$AA$16)-$T816)^2+(_xlfn.XLOOKUP(AQ$1,$Z$2:$Z$16,$AB$2:$AB$16)-$U816)^2+(_xlfn.XLOOKUP(AQ$1,$Z$2:$Z$16,$AC$2:$AC$16-$V816)^2)))</f>
        <v/>
      </c>
      <c r="AR816" s="141" t="str">
        <f t="array" ref="AR816">IF(OR(AR$1=0, $A816=""),"",SQRT((_xlfn.XLOOKUP(AR$1,$Z$2:$Z$16,$AA$2:$AA$16)-$T816)^2+(_xlfn.XLOOKUP(AR$1,$Z$2:$Z$16,$AB$2:$AB$16)-$U816)^2+(_xlfn.XLOOKUP(AR$1,$Z$2:$Z$16,$AC$2:$AC$16-$V816)^2)))</f>
        <v/>
      </c>
      <c r="AS816" s="141" t="str">
        <f t="array" ref="AS816">IF(OR(AS$1=0, $A816=""),"",SQRT((_xlfn.XLOOKUP(AS$1,$Z$2:$Z$16,$AA$2:$AA$16)-$T816)^2+(_xlfn.XLOOKUP(AS$1,$Z$2:$Z$16,$AB$2:$AB$16)-$U816)^2+(_xlfn.XLOOKUP(AS$1,$Z$2:$Z$16,$AC$2:$AC$16-$V816)^2)))</f>
        <v/>
      </c>
      <c r="AT816" s="141" t="str">
        <f t="array" ref="AT816">IF(OR(AT$1=0, $A816=""),"",SQRT((_xlfn.XLOOKUP(AT$1,$Z$2:$Z$16,$AA$2:$AA$16)-$T816)^2+(_xlfn.XLOOKUP(AT$1,$Z$2:$Z$16,$AB$2:$AB$16)-$U816)^2+(_xlfn.XLOOKUP(AT$1,$Z$2:$Z$16,$AC$2:$AC$16-$V816)^2)))</f>
        <v/>
      </c>
      <c r="AU816" s="141" t="str">
        <f t="array" ref="AU816">IF(OR(AU$1=0, $A816=""),"",SQRT((_xlfn.XLOOKUP(AU$1,$Z$2:$Z$16,$AA$2:$AA$16)-$T816)^2+(_xlfn.XLOOKUP(AU$1,$Z$2:$Z$16,$AB$2:$AB$16)-$U816)^2+(_xlfn.XLOOKUP(AU$1,$Z$2:$Z$16,$AC$2:$AC$16-$V816)^2)))</f>
        <v/>
      </c>
      <c r="AV816" s="142" t="str">
        <f t="array" ref="AV816">IF(OR(AV$1=0, $A816=""),"",SQRT((_xlfn.XLOOKUP(AV$1,$Z$2:$Z$16,$AA$2:$AA$16)-$T816)^2+(_xlfn.XLOOKUP(AV$1,$Z$2:$Z$16,$AB$2:$AB$16)-$U816)^2+(_xlfn.XLOOKUP(AV$1,$Z$2:$Z$16,$AC$2:$AC$16-$V816)^2)))</f>
        <v/>
      </c>
      <c r="AW816" s="124"/>
      <c r="AX816" s="124"/>
      <c r="AY816" s="125">
        <f t="shared" si="435"/>
        <v>0</v>
      </c>
      <c r="AZ816" s="143">
        <f t="shared" si="436"/>
        <v>0</v>
      </c>
      <c r="BA816" s="143">
        <f t="shared" si="437"/>
        <v>0</v>
      </c>
      <c r="BB816" s="143">
        <f t="shared" si="438"/>
        <v>0</v>
      </c>
      <c r="BC816" s="143">
        <f t="shared" si="439"/>
        <v>0</v>
      </c>
      <c r="BD816" s="143">
        <f t="shared" si="440"/>
        <v>0</v>
      </c>
      <c r="BE816" s="143">
        <f t="shared" si="441"/>
        <v>0</v>
      </c>
      <c r="BF816" s="143">
        <f t="shared" si="442"/>
        <v>0</v>
      </c>
      <c r="BG816" s="144">
        <f t="shared" si="443"/>
        <v>0</v>
      </c>
      <c r="BH816" s="144">
        <f t="shared" si="444"/>
        <v>0</v>
      </c>
      <c r="BI816" s="144">
        <f t="shared" si="445"/>
        <v>0</v>
      </c>
      <c r="BJ816" s="144">
        <f t="shared" si="446"/>
        <v>0</v>
      </c>
      <c r="BK816" s="144">
        <f t="shared" si="447"/>
        <v>0</v>
      </c>
      <c r="BL816" s="144">
        <f t="shared" si="448"/>
        <v>0</v>
      </c>
      <c r="BM816" s="145">
        <f t="shared" si="449"/>
        <v>0</v>
      </c>
      <c r="BN816" s="124"/>
      <c r="BO816" s="124"/>
      <c r="BP816" s="124"/>
      <c r="BQ816" s="124"/>
      <c r="BR816" s="124"/>
      <c r="BS816" s="124"/>
      <c r="BT816" s="124"/>
      <c r="BU816" s="124"/>
      <c r="BV816" s="130"/>
      <c r="BW816" s="130"/>
      <c r="BX816" s="130"/>
      <c r="BY816" s="130"/>
      <c r="BZ816" s="130"/>
      <c r="CA816" s="130"/>
      <c r="CB816" s="130"/>
      <c r="CC816" s="130"/>
      <c r="CD816" s="130"/>
      <c r="CE816" s="130"/>
      <c r="CF816" s="130"/>
      <c r="CG816" s="130"/>
      <c r="CH816" s="130"/>
      <c r="CI816" s="130"/>
      <c r="CJ816" s="130"/>
      <c r="CM816" s="159">
        <f t="shared" si="450"/>
        <v>0</v>
      </c>
      <c r="CN816" s="160">
        <f t="shared" si="451"/>
        <v>0</v>
      </c>
      <c r="CO816" s="160">
        <f t="shared" si="452"/>
        <v>0</v>
      </c>
      <c r="CP816" s="160">
        <f t="shared" si="453"/>
        <v>0</v>
      </c>
      <c r="CQ816" s="160">
        <f t="shared" si="454"/>
        <v>0</v>
      </c>
      <c r="CR816" s="160" t="str">
        <f t="shared" si="455"/>
        <v/>
      </c>
      <c r="CS816" s="160" t="str">
        <f t="shared" si="456"/>
        <v/>
      </c>
      <c r="CT816" s="160" t="str">
        <f t="shared" si="457"/>
        <v/>
      </c>
      <c r="CU816" s="162" t="str">
        <f t="shared" si="458"/>
        <v/>
      </c>
      <c r="CV816" s="162" t="str">
        <f t="shared" si="459"/>
        <v/>
      </c>
      <c r="CW816" s="162" t="str">
        <f t="shared" si="460"/>
        <v/>
      </c>
      <c r="CX816" s="162" t="str">
        <f t="shared" si="461"/>
        <v/>
      </c>
      <c r="CY816" s="162" t="str">
        <f t="shared" si="462"/>
        <v/>
      </c>
      <c r="CZ816" s="162" t="str">
        <f t="shared" si="463"/>
        <v/>
      </c>
      <c r="DA816" s="163" t="str">
        <f t="shared" si="464"/>
        <v/>
      </c>
    </row>
    <row r="817" spans="1:105" ht="16.5" x14ac:dyDescent="0.3">
      <c r="A817" s="135"/>
      <c r="B817" s="136"/>
      <c r="C817" s="136"/>
      <c r="D817" s="137"/>
      <c r="E817" s="176"/>
      <c r="F817" s="182"/>
      <c r="G817" s="183"/>
      <c r="H817" s="183"/>
      <c r="I817" s="183"/>
      <c r="J817" s="183"/>
      <c r="K817" s="183"/>
      <c r="L817" s="183"/>
      <c r="M817" s="186"/>
      <c r="N817" s="182"/>
      <c r="O817" s="184"/>
      <c r="P817" s="178"/>
      <c r="Q817" s="118">
        <f t="shared" si="433"/>
        <v>0</v>
      </c>
      <c r="R817" s="3"/>
      <c r="S817" s="3"/>
      <c r="T817" s="4"/>
      <c r="U817" s="4"/>
      <c r="V817" s="99">
        <f t="shared" si="434"/>
        <v>0</v>
      </c>
      <c r="W817" s="161"/>
      <c r="X817" s="138"/>
      <c r="AH817" s="158" t="str">
        <f t="array" ref="AH817">IF(OR(AH$1=0, $A817=""),"",SQRT((_xlfn.XLOOKUP(AH$1,$Z$2:$Z$16,$AA$2:$AA$16)-$T817)^2+(_xlfn.XLOOKUP(AH$1,$Z$2:$Z$16,$AB$2:$AB$16)-$U817)^2+(_xlfn.XLOOKUP(AH$1,$Z$2:$Z$16,$AC$2:$AC$16-$V817)^2)))</f>
        <v/>
      </c>
      <c r="AI817" s="140" t="str">
        <f t="array" ref="AI817">IF(OR(AI$1=0, $A817=""),"",SQRT((_xlfn.XLOOKUP(AI$1,$Z$2:$Z$16,$AA$2:$AA$16)-$T817)^2+(_xlfn.XLOOKUP(AI$1,$Z$2:$Z$16,$AB$2:$AB$16)-$U817)^2+(_xlfn.XLOOKUP(AI$1,$Z$2:$Z$16,$AC$2:$AC$16-$V817)^2)))</f>
        <v/>
      </c>
      <c r="AJ817" s="140" t="str">
        <f t="array" ref="AJ817">IF(OR(AJ$1=0, $A817=""),"",SQRT((_xlfn.XLOOKUP(AJ$1,$Z$2:$Z$16,$AA$2:$AA$16)-$T817)^2+(_xlfn.XLOOKUP(AJ$1,$Z$2:$Z$16,$AB$2:$AB$16)-$U817)^2+(_xlfn.XLOOKUP(AJ$1,$Z$2:$Z$16,$AC$2:$AC$16-$V817)^2)))</f>
        <v/>
      </c>
      <c r="AK817" s="140" t="str">
        <f t="array" ref="AK817">IF(OR(AK$1=0, $A817=""),"",SQRT((_xlfn.XLOOKUP(AK$1,$Z$2:$Z$16,$AA$2:$AA$16)-$T817)^2+(_xlfn.XLOOKUP(AK$1,$Z$2:$Z$16,$AB$2:$AB$16)-$U817)^2+(_xlfn.XLOOKUP(AK$1,$Z$2:$Z$16,$AC$2:$AC$16-$V817)^2)))</f>
        <v/>
      </c>
      <c r="AL817" s="140" t="str">
        <f t="array" ref="AL817">IF(OR(AL$1=0, $A817=""),"",SQRT((_xlfn.XLOOKUP(AL$1,$Z$2:$Z$16,$AA$2:$AA$16)-$T817)^2+(_xlfn.XLOOKUP(AL$1,$Z$2:$Z$16,$AB$2:$AB$16)-$U817)^2+(_xlfn.XLOOKUP(AL$1,$Z$2:$Z$16,$AC$2:$AC$16-$V817)^2)))</f>
        <v/>
      </c>
      <c r="AM817" s="140" t="str">
        <f t="array" ref="AM817">IF(OR(AM$1=0, $A817=""),"",SQRT((_xlfn.XLOOKUP(AM$1,$Z$2:$Z$16,$AA$2:$AA$16)-$T817)^2+(_xlfn.XLOOKUP(AM$1,$Z$2:$Z$16,$AB$2:$AB$16)-$U817)^2+(_xlfn.XLOOKUP(AM$1,$Z$2:$Z$16,$AC$2:$AC$16-$V817)^2)))</f>
        <v/>
      </c>
      <c r="AN817" s="140" t="str">
        <f t="array" ref="AN817">IF(OR(AN$1=0, $A817=""),"",SQRT((_xlfn.XLOOKUP(AN$1,$Z$2:$Z$16,$AA$2:$AA$16)-$T817)^2+(_xlfn.XLOOKUP(AN$1,$Z$2:$Z$16,$AB$2:$AB$16)-$U817)^2+(_xlfn.XLOOKUP(AN$1,$Z$2:$Z$16,$AC$2:$AC$16-$V817)^2)))</f>
        <v/>
      </c>
      <c r="AO817" s="140" t="str">
        <f t="array" ref="AO817">IF(OR(AO$1=0, $A817=""),"",SQRT((_xlfn.XLOOKUP(AO$1,$Z$2:$Z$16,$AA$2:$AA$16)-$T817)^2+(_xlfn.XLOOKUP(AO$1,$Z$2:$Z$16,$AB$2:$AB$16)-$U817)^2+(_xlfn.XLOOKUP(AO$1,$Z$2:$Z$16,$AC$2:$AC$16-$V817)^2)))</f>
        <v/>
      </c>
      <c r="AP817" s="141" t="str">
        <f t="array" ref="AP817">IF(OR(AP$1=0, $A817=""),"",SQRT((_xlfn.XLOOKUP(AP$1,$Z$2:$Z$16,$AA$2:$AA$16)-$T817)^2+(_xlfn.XLOOKUP(AP$1,$Z$2:$Z$16,$AB$2:$AB$16)-$U817)^2+(_xlfn.XLOOKUP(AP$1,$Z$2:$Z$16,$AC$2:$AC$16-$V817)^2)))</f>
        <v/>
      </c>
      <c r="AQ817" s="141" t="str">
        <f t="array" ref="AQ817">IF(OR(AQ$1=0, $A817=""),"",SQRT((_xlfn.XLOOKUP(AQ$1,$Z$2:$Z$16,$AA$2:$AA$16)-$T817)^2+(_xlfn.XLOOKUP(AQ$1,$Z$2:$Z$16,$AB$2:$AB$16)-$U817)^2+(_xlfn.XLOOKUP(AQ$1,$Z$2:$Z$16,$AC$2:$AC$16-$V817)^2)))</f>
        <v/>
      </c>
      <c r="AR817" s="141" t="str">
        <f t="array" ref="AR817">IF(OR(AR$1=0, $A817=""),"",SQRT((_xlfn.XLOOKUP(AR$1,$Z$2:$Z$16,$AA$2:$AA$16)-$T817)^2+(_xlfn.XLOOKUP(AR$1,$Z$2:$Z$16,$AB$2:$AB$16)-$U817)^2+(_xlfn.XLOOKUP(AR$1,$Z$2:$Z$16,$AC$2:$AC$16-$V817)^2)))</f>
        <v/>
      </c>
      <c r="AS817" s="141" t="str">
        <f t="array" ref="AS817">IF(OR(AS$1=0, $A817=""),"",SQRT((_xlfn.XLOOKUP(AS$1,$Z$2:$Z$16,$AA$2:$AA$16)-$T817)^2+(_xlfn.XLOOKUP(AS$1,$Z$2:$Z$16,$AB$2:$AB$16)-$U817)^2+(_xlfn.XLOOKUP(AS$1,$Z$2:$Z$16,$AC$2:$AC$16-$V817)^2)))</f>
        <v/>
      </c>
      <c r="AT817" s="141" t="str">
        <f t="array" ref="AT817">IF(OR(AT$1=0, $A817=""),"",SQRT((_xlfn.XLOOKUP(AT$1,$Z$2:$Z$16,$AA$2:$AA$16)-$T817)^2+(_xlfn.XLOOKUP(AT$1,$Z$2:$Z$16,$AB$2:$AB$16)-$U817)^2+(_xlfn.XLOOKUP(AT$1,$Z$2:$Z$16,$AC$2:$AC$16-$V817)^2)))</f>
        <v/>
      </c>
      <c r="AU817" s="141" t="str">
        <f t="array" ref="AU817">IF(OR(AU$1=0, $A817=""),"",SQRT((_xlfn.XLOOKUP(AU$1,$Z$2:$Z$16,$AA$2:$AA$16)-$T817)^2+(_xlfn.XLOOKUP(AU$1,$Z$2:$Z$16,$AB$2:$AB$16)-$U817)^2+(_xlfn.XLOOKUP(AU$1,$Z$2:$Z$16,$AC$2:$AC$16-$V817)^2)))</f>
        <v/>
      </c>
      <c r="AV817" s="142" t="str">
        <f t="array" ref="AV817">IF(OR(AV$1=0, $A817=""),"",SQRT((_xlfn.XLOOKUP(AV$1,$Z$2:$Z$16,$AA$2:$AA$16)-$T817)^2+(_xlfn.XLOOKUP(AV$1,$Z$2:$Z$16,$AB$2:$AB$16)-$U817)^2+(_xlfn.XLOOKUP(AV$1,$Z$2:$Z$16,$AC$2:$AC$16-$V817)^2)))</f>
        <v/>
      </c>
      <c r="AW817" s="124"/>
      <c r="AX817" s="124"/>
      <c r="AY817" s="125">
        <f t="shared" si="435"/>
        <v>0</v>
      </c>
      <c r="AZ817" s="143">
        <f t="shared" si="436"/>
        <v>0</v>
      </c>
      <c r="BA817" s="143">
        <f t="shared" si="437"/>
        <v>0</v>
      </c>
      <c r="BB817" s="143">
        <f t="shared" si="438"/>
        <v>0</v>
      </c>
      <c r="BC817" s="143">
        <f t="shared" si="439"/>
        <v>0</v>
      </c>
      <c r="BD817" s="143">
        <f t="shared" si="440"/>
        <v>0</v>
      </c>
      <c r="BE817" s="143">
        <f t="shared" si="441"/>
        <v>0</v>
      </c>
      <c r="BF817" s="143">
        <f t="shared" si="442"/>
        <v>0</v>
      </c>
      <c r="BG817" s="144">
        <f t="shared" si="443"/>
        <v>0</v>
      </c>
      <c r="BH817" s="144">
        <f t="shared" si="444"/>
        <v>0</v>
      </c>
      <c r="BI817" s="144">
        <f t="shared" si="445"/>
        <v>0</v>
      </c>
      <c r="BJ817" s="144">
        <f t="shared" si="446"/>
        <v>0</v>
      </c>
      <c r="BK817" s="144">
        <f t="shared" si="447"/>
        <v>0</v>
      </c>
      <c r="BL817" s="144">
        <f t="shared" si="448"/>
        <v>0</v>
      </c>
      <c r="BM817" s="145">
        <f t="shared" si="449"/>
        <v>0</v>
      </c>
      <c r="BN817" s="124"/>
      <c r="BO817" s="124"/>
      <c r="BP817" s="124"/>
      <c r="BQ817" s="124"/>
      <c r="BR817" s="124"/>
      <c r="BS817" s="124"/>
      <c r="BT817" s="124"/>
      <c r="BU817" s="124"/>
      <c r="BV817" s="130"/>
      <c r="BW817" s="130"/>
      <c r="BX817" s="130"/>
      <c r="BY817" s="130"/>
      <c r="BZ817" s="130"/>
      <c r="CA817" s="130"/>
      <c r="CB817" s="130"/>
      <c r="CC817" s="130"/>
      <c r="CD817" s="130"/>
      <c r="CE817" s="130"/>
      <c r="CF817" s="130"/>
      <c r="CG817" s="130"/>
      <c r="CH817" s="130"/>
      <c r="CI817" s="130"/>
      <c r="CJ817" s="130"/>
      <c r="CM817" s="159">
        <f t="shared" si="450"/>
        <v>0</v>
      </c>
      <c r="CN817" s="160">
        <f t="shared" si="451"/>
        <v>0</v>
      </c>
      <c r="CO817" s="160">
        <f t="shared" si="452"/>
        <v>0</v>
      </c>
      <c r="CP817" s="160">
        <f t="shared" si="453"/>
        <v>0</v>
      </c>
      <c r="CQ817" s="160">
        <f t="shared" si="454"/>
        <v>0</v>
      </c>
      <c r="CR817" s="160" t="str">
        <f t="shared" si="455"/>
        <v/>
      </c>
      <c r="CS817" s="160" t="str">
        <f t="shared" si="456"/>
        <v/>
      </c>
      <c r="CT817" s="160" t="str">
        <f t="shared" si="457"/>
        <v/>
      </c>
      <c r="CU817" s="162" t="str">
        <f t="shared" si="458"/>
        <v/>
      </c>
      <c r="CV817" s="162" t="str">
        <f t="shared" si="459"/>
        <v/>
      </c>
      <c r="CW817" s="162" t="str">
        <f t="shared" si="460"/>
        <v/>
      </c>
      <c r="CX817" s="162" t="str">
        <f t="shared" si="461"/>
        <v/>
      </c>
      <c r="CY817" s="162" t="str">
        <f t="shared" si="462"/>
        <v/>
      </c>
      <c r="CZ817" s="162" t="str">
        <f t="shared" si="463"/>
        <v/>
      </c>
      <c r="DA817" s="163" t="str">
        <f t="shared" si="464"/>
        <v/>
      </c>
    </row>
    <row r="818" spans="1:105" ht="16.5" x14ac:dyDescent="0.3">
      <c r="A818" s="135"/>
      <c r="B818" s="136"/>
      <c r="C818" s="136"/>
      <c r="D818" s="137"/>
      <c r="E818" s="176"/>
      <c r="F818" s="182"/>
      <c r="G818" s="183"/>
      <c r="H818" s="183"/>
      <c r="I818" s="183"/>
      <c r="J818" s="183"/>
      <c r="K818" s="183"/>
      <c r="L818" s="183"/>
      <c r="M818" s="186"/>
      <c r="N818" s="182"/>
      <c r="O818" s="184"/>
      <c r="P818" s="178"/>
      <c r="Q818" s="118">
        <f t="shared" si="433"/>
        <v>0</v>
      </c>
      <c r="R818" s="3"/>
      <c r="S818" s="3"/>
      <c r="T818" s="4"/>
      <c r="U818" s="4"/>
      <c r="V818" s="99">
        <f t="shared" si="434"/>
        <v>0</v>
      </c>
      <c r="W818" s="161"/>
      <c r="X818" s="138"/>
      <c r="AH818" s="158" t="str">
        <f t="array" ref="AH818">IF(OR(AH$1=0, $A818=""),"",SQRT((_xlfn.XLOOKUP(AH$1,$Z$2:$Z$16,$AA$2:$AA$16)-$T818)^2+(_xlfn.XLOOKUP(AH$1,$Z$2:$Z$16,$AB$2:$AB$16)-$U818)^2+(_xlfn.XLOOKUP(AH$1,$Z$2:$Z$16,$AC$2:$AC$16-$V818)^2)))</f>
        <v/>
      </c>
      <c r="AI818" s="140" t="str">
        <f t="array" ref="AI818">IF(OR(AI$1=0, $A818=""),"",SQRT((_xlfn.XLOOKUP(AI$1,$Z$2:$Z$16,$AA$2:$AA$16)-$T818)^2+(_xlfn.XLOOKUP(AI$1,$Z$2:$Z$16,$AB$2:$AB$16)-$U818)^2+(_xlfn.XLOOKUP(AI$1,$Z$2:$Z$16,$AC$2:$AC$16-$V818)^2)))</f>
        <v/>
      </c>
      <c r="AJ818" s="140" t="str">
        <f t="array" ref="AJ818">IF(OR(AJ$1=0, $A818=""),"",SQRT((_xlfn.XLOOKUP(AJ$1,$Z$2:$Z$16,$AA$2:$AA$16)-$T818)^2+(_xlfn.XLOOKUP(AJ$1,$Z$2:$Z$16,$AB$2:$AB$16)-$U818)^2+(_xlfn.XLOOKUP(AJ$1,$Z$2:$Z$16,$AC$2:$AC$16-$V818)^2)))</f>
        <v/>
      </c>
      <c r="AK818" s="140" t="str">
        <f t="array" ref="AK818">IF(OR(AK$1=0, $A818=""),"",SQRT((_xlfn.XLOOKUP(AK$1,$Z$2:$Z$16,$AA$2:$AA$16)-$T818)^2+(_xlfn.XLOOKUP(AK$1,$Z$2:$Z$16,$AB$2:$AB$16)-$U818)^2+(_xlfn.XLOOKUP(AK$1,$Z$2:$Z$16,$AC$2:$AC$16-$V818)^2)))</f>
        <v/>
      </c>
      <c r="AL818" s="140" t="str">
        <f t="array" ref="AL818">IF(OR(AL$1=0, $A818=""),"",SQRT((_xlfn.XLOOKUP(AL$1,$Z$2:$Z$16,$AA$2:$AA$16)-$T818)^2+(_xlfn.XLOOKUP(AL$1,$Z$2:$Z$16,$AB$2:$AB$16)-$U818)^2+(_xlfn.XLOOKUP(AL$1,$Z$2:$Z$16,$AC$2:$AC$16-$V818)^2)))</f>
        <v/>
      </c>
      <c r="AM818" s="140" t="str">
        <f t="array" ref="AM818">IF(OR(AM$1=0, $A818=""),"",SQRT((_xlfn.XLOOKUP(AM$1,$Z$2:$Z$16,$AA$2:$AA$16)-$T818)^2+(_xlfn.XLOOKUP(AM$1,$Z$2:$Z$16,$AB$2:$AB$16)-$U818)^2+(_xlfn.XLOOKUP(AM$1,$Z$2:$Z$16,$AC$2:$AC$16-$V818)^2)))</f>
        <v/>
      </c>
      <c r="AN818" s="140" t="str">
        <f t="array" ref="AN818">IF(OR(AN$1=0, $A818=""),"",SQRT((_xlfn.XLOOKUP(AN$1,$Z$2:$Z$16,$AA$2:$AA$16)-$T818)^2+(_xlfn.XLOOKUP(AN$1,$Z$2:$Z$16,$AB$2:$AB$16)-$U818)^2+(_xlfn.XLOOKUP(AN$1,$Z$2:$Z$16,$AC$2:$AC$16-$V818)^2)))</f>
        <v/>
      </c>
      <c r="AO818" s="140" t="str">
        <f t="array" ref="AO818">IF(OR(AO$1=0, $A818=""),"",SQRT((_xlfn.XLOOKUP(AO$1,$Z$2:$Z$16,$AA$2:$AA$16)-$T818)^2+(_xlfn.XLOOKUP(AO$1,$Z$2:$Z$16,$AB$2:$AB$16)-$U818)^2+(_xlfn.XLOOKUP(AO$1,$Z$2:$Z$16,$AC$2:$AC$16-$V818)^2)))</f>
        <v/>
      </c>
      <c r="AP818" s="141" t="str">
        <f t="array" ref="AP818">IF(OR(AP$1=0, $A818=""),"",SQRT((_xlfn.XLOOKUP(AP$1,$Z$2:$Z$16,$AA$2:$AA$16)-$T818)^2+(_xlfn.XLOOKUP(AP$1,$Z$2:$Z$16,$AB$2:$AB$16)-$U818)^2+(_xlfn.XLOOKUP(AP$1,$Z$2:$Z$16,$AC$2:$AC$16-$V818)^2)))</f>
        <v/>
      </c>
      <c r="AQ818" s="141" t="str">
        <f t="array" ref="AQ818">IF(OR(AQ$1=0, $A818=""),"",SQRT((_xlfn.XLOOKUP(AQ$1,$Z$2:$Z$16,$AA$2:$AA$16)-$T818)^2+(_xlfn.XLOOKUP(AQ$1,$Z$2:$Z$16,$AB$2:$AB$16)-$U818)^2+(_xlfn.XLOOKUP(AQ$1,$Z$2:$Z$16,$AC$2:$AC$16-$V818)^2)))</f>
        <v/>
      </c>
      <c r="AR818" s="141" t="str">
        <f t="array" ref="AR818">IF(OR(AR$1=0, $A818=""),"",SQRT((_xlfn.XLOOKUP(AR$1,$Z$2:$Z$16,$AA$2:$AA$16)-$T818)^2+(_xlfn.XLOOKUP(AR$1,$Z$2:$Z$16,$AB$2:$AB$16)-$U818)^2+(_xlfn.XLOOKUP(AR$1,$Z$2:$Z$16,$AC$2:$AC$16-$V818)^2)))</f>
        <v/>
      </c>
      <c r="AS818" s="141" t="str">
        <f t="array" ref="AS818">IF(OR(AS$1=0, $A818=""),"",SQRT((_xlfn.XLOOKUP(AS$1,$Z$2:$Z$16,$AA$2:$AA$16)-$T818)^2+(_xlfn.XLOOKUP(AS$1,$Z$2:$Z$16,$AB$2:$AB$16)-$U818)^2+(_xlfn.XLOOKUP(AS$1,$Z$2:$Z$16,$AC$2:$AC$16-$V818)^2)))</f>
        <v/>
      </c>
      <c r="AT818" s="141" t="str">
        <f t="array" ref="AT818">IF(OR(AT$1=0, $A818=""),"",SQRT((_xlfn.XLOOKUP(AT$1,$Z$2:$Z$16,$AA$2:$AA$16)-$T818)^2+(_xlfn.XLOOKUP(AT$1,$Z$2:$Z$16,$AB$2:$AB$16)-$U818)^2+(_xlfn.XLOOKUP(AT$1,$Z$2:$Z$16,$AC$2:$AC$16-$V818)^2)))</f>
        <v/>
      </c>
      <c r="AU818" s="141" t="str">
        <f t="array" ref="AU818">IF(OR(AU$1=0, $A818=""),"",SQRT((_xlfn.XLOOKUP(AU$1,$Z$2:$Z$16,$AA$2:$AA$16)-$T818)^2+(_xlfn.XLOOKUP(AU$1,$Z$2:$Z$16,$AB$2:$AB$16)-$U818)^2+(_xlfn.XLOOKUP(AU$1,$Z$2:$Z$16,$AC$2:$AC$16-$V818)^2)))</f>
        <v/>
      </c>
      <c r="AV818" s="142" t="str">
        <f t="array" ref="AV818">IF(OR(AV$1=0, $A818=""),"",SQRT((_xlfn.XLOOKUP(AV$1,$Z$2:$Z$16,$AA$2:$AA$16)-$T818)^2+(_xlfn.XLOOKUP(AV$1,$Z$2:$Z$16,$AB$2:$AB$16)-$U818)^2+(_xlfn.XLOOKUP(AV$1,$Z$2:$Z$16,$AC$2:$AC$16-$V818)^2)))</f>
        <v/>
      </c>
      <c r="AW818" s="124"/>
      <c r="AX818" s="124"/>
      <c r="AY818" s="125">
        <f t="shared" si="435"/>
        <v>0</v>
      </c>
      <c r="AZ818" s="143">
        <f t="shared" si="436"/>
        <v>0</v>
      </c>
      <c r="BA818" s="143">
        <f t="shared" si="437"/>
        <v>0</v>
      </c>
      <c r="BB818" s="143">
        <f t="shared" si="438"/>
        <v>0</v>
      </c>
      <c r="BC818" s="143">
        <f t="shared" si="439"/>
        <v>0</v>
      </c>
      <c r="BD818" s="143">
        <f t="shared" si="440"/>
        <v>0</v>
      </c>
      <c r="BE818" s="143">
        <f t="shared" si="441"/>
        <v>0</v>
      </c>
      <c r="BF818" s="143">
        <f t="shared" si="442"/>
        <v>0</v>
      </c>
      <c r="BG818" s="144">
        <f t="shared" si="443"/>
        <v>0</v>
      </c>
      <c r="BH818" s="144">
        <f t="shared" si="444"/>
        <v>0</v>
      </c>
      <c r="BI818" s="144">
        <f t="shared" si="445"/>
        <v>0</v>
      </c>
      <c r="BJ818" s="144">
        <f t="shared" si="446"/>
        <v>0</v>
      </c>
      <c r="BK818" s="144">
        <f t="shared" si="447"/>
        <v>0</v>
      </c>
      <c r="BL818" s="144">
        <f t="shared" si="448"/>
        <v>0</v>
      </c>
      <c r="BM818" s="145">
        <f t="shared" si="449"/>
        <v>0</v>
      </c>
      <c r="BN818" s="124"/>
      <c r="BO818" s="124"/>
      <c r="BP818" s="124"/>
      <c r="BQ818" s="124"/>
      <c r="BR818" s="124"/>
      <c r="BS818" s="124"/>
      <c r="BT818" s="124"/>
      <c r="BU818" s="124"/>
      <c r="BV818" s="130"/>
      <c r="BW818" s="130"/>
      <c r="BX818" s="130"/>
      <c r="BY818" s="130"/>
      <c r="BZ818" s="130"/>
      <c r="CA818" s="130"/>
      <c r="CB818" s="130"/>
      <c r="CC818" s="130"/>
      <c r="CD818" s="130"/>
      <c r="CE818" s="130"/>
      <c r="CF818" s="130"/>
      <c r="CG818" s="130"/>
      <c r="CH818" s="130"/>
      <c r="CI818" s="130"/>
      <c r="CJ818" s="130"/>
      <c r="CM818" s="159">
        <f t="shared" si="450"/>
        <v>0</v>
      </c>
      <c r="CN818" s="160">
        <f t="shared" si="451"/>
        <v>0</v>
      </c>
      <c r="CO818" s="160">
        <f t="shared" si="452"/>
        <v>0</v>
      </c>
      <c r="CP818" s="160">
        <f t="shared" si="453"/>
        <v>0</v>
      </c>
      <c r="CQ818" s="160">
        <f t="shared" si="454"/>
        <v>0</v>
      </c>
      <c r="CR818" s="160" t="str">
        <f t="shared" si="455"/>
        <v/>
      </c>
      <c r="CS818" s="160" t="str">
        <f t="shared" si="456"/>
        <v/>
      </c>
      <c r="CT818" s="160" t="str">
        <f t="shared" si="457"/>
        <v/>
      </c>
      <c r="CU818" s="162" t="str">
        <f t="shared" si="458"/>
        <v/>
      </c>
      <c r="CV818" s="162" t="str">
        <f t="shared" si="459"/>
        <v/>
      </c>
      <c r="CW818" s="162" t="str">
        <f t="shared" si="460"/>
        <v/>
      </c>
      <c r="CX818" s="162" t="str">
        <f t="shared" si="461"/>
        <v/>
      </c>
      <c r="CY818" s="162" t="str">
        <f t="shared" si="462"/>
        <v/>
      </c>
      <c r="CZ818" s="162" t="str">
        <f t="shared" si="463"/>
        <v/>
      </c>
      <c r="DA818" s="163" t="str">
        <f t="shared" si="464"/>
        <v/>
      </c>
    </row>
    <row r="819" spans="1:105" ht="16.5" x14ac:dyDescent="0.3">
      <c r="A819" s="135"/>
      <c r="B819" s="136"/>
      <c r="C819" s="136"/>
      <c r="D819" s="137"/>
      <c r="E819" s="176"/>
      <c r="F819" s="182"/>
      <c r="G819" s="183"/>
      <c r="H819" s="183"/>
      <c r="I819" s="183"/>
      <c r="J819" s="183"/>
      <c r="K819" s="183"/>
      <c r="L819" s="183"/>
      <c r="M819" s="186"/>
      <c r="N819" s="182"/>
      <c r="O819" s="184"/>
      <c r="P819" s="178"/>
      <c r="Q819" s="118">
        <f t="shared" si="433"/>
        <v>0</v>
      </c>
      <c r="R819" s="3"/>
      <c r="S819" s="3"/>
      <c r="T819" s="4"/>
      <c r="U819" s="4"/>
      <c r="V819" s="99">
        <f t="shared" si="434"/>
        <v>0</v>
      </c>
      <c r="W819" s="161"/>
      <c r="X819" s="138"/>
      <c r="AH819" s="158" t="str">
        <f t="array" ref="AH819">IF(OR(AH$1=0, $A819=""),"",SQRT((_xlfn.XLOOKUP(AH$1,$Z$2:$Z$16,$AA$2:$AA$16)-$T819)^2+(_xlfn.XLOOKUP(AH$1,$Z$2:$Z$16,$AB$2:$AB$16)-$U819)^2+(_xlfn.XLOOKUP(AH$1,$Z$2:$Z$16,$AC$2:$AC$16-$V819)^2)))</f>
        <v/>
      </c>
      <c r="AI819" s="140" t="str">
        <f t="array" ref="AI819">IF(OR(AI$1=0, $A819=""),"",SQRT((_xlfn.XLOOKUP(AI$1,$Z$2:$Z$16,$AA$2:$AA$16)-$T819)^2+(_xlfn.XLOOKUP(AI$1,$Z$2:$Z$16,$AB$2:$AB$16)-$U819)^2+(_xlfn.XLOOKUP(AI$1,$Z$2:$Z$16,$AC$2:$AC$16-$V819)^2)))</f>
        <v/>
      </c>
      <c r="AJ819" s="140" t="str">
        <f t="array" ref="AJ819">IF(OR(AJ$1=0, $A819=""),"",SQRT((_xlfn.XLOOKUP(AJ$1,$Z$2:$Z$16,$AA$2:$AA$16)-$T819)^2+(_xlfn.XLOOKUP(AJ$1,$Z$2:$Z$16,$AB$2:$AB$16)-$U819)^2+(_xlfn.XLOOKUP(AJ$1,$Z$2:$Z$16,$AC$2:$AC$16-$V819)^2)))</f>
        <v/>
      </c>
      <c r="AK819" s="140" t="str">
        <f t="array" ref="AK819">IF(OR(AK$1=0, $A819=""),"",SQRT((_xlfn.XLOOKUP(AK$1,$Z$2:$Z$16,$AA$2:$AA$16)-$T819)^2+(_xlfn.XLOOKUP(AK$1,$Z$2:$Z$16,$AB$2:$AB$16)-$U819)^2+(_xlfn.XLOOKUP(AK$1,$Z$2:$Z$16,$AC$2:$AC$16-$V819)^2)))</f>
        <v/>
      </c>
      <c r="AL819" s="140" t="str">
        <f t="array" ref="AL819">IF(OR(AL$1=0, $A819=""),"",SQRT((_xlfn.XLOOKUP(AL$1,$Z$2:$Z$16,$AA$2:$AA$16)-$T819)^2+(_xlfn.XLOOKUP(AL$1,$Z$2:$Z$16,$AB$2:$AB$16)-$U819)^2+(_xlfn.XLOOKUP(AL$1,$Z$2:$Z$16,$AC$2:$AC$16-$V819)^2)))</f>
        <v/>
      </c>
      <c r="AM819" s="140" t="str">
        <f t="array" ref="AM819">IF(OR(AM$1=0, $A819=""),"",SQRT((_xlfn.XLOOKUP(AM$1,$Z$2:$Z$16,$AA$2:$AA$16)-$T819)^2+(_xlfn.XLOOKUP(AM$1,$Z$2:$Z$16,$AB$2:$AB$16)-$U819)^2+(_xlfn.XLOOKUP(AM$1,$Z$2:$Z$16,$AC$2:$AC$16-$V819)^2)))</f>
        <v/>
      </c>
      <c r="AN819" s="140" t="str">
        <f t="array" ref="AN819">IF(OR(AN$1=0, $A819=""),"",SQRT((_xlfn.XLOOKUP(AN$1,$Z$2:$Z$16,$AA$2:$AA$16)-$T819)^2+(_xlfn.XLOOKUP(AN$1,$Z$2:$Z$16,$AB$2:$AB$16)-$U819)^2+(_xlfn.XLOOKUP(AN$1,$Z$2:$Z$16,$AC$2:$AC$16-$V819)^2)))</f>
        <v/>
      </c>
      <c r="AO819" s="140" t="str">
        <f t="array" ref="AO819">IF(OR(AO$1=0, $A819=""),"",SQRT((_xlfn.XLOOKUP(AO$1,$Z$2:$Z$16,$AA$2:$AA$16)-$T819)^2+(_xlfn.XLOOKUP(AO$1,$Z$2:$Z$16,$AB$2:$AB$16)-$U819)^2+(_xlfn.XLOOKUP(AO$1,$Z$2:$Z$16,$AC$2:$AC$16-$V819)^2)))</f>
        <v/>
      </c>
      <c r="AP819" s="141" t="str">
        <f t="array" ref="AP819">IF(OR(AP$1=0, $A819=""),"",SQRT((_xlfn.XLOOKUP(AP$1,$Z$2:$Z$16,$AA$2:$AA$16)-$T819)^2+(_xlfn.XLOOKUP(AP$1,$Z$2:$Z$16,$AB$2:$AB$16)-$U819)^2+(_xlfn.XLOOKUP(AP$1,$Z$2:$Z$16,$AC$2:$AC$16-$V819)^2)))</f>
        <v/>
      </c>
      <c r="AQ819" s="141" t="str">
        <f t="array" ref="AQ819">IF(OR(AQ$1=0, $A819=""),"",SQRT((_xlfn.XLOOKUP(AQ$1,$Z$2:$Z$16,$AA$2:$AA$16)-$T819)^2+(_xlfn.XLOOKUP(AQ$1,$Z$2:$Z$16,$AB$2:$AB$16)-$U819)^2+(_xlfn.XLOOKUP(AQ$1,$Z$2:$Z$16,$AC$2:$AC$16-$V819)^2)))</f>
        <v/>
      </c>
      <c r="AR819" s="141" t="str">
        <f t="array" ref="AR819">IF(OR(AR$1=0, $A819=""),"",SQRT((_xlfn.XLOOKUP(AR$1,$Z$2:$Z$16,$AA$2:$AA$16)-$T819)^2+(_xlfn.XLOOKUP(AR$1,$Z$2:$Z$16,$AB$2:$AB$16)-$U819)^2+(_xlfn.XLOOKUP(AR$1,$Z$2:$Z$16,$AC$2:$AC$16-$V819)^2)))</f>
        <v/>
      </c>
      <c r="AS819" s="141" t="str">
        <f t="array" ref="AS819">IF(OR(AS$1=0, $A819=""),"",SQRT((_xlfn.XLOOKUP(AS$1,$Z$2:$Z$16,$AA$2:$AA$16)-$T819)^2+(_xlfn.XLOOKUP(AS$1,$Z$2:$Z$16,$AB$2:$AB$16)-$U819)^2+(_xlfn.XLOOKUP(AS$1,$Z$2:$Z$16,$AC$2:$AC$16-$V819)^2)))</f>
        <v/>
      </c>
      <c r="AT819" s="141" t="str">
        <f t="array" ref="AT819">IF(OR(AT$1=0, $A819=""),"",SQRT((_xlfn.XLOOKUP(AT$1,$Z$2:$Z$16,$AA$2:$AA$16)-$T819)^2+(_xlfn.XLOOKUP(AT$1,$Z$2:$Z$16,$AB$2:$AB$16)-$U819)^2+(_xlfn.XLOOKUP(AT$1,$Z$2:$Z$16,$AC$2:$AC$16-$V819)^2)))</f>
        <v/>
      </c>
      <c r="AU819" s="141" t="str">
        <f t="array" ref="AU819">IF(OR(AU$1=0, $A819=""),"",SQRT((_xlfn.XLOOKUP(AU$1,$Z$2:$Z$16,$AA$2:$AA$16)-$T819)^2+(_xlfn.XLOOKUP(AU$1,$Z$2:$Z$16,$AB$2:$AB$16)-$U819)^2+(_xlfn.XLOOKUP(AU$1,$Z$2:$Z$16,$AC$2:$AC$16-$V819)^2)))</f>
        <v/>
      </c>
      <c r="AV819" s="142" t="str">
        <f t="array" ref="AV819">IF(OR(AV$1=0, $A819=""),"",SQRT((_xlfn.XLOOKUP(AV$1,$Z$2:$Z$16,$AA$2:$AA$16)-$T819)^2+(_xlfn.XLOOKUP(AV$1,$Z$2:$Z$16,$AB$2:$AB$16)-$U819)^2+(_xlfn.XLOOKUP(AV$1,$Z$2:$Z$16,$AC$2:$AC$16-$V819)^2)))</f>
        <v/>
      </c>
      <c r="AW819" s="124"/>
      <c r="AX819" s="124"/>
      <c r="AY819" s="125">
        <f t="shared" si="435"/>
        <v>0</v>
      </c>
      <c r="AZ819" s="143">
        <f t="shared" si="436"/>
        <v>0</v>
      </c>
      <c r="BA819" s="143">
        <f t="shared" si="437"/>
        <v>0</v>
      </c>
      <c r="BB819" s="143">
        <f t="shared" si="438"/>
        <v>0</v>
      </c>
      <c r="BC819" s="143">
        <f t="shared" si="439"/>
        <v>0</v>
      </c>
      <c r="BD819" s="143">
        <f t="shared" si="440"/>
        <v>0</v>
      </c>
      <c r="BE819" s="143">
        <f t="shared" si="441"/>
        <v>0</v>
      </c>
      <c r="BF819" s="143">
        <f t="shared" si="442"/>
        <v>0</v>
      </c>
      <c r="BG819" s="144">
        <f t="shared" si="443"/>
        <v>0</v>
      </c>
      <c r="BH819" s="144">
        <f t="shared" si="444"/>
        <v>0</v>
      </c>
      <c r="BI819" s="144">
        <f t="shared" si="445"/>
        <v>0</v>
      </c>
      <c r="BJ819" s="144">
        <f t="shared" si="446"/>
        <v>0</v>
      </c>
      <c r="BK819" s="144">
        <f t="shared" si="447"/>
        <v>0</v>
      </c>
      <c r="BL819" s="144">
        <f t="shared" si="448"/>
        <v>0</v>
      </c>
      <c r="BM819" s="145">
        <f t="shared" si="449"/>
        <v>0</v>
      </c>
      <c r="BN819" s="124"/>
      <c r="BO819" s="124"/>
      <c r="BP819" s="124"/>
      <c r="BQ819" s="124"/>
      <c r="BR819" s="124"/>
      <c r="BS819" s="124"/>
      <c r="BT819" s="124"/>
      <c r="BU819" s="124"/>
      <c r="BV819" s="130"/>
      <c r="BW819" s="130"/>
      <c r="BX819" s="130"/>
      <c r="BY819" s="130"/>
      <c r="BZ819" s="130"/>
      <c r="CA819" s="130"/>
      <c r="CB819" s="130"/>
      <c r="CC819" s="130"/>
      <c r="CD819" s="130"/>
      <c r="CE819" s="130"/>
      <c r="CF819" s="130"/>
      <c r="CG819" s="130"/>
      <c r="CH819" s="130"/>
      <c r="CI819" s="130"/>
      <c r="CJ819" s="130"/>
      <c r="CM819" s="159">
        <f t="shared" si="450"/>
        <v>0</v>
      </c>
      <c r="CN819" s="160">
        <f t="shared" si="451"/>
        <v>0</v>
      </c>
      <c r="CO819" s="160">
        <f t="shared" si="452"/>
        <v>0</v>
      </c>
      <c r="CP819" s="160">
        <f t="shared" si="453"/>
        <v>0</v>
      </c>
      <c r="CQ819" s="160">
        <f t="shared" si="454"/>
        <v>0</v>
      </c>
      <c r="CR819" s="160" t="str">
        <f t="shared" si="455"/>
        <v/>
      </c>
      <c r="CS819" s="160" t="str">
        <f t="shared" si="456"/>
        <v/>
      </c>
      <c r="CT819" s="160" t="str">
        <f t="shared" si="457"/>
        <v/>
      </c>
      <c r="CU819" s="162" t="str">
        <f t="shared" si="458"/>
        <v/>
      </c>
      <c r="CV819" s="162" t="str">
        <f t="shared" si="459"/>
        <v/>
      </c>
      <c r="CW819" s="162" t="str">
        <f t="shared" si="460"/>
        <v/>
      </c>
      <c r="CX819" s="162" t="str">
        <f t="shared" si="461"/>
        <v/>
      </c>
      <c r="CY819" s="162" t="str">
        <f t="shared" si="462"/>
        <v/>
      </c>
      <c r="CZ819" s="162" t="str">
        <f t="shared" si="463"/>
        <v/>
      </c>
      <c r="DA819" s="163" t="str">
        <f t="shared" si="464"/>
        <v/>
      </c>
    </row>
    <row r="820" spans="1:105" ht="16.5" x14ac:dyDescent="0.3">
      <c r="A820" s="135"/>
      <c r="B820" s="136"/>
      <c r="C820" s="136"/>
      <c r="D820" s="137"/>
      <c r="E820" s="176"/>
      <c r="F820" s="182"/>
      <c r="G820" s="183"/>
      <c r="H820" s="183"/>
      <c r="I820" s="183"/>
      <c r="J820" s="183"/>
      <c r="K820" s="183"/>
      <c r="L820" s="183"/>
      <c r="M820" s="186"/>
      <c r="N820" s="182"/>
      <c r="O820" s="184"/>
      <c r="P820" s="178"/>
      <c r="Q820" s="118">
        <f t="shared" si="433"/>
        <v>0</v>
      </c>
      <c r="R820" s="3"/>
      <c r="S820" s="3"/>
      <c r="T820" s="4"/>
      <c r="U820" s="4"/>
      <c r="V820" s="99">
        <f t="shared" si="434"/>
        <v>0</v>
      </c>
      <c r="W820" s="161"/>
      <c r="X820" s="138"/>
      <c r="AH820" s="158" t="str">
        <f t="array" ref="AH820">IF(OR(AH$1=0, $A820=""),"",SQRT((_xlfn.XLOOKUP(AH$1,$Z$2:$Z$16,$AA$2:$AA$16)-$T820)^2+(_xlfn.XLOOKUP(AH$1,$Z$2:$Z$16,$AB$2:$AB$16)-$U820)^2+(_xlfn.XLOOKUP(AH$1,$Z$2:$Z$16,$AC$2:$AC$16-$V820)^2)))</f>
        <v/>
      </c>
      <c r="AI820" s="140" t="str">
        <f t="array" ref="AI820">IF(OR(AI$1=0, $A820=""),"",SQRT((_xlfn.XLOOKUP(AI$1,$Z$2:$Z$16,$AA$2:$AA$16)-$T820)^2+(_xlfn.XLOOKUP(AI$1,$Z$2:$Z$16,$AB$2:$AB$16)-$U820)^2+(_xlfn.XLOOKUP(AI$1,$Z$2:$Z$16,$AC$2:$AC$16-$V820)^2)))</f>
        <v/>
      </c>
      <c r="AJ820" s="140" t="str">
        <f t="array" ref="AJ820">IF(OR(AJ$1=0, $A820=""),"",SQRT((_xlfn.XLOOKUP(AJ$1,$Z$2:$Z$16,$AA$2:$AA$16)-$T820)^2+(_xlfn.XLOOKUP(AJ$1,$Z$2:$Z$16,$AB$2:$AB$16)-$U820)^2+(_xlfn.XLOOKUP(AJ$1,$Z$2:$Z$16,$AC$2:$AC$16-$V820)^2)))</f>
        <v/>
      </c>
      <c r="AK820" s="140" t="str">
        <f t="array" ref="AK820">IF(OR(AK$1=0, $A820=""),"",SQRT((_xlfn.XLOOKUP(AK$1,$Z$2:$Z$16,$AA$2:$AA$16)-$T820)^2+(_xlfn.XLOOKUP(AK$1,$Z$2:$Z$16,$AB$2:$AB$16)-$U820)^2+(_xlfn.XLOOKUP(AK$1,$Z$2:$Z$16,$AC$2:$AC$16-$V820)^2)))</f>
        <v/>
      </c>
      <c r="AL820" s="140" t="str">
        <f t="array" ref="AL820">IF(OR(AL$1=0, $A820=""),"",SQRT((_xlfn.XLOOKUP(AL$1,$Z$2:$Z$16,$AA$2:$AA$16)-$T820)^2+(_xlfn.XLOOKUP(AL$1,$Z$2:$Z$16,$AB$2:$AB$16)-$U820)^2+(_xlfn.XLOOKUP(AL$1,$Z$2:$Z$16,$AC$2:$AC$16-$V820)^2)))</f>
        <v/>
      </c>
      <c r="AM820" s="140" t="str">
        <f t="array" ref="AM820">IF(OR(AM$1=0, $A820=""),"",SQRT((_xlfn.XLOOKUP(AM$1,$Z$2:$Z$16,$AA$2:$AA$16)-$T820)^2+(_xlfn.XLOOKUP(AM$1,$Z$2:$Z$16,$AB$2:$AB$16)-$U820)^2+(_xlfn.XLOOKUP(AM$1,$Z$2:$Z$16,$AC$2:$AC$16-$V820)^2)))</f>
        <v/>
      </c>
      <c r="AN820" s="140" t="str">
        <f t="array" ref="AN820">IF(OR(AN$1=0, $A820=""),"",SQRT((_xlfn.XLOOKUP(AN$1,$Z$2:$Z$16,$AA$2:$AA$16)-$T820)^2+(_xlfn.XLOOKUP(AN$1,$Z$2:$Z$16,$AB$2:$AB$16)-$U820)^2+(_xlfn.XLOOKUP(AN$1,$Z$2:$Z$16,$AC$2:$AC$16-$V820)^2)))</f>
        <v/>
      </c>
      <c r="AO820" s="140" t="str">
        <f t="array" ref="AO820">IF(OR(AO$1=0, $A820=""),"",SQRT((_xlfn.XLOOKUP(AO$1,$Z$2:$Z$16,$AA$2:$AA$16)-$T820)^2+(_xlfn.XLOOKUP(AO$1,$Z$2:$Z$16,$AB$2:$AB$16)-$U820)^2+(_xlfn.XLOOKUP(AO$1,$Z$2:$Z$16,$AC$2:$AC$16-$V820)^2)))</f>
        <v/>
      </c>
      <c r="AP820" s="141" t="str">
        <f t="array" ref="AP820">IF(OR(AP$1=0, $A820=""),"",SQRT((_xlfn.XLOOKUP(AP$1,$Z$2:$Z$16,$AA$2:$AA$16)-$T820)^2+(_xlfn.XLOOKUP(AP$1,$Z$2:$Z$16,$AB$2:$AB$16)-$U820)^2+(_xlfn.XLOOKUP(AP$1,$Z$2:$Z$16,$AC$2:$AC$16-$V820)^2)))</f>
        <v/>
      </c>
      <c r="AQ820" s="141" t="str">
        <f t="array" ref="AQ820">IF(OR(AQ$1=0, $A820=""),"",SQRT((_xlfn.XLOOKUP(AQ$1,$Z$2:$Z$16,$AA$2:$AA$16)-$T820)^2+(_xlfn.XLOOKUP(AQ$1,$Z$2:$Z$16,$AB$2:$AB$16)-$U820)^2+(_xlfn.XLOOKUP(AQ$1,$Z$2:$Z$16,$AC$2:$AC$16-$V820)^2)))</f>
        <v/>
      </c>
      <c r="AR820" s="141" t="str">
        <f t="array" ref="AR820">IF(OR(AR$1=0, $A820=""),"",SQRT((_xlfn.XLOOKUP(AR$1,$Z$2:$Z$16,$AA$2:$AA$16)-$T820)^2+(_xlfn.XLOOKUP(AR$1,$Z$2:$Z$16,$AB$2:$AB$16)-$U820)^2+(_xlfn.XLOOKUP(AR$1,$Z$2:$Z$16,$AC$2:$AC$16-$V820)^2)))</f>
        <v/>
      </c>
      <c r="AS820" s="141" t="str">
        <f t="array" ref="AS820">IF(OR(AS$1=0, $A820=""),"",SQRT((_xlfn.XLOOKUP(AS$1,$Z$2:$Z$16,$AA$2:$AA$16)-$T820)^2+(_xlfn.XLOOKUP(AS$1,$Z$2:$Z$16,$AB$2:$AB$16)-$U820)^2+(_xlfn.XLOOKUP(AS$1,$Z$2:$Z$16,$AC$2:$AC$16-$V820)^2)))</f>
        <v/>
      </c>
      <c r="AT820" s="141" t="str">
        <f t="array" ref="AT820">IF(OR(AT$1=0, $A820=""),"",SQRT((_xlfn.XLOOKUP(AT$1,$Z$2:$Z$16,$AA$2:$AA$16)-$T820)^2+(_xlfn.XLOOKUP(AT$1,$Z$2:$Z$16,$AB$2:$AB$16)-$U820)^2+(_xlfn.XLOOKUP(AT$1,$Z$2:$Z$16,$AC$2:$AC$16-$V820)^2)))</f>
        <v/>
      </c>
      <c r="AU820" s="141" t="str">
        <f t="array" ref="AU820">IF(OR(AU$1=0, $A820=""),"",SQRT((_xlfn.XLOOKUP(AU$1,$Z$2:$Z$16,$AA$2:$AA$16)-$T820)^2+(_xlfn.XLOOKUP(AU$1,$Z$2:$Z$16,$AB$2:$AB$16)-$U820)^2+(_xlfn.XLOOKUP(AU$1,$Z$2:$Z$16,$AC$2:$AC$16-$V820)^2)))</f>
        <v/>
      </c>
      <c r="AV820" s="142" t="str">
        <f t="array" ref="AV820">IF(OR(AV$1=0, $A820=""),"",SQRT((_xlfn.XLOOKUP(AV$1,$Z$2:$Z$16,$AA$2:$AA$16)-$T820)^2+(_xlfn.XLOOKUP(AV$1,$Z$2:$Z$16,$AB$2:$AB$16)-$U820)^2+(_xlfn.XLOOKUP(AV$1,$Z$2:$Z$16,$AC$2:$AC$16-$V820)^2)))</f>
        <v/>
      </c>
      <c r="AW820" s="124"/>
      <c r="AX820" s="124"/>
      <c r="AY820" s="125">
        <f t="shared" si="435"/>
        <v>0</v>
      </c>
      <c r="AZ820" s="143">
        <f t="shared" si="436"/>
        <v>0</v>
      </c>
      <c r="BA820" s="143">
        <f t="shared" si="437"/>
        <v>0</v>
      </c>
      <c r="BB820" s="143">
        <f t="shared" si="438"/>
        <v>0</v>
      </c>
      <c r="BC820" s="143">
        <f t="shared" si="439"/>
        <v>0</v>
      </c>
      <c r="BD820" s="143">
        <f t="shared" si="440"/>
        <v>0</v>
      </c>
      <c r="BE820" s="143">
        <f t="shared" si="441"/>
        <v>0</v>
      </c>
      <c r="BF820" s="143">
        <f t="shared" si="442"/>
        <v>0</v>
      </c>
      <c r="BG820" s="144">
        <f t="shared" si="443"/>
        <v>0</v>
      </c>
      <c r="BH820" s="144">
        <f t="shared" si="444"/>
        <v>0</v>
      </c>
      <c r="BI820" s="144">
        <f t="shared" si="445"/>
        <v>0</v>
      </c>
      <c r="BJ820" s="144">
        <f t="shared" si="446"/>
        <v>0</v>
      </c>
      <c r="BK820" s="144">
        <f t="shared" si="447"/>
        <v>0</v>
      </c>
      <c r="BL820" s="144">
        <f t="shared" si="448"/>
        <v>0</v>
      </c>
      <c r="BM820" s="145">
        <f t="shared" si="449"/>
        <v>0</v>
      </c>
      <c r="BN820" s="124"/>
      <c r="BO820" s="124"/>
      <c r="BP820" s="124"/>
      <c r="BQ820" s="124"/>
      <c r="BR820" s="124"/>
      <c r="BS820" s="124"/>
      <c r="BT820" s="124"/>
      <c r="BU820" s="124"/>
      <c r="BV820" s="130"/>
      <c r="BW820" s="130"/>
      <c r="BX820" s="130"/>
      <c r="BY820" s="130"/>
      <c r="BZ820" s="130"/>
      <c r="CA820" s="130"/>
      <c r="CB820" s="130"/>
      <c r="CC820" s="130"/>
      <c r="CD820" s="130"/>
      <c r="CE820" s="130"/>
      <c r="CF820" s="130"/>
      <c r="CG820" s="130"/>
      <c r="CH820" s="130"/>
      <c r="CI820" s="130"/>
      <c r="CJ820" s="130"/>
      <c r="CM820" s="159">
        <f t="shared" si="450"/>
        <v>0</v>
      </c>
      <c r="CN820" s="160">
        <f t="shared" si="451"/>
        <v>0</v>
      </c>
      <c r="CO820" s="160">
        <f t="shared" si="452"/>
        <v>0</v>
      </c>
      <c r="CP820" s="160">
        <f t="shared" si="453"/>
        <v>0</v>
      </c>
      <c r="CQ820" s="160">
        <f t="shared" si="454"/>
        <v>0</v>
      </c>
      <c r="CR820" s="160" t="str">
        <f t="shared" si="455"/>
        <v/>
      </c>
      <c r="CS820" s="160" t="str">
        <f t="shared" si="456"/>
        <v/>
      </c>
      <c r="CT820" s="160" t="str">
        <f t="shared" si="457"/>
        <v/>
      </c>
      <c r="CU820" s="162" t="str">
        <f t="shared" si="458"/>
        <v/>
      </c>
      <c r="CV820" s="162" t="str">
        <f t="shared" si="459"/>
        <v/>
      </c>
      <c r="CW820" s="162" t="str">
        <f t="shared" si="460"/>
        <v/>
      </c>
      <c r="CX820" s="162" t="str">
        <f t="shared" si="461"/>
        <v/>
      </c>
      <c r="CY820" s="162" t="str">
        <f t="shared" si="462"/>
        <v/>
      </c>
      <c r="CZ820" s="162" t="str">
        <f t="shared" si="463"/>
        <v/>
      </c>
      <c r="DA820" s="163" t="str">
        <f t="shared" si="464"/>
        <v/>
      </c>
    </row>
    <row r="821" spans="1:105" ht="16.5" x14ac:dyDescent="0.3">
      <c r="A821" s="135"/>
      <c r="B821" s="136"/>
      <c r="C821" s="136"/>
      <c r="D821" s="137"/>
      <c r="E821" s="176"/>
      <c r="F821" s="182"/>
      <c r="G821" s="183"/>
      <c r="H821" s="183"/>
      <c r="I821" s="183"/>
      <c r="J821" s="183"/>
      <c r="K821" s="183"/>
      <c r="L821" s="183"/>
      <c r="M821" s="186"/>
      <c r="N821" s="182"/>
      <c r="O821" s="184"/>
      <c r="P821" s="178"/>
      <c r="Q821" s="118">
        <f t="shared" si="433"/>
        <v>0</v>
      </c>
      <c r="R821" s="3"/>
      <c r="S821" s="3"/>
      <c r="T821" s="4"/>
      <c r="U821" s="4"/>
      <c r="V821" s="99">
        <f t="shared" si="434"/>
        <v>0</v>
      </c>
      <c r="W821" s="161"/>
      <c r="X821" s="138"/>
      <c r="AH821" s="158" t="str">
        <f t="array" ref="AH821">IF(OR(AH$1=0, $A821=""),"",SQRT((_xlfn.XLOOKUP(AH$1,$Z$2:$Z$16,$AA$2:$AA$16)-$T821)^2+(_xlfn.XLOOKUP(AH$1,$Z$2:$Z$16,$AB$2:$AB$16)-$U821)^2+(_xlfn.XLOOKUP(AH$1,$Z$2:$Z$16,$AC$2:$AC$16-$V821)^2)))</f>
        <v/>
      </c>
      <c r="AI821" s="140" t="str">
        <f t="array" ref="AI821">IF(OR(AI$1=0, $A821=""),"",SQRT((_xlfn.XLOOKUP(AI$1,$Z$2:$Z$16,$AA$2:$AA$16)-$T821)^2+(_xlfn.XLOOKUP(AI$1,$Z$2:$Z$16,$AB$2:$AB$16)-$U821)^2+(_xlfn.XLOOKUP(AI$1,$Z$2:$Z$16,$AC$2:$AC$16-$V821)^2)))</f>
        <v/>
      </c>
      <c r="AJ821" s="140" t="str">
        <f t="array" ref="AJ821">IF(OR(AJ$1=0, $A821=""),"",SQRT((_xlfn.XLOOKUP(AJ$1,$Z$2:$Z$16,$AA$2:$AA$16)-$T821)^2+(_xlfn.XLOOKUP(AJ$1,$Z$2:$Z$16,$AB$2:$AB$16)-$U821)^2+(_xlfn.XLOOKUP(AJ$1,$Z$2:$Z$16,$AC$2:$AC$16-$V821)^2)))</f>
        <v/>
      </c>
      <c r="AK821" s="140" t="str">
        <f t="array" ref="AK821">IF(OR(AK$1=0, $A821=""),"",SQRT((_xlfn.XLOOKUP(AK$1,$Z$2:$Z$16,$AA$2:$AA$16)-$T821)^2+(_xlfn.XLOOKUP(AK$1,$Z$2:$Z$16,$AB$2:$AB$16)-$U821)^2+(_xlfn.XLOOKUP(AK$1,$Z$2:$Z$16,$AC$2:$AC$16-$V821)^2)))</f>
        <v/>
      </c>
      <c r="AL821" s="140" t="str">
        <f t="array" ref="AL821">IF(OR(AL$1=0, $A821=""),"",SQRT((_xlfn.XLOOKUP(AL$1,$Z$2:$Z$16,$AA$2:$AA$16)-$T821)^2+(_xlfn.XLOOKUP(AL$1,$Z$2:$Z$16,$AB$2:$AB$16)-$U821)^2+(_xlfn.XLOOKUP(AL$1,$Z$2:$Z$16,$AC$2:$AC$16-$V821)^2)))</f>
        <v/>
      </c>
      <c r="AM821" s="140" t="str">
        <f t="array" ref="AM821">IF(OR(AM$1=0, $A821=""),"",SQRT((_xlfn.XLOOKUP(AM$1,$Z$2:$Z$16,$AA$2:$AA$16)-$T821)^2+(_xlfn.XLOOKUP(AM$1,$Z$2:$Z$16,$AB$2:$AB$16)-$U821)^2+(_xlfn.XLOOKUP(AM$1,$Z$2:$Z$16,$AC$2:$AC$16-$V821)^2)))</f>
        <v/>
      </c>
      <c r="AN821" s="140" t="str">
        <f t="array" ref="AN821">IF(OR(AN$1=0, $A821=""),"",SQRT((_xlfn.XLOOKUP(AN$1,$Z$2:$Z$16,$AA$2:$AA$16)-$T821)^2+(_xlfn.XLOOKUP(AN$1,$Z$2:$Z$16,$AB$2:$AB$16)-$U821)^2+(_xlfn.XLOOKUP(AN$1,$Z$2:$Z$16,$AC$2:$AC$16-$V821)^2)))</f>
        <v/>
      </c>
      <c r="AO821" s="140" t="str">
        <f t="array" ref="AO821">IF(OR(AO$1=0, $A821=""),"",SQRT((_xlfn.XLOOKUP(AO$1,$Z$2:$Z$16,$AA$2:$AA$16)-$T821)^2+(_xlfn.XLOOKUP(AO$1,$Z$2:$Z$16,$AB$2:$AB$16)-$U821)^2+(_xlfn.XLOOKUP(AO$1,$Z$2:$Z$16,$AC$2:$AC$16-$V821)^2)))</f>
        <v/>
      </c>
      <c r="AP821" s="141" t="str">
        <f t="array" ref="AP821">IF(OR(AP$1=0, $A821=""),"",SQRT((_xlfn.XLOOKUP(AP$1,$Z$2:$Z$16,$AA$2:$AA$16)-$T821)^2+(_xlfn.XLOOKUP(AP$1,$Z$2:$Z$16,$AB$2:$AB$16)-$U821)^2+(_xlfn.XLOOKUP(AP$1,$Z$2:$Z$16,$AC$2:$AC$16-$V821)^2)))</f>
        <v/>
      </c>
      <c r="AQ821" s="141" t="str">
        <f t="array" ref="AQ821">IF(OR(AQ$1=0, $A821=""),"",SQRT((_xlfn.XLOOKUP(AQ$1,$Z$2:$Z$16,$AA$2:$AA$16)-$T821)^2+(_xlfn.XLOOKUP(AQ$1,$Z$2:$Z$16,$AB$2:$AB$16)-$U821)^2+(_xlfn.XLOOKUP(AQ$1,$Z$2:$Z$16,$AC$2:$AC$16-$V821)^2)))</f>
        <v/>
      </c>
      <c r="AR821" s="141" t="str">
        <f t="array" ref="AR821">IF(OR(AR$1=0, $A821=""),"",SQRT((_xlfn.XLOOKUP(AR$1,$Z$2:$Z$16,$AA$2:$AA$16)-$T821)^2+(_xlfn.XLOOKUP(AR$1,$Z$2:$Z$16,$AB$2:$AB$16)-$U821)^2+(_xlfn.XLOOKUP(AR$1,$Z$2:$Z$16,$AC$2:$AC$16-$V821)^2)))</f>
        <v/>
      </c>
      <c r="AS821" s="141" t="str">
        <f t="array" ref="AS821">IF(OR(AS$1=0, $A821=""),"",SQRT((_xlfn.XLOOKUP(AS$1,$Z$2:$Z$16,$AA$2:$AA$16)-$T821)^2+(_xlfn.XLOOKUP(AS$1,$Z$2:$Z$16,$AB$2:$AB$16)-$U821)^2+(_xlfn.XLOOKUP(AS$1,$Z$2:$Z$16,$AC$2:$AC$16-$V821)^2)))</f>
        <v/>
      </c>
      <c r="AT821" s="141" t="str">
        <f t="array" ref="AT821">IF(OR(AT$1=0, $A821=""),"",SQRT((_xlfn.XLOOKUP(AT$1,$Z$2:$Z$16,$AA$2:$AA$16)-$T821)^2+(_xlfn.XLOOKUP(AT$1,$Z$2:$Z$16,$AB$2:$AB$16)-$U821)^2+(_xlfn.XLOOKUP(AT$1,$Z$2:$Z$16,$AC$2:$AC$16-$V821)^2)))</f>
        <v/>
      </c>
      <c r="AU821" s="141" t="str">
        <f t="array" ref="AU821">IF(OR(AU$1=0, $A821=""),"",SQRT((_xlfn.XLOOKUP(AU$1,$Z$2:$Z$16,$AA$2:$AA$16)-$T821)^2+(_xlfn.XLOOKUP(AU$1,$Z$2:$Z$16,$AB$2:$AB$16)-$U821)^2+(_xlfn.XLOOKUP(AU$1,$Z$2:$Z$16,$AC$2:$AC$16-$V821)^2)))</f>
        <v/>
      </c>
      <c r="AV821" s="142" t="str">
        <f t="array" ref="AV821">IF(OR(AV$1=0, $A821=""),"",SQRT((_xlfn.XLOOKUP(AV$1,$Z$2:$Z$16,$AA$2:$AA$16)-$T821)^2+(_xlfn.XLOOKUP(AV$1,$Z$2:$Z$16,$AB$2:$AB$16)-$U821)^2+(_xlfn.XLOOKUP(AV$1,$Z$2:$Z$16,$AC$2:$AC$16-$V821)^2)))</f>
        <v/>
      </c>
      <c r="AW821" s="124"/>
      <c r="AX821" s="124"/>
      <c r="AY821" s="125">
        <f t="shared" si="435"/>
        <v>0</v>
      </c>
      <c r="AZ821" s="143">
        <f t="shared" si="436"/>
        <v>0</v>
      </c>
      <c r="BA821" s="143">
        <f t="shared" si="437"/>
        <v>0</v>
      </c>
      <c r="BB821" s="143">
        <f t="shared" si="438"/>
        <v>0</v>
      </c>
      <c r="BC821" s="143">
        <f t="shared" si="439"/>
        <v>0</v>
      </c>
      <c r="BD821" s="143">
        <f t="shared" si="440"/>
        <v>0</v>
      </c>
      <c r="BE821" s="143">
        <f t="shared" si="441"/>
        <v>0</v>
      </c>
      <c r="BF821" s="143">
        <f t="shared" si="442"/>
        <v>0</v>
      </c>
      <c r="BG821" s="144">
        <f t="shared" si="443"/>
        <v>0</v>
      </c>
      <c r="BH821" s="144">
        <f t="shared" si="444"/>
        <v>0</v>
      </c>
      <c r="BI821" s="144">
        <f t="shared" si="445"/>
        <v>0</v>
      </c>
      <c r="BJ821" s="144">
        <f t="shared" si="446"/>
        <v>0</v>
      </c>
      <c r="BK821" s="144">
        <f t="shared" si="447"/>
        <v>0</v>
      </c>
      <c r="BL821" s="144">
        <f t="shared" si="448"/>
        <v>0</v>
      </c>
      <c r="BM821" s="145">
        <f t="shared" si="449"/>
        <v>0</v>
      </c>
      <c r="BN821" s="124"/>
      <c r="BO821" s="124"/>
      <c r="BP821" s="124"/>
      <c r="BQ821" s="124"/>
      <c r="BR821" s="124"/>
      <c r="BS821" s="124"/>
      <c r="BT821" s="124"/>
      <c r="BU821" s="124"/>
      <c r="BV821" s="130"/>
      <c r="BW821" s="130"/>
      <c r="BX821" s="130"/>
      <c r="BY821" s="130"/>
      <c r="BZ821" s="130"/>
      <c r="CA821" s="130"/>
      <c r="CB821" s="130"/>
      <c r="CC821" s="130"/>
      <c r="CD821" s="130"/>
      <c r="CE821" s="130"/>
      <c r="CF821" s="130"/>
      <c r="CG821" s="130"/>
      <c r="CH821" s="130"/>
      <c r="CI821" s="130"/>
      <c r="CJ821" s="130"/>
      <c r="CM821" s="159">
        <f t="shared" si="450"/>
        <v>0</v>
      </c>
      <c r="CN821" s="160">
        <f t="shared" si="451"/>
        <v>0</v>
      </c>
      <c r="CO821" s="160">
        <f t="shared" si="452"/>
        <v>0</v>
      </c>
      <c r="CP821" s="160">
        <f t="shared" si="453"/>
        <v>0</v>
      </c>
      <c r="CQ821" s="160">
        <f t="shared" si="454"/>
        <v>0</v>
      </c>
      <c r="CR821" s="160" t="str">
        <f t="shared" si="455"/>
        <v/>
      </c>
      <c r="CS821" s="160" t="str">
        <f t="shared" si="456"/>
        <v/>
      </c>
      <c r="CT821" s="160" t="str">
        <f t="shared" si="457"/>
        <v/>
      </c>
      <c r="CU821" s="162" t="str">
        <f t="shared" si="458"/>
        <v/>
      </c>
      <c r="CV821" s="162" t="str">
        <f t="shared" si="459"/>
        <v/>
      </c>
      <c r="CW821" s="162" t="str">
        <f t="shared" si="460"/>
        <v/>
      </c>
      <c r="CX821" s="162" t="str">
        <f t="shared" si="461"/>
        <v/>
      </c>
      <c r="CY821" s="162" t="str">
        <f t="shared" si="462"/>
        <v/>
      </c>
      <c r="CZ821" s="162" t="str">
        <f t="shared" si="463"/>
        <v/>
      </c>
      <c r="DA821" s="163" t="str">
        <f t="shared" si="464"/>
        <v/>
      </c>
    </row>
    <row r="822" spans="1:105" ht="16.5" x14ac:dyDescent="0.3">
      <c r="A822" s="135"/>
      <c r="B822" s="136"/>
      <c r="C822" s="136"/>
      <c r="D822" s="137"/>
      <c r="E822" s="176"/>
      <c r="F822" s="182"/>
      <c r="G822" s="183"/>
      <c r="H822" s="183"/>
      <c r="I822" s="183"/>
      <c r="J822" s="183"/>
      <c r="K822" s="183"/>
      <c r="L822" s="183"/>
      <c r="M822" s="186"/>
      <c r="N822" s="182"/>
      <c r="O822" s="184"/>
      <c r="P822" s="178"/>
      <c r="Q822" s="118">
        <f t="shared" si="433"/>
        <v>0</v>
      </c>
      <c r="R822" s="3"/>
      <c r="S822" s="3"/>
      <c r="T822" s="4"/>
      <c r="U822" s="4"/>
      <c r="V822" s="99">
        <f t="shared" si="434"/>
        <v>0</v>
      </c>
      <c r="W822" s="161"/>
      <c r="X822" s="138"/>
      <c r="AH822" s="158" t="str">
        <f t="array" ref="AH822">IF(OR(AH$1=0, $A822=""),"",SQRT((_xlfn.XLOOKUP(AH$1,$Z$2:$Z$16,$AA$2:$AA$16)-$T822)^2+(_xlfn.XLOOKUP(AH$1,$Z$2:$Z$16,$AB$2:$AB$16)-$U822)^2+(_xlfn.XLOOKUP(AH$1,$Z$2:$Z$16,$AC$2:$AC$16-$V822)^2)))</f>
        <v/>
      </c>
      <c r="AI822" s="140" t="str">
        <f t="array" ref="AI822">IF(OR(AI$1=0, $A822=""),"",SQRT((_xlfn.XLOOKUP(AI$1,$Z$2:$Z$16,$AA$2:$AA$16)-$T822)^2+(_xlfn.XLOOKUP(AI$1,$Z$2:$Z$16,$AB$2:$AB$16)-$U822)^2+(_xlfn.XLOOKUP(AI$1,$Z$2:$Z$16,$AC$2:$AC$16-$V822)^2)))</f>
        <v/>
      </c>
      <c r="AJ822" s="140" t="str">
        <f t="array" ref="AJ822">IF(OR(AJ$1=0, $A822=""),"",SQRT((_xlfn.XLOOKUP(AJ$1,$Z$2:$Z$16,$AA$2:$AA$16)-$T822)^2+(_xlfn.XLOOKUP(AJ$1,$Z$2:$Z$16,$AB$2:$AB$16)-$U822)^2+(_xlfn.XLOOKUP(AJ$1,$Z$2:$Z$16,$AC$2:$AC$16-$V822)^2)))</f>
        <v/>
      </c>
      <c r="AK822" s="140" t="str">
        <f t="array" ref="AK822">IF(OR(AK$1=0, $A822=""),"",SQRT((_xlfn.XLOOKUP(AK$1,$Z$2:$Z$16,$AA$2:$AA$16)-$T822)^2+(_xlfn.XLOOKUP(AK$1,$Z$2:$Z$16,$AB$2:$AB$16)-$U822)^2+(_xlfn.XLOOKUP(AK$1,$Z$2:$Z$16,$AC$2:$AC$16-$V822)^2)))</f>
        <v/>
      </c>
      <c r="AL822" s="140" t="str">
        <f t="array" ref="AL822">IF(OR(AL$1=0, $A822=""),"",SQRT((_xlfn.XLOOKUP(AL$1,$Z$2:$Z$16,$AA$2:$AA$16)-$T822)^2+(_xlfn.XLOOKUP(AL$1,$Z$2:$Z$16,$AB$2:$AB$16)-$U822)^2+(_xlfn.XLOOKUP(AL$1,$Z$2:$Z$16,$AC$2:$AC$16-$V822)^2)))</f>
        <v/>
      </c>
      <c r="AM822" s="140" t="str">
        <f t="array" ref="AM822">IF(OR(AM$1=0, $A822=""),"",SQRT((_xlfn.XLOOKUP(AM$1,$Z$2:$Z$16,$AA$2:$AA$16)-$T822)^2+(_xlfn.XLOOKUP(AM$1,$Z$2:$Z$16,$AB$2:$AB$16)-$U822)^2+(_xlfn.XLOOKUP(AM$1,$Z$2:$Z$16,$AC$2:$AC$16-$V822)^2)))</f>
        <v/>
      </c>
      <c r="AN822" s="140" t="str">
        <f t="array" ref="AN822">IF(OR(AN$1=0, $A822=""),"",SQRT((_xlfn.XLOOKUP(AN$1,$Z$2:$Z$16,$AA$2:$AA$16)-$T822)^2+(_xlfn.XLOOKUP(AN$1,$Z$2:$Z$16,$AB$2:$AB$16)-$U822)^2+(_xlfn.XLOOKUP(AN$1,$Z$2:$Z$16,$AC$2:$AC$16-$V822)^2)))</f>
        <v/>
      </c>
      <c r="AO822" s="140" t="str">
        <f t="array" ref="AO822">IF(OR(AO$1=0, $A822=""),"",SQRT((_xlfn.XLOOKUP(AO$1,$Z$2:$Z$16,$AA$2:$AA$16)-$T822)^2+(_xlfn.XLOOKUP(AO$1,$Z$2:$Z$16,$AB$2:$AB$16)-$U822)^2+(_xlfn.XLOOKUP(AO$1,$Z$2:$Z$16,$AC$2:$AC$16-$V822)^2)))</f>
        <v/>
      </c>
      <c r="AP822" s="141" t="str">
        <f t="array" ref="AP822">IF(OR(AP$1=0, $A822=""),"",SQRT((_xlfn.XLOOKUP(AP$1,$Z$2:$Z$16,$AA$2:$AA$16)-$T822)^2+(_xlfn.XLOOKUP(AP$1,$Z$2:$Z$16,$AB$2:$AB$16)-$U822)^2+(_xlfn.XLOOKUP(AP$1,$Z$2:$Z$16,$AC$2:$AC$16-$V822)^2)))</f>
        <v/>
      </c>
      <c r="AQ822" s="141" t="str">
        <f t="array" ref="AQ822">IF(OR(AQ$1=0, $A822=""),"",SQRT((_xlfn.XLOOKUP(AQ$1,$Z$2:$Z$16,$AA$2:$AA$16)-$T822)^2+(_xlfn.XLOOKUP(AQ$1,$Z$2:$Z$16,$AB$2:$AB$16)-$U822)^2+(_xlfn.XLOOKUP(AQ$1,$Z$2:$Z$16,$AC$2:$AC$16-$V822)^2)))</f>
        <v/>
      </c>
      <c r="AR822" s="141" t="str">
        <f t="array" ref="AR822">IF(OR(AR$1=0, $A822=""),"",SQRT((_xlfn.XLOOKUP(AR$1,$Z$2:$Z$16,$AA$2:$AA$16)-$T822)^2+(_xlfn.XLOOKUP(AR$1,$Z$2:$Z$16,$AB$2:$AB$16)-$U822)^2+(_xlfn.XLOOKUP(AR$1,$Z$2:$Z$16,$AC$2:$AC$16-$V822)^2)))</f>
        <v/>
      </c>
      <c r="AS822" s="141" t="str">
        <f t="array" ref="AS822">IF(OR(AS$1=0, $A822=""),"",SQRT((_xlfn.XLOOKUP(AS$1,$Z$2:$Z$16,$AA$2:$AA$16)-$T822)^2+(_xlfn.XLOOKUP(AS$1,$Z$2:$Z$16,$AB$2:$AB$16)-$U822)^2+(_xlfn.XLOOKUP(AS$1,$Z$2:$Z$16,$AC$2:$AC$16-$V822)^2)))</f>
        <v/>
      </c>
      <c r="AT822" s="141" t="str">
        <f t="array" ref="AT822">IF(OR(AT$1=0, $A822=""),"",SQRT((_xlfn.XLOOKUP(AT$1,$Z$2:$Z$16,$AA$2:$AA$16)-$T822)^2+(_xlfn.XLOOKUP(AT$1,$Z$2:$Z$16,$AB$2:$AB$16)-$U822)^2+(_xlfn.XLOOKUP(AT$1,$Z$2:$Z$16,$AC$2:$AC$16-$V822)^2)))</f>
        <v/>
      </c>
      <c r="AU822" s="141" t="str">
        <f t="array" ref="AU822">IF(OR(AU$1=0, $A822=""),"",SQRT((_xlfn.XLOOKUP(AU$1,$Z$2:$Z$16,$AA$2:$AA$16)-$T822)^2+(_xlfn.XLOOKUP(AU$1,$Z$2:$Z$16,$AB$2:$AB$16)-$U822)^2+(_xlfn.XLOOKUP(AU$1,$Z$2:$Z$16,$AC$2:$AC$16-$V822)^2)))</f>
        <v/>
      </c>
      <c r="AV822" s="142" t="str">
        <f t="array" ref="AV822">IF(OR(AV$1=0, $A822=""),"",SQRT((_xlfn.XLOOKUP(AV$1,$Z$2:$Z$16,$AA$2:$AA$16)-$T822)^2+(_xlfn.XLOOKUP(AV$1,$Z$2:$Z$16,$AB$2:$AB$16)-$U822)^2+(_xlfn.XLOOKUP(AV$1,$Z$2:$Z$16,$AC$2:$AC$16-$V822)^2)))</f>
        <v/>
      </c>
      <c r="AW822" s="124"/>
      <c r="AX822" s="124"/>
      <c r="AY822" s="125">
        <f t="shared" si="435"/>
        <v>0</v>
      </c>
      <c r="AZ822" s="143">
        <f t="shared" si="436"/>
        <v>0</v>
      </c>
      <c r="BA822" s="143">
        <f t="shared" si="437"/>
        <v>0</v>
      </c>
      <c r="BB822" s="143">
        <f t="shared" si="438"/>
        <v>0</v>
      </c>
      <c r="BC822" s="143">
        <f t="shared" si="439"/>
        <v>0</v>
      </c>
      <c r="BD822" s="143">
        <f t="shared" si="440"/>
        <v>0</v>
      </c>
      <c r="BE822" s="143">
        <f t="shared" si="441"/>
        <v>0</v>
      </c>
      <c r="BF822" s="143">
        <f t="shared" si="442"/>
        <v>0</v>
      </c>
      <c r="BG822" s="144">
        <f t="shared" si="443"/>
        <v>0</v>
      </c>
      <c r="BH822" s="144">
        <f t="shared" si="444"/>
        <v>0</v>
      </c>
      <c r="BI822" s="144">
        <f t="shared" si="445"/>
        <v>0</v>
      </c>
      <c r="BJ822" s="144">
        <f t="shared" si="446"/>
        <v>0</v>
      </c>
      <c r="BK822" s="144">
        <f t="shared" si="447"/>
        <v>0</v>
      </c>
      <c r="BL822" s="144">
        <f t="shared" si="448"/>
        <v>0</v>
      </c>
      <c r="BM822" s="145">
        <f t="shared" si="449"/>
        <v>0</v>
      </c>
      <c r="BN822" s="124"/>
      <c r="BO822" s="124"/>
      <c r="BP822" s="124"/>
      <c r="BQ822" s="124"/>
      <c r="BR822" s="124"/>
      <c r="BS822" s="124"/>
      <c r="BT822" s="124"/>
      <c r="BU822" s="124"/>
      <c r="BV822" s="130"/>
      <c r="BW822" s="130"/>
      <c r="BX822" s="130"/>
      <c r="BY822" s="130"/>
      <c r="BZ822" s="130"/>
      <c r="CA822" s="130"/>
      <c r="CB822" s="130"/>
      <c r="CC822" s="130"/>
      <c r="CD822" s="130"/>
      <c r="CE822" s="130"/>
      <c r="CF822" s="130"/>
      <c r="CG822" s="130"/>
      <c r="CH822" s="130"/>
      <c r="CI822" s="130"/>
      <c r="CJ822" s="130"/>
      <c r="CM822" s="159">
        <f t="shared" si="450"/>
        <v>0</v>
      </c>
      <c r="CN822" s="160">
        <f t="shared" si="451"/>
        <v>0</v>
      </c>
      <c r="CO822" s="160">
        <f t="shared" si="452"/>
        <v>0</v>
      </c>
      <c r="CP822" s="160">
        <f t="shared" si="453"/>
        <v>0</v>
      </c>
      <c r="CQ822" s="160">
        <f t="shared" si="454"/>
        <v>0</v>
      </c>
      <c r="CR822" s="160" t="str">
        <f t="shared" si="455"/>
        <v/>
      </c>
      <c r="CS822" s="160" t="str">
        <f t="shared" si="456"/>
        <v/>
      </c>
      <c r="CT822" s="160" t="str">
        <f t="shared" si="457"/>
        <v/>
      </c>
      <c r="CU822" s="162" t="str">
        <f t="shared" si="458"/>
        <v/>
      </c>
      <c r="CV822" s="162" t="str">
        <f t="shared" si="459"/>
        <v/>
      </c>
      <c r="CW822" s="162" t="str">
        <f t="shared" si="460"/>
        <v/>
      </c>
      <c r="CX822" s="162" t="str">
        <f t="shared" si="461"/>
        <v/>
      </c>
      <c r="CY822" s="162" t="str">
        <f t="shared" si="462"/>
        <v/>
      </c>
      <c r="CZ822" s="162" t="str">
        <f t="shared" si="463"/>
        <v/>
      </c>
      <c r="DA822" s="163" t="str">
        <f t="shared" si="464"/>
        <v/>
      </c>
    </row>
    <row r="823" spans="1:105" ht="16.5" x14ac:dyDescent="0.3">
      <c r="A823" s="135"/>
      <c r="B823" s="136"/>
      <c r="C823" s="136"/>
      <c r="D823" s="137"/>
      <c r="E823" s="176"/>
      <c r="F823" s="182"/>
      <c r="G823" s="183"/>
      <c r="H823" s="183"/>
      <c r="I823" s="183"/>
      <c r="J823" s="183"/>
      <c r="K823" s="183"/>
      <c r="L823" s="183"/>
      <c r="M823" s="186"/>
      <c r="N823" s="182"/>
      <c r="O823" s="184"/>
      <c r="P823" s="178"/>
      <c r="Q823" s="118">
        <f t="shared" si="433"/>
        <v>0</v>
      </c>
      <c r="R823" s="3"/>
      <c r="S823" s="3"/>
      <c r="T823" s="4"/>
      <c r="U823" s="4"/>
      <c r="V823" s="99">
        <f t="shared" si="434"/>
        <v>0</v>
      </c>
      <c r="W823" s="161"/>
      <c r="X823" s="138"/>
      <c r="AH823" s="158" t="str">
        <f t="array" ref="AH823">IF(OR(AH$1=0, $A823=""),"",SQRT((_xlfn.XLOOKUP(AH$1,$Z$2:$Z$16,$AA$2:$AA$16)-$T823)^2+(_xlfn.XLOOKUP(AH$1,$Z$2:$Z$16,$AB$2:$AB$16)-$U823)^2+(_xlfn.XLOOKUP(AH$1,$Z$2:$Z$16,$AC$2:$AC$16-$V823)^2)))</f>
        <v/>
      </c>
      <c r="AI823" s="140" t="str">
        <f t="array" ref="AI823">IF(OR(AI$1=0, $A823=""),"",SQRT((_xlfn.XLOOKUP(AI$1,$Z$2:$Z$16,$AA$2:$AA$16)-$T823)^2+(_xlfn.XLOOKUP(AI$1,$Z$2:$Z$16,$AB$2:$AB$16)-$U823)^2+(_xlfn.XLOOKUP(AI$1,$Z$2:$Z$16,$AC$2:$AC$16-$V823)^2)))</f>
        <v/>
      </c>
      <c r="AJ823" s="140" t="str">
        <f t="array" ref="AJ823">IF(OR(AJ$1=0, $A823=""),"",SQRT((_xlfn.XLOOKUP(AJ$1,$Z$2:$Z$16,$AA$2:$AA$16)-$T823)^2+(_xlfn.XLOOKUP(AJ$1,$Z$2:$Z$16,$AB$2:$AB$16)-$U823)^2+(_xlfn.XLOOKUP(AJ$1,$Z$2:$Z$16,$AC$2:$AC$16-$V823)^2)))</f>
        <v/>
      </c>
      <c r="AK823" s="140" t="str">
        <f t="array" ref="AK823">IF(OR(AK$1=0, $A823=""),"",SQRT((_xlfn.XLOOKUP(AK$1,$Z$2:$Z$16,$AA$2:$AA$16)-$T823)^2+(_xlfn.XLOOKUP(AK$1,$Z$2:$Z$16,$AB$2:$AB$16)-$U823)^2+(_xlfn.XLOOKUP(AK$1,$Z$2:$Z$16,$AC$2:$AC$16-$V823)^2)))</f>
        <v/>
      </c>
      <c r="AL823" s="140" t="str">
        <f t="array" ref="AL823">IF(OR(AL$1=0, $A823=""),"",SQRT((_xlfn.XLOOKUP(AL$1,$Z$2:$Z$16,$AA$2:$AA$16)-$T823)^2+(_xlfn.XLOOKUP(AL$1,$Z$2:$Z$16,$AB$2:$AB$16)-$U823)^2+(_xlfn.XLOOKUP(AL$1,$Z$2:$Z$16,$AC$2:$AC$16-$V823)^2)))</f>
        <v/>
      </c>
      <c r="AM823" s="140" t="str">
        <f t="array" ref="AM823">IF(OR(AM$1=0, $A823=""),"",SQRT((_xlfn.XLOOKUP(AM$1,$Z$2:$Z$16,$AA$2:$AA$16)-$T823)^2+(_xlfn.XLOOKUP(AM$1,$Z$2:$Z$16,$AB$2:$AB$16)-$U823)^2+(_xlfn.XLOOKUP(AM$1,$Z$2:$Z$16,$AC$2:$AC$16-$V823)^2)))</f>
        <v/>
      </c>
      <c r="AN823" s="140" t="str">
        <f t="array" ref="AN823">IF(OR(AN$1=0, $A823=""),"",SQRT((_xlfn.XLOOKUP(AN$1,$Z$2:$Z$16,$AA$2:$AA$16)-$T823)^2+(_xlfn.XLOOKUP(AN$1,$Z$2:$Z$16,$AB$2:$AB$16)-$U823)^2+(_xlfn.XLOOKUP(AN$1,$Z$2:$Z$16,$AC$2:$AC$16-$V823)^2)))</f>
        <v/>
      </c>
      <c r="AO823" s="140" t="str">
        <f t="array" ref="AO823">IF(OR(AO$1=0, $A823=""),"",SQRT((_xlfn.XLOOKUP(AO$1,$Z$2:$Z$16,$AA$2:$AA$16)-$T823)^2+(_xlfn.XLOOKUP(AO$1,$Z$2:$Z$16,$AB$2:$AB$16)-$U823)^2+(_xlfn.XLOOKUP(AO$1,$Z$2:$Z$16,$AC$2:$AC$16-$V823)^2)))</f>
        <v/>
      </c>
      <c r="AP823" s="141" t="str">
        <f t="array" ref="AP823">IF(OR(AP$1=0, $A823=""),"",SQRT((_xlfn.XLOOKUP(AP$1,$Z$2:$Z$16,$AA$2:$AA$16)-$T823)^2+(_xlfn.XLOOKUP(AP$1,$Z$2:$Z$16,$AB$2:$AB$16)-$U823)^2+(_xlfn.XLOOKUP(AP$1,$Z$2:$Z$16,$AC$2:$AC$16-$V823)^2)))</f>
        <v/>
      </c>
      <c r="AQ823" s="141" t="str">
        <f t="array" ref="AQ823">IF(OR(AQ$1=0, $A823=""),"",SQRT((_xlfn.XLOOKUP(AQ$1,$Z$2:$Z$16,$AA$2:$AA$16)-$T823)^2+(_xlfn.XLOOKUP(AQ$1,$Z$2:$Z$16,$AB$2:$AB$16)-$U823)^2+(_xlfn.XLOOKUP(AQ$1,$Z$2:$Z$16,$AC$2:$AC$16-$V823)^2)))</f>
        <v/>
      </c>
      <c r="AR823" s="141" t="str">
        <f t="array" ref="AR823">IF(OR(AR$1=0, $A823=""),"",SQRT((_xlfn.XLOOKUP(AR$1,$Z$2:$Z$16,$AA$2:$AA$16)-$T823)^2+(_xlfn.XLOOKUP(AR$1,$Z$2:$Z$16,$AB$2:$AB$16)-$U823)^2+(_xlfn.XLOOKUP(AR$1,$Z$2:$Z$16,$AC$2:$AC$16-$V823)^2)))</f>
        <v/>
      </c>
      <c r="AS823" s="141" t="str">
        <f t="array" ref="AS823">IF(OR(AS$1=0, $A823=""),"",SQRT((_xlfn.XLOOKUP(AS$1,$Z$2:$Z$16,$AA$2:$AA$16)-$T823)^2+(_xlfn.XLOOKUP(AS$1,$Z$2:$Z$16,$AB$2:$AB$16)-$U823)^2+(_xlfn.XLOOKUP(AS$1,$Z$2:$Z$16,$AC$2:$AC$16-$V823)^2)))</f>
        <v/>
      </c>
      <c r="AT823" s="141" t="str">
        <f t="array" ref="AT823">IF(OR(AT$1=0, $A823=""),"",SQRT((_xlfn.XLOOKUP(AT$1,$Z$2:$Z$16,$AA$2:$AA$16)-$T823)^2+(_xlfn.XLOOKUP(AT$1,$Z$2:$Z$16,$AB$2:$AB$16)-$U823)^2+(_xlfn.XLOOKUP(AT$1,$Z$2:$Z$16,$AC$2:$AC$16-$V823)^2)))</f>
        <v/>
      </c>
      <c r="AU823" s="141" t="str">
        <f t="array" ref="AU823">IF(OR(AU$1=0, $A823=""),"",SQRT((_xlfn.XLOOKUP(AU$1,$Z$2:$Z$16,$AA$2:$AA$16)-$T823)^2+(_xlfn.XLOOKUP(AU$1,$Z$2:$Z$16,$AB$2:$AB$16)-$U823)^2+(_xlfn.XLOOKUP(AU$1,$Z$2:$Z$16,$AC$2:$AC$16-$V823)^2)))</f>
        <v/>
      </c>
      <c r="AV823" s="142" t="str">
        <f t="array" ref="AV823">IF(OR(AV$1=0, $A823=""),"",SQRT((_xlfn.XLOOKUP(AV$1,$Z$2:$Z$16,$AA$2:$AA$16)-$T823)^2+(_xlfn.XLOOKUP(AV$1,$Z$2:$Z$16,$AB$2:$AB$16)-$U823)^2+(_xlfn.XLOOKUP(AV$1,$Z$2:$Z$16,$AC$2:$AC$16-$V823)^2)))</f>
        <v/>
      </c>
      <c r="AW823" s="124"/>
      <c r="AX823" s="124"/>
      <c r="AY823" s="125">
        <f t="shared" si="435"/>
        <v>0</v>
      </c>
      <c r="AZ823" s="143">
        <f t="shared" si="436"/>
        <v>0</v>
      </c>
      <c r="BA823" s="143">
        <f t="shared" si="437"/>
        <v>0</v>
      </c>
      <c r="BB823" s="143">
        <f t="shared" si="438"/>
        <v>0</v>
      </c>
      <c r="BC823" s="143">
        <f t="shared" si="439"/>
        <v>0</v>
      </c>
      <c r="BD823" s="143">
        <f t="shared" si="440"/>
        <v>0</v>
      </c>
      <c r="BE823" s="143">
        <f t="shared" si="441"/>
        <v>0</v>
      </c>
      <c r="BF823" s="143">
        <f t="shared" si="442"/>
        <v>0</v>
      </c>
      <c r="BG823" s="144">
        <f t="shared" si="443"/>
        <v>0</v>
      </c>
      <c r="BH823" s="144">
        <f t="shared" si="444"/>
        <v>0</v>
      </c>
      <c r="BI823" s="144">
        <f t="shared" si="445"/>
        <v>0</v>
      </c>
      <c r="BJ823" s="144">
        <f t="shared" si="446"/>
        <v>0</v>
      </c>
      <c r="BK823" s="144">
        <f t="shared" si="447"/>
        <v>0</v>
      </c>
      <c r="BL823" s="144">
        <f t="shared" si="448"/>
        <v>0</v>
      </c>
      <c r="BM823" s="145">
        <f t="shared" si="449"/>
        <v>0</v>
      </c>
      <c r="BN823" s="124"/>
      <c r="BO823" s="124"/>
      <c r="BP823" s="124"/>
      <c r="BQ823" s="124"/>
      <c r="BR823" s="124"/>
      <c r="BS823" s="124"/>
      <c r="BT823" s="124"/>
      <c r="BU823" s="124"/>
      <c r="BV823" s="130"/>
      <c r="BW823" s="130"/>
      <c r="BX823" s="130"/>
      <c r="BY823" s="130"/>
      <c r="BZ823" s="130"/>
      <c r="CA823" s="130"/>
      <c r="CB823" s="130"/>
      <c r="CC823" s="130"/>
      <c r="CD823" s="130"/>
      <c r="CE823" s="130"/>
      <c r="CF823" s="130"/>
      <c r="CG823" s="130"/>
      <c r="CH823" s="130"/>
      <c r="CI823" s="130"/>
      <c r="CJ823" s="130"/>
      <c r="CM823" s="159">
        <f t="shared" si="450"/>
        <v>0</v>
      </c>
      <c r="CN823" s="160">
        <f t="shared" si="451"/>
        <v>0</v>
      </c>
      <c r="CO823" s="160">
        <f t="shared" si="452"/>
        <v>0</v>
      </c>
      <c r="CP823" s="160">
        <f t="shared" si="453"/>
        <v>0</v>
      </c>
      <c r="CQ823" s="160">
        <f t="shared" si="454"/>
        <v>0</v>
      </c>
      <c r="CR823" s="160" t="str">
        <f t="shared" si="455"/>
        <v/>
      </c>
      <c r="CS823" s="160" t="str">
        <f t="shared" si="456"/>
        <v/>
      </c>
      <c r="CT823" s="160" t="str">
        <f t="shared" si="457"/>
        <v/>
      </c>
      <c r="CU823" s="162" t="str">
        <f t="shared" si="458"/>
        <v/>
      </c>
      <c r="CV823" s="162" t="str">
        <f t="shared" si="459"/>
        <v/>
      </c>
      <c r="CW823" s="162" t="str">
        <f t="shared" si="460"/>
        <v/>
      </c>
      <c r="CX823" s="162" t="str">
        <f t="shared" si="461"/>
        <v/>
      </c>
      <c r="CY823" s="162" t="str">
        <f t="shared" si="462"/>
        <v/>
      </c>
      <c r="CZ823" s="162" t="str">
        <f t="shared" si="463"/>
        <v/>
      </c>
      <c r="DA823" s="163" t="str">
        <f t="shared" si="464"/>
        <v/>
      </c>
    </row>
    <row r="824" spans="1:105" ht="16.5" x14ac:dyDescent="0.3">
      <c r="A824" s="135"/>
      <c r="B824" s="136"/>
      <c r="C824" s="136"/>
      <c r="D824" s="137"/>
      <c r="E824" s="176"/>
      <c r="F824" s="182"/>
      <c r="G824" s="183"/>
      <c r="H824" s="183"/>
      <c r="I824" s="183"/>
      <c r="J824" s="183"/>
      <c r="K824" s="183"/>
      <c r="L824" s="183"/>
      <c r="M824" s="186"/>
      <c r="N824" s="182"/>
      <c r="O824" s="184"/>
      <c r="P824" s="178"/>
      <c r="Q824" s="118">
        <f t="shared" si="433"/>
        <v>0</v>
      </c>
      <c r="R824" s="3"/>
      <c r="S824" s="3"/>
      <c r="T824" s="4"/>
      <c r="U824" s="4"/>
      <c r="V824" s="99">
        <f t="shared" si="434"/>
        <v>0</v>
      </c>
      <c r="W824" s="161"/>
      <c r="X824" s="138"/>
      <c r="AH824" s="158" t="str">
        <f t="array" ref="AH824">IF(OR(AH$1=0, $A824=""),"",SQRT((_xlfn.XLOOKUP(AH$1,$Z$2:$Z$16,$AA$2:$AA$16)-$T824)^2+(_xlfn.XLOOKUP(AH$1,$Z$2:$Z$16,$AB$2:$AB$16)-$U824)^2+(_xlfn.XLOOKUP(AH$1,$Z$2:$Z$16,$AC$2:$AC$16-$V824)^2)))</f>
        <v/>
      </c>
      <c r="AI824" s="140" t="str">
        <f t="array" ref="AI824">IF(OR(AI$1=0, $A824=""),"",SQRT((_xlfn.XLOOKUP(AI$1,$Z$2:$Z$16,$AA$2:$AA$16)-$T824)^2+(_xlfn.XLOOKUP(AI$1,$Z$2:$Z$16,$AB$2:$AB$16)-$U824)^2+(_xlfn.XLOOKUP(AI$1,$Z$2:$Z$16,$AC$2:$AC$16-$V824)^2)))</f>
        <v/>
      </c>
      <c r="AJ824" s="140" t="str">
        <f t="array" ref="AJ824">IF(OR(AJ$1=0, $A824=""),"",SQRT((_xlfn.XLOOKUP(AJ$1,$Z$2:$Z$16,$AA$2:$AA$16)-$T824)^2+(_xlfn.XLOOKUP(AJ$1,$Z$2:$Z$16,$AB$2:$AB$16)-$U824)^2+(_xlfn.XLOOKUP(AJ$1,$Z$2:$Z$16,$AC$2:$AC$16-$V824)^2)))</f>
        <v/>
      </c>
      <c r="AK824" s="140" t="str">
        <f t="array" ref="AK824">IF(OR(AK$1=0, $A824=""),"",SQRT((_xlfn.XLOOKUP(AK$1,$Z$2:$Z$16,$AA$2:$AA$16)-$T824)^2+(_xlfn.XLOOKUP(AK$1,$Z$2:$Z$16,$AB$2:$AB$16)-$U824)^2+(_xlfn.XLOOKUP(AK$1,$Z$2:$Z$16,$AC$2:$AC$16-$V824)^2)))</f>
        <v/>
      </c>
      <c r="AL824" s="140" t="str">
        <f t="array" ref="AL824">IF(OR(AL$1=0, $A824=""),"",SQRT((_xlfn.XLOOKUP(AL$1,$Z$2:$Z$16,$AA$2:$AA$16)-$T824)^2+(_xlfn.XLOOKUP(AL$1,$Z$2:$Z$16,$AB$2:$AB$16)-$U824)^2+(_xlfn.XLOOKUP(AL$1,$Z$2:$Z$16,$AC$2:$AC$16-$V824)^2)))</f>
        <v/>
      </c>
      <c r="AM824" s="140" t="str">
        <f t="array" ref="AM824">IF(OR(AM$1=0, $A824=""),"",SQRT((_xlfn.XLOOKUP(AM$1,$Z$2:$Z$16,$AA$2:$AA$16)-$T824)^2+(_xlfn.XLOOKUP(AM$1,$Z$2:$Z$16,$AB$2:$AB$16)-$U824)^2+(_xlfn.XLOOKUP(AM$1,$Z$2:$Z$16,$AC$2:$AC$16-$V824)^2)))</f>
        <v/>
      </c>
      <c r="AN824" s="140" t="str">
        <f t="array" ref="AN824">IF(OR(AN$1=0, $A824=""),"",SQRT((_xlfn.XLOOKUP(AN$1,$Z$2:$Z$16,$AA$2:$AA$16)-$T824)^2+(_xlfn.XLOOKUP(AN$1,$Z$2:$Z$16,$AB$2:$AB$16)-$U824)^2+(_xlfn.XLOOKUP(AN$1,$Z$2:$Z$16,$AC$2:$AC$16-$V824)^2)))</f>
        <v/>
      </c>
      <c r="AO824" s="140" t="str">
        <f t="array" ref="AO824">IF(OR(AO$1=0, $A824=""),"",SQRT((_xlfn.XLOOKUP(AO$1,$Z$2:$Z$16,$AA$2:$AA$16)-$T824)^2+(_xlfn.XLOOKUP(AO$1,$Z$2:$Z$16,$AB$2:$AB$16)-$U824)^2+(_xlfn.XLOOKUP(AO$1,$Z$2:$Z$16,$AC$2:$AC$16-$V824)^2)))</f>
        <v/>
      </c>
      <c r="AP824" s="141" t="str">
        <f t="array" ref="AP824">IF(OR(AP$1=0, $A824=""),"",SQRT((_xlfn.XLOOKUP(AP$1,$Z$2:$Z$16,$AA$2:$AA$16)-$T824)^2+(_xlfn.XLOOKUP(AP$1,$Z$2:$Z$16,$AB$2:$AB$16)-$U824)^2+(_xlfn.XLOOKUP(AP$1,$Z$2:$Z$16,$AC$2:$AC$16-$V824)^2)))</f>
        <v/>
      </c>
      <c r="AQ824" s="141" t="str">
        <f t="array" ref="AQ824">IF(OR(AQ$1=0, $A824=""),"",SQRT((_xlfn.XLOOKUP(AQ$1,$Z$2:$Z$16,$AA$2:$AA$16)-$T824)^2+(_xlfn.XLOOKUP(AQ$1,$Z$2:$Z$16,$AB$2:$AB$16)-$U824)^2+(_xlfn.XLOOKUP(AQ$1,$Z$2:$Z$16,$AC$2:$AC$16-$V824)^2)))</f>
        <v/>
      </c>
      <c r="AR824" s="141" t="str">
        <f t="array" ref="AR824">IF(OR(AR$1=0, $A824=""),"",SQRT((_xlfn.XLOOKUP(AR$1,$Z$2:$Z$16,$AA$2:$AA$16)-$T824)^2+(_xlfn.XLOOKUP(AR$1,$Z$2:$Z$16,$AB$2:$AB$16)-$U824)^2+(_xlfn.XLOOKUP(AR$1,$Z$2:$Z$16,$AC$2:$AC$16-$V824)^2)))</f>
        <v/>
      </c>
      <c r="AS824" s="141" t="str">
        <f t="array" ref="AS824">IF(OR(AS$1=0, $A824=""),"",SQRT((_xlfn.XLOOKUP(AS$1,$Z$2:$Z$16,$AA$2:$AA$16)-$T824)^2+(_xlfn.XLOOKUP(AS$1,$Z$2:$Z$16,$AB$2:$AB$16)-$U824)^2+(_xlfn.XLOOKUP(AS$1,$Z$2:$Z$16,$AC$2:$AC$16-$V824)^2)))</f>
        <v/>
      </c>
      <c r="AT824" s="141" t="str">
        <f t="array" ref="AT824">IF(OR(AT$1=0, $A824=""),"",SQRT((_xlfn.XLOOKUP(AT$1,$Z$2:$Z$16,$AA$2:$AA$16)-$T824)^2+(_xlfn.XLOOKUP(AT$1,$Z$2:$Z$16,$AB$2:$AB$16)-$U824)^2+(_xlfn.XLOOKUP(AT$1,$Z$2:$Z$16,$AC$2:$AC$16-$V824)^2)))</f>
        <v/>
      </c>
      <c r="AU824" s="141" t="str">
        <f t="array" ref="AU824">IF(OR(AU$1=0, $A824=""),"",SQRT((_xlfn.XLOOKUP(AU$1,$Z$2:$Z$16,$AA$2:$AA$16)-$T824)^2+(_xlfn.XLOOKUP(AU$1,$Z$2:$Z$16,$AB$2:$AB$16)-$U824)^2+(_xlfn.XLOOKUP(AU$1,$Z$2:$Z$16,$AC$2:$AC$16-$V824)^2)))</f>
        <v/>
      </c>
      <c r="AV824" s="142" t="str">
        <f t="array" ref="AV824">IF(OR(AV$1=0, $A824=""),"",SQRT((_xlfn.XLOOKUP(AV$1,$Z$2:$Z$16,$AA$2:$AA$16)-$T824)^2+(_xlfn.XLOOKUP(AV$1,$Z$2:$Z$16,$AB$2:$AB$16)-$U824)^2+(_xlfn.XLOOKUP(AV$1,$Z$2:$Z$16,$AC$2:$AC$16-$V824)^2)))</f>
        <v/>
      </c>
      <c r="AW824" s="124"/>
      <c r="AX824" s="124"/>
      <c r="AY824" s="125">
        <f t="shared" si="435"/>
        <v>0</v>
      </c>
      <c r="AZ824" s="143">
        <f t="shared" si="436"/>
        <v>0</v>
      </c>
      <c r="BA824" s="143">
        <f t="shared" si="437"/>
        <v>0</v>
      </c>
      <c r="BB824" s="143">
        <f t="shared" si="438"/>
        <v>0</v>
      </c>
      <c r="BC824" s="143">
        <f t="shared" si="439"/>
        <v>0</v>
      </c>
      <c r="BD824" s="143">
        <f t="shared" si="440"/>
        <v>0</v>
      </c>
      <c r="BE824" s="143">
        <f t="shared" si="441"/>
        <v>0</v>
      </c>
      <c r="BF824" s="143">
        <f t="shared" si="442"/>
        <v>0</v>
      </c>
      <c r="BG824" s="144">
        <f t="shared" si="443"/>
        <v>0</v>
      </c>
      <c r="BH824" s="144">
        <f t="shared" si="444"/>
        <v>0</v>
      </c>
      <c r="BI824" s="144">
        <f t="shared" si="445"/>
        <v>0</v>
      </c>
      <c r="BJ824" s="144">
        <f t="shared" si="446"/>
        <v>0</v>
      </c>
      <c r="BK824" s="144">
        <f t="shared" si="447"/>
        <v>0</v>
      </c>
      <c r="BL824" s="144">
        <f t="shared" si="448"/>
        <v>0</v>
      </c>
      <c r="BM824" s="145">
        <f t="shared" si="449"/>
        <v>0</v>
      </c>
      <c r="BN824" s="124"/>
      <c r="BO824" s="124"/>
      <c r="BP824" s="124"/>
      <c r="BQ824" s="124"/>
      <c r="BR824" s="124"/>
      <c r="BS824" s="124"/>
      <c r="BT824" s="124"/>
      <c r="BU824" s="124"/>
      <c r="BV824" s="130"/>
      <c r="BW824" s="130"/>
      <c r="BX824" s="130"/>
      <c r="BY824" s="130"/>
      <c r="BZ824" s="130"/>
      <c r="CA824" s="130"/>
      <c r="CB824" s="130"/>
      <c r="CC824" s="130"/>
      <c r="CD824" s="130"/>
      <c r="CE824" s="130"/>
      <c r="CF824" s="130"/>
      <c r="CG824" s="130"/>
      <c r="CH824" s="130"/>
      <c r="CI824" s="130"/>
      <c r="CJ824" s="130"/>
      <c r="CM824" s="159">
        <f t="shared" si="450"/>
        <v>0</v>
      </c>
      <c r="CN824" s="160">
        <f t="shared" si="451"/>
        <v>0</v>
      </c>
      <c r="CO824" s="160">
        <f t="shared" si="452"/>
        <v>0</v>
      </c>
      <c r="CP824" s="160">
        <f t="shared" si="453"/>
        <v>0</v>
      </c>
      <c r="CQ824" s="160">
        <f t="shared" si="454"/>
        <v>0</v>
      </c>
      <c r="CR824" s="160" t="str">
        <f t="shared" si="455"/>
        <v/>
      </c>
      <c r="CS824" s="160" t="str">
        <f t="shared" si="456"/>
        <v/>
      </c>
      <c r="CT824" s="160" t="str">
        <f t="shared" si="457"/>
        <v/>
      </c>
      <c r="CU824" s="162" t="str">
        <f t="shared" si="458"/>
        <v/>
      </c>
      <c r="CV824" s="162" t="str">
        <f t="shared" si="459"/>
        <v/>
      </c>
      <c r="CW824" s="162" t="str">
        <f t="shared" si="460"/>
        <v/>
      </c>
      <c r="CX824" s="162" t="str">
        <f t="shared" si="461"/>
        <v/>
      </c>
      <c r="CY824" s="162" t="str">
        <f t="shared" si="462"/>
        <v/>
      </c>
      <c r="CZ824" s="162" t="str">
        <f t="shared" si="463"/>
        <v/>
      </c>
      <c r="DA824" s="163" t="str">
        <f t="shared" si="464"/>
        <v/>
      </c>
    </row>
    <row r="825" spans="1:105" ht="16.5" x14ac:dyDescent="0.3">
      <c r="A825" s="135"/>
      <c r="B825" s="136"/>
      <c r="C825" s="136"/>
      <c r="D825" s="137"/>
      <c r="E825" s="176"/>
      <c r="F825" s="182"/>
      <c r="G825" s="183"/>
      <c r="H825" s="183"/>
      <c r="I825" s="183"/>
      <c r="J825" s="183"/>
      <c r="K825" s="183"/>
      <c r="L825" s="183"/>
      <c r="M825" s="186"/>
      <c r="N825" s="182"/>
      <c r="O825" s="184"/>
      <c r="P825" s="178"/>
      <c r="Q825" s="118">
        <f t="shared" si="433"/>
        <v>0</v>
      </c>
      <c r="R825" s="3"/>
      <c r="S825" s="3"/>
      <c r="T825" s="4"/>
      <c r="U825" s="4"/>
      <c r="V825" s="99">
        <f t="shared" si="434"/>
        <v>0</v>
      </c>
      <c r="W825" s="161"/>
      <c r="X825" s="138"/>
      <c r="AH825" s="158" t="str">
        <f t="array" ref="AH825">IF(OR(AH$1=0, $A825=""),"",SQRT((_xlfn.XLOOKUP(AH$1,$Z$2:$Z$16,$AA$2:$AA$16)-$T825)^2+(_xlfn.XLOOKUP(AH$1,$Z$2:$Z$16,$AB$2:$AB$16)-$U825)^2+(_xlfn.XLOOKUP(AH$1,$Z$2:$Z$16,$AC$2:$AC$16-$V825)^2)))</f>
        <v/>
      </c>
      <c r="AI825" s="140" t="str">
        <f t="array" ref="AI825">IF(OR(AI$1=0, $A825=""),"",SQRT((_xlfn.XLOOKUP(AI$1,$Z$2:$Z$16,$AA$2:$AA$16)-$T825)^2+(_xlfn.XLOOKUP(AI$1,$Z$2:$Z$16,$AB$2:$AB$16)-$U825)^2+(_xlfn.XLOOKUP(AI$1,$Z$2:$Z$16,$AC$2:$AC$16-$V825)^2)))</f>
        <v/>
      </c>
      <c r="AJ825" s="140" t="str">
        <f t="array" ref="AJ825">IF(OR(AJ$1=0, $A825=""),"",SQRT((_xlfn.XLOOKUP(AJ$1,$Z$2:$Z$16,$AA$2:$AA$16)-$T825)^2+(_xlfn.XLOOKUP(AJ$1,$Z$2:$Z$16,$AB$2:$AB$16)-$U825)^2+(_xlfn.XLOOKUP(AJ$1,$Z$2:$Z$16,$AC$2:$AC$16-$V825)^2)))</f>
        <v/>
      </c>
      <c r="AK825" s="140" t="str">
        <f t="array" ref="AK825">IF(OR(AK$1=0, $A825=""),"",SQRT((_xlfn.XLOOKUP(AK$1,$Z$2:$Z$16,$AA$2:$AA$16)-$T825)^2+(_xlfn.XLOOKUP(AK$1,$Z$2:$Z$16,$AB$2:$AB$16)-$U825)^2+(_xlfn.XLOOKUP(AK$1,$Z$2:$Z$16,$AC$2:$AC$16-$V825)^2)))</f>
        <v/>
      </c>
      <c r="AL825" s="140" t="str">
        <f t="array" ref="AL825">IF(OR(AL$1=0, $A825=""),"",SQRT((_xlfn.XLOOKUP(AL$1,$Z$2:$Z$16,$AA$2:$AA$16)-$T825)^2+(_xlfn.XLOOKUP(AL$1,$Z$2:$Z$16,$AB$2:$AB$16)-$U825)^2+(_xlfn.XLOOKUP(AL$1,$Z$2:$Z$16,$AC$2:$AC$16-$V825)^2)))</f>
        <v/>
      </c>
      <c r="AM825" s="140" t="str">
        <f t="array" ref="AM825">IF(OR(AM$1=0, $A825=""),"",SQRT((_xlfn.XLOOKUP(AM$1,$Z$2:$Z$16,$AA$2:$AA$16)-$T825)^2+(_xlfn.XLOOKUP(AM$1,$Z$2:$Z$16,$AB$2:$AB$16)-$U825)^2+(_xlfn.XLOOKUP(AM$1,$Z$2:$Z$16,$AC$2:$AC$16-$V825)^2)))</f>
        <v/>
      </c>
      <c r="AN825" s="140" t="str">
        <f t="array" ref="AN825">IF(OR(AN$1=0, $A825=""),"",SQRT((_xlfn.XLOOKUP(AN$1,$Z$2:$Z$16,$AA$2:$AA$16)-$T825)^2+(_xlfn.XLOOKUP(AN$1,$Z$2:$Z$16,$AB$2:$AB$16)-$U825)^2+(_xlfn.XLOOKUP(AN$1,$Z$2:$Z$16,$AC$2:$AC$16-$V825)^2)))</f>
        <v/>
      </c>
      <c r="AO825" s="140" t="str">
        <f t="array" ref="AO825">IF(OR(AO$1=0, $A825=""),"",SQRT((_xlfn.XLOOKUP(AO$1,$Z$2:$Z$16,$AA$2:$AA$16)-$T825)^2+(_xlfn.XLOOKUP(AO$1,$Z$2:$Z$16,$AB$2:$AB$16)-$U825)^2+(_xlfn.XLOOKUP(AO$1,$Z$2:$Z$16,$AC$2:$AC$16-$V825)^2)))</f>
        <v/>
      </c>
      <c r="AP825" s="141" t="str">
        <f t="array" ref="AP825">IF(OR(AP$1=0, $A825=""),"",SQRT((_xlfn.XLOOKUP(AP$1,$Z$2:$Z$16,$AA$2:$AA$16)-$T825)^2+(_xlfn.XLOOKUP(AP$1,$Z$2:$Z$16,$AB$2:$AB$16)-$U825)^2+(_xlfn.XLOOKUP(AP$1,$Z$2:$Z$16,$AC$2:$AC$16-$V825)^2)))</f>
        <v/>
      </c>
      <c r="AQ825" s="141" t="str">
        <f t="array" ref="AQ825">IF(OR(AQ$1=0, $A825=""),"",SQRT((_xlfn.XLOOKUP(AQ$1,$Z$2:$Z$16,$AA$2:$AA$16)-$T825)^2+(_xlfn.XLOOKUP(AQ$1,$Z$2:$Z$16,$AB$2:$AB$16)-$U825)^2+(_xlfn.XLOOKUP(AQ$1,$Z$2:$Z$16,$AC$2:$AC$16-$V825)^2)))</f>
        <v/>
      </c>
      <c r="AR825" s="141" t="str">
        <f t="array" ref="AR825">IF(OR(AR$1=0, $A825=""),"",SQRT((_xlfn.XLOOKUP(AR$1,$Z$2:$Z$16,$AA$2:$AA$16)-$T825)^2+(_xlfn.XLOOKUP(AR$1,$Z$2:$Z$16,$AB$2:$AB$16)-$U825)^2+(_xlfn.XLOOKUP(AR$1,$Z$2:$Z$16,$AC$2:$AC$16-$V825)^2)))</f>
        <v/>
      </c>
      <c r="AS825" s="141" t="str">
        <f t="array" ref="AS825">IF(OR(AS$1=0, $A825=""),"",SQRT((_xlfn.XLOOKUP(AS$1,$Z$2:$Z$16,$AA$2:$AA$16)-$T825)^2+(_xlfn.XLOOKUP(AS$1,$Z$2:$Z$16,$AB$2:$AB$16)-$U825)^2+(_xlfn.XLOOKUP(AS$1,$Z$2:$Z$16,$AC$2:$AC$16-$V825)^2)))</f>
        <v/>
      </c>
      <c r="AT825" s="141" t="str">
        <f t="array" ref="AT825">IF(OR(AT$1=0, $A825=""),"",SQRT((_xlfn.XLOOKUP(AT$1,$Z$2:$Z$16,$AA$2:$AA$16)-$T825)^2+(_xlfn.XLOOKUP(AT$1,$Z$2:$Z$16,$AB$2:$AB$16)-$U825)^2+(_xlfn.XLOOKUP(AT$1,$Z$2:$Z$16,$AC$2:$AC$16-$V825)^2)))</f>
        <v/>
      </c>
      <c r="AU825" s="141" t="str">
        <f t="array" ref="AU825">IF(OR(AU$1=0, $A825=""),"",SQRT((_xlfn.XLOOKUP(AU$1,$Z$2:$Z$16,$AA$2:$AA$16)-$T825)^2+(_xlfn.XLOOKUP(AU$1,$Z$2:$Z$16,$AB$2:$AB$16)-$U825)^2+(_xlfn.XLOOKUP(AU$1,$Z$2:$Z$16,$AC$2:$AC$16-$V825)^2)))</f>
        <v/>
      </c>
      <c r="AV825" s="142" t="str">
        <f t="array" ref="AV825">IF(OR(AV$1=0, $A825=""),"",SQRT((_xlfn.XLOOKUP(AV$1,$Z$2:$Z$16,$AA$2:$AA$16)-$T825)^2+(_xlfn.XLOOKUP(AV$1,$Z$2:$Z$16,$AB$2:$AB$16)-$U825)^2+(_xlfn.XLOOKUP(AV$1,$Z$2:$Z$16,$AC$2:$AC$16-$V825)^2)))</f>
        <v/>
      </c>
      <c r="AW825" s="124"/>
      <c r="AX825" s="124"/>
      <c r="AY825" s="125">
        <f t="shared" si="435"/>
        <v>0</v>
      </c>
      <c r="AZ825" s="143">
        <f t="shared" si="436"/>
        <v>0</v>
      </c>
      <c r="BA825" s="143">
        <f t="shared" si="437"/>
        <v>0</v>
      </c>
      <c r="BB825" s="143">
        <f t="shared" si="438"/>
        <v>0</v>
      </c>
      <c r="BC825" s="143">
        <f t="shared" si="439"/>
        <v>0</v>
      </c>
      <c r="BD825" s="143">
        <f t="shared" si="440"/>
        <v>0</v>
      </c>
      <c r="BE825" s="143">
        <f t="shared" si="441"/>
        <v>0</v>
      </c>
      <c r="BF825" s="143">
        <f t="shared" si="442"/>
        <v>0</v>
      </c>
      <c r="BG825" s="144">
        <f t="shared" si="443"/>
        <v>0</v>
      </c>
      <c r="BH825" s="144">
        <f t="shared" si="444"/>
        <v>0</v>
      </c>
      <c r="BI825" s="144">
        <f t="shared" si="445"/>
        <v>0</v>
      </c>
      <c r="BJ825" s="144">
        <f t="shared" si="446"/>
        <v>0</v>
      </c>
      <c r="BK825" s="144">
        <f t="shared" si="447"/>
        <v>0</v>
      </c>
      <c r="BL825" s="144">
        <f t="shared" si="448"/>
        <v>0</v>
      </c>
      <c r="BM825" s="145">
        <f t="shared" si="449"/>
        <v>0</v>
      </c>
      <c r="BN825" s="124"/>
      <c r="BO825" s="124"/>
      <c r="BP825" s="124"/>
      <c r="BQ825" s="124"/>
      <c r="BR825" s="124"/>
      <c r="BS825" s="124"/>
      <c r="BT825" s="124"/>
      <c r="BU825" s="124"/>
      <c r="BV825" s="130"/>
      <c r="BW825" s="130"/>
      <c r="BX825" s="130"/>
      <c r="BY825" s="130"/>
      <c r="BZ825" s="130"/>
      <c r="CA825" s="130"/>
      <c r="CB825" s="130"/>
      <c r="CC825" s="130"/>
      <c r="CD825" s="130"/>
      <c r="CE825" s="130"/>
      <c r="CF825" s="130"/>
      <c r="CG825" s="130"/>
      <c r="CH825" s="130"/>
      <c r="CI825" s="130"/>
      <c r="CJ825" s="130"/>
      <c r="CM825" s="159">
        <f t="shared" si="450"/>
        <v>0</v>
      </c>
      <c r="CN825" s="160">
        <f t="shared" si="451"/>
        <v>0</v>
      </c>
      <c r="CO825" s="160">
        <f t="shared" si="452"/>
        <v>0</v>
      </c>
      <c r="CP825" s="160">
        <f t="shared" si="453"/>
        <v>0</v>
      </c>
      <c r="CQ825" s="160">
        <f t="shared" si="454"/>
        <v>0</v>
      </c>
      <c r="CR825" s="160" t="str">
        <f t="shared" si="455"/>
        <v/>
      </c>
      <c r="CS825" s="160" t="str">
        <f t="shared" si="456"/>
        <v/>
      </c>
      <c r="CT825" s="160" t="str">
        <f t="shared" si="457"/>
        <v/>
      </c>
      <c r="CU825" s="162" t="str">
        <f t="shared" si="458"/>
        <v/>
      </c>
      <c r="CV825" s="162" t="str">
        <f t="shared" si="459"/>
        <v/>
      </c>
      <c r="CW825" s="162" t="str">
        <f t="shared" si="460"/>
        <v/>
      </c>
      <c r="CX825" s="162" t="str">
        <f t="shared" si="461"/>
        <v/>
      </c>
      <c r="CY825" s="162" t="str">
        <f t="shared" si="462"/>
        <v/>
      </c>
      <c r="CZ825" s="162" t="str">
        <f t="shared" si="463"/>
        <v/>
      </c>
      <c r="DA825" s="163" t="str">
        <f t="shared" si="464"/>
        <v/>
      </c>
    </row>
    <row r="826" spans="1:105" ht="16.5" x14ac:dyDescent="0.3">
      <c r="A826" s="135"/>
      <c r="B826" s="136"/>
      <c r="C826" s="136"/>
      <c r="D826" s="137"/>
      <c r="E826" s="176"/>
      <c r="F826" s="182"/>
      <c r="G826" s="183"/>
      <c r="H826" s="183"/>
      <c r="I826" s="183"/>
      <c r="J826" s="183"/>
      <c r="K826" s="183"/>
      <c r="L826" s="183"/>
      <c r="M826" s="186"/>
      <c r="N826" s="182"/>
      <c r="O826" s="184"/>
      <c r="P826" s="178"/>
      <c r="Q826" s="118">
        <f t="shared" ref="Q826:Q889" si="465">IFERROR(10*LOG10(A826)+ROUND(IF(AND(A826&gt;0, O826&gt;0), N826+ABS(10*LOG10(P826/(4*PI()*CONVERT(O826,"ft", "m")^2))), N826),0), 0)</f>
        <v>0</v>
      </c>
      <c r="R826" s="3"/>
      <c r="S826" s="3"/>
      <c r="T826" s="4"/>
      <c r="U826" s="4"/>
      <c r="V826" s="99">
        <f t="shared" ref="V826:V889" si="466">SUM(W826:X826)</f>
        <v>0</v>
      </c>
      <c r="W826" s="161"/>
      <c r="X826" s="138"/>
      <c r="AH826" s="158" t="str">
        <f t="array" ref="AH826">IF(OR(AH$1=0, $A826=""),"",SQRT((_xlfn.XLOOKUP(AH$1,$Z$2:$Z$16,$AA$2:$AA$16)-$T826)^2+(_xlfn.XLOOKUP(AH$1,$Z$2:$Z$16,$AB$2:$AB$16)-$U826)^2+(_xlfn.XLOOKUP(AH$1,$Z$2:$Z$16,$AC$2:$AC$16-$V826)^2)))</f>
        <v/>
      </c>
      <c r="AI826" s="140" t="str">
        <f t="array" ref="AI826">IF(OR(AI$1=0, $A826=""),"",SQRT((_xlfn.XLOOKUP(AI$1,$Z$2:$Z$16,$AA$2:$AA$16)-$T826)^2+(_xlfn.XLOOKUP(AI$1,$Z$2:$Z$16,$AB$2:$AB$16)-$U826)^2+(_xlfn.XLOOKUP(AI$1,$Z$2:$Z$16,$AC$2:$AC$16-$V826)^2)))</f>
        <v/>
      </c>
      <c r="AJ826" s="140" t="str">
        <f t="array" ref="AJ826">IF(OR(AJ$1=0, $A826=""),"",SQRT((_xlfn.XLOOKUP(AJ$1,$Z$2:$Z$16,$AA$2:$AA$16)-$T826)^2+(_xlfn.XLOOKUP(AJ$1,$Z$2:$Z$16,$AB$2:$AB$16)-$U826)^2+(_xlfn.XLOOKUP(AJ$1,$Z$2:$Z$16,$AC$2:$AC$16-$V826)^2)))</f>
        <v/>
      </c>
      <c r="AK826" s="140" t="str">
        <f t="array" ref="AK826">IF(OR(AK$1=0, $A826=""),"",SQRT((_xlfn.XLOOKUP(AK$1,$Z$2:$Z$16,$AA$2:$AA$16)-$T826)^2+(_xlfn.XLOOKUP(AK$1,$Z$2:$Z$16,$AB$2:$AB$16)-$U826)^2+(_xlfn.XLOOKUP(AK$1,$Z$2:$Z$16,$AC$2:$AC$16-$V826)^2)))</f>
        <v/>
      </c>
      <c r="AL826" s="140" t="str">
        <f t="array" ref="AL826">IF(OR(AL$1=0, $A826=""),"",SQRT((_xlfn.XLOOKUP(AL$1,$Z$2:$Z$16,$AA$2:$AA$16)-$T826)^2+(_xlfn.XLOOKUP(AL$1,$Z$2:$Z$16,$AB$2:$AB$16)-$U826)^2+(_xlfn.XLOOKUP(AL$1,$Z$2:$Z$16,$AC$2:$AC$16-$V826)^2)))</f>
        <v/>
      </c>
      <c r="AM826" s="140" t="str">
        <f t="array" ref="AM826">IF(OR(AM$1=0, $A826=""),"",SQRT((_xlfn.XLOOKUP(AM$1,$Z$2:$Z$16,$AA$2:$AA$16)-$T826)^2+(_xlfn.XLOOKUP(AM$1,$Z$2:$Z$16,$AB$2:$AB$16)-$U826)^2+(_xlfn.XLOOKUP(AM$1,$Z$2:$Z$16,$AC$2:$AC$16-$V826)^2)))</f>
        <v/>
      </c>
      <c r="AN826" s="140" t="str">
        <f t="array" ref="AN826">IF(OR(AN$1=0, $A826=""),"",SQRT((_xlfn.XLOOKUP(AN$1,$Z$2:$Z$16,$AA$2:$AA$16)-$T826)^2+(_xlfn.XLOOKUP(AN$1,$Z$2:$Z$16,$AB$2:$AB$16)-$U826)^2+(_xlfn.XLOOKUP(AN$1,$Z$2:$Z$16,$AC$2:$AC$16-$V826)^2)))</f>
        <v/>
      </c>
      <c r="AO826" s="140" t="str">
        <f t="array" ref="AO826">IF(OR(AO$1=0, $A826=""),"",SQRT((_xlfn.XLOOKUP(AO$1,$Z$2:$Z$16,$AA$2:$AA$16)-$T826)^2+(_xlfn.XLOOKUP(AO$1,$Z$2:$Z$16,$AB$2:$AB$16)-$U826)^2+(_xlfn.XLOOKUP(AO$1,$Z$2:$Z$16,$AC$2:$AC$16-$V826)^2)))</f>
        <v/>
      </c>
      <c r="AP826" s="141" t="str">
        <f t="array" ref="AP826">IF(OR(AP$1=0, $A826=""),"",SQRT((_xlfn.XLOOKUP(AP$1,$Z$2:$Z$16,$AA$2:$AA$16)-$T826)^2+(_xlfn.XLOOKUP(AP$1,$Z$2:$Z$16,$AB$2:$AB$16)-$U826)^2+(_xlfn.XLOOKUP(AP$1,$Z$2:$Z$16,$AC$2:$AC$16-$V826)^2)))</f>
        <v/>
      </c>
      <c r="AQ826" s="141" t="str">
        <f t="array" ref="AQ826">IF(OR(AQ$1=0, $A826=""),"",SQRT((_xlfn.XLOOKUP(AQ$1,$Z$2:$Z$16,$AA$2:$AA$16)-$T826)^2+(_xlfn.XLOOKUP(AQ$1,$Z$2:$Z$16,$AB$2:$AB$16)-$U826)^2+(_xlfn.XLOOKUP(AQ$1,$Z$2:$Z$16,$AC$2:$AC$16-$V826)^2)))</f>
        <v/>
      </c>
      <c r="AR826" s="141" t="str">
        <f t="array" ref="AR826">IF(OR(AR$1=0, $A826=""),"",SQRT((_xlfn.XLOOKUP(AR$1,$Z$2:$Z$16,$AA$2:$AA$16)-$T826)^2+(_xlfn.XLOOKUP(AR$1,$Z$2:$Z$16,$AB$2:$AB$16)-$U826)^2+(_xlfn.XLOOKUP(AR$1,$Z$2:$Z$16,$AC$2:$AC$16-$V826)^2)))</f>
        <v/>
      </c>
      <c r="AS826" s="141" t="str">
        <f t="array" ref="AS826">IF(OR(AS$1=0, $A826=""),"",SQRT((_xlfn.XLOOKUP(AS$1,$Z$2:$Z$16,$AA$2:$AA$16)-$T826)^2+(_xlfn.XLOOKUP(AS$1,$Z$2:$Z$16,$AB$2:$AB$16)-$U826)^2+(_xlfn.XLOOKUP(AS$1,$Z$2:$Z$16,$AC$2:$AC$16-$V826)^2)))</f>
        <v/>
      </c>
      <c r="AT826" s="141" t="str">
        <f t="array" ref="AT826">IF(OR(AT$1=0, $A826=""),"",SQRT((_xlfn.XLOOKUP(AT$1,$Z$2:$Z$16,$AA$2:$AA$16)-$T826)^2+(_xlfn.XLOOKUP(AT$1,$Z$2:$Z$16,$AB$2:$AB$16)-$U826)^2+(_xlfn.XLOOKUP(AT$1,$Z$2:$Z$16,$AC$2:$AC$16-$V826)^2)))</f>
        <v/>
      </c>
      <c r="AU826" s="141" t="str">
        <f t="array" ref="AU826">IF(OR(AU$1=0, $A826=""),"",SQRT((_xlfn.XLOOKUP(AU$1,$Z$2:$Z$16,$AA$2:$AA$16)-$T826)^2+(_xlfn.XLOOKUP(AU$1,$Z$2:$Z$16,$AB$2:$AB$16)-$U826)^2+(_xlfn.XLOOKUP(AU$1,$Z$2:$Z$16,$AC$2:$AC$16-$V826)^2)))</f>
        <v/>
      </c>
      <c r="AV826" s="142" t="str">
        <f t="array" ref="AV826">IF(OR(AV$1=0, $A826=""),"",SQRT((_xlfn.XLOOKUP(AV$1,$Z$2:$Z$16,$AA$2:$AA$16)-$T826)^2+(_xlfn.XLOOKUP(AV$1,$Z$2:$Z$16,$AB$2:$AB$16)-$U826)^2+(_xlfn.XLOOKUP(AV$1,$Z$2:$Z$16,$AC$2:$AC$16-$V826)^2)))</f>
        <v/>
      </c>
      <c r="AW826" s="124"/>
      <c r="AX826" s="124"/>
      <c r="AY826" s="125">
        <f t="shared" ref="AY826:AY889" si="467">IFERROR(-ABS(10*LOG10(($R826/(4*PI()*CONVERT(AH826,"ft","m")^2)))),0)</f>
        <v>0</v>
      </c>
      <c r="AZ826" s="143">
        <f t="shared" ref="AZ826:AZ889" si="468">IFERROR(-ABS(10*LOG10(($R826/(4*PI()*CONVERT(AI826,"ft","m")^2)))),0)</f>
        <v>0</v>
      </c>
      <c r="BA826" s="143">
        <f t="shared" ref="BA826:BA889" si="469">IFERROR(-ABS(10*LOG10(($R826/(4*PI()*CONVERT(AJ826,"ft","m")^2)))),0)</f>
        <v>0</v>
      </c>
      <c r="BB826" s="143">
        <f t="shared" ref="BB826:BB889" si="470">IFERROR(-ABS(10*LOG10(($R826/(4*PI()*CONVERT(AK826,"ft","m")^2)))),0)</f>
        <v>0</v>
      </c>
      <c r="BC826" s="143">
        <f t="shared" ref="BC826:BC889" si="471">IFERROR(-ABS(10*LOG10(($R826/(4*PI()*CONVERT(AL826,"ft","m")^2)))),0)</f>
        <v>0</v>
      </c>
      <c r="BD826" s="143">
        <f t="shared" ref="BD826:BD889" si="472">IFERROR(-ABS(10*LOG10(($R826/(4*PI()*CONVERT(AM826,"ft","m")^2)))),0)</f>
        <v>0</v>
      </c>
      <c r="BE826" s="143">
        <f t="shared" ref="BE826:BE889" si="473">IFERROR(-ABS(10*LOG10(($R826/(4*PI()*CONVERT(AN826,"ft","m")^2)))),0)</f>
        <v>0</v>
      </c>
      <c r="BF826" s="143">
        <f t="shared" ref="BF826:BF889" si="474">IFERROR(-ABS(10*LOG10(($R826/(4*PI()*CONVERT(AO826,"ft","m")^2)))),0)</f>
        <v>0</v>
      </c>
      <c r="BG826" s="144">
        <f t="shared" ref="BG826:BG889" si="475">IFERROR(-ABS(10*LOG10(($R826/(4*PI()*CONVERT(AP826,"ft","m")^2)))),0)</f>
        <v>0</v>
      </c>
      <c r="BH826" s="144">
        <f t="shared" ref="BH826:BH889" si="476">IFERROR(-ABS(10*LOG10(($R826/(4*PI()*CONVERT(AQ826,"ft","m")^2)))),0)</f>
        <v>0</v>
      </c>
      <c r="BI826" s="144">
        <f t="shared" ref="BI826:BI889" si="477">IFERROR(-ABS(10*LOG10(($R826/(4*PI()*CONVERT(AR826,"ft","m")^2)))),0)</f>
        <v>0</v>
      </c>
      <c r="BJ826" s="144">
        <f t="shared" ref="BJ826:BJ889" si="478">IFERROR(-ABS(10*LOG10(($R826/(4*PI()*CONVERT(AS826,"ft","m")^2)))),0)</f>
        <v>0</v>
      </c>
      <c r="BK826" s="144">
        <f t="shared" ref="BK826:BK889" si="479">IFERROR(-ABS(10*LOG10(($R826/(4*PI()*CONVERT(AT826,"ft","m")^2)))),0)</f>
        <v>0</v>
      </c>
      <c r="BL826" s="144">
        <f t="shared" ref="BL826:BL889" si="480">IFERROR(-ABS(10*LOG10(($R826/(4*PI()*CONVERT(AU826,"ft","m")^2)))),0)</f>
        <v>0</v>
      </c>
      <c r="BM826" s="145">
        <f t="shared" ref="BM826:BM889" si="481">IFERROR(-ABS(10*LOG10(($R826/(4*PI()*CONVERT(AV826,"ft","m")^2)))),0)</f>
        <v>0</v>
      </c>
      <c r="BN826" s="124"/>
      <c r="BO826" s="124"/>
      <c r="BP826" s="124"/>
      <c r="BQ826" s="124"/>
      <c r="BR826" s="124"/>
      <c r="BS826" s="124"/>
      <c r="BT826" s="124"/>
      <c r="BU826" s="124"/>
      <c r="BV826" s="130"/>
      <c r="BW826" s="130"/>
      <c r="BX826" s="130"/>
      <c r="BY826" s="130"/>
      <c r="BZ826" s="130"/>
      <c r="CA826" s="130"/>
      <c r="CB826" s="130"/>
      <c r="CC826" s="130"/>
      <c r="CD826" s="130"/>
      <c r="CE826" s="130"/>
      <c r="CF826" s="130"/>
      <c r="CG826" s="130"/>
      <c r="CH826" s="130"/>
      <c r="CI826" s="130"/>
      <c r="CJ826" s="130"/>
      <c r="CM826" s="159">
        <f t="shared" ref="CM826:CM889" si="482">IF( CM$1= 0,"",$Q826-$S826+AY826-BV826)</f>
        <v>0</v>
      </c>
      <c r="CN826" s="160">
        <f t="shared" ref="CN826:CN889" si="483">IF( CN$1= 0,"",$Q826-$S826+AZ826-BW826)</f>
        <v>0</v>
      </c>
      <c r="CO826" s="160">
        <f t="shared" ref="CO826:CO889" si="484">IF( CO$1= 0,"",$Q826-$S826+BA826-BX826)</f>
        <v>0</v>
      </c>
      <c r="CP826" s="160">
        <f t="shared" ref="CP826:CP889" si="485">IF( CP$1= 0,"",$Q826-$S826+BB826-BY826)</f>
        <v>0</v>
      </c>
      <c r="CQ826" s="160">
        <f t="shared" ref="CQ826:CQ889" si="486">IF( CQ$1= 0,"",$Q826-$S826+BC826-BZ826)</f>
        <v>0</v>
      </c>
      <c r="CR826" s="160" t="str">
        <f t="shared" ref="CR826:CR889" si="487">IF( CR$1= 0,"",$Q826-$S826+BD826-CA826)</f>
        <v/>
      </c>
      <c r="CS826" s="160" t="str">
        <f t="shared" ref="CS826:CS889" si="488">IF( CS$1= 0,"",$Q826-$S826+BE826-CB826)</f>
        <v/>
      </c>
      <c r="CT826" s="160" t="str">
        <f t="shared" ref="CT826:CT889" si="489">IF( CT$1= 0,"",$Q826-$S826+BF826-CC826)</f>
        <v/>
      </c>
      <c r="CU826" s="162" t="str">
        <f t="shared" ref="CU826:CU889" si="490">IF( CU$1= 0,"",$Q826-$S826+BG826-CD826)</f>
        <v/>
      </c>
      <c r="CV826" s="162" t="str">
        <f t="shared" ref="CV826:CV889" si="491">IF( CV$1= 0,"",$Q826-$S826+BH826-CE826)</f>
        <v/>
      </c>
      <c r="CW826" s="162" t="str">
        <f t="shared" ref="CW826:CW889" si="492">IF( CW$1= 0,"",$Q826-$S826+BI826-CF826)</f>
        <v/>
      </c>
      <c r="CX826" s="162" t="str">
        <f t="shared" ref="CX826:CX889" si="493">IF( CX$1= 0,"",$Q826-$S826+BJ826-CG826)</f>
        <v/>
      </c>
      <c r="CY826" s="162" t="str">
        <f t="shared" ref="CY826:CY889" si="494">IF( CY$1= 0,"",$Q826-$S826+BK826-CH826)</f>
        <v/>
      </c>
      <c r="CZ826" s="162" t="str">
        <f t="shared" ref="CZ826:CZ889" si="495">IF( CZ$1= 0,"",$Q826-$S826+BL826-CI826)</f>
        <v/>
      </c>
      <c r="DA826" s="163" t="str">
        <f t="shared" ref="DA826:DA889" si="496">IF( DA$1= 0,"",$Q826-$S826+BM826-CJ826)</f>
        <v/>
      </c>
    </row>
    <row r="827" spans="1:105" ht="16.5" x14ac:dyDescent="0.3">
      <c r="A827" s="135"/>
      <c r="B827" s="136"/>
      <c r="C827" s="136"/>
      <c r="D827" s="137"/>
      <c r="E827" s="176"/>
      <c r="F827" s="182"/>
      <c r="G827" s="183"/>
      <c r="H827" s="183"/>
      <c r="I827" s="183"/>
      <c r="J827" s="183"/>
      <c r="K827" s="183"/>
      <c r="L827" s="183"/>
      <c r="M827" s="186"/>
      <c r="N827" s="182"/>
      <c r="O827" s="184"/>
      <c r="P827" s="178"/>
      <c r="Q827" s="118">
        <f t="shared" si="465"/>
        <v>0</v>
      </c>
      <c r="R827" s="3"/>
      <c r="S827" s="3"/>
      <c r="T827" s="4"/>
      <c r="U827" s="4"/>
      <c r="V827" s="99">
        <f t="shared" si="466"/>
        <v>0</v>
      </c>
      <c r="W827" s="161"/>
      <c r="X827" s="138"/>
      <c r="AH827" s="158" t="str">
        <f t="array" ref="AH827">IF(OR(AH$1=0, $A827=""),"",SQRT((_xlfn.XLOOKUP(AH$1,$Z$2:$Z$16,$AA$2:$AA$16)-$T827)^2+(_xlfn.XLOOKUP(AH$1,$Z$2:$Z$16,$AB$2:$AB$16)-$U827)^2+(_xlfn.XLOOKUP(AH$1,$Z$2:$Z$16,$AC$2:$AC$16-$V827)^2)))</f>
        <v/>
      </c>
      <c r="AI827" s="140" t="str">
        <f t="array" ref="AI827">IF(OR(AI$1=0, $A827=""),"",SQRT((_xlfn.XLOOKUP(AI$1,$Z$2:$Z$16,$AA$2:$AA$16)-$T827)^2+(_xlfn.XLOOKUP(AI$1,$Z$2:$Z$16,$AB$2:$AB$16)-$U827)^2+(_xlfn.XLOOKUP(AI$1,$Z$2:$Z$16,$AC$2:$AC$16-$V827)^2)))</f>
        <v/>
      </c>
      <c r="AJ827" s="140" t="str">
        <f t="array" ref="AJ827">IF(OR(AJ$1=0, $A827=""),"",SQRT((_xlfn.XLOOKUP(AJ$1,$Z$2:$Z$16,$AA$2:$AA$16)-$T827)^2+(_xlfn.XLOOKUP(AJ$1,$Z$2:$Z$16,$AB$2:$AB$16)-$U827)^2+(_xlfn.XLOOKUP(AJ$1,$Z$2:$Z$16,$AC$2:$AC$16-$V827)^2)))</f>
        <v/>
      </c>
      <c r="AK827" s="140" t="str">
        <f t="array" ref="AK827">IF(OR(AK$1=0, $A827=""),"",SQRT((_xlfn.XLOOKUP(AK$1,$Z$2:$Z$16,$AA$2:$AA$16)-$T827)^2+(_xlfn.XLOOKUP(AK$1,$Z$2:$Z$16,$AB$2:$AB$16)-$U827)^2+(_xlfn.XLOOKUP(AK$1,$Z$2:$Z$16,$AC$2:$AC$16-$V827)^2)))</f>
        <v/>
      </c>
      <c r="AL827" s="140" t="str">
        <f t="array" ref="AL827">IF(OR(AL$1=0, $A827=""),"",SQRT((_xlfn.XLOOKUP(AL$1,$Z$2:$Z$16,$AA$2:$AA$16)-$T827)^2+(_xlfn.XLOOKUP(AL$1,$Z$2:$Z$16,$AB$2:$AB$16)-$U827)^2+(_xlfn.XLOOKUP(AL$1,$Z$2:$Z$16,$AC$2:$AC$16-$V827)^2)))</f>
        <v/>
      </c>
      <c r="AM827" s="140" t="str">
        <f t="array" ref="AM827">IF(OR(AM$1=0, $A827=""),"",SQRT((_xlfn.XLOOKUP(AM$1,$Z$2:$Z$16,$AA$2:$AA$16)-$T827)^2+(_xlfn.XLOOKUP(AM$1,$Z$2:$Z$16,$AB$2:$AB$16)-$U827)^2+(_xlfn.XLOOKUP(AM$1,$Z$2:$Z$16,$AC$2:$AC$16-$V827)^2)))</f>
        <v/>
      </c>
      <c r="AN827" s="140" t="str">
        <f t="array" ref="AN827">IF(OR(AN$1=0, $A827=""),"",SQRT((_xlfn.XLOOKUP(AN$1,$Z$2:$Z$16,$AA$2:$AA$16)-$T827)^2+(_xlfn.XLOOKUP(AN$1,$Z$2:$Z$16,$AB$2:$AB$16)-$U827)^2+(_xlfn.XLOOKUP(AN$1,$Z$2:$Z$16,$AC$2:$AC$16-$V827)^2)))</f>
        <v/>
      </c>
      <c r="AO827" s="140" t="str">
        <f t="array" ref="AO827">IF(OR(AO$1=0, $A827=""),"",SQRT((_xlfn.XLOOKUP(AO$1,$Z$2:$Z$16,$AA$2:$AA$16)-$T827)^2+(_xlfn.XLOOKUP(AO$1,$Z$2:$Z$16,$AB$2:$AB$16)-$U827)^2+(_xlfn.XLOOKUP(AO$1,$Z$2:$Z$16,$AC$2:$AC$16-$V827)^2)))</f>
        <v/>
      </c>
      <c r="AP827" s="141" t="str">
        <f t="array" ref="AP827">IF(OR(AP$1=0, $A827=""),"",SQRT((_xlfn.XLOOKUP(AP$1,$Z$2:$Z$16,$AA$2:$AA$16)-$T827)^2+(_xlfn.XLOOKUP(AP$1,$Z$2:$Z$16,$AB$2:$AB$16)-$U827)^2+(_xlfn.XLOOKUP(AP$1,$Z$2:$Z$16,$AC$2:$AC$16-$V827)^2)))</f>
        <v/>
      </c>
      <c r="AQ827" s="141" t="str">
        <f t="array" ref="AQ827">IF(OR(AQ$1=0, $A827=""),"",SQRT((_xlfn.XLOOKUP(AQ$1,$Z$2:$Z$16,$AA$2:$AA$16)-$T827)^2+(_xlfn.XLOOKUP(AQ$1,$Z$2:$Z$16,$AB$2:$AB$16)-$U827)^2+(_xlfn.XLOOKUP(AQ$1,$Z$2:$Z$16,$AC$2:$AC$16-$V827)^2)))</f>
        <v/>
      </c>
      <c r="AR827" s="141" t="str">
        <f t="array" ref="AR827">IF(OR(AR$1=0, $A827=""),"",SQRT((_xlfn.XLOOKUP(AR$1,$Z$2:$Z$16,$AA$2:$AA$16)-$T827)^2+(_xlfn.XLOOKUP(AR$1,$Z$2:$Z$16,$AB$2:$AB$16)-$U827)^2+(_xlfn.XLOOKUP(AR$1,$Z$2:$Z$16,$AC$2:$AC$16-$V827)^2)))</f>
        <v/>
      </c>
      <c r="AS827" s="141" t="str">
        <f t="array" ref="AS827">IF(OR(AS$1=0, $A827=""),"",SQRT((_xlfn.XLOOKUP(AS$1,$Z$2:$Z$16,$AA$2:$AA$16)-$T827)^2+(_xlfn.XLOOKUP(AS$1,$Z$2:$Z$16,$AB$2:$AB$16)-$U827)^2+(_xlfn.XLOOKUP(AS$1,$Z$2:$Z$16,$AC$2:$AC$16-$V827)^2)))</f>
        <v/>
      </c>
      <c r="AT827" s="141" t="str">
        <f t="array" ref="AT827">IF(OR(AT$1=0, $A827=""),"",SQRT((_xlfn.XLOOKUP(AT$1,$Z$2:$Z$16,$AA$2:$AA$16)-$T827)^2+(_xlfn.XLOOKUP(AT$1,$Z$2:$Z$16,$AB$2:$AB$16)-$U827)^2+(_xlfn.XLOOKUP(AT$1,$Z$2:$Z$16,$AC$2:$AC$16-$V827)^2)))</f>
        <v/>
      </c>
      <c r="AU827" s="141" t="str">
        <f t="array" ref="AU827">IF(OR(AU$1=0, $A827=""),"",SQRT((_xlfn.XLOOKUP(AU$1,$Z$2:$Z$16,$AA$2:$AA$16)-$T827)^2+(_xlfn.XLOOKUP(AU$1,$Z$2:$Z$16,$AB$2:$AB$16)-$U827)^2+(_xlfn.XLOOKUP(AU$1,$Z$2:$Z$16,$AC$2:$AC$16-$V827)^2)))</f>
        <v/>
      </c>
      <c r="AV827" s="142" t="str">
        <f t="array" ref="AV827">IF(OR(AV$1=0, $A827=""),"",SQRT((_xlfn.XLOOKUP(AV$1,$Z$2:$Z$16,$AA$2:$AA$16)-$T827)^2+(_xlfn.XLOOKUP(AV$1,$Z$2:$Z$16,$AB$2:$AB$16)-$U827)^2+(_xlfn.XLOOKUP(AV$1,$Z$2:$Z$16,$AC$2:$AC$16-$V827)^2)))</f>
        <v/>
      </c>
      <c r="AW827" s="124"/>
      <c r="AX827" s="124"/>
      <c r="AY827" s="125">
        <f t="shared" si="467"/>
        <v>0</v>
      </c>
      <c r="AZ827" s="143">
        <f t="shared" si="468"/>
        <v>0</v>
      </c>
      <c r="BA827" s="143">
        <f t="shared" si="469"/>
        <v>0</v>
      </c>
      <c r="BB827" s="143">
        <f t="shared" si="470"/>
        <v>0</v>
      </c>
      <c r="BC827" s="143">
        <f t="shared" si="471"/>
        <v>0</v>
      </c>
      <c r="BD827" s="143">
        <f t="shared" si="472"/>
        <v>0</v>
      </c>
      <c r="BE827" s="143">
        <f t="shared" si="473"/>
        <v>0</v>
      </c>
      <c r="BF827" s="143">
        <f t="shared" si="474"/>
        <v>0</v>
      </c>
      <c r="BG827" s="144">
        <f t="shared" si="475"/>
        <v>0</v>
      </c>
      <c r="BH827" s="144">
        <f t="shared" si="476"/>
        <v>0</v>
      </c>
      <c r="BI827" s="144">
        <f t="shared" si="477"/>
        <v>0</v>
      </c>
      <c r="BJ827" s="144">
        <f t="shared" si="478"/>
        <v>0</v>
      </c>
      <c r="BK827" s="144">
        <f t="shared" si="479"/>
        <v>0</v>
      </c>
      <c r="BL827" s="144">
        <f t="shared" si="480"/>
        <v>0</v>
      </c>
      <c r="BM827" s="145">
        <f t="shared" si="481"/>
        <v>0</v>
      </c>
      <c r="BN827" s="124"/>
      <c r="BO827" s="124"/>
      <c r="BP827" s="124"/>
      <c r="BQ827" s="124"/>
      <c r="BR827" s="124"/>
      <c r="BS827" s="124"/>
      <c r="BT827" s="124"/>
      <c r="BU827" s="124"/>
      <c r="BV827" s="130"/>
      <c r="BW827" s="130"/>
      <c r="BX827" s="130"/>
      <c r="BY827" s="130"/>
      <c r="BZ827" s="130"/>
      <c r="CA827" s="130"/>
      <c r="CB827" s="130"/>
      <c r="CC827" s="130"/>
      <c r="CD827" s="130"/>
      <c r="CE827" s="130"/>
      <c r="CF827" s="130"/>
      <c r="CG827" s="130"/>
      <c r="CH827" s="130"/>
      <c r="CI827" s="130"/>
      <c r="CJ827" s="130"/>
      <c r="CM827" s="159">
        <f t="shared" si="482"/>
        <v>0</v>
      </c>
      <c r="CN827" s="160">
        <f t="shared" si="483"/>
        <v>0</v>
      </c>
      <c r="CO827" s="160">
        <f t="shared" si="484"/>
        <v>0</v>
      </c>
      <c r="CP827" s="160">
        <f t="shared" si="485"/>
        <v>0</v>
      </c>
      <c r="CQ827" s="160">
        <f t="shared" si="486"/>
        <v>0</v>
      </c>
      <c r="CR827" s="160" t="str">
        <f t="shared" si="487"/>
        <v/>
      </c>
      <c r="CS827" s="160" t="str">
        <f t="shared" si="488"/>
        <v/>
      </c>
      <c r="CT827" s="160" t="str">
        <f t="shared" si="489"/>
        <v/>
      </c>
      <c r="CU827" s="162" t="str">
        <f t="shared" si="490"/>
        <v/>
      </c>
      <c r="CV827" s="162" t="str">
        <f t="shared" si="491"/>
        <v/>
      </c>
      <c r="CW827" s="162" t="str">
        <f t="shared" si="492"/>
        <v/>
      </c>
      <c r="CX827" s="162" t="str">
        <f t="shared" si="493"/>
        <v/>
      </c>
      <c r="CY827" s="162" t="str">
        <f t="shared" si="494"/>
        <v/>
      </c>
      <c r="CZ827" s="162" t="str">
        <f t="shared" si="495"/>
        <v/>
      </c>
      <c r="DA827" s="163" t="str">
        <f t="shared" si="496"/>
        <v/>
      </c>
    </row>
    <row r="828" spans="1:105" ht="16.5" x14ac:dyDescent="0.3">
      <c r="A828" s="135"/>
      <c r="B828" s="136"/>
      <c r="C828" s="136"/>
      <c r="D828" s="137"/>
      <c r="E828" s="176"/>
      <c r="F828" s="182"/>
      <c r="G828" s="183"/>
      <c r="H828" s="183"/>
      <c r="I828" s="183"/>
      <c r="J828" s="183"/>
      <c r="K828" s="183"/>
      <c r="L828" s="183"/>
      <c r="M828" s="186"/>
      <c r="N828" s="182"/>
      <c r="O828" s="184"/>
      <c r="P828" s="178"/>
      <c r="Q828" s="118">
        <f t="shared" si="465"/>
        <v>0</v>
      </c>
      <c r="R828" s="3"/>
      <c r="S828" s="3"/>
      <c r="T828" s="4"/>
      <c r="U828" s="4"/>
      <c r="V828" s="99">
        <f t="shared" si="466"/>
        <v>0</v>
      </c>
      <c r="W828" s="161"/>
      <c r="X828" s="138"/>
      <c r="AH828" s="158" t="str">
        <f t="array" ref="AH828">IF(OR(AH$1=0, $A828=""),"",SQRT((_xlfn.XLOOKUP(AH$1,$Z$2:$Z$16,$AA$2:$AA$16)-$T828)^2+(_xlfn.XLOOKUP(AH$1,$Z$2:$Z$16,$AB$2:$AB$16)-$U828)^2+(_xlfn.XLOOKUP(AH$1,$Z$2:$Z$16,$AC$2:$AC$16-$V828)^2)))</f>
        <v/>
      </c>
      <c r="AI828" s="140" t="str">
        <f t="array" ref="AI828">IF(OR(AI$1=0, $A828=""),"",SQRT((_xlfn.XLOOKUP(AI$1,$Z$2:$Z$16,$AA$2:$AA$16)-$T828)^2+(_xlfn.XLOOKUP(AI$1,$Z$2:$Z$16,$AB$2:$AB$16)-$U828)^2+(_xlfn.XLOOKUP(AI$1,$Z$2:$Z$16,$AC$2:$AC$16-$V828)^2)))</f>
        <v/>
      </c>
      <c r="AJ828" s="140" t="str">
        <f t="array" ref="AJ828">IF(OR(AJ$1=0, $A828=""),"",SQRT((_xlfn.XLOOKUP(AJ$1,$Z$2:$Z$16,$AA$2:$AA$16)-$T828)^2+(_xlfn.XLOOKUP(AJ$1,$Z$2:$Z$16,$AB$2:$AB$16)-$U828)^2+(_xlfn.XLOOKUP(AJ$1,$Z$2:$Z$16,$AC$2:$AC$16-$V828)^2)))</f>
        <v/>
      </c>
      <c r="AK828" s="140" t="str">
        <f t="array" ref="AK828">IF(OR(AK$1=0, $A828=""),"",SQRT((_xlfn.XLOOKUP(AK$1,$Z$2:$Z$16,$AA$2:$AA$16)-$T828)^2+(_xlfn.XLOOKUP(AK$1,$Z$2:$Z$16,$AB$2:$AB$16)-$U828)^2+(_xlfn.XLOOKUP(AK$1,$Z$2:$Z$16,$AC$2:$AC$16-$V828)^2)))</f>
        <v/>
      </c>
      <c r="AL828" s="140" t="str">
        <f t="array" ref="AL828">IF(OR(AL$1=0, $A828=""),"",SQRT((_xlfn.XLOOKUP(AL$1,$Z$2:$Z$16,$AA$2:$AA$16)-$T828)^2+(_xlfn.XLOOKUP(AL$1,$Z$2:$Z$16,$AB$2:$AB$16)-$U828)^2+(_xlfn.XLOOKUP(AL$1,$Z$2:$Z$16,$AC$2:$AC$16-$V828)^2)))</f>
        <v/>
      </c>
      <c r="AM828" s="140" t="str">
        <f t="array" ref="AM828">IF(OR(AM$1=0, $A828=""),"",SQRT((_xlfn.XLOOKUP(AM$1,$Z$2:$Z$16,$AA$2:$AA$16)-$T828)^2+(_xlfn.XLOOKUP(AM$1,$Z$2:$Z$16,$AB$2:$AB$16)-$U828)^2+(_xlfn.XLOOKUP(AM$1,$Z$2:$Z$16,$AC$2:$AC$16-$V828)^2)))</f>
        <v/>
      </c>
      <c r="AN828" s="140" t="str">
        <f t="array" ref="AN828">IF(OR(AN$1=0, $A828=""),"",SQRT((_xlfn.XLOOKUP(AN$1,$Z$2:$Z$16,$AA$2:$AA$16)-$T828)^2+(_xlfn.XLOOKUP(AN$1,$Z$2:$Z$16,$AB$2:$AB$16)-$U828)^2+(_xlfn.XLOOKUP(AN$1,$Z$2:$Z$16,$AC$2:$AC$16-$V828)^2)))</f>
        <v/>
      </c>
      <c r="AO828" s="140" t="str">
        <f t="array" ref="AO828">IF(OR(AO$1=0, $A828=""),"",SQRT((_xlfn.XLOOKUP(AO$1,$Z$2:$Z$16,$AA$2:$AA$16)-$T828)^2+(_xlfn.XLOOKUP(AO$1,$Z$2:$Z$16,$AB$2:$AB$16)-$U828)^2+(_xlfn.XLOOKUP(AO$1,$Z$2:$Z$16,$AC$2:$AC$16-$V828)^2)))</f>
        <v/>
      </c>
      <c r="AP828" s="141" t="str">
        <f t="array" ref="AP828">IF(OR(AP$1=0, $A828=""),"",SQRT((_xlfn.XLOOKUP(AP$1,$Z$2:$Z$16,$AA$2:$AA$16)-$T828)^2+(_xlfn.XLOOKUP(AP$1,$Z$2:$Z$16,$AB$2:$AB$16)-$U828)^2+(_xlfn.XLOOKUP(AP$1,$Z$2:$Z$16,$AC$2:$AC$16-$V828)^2)))</f>
        <v/>
      </c>
      <c r="AQ828" s="141" t="str">
        <f t="array" ref="AQ828">IF(OR(AQ$1=0, $A828=""),"",SQRT((_xlfn.XLOOKUP(AQ$1,$Z$2:$Z$16,$AA$2:$AA$16)-$T828)^2+(_xlfn.XLOOKUP(AQ$1,$Z$2:$Z$16,$AB$2:$AB$16)-$U828)^2+(_xlfn.XLOOKUP(AQ$1,$Z$2:$Z$16,$AC$2:$AC$16-$V828)^2)))</f>
        <v/>
      </c>
      <c r="AR828" s="141" t="str">
        <f t="array" ref="AR828">IF(OR(AR$1=0, $A828=""),"",SQRT((_xlfn.XLOOKUP(AR$1,$Z$2:$Z$16,$AA$2:$AA$16)-$T828)^2+(_xlfn.XLOOKUP(AR$1,$Z$2:$Z$16,$AB$2:$AB$16)-$U828)^2+(_xlfn.XLOOKUP(AR$1,$Z$2:$Z$16,$AC$2:$AC$16-$V828)^2)))</f>
        <v/>
      </c>
      <c r="AS828" s="141" t="str">
        <f t="array" ref="AS828">IF(OR(AS$1=0, $A828=""),"",SQRT((_xlfn.XLOOKUP(AS$1,$Z$2:$Z$16,$AA$2:$AA$16)-$T828)^2+(_xlfn.XLOOKUP(AS$1,$Z$2:$Z$16,$AB$2:$AB$16)-$U828)^2+(_xlfn.XLOOKUP(AS$1,$Z$2:$Z$16,$AC$2:$AC$16-$V828)^2)))</f>
        <v/>
      </c>
      <c r="AT828" s="141" t="str">
        <f t="array" ref="AT828">IF(OR(AT$1=0, $A828=""),"",SQRT((_xlfn.XLOOKUP(AT$1,$Z$2:$Z$16,$AA$2:$AA$16)-$T828)^2+(_xlfn.XLOOKUP(AT$1,$Z$2:$Z$16,$AB$2:$AB$16)-$U828)^2+(_xlfn.XLOOKUP(AT$1,$Z$2:$Z$16,$AC$2:$AC$16-$V828)^2)))</f>
        <v/>
      </c>
      <c r="AU828" s="141" t="str">
        <f t="array" ref="AU828">IF(OR(AU$1=0, $A828=""),"",SQRT((_xlfn.XLOOKUP(AU$1,$Z$2:$Z$16,$AA$2:$AA$16)-$T828)^2+(_xlfn.XLOOKUP(AU$1,$Z$2:$Z$16,$AB$2:$AB$16)-$U828)^2+(_xlfn.XLOOKUP(AU$1,$Z$2:$Z$16,$AC$2:$AC$16-$V828)^2)))</f>
        <v/>
      </c>
      <c r="AV828" s="142" t="str">
        <f t="array" ref="AV828">IF(OR(AV$1=0, $A828=""),"",SQRT((_xlfn.XLOOKUP(AV$1,$Z$2:$Z$16,$AA$2:$AA$16)-$T828)^2+(_xlfn.XLOOKUP(AV$1,$Z$2:$Z$16,$AB$2:$AB$16)-$U828)^2+(_xlfn.XLOOKUP(AV$1,$Z$2:$Z$16,$AC$2:$AC$16-$V828)^2)))</f>
        <v/>
      </c>
      <c r="AW828" s="124"/>
      <c r="AX828" s="124"/>
      <c r="AY828" s="125">
        <f t="shared" si="467"/>
        <v>0</v>
      </c>
      <c r="AZ828" s="143">
        <f t="shared" si="468"/>
        <v>0</v>
      </c>
      <c r="BA828" s="143">
        <f t="shared" si="469"/>
        <v>0</v>
      </c>
      <c r="BB828" s="143">
        <f t="shared" si="470"/>
        <v>0</v>
      </c>
      <c r="BC828" s="143">
        <f t="shared" si="471"/>
        <v>0</v>
      </c>
      <c r="BD828" s="143">
        <f t="shared" si="472"/>
        <v>0</v>
      </c>
      <c r="BE828" s="143">
        <f t="shared" si="473"/>
        <v>0</v>
      </c>
      <c r="BF828" s="143">
        <f t="shared" si="474"/>
        <v>0</v>
      </c>
      <c r="BG828" s="144">
        <f t="shared" si="475"/>
        <v>0</v>
      </c>
      <c r="BH828" s="144">
        <f t="shared" si="476"/>
        <v>0</v>
      </c>
      <c r="BI828" s="144">
        <f t="shared" si="477"/>
        <v>0</v>
      </c>
      <c r="BJ828" s="144">
        <f t="shared" si="478"/>
        <v>0</v>
      </c>
      <c r="BK828" s="144">
        <f t="shared" si="479"/>
        <v>0</v>
      </c>
      <c r="BL828" s="144">
        <f t="shared" si="480"/>
        <v>0</v>
      </c>
      <c r="BM828" s="145">
        <f t="shared" si="481"/>
        <v>0</v>
      </c>
      <c r="BN828" s="124"/>
      <c r="BO828" s="124"/>
      <c r="BP828" s="124"/>
      <c r="BQ828" s="124"/>
      <c r="BR828" s="124"/>
      <c r="BS828" s="124"/>
      <c r="BT828" s="124"/>
      <c r="BU828" s="124"/>
      <c r="BV828" s="130"/>
      <c r="BW828" s="130"/>
      <c r="BX828" s="130"/>
      <c r="BY828" s="130"/>
      <c r="BZ828" s="130"/>
      <c r="CA828" s="130"/>
      <c r="CB828" s="130"/>
      <c r="CC828" s="130"/>
      <c r="CD828" s="130"/>
      <c r="CE828" s="130"/>
      <c r="CF828" s="130"/>
      <c r="CG828" s="130"/>
      <c r="CH828" s="130"/>
      <c r="CI828" s="130"/>
      <c r="CJ828" s="130"/>
      <c r="CM828" s="159">
        <f t="shared" si="482"/>
        <v>0</v>
      </c>
      <c r="CN828" s="160">
        <f t="shared" si="483"/>
        <v>0</v>
      </c>
      <c r="CO828" s="160">
        <f t="shared" si="484"/>
        <v>0</v>
      </c>
      <c r="CP828" s="160">
        <f t="shared" si="485"/>
        <v>0</v>
      </c>
      <c r="CQ828" s="160">
        <f t="shared" si="486"/>
        <v>0</v>
      </c>
      <c r="CR828" s="160" t="str">
        <f t="shared" si="487"/>
        <v/>
      </c>
      <c r="CS828" s="160" t="str">
        <f t="shared" si="488"/>
        <v/>
      </c>
      <c r="CT828" s="160" t="str">
        <f t="shared" si="489"/>
        <v/>
      </c>
      <c r="CU828" s="162" t="str">
        <f t="shared" si="490"/>
        <v/>
      </c>
      <c r="CV828" s="162" t="str">
        <f t="shared" si="491"/>
        <v/>
      </c>
      <c r="CW828" s="162" t="str">
        <f t="shared" si="492"/>
        <v/>
      </c>
      <c r="CX828" s="162" t="str">
        <f t="shared" si="493"/>
        <v/>
      </c>
      <c r="CY828" s="162" t="str">
        <f t="shared" si="494"/>
        <v/>
      </c>
      <c r="CZ828" s="162" t="str">
        <f t="shared" si="495"/>
        <v/>
      </c>
      <c r="DA828" s="163" t="str">
        <f t="shared" si="496"/>
        <v/>
      </c>
    </row>
    <row r="829" spans="1:105" ht="16.5" x14ac:dyDescent="0.3">
      <c r="A829" s="135"/>
      <c r="B829" s="136"/>
      <c r="C829" s="136"/>
      <c r="D829" s="137"/>
      <c r="E829" s="176"/>
      <c r="F829" s="182"/>
      <c r="G829" s="183"/>
      <c r="H829" s="183"/>
      <c r="I829" s="183"/>
      <c r="J829" s="183"/>
      <c r="K829" s="183"/>
      <c r="L829" s="183"/>
      <c r="M829" s="186"/>
      <c r="N829" s="182"/>
      <c r="O829" s="184"/>
      <c r="P829" s="178"/>
      <c r="Q829" s="118">
        <f t="shared" si="465"/>
        <v>0</v>
      </c>
      <c r="R829" s="3"/>
      <c r="S829" s="3"/>
      <c r="T829" s="4"/>
      <c r="U829" s="4"/>
      <c r="V829" s="99">
        <f t="shared" si="466"/>
        <v>0</v>
      </c>
      <c r="W829" s="161"/>
      <c r="X829" s="138"/>
      <c r="AH829" s="158" t="str">
        <f t="array" ref="AH829">IF(OR(AH$1=0, $A829=""),"",SQRT((_xlfn.XLOOKUP(AH$1,$Z$2:$Z$16,$AA$2:$AA$16)-$T829)^2+(_xlfn.XLOOKUP(AH$1,$Z$2:$Z$16,$AB$2:$AB$16)-$U829)^2+(_xlfn.XLOOKUP(AH$1,$Z$2:$Z$16,$AC$2:$AC$16-$V829)^2)))</f>
        <v/>
      </c>
      <c r="AI829" s="140" t="str">
        <f t="array" ref="AI829">IF(OR(AI$1=0, $A829=""),"",SQRT((_xlfn.XLOOKUP(AI$1,$Z$2:$Z$16,$AA$2:$AA$16)-$T829)^2+(_xlfn.XLOOKUP(AI$1,$Z$2:$Z$16,$AB$2:$AB$16)-$U829)^2+(_xlfn.XLOOKUP(AI$1,$Z$2:$Z$16,$AC$2:$AC$16-$V829)^2)))</f>
        <v/>
      </c>
      <c r="AJ829" s="140" t="str">
        <f t="array" ref="AJ829">IF(OR(AJ$1=0, $A829=""),"",SQRT((_xlfn.XLOOKUP(AJ$1,$Z$2:$Z$16,$AA$2:$AA$16)-$T829)^2+(_xlfn.XLOOKUP(AJ$1,$Z$2:$Z$16,$AB$2:$AB$16)-$U829)^2+(_xlfn.XLOOKUP(AJ$1,$Z$2:$Z$16,$AC$2:$AC$16-$V829)^2)))</f>
        <v/>
      </c>
      <c r="AK829" s="140" t="str">
        <f t="array" ref="AK829">IF(OR(AK$1=0, $A829=""),"",SQRT((_xlfn.XLOOKUP(AK$1,$Z$2:$Z$16,$AA$2:$AA$16)-$T829)^2+(_xlfn.XLOOKUP(AK$1,$Z$2:$Z$16,$AB$2:$AB$16)-$U829)^2+(_xlfn.XLOOKUP(AK$1,$Z$2:$Z$16,$AC$2:$AC$16-$V829)^2)))</f>
        <v/>
      </c>
      <c r="AL829" s="140" t="str">
        <f t="array" ref="AL829">IF(OR(AL$1=0, $A829=""),"",SQRT((_xlfn.XLOOKUP(AL$1,$Z$2:$Z$16,$AA$2:$AA$16)-$T829)^2+(_xlfn.XLOOKUP(AL$1,$Z$2:$Z$16,$AB$2:$AB$16)-$U829)^2+(_xlfn.XLOOKUP(AL$1,$Z$2:$Z$16,$AC$2:$AC$16-$V829)^2)))</f>
        <v/>
      </c>
      <c r="AM829" s="140" t="str">
        <f t="array" ref="AM829">IF(OR(AM$1=0, $A829=""),"",SQRT((_xlfn.XLOOKUP(AM$1,$Z$2:$Z$16,$AA$2:$AA$16)-$T829)^2+(_xlfn.XLOOKUP(AM$1,$Z$2:$Z$16,$AB$2:$AB$16)-$U829)^2+(_xlfn.XLOOKUP(AM$1,$Z$2:$Z$16,$AC$2:$AC$16-$V829)^2)))</f>
        <v/>
      </c>
      <c r="AN829" s="140" t="str">
        <f t="array" ref="AN829">IF(OR(AN$1=0, $A829=""),"",SQRT((_xlfn.XLOOKUP(AN$1,$Z$2:$Z$16,$AA$2:$AA$16)-$T829)^2+(_xlfn.XLOOKUP(AN$1,$Z$2:$Z$16,$AB$2:$AB$16)-$U829)^2+(_xlfn.XLOOKUP(AN$1,$Z$2:$Z$16,$AC$2:$AC$16-$V829)^2)))</f>
        <v/>
      </c>
      <c r="AO829" s="140" t="str">
        <f t="array" ref="AO829">IF(OR(AO$1=0, $A829=""),"",SQRT((_xlfn.XLOOKUP(AO$1,$Z$2:$Z$16,$AA$2:$AA$16)-$T829)^2+(_xlfn.XLOOKUP(AO$1,$Z$2:$Z$16,$AB$2:$AB$16)-$U829)^2+(_xlfn.XLOOKUP(AO$1,$Z$2:$Z$16,$AC$2:$AC$16-$V829)^2)))</f>
        <v/>
      </c>
      <c r="AP829" s="141" t="str">
        <f t="array" ref="AP829">IF(OR(AP$1=0, $A829=""),"",SQRT((_xlfn.XLOOKUP(AP$1,$Z$2:$Z$16,$AA$2:$AA$16)-$T829)^2+(_xlfn.XLOOKUP(AP$1,$Z$2:$Z$16,$AB$2:$AB$16)-$U829)^2+(_xlfn.XLOOKUP(AP$1,$Z$2:$Z$16,$AC$2:$AC$16-$V829)^2)))</f>
        <v/>
      </c>
      <c r="AQ829" s="141" t="str">
        <f t="array" ref="AQ829">IF(OR(AQ$1=0, $A829=""),"",SQRT((_xlfn.XLOOKUP(AQ$1,$Z$2:$Z$16,$AA$2:$AA$16)-$T829)^2+(_xlfn.XLOOKUP(AQ$1,$Z$2:$Z$16,$AB$2:$AB$16)-$U829)^2+(_xlfn.XLOOKUP(AQ$1,$Z$2:$Z$16,$AC$2:$AC$16-$V829)^2)))</f>
        <v/>
      </c>
      <c r="AR829" s="141" t="str">
        <f t="array" ref="AR829">IF(OR(AR$1=0, $A829=""),"",SQRT((_xlfn.XLOOKUP(AR$1,$Z$2:$Z$16,$AA$2:$AA$16)-$T829)^2+(_xlfn.XLOOKUP(AR$1,$Z$2:$Z$16,$AB$2:$AB$16)-$U829)^2+(_xlfn.XLOOKUP(AR$1,$Z$2:$Z$16,$AC$2:$AC$16-$V829)^2)))</f>
        <v/>
      </c>
      <c r="AS829" s="141" t="str">
        <f t="array" ref="AS829">IF(OR(AS$1=0, $A829=""),"",SQRT((_xlfn.XLOOKUP(AS$1,$Z$2:$Z$16,$AA$2:$AA$16)-$T829)^2+(_xlfn.XLOOKUP(AS$1,$Z$2:$Z$16,$AB$2:$AB$16)-$U829)^2+(_xlfn.XLOOKUP(AS$1,$Z$2:$Z$16,$AC$2:$AC$16-$V829)^2)))</f>
        <v/>
      </c>
      <c r="AT829" s="141" t="str">
        <f t="array" ref="AT829">IF(OR(AT$1=0, $A829=""),"",SQRT((_xlfn.XLOOKUP(AT$1,$Z$2:$Z$16,$AA$2:$AA$16)-$T829)^2+(_xlfn.XLOOKUP(AT$1,$Z$2:$Z$16,$AB$2:$AB$16)-$U829)^2+(_xlfn.XLOOKUP(AT$1,$Z$2:$Z$16,$AC$2:$AC$16-$V829)^2)))</f>
        <v/>
      </c>
      <c r="AU829" s="141" t="str">
        <f t="array" ref="AU829">IF(OR(AU$1=0, $A829=""),"",SQRT((_xlfn.XLOOKUP(AU$1,$Z$2:$Z$16,$AA$2:$AA$16)-$T829)^2+(_xlfn.XLOOKUP(AU$1,$Z$2:$Z$16,$AB$2:$AB$16)-$U829)^2+(_xlfn.XLOOKUP(AU$1,$Z$2:$Z$16,$AC$2:$AC$16-$V829)^2)))</f>
        <v/>
      </c>
      <c r="AV829" s="142" t="str">
        <f t="array" ref="AV829">IF(OR(AV$1=0, $A829=""),"",SQRT((_xlfn.XLOOKUP(AV$1,$Z$2:$Z$16,$AA$2:$AA$16)-$T829)^2+(_xlfn.XLOOKUP(AV$1,$Z$2:$Z$16,$AB$2:$AB$16)-$U829)^2+(_xlfn.XLOOKUP(AV$1,$Z$2:$Z$16,$AC$2:$AC$16-$V829)^2)))</f>
        <v/>
      </c>
      <c r="AW829" s="124"/>
      <c r="AX829" s="124"/>
      <c r="AY829" s="125">
        <f t="shared" si="467"/>
        <v>0</v>
      </c>
      <c r="AZ829" s="143">
        <f t="shared" si="468"/>
        <v>0</v>
      </c>
      <c r="BA829" s="143">
        <f t="shared" si="469"/>
        <v>0</v>
      </c>
      <c r="BB829" s="143">
        <f t="shared" si="470"/>
        <v>0</v>
      </c>
      <c r="BC829" s="143">
        <f t="shared" si="471"/>
        <v>0</v>
      </c>
      <c r="BD829" s="143">
        <f t="shared" si="472"/>
        <v>0</v>
      </c>
      <c r="BE829" s="143">
        <f t="shared" si="473"/>
        <v>0</v>
      </c>
      <c r="BF829" s="143">
        <f t="shared" si="474"/>
        <v>0</v>
      </c>
      <c r="BG829" s="144">
        <f t="shared" si="475"/>
        <v>0</v>
      </c>
      <c r="BH829" s="144">
        <f t="shared" si="476"/>
        <v>0</v>
      </c>
      <c r="BI829" s="144">
        <f t="shared" si="477"/>
        <v>0</v>
      </c>
      <c r="BJ829" s="144">
        <f t="shared" si="478"/>
        <v>0</v>
      </c>
      <c r="BK829" s="144">
        <f t="shared" si="479"/>
        <v>0</v>
      </c>
      <c r="BL829" s="144">
        <f t="shared" si="480"/>
        <v>0</v>
      </c>
      <c r="BM829" s="145">
        <f t="shared" si="481"/>
        <v>0</v>
      </c>
      <c r="BN829" s="124"/>
      <c r="BO829" s="124"/>
      <c r="BP829" s="124"/>
      <c r="BQ829" s="124"/>
      <c r="BR829" s="124"/>
      <c r="BS829" s="124"/>
      <c r="BT829" s="124"/>
      <c r="BU829" s="124"/>
      <c r="BV829" s="130"/>
      <c r="BW829" s="130"/>
      <c r="BX829" s="130"/>
      <c r="BY829" s="130"/>
      <c r="BZ829" s="130"/>
      <c r="CA829" s="130"/>
      <c r="CB829" s="130"/>
      <c r="CC829" s="130"/>
      <c r="CD829" s="130"/>
      <c r="CE829" s="130"/>
      <c r="CF829" s="130"/>
      <c r="CG829" s="130"/>
      <c r="CH829" s="130"/>
      <c r="CI829" s="130"/>
      <c r="CJ829" s="130"/>
      <c r="CM829" s="159">
        <f t="shared" si="482"/>
        <v>0</v>
      </c>
      <c r="CN829" s="160">
        <f t="shared" si="483"/>
        <v>0</v>
      </c>
      <c r="CO829" s="160">
        <f t="shared" si="484"/>
        <v>0</v>
      </c>
      <c r="CP829" s="160">
        <f t="shared" si="485"/>
        <v>0</v>
      </c>
      <c r="CQ829" s="160">
        <f t="shared" si="486"/>
        <v>0</v>
      </c>
      <c r="CR829" s="160" t="str">
        <f t="shared" si="487"/>
        <v/>
      </c>
      <c r="CS829" s="160" t="str">
        <f t="shared" si="488"/>
        <v/>
      </c>
      <c r="CT829" s="160" t="str">
        <f t="shared" si="489"/>
        <v/>
      </c>
      <c r="CU829" s="162" t="str">
        <f t="shared" si="490"/>
        <v/>
      </c>
      <c r="CV829" s="162" t="str">
        <f t="shared" si="491"/>
        <v/>
      </c>
      <c r="CW829" s="162" t="str">
        <f t="shared" si="492"/>
        <v/>
      </c>
      <c r="CX829" s="162" t="str">
        <f t="shared" si="493"/>
        <v/>
      </c>
      <c r="CY829" s="162" t="str">
        <f t="shared" si="494"/>
        <v/>
      </c>
      <c r="CZ829" s="162" t="str">
        <f t="shared" si="495"/>
        <v/>
      </c>
      <c r="DA829" s="163" t="str">
        <f t="shared" si="496"/>
        <v/>
      </c>
    </row>
    <row r="830" spans="1:105" ht="16.5" x14ac:dyDescent="0.3">
      <c r="A830" s="135"/>
      <c r="B830" s="136"/>
      <c r="C830" s="136"/>
      <c r="D830" s="137"/>
      <c r="E830" s="176"/>
      <c r="F830" s="182"/>
      <c r="G830" s="183"/>
      <c r="H830" s="183"/>
      <c r="I830" s="183"/>
      <c r="J830" s="183"/>
      <c r="K830" s="183"/>
      <c r="L830" s="183"/>
      <c r="M830" s="186"/>
      <c r="N830" s="182"/>
      <c r="O830" s="184"/>
      <c r="P830" s="178"/>
      <c r="Q830" s="118">
        <f t="shared" si="465"/>
        <v>0</v>
      </c>
      <c r="R830" s="3"/>
      <c r="S830" s="3"/>
      <c r="T830" s="4"/>
      <c r="U830" s="4"/>
      <c r="V830" s="99">
        <f t="shared" si="466"/>
        <v>0</v>
      </c>
      <c r="W830" s="161"/>
      <c r="X830" s="138"/>
      <c r="AH830" s="158" t="str">
        <f t="array" ref="AH830">IF(OR(AH$1=0, $A830=""),"",SQRT((_xlfn.XLOOKUP(AH$1,$Z$2:$Z$16,$AA$2:$AA$16)-$T830)^2+(_xlfn.XLOOKUP(AH$1,$Z$2:$Z$16,$AB$2:$AB$16)-$U830)^2+(_xlfn.XLOOKUP(AH$1,$Z$2:$Z$16,$AC$2:$AC$16-$V830)^2)))</f>
        <v/>
      </c>
      <c r="AI830" s="140" t="str">
        <f t="array" ref="AI830">IF(OR(AI$1=0, $A830=""),"",SQRT((_xlfn.XLOOKUP(AI$1,$Z$2:$Z$16,$AA$2:$AA$16)-$T830)^2+(_xlfn.XLOOKUP(AI$1,$Z$2:$Z$16,$AB$2:$AB$16)-$U830)^2+(_xlfn.XLOOKUP(AI$1,$Z$2:$Z$16,$AC$2:$AC$16-$V830)^2)))</f>
        <v/>
      </c>
      <c r="AJ830" s="140" t="str">
        <f t="array" ref="AJ830">IF(OR(AJ$1=0, $A830=""),"",SQRT((_xlfn.XLOOKUP(AJ$1,$Z$2:$Z$16,$AA$2:$AA$16)-$T830)^2+(_xlfn.XLOOKUP(AJ$1,$Z$2:$Z$16,$AB$2:$AB$16)-$U830)^2+(_xlfn.XLOOKUP(AJ$1,$Z$2:$Z$16,$AC$2:$AC$16-$V830)^2)))</f>
        <v/>
      </c>
      <c r="AK830" s="140" t="str">
        <f t="array" ref="AK830">IF(OR(AK$1=0, $A830=""),"",SQRT((_xlfn.XLOOKUP(AK$1,$Z$2:$Z$16,$AA$2:$AA$16)-$T830)^2+(_xlfn.XLOOKUP(AK$1,$Z$2:$Z$16,$AB$2:$AB$16)-$U830)^2+(_xlfn.XLOOKUP(AK$1,$Z$2:$Z$16,$AC$2:$AC$16-$V830)^2)))</f>
        <v/>
      </c>
      <c r="AL830" s="140" t="str">
        <f t="array" ref="AL830">IF(OR(AL$1=0, $A830=""),"",SQRT((_xlfn.XLOOKUP(AL$1,$Z$2:$Z$16,$AA$2:$AA$16)-$T830)^2+(_xlfn.XLOOKUP(AL$1,$Z$2:$Z$16,$AB$2:$AB$16)-$U830)^2+(_xlfn.XLOOKUP(AL$1,$Z$2:$Z$16,$AC$2:$AC$16-$V830)^2)))</f>
        <v/>
      </c>
      <c r="AM830" s="140" t="str">
        <f t="array" ref="AM830">IF(OR(AM$1=0, $A830=""),"",SQRT((_xlfn.XLOOKUP(AM$1,$Z$2:$Z$16,$AA$2:$AA$16)-$T830)^2+(_xlfn.XLOOKUP(AM$1,$Z$2:$Z$16,$AB$2:$AB$16)-$U830)^2+(_xlfn.XLOOKUP(AM$1,$Z$2:$Z$16,$AC$2:$AC$16-$V830)^2)))</f>
        <v/>
      </c>
      <c r="AN830" s="140" t="str">
        <f t="array" ref="AN830">IF(OR(AN$1=0, $A830=""),"",SQRT((_xlfn.XLOOKUP(AN$1,$Z$2:$Z$16,$AA$2:$AA$16)-$T830)^2+(_xlfn.XLOOKUP(AN$1,$Z$2:$Z$16,$AB$2:$AB$16)-$U830)^2+(_xlfn.XLOOKUP(AN$1,$Z$2:$Z$16,$AC$2:$AC$16-$V830)^2)))</f>
        <v/>
      </c>
      <c r="AO830" s="140" t="str">
        <f t="array" ref="AO830">IF(OR(AO$1=0, $A830=""),"",SQRT((_xlfn.XLOOKUP(AO$1,$Z$2:$Z$16,$AA$2:$AA$16)-$T830)^2+(_xlfn.XLOOKUP(AO$1,$Z$2:$Z$16,$AB$2:$AB$16)-$U830)^2+(_xlfn.XLOOKUP(AO$1,$Z$2:$Z$16,$AC$2:$AC$16-$V830)^2)))</f>
        <v/>
      </c>
      <c r="AP830" s="141" t="str">
        <f t="array" ref="AP830">IF(OR(AP$1=0, $A830=""),"",SQRT((_xlfn.XLOOKUP(AP$1,$Z$2:$Z$16,$AA$2:$AA$16)-$T830)^2+(_xlfn.XLOOKUP(AP$1,$Z$2:$Z$16,$AB$2:$AB$16)-$U830)^2+(_xlfn.XLOOKUP(AP$1,$Z$2:$Z$16,$AC$2:$AC$16-$V830)^2)))</f>
        <v/>
      </c>
      <c r="AQ830" s="141" t="str">
        <f t="array" ref="AQ830">IF(OR(AQ$1=0, $A830=""),"",SQRT((_xlfn.XLOOKUP(AQ$1,$Z$2:$Z$16,$AA$2:$AA$16)-$T830)^2+(_xlfn.XLOOKUP(AQ$1,$Z$2:$Z$16,$AB$2:$AB$16)-$U830)^2+(_xlfn.XLOOKUP(AQ$1,$Z$2:$Z$16,$AC$2:$AC$16-$V830)^2)))</f>
        <v/>
      </c>
      <c r="AR830" s="141" t="str">
        <f t="array" ref="AR830">IF(OR(AR$1=0, $A830=""),"",SQRT((_xlfn.XLOOKUP(AR$1,$Z$2:$Z$16,$AA$2:$AA$16)-$T830)^2+(_xlfn.XLOOKUP(AR$1,$Z$2:$Z$16,$AB$2:$AB$16)-$U830)^2+(_xlfn.XLOOKUP(AR$1,$Z$2:$Z$16,$AC$2:$AC$16-$V830)^2)))</f>
        <v/>
      </c>
      <c r="AS830" s="141" t="str">
        <f t="array" ref="AS830">IF(OR(AS$1=0, $A830=""),"",SQRT((_xlfn.XLOOKUP(AS$1,$Z$2:$Z$16,$AA$2:$AA$16)-$T830)^2+(_xlfn.XLOOKUP(AS$1,$Z$2:$Z$16,$AB$2:$AB$16)-$U830)^2+(_xlfn.XLOOKUP(AS$1,$Z$2:$Z$16,$AC$2:$AC$16-$V830)^2)))</f>
        <v/>
      </c>
      <c r="AT830" s="141" t="str">
        <f t="array" ref="AT830">IF(OR(AT$1=0, $A830=""),"",SQRT((_xlfn.XLOOKUP(AT$1,$Z$2:$Z$16,$AA$2:$AA$16)-$T830)^2+(_xlfn.XLOOKUP(AT$1,$Z$2:$Z$16,$AB$2:$AB$16)-$U830)^2+(_xlfn.XLOOKUP(AT$1,$Z$2:$Z$16,$AC$2:$AC$16-$V830)^2)))</f>
        <v/>
      </c>
      <c r="AU830" s="141" t="str">
        <f t="array" ref="AU830">IF(OR(AU$1=0, $A830=""),"",SQRT((_xlfn.XLOOKUP(AU$1,$Z$2:$Z$16,$AA$2:$AA$16)-$T830)^2+(_xlfn.XLOOKUP(AU$1,$Z$2:$Z$16,$AB$2:$AB$16)-$U830)^2+(_xlfn.XLOOKUP(AU$1,$Z$2:$Z$16,$AC$2:$AC$16-$V830)^2)))</f>
        <v/>
      </c>
      <c r="AV830" s="142" t="str">
        <f t="array" ref="AV830">IF(OR(AV$1=0, $A830=""),"",SQRT((_xlfn.XLOOKUP(AV$1,$Z$2:$Z$16,$AA$2:$AA$16)-$T830)^2+(_xlfn.XLOOKUP(AV$1,$Z$2:$Z$16,$AB$2:$AB$16)-$U830)^2+(_xlfn.XLOOKUP(AV$1,$Z$2:$Z$16,$AC$2:$AC$16-$V830)^2)))</f>
        <v/>
      </c>
      <c r="AW830" s="124"/>
      <c r="AX830" s="124"/>
      <c r="AY830" s="125">
        <f t="shared" si="467"/>
        <v>0</v>
      </c>
      <c r="AZ830" s="143">
        <f t="shared" si="468"/>
        <v>0</v>
      </c>
      <c r="BA830" s="143">
        <f t="shared" si="469"/>
        <v>0</v>
      </c>
      <c r="BB830" s="143">
        <f t="shared" si="470"/>
        <v>0</v>
      </c>
      <c r="BC830" s="143">
        <f t="shared" si="471"/>
        <v>0</v>
      </c>
      <c r="BD830" s="143">
        <f t="shared" si="472"/>
        <v>0</v>
      </c>
      <c r="BE830" s="143">
        <f t="shared" si="473"/>
        <v>0</v>
      </c>
      <c r="BF830" s="143">
        <f t="shared" si="474"/>
        <v>0</v>
      </c>
      <c r="BG830" s="144">
        <f t="shared" si="475"/>
        <v>0</v>
      </c>
      <c r="BH830" s="144">
        <f t="shared" si="476"/>
        <v>0</v>
      </c>
      <c r="BI830" s="144">
        <f t="shared" si="477"/>
        <v>0</v>
      </c>
      <c r="BJ830" s="144">
        <f t="shared" si="478"/>
        <v>0</v>
      </c>
      <c r="BK830" s="144">
        <f t="shared" si="479"/>
        <v>0</v>
      </c>
      <c r="BL830" s="144">
        <f t="shared" si="480"/>
        <v>0</v>
      </c>
      <c r="BM830" s="145">
        <f t="shared" si="481"/>
        <v>0</v>
      </c>
      <c r="BN830" s="124"/>
      <c r="BO830" s="124"/>
      <c r="BP830" s="124"/>
      <c r="BQ830" s="124"/>
      <c r="BR830" s="124"/>
      <c r="BS830" s="124"/>
      <c r="BT830" s="124"/>
      <c r="BU830" s="124"/>
      <c r="BV830" s="130"/>
      <c r="BW830" s="130"/>
      <c r="BX830" s="130"/>
      <c r="BY830" s="130"/>
      <c r="BZ830" s="130"/>
      <c r="CA830" s="130"/>
      <c r="CB830" s="130"/>
      <c r="CC830" s="130"/>
      <c r="CD830" s="130"/>
      <c r="CE830" s="130"/>
      <c r="CF830" s="130"/>
      <c r="CG830" s="130"/>
      <c r="CH830" s="130"/>
      <c r="CI830" s="130"/>
      <c r="CJ830" s="130"/>
      <c r="CM830" s="159">
        <f t="shared" si="482"/>
        <v>0</v>
      </c>
      <c r="CN830" s="160">
        <f t="shared" si="483"/>
        <v>0</v>
      </c>
      <c r="CO830" s="160">
        <f t="shared" si="484"/>
        <v>0</v>
      </c>
      <c r="CP830" s="160">
        <f t="shared" si="485"/>
        <v>0</v>
      </c>
      <c r="CQ830" s="160">
        <f t="shared" si="486"/>
        <v>0</v>
      </c>
      <c r="CR830" s="160" t="str">
        <f t="shared" si="487"/>
        <v/>
      </c>
      <c r="CS830" s="160" t="str">
        <f t="shared" si="488"/>
        <v/>
      </c>
      <c r="CT830" s="160" t="str">
        <f t="shared" si="489"/>
        <v/>
      </c>
      <c r="CU830" s="162" t="str">
        <f t="shared" si="490"/>
        <v/>
      </c>
      <c r="CV830" s="162" t="str">
        <f t="shared" si="491"/>
        <v/>
      </c>
      <c r="CW830" s="162" t="str">
        <f t="shared" si="492"/>
        <v/>
      </c>
      <c r="CX830" s="162" t="str">
        <f t="shared" si="493"/>
        <v/>
      </c>
      <c r="CY830" s="162" t="str">
        <f t="shared" si="494"/>
        <v/>
      </c>
      <c r="CZ830" s="162" t="str">
        <f t="shared" si="495"/>
        <v/>
      </c>
      <c r="DA830" s="163" t="str">
        <f t="shared" si="496"/>
        <v/>
      </c>
    </row>
    <row r="831" spans="1:105" ht="16.5" x14ac:dyDescent="0.3">
      <c r="A831" s="135"/>
      <c r="B831" s="136"/>
      <c r="C831" s="136"/>
      <c r="D831" s="137"/>
      <c r="E831" s="176"/>
      <c r="F831" s="182"/>
      <c r="G831" s="183"/>
      <c r="H831" s="183"/>
      <c r="I831" s="183"/>
      <c r="J831" s="183"/>
      <c r="K831" s="183"/>
      <c r="L831" s="183"/>
      <c r="M831" s="186"/>
      <c r="N831" s="182"/>
      <c r="O831" s="184"/>
      <c r="P831" s="178"/>
      <c r="Q831" s="118">
        <f t="shared" si="465"/>
        <v>0</v>
      </c>
      <c r="R831" s="3"/>
      <c r="S831" s="3"/>
      <c r="T831" s="4"/>
      <c r="U831" s="4"/>
      <c r="V831" s="99">
        <f t="shared" si="466"/>
        <v>0</v>
      </c>
      <c r="W831" s="161"/>
      <c r="X831" s="138"/>
      <c r="AH831" s="158" t="str">
        <f t="array" ref="AH831">IF(OR(AH$1=0, $A831=""),"",SQRT((_xlfn.XLOOKUP(AH$1,$Z$2:$Z$16,$AA$2:$AA$16)-$T831)^2+(_xlfn.XLOOKUP(AH$1,$Z$2:$Z$16,$AB$2:$AB$16)-$U831)^2+(_xlfn.XLOOKUP(AH$1,$Z$2:$Z$16,$AC$2:$AC$16-$V831)^2)))</f>
        <v/>
      </c>
      <c r="AI831" s="140" t="str">
        <f t="array" ref="AI831">IF(OR(AI$1=0, $A831=""),"",SQRT((_xlfn.XLOOKUP(AI$1,$Z$2:$Z$16,$AA$2:$AA$16)-$T831)^2+(_xlfn.XLOOKUP(AI$1,$Z$2:$Z$16,$AB$2:$AB$16)-$U831)^2+(_xlfn.XLOOKUP(AI$1,$Z$2:$Z$16,$AC$2:$AC$16-$V831)^2)))</f>
        <v/>
      </c>
      <c r="AJ831" s="140" t="str">
        <f t="array" ref="AJ831">IF(OR(AJ$1=0, $A831=""),"",SQRT((_xlfn.XLOOKUP(AJ$1,$Z$2:$Z$16,$AA$2:$AA$16)-$T831)^2+(_xlfn.XLOOKUP(AJ$1,$Z$2:$Z$16,$AB$2:$AB$16)-$U831)^2+(_xlfn.XLOOKUP(AJ$1,$Z$2:$Z$16,$AC$2:$AC$16-$V831)^2)))</f>
        <v/>
      </c>
      <c r="AK831" s="140" t="str">
        <f t="array" ref="AK831">IF(OR(AK$1=0, $A831=""),"",SQRT((_xlfn.XLOOKUP(AK$1,$Z$2:$Z$16,$AA$2:$AA$16)-$T831)^2+(_xlfn.XLOOKUP(AK$1,$Z$2:$Z$16,$AB$2:$AB$16)-$U831)^2+(_xlfn.XLOOKUP(AK$1,$Z$2:$Z$16,$AC$2:$AC$16-$V831)^2)))</f>
        <v/>
      </c>
      <c r="AL831" s="140" t="str">
        <f t="array" ref="AL831">IF(OR(AL$1=0, $A831=""),"",SQRT((_xlfn.XLOOKUP(AL$1,$Z$2:$Z$16,$AA$2:$AA$16)-$T831)^2+(_xlfn.XLOOKUP(AL$1,$Z$2:$Z$16,$AB$2:$AB$16)-$U831)^2+(_xlfn.XLOOKUP(AL$1,$Z$2:$Z$16,$AC$2:$AC$16-$V831)^2)))</f>
        <v/>
      </c>
      <c r="AM831" s="140" t="str">
        <f t="array" ref="AM831">IF(OR(AM$1=0, $A831=""),"",SQRT((_xlfn.XLOOKUP(AM$1,$Z$2:$Z$16,$AA$2:$AA$16)-$T831)^2+(_xlfn.XLOOKUP(AM$1,$Z$2:$Z$16,$AB$2:$AB$16)-$U831)^2+(_xlfn.XLOOKUP(AM$1,$Z$2:$Z$16,$AC$2:$AC$16-$V831)^2)))</f>
        <v/>
      </c>
      <c r="AN831" s="140" t="str">
        <f t="array" ref="AN831">IF(OR(AN$1=0, $A831=""),"",SQRT((_xlfn.XLOOKUP(AN$1,$Z$2:$Z$16,$AA$2:$AA$16)-$T831)^2+(_xlfn.XLOOKUP(AN$1,$Z$2:$Z$16,$AB$2:$AB$16)-$U831)^2+(_xlfn.XLOOKUP(AN$1,$Z$2:$Z$16,$AC$2:$AC$16-$V831)^2)))</f>
        <v/>
      </c>
      <c r="AO831" s="140" t="str">
        <f t="array" ref="AO831">IF(OR(AO$1=0, $A831=""),"",SQRT((_xlfn.XLOOKUP(AO$1,$Z$2:$Z$16,$AA$2:$AA$16)-$T831)^2+(_xlfn.XLOOKUP(AO$1,$Z$2:$Z$16,$AB$2:$AB$16)-$U831)^2+(_xlfn.XLOOKUP(AO$1,$Z$2:$Z$16,$AC$2:$AC$16-$V831)^2)))</f>
        <v/>
      </c>
      <c r="AP831" s="141" t="str">
        <f t="array" ref="AP831">IF(OR(AP$1=0, $A831=""),"",SQRT((_xlfn.XLOOKUP(AP$1,$Z$2:$Z$16,$AA$2:$AA$16)-$T831)^2+(_xlfn.XLOOKUP(AP$1,$Z$2:$Z$16,$AB$2:$AB$16)-$U831)^2+(_xlfn.XLOOKUP(AP$1,$Z$2:$Z$16,$AC$2:$AC$16-$V831)^2)))</f>
        <v/>
      </c>
      <c r="AQ831" s="141" t="str">
        <f t="array" ref="AQ831">IF(OR(AQ$1=0, $A831=""),"",SQRT((_xlfn.XLOOKUP(AQ$1,$Z$2:$Z$16,$AA$2:$AA$16)-$T831)^2+(_xlfn.XLOOKUP(AQ$1,$Z$2:$Z$16,$AB$2:$AB$16)-$U831)^2+(_xlfn.XLOOKUP(AQ$1,$Z$2:$Z$16,$AC$2:$AC$16-$V831)^2)))</f>
        <v/>
      </c>
      <c r="AR831" s="141" t="str">
        <f t="array" ref="AR831">IF(OR(AR$1=0, $A831=""),"",SQRT((_xlfn.XLOOKUP(AR$1,$Z$2:$Z$16,$AA$2:$AA$16)-$T831)^2+(_xlfn.XLOOKUP(AR$1,$Z$2:$Z$16,$AB$2:$AB$16)-$U831)^2+(_xlfn.XLOOKUP(AR$1,$Z$2:$Z$16,$AC$2:$AC$16-$V831)^2)))</f>
        <v/>
      </c>
      <c r="AS831" s="141" t="str">
        <f t="array" ref="AS831">IF(OR(AS$1=0, $A831=""),"",SQRT((_xlfn.XLOOKUP(AS$1,$Z$2:$Z$16,$AA$2:$AA$16)-$T831)^2+(_xlfn.XLOOKUP(AS$1,$Z$2:$Z$16,$AB$2:$AB$16)-$U831)^2+(_xlfn.XLOOKUP(AS$1,$Z$2:$Z$16,$AC$2:$AC$16-$V831)^2)))</f>
        <v/>
      </c>
      <c r="AT831" s="141" t="str">
        <f t="array" ref="AT831">IF(OR(AT$1=0, $A831=""),"",SQRT((_xlfn.XLOOKUP(AT$1,$Z$2:$Z$16,$AA$2:$AA$16)-$T831)^2+(_xlfn.XLOOKUP(AT$1,$Z$2:$Z$16,$AB$2:$AB$16)-$U831)^2+(_xlfn.XLOOKUP(AT$1,$Z$2:$Z$16,$AC$2:$AC$16-$V831)^2)))</f>
        <v/>
      </c>
      <c r="AU831" s="141" t="str">
        <f t="array" ref="AU831">IF(OR(AU$1=0, $A831=""),"",SQRT((_xlfn.XLOOKUP(AU$1,$Z$2:$Z$16,$AA$2:$AA$16)-$T831)^2+(_xlfn.XLOOKUP(AU$1,$Z$2:$Z$16,$AB$2:$AB$16)-$U831)^2+(_xlfn.XLOOKUP(AU$1,$Z$2:$Z$16,$AC$2:$AC$16-$V831)^2)))</f>
        <v/>
      </c>
      <c r="AV831" s="142" t="str">
        <f t="array" ref="AV831">IF(OR(AV$1=0, $A831=""),"",SQRT((_xlfn.XLOOKUP(AV$1,$Z$2:$Z$16,$AA$2:$AA$16)-$T831)^2+(_xlfn.XLOOKUP(AV$1,$Z$2:$Z$16,$AB$2:$AB$16)-$U831)^2+(_xlfn.XLOOKUP(AV$1,$Z$2:$Z$16,$AC$2:$AC$16-$V831)^2)))</f>
        <v/>
      </c>
      <c r="AW831" s="124"/>
      <c r="AX831" s="124"/>
      <c r="AY831" s="125">
        <f t="shared" si="467"/>
        <v>0</v>
      </c>
      <c r="AZ831" s="143">
        <f t="shared" si="468"/>
        <v>0</v>
      </c>
      <c r="BA831" s="143">
        <f t="shared" si="469"/>
        <v>0</v>
      </c>
      <c r="BB831" s="143">
        <f t="shared" si="470"/>
        <v>0</v>
      </c>
      <c r="BC831" s="143">
        <f t="shared" si="471"/>
        <v>0</v>
      </c>
      <c r="BD831" s="143">
        <f t="shared" si="472"/>
        <v>0</v>
      </c>
      <c r="BE831" s="143">
        <f t="shared" si="473"/>
        <v>0</v>
      </c>
      <c r="BF831" s="143">
        <f t="shared" si="474"/>
        <v>0</v>
      </c>
      <c r="BG831" s="144">
        <f t="shared" si="475"/>
        <v>0</v>
      </c>
      <c r="BH831" s="144">
        <f t="shared" si="476"/>
        <v>0</v>
      </c>
      <c r="BI831" s="144">
        <f t="shared" si="477"/>
        <v>0</v>
      </c>
      <c r="BJ831" s="144">
        <f t="shared" si="478"/>
        <v>0</v>
      </c>
      <c r="BK831" s="144">
        <f t="shared" si="479"/>
        <v>0</v>
      </c>
      <c r="BL831" s="144">
        <f t="shared" si="480"/>
        <v>0</v>
      </c>
      <c r="BM831" s="145">
        <f t="shared" si="481"/>
        <v>0</v>
      </c>
      <c r="BN831" s="124"/>
      <c r="BO831" s="124"/>
      <c r="BP831" s="124"/>
      <c r="BQ831" s="124"/>
      <c r="BR831" s="124"/>
      <c r="BS831" s="124"/>
      <c r="BT831" s="124"/>
      <c r="BU831" s="124"/>
      <c r="BV831" s="130"/>
      <c r="BW831" s="130"/>
      <c r="BX831" s="130"/>
      <c r="BY831" s="130"/>
      <c r="BZ831" s="130"/>
      <c r="CA831" s="130"/>
      <c r="CB831" s="130"/>
      <c r="CC831" s="130"/>
      <c r="CD831" s="130"/>
      <c r="CE831" s="130"/>
      <c r="CF831" s="130"/>
      <c r="CG831" s="130"/>
      <c r="CH831" s="130"/>
      <c r="CI831" s="130"/>
      <c r="CJ831" s="130"/>
      <c r="CM831" s="159">
        <f t="shared" si="482"/>
        <v>0</v>
      </c>
      <c r="CN831" s="160">
        <f t="shared" si="483"/>
        <v>0</v>
      </c>
      <c r="CO831" s="160">
        <f t="shared" si="484"/>
        <v>0</v>
      </c>
      <c r="CP831" s="160">
        <f t="shared" si="485"/>
        <v>0</v>
      </c>
      <c r="CQ831" s="160">
        <f t="shared" si="486"/>
        <v>0</v>
      </c>
      <c r="CR831" s="160" t="str">
        <f t="shared" si="487"/>
        <v/>
      </c>
      <c r="CS831" s="160" t="str">
        <f t="shared" si="488"/>
        <v/>
      </c>
      <c r="CT831" s="160" t="str">
        <f t="shared" si="489"/>
        <v/>
      </c>
      <c r="CU831" s="162" t="str">
        <f t="shared" si="490"/>
        <v/>
      </c>
      <c r="CV831" s="162" t="str">
        <f t="shared" si="491"/>
        <v/>
      </c>
      <c r="CW831" s="162" t="str">
        <f t="shared" si="492"/>
        <v/>
      </c>
      <c r="CX831" s="162" t="str">
        <f t="shared" si="493"/>
        <v/>
      </c>
      <c r="CY831" s="162" t="str">
        <f t="shared" si="494"/>
        <v/>
      </c>
      <c r="CZ831" s="162" t="str">
        <f t="shared" si="495"/>
        <v/>
      </c>
      <c r="DA831" s="163" t="str">
        <f t="shared" si="496"/>
        <v/>
      </c>
    </row>
    <row r="832" spans="1:105" ht="16.5" x14ac:dyDescent="0.3">
      <c r="A832" s="135"/>
      <c r="B832" s="136"/>
      <c r="C832" s="136"/>
      <c r="D832" s="137"/>
      <c r="E832" s="176"/>
      <c r="F832" s="182"/>
      <c r="G832" s="183"/>
      <c r="H832" s="183"/>
      <c r="I832" s="183"/>
      <c r="J832" s="183"/>
      <c r="K832" s="183"/>
      <c r="L832" s="183"/>
      <c r="M832" s="186"/>
      <c r="N832" s="182"/>
      <c r="O832" s="184"/>
      <c r="P832" s="178"/>
      <c r="Q832" s="118">
        <f t="shared" si="465"/>
        <v>0</v>
      </c>
      <c r="R832" s="3"/>
      <c r="S832" s="3"/>
      <c r="T832" s="4"/>
      <c r="U832" s="4"/>
      <c r="V832" s="99">
        <f t="shared" si="466"/>
        <v>0</v>
      </c>
      <c r="W832" s="161"/>
      <c r="X832" s="138"/>
      <c r="AH832" s="158" t="str">
        <f t="array" ref="AH832">IF(OR(AH$1=0, $A832=""),"",SQRT((_xlfn.XLOOKUP(AH$1,$Z$2:$Z$16,$AA$2:$AA$16)-$T832)^2+(_xlfn.XLOOKUP(AH$1,$Z$2:$Z$16,$AB$2:$AB$16)-$U832)^2+(_xlfn.XLOOKUP(AH$1,$Z$2:$Z$16,$AC$2:$AC$16-$V832)^2)))</f>
        <v/>
      </c>
      <c r="AI832" s="140" t="str">
        <f t="array" ref="AI832">IF(OR(AI$1=0, $A832=""),"",SQRT((_xlfn.XLOOKUP(AI$1,$Z$2:$Z$16,$AA$2:$AA$16)-$T832)^2+(_xlfn.XLOOKUP(AI$1,$Z$2:$Z$16,$AB$2:$AB$16)-$U832)^2+(_xlfn.XLOOKUP(AI$1,$Z$2:$Z$16,$AC$2:$AC$16-$V832)^2)))</f>
        <v/>
      </c>
      <c r="AJ832" s="140" t="str">
        <f t="array" ref="AJ832">IF(OR(AJ$1=0, $A832=""),"",SQRT((_xlfn.XLOOKUP(AJ$1,$Z$2:$Z$16,$AA$2:$AA$16)-$T832)^2+(_xlfn.XLOOKUP(AJ$1,$Z$2:$Z$16,$AB$2:$AB$16)-$U832)^2+(_xlfn.XLOOKUP(AJ$1,$Z$2:$Z$16,$AC$2:$AC$16-$V832)^2)))</f>
        <v/>
      </c>
      <c r="AK832" s="140" t="str">
        <f t="array" ref="AK832">IF(OR(AK$1=0, $A832=""),"",SQRT((_xlfn.XLOOKUP(AK$1,$Z$2:$Z$16,$AA$2:$AA$16)-$T832)^2+(_xlfn.XLOOKUP(AK$1,$Z$2:$Z$16,$AB$2:$AB$16)-$U832)^2+(_xlfn.XLOOKUP(AK$1,$Z$2:$Z$16,$AC$2:$AC$16-$V832)^2)))</f>
        <v/>
      </c>
      <c r="AL832" s="140" t="str">
        <f t="array" ref="AL832">IF(OR(AL$1=0, $A832=""),"",SQRT((_xlfn.XLOOKUP(AL$1,$Z$2:$Z$16,$AA$2:$AA$16)-$T832)^2+(_xlfn.XLOOKUP(AL$1,$Z$2:$Z$16,$AB$2:$AB$16)-$U832)^2+(_xlfn.XLOOKUP(AL$1,$Z$2:$Z$16,$AC$2:$AC$16-$V832)^2)))</f>
        <v/>
      </c>
      <c r="AM832" s="140" t="str">
        <f t="array" ref="AM832">IF(OR(AM$1=0, $A832=""),"",SQRT((_xlfn.XLOOKUP(AM$1,$Z$2:$Z$16,$AA$2:$AA$16)-$T832)^2+(_xlfn.XLOOKUP(AM$1,$Z$2:$Z$16,$AB$2:$AB$16)-$U832)^2+(_xlfn.XLOOKUP(AM$1,$Z$2:$Z$16,$AC$2:$AC$16-$V832)^2)))</f>
        <v/>
      </c>
      <c r="AN832" s="140" t="str">
        <f t="array" ref="AN832">IF(OR(AN$1=0, $A832=""),"",SQRT((_xlfn.XLOOKUP(AN$1,$Z$2:$Z$16,$AA$2:$AA$16)-$T832)^2+(_xlfn.XLOOKUP(AN$1,$Z$2:$Z$16,$AB$2:$AB$16)-$U832)^2+(_xlfn.XLOOKUP(AN$1,$Z$2:$Z$16,$AC$2:$AC$16-$V832)^2)))</f>
        <v/>
      </c>
      <c r="AO832" s="140" t="str">
        <f t="array" ref="AO832">IF(OR(AO$1=0, $A832=""),"",SQRT((_xlfn.XLOOKUP(AO$1,$Z$2:$Z$16,$AA$2:$AA$16)-$T832)^2+(_xlfn.XLOOKUP(AO$1,$Z$2:$Z$16,$AB$2:$AB$16)-$U832)^2+(_xlfn.XLOOKUP(AO$1,$Z$2:$Z$16,$AC$2:$AC$16-$V832)^2)))</f>
        <v/>
      </c>
      <c r="AP832" s="141" t="str">
        <f t="array" ref="AP832">IF(OR(AP$1=0, $A832=""),"",SQRT((_xlfn.XLOOKUP(AP$1,$Z$2:$Z$16,$AA$2:$AA$16)-$T832)^2+(_xlfn.XLOOKUP(AP$1,$Z$2:$Z$16,$AB$2:$AB$16)-$U832)^2+(_xlfn.XLOOKUP(AP$1,$Z$2:$Z$16,$AC$2:$AC$16-$V832)^2)))</f>
        <v/>
      </c>
      <c r="AQ832" s="141" t="str">
        <f t="array" ref="AQ832">IF(OR(AQ$1=0, $A832=""),"",SQRT((_xlfn.XLOOKUP(AQ$1,$Z$2:$Z$16,$AA$2:$AA$16)-$T832)^2+(_xlfn.XLOOKUP(AQ$1,$Z$2:$Z$16,$AB$2:$AB$16)-$U832)^2+(_xlfn.XLOOKUP(AQ$1,$Z$2:$Z$16,$AC$2:$AC$16-$V832)^2)))</f>
        <v/>
      </c>
      <c r="AR832" s="141" t="str">
        <f t="array" ref="AR832">IF(OR(AR$1=0, $A832=""),"",SQRT((_xlfn.XLOOKUP(AR$1,$Z$2:$Z$16,$AA$2:$AA$16)-$T832)^2+(_xlfn.XLOOKUP(AR$1,$Z$2:$Z$16,$AB$2:$AB$16)-$U832)^2+(_xlfn.XLOOKUP(AR$1,$Z$2:$Z$16,$AC$2:$AC$16-$V832)^2)))</f>
        <v/>
      </c>
      <c r="AS832" s="141" t="str">
        <f t="array" ref="AS832">IF(OR(AS$1=0, $A832=""),"",SQRT((_xlfn.XLOOKUP(AS$1,$Z$2:$Z$16,$AA$2:$AA$16)-$T832)^2+(_xlfn.XLOOKUP(AS$1,$Z$2:$Z$16,$AB$2:$AB$16)-$U832)^2+(_xlfn.XLOOKUP(AS$1,$Z$2:$Z$16,$AC$2:$AC$16-$V832)^2)))</f>
        <v/>
      </c>
      <c r="AT832" s="141" t="str">
        <f t="array" ref="AT832">IF(OR(AT$1=0, $A832=""),"",SQRT((_xlfn.XLOOKUP(AT$1,$Z$2:$Z$16,$AA$2:$AA$16)-$T832)^2+(_xlfn.XLOOKUP(AT$1,$Z$2:$Z$16,$AB$2:$AB$16)-$U832)^2+(_xlfn.XLOOKUP(AT$1,$Z$2:$Z$16,$AC$2:$AC$16-$V832)^2)))</f>
        <v/>
      </c>
      <c r="AU832" s="141" t="str">
        <f t="array" ref="AU832">IF(OR(AU$1=0, $A832=""),"",SQRT((_xlfn.XLOOKUP(AU$1,$Z$2:$Z$16,$AA$2:$AA$16)-$T832)^2+(_xlfn.XLOOKUP(AU$1,$Z$2:$Z$16,$AB$2:$AB$16)-$U832)^2+(_xlfn.XLOOKUP(AU$1,$Z$2:$Z$16,$AC$2:$AC$16-$V832)^2)))</f>
        <v/>
      </c>
      <c r="AV832" s="142" t="str">
        <f t="array" ref="AV832">IF(OR(AV$1=0, $A832=""),"",SQRT((_xlfn.XLOOKUP(AV$1,$Z$2:$Z$16,$AA$2:$AA$16)-$T832)^2+(_xlfn.XLOOKUP(AV$1,$Z$2:$Z$16,$AB$2:$AB$16)-$U832)^2+(_xlfn.XLOOKUP(AV$1,$Z$2:$Z$16,$AC$2:$AC$16-$V832)^2)))</f>
        <v/>
      </c>
      <c r="AW832" s="124"/>
      <c r="AX832" s="124"/>
      <c r="AY832" s="125">
        <f t="shared" si="467"/>
        <v>0</v>
      </c>
      <c r="AZ832" s="143">
        <f t="shared" si="468"/>
        <v>0</v>
      </c>
      <c r="BA832" s="143">
        <f t="shared" si="469"/>
        <v>0</v>
      </c>
      <c r="BB832" s="143">
        <f t="shared" si="470"/>
        <v>0</v>
      </c>
      <c r="BC832" s="143">
        <f t="shared" si="471"/>
        <v>0</v>
      </c>
      <c r="BD832" s="143">
        <f t="shared" si="472"/>
        <v>0</v>
      </c>
      <c r="BE832" s="143">
        <f t="shared" si="473"/>
        <v>0</v>
      </c>
      <c r="BF832" s="143">
        <f t="shared" si="474"/>
        <v>0</v>
      </c>
      <c r="BG832" s="144">
        <f t="shared" si="475"/>
        <v>0</v>
      </c>
      <c r="BH832" s="144">
        <f t="shared" si="476"/>
        <v>0</v>
      </c>
      <c r="BI832" s="144">
        <f t="shared" si="477"/>
        <v>0</v>
      </c>
      <c r="BJ832" s="144">
        <f t="shared" si="478"/>
        <v>0</v>
      </c>
      <c r="BK832" s="144">
        <f t="shared" si="479"/>
        <v>0</v>
      </c>
      <c r="BL832" s="144">
        <f t="shared" si="480"/>
        <v>0</v>
      </c>
      <c r="BM832" s="145">
        <f t="shared" si="481"/>
        <v>0</v>
      </c>
      <c r="BN832" s="124"/>
      <c r="BO832" s="124"/>
      <c r="BP832" s="124"/>
      <c r="BQ832" s="124"/>
      <c r="BR832" s="124"/>
      <c r="BS832" s="124"/>
      <c r="BT832" s="124"/>
      <c r="BU832" s="124"/>
      <c r="BV832" s="130"/>
      <c r="BW832" s="130"/>
      <c r="BX832" s="130"/>
      <c r="BY832" s="130"/>
      <c r="BZ832" s="130"/>
      <c r="CA832" s="130"/>
      <c r="CB832" s="130"/>
      <c r="CC832" s="130"/>
      <c r="CD832" s="130"/>
      <c r="CE832" s="130"/>
      <c r="CF832" s="130"/>
      <c r="CG832" s="130"/>
      <c r="CH832" s="130"/>
      <c r="CI832" s="130"/>
      <c r="CJ832" s="130"/>
      <c r="CM832" s="159">
        <f t="shared" si="482"/>
        <v>0</v>
      </c>
      <c r="CN832" s="160">
        <f t="shared" si="483"/>
        <v>0</v>
      </c>
      <c r="CO832" s="160">
        <f t="shared" si="484"/>
        <v>0</v>
      </c>
      <c r="CP832" s="160">
        <f t="shared" si="485"/>
        <v>0</v>
      </c>
      <c r="CQ832" s="160">
        <f t="shared" si="486"/>
        <v>0</v>
      </c>
      <c r="CR832" s="160" t="str">
        <f t="shared" si="487"/>
        <v/>
      </c>
      <c r="CS832" s="160" t="str">
        <f t="shared" si="488"/>
        <v/>
      </c>
      <c r="CT832" s="160" t="str">
        <f t="shared" si="489"/>
        <v/>
      </c>
      <c r="CU832" s="162" t="str">
        <f t="shared" si="490"/>
        <v/>
      </c>
      <c r="CV832" s="162" t="str">
        <f t="shared" si="491"/>
        <v/>
      </c>
      <c r="CW832" s="162" t="str">
        <f t="shared" si="492"/>
        <v/>
      </c>
      <c r="CX832" s="162" t="str">
        <f t="shared" si="493"/>
        <v/>
      </c>
      <c r="CY832" s="162" t="str">
        <f t="shared" si="494"/>
        <v/>
      </c>
      <c r="CZ832" s="162" t="str">
        <f t="shared" si="495"/>
        <v/>
      </c>
      <c r="DA832" s="163" t="str">
        <f t="shared" si="496"/>
        <v/>
      </c>
    </row>
    <row r="833" spans="1:105" ht="16.5" x14ac:dyDescent="0.3">
      <c r="A833" s="135"/>
      <c r="B833" s="136"/>
      <c r="C833" s="136"/>
      <c r="D833" s="137"/>
      <c r="E833" s="176"/>
      <c r="F833" s="182"/>
      <c r="G833" s="183"/>
      <c r="H833" s="183"/>
      <c r="I833" s="183"/>
      <c r="J833" s="183"/>
      <c r="K833" s="183"/>
      <c r="L833" s="183"/>
      <c r="M833" s="186"/>
      <c r="N833" s="182"/>
      <c r="O833" s="184"/>
      <c r="P833" s="178"/>
      <c r="Q833" s="118">
        <f t="shared" si="465"/>
        <v>0</v>
      </c>
      <c r="R833" s="3"/>
      <c r="S833" s="3"/>
      <c r="T833" s="4"/>
      <c r="U833" s="4"/>
      <c r="V833" s="99">
        <f t="shared" si="466"/>
        <v>0</v>
      </c>
      <c r="W833" s="161"/>
      <c r="X833" s="138"/>
      <c r="AH833" s="158" t="str">
        <f t="array" ref="AH833">IF(OR(AH$1=0, $A833=""),"",SQRT((_xlfn.XLOOKUP(AH$1,$Z$2:$Z$16,$AA$2:$AA$16)-$T833)^2+(_xlfn.XLOOKUP(AH$1,$Z$2:$Z$16,$AB$2:$AB$16)-$U833)^2+(_xlfn.XLOOKUP(AH$1,$Z$2:$Z$16,$AC$2:$AC$16-$V833)^2)))</f>
        <v/>
      </c>
      <c r="AI833" s="140" t="str">
        <f t="array" ref="AI833">IF(OR(AI$1=0, $A833=""),"",SQRT((_xlfn.XLOOKUP(AI$1,$Z$2:$Z$16,$AA$2:$AA$16)-$T833)^2+(_xlfn.XLOOKUP(AI$1,$Z$2:$Z$16,$AB$2:$AB$16)-$U833)^2+(_xlfn.XLOOKUP(AI$1,$Z$2:$Z$16,$AC$2:$AC$16-$V833)^2)))</f>
        <v/>
      </c>
      <c r="AJ833" s="140" t="str">
        <f t="array" ref="AJ833">IF(OR(AJ$1=0, $A833=""),"",SQRT((_xlfn.XLOOKUP(AJ$1,$Z$2:$Z$16,$AA$2:$AA$16)-$T833)^2+(_xlfn.XLOOKUP(AJ$1,$Z$2:$Z$16,$AB$2:$AB$16)-$U833)^2+(_xlfn.XLOOKUP(AJ$1,$Z$2:$Z$16,$AC$2:$AC$16-$V833)^2)))</f>
        <v/>
      </c>
      <c r="AK833" s="140" t="str">
        <f t="array" ref="AK833">IF(OR(AK$1=0, $A833=""),"",SQRT((_xlfn.XLOOKUP(AK$1,$Z$2:$Z$16,$AA$2:$AA$16)-$T833)^2+(_xlfn.XLOOKUP(AK$1,$Z$2:$Z$16,$AB$2:$AB$16)-$U833)^2+(_xlfn.XLOOKUP(AK$1,$Z$2:$Z$16,$AC$2:$AC$16-$V833)^2)))</f>
        <v/>
      </c>
      <c r="AL833" s="140" t="str">
        <f t="array" ref="AL833">IF(OR(AL$1=0, $A833=""),"",SQRT((_xlfn.XLOOKUP(AL$1,$Z$2:$Z$16,$AA$2:$AA$16)-$T833)^2+(_xlfn.XLOOKUP(AL$1,$Z$2:$Z$16,$AB$2:$AB$16)-$U833)^2+(_xlfn.XLOOKUP(AL$1,$Z$2:$Z$16,$AC$2:$AC$16-$V833)^2)))</f>
        <v/>
      </c>
      <c r="AM833" s="140" t="str">
        <f t="array" ref="AM833">IF(OR(AM$1=0, $A833=""),"",SQRT((_xlfn.XLOOKUP(AM$1,$Z$2:$Z$16,$AA$2:$AA$16)-$T833)^2+(_xlfn.XLOOKUP(AM$1,$Z$2:$Z$16,$AB$2:$AB$16)-$U833)^2+(_xlfn.XLOOKUP(AM$1,$Z$2:$Z$16,$AC$2:$AC$16-$V833)^2)))</f>
        <v/>
      </c>
      <c r="AN833" s="140" t="str">
        <f t="array" ref="AN833">IF(OR(AN$1=0, $A833=""),"",SQRT((_xlfn.XLOOKUP(AN$1,$Z$2:$Z$16,$AA$2:$AA$16)-$T833)^2+(_xlfn.XLOOKUP(AN$1,$Z$2:$Z$16,$AB$2:$AB$16)-$U833)^2+(_xlfn.XLOOKUP(AN$1,$Z$2:$Z$16,$AC$2:$AC$16-$V833)^2)))</f>
        <v/>
      </c>
      <c r="AO833" s="140" t="str">
        <f t="array" ref="AO833">IF(OR(AO$1=0, $A833=""),"",SQRT((_xlfn.XLOOKUP(AO$1,$Z$2:$Z$16,$AA$2:$AA$16)-$T833)^2+(_xlfn.XLOOKUP(AO$1,$Z$2:$Z$16,$AB$2:$AB$16)-$U833)^2+(_xlfn.XLOOKUP(AO$1,$Z$2:$Z$16,$AC$2:$AC$16-$V833)^2)))</f>
        <v/>
      </c>
      <c r="AP833" s="141" t="str">
        <f t="array" ref="AP833">IF(OR(AP$1=0, $A833=""),"",SQRT((_xlfn.XLOOKUP(AP$1,$Z$2:$Z$16,$AA$2:$AA$16)-$T833)^2+(_xlfn.XLOOKUP(AP$1,$Z$2:$Z$16,$AB$2:$AB$16)-$U833)^2+(_xlfn.XLOOKUP(AP$1,$Z$2:$Z$16,$AC$2:$AC$16-$V833)^2)))</f>
        <v/>
      </c>
      <c r="AQ833" s="141" t="str">
        <f t="array" ref="AQ833">IF(OR(AQ$1=0, $A833=""),"",SQRT((_xlfn.XLOOKUP(AQ$1,$Z$2:$Z$16,$AA$2:$AA$16)-$T833)^2+(_xlfn.XLOOKUP(AQ$1,$Z$2:$Z$16,$AB$2:$AB$16)-$U833)^2+(_xlfn.XLOOKUP(AQ$1,$Z$2:$Z$16,$AC$2:$AC$16-$V833)^2)))</f>
        <v/>
      </c>
      <c r="AR833" s="141" t="str">
        <f t="array" ref="AR833">IF(OR(AR$1=0, $A833=""),"",SQRT((_xlfn.XLOOKUP(AR$1,$Z$2:$Z$16,$AA$2:$AA$16)-$T833)^2+(_xlfn.XLOOKUP(AR$1,$Z$2:$Z$16,$AB$2:$AB$16)-$U833)^2+(_xlfn.XLOOKUP(AR$1,$Z$2:$Z$16,$AC$2:$AC$16-$V833)^2)))</f>
        <v/>
      </c>
      <c r="AS833" s="141" t="str">
        <f t="array" ref="AS833">IF(OR(AS$1=0, $A833=""),"",SQRT((_xlfn.XLOOKUP(AS$1,$Z$2:$Z$16,$AA$2:$AA$16)-$T833)^2+(_xlfn.XLOOKUP(AS$1,$Z$2:$Z$16,$AB$2:$AB$16)-$U833)^2+(_xlfn.XLOOKUP(AS$1,$Z$2:$Z$16,$AC$2:$AC$16-$V833)^2)))</f>
        <v/>
      </c>
      <c r="AT833" s="141" t="str">
        <f t="array" ref="AT833">IF(OR(AT$1=0, $A833=""),"",SQRT((_xlfn.XLOOKUP(AT$1,$Z$2:$Z$16,$AA$2:$AA$16)-$T833)^2+(_xlfn.XLOOKUP(AT$1,$Z$2:$Z$16,$AB$2:$AB$16)-$U833)^2+(_xlfn.XLOOKUP(AT$1,$Z$2:$Z$16,$AC$2:$AC$16-$V833)^2)))</f>
        <v/>
      </c>
      <c r="AU833" s="141" t="str">
        <f t="array" ref="AU833">IF(OR(AU$1=0, $A833=""),"",SQRT((_xlfn.XLOOKUP(AU$1,$Z$2:$Z$16,$AA$2:$AA$16)-$T833)^2+(_xlfn.XLOOKUP(AU$1,$Z$2:$Z$16,$AB$2:$AB$16)-$U833)^2+(_xlfn.XLOOKUP(AU$1,$Z$2:$Z$16,$AC$2:$AC$16-$V833)^2)))</f>
        <v/>
      </c>
      <c r="AV833" s="142" t="str">
        <f t="array" ref="AV833">IF(OR(AV$1=0, $A833=""),"",SQRT((_xlfn.XLOOKUP(AV$1,$Z$2:$Z$16,$AA$2:$AA$16)-$T833)^2+(_xlfn.XLOOKUP(AV$1,$Z$2:$Z$16,$AB$2:$AB$16)-$U833)^2+(_xlfn.XLOOKUP(AV$1,$Z$2:$Z$16,$AC$2:$AC$16-$V833)^2)))</f>
        <v/>
      </c>
      <c r="AW833" s="124"/>
      <c r="AX833" s="124"/>
      <c r="AY833" s="125">
        <f t="shared" si="467"/>
        <v>0</v>
      </c>
      <c r="AZ833" s="143">
        <f t="shared" si="468"/>
        <v>0</v>
      </c>
      <c r="BA833" s="143">
        <f t="shared" si="469"/>
        <v>0</v>
      </c>
      <c r="BB833" s="143">
        <f t="shared" si="470"/>
        <v>0</v>
      </c>
      <c r="BC833" s="143">
        <f t="shared" si="471"/>
        <v>0</v>
      </c>
      <c r="BD833" s="143">
        <f t="shared" si="472"/>
        <v>0</v>
      </c>
      <c r="BE833" s="143">
        <f t="shared" si="473"/>
        <v>0</v>
      </c>
      <c r="BF833" s="143">
        <f t="shared" si="474"/>
        <v>0</v>
      </c>
      <c r="BG833" s="144">
        <f t="shared" si="475"/>
        <v>0</v>
      </c>
      <c r="BH833" s="144">
        <f t="shared" si="476"/>
        <v>0</v>
      </c>
      <c r="BI833" s="144">
        <f t="shared" si="477"/>
        <v>0</v>
      </c>
      <c r="BJ833" s="144">
        <f t="shared" si="478"/>
        <v>0</v>
      </c>
      <c r="BK833" s="144">
        <f t="shared" si="479"/>
        <v>0</v>
      </c>
      <c r="BL833" s="144">
        <f t="shared" si="480"/>
        <v>0</v>
      </c>
      <c r="BM833" s="145">
        <f t="shared" si="481"/>
        <v>0</v>
      </c>
      <c r="BN833" s="124"/>
      <c r="BO833" s="124"/>
      <c r="BP833" s="124"/>
      <c r="BQ833" s="124"/>
      <c r="BR833" s="124"/>
      <c r="BS833" s="124"/>
      <c r="BT833" s="124"/>
      <c r="BU833" s="124"/>
      <c r="BV833" s="130"/>
      <c r="BW833" s="130"/>
      <c r="BX833" s="130"/>
      <c r="BY833" s="130"/>
      <c r="BZ833" s="130"/>
      <c r="CA833" s="130"/>
      <c r="CB833" s="130"/>
      <c r="CC833" s="130"/>
      <c r="CD833" s="130"/>
      <c r="CE833" s="130"/>
      <c r="CF833" s="130"/>
      <c r="CG833" s="130"/>
      <c r="CH833" s="130"/>
      <c r="CI833" s="130"/>
      <c r="CJ833" s="130"/>
      <c r="CM833" s="159">
        <f t="shared" si="482"/>
        <v>0</v>
      </c>
      <c r="CN833" s="160">
        <f t="shared" si="483"/>
        <v>0</v>
      </c>
      <c r="CO833" s="160">
        <f t="shared" si="484"/>
        <v>0</v>
      </c>
      <c r="CP833" s="160">
        <f t="shared" si="485"/>
        <v>0</v>
      </c>
      <c r="CQ833" s="160">
        <f t="shared" si="486"/>
        <v>0</v>
      </c>
      <c r="CR833" s="160" t="str">
        <f t="shared" si="487"/>
        <v/>
      </c>
      <c r="CS833" s="160" t="str">
        <f t="shared" si="488"/>
        <v/>
      </c>
      <c r="CT833" s="160" t="str">
        <f t="shared" si="489"/>
        <v/>
      </c>
      <c r="CU833" s="162" t="str">
        <f t="shared" si="490"/>
        <v/>
      </c>
      <c r="CV833" s="162" t="str">
        <f t="shared" si="491"/>
        <v/>
      </c>
      <c r="CW833" s="162" t="str">
        <f t="shared" si="492"/>
        <v/>
      </c>
      <c r="CX833" s="162" t="str">
        <f t="shared" si="493"/>
        <v/>
      </c>
      <c r="CY833" s="162" t="str">
        <f t="shared" si="494"/>
        <v/>
      </c>
      <c r="CZ833" s="162" t="str">
        <f t="shared" si="495"/>
        <v/>
      </c>
      <c r="DA833" s="163" t="str">
        <f t="shared" si="496"/>
        <v/>
      </c>
    </row>
    <row r="834" spans="1:105" ht="16.5" x14ac:dyDescent="0.3">
      <c r="A834" s="135"/>
      <c r="B834" s="136"/>
      <c r="C834" s="136"/>
      <c r="D834" s="137"/>
      <c r="E834" s="176"/>
      <c r="F834" s="182"/>
      <c r="G834" s="183"/>
      <c r="H834" s="183"/>
      <c r="I834" s="183"/>
      <c r="J834" s="183"/>
      <c r="K834" s="183"/>
      <c r="L834" s="183"/>
      <c r="M834" s="186"/>
      <c r="N834" s="182"/>
      <c r="O834" s="184"/>
      <c r="P834" s="178"/>
      <c r="Q834" s="118">
        <f t="shared" si="465"/>
        <v>0</v>
      </c>
      <c r="R834" s="3"/>
      <c r="S834" s="3"/>
      <c r="T834" s="4"/>
      <c r="U834" s="4"/>
      <c r="V834" s="99">
        <f t="shared" si="466"/>
        <v>0</v>
      </c>
      <c r="W834" s="161"/>
      <c r="X834" s="138"/>
      <c r="AH834" s="158" t="str">
        <f t="array" ref="AH834">IF(OR(AH$1=0, $A834=""),"",SQRT((_xlfn.XLOOKUP(AH$1,$Z$2:$Z$16,$AA$2:$AA$16)-$T834)^2+(_xlfn.XLOOKUP(AH$1,$Z$2:$Z$16,$AB$2:$AB$16)-$U834)^2+(_xlfn.XLOOKUP(AH$1,$Z$2:$Z$16,$AC$2:$AC$16-$V834)^2)))</f>
        <v/>
      </c>
      <c r="AI834" s="140" t="str">
        <f t="array" ref="AI834">IF(OR(AI$1=0, $A834=""),"",SQRT((_xlfn.XLOOKUP(AI$1,$Z$2:$Z$16,$AA$2:$AA$16)-$T834)^2+(_xlfn.XLOOKUP(AI$1,$Z$2:$Z$16,$AB$2:$AB$16)-$U834)^2+(_xlfn.XLOOKUP(AI$1,$Z$2:$Z$16,$AC$2:$AC$16-$V834)^2)))</f>
        <v/>
      </c>
      <c r="AJ834" s="140" t="str">
        <f t="array" ref="AJ834">IF(OR(AJ$1=0, $A834=""),"",SQRT((_xlfn.XLOOKUP(AJ$1,$Z$2:$Z$16,$AA$2:$AA$16)-$T834)^2+(_xlfn.XLOOKUP(AJ$1,$Z$2:$Z$16,$AB$2:$AB$16)-$U834)^2+(_xlfn.XLOOKUP(AJ$1,$Z$2:$Z$16,$AC$2:$AC$16-$V834)^2)))</f>
        <v/>
      </c>
      <c r="AK834" s="140" t="str">
        <f t="array" ref="AK834">IF(OR(AK$1=0, $A834=""),"",SQRT((_xlfn.XLOOKUP(AK$1,$Z$2:$Z$16,$AA$2:$AA$16)-$T834)^2+(_xlfn.XLOOKUP(AK$1,$Z$2:$Z$16,$AB$2:$AB$16)-$U834)^2+(_xlfn.XLOOKUP(AK$1,$Z$2:$Z$16,$AC$2:$AC$16-$V834)^2)))</f>
        <v/>
      </c>
      <c r="AL834" s="140" t="str">
        <f t="array" ref="AL834">IF(OR(AL$1=0, $A834=""),"",SQRT((_xlfn.XLOOKUP(AL$1,$Z$2:$Z$16,$AA$2:$AA$16)-$T834)^2+(_xlfn.XLOOKUP(AL$1,$Z$2:$Z$16,$AB$2:$AB$16)-$U834)^2+(_xlfn.XLOOKUP(AL$1,$Z$2:$Z$16,$AC$2:$AC$16-$V834)^2)))</f>
        <v/>
      </c>
      <c r="AM834" s="140" t="str">
        <f t="array" ref="AM834">IF(OR(AM$1=0, $A834=""),"",SQRT((_xlfn.XLOOKUP(AM$1,$Z$2:$Z$16,$AA$2:$AA$16)-$T834)^2+(_xlfn.XLOOKUP(AM$1,$Z$2:$Z$16,$AB$2:$AB$16)-$U834)^2+(_xlfn.XLOOKUP(AM$1,$Z$2:$Z$16,$AC$2:$AC$16-$V834)^2)))</f>
        <v/>
      </c>
      <c r="AN834" s="140" t="str">
        <f t="array" ref="AN834">IF(OR(AN$1=0, $A834=""),"",SQRT((_xlfn.XLOOKUP(AN$1,$Z$2:$Z$16,$AA$2:$AA$16)-$T834)^2+(_xlfn.XLOOKUP(AN$1,$Z$2:$Z$16,$AB$2:$AB$16)-$U834)^2+(_xlfn.XLOOKUP(AN$1,$Z$2:$Z$16,$AC$2:$AC$16-$V834)^2)))</f>
        <v/>
      </c>
      <c r="AO834" s="140" t="str">
        <f t="array" ref="AO834">IF(OR(AO$1=0, $A834=""),"",SQRT((_xlfn.XLOOKUP(AO$1,$Z$2:$Z$16,$AA$2:$AA$16)-$T834)^2+(_xlfn.XLOOKUP(AO$1,$Z$2:$Z$16,$AB$2:$AB$16)-$U834)^2+(_xlfn.XLOOKUP(AO$1,$Z$2:$Z$16,$AC$2:$AC$16-$V834)^2)))</f>
        <v/>
      </c>
      <c r="AP834" s="141" t="str">
        <f t="array" ref="AP834">IF(OR(AP$1=0, $A834=""),"",SQRT((_xlfn.XLOOKUP(AP$1,$Z$2:$Z$16,$AA$2:$AA$16)-$T834)^2+(_xlfn.XLOOKUP(AP$1,$Z$2:$Z$16,$AB$2:$AB$16)-$U834)^2+(_xlfn.XLOOKUP(AP$1,$Z$2:$Z$16,$AC$2:$AC$16-$V834)^2)))</f>
        <v/>
      </c>
      <c r="AQ834" s="141" t="str">
        <f t="array" ref="AQ834">IF(OR(AQ$1=0, $A834=""),"",SQRT((_xlfn.XLOOKUP(AQ$1,$Z$2:$Z$16,$AA$2:$AA$16)-$T834)^2+(_xlfn.XLOOKUP(AQ$1,$Z$2:$Z$16,$AB$2:$AB$16)-$U834)^2+(_xlfn.XLOOKUP(AQ$1,$Z$2:$Z$16,$AC$2:$AC$16-$V834)^2)))</f>
        <v/>
      </c>
      <c r="AR834" s="141" t="str">
        <f t="array" ref="AR834">IF(OR(AR$1=0, $A834=""),"",SQRT((_xlfn.XLOOKUP(AR$1,$Z$2:$Z$16,$AA$2:$AA$16)-$T834)^2+(_xlfn.XLOOKUP(AR$1,$Z$2:$Z$16,$AB$2:$AB$16)-$U834)^2+(_xlfn.XLOOKUP(AR$1,$Z$2:$Z$16,$AC$2:$AC$16-$V834)^2)))</f>
        <v/>
      </c>
      <c r="AS834" s="141" t="str">
        <f t="array" ref="AS834">IF(OR(AS$1=0, $A834=""),"",SQRT((_xlfn.XLOOKUP(AS$1,$Z$2:$Z$16,$AA$2:$AA$16)-$T834)^2+(_xlfn.XLOOKUP(AS$1,$Z$2:$Z$16,$AB$2:$AB$16)-$U834)^2+(_xlfn.XLOOKUP(AS$1,$Z$2:$Z$16,$AC$2:$AC$16-$V834)^2)))</f>
        <v/>
      </c>
      <c r="AT834" s="141" t="str">
        <f t="array" ref="AT834">IF(OR(AT$1=0, $A834=""),"",SQRT((_xlfn.XLOOKUP(AT$1,$Z$2:$Z$16,$AA$2:$AA$16)-$T834)^2+(_xlfn.XLOOKUP(AT$1,$Z$2:$Z$16,$AB$2:$AB$16)-$U834)^2+(_xlfn.XLOOKUP(AT$1,$Z$2:$Z$16,$AC$2:$AC$16-$V834)^2)))</f>
        <v/>
      </c>
      <c r="AU834" s="141" t="str">
        <f t="array" ref="AU834">IF(OR(AU$1=0, $A834=""),"",SQRT((_xlfn.XLOOKUP(AU$1,$Z$2:$Z$16,$AA$2:$AA$16)-$T834)^2+(_xlfn.XLOOKUP(AU$1,$Z$2:$Z$16,$AB$2:$AB$16)-$U834)^2+(_xlfn.XLOOKUP(AU$1,$Z$2:$Z$16,$AC$2:$AC$16-$V834)^2)))</f>
        <v/>
      </c>
      <c r="AV834" s="142" t="str">
        <f t="array" ref="AV834">IF(OR(AV$1=0, $A834=""),"",SQRT((_xlfn.XLOOKUP(AV$1,$Z$2:$Z$16,$AA$2:$AA$16)-$T834)^2+(_xlfn.XLOOKUP(AV$1,$Z$2:$Z$16,$AB$2:$AB$16)-$U834)^2+(_xlfn.XLOOKUP(AV$1,$Z$2:$Z$16,$AC$2:$AC$16-$V834)^2)))</f>
        <v/>
      </c>
      <c r="AW834" s="124"/>
      <c r="AX834" s="124"/>
      <c r="AY834" s="125">
        <f t="shared" si="467"/>
        <v>0</v>
      </c>
      <c r="AZ834" s="143">
        <f t="shared" si="468"/>
        <v>0</v>
      </c>
      <c r="BA834" s="143">
        <f t="shared" si="469"/>
        <v>0</v>
      </c>
      <c r="BB834" s="143">
        <f t="shared" si="470"/>
        <v>0</v>
      </c>
      <c r="BC834" s="143">
        <f t="shared" si="471"/>
        <v>0</v>
      </c>
      <c r="BD834" s="143">
        <f t="shared" si="472"/>
        <v>0</v>
      </c>
      <c r="BE834" s="143">
        <f t="shared" si="473"/>
        <v>0</v>
      </c>
      <c r="BF834" s="143">
        <f t="shared" si="474"/>
        <v>0</v>
      </c>
      <c r="BG834" s="144">
        <f t="shared" si="475"/>
        <v>0</v>
      </c>
      <c r="BH834" s="144">
        <f t="shared" si="476"/>
        <v>0</v>
      </c>
      <c r="BI834" s="144">
        <f t="shared" si="477"/>
        <v>0</v>
      </c>
      <c r="BJ834" s="144">
        <f t="shared" si="478"/>
        <v>0</v>
      </c>
      <c r="BK834" s="144">
        <f t="shared" si="479"/>
        <v>0</v>
      </c>
      <c r="BL834" s="144">
        <f t="shared" si="480"/>
        <v>0</v>
      </c>
      <c r="BM834" s="145">
        <f t="shared" si="481"/>
        <v>0</v>
      </c>
      <c r="BN834" s="124"/>
      <c r="BO834" s="124"/>
      <c r="BP834" s="124"/>
      <c r="BQ834" s="124"/>
      <c r="BR834" s="124"/>
      <c r="BS834" s="124"/>
      <c r="BT834" s="124"/>
      <c r="BU834" s="124"/>
      <c r="BV834" s="130"/>
      <c r="BW834" s="130"/>
      <c r="BX834" s="130"/>
      <c r="BY834" s="130"/>
      <c r="BZ834" s="130"/>
      <c r="CA834" s="130"/>
      <c r="CB834" s="130"/>
      <c r="CC834" s="130"/>
      <c r="CD834" s="130"/>
      <c r="CE834" s="130"/>
      <c r="CF834" s="130"/>
      <c r="CG834" s="130"/>
      <c r="CH834" s="130"/>
      <c r="CI834" s="130"/>
      <c r="CJ834" s="130"/>
      <c r="CM834" s="159">
        <f t="shared" si="482"/>
        <v>0</v>
      </c>
      <c r="CN834" s="160">
        <f t="shared" si="483"/>
        <v>0</v>
      </c>
      <c r="CO834" s="160">
        <f t="shared" si="484"/>
        <v>0</v>
      </c>
      <c r="CP834" s="160">
        <f t="shared" si="485"/>
        <v>0</v>
      </c>
      <c r="CQ834" s="160">
        <f t="shared" si="486"/>
        <v>0</v>
      </c>
      <c r="CR834" s="160" t="str">
        <f t="shared" si="487"/>
        <v/>
      </c>
      <c r="CS834" s="160" t="str">
        <f t="shared" si="488"/>
        <v/>
      </c>
      <c r="CT834" s="160" t="str">
        <f t="shared" si="489"/>
        <v/>
      </c>
      <c r="CU834" s="162" t="str">
        <f t="shared" si="490"/>
        <v/>
      </c>
      <c r="CV834" s="162" t="str">
        <f t="shared" si="491"/>
        <v/>
      </c>
      <c r="CW834" s="162" t="str">
        <f t="shared" si="492"/>
        <v/>
      </c>
      <c r="CX834" s="162" t="str">
        <f t="shared" si="493"/>
        <v/>
      </c>
      <c r="CY834" s="162" t="str">
        <f t="shared" si="494"/>
        <v/>
      </c>
      <c r="CZ834" s="162" t="str">
        <f t="shared" si="495"/>
        <v/>
      </c>
      <c r="DA834" s="163" t="str">
        <f t="shared" si="496"/>
        <v/>
      </c>
    </row>
    <row r="835" spans="1:105" ht="16.5" x14ac:dyDescent="0.3">
      <c r="A835" s="135"/>
      <c r="B835" s="136"/>
      <c r="C835" s="136"/>
      <c r="D835" s="137"/>
      <c r="E835" s="176"/>
      <c r="F835" s="182"/>
      <c r="G835" s="183"/>
      <c r="H835" s="183"/>
      <c r="I835" s="183"/>
      <c r="J835" s="183"/>
      <c r="K835" s="183"/>
      <c r="L835" s="183"/>
      <c r="M835" s="186"/>
      <c r="N835" s="182"/>
      <c r="O835" s="184"/>
      <c r="P835" s="178"/>
      <c r="Q835" s="118">
        <f t="shared" si="465"/>
        <v>0</v>
      </c>
      <c r="R835" s="3"/>
      <c r="S835" s="3"/>
      <c r="T835" s="4"/>
      <c r="U835" s="4"/>
      <c r="V835" s="99">
        <f t="shared" si="466"/>
        <v>0</v>
      </c>
      <c r="W835" s="161"/>
      <c r="X835" s="138"/>
      <c r="AH835" s="158" t="str">
        <f t="array" ref="AH835">IF(OR(AH$1=0, $A835=""),"",SQRT((_xlfn.XLOOKUP(AH$1,$Z$2:$Z$16,$AA$2:$AA$16)-$T835)^2+(_xlfn.XLOOKUP(AH$1,$Z$2:$Z$16,$AB$2:$AB$16)-$U835)^2+(_xlfn.XLOOKUP(AH$1,$Z$2:$Z$16,$AC$2:$AC$16-$V835)^2)))</f>
        <v/>
      </c>
      <c r="AI835" s="140" t="str">
        <f t="array" ref="AI835">IF(OR(AI$1=0, $A835=""),"",SQRT((_xlfn.XLOOKUP(AI$1,$Z$2:$Z$16,$AA$2:$AA$16)-$T835)^2+(_xlfn.XLOOKUP(AI$1,$Z$2:$Z$16,$AB$2:$AB$16)-$U835)^2+(_xlfn.XLOOKUP(AI$1,$Z$2:$Z$16,$AC$2:$AC$16-$V835)^2)))</f>
        <v/>
      </c>
      <c r="AJ835" s="140" t="str">
        <f t="array" ref="AJ835">IF(OR(AJ$1=0, $A835=""),"",SQRT((_xlfn.XLOOKUP(AJ$1,$Z$2:$Z$16,$AA$2:$AA$16)-$T835)^2+(_xlfn.XLOOKUP(AJ$1,$Z$2:$Z$16,$AB$2:$AB$16)-$U835)^2+(_xlfn.XLOOKUP(AJ$1,$Z$2:$Z$16,$AC$2:$AC$16-$V835)^2)))</f>
        <v/>
      </c>
      <c r="AK835" s="140" t="str">
        <f t="array" ref="AK835">IF(OR(AK$1=0, $A835=""),"",SQRT((_xlfn.XLOOKUP(AK$1,$Z$2:$Z$16,$AA$2:$AA$16)-$T835)^2+(_xlfn.XLOOKUP(AK$1,$Z$2:$Z$16,$AB$2:$AB$16)-$U835)^2+(_xlfn.XLOOKUP(AK$1,$Z$2:$Z$16,$AC$2:$AC$16-$V835)^2)))</f>
        <v/>
      </c>
      <c r="AL835" s="140" t="str">
        <f t="array" ref="AL835">IF(OR(AL$1=0, $A835=""),"",SQRT((_xlfn.XLOOKUP(AL$1,$Z$2:$Z$16,$AA$2:$AA$16)-$T835)^2+(_xlfn.XLOOKUP(AL$1,$Z$2:$Z$16,$AB$2:$AB$16)-$U835)^2+(_xlfn.XLOOKUP(AL$1,$Z$2:$Z$16,$AC$2:$AC$16-$V835)^2)))</f>
        <v/>
      </c>
      <c r="AM835" s="140" t="str">
        <f t="array" ref="AM835">IF(OR(AM$1=0, $A835=""),"",SQRT((_xlfn.XLOOKUP(AM$1,$Z$2:$Z$16,$AA$2:$AA$16)-$T835)^2+(_xlfn.XLOOKUP(AM$1,$Z$2:$Z$16,$AB$2:$AB$16)-$U835)^2+(_xlfn.XLOOKUP(AM$1,$Z$2:$Z$16,$AC$2:$AC$16-$V835)^2)))</f>
        <v/>
      </c>
      <c r="AN835" s="140" t="str">
        <f t="array" ref="AN835">IF(OR(AN$1=0, $A835=""),"",SQRT((_xlfn.XLOOKUP(AN$1,$Z$2:$Z$16,$AA$2:$AA$16)-$T835)^2+(_xlfn.XLOOKUP(AN$1,$Z$2:$Z$16,$AB$2:$AB$16)-$U835)^2+(_xlfn.XLOOKUP(AN$1,$Z$2:$Z$16,$AC$2:$AC$16-$V835)^2)))</f>
        <v/>
      </c>
      <c r="AO835" s="140" t="str">
        <f t="array" ref="AO835">IF(OR(AO$1=0, $A835=""),"",SQRT((_xlfn.XLOOKUP(AO$1,$Z$2:$Z$16,$AA$2:$AA$16)-$T835)^2+(_xlfn.XLOOKUP(AO$1,$Z$2:$Z$16,$AB$2:$AB$16)-$U835)^2+(_xlfn.XLOOKUP(AO$1,$Z$2:$Z$16,$AC$2:$AC$16-$V835)^2)))</f>
        <v/>
      </c>
      <c r="AP835" s="141" t="str">
        <f t="array" ref="AP835">IF(OR(AP$1=0, $A835=""),"",SQRT((_xlfn.XLOOKUP(AP$1,$Z$2:$Z$16,$AA$2:$AA$16)-$T835)^2+(_xlfn.XLOOKUP(AP$1,$Z$2:$Z$16,$AB$2:$AB$16)-$U835)^2+(_xlfn.XLOOKUP(AP$1,$Z$2:$Z$16,$AC$2:$AC$16-$V835)^2)))</f>
        <v/>
      </c>
      <c r="AQ835" s="141" t="str">
        <f t="array" ref="AQ835">IF(OR(AQ$1=0, $A835=""),"",SQRT((_xlfn.XLOOKUP(AQ$1,$Z$2:$Z$16,$AA$2:$AA$16)-$T835)^2+(_xlfn.XLOOKUP(AQ$1,$Z$2:$Z$16,$AB$2:$AB$16)-$U835)^2+(_xlfn.XLOOKUP(AQ$1,$Z$2:$Z$16,$AC$2:$AC$16-$V835)^2)))</f>
        <v/>
      </c>
      <c r="AR835" s="141" t="str">
        <f t="array" ref="AR835">IF(OR(AR$1=0, $A835=""),"",SQRT((_xlfn.XLOOKUP(AR$1,$Z$2:$Z$16,$AA$2:$AA$16)-$T835)^2+(_xlfn.XLOOKUP(AR$1,$Z$2:$Z$16,$AB$2:$AB$16)-$U835)^2+(_xlfn.XLOOKUP(AR$1,$Z$2:$Z$16,$AC$2:$AC$16-$V835)^2)))</f>
        <v/>
      </c>
      <c r="AS835" s="141" t="str">
        <f t="array" ref="AS835">IF(OR(AS$1=0, $A835=""),"",SQRT((_xlfn.XLOOKUP(AS$1,$Z$2:$Z$16,$AA$2:$AA$16)-$T835)^2+(_xlfn.XLOOKUP(AS$1,$Z$2:$Z$16,$AB$2:$AB$16)-$U835)^2+(_xlfn.XLOOKUP(AS$1,$Z$2:$Z$16,$AC$2:$AC$16-$V835)^2)))</f>
        <v/>
      </c>
      <c r="AT835" s="141" t="str">
        <f t="array" ref="AT835">IF(OR(AT$1=0, $A835=""),"",SQRT((_xlfn.XLOOKUP(AT$1,$Z$2:$Z$16,$AA$2:$AA$16)-$T835)^2+(_xlfn.XLOOKUP(AT$1,$Z$2:$Z$16,$AB$2:$AB$16)-$U835)^2+(_xlfn.XLOOKUP(AT$1,$Z$2:$Z$16,$AC$2:$AC$16-$V835)^2)))</f>
        <v/>
      </c>
      <c r="AU835" s="141" t="str">
        <f t="array" ref="AU835">IF(OR(AU$1=0, $A835=""),"",SQRT((_xlfn.XLOOKUP(AU$1,$Z$2:$Z$16,$AA$2:$AA$16)-$T835)^2+(_xlfn.XLOOKUP(AU$1,$Z$2:$Z$16,$AB$2:$AB$16)-$U835)^2+(_xlfn.XLOOKUP(AU$1,$Z$2:$Z$16,$AC$2:$AC$16-$V835)^2)))</f>
        <v/>
      </c>
      <c r="AV835" s="142" t="str">
        <f t="array" ref="AV835">IF(OR(AV$1=0, $A835=""),"",SQRT((_xlfn.XLOOKUP(AV$1,$Z$2:$Z$16,$AA$2:$AA$16)-$T835)^2+(_xlfn.XLOOKUP(AV$1,$Z$2:$Z$16,$AB$2:$AB$16)-$U835)^2+(_xlfn.XLOOKUP(AV$1,$Z$2:$Z$16,$AC$2:$AC$16-$V835)^2)))</f>
        <v/>
      </c>
      <c r="AW835" s="124"/>
      <c r="AX835" s="124"/>
      <c r="AY835" s="125">
        <f t="shared" si="467"/>
        <v>0</v>
      </c>
      <c r="AZ835" s="143">
        <f t="shared" si="468"/>
        <v>0</v>
      </c>
      <c r="BA835" s="143">
        <f t="shared" si="469"/>
        <v>0</v>
      </c>
      <c r="BB835" s="143">
        <f t="shared" si="470"/>
        <v>0</v>
      </c>
      <c r="BC835" s="143">
        <f t="shared" si="471"/>
        <v>0</v>
      </c>
      <c r="BD835" s="143">
        <f t="shared" si="472"/>
        <v>0</v>
      </c>
      <c r="BE835" s="143">
        <f t="shared" si="473"/>
        <v>0</v>
      </c>
      <c r="BF835" s="143">
        <f t="shared" si="474"/>
        <v>0</v>
      </c>
      <c r="BG835" s="144">
        <f t="shared" si="475"/>
        <v>0</v>
      </c>
      <c r="BH835" s="144">
        <f t="shared" si="476"/>
        <v>0</v>
      </c>
      <c r="BI835" s="144">
        <f t="shared" si="477"/>
        <v>0</v>
      </c>
      <c r="BJ835" s="144">
        <f t="shared" si="478"/>
        <v>0</v>
      </c>
      <c r="BK835" s="144">
        <f t="shared" si="479"/>
        <v>0</v>
      </c>
      <c r="BL835" s="144">
        <f t="shared" si="480"/>
        <v>0</v>
      </c>
      <c r="BM835" s="145">
        <f t="shared" si="481"/>
        <v>0</v>
      </c>
      <c r="BN835" s="124"/>
      <c r="BO835" s="124"/>
      <c r="BP835" s="124"/>
      <c r="BQ835" s="124"/>
      <c r="BR835" s="124"/>
      <c r="BS835" s="124"/>
      <c r="BT835" s="124"/>
      <c r="BU835" s="124"/>
      <c r="BV835" s="130"/>
      <c r="BW835" s="130"/>
      <c r="BX835" s="130"/>
      <c r="BY835" s="130"/>
      <c r="BZ835" s="130"/>
      <c r="CA835" s="130"/>
      <c r="CB835" s="130"/>
      <c r="CC835" s="130"/>
      <c r="CD835" s="130"/>
      <c r="CE835" s="130"/>
      <c r="CF835" s="130"/>
      <c r="CG835" s="130"/>
      <c r="CH835" s="130"/>
      <c r="CI835" s="130"/>
      <c r="CJ835" s="130"/>
      <c r="CM835" s="159">
        <f t="shared" si="482"/>
        <v>0</v>
      </c>
      <c r="CN835" s="160">
        <f t="shared" si="483"/>
        <v>0</v>
      </c>
      <c r="CO835" s="160">
        <f t="shared" si="484"/>
        <v>0</v>
      </c>
      <c r="CP835" s="160">
        <f t="shared" si="485"/>
        <v>0</v>
      </c>
      <c r="CQ835" s="160">
        <f t="shared" si="486"/>
        <v>0</v>
      </c>
      <c r="CR835" s="160" t="str">
        <f t="shared" si="487"/>
        <v/>
      </c>
      <c r="CS835" s="160" t="str">
        <f t="shared" si="488"/>
        <v/>
      </c>
      <c r="CT835" s="160" t="str">
        <f t="shared" si="489"/>
        <v/>
      </c>
      <c r="CU835" s="162" t="str">
        <f t="shared" si="490"/>
        <v/>
      </c>
      <c r="CV835" s="162" t="str">
        <f t="shared" si="491"/>
        <v/>
      </c>
      <c r="CW835" s="162" t="str">
        <f t="shared" si="492"/>
        <v/>
      </c>
      <c r="CX835" s="162" t="str">
        <f t="shared" si="493"/>
        <v/>
      </c>
      <c r="CY835" s="162" t="str">
        <f t="shared" si="494"/>
        <v/>
      </c>
      <c r="CZ835" s="162" t="str">
        <f t="shared" si="495"/>
        <v/>
      </c>
      <c r="DA835" s="163" t="str">
        <f t="shared" si="496"/>
        <v/>
      </c>
    </row>
    <row r="836" spans="1:105" ht="16.5" x14ac:dyDescent="0.3">
      <c r="A836" s="135"/>
      <c r="B836" s="136"/>
      <c r="C836" s="136"/>
      <c r="D836" s="137"/>
      <c r="E836" s="176"/>
      <c r="F836" s="182"/>
      <c r="G836" s="183"/>
      <c r="H836" s="183"/>
      <c r="I836" s="183"/>
      <c r="J836" s="183"/>
      <c r="K836" s="183"/>
      <c r="L836" s="183"/>
      <c r="M836" s="186"/>
      <c r="N836" s="182"/>
      <c r="O836" s="184"/>
      <c r="P836" s="178"/>
      <c r="Q836" s="118">
        <f t="shared" si="465"/>
        <v>0</v>
      </c>
      <c r="R836" s="3"/>
      <c r="S836" s="3"/>
      <c r="T836" s="4"/>
      <c r="U836" s="4"/>
      <c r="V836" s="99">
        <f t="shared" si="466"/>
        <v>0</v>
      </c>
      <c r="W836" s="161"/>
      <c r="X836" s="138"/>
      <c r="AH836" s="158" t="str">
        <f t="array" ref="AH836">IF(OR(AH$1=0, $A836=""),"",SQRT((_xlfn.XLOOKUP(AH$1,$Z$2:$Z$16,$AA$2:$AA$16)-$T836)^2+(_xlfn.XLOOKUP(AH$1,$Z$2:$Z$16,$AB$2:$AB$16)-$U836)^2+(_xlfn.XLOOKUP(AH$1,$Z$2:$Z$16,$AC$2:$AC$16-$V836)^2)))</f>
        <v/>
      </c>
      <c r="AI836" s="140" t="str">
        <f t="array" ref="AI836">IF(OR(AI$1=0, $A836=""),"",SQRT((_xlfn.XLOOKUP(AI$1,$Z$2:$Z$16,$AA$2:$AA$16)-$T836)^2+(_xlfn.XLOOKUP(AI$1,$Z$2:$Z$16,$AB$2:$AB$16)-$U836)^2+(_xlfn.XLOOKUP(AI$1,$Z$2:$Z$16,$AC$2:$AC$16-$V836)^2)))</f>
        <v/>
      </c>
      <c r="AJ836" s="140" t="str">
        <f t="array" ref="AJ836">IF(OR(AJ$1=0, $A836=""),"",SQRT((_xlfn.XLOOKUP(AJ$1,$Z$2:$Z$16,$AA$2:$AA$16)-$T836)^2+(_xlfn.XLOOKUP(AJ$1,$Z$2:$Z$16,$AB$2:$AB$16)-$U836)^2+(_xlfn.XLOOKUP(AJ$1,$Z$2:$Z$16,$AC$2:$AC$16-$V836)^2)))</f>
        <v/>
      </c>
      <c r="AK836" s="140" t="str">
        <f t="array" ref="AK836">IF(OR(AK$1=0, $A836=""),"",SQRT((_xlfn.XLOOKUP(AK$1,$Z$2:$Z$16,$AA$2:$AA$16)-$T836)^2+(_xlfn.XLOOKUP(AK$1,$Z$2:$Z$16,$AB$2:$AB$16)-$U836)^2+(_xlfn.XLOOKUP(AK$1,$Z$2:$Z$16,$AC$2:$AC$16-$V836)^2)))</f>
        <v/>
      </c>
      <c r="AL836" s="140" t="str">
        <f t="array" ref="AL836">IF(OR(AL$1=0, $A836=""),"",SQRT((_xlfn.XLOOKUP(AL$1,$Z$2:$Z$16,$AA$2:$AA$16)-$T836)^2+(_xlfn.XLOOKUP(AL$1,$Z$2:$Z$16,$AB$2:$AB$16)-$U836)^2+(_xlfn.XLOOKUP(AL$1,$Z$2:$Z$16,$AC$2:$AC$16-$V836)^2)))</f>
        <v/>
      </c>
      <c r="AM836" s="140" t="str">
        <f t="array" ref="AM836">IF(OR(AM$1=0, $A836=""),"",SQRT((_xlfn.XLOOKUP(AM$1,$Z$2:$Z$16,$AA$2:$AA$16)-$T836)^2+(_xlfn.XLOOKUP(AM$1,$Z$2:$Z$16,$AB$2:$AB$16)-$U836)^2+(_xlfn.XLOOKUP(AM$1,$Z$2:$Z$16,$AC$2:$AC$16-$V836)^2)))</f>
        <v/>
      </c>
      <c r="AN836" s="140" t="str">
        <f t="array" ref="AN836">IF(OR(AN$1=0, $A836=""),"",SQRT((_xlfn.XLOOKUP(AN$1,$Z$2:$Z$16,$AA$2:$AA$16)-$T836)^2+(_xlfn.XLOOKUP(AN$1,$Z$2:$Z$16,$AB$2:$AB$16)-$U836)^2+(_xlfn.XLOOKUP(AN$1,$Z$2:$Z$16,$AC$2:$AC$16-$V836)^2)))</f>
        <v/>
      </c>
      <c r="AO836" s="140" t="str">
        <f t="array" ref="AO836">IF(OR(AO$1=0, $A836=""),"",SQRT((_xlfn.XLOOKUP(AO$1,$Z$2:$Z$16,$AA$2:$AA$16)-$T836)^2+(_xlfn.XLOOKUP(AO$1,$Z$2:$Z$16,$AB$2:$AB$16)-$U836)^2+(_xlfn.XLOOKUP(AO$1,$Z$2:$Z$16,$AC$2:$AC$16-$V836)^2)))</f>
        <v/>
      </c>
      <c r="AP836" s="141" t="str">
        <f t="array" ref="AP836">IF(OR(AP$1=0, $A836=""),"",SQRT((_xlfn.XLOOKUP(AP$1,$Z$2:$Z$16,$AA$2:$AA$16)-$T836)^2+(_xlfn.XLOOKUP(AP$1,$Z$2:$Z$16,$AB$2:$AB$16)-$U836)^2+(_xlfn.XLOOKUP(AP$1,$Z$2:$Z$16,$AC$2:$AC$16-$V836)^2)))</f>
        <v/>
      </c>
      <c r="AQ836" s="141" t="str">
        <f t="array" ref="AQ836">IF(OR(AQ$1=0, $A836=""),"",SQRT((_xlfn.XLOOKUP(AQ$1,$Z$2:$Z$16,$AA$2:$AA$16)-$T836)^2+(_xlfn.XLOOKUP(AQ$1,$Z$2:$Z$16,$AB$2:$AB$16)-$U836)^2+(_xlfn.XLOOKUP(AQ$1,$Z$2:$Z$16,$AC$2:$AC$16-$V836)^2)))</f>
        <v/>
      </c>
      <c r="AR836" s="141" t="str">
        <f t="array" ref="AR836">IF(OR(AR$1=0, $A836=""),"",SQRT((_xlfn.XLOOKUP(AR$1,$Z$2:$Z$16,$AA$2:$AA$16)-$T836)^2+(_xlfn.XLOOKUP(AR$1,$Z$2:$Z$16,$AB$2:$AB$16)-$U836)^2+(_xlfn.XLOOKUP(AR$1,$Z$2:$Z$16,$AC$2:$AC$16-$V836)^2)))</f>
        <v/>
      </c>
      <c r="AS836" s="141" t="str">
        <f t="array" ref="AS836">IF(OR(AS$1=0, $A836=""),"",SQRT((_xlfn.XLOOKUP(AS$1,$Z$2:$Z$16,$AA$2:$AA$16)-$T836)^2+(_xlfn.XLOOKUP(AS$1,$Z$2:$Z$16,$AB$2:$AB$16)-$U836)^2+(_xlfn.XLOOKUP(AS$1,$Z$2:$Z$16,$AC$2:$AC$16-$V836)^2)))</f>
        <v/>
      </c>
      <c r="AT836" s="141" t="str">
        <f t="array" ref="AT836">IF(OR(AT$1=0, $A836=""),"",SQRT((_xlfn.XLOOKUP(AT$1,$Z$2:$Z$16,$AA$2:$AA$16)-$T836)^2+(_xlfn.XLOOKUP(AT$1,$Z$2:$Z$16,$AB$2:$AB$16)-$U836)^2+(_xlfn.XLOOKUP(AT$1,$Z$2:$Z$16,$AC$2:$AC$16-$V836)^2)))</f>
        <v/>
      </c>
      <c r="AU836" s="141" t="str">
        <f t="array" ref="AU836">IF(OR(AU$1=0, $A836=""),"",SQRT((_xlfn.XLOOKUP(AU$1,$Z$2:$Z$16,$AA$2:$AA$16)-$T836)^2+(_xlfn.XLOOKUP(AU$1,$Z$2:$Z$16,$AB$2:$AB$16)-$U836)^2+(_xlfn.XLOOKUP(AU$1,$Z$2:$Z$16,$AC$2:$AC$16-$V836)^2)))</f>
        <v/>
      </c>
      <c r="AV836" s="142" t="str">
        <f t="array" ref="AV836">IF(OR(AV$1=0, $A836=""),"",SQRT((_xlfn.XLOOKUP(AV$1,$Z$2:$Z$16,$AA$2:$AA$16)-$T836)^2+(_xlfn.XLOOKUP(AV$1,$Z$2:$Z$16,$AB$2:$AB$16)-$U836)^2+(_xlfn.XLOOKUP(AV$1,$Z$2:$Z$16,$AC$2:$AC$16-$V836)^2)))</f>
        <v/>
      </c>
      <c r="AW836" s="124"/>
      <c r="AX836" s="124"/>
      <c r="AY836" s="125">
        <f t="shared" si="467"/>
        <v>0</v>
      </c>
      <c r="AZ836" s="143">
        <f t="shared" si="468"/>
        <v>0</v>
      </c>
      <c r="BA836" s="143">
        <f t="shared" si="469"/>
        <v>0</v>
      </c>
      <c r="BB836" s="143">
        <f t="shared" si="470"/>
        <v>0</v>
      </c>
      <c r="BC836" s="143">
        <f t="shared" si="471"/>
        <v>0</v>
      </c>
      <c r="BD836" s="143">
        <f t="shared" si="472"/>
        <v>0</v>
      </c>
      <c r="BE836" s="143">
        <f t="shared" si="473"/>
        <v>0</v>
      </c>
      <c r="BF836" s="143">
        <f t="shared" si="474"/>
        <v>0</v>
      </c>
      <c r="BG836" s="144">
        <f t="shared" si="475"/>
        <v>0</v>
      </c>
      <c r="BH836" s="144">
        <f t="shared" si="476"/>
        <v>0</v>
      </c>
      <c r="BI836" s="144">
        <f t="shared" si="477"/>
        <v>0</v>
      </c>
      <c r="BJ836" s="144">
        <f t="shared" si="478"/>
        <v>0</v>
      </c>
      <c r="BK836" s="144">
        <f t="shared" si="479"/>
        <v>0</v>
      </c>
      <c r="BL836" s="144">
        <f t="shared" si="480"/>
        <v>0</v>
      </c>
      <c r="BM836" s="145">
        <f t="shared" si="481"/>
        <v>0</v>
      </c>
      <c r="BN836" s="124"/>
      <c r="BO836" s="124"/>
      <c r="BP836" s="124"/>
      <c r="BQ836" s="124"/>
      <c r="BR836" s="124"/>
      <c r="BS836" s="124"/>
      <c r="BT836" s="124"/>
      <c r="BU836" s="124"/>
      <c r="BV836" s="130"/>
      <c r="BW836" s="130"/>
      <c r="BX836" s="130"/>
      <c r="BY836" s="130"/>
      <c r="BZ836" s="130"/>
      <c r="CA836" s="130"/>
      <c r="CB836" s="130"/>
      <c r="CC836" s="130"/>
      <c r="CD836" s="130"/>
      <c r="CE836" s="130"/>
      <c r="CF836" s="130"/>
      <c r="CG836" s="130"/>
      <c r="CH836" s="130"/>
      <c r="CI836" s="130"/>
      <c r="CJ836" s="130"/>
      <c r="CM836" s="159">
        <f t="shared" si="482"/>
        <v>0</v>
      </c>
      <c r="CN836" s="160">
        <f t="shared" si="483"/>
        <v>0</v>
      </c>
      <c r="CO836" s="160">
        <f t="shared" si="484"/>
        <v>0</v>
      </c>
      <c r="CP836" s="160">
        <f t="shared" si="485"/>
        <v>0</v>
      </c>
      <c r="CQ836" s="160">
        <f t="shared" si="486"/>
        <v>0</v>
      </c>
      <c r="CR836" s="160" t="str">
        <f t="shared" si="487"/>
        <v/>
      </c>
      <c r="CS836" s="160" t="str">
        <f t="shared" si="488"/>
        <v/>
      </c>
      <c r="CT836" s="160" t="str">
        <f t="shared" si="489"/>
        <v/>
      </c>
      <c r="CU836" s="162" t="str">
        <f t="shared" si="490"/>
        <v/>
      </c>
      <c r="CV836" s="162" t="str">
        <f t="shared" si="491"/>
        <v/>
      </c>
      <c r="CW836" s="162" t="str">
        <f t="shared" si="492"/>
        <v/>
      </c>
      <c r="CX836" s="162" t="str">
        <f t="shared" si="493"/>
        <v/>
      </c>
      <c r="CY836" s="162" t="str">
        <f t="shared" si="494"/>
        <v/>
      </c>
      <c r="CZ836" s="162" t="str">
        <f t="shared" si="495"/>
        <v/>
      </c>
      <c r="DA836" s="163" t="str">
        <f t="shared" si="496"/>
        <v/>
      </c>
    </row>
    <row r="837" spans="1:105" ht="16.5" x14ac:dyDescent="0.3">
      <c r="A837" s="135"/>
      <c r="B837" s="136"/>
      <c r="C837" s="136"/>
      <c r="D837" s="137"/>
      <c r="E837" s="176"/>
      <c r="F837" s="182"/>
      <c r="G837" s="183"/>
      <c r="H837" s="183"/>
      <c r="I837" s="183"/>
      <c r="J837" s="183"/>
      <c r="K837" s="183"/>
      <c r="L837" s="183"/>
      <c r="M837" s="186"/>
      <c r="N837" s="182"/>
      <c r="O837" s="184"/>
      <c r="P837" s="178"/>
      <c r="Q837" s="118">
        <f t="shared" si="465"/>
        <v>0</v>
      </c>
      <c r="R837" s="3"/>
      <c r="S837" s="3"/>
      <c r="T837" s="4"/>
      <c r="U837" s="4"/>
      <c r="V837" s="99">
        <f t="shared" si="466"/>
        <v>0</v>
      </c>
      <c r="W837" s="161"/>
      <c r="X837" s="138"/>
      <c r="AH837" s="158" t="str">
        <f t="array" ref="AH837">IF(OR(AH$1=0, $A837=""),"",SQRT((_xlfn.XLOOKUP(AH$1,$Z$2:$Z$16,$AA$2:$AA$16)-$T837)^2+(_xlfn.XLOOKUP(AH$1,$Z$2:$Z$16,$AB$2:$AB$16)-$U837)^2+(_xlfn.XLOOKUP(AH$1,$Z$2:$Z$16,$AC$2:$AC$16-$V837)^2)))</f>
        <v/>
      </c>
      <c r="AI837" s="140" t="str">
        <f t="array" ref="AI837">IF(OR(AI$1=0, $A837=""),"",SQRT((_xlfn.XLOOKUP(AI$1,$Z$2:$Z$16,$AA$2:$AA$16)-$T837)^2+(_xlfn.XLOOKUP(AI$1,$Z$2:$Z$16,$AB$2:$AB$16)-$U837)^2+(_xlfn.XLOOKUP(AI$1,$Z$2:$Z$16,$AC$2:$AC$16-$V837)^2)))</f>
        <v/>
      </c>
      <c r="AJ837" s="140" t="str">
        <f t="array" ref="AJ837">IF(OR(AJ$1=0, $A837=""),"",SQRT((_xlfn.XLOOKUP(AJ$1,$Z$2:$Z$16,$AA$2:$AA$16)-$T837)^2+(_xlfn.XLOOKUP(AJ$1,$Z$2:$Z$16,$AB$2:$AB$16)-$U837)^2+(_xlfn.XLOOKUP(AJ$1,$Z$2:$Z$16,$AC$2:$AC$16-$V837)^2)))</f>
        <v/>
      </c>
      <c r="AK837" s="140" t="str">
        <f t="array" ref="AK837">IF(OR(AK$1=0, $A837=""),"",SQRT((_xlfn.XLOOKUP(AK$1,$Z$2:$Z$16,$AA$2:$AA$16)-$T837)^2+(_xlfn.XLOOKUP(AK$1,$Z$2:$Z$16,$AB$2:$AB$16)-$U837)^2+(_xlfn.XLOOKUP(AK$1,$Z$2:$Z$16,$AC$2:$AC$16-$V837)^2)))</f>
        <v/>
      </c>
      <c r="AL837" s="140" t="str">
        <f t="array" ref="AL837">IF(OR(AL$1=0, $A837=""),"",SQRT((_xlfn.XLOOKUP(AL$1,$Z$2:$Z$16,$AA$2:$AA$16)-$T837)^2+(_xlfn.XLOOKUP(AL$1,$Z$2:$Z$16,$AB$2:$AB$16)-$U837)^2+(_xlfn.XLOOKUP(AL$1,$Z$2:$Z$16,$AC$2:$AC$16-$V837)^2)))</f>
        <v/>
      </c>
      <c r="AM837" s="140" t="str">
        <f t="array" ref="AM837">IF(OR(AM$1=0, $A837=""),"",SQRT((_xlfn.XLOOKUP(AM$1,$Z$2:$Z$16,$AA$2:$AA$16)-$T837)^2+(_xlfn.XLOOKUP(AM$1,$Z$2:$Z$16,$AB$2:$AB$16)-$U837)^2+(_xlfn.XLOOKUP(AM$1,$Z$2:$Z$16,$AC$2:$AC$16-$V837)^2)))</f>
        <v/>
      </c>
      <c r="AN837" s="140" t="str">
        <f t="array" ref="AN837">IF(OR(AN$1=0, $A837=""),"",SQRT((_xlfn.XLOOKUP(AN$1,$Z$2:$Z$16,$AA$2:$AA$16)-$T837)^2+(_xlfn.XLOOKUP(AN$1,$Z$2:$Z$16,$AB$2:$AB$16)-$U837)^2+(_xlfn.XLOOKUP(AN$1,$Z$2:$Z$16,$AC$2:$AC$16-$V837)^2)))</f>
        <v/>
      </c>
      <c r="AO837" s="140" t="str">
        <f t="array" ref="AO837">IF(OR(AO$1=0, $A837=""),"",SQRT((_xlfn.XLOOKUP(AO$1,$Z$2:$Z$16,$AA$2:$AA$16)-$T837)^2+(_xlfn.XLOOKUP(AO$1,$Z$2:$Z$16,$AB$2:$AB$16)-$U837)^2+(_xlfn.XLOOKUP(AO$1,$Z$2:$Z$16,$AC$2:$AC$16-$V837)^2)))</f>
        <v/>
      </c>
      <c r="AP837" s="141" t="str">
        <f t="array" ref="AP837">IF(OR(AP$1=0, $A837=""),"",SQRT((_xlfn.XLOOKUP(AP$1,$Z$2:$Z$16,$AA$2:$AA$16)-$T837)^2+(_xlfn.XLOOKUP(AP$1,$Z$2:$Z$16,$AB$2:$AB$16)-$U837)^2+(_xlfn.XLOOKUP(AP$1,$Z$2:$Z$16,$AC$2:$AC$16-$V837)^2)))</f>
        <v/>
      </c>
      <c r="AQ837" s="141" t="str">
        <f t="array" ref="AQ837">IF(OR(AQ$1=0, $A837=""),"",SQRT((_xlfn.XLOOKUP(AQ$1,$Z$2:$Z$16,$AA$2:$AA$16)-$T837)^2+(_xlfn.XLOOKUP(AQ$1,$Z$2:$Z$16,$AB$2:$AB$16)-$U837)^2+(_xlfn.XLOOKUP(AQ$1,$Z$2:$Z$16,$AC$2:$AC$16-$V837)^2)))</f>
        <v/>
      </c>
      <c r="AR837" s="141" t="str">
        <f t="array" ref="AR837">IF(OR(AR$1=0, $A837=""),"",SQRT((_xlfn.XLOOKUP(AR$1,$Z$2:$Z$16,$AA$2:$AA$16)-$T837)^2+(_xlfn.XLOOKUP(AR$1,$Z$2:$Z$16,$AB$2:$AB$16)-$U837)^2+(_xlfn.XLOOKUP(AR$1,$Z$2:$Z$16,$AC$2:$AC$16-$V837)^2)))</f>
        <v/>
      </c>
      <c r="AS837" s="141" t="str">
        <f t="array" ref="AS837">IF(OR(AS$1=0, $A837=""),"",SQRT((_xlfn.XLOOKUP(AS$1,$Z$2:$Z$16,$AA$2:$AA$16)-$T837)^2+(_xlfn.XLOOKUP(AS$1,$Z$2:$Z$16,$AB$2:$AB$16)-$U837)^2+(_xlfn.XLOOKUP(AS$1,$Z$2:$Z$16,$AC$2:$AC$16-$V837)^2)))</f>
        <v/>
      </c>
      <c r="AT837" s="141" t="str">
        <f t="array" ref="AT837">IF(OR(AT$1=0, $A837=""),"",SQRT((_xlfn.XLOOKUP(AT$1,$Z$2:$Z$16,$AA$2:$AA$16)-$T837)^2+(_xlfn.XLOOKUP(AT$1,$Z$2:$Z$16,$AB$2:$AB$16)-$U837)^2+(_xlfn.XLOOKUP(AT$1,$Z$2:$Z$16,$AC$2:$AC$16-$V837)^2)))</f>
        <v/>
      </c>
      <c r="AU837" s="141" t="str">
        <f t="array" ref="AU837">IF(OR(AU$1=0, $A837=""),"",SQRT((_xlfn.XLOOKUP(AU$1,$Z$2:$Z$16,$AA$2:$AA$16)-$T837)^2+(_xlfn.XLOOKUP(AU$1,$Z$2:$Z$16,$AB$2:$AB$16)-$U837)^2+(_xlfn.XLOOKUP(AU$1,$Z$2:$Z$16,$AC$2:$AC$16-$V837)^2)))</f>
        <v/>
      </c>
      <c r="AV837" s="142" t="str">
        <f t="array" ref="AV837">IF(OR(AV$1=0, $A837=""),"",SQRT((_xlfn.XLOOKUP(AV$1,$Z$2:$Z$16,$AA$2:$AA$16)-$T837)^2+(_xlfn.XLOOKUP(AV$1,$Z$2:$Z$16,$AB$2:$AB$16)-$U837)^2+(_xlfn.XLOOKUP(AV$1,$Z$2:$Z$16,$AC$2:$AC$16-$V837)^2)))</f>
        <v/>
      </c>
      <c r="AW837" s="124"/>
      <c r="AX837" s="124"/>
      <c r="AY837" s="125">
        <f t="shared" si="467"/>
        <v>0</v>
      </c>
      <c r="AZ837" s="143">
        <f t="shared" si="468"/>
        <v>0</v>
      </c>
      <c r="BA837" s="143">
        <f t="shared" si="469"/>
        <v>0</v>
      </c>
      <c r="BB837" s="143">
        <f t="shared" si="470"/>
        <v>0</v>
      </c>
      <c r="BC837" s="143">
        <f t="shared" si="471"/>
        <v>0</v>
      </c>
      <c r="BD837" s="143">
        <f t="shared" si="472"/>
        <v>0</v>
      </c>
      <c r="BE837" s="143">
        <f t="shared" si="473"/>
        <v>0</v>
      </c>
      <c r="BF837" s="143">
        <f t="shared" si="474"/>
        <v>0</v>
      </c>
      <c r="BG837" s="144">
        <f t="shared" si="475"/>
        <v>0</v>
      </c>
      <c r="BH837" s="144">
        <f t="shared" si="476"/>
        <v>0</v>
      </c>
      <c r="BI837" s="144">
        <f t="shared" si="477"/>
        <v>0</v>
      </c>
      <c r="BJ837" s="144">
        <f t="shared" si="478"/>
        <v>0</v>
      </c>
      <c r="BK837" s="144">
        <f t="shared" si="479"/>
        <v>0</v>
      </c>
      <c r="BL837" s="144">
        <f t="shared" si="480"/>
        <v>0</v>
      </c>
      <c r="BM837" s="145">
        <f t="shared" si="481"/>
        <v>0</v>
      </c>
      <c r="BN837" s="124"/>
      <c r="BO837" s="124"/>
      <c r="BP837" s="124"/>
      <c r="BQ837" s="124"/>
      <c r="BR837" s="124"/>
      <c r="BS837" s="124"/>
      <c r="BT837" s="124"/>
      <c r="BU837" s="124"/>
      <c r="BV837" s="130"/>
      <c r="BW837" s="130"/>
      <c r="BX837" s="130"/>
      <c r="BY837" s="130"/>
      <c r="BZ837" s="130"/>
      <c r="CA837" s="130"/>
      <c r="CB837" s="130"/>
      <c r="CC837" s="130"/>
      <c r="CD837" s="130"/>
      <c r="CE837" s="130"/>
      <c r="CF837" s="130"/>
      <c r="CG837" s="130"/>
      <c r="CH837" s="130"/>
      <c r="CI837" s="130"/>
      <c r="CJ837" s="130"/>
      <c r="CM837" s="159">
        <f t="shared" si="482"/>
        <v>0</v>
      </c>
      <c r="CN837" s="160">
        <f t="shared" si="483"/>
        <v>0</v>
      </c>
      <c r="CO837" s="160">
        <f t="shared" si="484"/>
        <v>0</v>
      </c>
      <c r="CP837" s="160">
        <f t="shared" si="485"/>
        <v>0</v>
      </c>
      <c r="CQ837" s="160">
        <f t="shared" si="486"/>
        <v>0</v>
      </c>
      <c r="CR837" s="160" t="str">
        <f t="shared" si="487"/>
        <v/>
      </c>
      <c r="CS837" s="160" t="str">
        <f t="shared" si="488"/>
        <v/>
      </c>
      <c r="CT837" s="160" t="str">
        <f t="shared" si="489"/>
        <v/>
      </c>
      <c r="CU837" s="162" t="str">
        <f t="shared" si="490"/>
        <v/>
      </c>
      <c r="CV837" s="162" t="str">
        <f t="shared" si="491"/>
        <v/>
      </c>
      <c r="CW837" s="162" t="str">
        <f t="shared" si="492"/>
        <v/>
      </c>
      <c r="CX837" s="162" t="str">
        <f t="shared" si="493"/>
        <v/>
      </c>
      <c r="CY837" s="162" t="str">
        <f t="shared" si="494"/>
        <v/>
      </c>
      <c r="CZ837" s="162" t="str">
        <f t="shared" si="495"/>
        <v/>
      </c>
      <c r="DA837" s="163" t="str">
        <f t="shared" si="496"/>
        <v/>
      </c>
    </row>
    <row r="838" spans="1:105" ht="16.5" x14ac:dyDescent="0.3">
      <c r="A838" s="135"/>
      <c r="B838" s="136"/>
      <c r="C838" s="136"/>
      <c r="D838" s="137"/>
      <c r="E838" s="176"/>
      <c r="F838" s="182"/>
      <c r="G838" s="183"/>
      <c r="H838" s="183"/>
      <c r="I838" s="183"/>
      <c r="J838" s="183"/>
      <c r="K838" s="183"/>
      <c r="L838" s="183"/>
      <c r="M838" s="186"/>
      <c r="N838" s="182"/>
      <c r="O838" s="184"/>
      <c r="P838" s="178"/>
      <c r="Q838" s="118">
        <f t="shared" si="465"/>
        <v>0</v>
      </c>
      <c r="R838" s="3"/>
      <c r="S838" s="3"/>
      <c r="T838" s="4"/>
      <c r="U838" s="4"/>
      <c r="V838" s="99">
        <f t="shared" si="466"/>
        <v>0</v>
      </c>
      <c r="W838" s="161"/>
      <c r="X838" s="138"/>
      <c r="AH838" s="158" t="str">
        <f t="array" ref="AH838">IF(OR(AH$1=0, $A838=""),"",SQRT((_xlfn.XLOOKUP(AH$1,$Z$2:$Z$16,$AA$2:$AA$16)-$T838)^2+(_xlfn.XLOOKUP(AH$1,$Z$2:$Z$16,$AB$2:$AB$16)-$U838)^2+(_xlfn.XLOOKUP(AH$1,$Z$2:$Z$16,$AC$2:$AC$16-$V838)^2)))</f>
        <v/>
      </c>
      <c r="AI838" s="140" t="str">
        <f t="array" ref="AI838">IF(OR(AI$1=0, $A838=""),"",SQRT((_xlfn.XLOOKUP(AI$1,$Z$2:$Z$16,$AA$2:$AA$16)-$T838)^2+(_xlfn.XLOOKUP(AI$1,$Z$2:$Z$16,$AB$2:$AB$16)-$U838)^2+(_xlfn.XLOOKUP(AI$1,$Z$2:$Z$16,$AC$2:$AC$16-$V838)^2)))</f>
        <v/>
      </c>
      <c r="AJ838" s="140" t="str">
        <f t="array" ref="AJ838">IF(OR(AJ$1=0, $A838=""),"",SQRT((_xlfn.XLOOKUP(AJ$1,$Z$2:$Z$16,$AA$2:$AA$16)-$T838)^2+(_xlfn.XLOOKUP(AJ$1,$Z$2:$Z$16,$AB$2:$AB$16)-$U838)^2+(_xlfn.XLOOKUP(AJ$1,$Z$2:$Z$16,$AC$2:$AC$16-$V838)^2)))</f>
        <v/>
      </c>
      <c r="AK838" s="140" t="str">
        <f t="array" ref="AK838">IF(OR(AK$1=0, $A838=""),"",SQRT((_xlfn.XLOOKUP(AK$1,$Z$2:$Z$16,$AA$2:$AA$16)-$T838)^2+(_xlfn.XLOOKUP(AK$1,$Z$2:$Z$16,$AB$2:$AB$16)-$U838)^2+(_xlfn.XLOOKUP(AK$1,$Z$2:$Z$16,$AC$2:$AC$16-$V838)^2)))</f>
        <v/>
      </c>
      <c r="AL838" s="140" t="str">
        <f t="array" ref="AL838">IF(OR(AL$1=0, $A838=""),"",SQRT((_xlfn.XLOOKUP(AL$1,$Z$2:$Z$16,$AA$2:$AA$16)-$T838)^2+(_xlfn.XLOOKUP(AL$1,$Z$2:$Z$16,$AB$2:$AB$16)-$U838)^2+(_xlfn.XLOOKUP(AL$1,$Z$2:$Z$16,$AC$2:$AC$16-$V838)^2)))</f>
        <v/>
      </c>
      <c r="AM838" s="140" t="str">
        <f t="array" ref="AM838">IF(OR(AM$1=0, $A838=""),"",SQRT((_xlfn.XLOOKUP(AM$1,$Z$2:$Z$16,$AA$2:$AA$16)-$T838)^2+(_xlfn.XLOOKUP(AM$1,$Z$2:$Z$16,$AB$2:$AB$16)-$U838)^2+(_xlfn.XLOOKUP(AM$1,$Z$2:$Z$16,$AC$2:$AC$16-$V838)^2)))</f>
        <v/>
      </c>
      <c r="AN838" s="140" t="str">
        <f t="array" ref="AN838">IF(OR(AN$1=0, $A838=""),"",SQRT((_xlfn.XLOOKUP(AN$1,$Z$2:$Z$16,$AA$2:$AA$16)-$T838)^2+(_xlfn.XLOOKUP(AN$1,$Z$2:$Z$16,$AB$2:$AB$16)-$U838)^2+(_xlfn.XLOOKUP(AN$1,$Z$2:$Z$16,$AC$2:$AC$16-$V838)^2)))</f>
        <v/>
      </c>
      <c r="AO838" s="140" t="str">
        <f t="array" ref="AO838">IF(OR(AO$1=0, $A838=""),"",SQRT((_xlfn.XLOOKUP(AO$1,$Z$2:$Z$16,$AA$2:$AA$16)-$T838)^2+(_xlfn.XLOOKUP(AO$1,$Z$2:$Z$16,$AB$2:$AB$16)-$U838)^2+(_xlfn.XLOOKUP(AO$1,$Z$2:$Z$16,$AC$2:$AC$16-$V838)^2)))</f>
        <v/>
      </c>
      <c r="AP838" s="141" t="str">
        <f t="array" ref="AP838">IF(OR(AP$1=0, $A838=""),"",SQRT((_xlfn.XLOOKUP(AP$1,$Z$2:$Z$16,$AA$2:$AA$16)-$T838)^2+(_xlfn.XLOOKUP(AP$1,$Z$2:$Z$16,$AB$2:$AB$16)-$U838)^2+(_xlfn.XLOOKUP(AP$1,$Z$2:$Z$16,$AC$2:$AC$16-$V838)^2)))</f>
        <v/>
      </c>
      <c r="AQ838" s="141" t="str">
        <f t="array" ref="AQ838">IF(OR(AQ$1=0, $A838=""),"",SQRT((_xlfn.XLOOKUP(AQ$1,$Z$2:$Z$16,$AA$2:$AA$16)-$T838)^2+(_xlfn.XLOOKUP(AQ$1,$Z$2:$Z$16,$AB$2:$AB$16)-$U838)^2+(_xlfn.XLOOKUP(AQ$1,$Z$2:$Z$16,$AC$2:$AC$16-$V838)^2)))</f>
        <v/>
      </c>
      <c r="AR838" s="141" t="str">
        <f t="array" ref="AR838">IF(OR(AR$1=0, $A838=""),"",SQRT((_xlfn.XLOOKUP(AR$1,$Z$2:$Z$16,$AA$2:$AA$16)-$T838)^2+(_xlfn.XLOOKUP(AR$1,$Z$2:$Z$16,$AB$2:$AB$16)-$U838)^2+(_xlfn.XLOOKUP(AR$1,$Z$2:$Z$16,$AC$2:$AC$16-$V838)^2)))</f>
        <v/>
      </c>
      <c r="AS838" s="141" t="str">
        <f t="array" ref="AS838">IF(OR(AS$1=0, $A838=""),"",SQRT((_xlfn.XLOOKUP(AS$1,$Z$2:$Z$16,$AA$2:$AA$16)-$T838)^2+(_xlfn.XLOOKUP(AS$1,$Z$2:$Z$16,$AB$2:$AB$16)-$U838)^2+(_xlfn.XLOOKUP(AS$1,$Z$2:$Z$16,$AC$2:$AC$16-$V838)^2)))</f>
        <v/>
      </c>
      <c r="AT838" s="141" t="str">
        <f t="array" ref="AT838">IF(OR(AT$1=0, $A838=""),"",SQRT((_xlfn.XLOOKUP(AT$1,$Z$2:$Z$16,$AA$2:$AA$16)-$T838)^2+(_xlfn.XLOOKUP(AT$1,$Z$2:$Z$16,$AB$2:$AB$16)-$U838)^2+(_xlfn.XLOOKUP(AT$1,$Z$2:$Z$16,$AC$2:$AC$16-$V838)^2)))</f>
        <v/>
      </c>
      <c r="AU838" s="141" t="str">
        <f t="array" ref="AU838">IF(OR(AU$1=0, $A838=""),"",SQRT((_xlfn.XLOOKUP(AU$1,$Z$2:$Z$16,$AA$2:$AA$16)-$T838)^2+(_xlfn.XLOOKUP(AU$1,$Z$2:$Z$16,$AB$2:$AB$16)-$U838)^2+(_xlfn.XLOOKUP(AU$1,$Z$2:$Z$16,$AC$2:$AC$16-$V838)^2)))</f>
        <v/>
      </c>
      <c r="AV838" s="142" t="str">
        <f t="array" ref="AV838">IF(OR(AV$1=0, $A838=""),"",SQRT((_xlfn.XLOOKUP(AV$1,$Z$2:$Z$16,$AA$2:$AA$16)-$T838)^2+(_xlfn.XLOOKUP(AV$1,$Z$2:$Z$16,$AB$2:$AB$16)-$U838)^2+(_xlfn.XLOOKUP(AV$1,$Z$2:$Z$16,$AC$2:$AC$16-$V838)^2)))</f>
        <v/>
      </c>
      <c r="AW838" s="124"/>
      <c r="AX838" s="124"/>
      <c r="AY838" s="125">
        <f t="shared" si="467"/>
        <v>0</v>
      </c>
      <c r="AZ838" s="143">
        <f t="shared" si="468"/>
        <v>0</v>
      </c>
      <c r="BA838" s="143">
        <f t="shared" si="469"/>
        <v>0</v>
      </c>
      <c r="BB838" s="143">
        <f t="shared" si="470"/>
        <v>0</v>
      </c>
      <c r="BC838" s="143">
        <f t="shared" si="471"/>
        <v>0</v>
      </c>
      <c r="BD838" s="143">
        <f t="shared" si="472"/>
        <v>0</v>
      </c>
      <c r="BE838" s="143">
        <f t="shared" si="473"/>
        <v>0</v>
      </c>
      <c r="BF838" s="143">
        <f t="shared" si="474"/>
        <v>0</v>
      </c>
      <c r="BG838" s="144">
        <f t="shared" si="475"/>
        <v>0</v>
      </c>
      <c r="BH838" s="144">
        <f t="shared" si="476"/>
        <v>0</v>
      </c>
      <c r="BI838" s="144">
        <f t="shared" si="477"/>
        <v>0</v>
      </c>
      <c r="BJ838" s="144">
        <f t="shared" si="478"/>
        <v>0</v>
      </c>
      <c r="BK838" s="144">
        <f t="shared" si="479"/>
        <v>0</v>
      </c>
      <c r="BL838" s="144">
        <f t="shared" si="480"/>
        <v>0</v>
      </c>
      <c r="BM838" s="145">
        <f t="shared" si="481"/>
        <v>0</v>
      </c>
      <c r="BN838" s="124"/>
      <c r="BO838" s="124"/>
      <c r="BP838" s="124"/>
      <c r="BQ838" s="124"/>
      <c r="BR838" s="124"/>
      <c r="BS838" s="124"/>
      <c r="BT838" s="124"/>
      <c r="BU838" s="124"/>
      <c r="BV838" s="130"/>
      <c r="BW838" s="130"/>
      <c r="BX838" s="130"/>
      <c r="BY838" s="130"/>
      <c r="BZ838" s="130"/>
      <c r="CA838" s="130"/>
      <c r="CB838" s="130"/>
      <c r="CC838" s="130"/>
      <c r="CD838" s="130"/>
      <c r="CE838" s="130"/>
      <c r="CF838" s="130"/>
      <c r="CG838" s="130"/>
      <c r="CH838" s="130"/>
      <c r="CI838" s="130"/>
      <c r="CJ838" s="130"/>
      <c r="CM838" s="159">
        <f t="shared" si="482"/>
        <v>0</v>
      </c>
      <c r="CN838" s="160">
        <f t="shared" si="483"/>
        <v>0</v>
      </c>
      <c r="CO838" s="160">
        <f t="shared" si="484"/>
        <v>0</v>
      </c>
      <c r="CP838" s="160">
        <f t="shared" si="485"/>
        <v>0</v>
      </c>
      <c r="CQ838" s="160">
        <f t="shared" si="486"/>
        <v>0</v>
      </c>
      <c r="CR838" s="160" t="str">
        <f t="shared" si="487"/>
        <v/>
      </c>
      <c r="CS838" s="160" t="str">
        <f t="shared" si="488"/>
        <v/>
      </c>
      <c r="CT838" s="160" t="str">
        <f t="shared" si="489"/>
        <v/>
      </c>
      <c r="CU838" s="162" t="str">
        <f t="shared" si="490"/>
        <v/>
      </c>
      <c r="CV838" s="162" t="str">
        <f t="shared" si="491"/>
        <v/>
      </c>
      <c r="CW838" s="162" t="str">
        <f t="shared" si="492"/>
        <v/>
      </c>
      <c r="CX838" s="162" t="str">
        <f t="shared" si="493"/>
        <v/>
      </c>
      <c r="CY838" s="162" t="str">
        <f t="shared" si="494"/>
        <v/>
      </c>
      <c r="CZ838" s="162" t="str">
        <f t="shared" si="495"/>
        <v/>
      </c>
      <c r="DA838" s="163" t="str">
        <f t="shared" si="496"/>
        <v/>
      </c>
    </row>
    <row r="839" spans="1:105" ht="16.5" x14ac:dyDescent="0.3">
      <c r="A839" s="135"/>
      <c r="B839" s="136"/>
      <c r="C839" s="136"/>
      <c r="D839" s="137"/>
      <c r="E839" s="176"/>
      <c r="F839" s="182"/>
      <c r="G839" s="183"/>
      <c r="H839" s="183"/>
      <c r="I839" s="183"/>
      <c r="J839" s="183"/>
      <c r="K839" s="183"/>
      <c r="L839" s="183"/>
      <c r="M839" s="186"/>
      <c r="N839" s="182"/>
      <c r="O839" s="184"/>
      <c r="P839" s="178"/>
      <c r="Q839" s="118">
        <f t="shared" si="465"/>
        <v>0</v>
      </c>
      <c r="R839" s="3"/>
      <c r="S839" s="3"/>
      <c r="T839" s="4"/>
      <c r="U839" s="4"/>
      <c r="V839" s="99">
        <f t="shared" si="466"/>
        <v>0</v>
      </c>
      <c r="W839" s="161"/>
      <c r="X839" s="138"/>
      <c r="AH839" s="158" t="str">
        <f t="array" ref="AH839">IF(OR(AH$1=0, $A839=""),"",SQRT((_xlfn.XLOOKUP(AH$1,$Z$2:$Z$16,$AA$2:$AA$16)-$T839)^2+(_xlfn.XLOOKUP(AH$1,$Z$2:$Z$16,$AB$2:$AB$16)-$U839)^2+(_xlfn.XLOOKUP(AH$1,$Z$2:$Z$16,$AC$2:$AC$16-$V839)^2)))</f>
        <v/>
      </c>
      <c r="AI839" s="140" t="str">
        <f t="array" ref="AI839">IF(OR(AI$1=0, $A839=""),"",SQRT((_xlfn.XLOOKUP(AI$1,$Z$2:$Z$16,$AA$2:$AA$16)-$T839)^2+(_xlfn.XLOOKUP(AI$1,$Z$2:$Z$16,$AB$2:$AB$16)-$U839)^2+(_xlfn.XLOOKUP(AI$1,$Z$2:$Z$16,$AC$2:$AC$16-$V839)^2)))</f>
        <v/>
      </c>
      <c r="AJ839" s="140" t="str">
        <f t="array" ref="AJ839">IF(OR(AJ$1=0, $A839=""),"",SQRT((_xlfn.XLOOKUP(AJ$1,$Z$2:$Z$16,$AA$2:$AA$16)-$T839)^2+(_xlfn.XLOOKUP(AJ$1,$Z$2:$Z$16,$AB$2:$AB$16)-$U839)^2+(_xlfn.XLOOKUP(AJ$1,$Z$2:$Z$16,$AC$2:$AC$16-$V839)^2)))</f>
        <v/>
      </c>
      <c r="AK839" s="140" t="str">
        <f t="array" ref="AK839">IF(OR(AK$1=0, $A839=""),"",SQRT((_xlfn.XLOOKUP(AK$1,$Z$2:$Z$16,$AA$2:$AA$16)-$T839)^2+(_xlfn.XLOOKUP(AK$1,$Z$2:$Z$16,$AB$2:$AB$16)-$U839)^2+(_xlfn.XLOOKUP(AK$1,$Z$2:$Z$16,$AC$2:$AC$16-$V839)^2)))</f>
        <v/>
      </c>
      <c r="AL839" s="140" t="str">
        <f t="array" ref="AL839">IF(OR(AL$1=0, $A839=""),"",SQRT((_xlfn.XLOOKUP(AL$1,$Z$2:$Z$16,$AA$2:$AA$16)-$T839)^2+(_xlfn.XLOOKUP(AL$1,$Z$2:$Z$16,$AB$2:$AB$16)-$U839)^2+(_xlfn.XLOOKUP(AL$1,$Z$2:$Z$16,$AC$2:$AC$16-$V839)^2)))</f>
        <v/>
      </c>
      <c r="AM839" s="140" t="str">
        <f t="array" ref="AM839">IF(OR(AM$1=0, $A839=""),"",SQRT((_xlfn.XLOOKUP(AM$1,$Z$2:$Z$16,$AA$2:$AA$16)-$T839)^2+(_xlfn.XLOOKUP(AM$1,$Z$2:$Z$16,$AB$2:$AB$16)-$U839)^2+(_xlfn.XLOOKUP(AM$1,$Z$2:$Z$16,$AC$2:$AC$16-$V839)^2)))</f>
        <v/>
      </c>
      <c r="AN839" s="140" t="str">
        <f t="array" ref="AN839">IF(OR(AN$1=0, $A839=""),"",SQRT((_xlfn.XLOOKUP(AN$1,$Z$2:$Z$16,$AA$2:$AA$16)-$T839)^2+(_xlfn.XLOOKUP(AN$1,$Z$2:$Z$16,$AB$2:$AB$16)-$U839)^2+(_xlfn.XLOOKUP(AN$1,$Z$2:$Z$16,$AC$2:$AC$16-$V839)^2)))</f>
        <v/>
      </c>
      <c r="AO839" s="140" t="str">
        <f t="array" ref="AO839">IF(OR(AO$1=0, $A839=""),"",SQRT((_xlfn.XLOOKUP(AO$1,$Z$2:$Z$16,$AA$2:$AA$16)-$T839)^2+(_xlfn.XLOOKUP(AO$1,$Z$2:$Z$16,$AB$2:$AB$16)-$U839)^2+(_xlfn.XLOOKUP(AO$1,$Z$2:$Z$16,$AC$2:$AC$16-$V839)^2)))</f>
        <v/>
      </c>
      <c r="AP839" s="141" t="str">
        <f t="array" ref="AP839">IF(OR(AP$1=0, $A839=""),"",SQRT((_xlfn.XLOOKUP(AP$1,$Z$2:$Z$16,$AA$2:$AA$16)-$T839)^2+(_xlfn.XLOOKUP(AP$1,$Z$2:$Z$16,$AB$2:$AB$16)-$U839)^2+(_xlfn.XLOOKUP(AP$1,$Z$2:$Z$16,$AC$2:$AC$16-$V839)^2)))</f>
        <v/>
      </c>
      <c r="AQ839" s="141" t="str">
        <f t="array" ref="AQ839">IF(OR(AQ$1=0, $A839=""),"",SQRT((_xlfn.XLOOKUP(AQ$1,$Z$2:$Z$16,$AA$2:$AA$16)-$T839)^2+(_xlfn.XLOOKUP(AQ$1,$Z$2:$Z$16,$AB$2:$AB$16)-$U839)^2+(_xlfn.XLOOKUP(AQ$1,$Z$2:$Z$16,$AC$2:$AC$16-$V839)^2)))</f>
        <v/>
      </c>
      <c r="AR839" s="141" t="str">
        <f t="array" ref="AR839">IF(OR(AR$1=0, $A839=""),"",SQRT((_xlfn.XLOOKUP(AR$1,$Z$2:$Z$16,$AA$2:$AA$16)-$T839)^2+(_xlfn.XLOOKUP(AR$1,$Z$2:$Z$16,$AB$2:$AB$16)-$U839)^2+(_xlfn.XLOOKUP(AR$1,$Z$2:$Z$16,$AC$2:$AC$16-$V839)^2)))</f>
        <v/>
      </c>
      <c r="AS839" s="141" t="str">
        <f t="array" ref="AS839">IF(OR(AS$1=0, $A839=""),"",SQRT((_xlfn.XLOOKUP(AS$1,$Z$2:$Z$16,$AA$2:$AA$16)-$T839)^2+(_xlfn.XLOOKUP(AS$1,$Z$2:$Z$16,$AB$2:$AB$16)-$U839)^2+(_xlfn.XLOOKUP(AS$1,$Z$2:$Z$16,$AC$2:$AC$16-$V839)^2)))</f>
        <v/>
      </c>
      <c r="AT839" s="141" t="str">
        <f t="array" ref="AT839">IF(OR(AT$1=0, $A839=""),"",SQRT((_xlfn.XLOOKUP(AT$1,$Z$2:$Z$16,$AA$2:$AA$16)-$T839)^2+(_xlfn.XLOOKUP(AT$1,$Z$2:$Z$16,$AB$2:$AB$16)-$U839)^2+(_xlfn.XLOOKUP(AT$1,$Z$2:$Z$16,$AC$2:$AC$16-$V839)^2)))</f>
        <v/>
      </c>
      <c r="AU839" s="141" t="str">
        <f t="array" ref="AU839">IF(OR(AU$1=0, $A839=""),"",SQRT((_xlfn.XLOOKUP(AU$1,$Z$2:$Z$16,$AA$2:$AA$16)-$T839)^2+(_xlfn.XLOOKUP(AU$1,$Z$2:$Z$16,$AB$2:$AB$16)-$U839)^2+(_xlfn.XLOOKUP(AU$1,$Z$2:$Z$16,$AC$2:$AC$16-$V839)^2)))</f>
        <v/>
      </c>
      <c r="AV839" s="142" t="str">
        <f t="array" ref="AV839">IF(OR(AV$1=0, $A839=""),"",SQRT((_xlfn.XLOOKUP(AV$1,$Z$2:$Z$16,$AA$2:$AA$16)-$T839)^2+(_xlfn.XLOOKUP(AV$1,$Z$2:$Z$16,$AB$2:$AB$16)-$U839)^2+(_xlfn.XLOOKUP(AV$1,$Z$2:$Z$16,$AC$2:$AC$16-$V839)^2)))</f>
        <v/>
      </c>
      <c r="AW839" s="124"/>
      <c r="AX839" s="124"/>
      <c r="AY839" s="125">
        <f t="shared" si="467"/>
        <v>0</v>
      </c>
      <c r="AZ839" s="143">
        <f t="shared" si="468"/>
        <v>0</v>
      </c>
      <c r="BA839" s="143">
        <f t="shared" si="469"/>
        <v>0</v>
      </c>
      <c r="BB839" s="143">
        <f t="shared" si="470"/>
        <v>0</v>
      </c>
      <c r="BC839" s="143">
        <f t="shared" si="471"/>
        <v>0</v>
      </c>
      <c r="BD839" s="143">
        <f t="shared" si="472"/>
        <v>0</v>
      </c>
      <c r="BE839" s="143">
        <f t="shared" si="473"/>
        <v>0</v>
      </c>
      <c r="BF839" s="143">
        <f t="shared" si="474"/>
        <v>0</v>
      </c>
      <c r="BG839" s="144">
        <f t="shared" si="475"/>
        <v>0</v>
      </c>
      <c r="BH839" s="144">
        <f t="shared" si="476"/>
        <v>0</v>
      </c>
      <c r="BI839" s="144">
        <f t="shared" si="477"/>
        <v>0</v>
      </c>
      <c r="BJ839" s="144">
        <f t="shared" si="478"/>
        <v>0</v>
      </c>
      <c r="BK839" s="144">
        <f t="shared" si="479"/>
        <v>0</v>
      </c>
      <c r="BL839" s="144">
        <f t="shared" si="480"/>
        <v>0</v>
      </c>
      <c r="BM839" s="145">
        <f t="shared" si="481"/>
        <v>0</v>
      </c>
      <c r="BN839" s="124"/>
      <c r="BO839" s="124"/>
      <c r="BP839" s="124"/>
      <c r="BQ839" s="124"/>
      <c r="BR839" s="124"/>
      <c r="BS839" s="124"/>
      <c r="BT839" s="124"/>
      <c r="BU839" s="124"/>
      <c r="BV839" s="130"/>
      <c r="BW839" s="130"/>
      <c r="BX839" s="130"/>
      <c r="BY839" s="130"/>
      <c r="BZ839" s="130"/>
      <c r="CA839" s="130"/>
      <c r="CB839" s="130"/>
      <c r="CC839" s="130"/>
      <c r="CD839" s="130"/>
      <c r="CE839" s="130"/>
      <c r="CF839" s="130"/>
      <c r="CG839" s="130"/>
      <c r="CH839" s="130"/>
      <c r="CI839" s="130"/>
      <c r="CJ839" s="130"/>
      <c r="CM839" s="159">
        <f t="shared" si="482"/>
        <v>0</v>
      </c>
      <c r="CN839" s="160">
        <f t="shared" si="483"/>
        <v>0</v>
      </c>
      <c r="CO839" s="160">
        <f t="shared" si="484"/>
        <v>0</v>
      </c>
      <c r="CP839" s="160">
        <f t="shared" si="485"/>
        <v>0</v>
      </c>
      <c r="CQ839" s="160">
        <f t="shared" si="486"/>
        <v>0</v>
      </c>
      <c r="CR839" s="160" t="str">
        <f t="shared" si="487"/>
        <v/>
      </c>
      <c r="CS839" s="160" t="str">
        <f t="shared" si="488"/>
        <v/>
      </c>
      <c r="CT839" s="160" t="str">
        <f t="shared" si="489"/>
        <v/>
      </c>
      <c r="CU839" s="162" t="str">
        <f t="shared" si="490"/>
        <v/>
      </c>
      <c r="CV839" s="162" t="str">
        <f t="shared" si="491"/>
        <v/>
      </c>
      <c r="CW839" s="162" t="str">
        <f t="shared" si="492"/>
        <v/>
      </c>
      <c r="CX839" s="162" t="str">
        <f t="shared" si="493"/>
        <v/>
      </c>
      <c r="CY839" s="162" t="str">
        <f t="shared" si="494"/>
        <v/>
      </c>
      <c r="CZ839" s="162" t="str">
        <f t="shared" si="495"/>
        <v/>
      </c>
      <c r="DA839" s="163" t="str">
        <f t="shared" si="496"/>
        <v/>
      </c>
    </row>
    <row r="840" spans="1:105" ht="16.5" x14ac:dyDescent="0.3">
      <c r="A840" s="135"/>
      <c r="B840" s="136"/>
      <c r="C840" s="136"/>
      <c r="D840" s="137"/>
      <c r="E840" s="176"/>
      <c r="F840" s="182"/>
      <c r="G840" s="183"/>
      <c r="H840" s="183"/>
      <c r="I840" s="183"/>
      <c r="J840" s="183"/>
      <c r="K840" s="183"/>
      <c r="L840" s="183"/>
      <c r="M840" s="186"/>
      <c r="N840" s="182"/>
      <c r="O840" s="184"/>
      <c r="P840" s="178"/>
      <c r="Q840" s="118">
        <f t="shared" si="465"/>
        <v>0</v>
      </c>
      <c r="R840" s="3"/>
      <c r="S840" s="3"/>
      <c r="T840" s="4"/>
      <c r="U840" s="4"/>
      <c r="V840" s="99">
        <f t="shared" si="466"/>
        <v>0</v>
      </c>
      <c r="W840" s="161"/>
      <c r="X840" s="138"/>
      <c r="AH840" s="158" t="str">
        <f t="array" ref="AH840">IF(OR(AH$1=0, $A840=""),"",SQRT((_xlfn.XLOOKUP(AH$1,$Z$2:$Z$16,$AA$2:$AA$16)-$T840)^2+(_xlfn.XLOOKUP(AH$1,$Z$2:$Z$16,$AB$2:$AB$16)-$U840)^2+(_xlfn.XLOOKUP(AH$1,$Z$2:$Z$16,$AC$2:$AC$16-$V840)^2)))</f>
        <v/>
      </c>
      <c r="AI840" s="140" t="str">
        <f t="array" ref="AI840">IF(OR(AI$1=0, $A840=""),"",SQRT((_xlfn.XLOOKUP(AI$1,$Z$2:$Z$16,$AA$2:$AA$16)-$T840)^2+(_xlfn.XLOOKUP(AI$1,$Z$2:$Z$16,$AB$2:$AB$16)-$U840)^2+(_xlfn.XLOOKUP(AI$1,$Z$2:$Z$16,$AC$2:$AC$16-$V840)^2)))</f>
        <v/>
      </c>
      <c r="AJ840" s="140" t="str">
        <f t="array" ref="AJ840">IF(OR(AJ$1=0, $A840=""),"",SQRT((_xlfn.XLOOKUP(AJ$1,$Z$2:$Z$16,$AA$2:$AA$16)-$T840)^2+(_xlfn.XLOOKUP(AJ$1,$Z$2:$Z$16,$AB$2:$AB$16)-$U840)^2+(_xlfn.XLOOKUP(AJ$1,$Z$2:$Z$16,$AC$2:$AC$16-$V840)^2)))</f>
        <v/>
      </c>
      <c r="AK840" s="140" t="str">
        <f t="array" ref="AK840">IF(OR(AK$1=0, $A840=""),"",SQRT((_xlfn.XLOOKUP(AK$1,$Z$2:$Z$16,$AA$2:$AA$16)-$T840)^2+(_xlfn.XLOOKUP(AK$1,$Z$2:$Z$16,$AB$2:$AB$16)-$U840)^2+(_xlfn.XLOOKUP(AK$1,$Z$2:$Z$16,$AC$2:$AC$16-$V840)^2)))</f>
        <v/>
      </c>
      <c r="AL840" s="140" t="str">
        <f t="array" ref="AL840">IF(OR(AL$1=0, $A840=""),"",SQRT((_xlfn.XLOOKUP(AL$1,$Z$2:$Z$16,$AA$2:$AA$16)-$T840)^2+(_xlfn.XLOOKUP(AL$1,$Z$2:$Z$16,$AB$2:$AB$16)-$U840)^2+(_xlfn.XLOOKUP(AL$1,$Z$2:$Z$16,$AC$2:$AC$16-$V840)^2)))</f>
        <v/>
      </c>
      <c r="AM840" s="140" t="str">
        <f t="array" ref="AM840">IF(OR(AM$1=0, $A840=""),"",SQRT((_xlfn.XLOOKUP(AM$1,$Z$2:$Z$16,$AA$2:$AA$16)-$T840)^2+(_xlfn.XLOOKUP(AM$1,$Z$2:$Z$16,$AB$2:$AB$16)-$U840)^2+(_xlfn.XLOOKUP(AM$1,$Z$2:$Z$16,$AC$2:$AC$16-$V840)^2)))</f>
        <v/>
      </c>
      <c r="AN840" s="140" t="str">
        <f t="array" ref="AN840">IF(OR(AN$1=0, $A840=""),"",SQRT((_xlfn.XLOOKUP(AN$1,$Z$2:$Z$16,$AA$2:$AA$16)-$T840)^2+(_xlfn.XLOOKUP(AN$1,$Z$2:$Z$16,$AB$2:$AB$16)-$U840)^2+(_xlfn.XLOOKUP(AN$1,$Z$2:$Z$16,$AC$2:$AC$16-$V840)^2)))</f>
        <v/>
      </c>
      <c r="AO840" s="140" t="str">
        <f t="array" ref="AO840">IF(OR(AO$1=0, $A840=""),"",SQRT((_xlfn.XLOOKUP(AO$1,$Z$2:$Z$16,$AA$2:$AA$16)-$T840)^2+(_xlfn.XLOOKUP(AO$1,$Z$2:$Z$16,$AB$2:$AB$16)-$U840)^2+(_xlfn.XLOOKUP(AO$1,$Z$2:$Z$16,$AC$2:$AC$16-$V840)^2)))</f>
        <v/>
      </c>
      <c r="AP840" s="141" t="str">
        <f t="array" ref="AP840">IF(OR(AP$1=0, $A840=""),"",SQRT((_xlfn.XLOOKUP(AP$1,$Z$2:$Z$16,$AA$2:$AA$16)-$T840)^2+(_xlfn.XLOOKUP(AP$1,$Z$2:$Z$16,$AB$2:$AB$16)-$U840)^2+(_xlfn.XLOOKUP(AP$1,$Z$2:$Z$16,$AC$2:$AC$16-$V840)^2)))</f>
        <v/>
      </c>
      <c r="AQ840" s="141" t="str">
        <f t="array" ref="AQ840">IF(OR(AQ$1=0, $A840=""),"",SQRT((_xlfn.XLOOKUP(AQ$1,$Z$2:$Z$16,$AA$2:$AA$16)-$T840)^2+(_xlfn.XLOOKUP(AQ$1,$Z$2:$Z$16,$AB$2:$AB$16)-$U840)^2+(_xlfn.XLOOKUP(AQ$1,$Z$2:$Z$16,$AC$2:$AC$16-$V840)^2)))</f>
        <v/>
      </c>
      <c r="AR840" s="141" t="str">
        <f t="array" ref="AR840">IF(OR(AR$1=0, $A840=""),"",SQRT((_xlfn.XLOOKUP(AR$1,$Z$2:$Z$16,$AA$2:$AA$16)-$T840)^2+(_xlfn.XLOOKUP(AR$1,$Z$2:$Z$16,$AB$2:$AB$16)-$U840)^2+(_xlfn.XLOOKUP(AR$1,$Z$2:$Z$16,$AC$2:$AC$16-$V840)^2)))</f>
        <v/>
      </c>
      <c r="AS840" s="141" t="str">
        <f t="array" ref="AS840">IF(OR(AS$1=0, $A840=""),"",SQRT((_xlfn.XLOOKUP(AS$1,$Z$2:$Z$16,$AA$2:$AA$16)-$T840)^2+(_xlfn.XLOOKUP(AS$1,$Z$2:$Z$16,$AB$2:$AB$16)-$U840)^2+(_xlfn.XLOOKUP(AS$1,$Z$2:$Z$16,$AC$2:$AC$16-$V840)^2)))</f>
        <v/>
      </c>
      <c r="AT840" s="141" t="str">
        <f t="array" ref="AT840">IF(OR(AT$1=0, $A840=""),"",SQRT((_xlfn.XLOOKUP(AT$1,$Z$2:$Z$16,$AA$2:$AA$16)-$T840)^2+(_xlfn.XLOOKUP(AT$1,$Z$2:$Z$16,$AB$2:$AB$16)-$U840)^2+(_xlfn.XLOOKUP(AT$1,$Z$2:$Z$16,$AC$2:$AC$16-$V840)^2)))</f>
        <v/>
      </c>
      <c r="AU840" s="141" t="str">
        <f t="array" ref="AU840">IF(OR(AU$1=0, $A840=""),"",SQRT((_xlfn.XLOOKUP(AU$1,$Z$2:$Z$16,$AA$2:$AA$16)-$T840)^2+(_xlfn.XLOOKUP(AU$1,$Z$2:$Z$16,$AB$2:$AB$16)-$U840)^2+(_xlfn.XLOOKUP(AU$1,$Z$2:$Z$16,$AC$2:$AC$16-$V840)^2)))</f>
        <v/>
      </c>
      <c r="AV840" s="142" t="str">
        <f t="array" ref="AV840">IF(OR(AV$1=0, $A840=""),"",SQRT((_xlfn.XLOOKUP(AV$1,$Z$2:$Z$16,$AA$2:$AA$16)-$T840)^2+(_xlfn.XLOOKUP(AV$1,$Z$2:$Z$16,$AB$2:$AB$16)-$U840)^2+(_xlfn.XLOOKUP(AV$1,$Z$2:$Z$16,$AC$2:$AC$16-$V840)^2)))</f>
        <v/>
      </c>
      <c r="AW840" s="124"/>
      <c r="AX840" s="124"/>
      <c r="AY840" s="125">
        <f t="shared" si="467"/>
        <v>0</v>
      </c>
      <c r="AZ840" s="143">
        <f t="shared" si="468"/>
        <v>0</v>
      </c>
      <c r="BA840" s="143">
        <f t="shared" si="469"/>
        <v>0</v>
      </c>
      <c r="BB840" s="143">
        <f t="shared" si="470"/>
        <v>0</v>
      </c>
      <c r="BC840" s="143">
        <f t="shared" si="471"/>
        <v>0</v>
      </c>
      <c r="BD840" s="143">
        <f t="shared" si="472"/>
        <v>0</v>
      </c>
      <c r="BE840" s="143">
        <f t="shared" si="473"/>
        <v>0</v>
      </c>
      <c r="BF840" s="143">
        <f t="shared" si="474"/>
        <v>0</v>
      </c>
      <c r="BG840" s="144">
        <f t="shared" si="475"/>
        <v>0</v>
      </c>
      <c r="BH840" s="144">
        <f t="shared" si="476"/>
        <v>0</v>
      </c>
      <c r="BI840" s="144">
        <f t="shared" si="477"/>
        <v>0</v>
      </c>
      <c r="BJ840" s="144">
        <f t="shared" si="478"/>
        <v>0</v>
      </c>
      <c r="BK840" s="144">
        <f t="shared" si="479"/>
        <v>0</v>
      </c>
      <c r="BL840" s="144">
        <f t="shared" si="480"/>
        <v>0</v>
      </c>
      <c r="BM840" s="145">
        <f t="shared" si="481"/>
        <v>0</v>
      </c>
      <c r="BN840" s="124"/>
      <c r="BO840" s="124"/>
      <c r="BP840" s="124"/>
      <c r="BQ840" s="124"/>
      <c r="BR840" s="124"/>
      <c r="BS840" s="124"/>
      <c r="BT840" s="124"/>
      <c r="BU840" s="124"/>
      <c r="BV840" s="130"/>
      <c r="BW840" s="130"/>
      <c r="BX840" s="130"/>
      <c r="BY840" s="130"/>
      <c r="BZ840" s="130"/>
      <c r="CA840" s="130"/>
      <c r="CB840" s="130"/>
      <c r="CC840" s="130"/>
      <c r="CD840" s="130"/>
      <c r="CE840" s="130"/>
      <c r="CF840" s="130"/>
      <c r="CG840" s="130"/>
      <c r="CH840" s="130"/>
      <c r="CI840" s="130"/>
      <c r="CJ840" s="130"/>
      <c r="CM840" s="159">
        <f t="shared" si="482"/>
        <v>0</v>
      </c>
      <c r="CN840" s="160">
        <f t="shared" si="483"/>
        <v>0</v>
      </c>
      <c r="CO840" s="160">
        <f t="shared" si="484"/>
        <v>0</v>
      </c>
      <c r="CP840" s="160">
        <f t="shared" si="485"/>
        <v>0</v>
      </c>
      <c r="CQ840" s="160">
        <f t="shared" si="486"/>
        <v>0</v>
      </c>
      <c r="CR840" s="160" t="str">
        <f t="shared" si="487"/>
        <v/>
      </c>
      <c r="CS840" s="160" t="str">
        <f t="shared" si="488"/>
        <v/>
      </c>
      <c r="CT840" s="160" t="str">
        <f t="shared" si="489"/>
        <v/>
      </c>
      <c r="CU840" s="162" t="str">
        <f t="shared" si="490"/>
        <v/>
      </c>
      <c r="CV840" s="162" t="str">
        <f t="shared" si="491"/>
        <v/>
      </c>
      <c r="CW840" s="162" t="str">
        <f t="shared" si="492"/>
        <v/>
      </c>
      <c r="CX840" s="162" t="str">
        <f t="shared" si="493"/>
        <v/>
      </c>
      <c r="CY840" s="162" t="str">
        <f t="shared" si="494"/>
        <v/>
      </c>
      <c r="CZ840" s="162" t="str">
        <f t="shared" si="495"/>
        <v/>
      </c>
      <c r="DA840" s="163" t="str">
        <f t="shared" si="496"/>
        <v/>
      </c>
    </row>
    <row r="841" spans="1:105" ht="16.5" x14ac:dyDescent="0.3">
      <c r="A841" s="135"/>
      <c r="B841" s="136"/>
      <c r="C841" s="136"/>
      <c r="D841" s="137"/>
      <c r="E841" s="176"/>
      <c r="F841" s="182"/>
      <c r="G841" s="183"/>
      <c r="H841" s="183"/>
      <c r="I841" s="183"/>
      <c r="J841" s="183"/>
      <c r="K841" s="183"/>
      <c r="L841" s="183"/>
      <c r="M841" s="186"/>
      <c r="N841" s="182"/>
      <c r="O841" s="184"/>
      <c r="P841" s="178"/>
      <c r="Q841" s="118">
        <f t="shared" si="465"/>
        <v>0</v>
      </c>
      <c r="R841" s="3"/>
      <c r="S841" s="3"/>
      <c r="T841" s="4"/>
      <c r="U841" s="4"/>
      <c r="V841" s="99">
        <f t="shared" si="466"/>
        <v>0</v>
      </c>
      <c r="W841" s="161"/>
      <c r="X841" s="138"/>
      <c r="AH841" s="158" t="str">
        <f t="array" ref="AH841">IF(OR(AH$1=0, $A841=""),"",SQRT((_xlfn.XLOOKUP(AH$1,$Z$2:$Z$16,$AA$2:$AA$16)-$T841)^2+(_xlfn.XLOOKUP(AH$1,$Z$2:$Z$16,$AB$2:$AB$16)-$U841)^2+(_xlfn.XLOOKUP(AH$1,$Z$2:$Z$16,$AC$2:$AC$16-$V841)^2)))</f>
        <v/>
      </c>
      <c r="AI841" s="140" t="str">
        <f t="array" ref="AI841">IF(OR(AI$1=0, $A841=""),"",SQRT((_xlfn.XLOOKUP(AI$1,$Z$2:$Z$16,$AA$2:$AA$16)-$T841)^2+(_xlfn.XLOOKUP(AI$1,$Z$2:$Z$16,$AB$2:$AB$16)-$U841)^2+(_xlfn.XLOOKUP(AI$1,$Z$2:$Z$16,$AC$2:$AC$16-$V841)^2)))</f>
        <v/>
      </c>
      <c r="AJ841" s="140" t="str">
        <f t="array" ref="AJ841">IF(OR(AJ$1=0, $A841=""),"",SQRT((_xlfn.XLOOKUP(AJ$1,$Z$2:$Z$16,$AA$2:$AA$16)-$T841)^2+(_xlfn.XLOOKUP(AJ$1,$Z$2:$Z$16,$AB$2:$AB$16)-$U841)^2+(_xlfn.XLOOKUP(AJ$1,$Z$2:$Z$16,$AC$2:$AC$16-$V841)^2)))</f>
        <v/>
      </c>
      <c r="AK841" s="140" t="str">
        <f t="array" ref="AK841">IF(OR(AK$1=0, $A841=""),"",SQRT((_xlfn.XLOOKUP(AK$1,$Z$2:$Z$16,$AA$2:$AA$16)-$T841)^2+(_xlfn.XLOOKUP(AK$1,$Z$2:$Z$16,$AB$2:$AB$16)-$U841)^2+(_xlfn.XLOOKUP(AK$1,$Z$2:$Z$16,$AC$2:$AC$16-$V841)^2)))</f>
        <v/>
      </c>
      <c r="AL841" s="140" t="str">
        <f t="array" ref="AL841">IF(OR(AL$1=0, $A841=""),"",SQRT((_xlfn.XLOOKUP(AL$1,$Z$2:$Z$16,$AA$2:$AA$16)-$T841)^2+(_xlfn.XLOOKUP(AL$1,$Z$2:$Z$16,$AB$2:$AB$16)-$U841)^2+(_xlfn.XLOOKUP(AL$1,$Z$2:$Z$16,$AC$2:$AC$16-$V841)^2)))</f>
        <v/>
      </c>
      <c r="AM841" s="140" t="str">
        <f t="array" ref="AM841">IF(OR(AM$1=0, $A841=""),"",SQRT((_xlfn.XLOOKUP(AM$1,$Z$2:$Z$16,$AA$2:$AA$16)-$T841)^2+(_xlfn.XLOOKUP(AM$1,$Z$2:$Z$16,$AB$2:$AB$16)-$U841)^2+(_xlfn.XLOOKUP(AM$1,$Z$2:$Z$16,$AC$2:$AC$16-$V841)^2)))</f>
        <v/>
      </c>
      <c r="AN841" s="140" t="str">
        <f t="array" ref="AN841">IF(OR(AN$1=0, $A841=""),"",SQRT((_xlfn.XLOOKUP(AN$1,$Z$2:$Z$16,$AA$2:$AA$16)-$T841)^2+(_xlfn.XLOOKUP(AN$1,$Z$2:$Z$16,$AB$2:$AB$16)-$U841)^2+(_xlfn.XLOOKUP(AN$1,$Z$2:$Z$16,$AC$2:$AC$16-$V841)^2)))</f>
        <v/>
      </c>
      <c r="AO841" s="140" t="str">
        <f t="array" ref="AO841">IF(OR(AO$1=0, $A841=""),"",SQRT((_xlfn.XLOOKUP(AO$1,$Z$2:$Z$16,$AA$2:$AA$16)-$T841)^2+(_xlfn.XLOOKUP(AO$1,$Z$2:$Z$16,$AB$2:$AB$16)-$U841)^2+(_xlfn.XLOOKUP(AO$1,$Z$2:$Z$16,$AC$2:$AC$16-$V841)^2)))</f>
        <v/>
      </c>
      <c r="AP841" s="141" t="str">
        <f t="array" ref="AP841">IF(OR(AP$1=0, $A841=""),"",SQRT((_xlfn.XLOOKUP(AP$1,$Z$2:$Z$16,$AA$2:$AA$16)-$T841)^2+(_xlfn.XLOOKUP(AP$1,$Z$2:$Z$16,$AB$2:$AB$16)-$U841)^2+(_xlfn.XLOOKUP(AP$1,$Z$2:$Z$16,$AC$2:$AC$16-$V841)^2)))</f>
        <v/>
      </c>
      <c r="AQ841" s="141" t="str">
        <f t="array" ref="AQ841">IF(OR(AQ$1=0, $A841=""),"",SQRT((_xlfn.XLOOKUP(AQ$1,$Z$2:$Z$16,$AA$2:$AA$16)-$T841)^2+(_xlfn.XLOOKUP(AQ$1,$Z$2:$Z$16,$AB$2:$AB$16)-$U841)^2+(_xlfn.XLOOKUP(AQ$1,$Z$2:$Z$16,$AC$2:$AC$16-$V841)^2)))</f>
        <v/>
      </c>
      <c r="AR841" s="141" t="str">
        <f t="array" ref="AR841">IF(OR(AR$1=0, $A841=""),"",SQRT((_xlfn.XLOOKUP(AR$1,$Z$2:$Z$16,$AA$2:$AA$16)-$T841)^2+(_xlfn.XLOOKUP(AR$1,$Z$2:$Z$16,$AB$2:$AB$16)-$U841)^2+(_xlfn.XLOOKUP(AR$1,$Z$2:$Z$16,$AC$2:$AC$16-$V841)^2)))</f>
        <v/>
      </c>
      <c r="AS841" s="141" t="str">
        <f t="array" ref="AS841">IF(OR(AS$1=0, $A841=""),"",SQRT((_xlfn.XLOOKUP(AS$1,$Z$2:$Z$16,$AA$2:$AA$16)-$T841)^2+(_xlfn.XLOOKUP(AS$1,$Z$2:$Z$16,$AB$2:$AB$16)-$U841)^2+(_xlfn.XLOOKUP(AS$1,$Z$2:$Z$16,$AC$2:$AC$16-$V841)^2)))</f>
        <v/>
      </c>
      <c r="AT841" s="141" t="str">
        <f t="array" ref="AT841">IF(OR(AT$1=0, $A841=""),"",SQRT((_xlfn.XLOOKUP(AT$1,$Z$2:$Z$16,$AA$2:$AA$16)-$T841)^2+(_xlfn.XLOOKUP(AT$1,$Z$2:$Z$16,$AB$2:$AB$16)-$U841)^2+(_xlfn.XLOOKUP(AT$1,$Z$2:$Z$16,$AC$2:$AC$16-$V841)^2)))</f>
        <v/>
      </c>
      <c r="AU841" s="141" t="str">
        <f t="array" ref="AU841">IF(OR(AU$1=0, $A841=""),"",SQRT((_xlfn.XLOOKUP(AU$1,$Z$2:$Z$16,$AA$2:$AA$16)-$T841)^2+(_xlfn.XLOOKUP(AU$1,$Z$2:$Z$16,$AB$2:$AB$16)-$U841)^2+(_xlfn.XLOOKUP(AU$1,$Z$2:$Z$16,$AC$2:$AC$16-$V841)^2)))</f>
        <v/>
      </c>
      <c r="AV841" s="142" t="str">
        <f t="array" ref="AV841">IF(OR(AV$1=0, $A841=""),"",SQRT((_xlfn.XLOOKUP(AV$1,$Z$2:$Z$16,$AA$2:$AA$16)-$T841)^2+(_xlfn.XLOOKUP(AV$1,$Z$2:$Z$16,$AB$2:$AB$16)-$U841)^2+(_xlfn.XLOOKUP(AV$1,$Z$2:$Z$16,$AC$2:$AC$16-$V841)^2)))</f>
        <v/>
      </c>
      <c r="AW841" s="124"/>
      <c r="AX841" s="124"/>
      <c r="AY841" s="125">
        <f t="shared" si="467"/>
        <v>0</v>
      </c>
      <c r="AZ841" s="143">
        <f t="shared" si="468"/>
        <v>0</v>
      </c>
      <c r="BA841" s="143">
        <f t="shared" si="469"/>
        <v>0</v>
      </c>
      <c r="BB841" s="143">
        <f t="shared" si="470"/>
        <v>0</v>
      </c>
      <c r="BC841" s="143">
        <f t="shared" si="471"/>
        <v>0</v>
      </c>
      <c r="BD841" s="143">
        <f t="shared" si="472"/>
        <v>0</v>
      </c>
      <c r="BE841" s="143">
        <f t="shared" si="473"/>
        <v>0</v>
      </c>
      <c r="BF841" s="143">
        <f t="shared" si="474"/>
        <v>0</v>
      </c>
      <c r="BG841" s="144">
        <f t="shared" si="475"/>
        <v>0</v>
      </c>
      <c r="BH841" s="144">
        <f t="shared" si="476"/>
        <v>0</v>
      </c>
      <c r="BI841" s="144">
        <f t="shared" si="477"/>
        <v>0</v>
      </c>
      <c r="BJ841" s="144">
        <f t="shared" si="478"/>
        <v>0</v>
      </c>
      <c r="BK841" s="144">
        <f t="shared" si="479"/>
        <v>0</v>
      </c>
      <c r="BL841" s="144">
        <f t="shared" si="480"/>
        <v>0</v>
      </c>
      <c r="BM841" s="145">
        <f t="shared" si="481"/>
        <v>0</v>
      </c>
      <c r="BN841" s="124"/>
      <c r="BO841" s="124"/>
      <c r="BP841" s="124"/>
      <c r="BQ841" s="124"/>
      <c r="BR841" s="124"/>
      <c r="BS841" s="124"/>
      <c r="BT841" s="124"/>
      <c r="BU841" s="124"/>
      <c r="BV841" s="130"/>
      <c r="BW841" s="130"/>
      <c r="BX841" s="130"/>
      <c r="BY841" s="130"/>
      <c r="BZ841" s="130"/>
      <c r="CA841" s="130"/>
      <c r="CB841" s="130"/>
      <c r="CC841" s="130"/>
      <c r="CD841" s="130"/>
      <c r="CE841" s="130"/>
      <c r="CF841" s="130"/>
      <c r="CG841" s="130"/>
      <c r="CH841" s="130"/>
      <c r="CI841" s="130"/>
      <c r="CJ841" s="130"/>
      <c r="CM841" s="159">
        <f t="shared" si="482"/>
        <v>0</v>
      </c>
      <c r="CN841" s="160">
        <f t="shared" si="483"/>
        <v>0</v>
      </c>
      <c r="CO841" s="160">
        <f t="shared" si="484"/>
        <v>0</v>
      </c>
      <c r="CP841" s="160">
        <f t="shared" si="485"/>
        <v>0</v>
      </c>
      <c r="CQ841" s="160">
        <f t="shared" si="486"/>
        <v>0</v>
      </c>
      <c r="CR841" s="160" t="str">
        <f t="shared" si="487"/>
        <v/>
      </c>
      <c r="CS841" s="160" t="str">
        <f t="shared" si="488"/>
        <v/>
      </c>
      <c r="CT841" s="160" t="str">
        <f t="shared" si="489"/>
        <v/>
      </c>
      <c r="CU841" s="162" t="str">
        <f t="shared" si="490"/>
        <v/>
      </c>
      <c r="CV841" s="162" t="str">
        <f t="shared" si="491"/>
        <v/>
      </c>
      <c r="CW841" s="162" t="str">
        <f t="shared" si="492"/>
        <v/>
      </c>
      <c r="CX841" s="162" t="str">
        <f t="shared" si="493"/>
        <v/>
      </c>
      <c r="CY841" s="162" t="str">
        <f t="shared" si="494"/>
        <v/>
      </c>
      <c r="CZ841" s="162" t="str">
        <f t="shared" si="495"/>
        <v/>
      </c>
      <c r="DA841" s="163" t="str">
        <f t="shared" si="496"/>
        <v/>
      </c>
    </row>
    <row r="842" spans="1:105" ht="16.5" x14ac:dyDescent="0.3">
      <c r="A842" s="135"/>
      <c r="B842" s="136"/>
      <c r="C842" s="136"/>
      <c r="D842" s="137"/>
      <c r="E842" s="176"/>
      <c r="F842" s="182"/>
      <c r="G842" s="183"/>
      <c r="H842" s="183"/>
      <c r="I842" s="183"/>
      <c r="J842" s="183"/>
      <c r="K842" s="183"/>
      <c r="L842" s="183"/>
      <c r="M842" s="186"/>
      <c r="N842" s="182"/>
      <c r="O842" s="184"/>
      <c r="P842" s="178"/>
      <c r="Q842" s="118">
        <f t="shared" si="465"/>
        <v>0</v>
      </c>
      <c r="R842" s="3"/>
      <c r="S842" s="3"/>
      <c r="T842" s="4"/>
      <c r="U842" s="4"/>
      <c r="V842" s="99">
        <f t="shared" si="466"/>
        <v>0</v>
      </c>
      <c r="W842" s="161"/>
      <c r="X842" s="138"/>
      <c r="AH842" s="158" t="str">
        <f t="array" ref="AH842">IF(OR(AH$1=0, $A842=""),"",SQRT((_xlfn.XLOOKUP(AH$1,$Z$2:$Z$16,$AA$2:$AA$16)-$T842)^2+(_xlfn.XLOOKUP(AH$1,$Z$2:$Z$16,$AB$2:$AB$16)-$U842)^2+(_xlfn.XLOOKUP(AH$1,$Z$2:$Z$16,$AC$2:$AC$16-$V842)^2)))</f>
        <v/>
      </c>
      <c r="AI842" s="140" t="str">
        <f t="array" ref="AI842">IF(OR(AI$1=0, $A842=""),"",SQRT((_xlfn.XLOOKUP(AI$1,$Z$2:$Z$16,$AA$2:$AA$16)-$T842)^2+(_xlfn.XLOOKUP(AI$1,$Z$2:$Z$16,$AB$2:$AB$16)-$U842)^2+(_xlfn.XLOOKUP(AI$1,$Z$2:$Z$16,$AC$2:$AC$16-$V842)^2)))</f>
        <v/>
      </c>
      <c r="AJ842" s="140" t="str">
        <f t="array" ref="AJ842">IF(OR(AJ$1=0, $A842=""),"",SQRT((_xlfn.XLOOKUP(AJ$1,$Z$2:$Z$16,$AA$2:$AA$16)-$T842)^2+(_xlfn.XLOOKUP(AJ$1,$Z$2:$Z$16,$AB$2:$AB$16)-$U842)^2+(_xlfn.XLOOKUP(AJ$1,$Z$2:$Z$16,$AC$2:$AC$16-$V842)^2)))</f>
        <v/>
      </c>
      <c r="AK842" s="140" t="str">
        <f t="array" ref="AK842">IF(OR(AK$1=0, $A842=""),"",SQRT((_xlfn.XLOOKUP(AK$1,$Z$2:$Z$16,$AA$2:$AA$16)-$T842)^2+(_xlfn.XLOOKUP(AK$1,$Z$2:$Z$16,$AB$2:$AB$16)-$U842)^2+(_xlfn.XLOOKUP(AK$1,$Z$2:$Z$16,$AC$2:$AC$16-$V842)^2)))</f>
        <v/>
      </c>
      <c r="AL842" s="140" t="str">
        <f t="array" ref="AL842">IF(OR(AL$1=0, $A842=""),"",SQRT((_xlfn.XLOOKUP(AL$1,$Z$2:$Z$16,$AA$2:$AA$16)-$T842)^2+(_xlfn.XLOOKUP(AL$1,$Z$2:$Z$16,$AB$2:$AB$16)-$U842)^2+(_xlfn.XLOOKUP(AL$1,$Z$2:$Z$16,$AC$2:$AC$16-$V842)^2)))</f>
        <v/>
      </c>
      <c r="AM842" s="140" t="str">
        <f t="array" ref="AM842">IF(OR(AM$1=0, $A842=""),"",SQRT((_xlfn.XLOOKUP(AM$1,$Z$2:$Z$16,$AA$2:$AA$16)-$T842)^2+(_xlfn.XLOOKUP(AM$1,$Z$2:$Z$16,$AB$2:$AB$16)-$U842)^2+(_xlfn.XLOOKUP(AM$1,$Z$2:$Z$16,$AC$2:$AC$16-$V842)^2)))</f>
        <v/>
      </c>
      <c r="AN842" s="140" t="str">
        <f t="array" ref="AN842">IF(OR(AN$1=0, $A842=""),"",SQRT((_xlfn.XLOOKUP(AN$1,$Z$2:$Z$16,$AA$2:$AA$16)-$T842)^2+(_xlfn.XLOOKUP(AN$1,$Z$2:$Z$16,$AB$2:$AB$16)-$U842)^2+(_xlfn.XLOOKUP(AN$1,$Z$2:$Z$16,$AC$2:$AC$16-$V842)^2)))</f>
        <v/>
      </c>
      <c r="AO842" s="140" t="str">
        <f t="array" ref="AO842">IF(OR(AO$1=0, $A842=""),"",SQRT((_xlfn.XLOOKUP(AO$1,$Z$2:$Z$16,$AA$2:$AA$16)-$T842)^2+(_xlfn.XLOOKUP(AO$1,$Z$2:$Z$16,$AB$2:$AB$16)-$U842)^2+(_xlfn.XLOOKUP(AO$1,$Z$2:$Z$16,$AC$2:$AC$16-$V842)^2)))</f>
        <v/>
      </c>
      <c r="AP842" s="141" t="str">
        <f t="array" ref="AP842">IF(OR(AP$1=0, $A842=""),"",SQRT((_xlfn.XLOOKUP(AP$1,$Z$2:$Z$16,$AA$2:$AA$16)-$T842)^2+(_xlfn.XLOOKUP(AP$1,$Z$2:$Z$16,$AB$2:$AB$16)-$U842)^2+(_xlfn.XLOOKUP(AP$1,$Z$2:$Z$16,$AC$2:$AC$16-$V842)^2)))</f>
        <v/>
      </c>
      <c r="AQ842" s="141" t="str">
        <f t="array" ref="AQ842">IF(OR(AQ$1=0, $A842=""),"",SQRT((_xlfn.XLOOKUP(AQ$1,$Z$2:$Z$16,$AA$2:$AA$16)-$T842)^2+(_xlfn.XLOOKUP(AQ$1,$Z$2:$Z$16,$AB$2:$AB$16)-$U842)^2+(_xlfn.XLOOKUP(AQ$1,$Z$2:$Z$16,$AC$2:$AC$16-$V842)^2)))</f>
        <v/>
      </c>
      <c r="AR842" s="141" t="str">
        <f t="array" ref="AR842">IF(OR(AR$1=0, $A842=""),"",SQRT((_xlfn.XLOOKUP(AR$1,$Z$2:$Z$16,$AA$2:$AA$16)-$T842)^2+(_xlfn.XLOOKUP(AR$1,$Z$2:$Z$16,$AB$2:$AB$16)-$U842)^2+(_xlfn.XLOOKUP(AR$1,$Z$2:$Z$16,$AC$2:$AC$16-$V842)^2)))</f>
        <v/>
      </c>
      <c r="AS842" s="141" t="str">
        <f t="array" ref="AS842">IF(OR(AS$1=0, $A842=""),"",SQRT((_xlfn.XLOOKUP(AS$1,$Z$2:$Z$16,$AA$2:$AA$16)-$T842)^2+(_xlfn.XLOOKUP(AS$1,$Z$2:$Z$16,$AB$2:$AB$16)-$U842)^2+(_xlfn.XLOOKUP(AS$1,$Z$2:$Z$16,$AC$2:$AC$16-$V842)^2)))</f>
        <v/>
      </c>
      <c r="AT842" s="141" t="str">
        <f t="array" ref="AT842">IF(OR(AT$1=0, $A842=""),"",SQRT((_xlfn.XLOOKUP(AT$1,$Z$2:$Z$16,$AA$2:$AA$16)-$T842)^2+(_xlfn.XLOOKUP(AT$1,$Z$2:$Z$16,$AB$2:$AB$16)-$U842)^2+(_xlfn.XLOOKUP(AT$1,$Z$2:$Z$16,$AC$2:$AC$16-$V842)^2)))</f>
        <v/>
      </c>
      <c r="AU842" s="141" t="str">
        <f t="array" ref="AU842">IF(OR(AU$1=0, $A842=""),"",SQRT((_xlfn.XLOOKUP(AU$1,$Z$2:$Z$16,$AA$2:$AA$16)-$T842)^2+(_xlfn.XLOOKUP(AU$1,$Z$2:$Z$16,$AB$2:$AB$16)-$U842)^2+(_xlfn.XLOOKUP(AU$1,$Z$2:$Z$16,$AC$2:$AC$16-$V842)^2)))</f>
        <v/>
      </c>
      <c r="AV842" s="142" t="str">
        <f t="array" ref="AV842">IF(OR(AV$1=0, $A842=""),"",SQRT((_xlfn.XLOOKUP(AV$1,$Z$2:$Z$16,$AA$2:$AA$16)-$T842)^2+(_xlfn.XLOOKUP(AV$1,$Z$2:$Z$16,$AB$2:$AB$16)-$U842)^2+(_xlfn.XLOOKUP(AV$1,$Z$2:$Z$16,$AC$2:$AC$16-$V842)^2)))</f>
        <v/>
      </c>
      <c r="AW842" s="124"/>
      <c r="AX842" s="124"/>
      <c r="AY842" s="125">
        <f t="shared" si="467"/>
        <v>0</v>
      </c>
      <c r="AZ842" s="143">
        <f t="shared" si="468"/>
        <v>0</v>
      </c>
      <c r="BA842" s="143">
        <f t="shared" si="469"/>
        <v>0</v>
      </c>
      <c r="BB842" s="143">
        <f t="shared" si="470"/>
        <v>0</v>
      </c>
      <c r="BC842" s="143">
        <f t="shared" si="471"/>
        <v>0</v>
      </c>
      <c r="BD842" s="143">
        <f t="shared" si="472"/>
        <v>0</v>
      </c>
      <c r="BE842" s="143">
        <f t="shared" si="473"/>
        <v>0</v>
      </c>
      <c r="BF842" s="143">
        <f t="shared" si="474"/>
        <v>0</v>
      </c>
      <c r="BG842" s="144">
        <f t="shared" si="475"/>
        <v>0</v>
      </c>
      <c r="BH842" s="144">
        <f t="shared" si="476"/>
        <v>0</v>
      </c>
      <c r="BI842" s="144">
        <f t="shared" si="477"/>
        <v>0</v>
      </c>
      <c r="BJ842" s="144">
        <f t="shared" si="478"/>
        <v>0</v>
      </c>
      <c r="BK842" s="144">
        <f t="shared" si="479"/>
        <v>0</v>
      </c>
      <c r="BL842" s="144">
        <f t="shared" si="480"/>
        <v>0</v>
      </c>
      <c r="BM842" s="145">
        <f t="shared" si="481"/>
        <v>0</v>
      </c>
      <c r="BN842" s="124"/>
      <c r="BO842" s="124"/>
      <c r="BP842" s="124"/>
      <c r="BQ842" s="124"/>
      <c r="BR842" s="124"/>
      <c r="BS842" s="124"/>
      <c r="BT842" s="124"/>
      <c r="BU842" s="124"/>
      <c r="BV842" s="130"/>
      <c r="BW842" s="130"/>
      <c r="BX842" s="130"/>
      <c r="BY842" s="130"/>
      <c r="BZ842" s="130"/>
      <c r="CA842" s="130"/>
      <c r="CB842" s="130"/>
      <c r="CC842" s="130"/>
      <c r="CD842" s="130"/>
      <c r="CE842" s="130"/>
      <c r="CF842" s="130"/>
      <c r="CG842" s="130"/>
      <c r="CH842" s="130"/>
      <c r="CI842" s="130"/>
      <c r="CJ842" s="130"/>
      <c r="CM842" s="159">
        <f t="shared" si="482"/>
        <v>0</v>
      </c>
      <c r="CN842" s="160">
        <f t="shared" si="483"/>
        <v>0</v>
      </c>
      <c r="CO842" s="160">
        <f t="shared" si="484"/>
        <v>0</v>
      </c>
      <c r="CP842" s="160">
        <f t="shared" si="485"/>
        <v>0</v>
      </c>
      <c r="CQ842" s="160">
        <f t="shared" si="486"/>
        <v>0</v>
      </c>
      <c r="CR842" s="160" t="str">
        <f t="shared" si="487"/>
        <v/>
      </c>
      <c r="CS842" s="160" t="str">
        <f t="shared" si="488"/>
        <v/>
      </c>
      <c r="CT842" s="160" t="str">
        <f t="shared" si="489"/>
        <v/>
      </c>
      <c r="CU842" s="162" t="str">
        <f t="shared" si="490"/>
        <v/>
      </c>
      <c r="CV842" s="162" t="str">
        <f t="shared" si="491"/>
        <v/>
      </c>
      <c r="CW842" s="162" t="str">
        <f t="shared" si="492"/>
        <v/>
      </c>
      <c r="CX842" s="162" t="str">
        <f t="shared" si="493"/>
        <v/>
      </c>
      <c r="CY842" s="162" t="str">
        <f t="shared" si="494"/>
        <v/>
      </c>
      <c r="CZ842" s="162" t="str">
        <f t="shared" si="495"/>
        <v/>
      </c>
      <c r="DA842" s="163" t="str">
        <f t="shared" si="496"/>
        <v/>
      </c>
    </row>
    <row r="843" spans="1:105" ht="16.5" x14ac:dyDescent="0.3">
      <c r="A843" s="135"/>
      <c r="B843" s="136"/>
      <c r="C843" s="136"/>
      <c r="D843" s="137"/>
      <c r="E843" s="176"/>
      <c r="F843" s="182"/>
      <c r="G843" s="183"/>
      <c r="H843" s="183"/>
      <c r="I843" s="183"/>
      <c r="J843" s="183"/>
      <c r="K843" s="183"/>
      <c r="L843" s="183"/>
      <c r="M843" s="186"/>
      <c r="N843" s="182"/>
      <c r="O843" s="184"/>
      <c r="P843" s="178"/>
      <c r="Q843" s="118">
        <f t="shared" si="465"/>
        <v>0</v>
      </c>
      <c r="R843" s="3"/>
      <c r="S843" s="3"/>
      <c r="T843" s="4"/>
      <c r="U843" s="4"/>
      <c r="V843" s="99">
        <f t="shared" si="466"/>
        <v>0</v>
      </c>
      <c r="W843" s="161"/>
      <c r="X843" s="138"/>
      <c r="AH843" s="158" t="str">
        <f t="array" ref="AH843">IF(OR(AH$1=0, $A843=""),"",SQRT((_xlfn.XLOOKUP(AH$1,$Z$2:$Z$16,$AA$2:$AA$16)-$T843)^2+(_xlfn.XLOOKUP(AH$1,$Z$2:$Z$16,$AB$2:$AB$16)-$U843)^2+(_xlfn.XLOOKUP(AH$1,$Z$2:$Z$16,$AC$2:$AC$16-$V843)^2)))</f>
        <v/>
      </c>
      <c r="AI843" s="140" t="str">
        <f t="array" ref="AI843">IF(OR(AI$1=0, $A843=""),"",SQRT((_xlfn.XLOOKUP(AI$1,$Z$2:$Z$16,$AA$2:$AA$16)-$T843)^2+(_xlfn.XLOOKUP(AI$1,$Z$2:$Z$16,$AB$2:$AB$16)-$U843)^2+(_xlfn.XLOOKUP(AI$1,$Z$2:$Z$16,$AC$2:$AC$16-$V843)^2)))</f>
        <v/>
      </c>
      <c r="AJ843" s="140" t="str">
        <f t="array" ref="AJ843">IF(OR(AJ$1=0, $A843=""),"",SQRT((_xlfn.XLOOKUP(AJ$1,$Z$2:$Z$16,$AA$2:$AA$16)-$T843)^2+(_xlfn.XLOOKUP(AJ$1,$Z$2:$Z$16,$AB$2:$AB$16)-$U843)^2+(_xlfn.XLOOKUP(AJ$1,$Z$2:$Z$16,$AC$2:$AC$16-$V843)^2)))</f>
        <v/>
      </c>
      <c r="AK843" s="140" t="str">
        <f t="array" ref="AK843">IF(OR(AK$1=0, $A843=""),"",SQRT((_xlfn.XLOOKUP(AK$1,$Z$2:$Z$16,$AA$2:$AA$16)-$T843)^2+(_xlfn.XLOOKUP(AK$1,$Z$2:$Z$16,$AB$2:$AB$16)-$U843)^2+(_xlfn.XLOOKUP(AK$1,$Z$2:$Z$16,$AC$2:$AC$16-$V843)^2)))</f>
        <v/>
      </c>
      <c r="AL843" s="140" t="str">
        <f t="array" ref="AL843">IF(OR(AL$1=0, $A843=""),"",SQRT((_xlfn.XLOOKUP(AL$1,$Z$2:$Z$16,$AA$2:$AA$16)-$T843)^2+(_xlfn.XLOOKUP(AL$1,$Z$2:$Z$16,$AB$2:$AB$16)-$U843)^2+(_xlfn.XLOOKUP(AL$1,$Z$2:$Z$16,$AC$2:$AC$16-$V843)^2)))</f>
        <v/>
      </c>
      <c r="AM843" s="140" t="str">
        <f t="array" ref="AM843">IF(OR(AM$1=0, $A843=""),"",SQRT((_xlfn.XLOOKUP(AM$1,$Z$2:$Z$16,$AA$2:$AA$16)-$T843)^2+(_xlfn.XLOOKUP(AM$1,$Z$2:$Z$16,$AB$2:$AB$16)-$U843)^2+(_xlfn.XLOOKUP(AM$1,$Z$2:$Z$16,$AC$2:$AC$16-$V843)^2)))</f>
        <v/>
      </c>
      <c r="AN843" s="140" t="str">
        <f t="array" ref="AN843">IF(OR(AN$1=0, $A843=""),"",SQRT((_xlfn.XLOOKUP(AN$1,$Z$2:$Z$16,$AA$2:$AA$16)-$T843)^2+(_xlfn.XLOOKUP(AN$1,$Z$2:$Z$16,$AB$2:$AB$16)-$U843)^2+(_xlfn.XLOOKUP(AN$1,$Z$2:$Z$16,$AC$2:$AC$16-$V843)^2)))</f>
        <v/>
      </c>
      <c r="AO843" s="140" t="str">
        <f t="array" ref="AO843">IF(OR(AO$1=0, $A843=""),"",SQRT((_xlfn.XLOOKUP(AO$1,$Z$2:$Z$16,$AA$2:$AA$16)-$T843)^2+(_xlfn.XLOOKUP(AO$1,$Z$2:$Z$16,$AB$2:$AB$16)-$U843)^2+(_xlfn.XLOOKUP(AO$1,$Z$2:$Z$16,$AC$2:$AC$16-$V843)^2)))</f>
        <v/>
      </c>
      <c r="AP843" s="141" t="str">
        <f t="array" ref="AP843">IF(OR(AP$1=0, $A843=""),"",SQRT((_xlfn.XLOOKUP(AP$1,$Z$2:$Z$16,$AA$2:$AA$16)-$T843)^2+(_xlfn.XLOOKUP(AP$1,$Z$2:$Z$16,$AB$2:$AB$16)-$U843)^2+(_xlfn.XLOOKUP(AP$1,$Z$2:$Z$16,$AC$2:$AC$16-$V843)^2)))</f>
        <v/>
      </c>
      <c r="AQ843" s="141" t="str">
        <f t="array" ref="AQ843">IF(OR(AQ$1=0, $A843=""),"",SQRT((_xlfn.XLOOKUP(AQ$1,$Z$2:$Z$16,$AA$2:$AA$16)-$T843)^2+(_xlfn.XLOOKUP(AQ$1,$Z$2:$Z$16,$AB$2:$AB$16)-$U843)^2+(_xlfn.XLOOKUP(AQ$1,$Z$2:$Z$16,$AC$2:$AC$16-$V843)^2)))</f>
        <v/>
      </c>
      <c r="AR843" s="141" t="str">
        <f t="array" ref="AR843">IF(OR(AR$1=0, $A843=""),"",SQRT((_xlfn.XLOOKUP(AR$1,$Z$2:$Z$16,$AA$2:$AA$16)-$T843)^2+(_xlfn.XLOOKUP(AR$1,$Z$2:$Z$16,$AB$2:$AB$16)-$U843)^2+(_xlfn.XLOOKUP(AR$1,$Z$2:$Z$16,$AC$2:$AC$16-$V843)^2)))</f>
        <v/>
      </c>
      <c r="AS843" s="141" t="str">
        <f t="array" ref="AS843">IF(OR(AS$1=0, $A843=""),"",SQRT((_xlfn.XLOOKUP(AS$1,$Z$2:$Z$16,$AA$2:$AA$16)-$T843)^2+(_xlfn.XLOOKUP(AS$1,$Z$2:$Z$16,$AB$2:$AB$16)-$U843)^2+(_xlfn.XLOOKUP(AS$1,$Z$2:$Z$16,$AC$2:$AC$16-$V843)^2)))</f>
        <v/>
      </c>
      <c r="AT843" s="141" t="str">
        <f t="array" ref="AT843">IF(OR(AT$1=0, $A843=""),"",SQRT((_xlfn.XLOOKUP(AT$1,$Z$2:$Z$16,$AA$2:$AA$16)-$T843)^2+(_xlfn.XLOOKUP(AT$1,$Z$2:$Z$16,$AB$2:$AB$16)-$U843)^2+(_xlfn.XLOOKUP(AT$1,$Z$2:$Z$16,$AC$2:$AC$16-$V843)^2)))</f>
        <v/>
      </c>
      <c r="AU843" s="141" t="str">
        <f t="array" ref="AU843">IF(OR(AU$1=0, $A843=""),"",SQRT((_xlfn.XLOOKUP(AU$1,$Z$2:$Z$16,$AA$2:$AA$16)-$T843)^2+(_xlfn.XLOOKUP(AU$1,$Z$2:$Z$16,$AB$2:$AB$16)-$U843)^2+(_xlfn.XLOOKUP(AU$1,$Z$2:$Z$16,$AC$2:$AC$16-$V843)^2)))</f>
        <v/>
      </c>
      <c r="AV843" s="142" t="str">
        <f t="array" ref="AV843">IF(OR(AV$1=0, $A843=""),"",SQRT((_xlfn.XLOOKUP(AV$1,$Z$2:$Z$16,$AA$2:$AA$16)-$T843)^2+(_xlfn.XLOOKUP(AV$1,$Z$2:$Z$16,$AB$2:$AB$16)-$U843)^2+(_xlfn.XLOOKUP(AV$1,$Z$2:$Z$16,$AC$2:$AC$16-$V843)^2)))</f>
        <v/>
      </c>
      <c r="AW843" s="124"/>
      <c r="AX843" s="124"/>
      <c r="AY843" s="125">
        <f t="shared" si="467"/>
        <v>0</v>
      </c>
      <c r="AZ843" s="143">
        <f t="shared" si="468"/>
        <v>0</v>
      </c>
      <c r="BA843" s="143">
        <f t="shared" si="469"/>
        <v>0</v>
      </c>
      <c r="BB843" s="143">
        <f t="shared" si="470"/>
        <v>0</v>
      </c>
      <c r="BC843" s="143">
        <f t="shared" si="471"/>
        <v>0</v>
      </c>
      <c r="BD843" s="143">
        <f t="shared" si="472"/>
        <v>0</v>
      </c>
      <c r="BE843" s="143">
        <f t="shared" si="473"/>
        <v>0</v>
      </c>
      <c r="BF843" s="143">
        <f t="shared" si="474"/>
        <v>0</v>
      </c>
      <c r="BG843" s="144">
        <f t="shared" si="475"/>
        <v>0</v>
      </c>
      <c r="BH843" s="144">
        <f t="shared" si="476"/>
        <v>0</v>
      </c>
      <c r="BI843" s="144">
        <f t="shared" si="477"/>
        <v>0</v>
      </c>
      <c r="BJ843" s="144">
        <f t="shared" si="478"/>
        <v>0</v>
      </c>
      <c r="BK843" s="144">
        <f t="shared" si="479"/>
        <v>0</v>
      </c>
      <c r="BL843" s="144">
        <f t="shared" si="480"/>
        <v>0</v>
      </c>
      <c r="BM843" s="145">
        <f t="shared" si="481"/>
        <v>0</v>
      </c>
      <c r="BN843" s="124"/>
      <c r="BO843" s="124"/>
      <c r="BP843" s="124"/>
      <c r="BQ843" s="124"/>
      <c r="BR843" s="124"/>
      <c r="BS843" s="124"/>
      <c r="BT843" s="124"/>
      <c r="BU843" s="124"/>
      <c r="BV843" s="130"/>
      <c r="BW843" s="130"/>
      <c r="BX843" s="130"/>
      <c r="BY843" s="130"/>
      <c r="BZ843" s="130"/>
      <c r="CA843" s="130"/>
      <c r="CB843" s="130"/>
      <c r="CC843" s="130"/>
      <c r="CD843" s="130"/>
      <c r="CE843" s="130"/>
      <c r="CF843" s="130"/>
      <c r="CG843" s="130"/>
      <c r="CH843" s="130"/>
      <c r="CI843" s="130"/>
      <c r="CJ843" s="130"/>
      <c r="CM843" s="159">
        <f t="shared" si="482"/>
        <v>0</v>
      </c>
      <c r="CN843" s="160">
        <f t="shared" si="483"/>
        <v>0</v>
      </c>
      <c r="CO843" s="160">
        <f t="shared" si="484"/>
        <v>0</v>
      </c>
      <c r="CP843" s="160">
        <f t="shared" si="485"/>
        <v>0</v>
      </c>
      <c r="CQ843" s="160">
        <f t="shared" si="486"/>
        <v>0</v>
      </c>
      <c r="CR843" s="160" t="str">
        <f t="shared" si="487"/>
        <v/>
      </c>
      <c r="CS843" s="160" t="str">
        <f t="shared" si="488"/>
        <v/>
      </c>
      <c r="CT843" s="160" t="str">
        <f t="shared" si="489"/>
        <v/>
      </c>
      <c r="CU843" s="162" t="str">
        <f t="shared" si="490"/>
        <v/>
      </c>
      <c r="CV843" s="162" t="str">
        <f t="shared" si="491"/>
        <v/>
      </c>
      <c r="CW843" s="162" t="str">
        <f t="shared" si="492"/>
        <v/>
      </c>
      <c r="CX843" s="162" t="str">
        <f t="shared" si="493"/>
        <v/>
      </c>
      <c r="CY843" s="162" t="str">
        <f t="shared" si="494"/>
        <v/>
      </c>
      <c r="CZ843" s="162" t="str">
        <f t="shared" si="495"/>
        <v/>
      </c>
      <c r="DA843" s="163" t="str">
        <f t="shared" si="496"/>
        <v/>
      </c>
    </row>
    <row r="844" spans="1:105" ht="16.5" x14ac:dyDescent="0.3">
      <c r="A844" s="135"/>
      <c r="B844" s="136"/>
      <c r="C844" s="136"/>
      <c r="D844" s="137"/>
      <c r="E844" s="176"/>
      <c r="F844" s="182"/>
      <c r="G844" s="183"/>
      <c r="H844" s="183"/>
      <c r="I844" s="183"/>
      <c r="J844" s="183"/>
      <c r="K844" s="183"/>
      <c r="L844" s="183"/>
      <c r="M844" s="186"/>
      <c r="N844" s="182"/>
      <c r="O844" s="184"/>
      <c r="P844" s="178"/>
      <c r="Q844" s="118">
        <f t="shared" si="465"/>
        <v>0</v>
      </c>
      <c r="R844" s="3"/>
      <c r="S844" s="3"/>
      <c r="T844" s="4"/>
      <c r="U844" s="4"/>
      <c r="V844" s="99">
        <f t="shared" si="466"/>
        <v>0</v>
      </c>
      <c r="W844" s="161"/>
      <c r="X844" s="138"/>
      <c r="AH844" s="158" t="str">
        <f t="array" ref="AH844">IF(OR(AH$1=0, $A844=""),"",SQRT((_xlfn.XLOOKUP(AH$1,$Z$2:$Z$16,$AA$2:$AA$16)-$T844)^2+(_xlfn.XLOOKUP(AH$1,$Z$2:$Z$16,$AB$2:$AB$16)-$U844)^2+(_xlfn.XLOOKUP(AH$1,$Z$2:$Z$16,$AC$2:$AC$16-$V844)^2)))</f>
        <v/>
      </c>
      <c r="AI844" s="140" t="str">
        <f t="array" ref="AI844">IF(OR(AI$1=0, $A844=""),"",SQRT((_xlfn.XLOOKUP(AI$1,$Z$2:$Z$16,$AA$2:$AA$16)-$T844)^2+(_xlfn.XLOOKUP(AI$1,$Z$2:$Z$16,$AB$2:$AB$16)-$U844)^2+(_xlfn.XLOOKUP(AI$1,$Z$2:$Z$16,$AC$2:$AC$16-$V844)^2)))</f>
        <v/>
      </c>
      <c r="AJ844" s="140" t="str">
        <f t="array" ref="AJ844">IF(OR(AJ$1=0, $A844=""),"",SQRT((_xlfn.XLOOKUP(AJ$1,$Z$2:$Z$16,$AA$2:$AA$16)-$T844)^2+(_xlfn.XLOOKUP(AJ$1,$Z$2:$Z$16,$AB$2:$AB$16)-$U844)^2+(_xlfn.XLOOKUP(AJ$1,$Z$2:$Z$16,$AC$2:$AC$16-$V844)^2)))</f>
        <v/>
      </c>
      <c r="AK844" s="140" t="str">
        <f t="array" ref="AK844">IF(OR(AK$1=0, $A844=""),"",SQRT((_xlfn.XLOOKUP(AK$1,$Z$2:$Z$16,$AA$2:$AA$16)-$T844)^2+(_xlfn.XLOOKUP(AK$1,$Z$2:$Z$16,$AB$2:$AB$16)-$U844)^2+(_xlfn.XLOOKUP(AK$1,$Z$2:$Z$16,$AC$2:$AC$16-$V844)^2)))</f>
        <v/>
      </c>
      <c r="AL844" s="140" t="str">
        <f t="array" ref="AL844">IF(OR(AL$1=0, $A844=""),"",SQRT((_xlfn.XLOOKUP(AL$1,$Z$2:$Z$16,$AA$2:$AA$16)-$T844)^2+(_xlfn.XLOOKUP(AL$1,$Z$2:$Z$16,$AB$2:$AB$16)-$U844)^2+(_xlfn.XLOOKUP(AL$1,$Z$2:$Z$16,$AC$2:$AC$16-$V844)^2)))</f>
        <v/>
      </c>
      <c r="AM844" s="140" t="str">
        <f t="array" ref="AM844">IF(OR(AM$1=0, $A844=""),"",SQRT((_xlfn.XLOOKUP(AM$1,$Z$2:$Z$16,$AA$2:$AA$16)-$T844)^2+(_xlfn.XLOOKUP(AM$1,$Z$2:$Z$16,$AB$2:$AB$16)-$U844)^2+(_xlfn.XLOOKUP(AM$1,$Z$2:$Z$16,$AC$2:$AC$16-$V844)^2)))</f>
        <v/>
      </c>
      <c r="AN844" s="140" t="str">
        <f t="array" ref="AN844">IF(OR(AN$1=0, $A844=""),"",SQRT((_xlfn.XLOOKUP(AN$1,$Z$2:$Z$16,$AA$2:$AA$16)-$T844)^2+(_xlfn.XLOOKUP(AN$1,$Z$2:$Z$16,$AB$2:$AB$16)-$U844)^2+(_xlfn.XLOOKUP(AN$1,$Z$2:$Z$16,$AC$2:$AC$16-$V844)^2)))</f>
        <v/>
      </c>
      <c r="AO844" s="140" t="str">
        <f t="array" ref="AO844">IF(OR(AO$1=0, $A844=""),"",SQRT((_xlfn.XLOOKUP(AO$1,$Z$2:$Z$16,$AA$2:$AA$16)-$T844)^2+(_xlfn.XLOOKUP(AO$1,$Z$2:$Z$16,$AB$2:$AB$16)-$U844)^2+(_xlfn.XLOOKUP(AO$1,$Z$2:$Z$16,$AC$2:$AC$16-$V844)^2)))</f>
        <v/>
      </c>
      <c r="AP844" s="141" t="str">
        <f t="array" ref="AP844">IF(OR(AP$1=0, $A844=""),"",SQRT((_xlfn.XLOOKUP(AP$1,$Z$2:$Z$16,$AA$2:$AA$16)-$T844)^2+(_xlfn.XLOOKUP(AP$1,$Z$2:$Z$16,$AB$2:$AB$16)-$U844)^2+(_xlfn.XLOOKUP(AP$1,$Z$2:$Z$16,$AC$2:$AC$16-$V844)^2)))</f>
        <v/>
      </c>
      <c r="AQ844" s="141" t="str">
        <f t="array" ref="AQ844">IF(OR(AQ$1=0, $A844=""),"",SQRT((_xlfn.XLOOKUP(AQ$1,$Z$2:$Z$16,$AA$2:$AA$16)-$T844)^2+(_xlfn.XLOOKUP(AQ$1,$Z$2:$Z$16,$AB$2:$AB$16)-$U844)^2+(_xlfn.XLOOKUP(AQ$1,$Z$2:$Z$16,$AC$2:$AC$16-$V844)^2)))</f>
        <v/>
      </c>
      <c r="AR844" s="141" t="str">
        <f t="array" ref="AR844">IF(OR(AR$1=0, $A844=""),"",SQRT((_xlfn.XLOOKUP(AR$1,$Z$2:$Z$16,$AA$2:$AA$16)-$T844)^2+(_xlfn.XLOOKUP(AR$1,$Z$2:$Z$16,$AB$2:$AB$16)-$U844)^2+(_xlfn.XLOOKUP(AR$1,$Z$2:$Z$16,$AC$2:$AC$16-$V844)^2)))</f>
        <v/>
      </c>
      <c r="AS844" s="141" t="str">
        <f t="array" ref="AS844">IF(OR(AS$1=0, $A844=""),"",SQRT((_xlfn.XLOOKUP(AS$1,$Z$2:$Z$16,$AA$2:$AA$16)-$T844)^2+(_xlfn.XLOOKUP(AS$1,$Z$2:$Z$16,$AB$2:$AB$16)-$U844)^2+(_xlfn.XLOOKUP(AS$1,$Z$2:$Z$16,$AC$2:$AC$16-$V844)^2)))</f>
        <v/>
      </c>
      <c r="AT844" s="141" t="str">
        <f t="array" ref="AT844">IF(OR(AT$1=0, $A844=""),"",SQRT((_xlfn.XLOOKUP(AT$1,$Z$2:$Z$16,$AA$2:$AA$16)-$T844)^2+(_xlfn.XLOOKUP(AT$1,$Z$2:$Z$16,$AB$2:$AB$16)-$U844)^2+(_xlfn.XLOOKUP(AT$1,$Z$2:$Z$16,$AC$2:$AC$16-$V844)^2)))</f>
        <v/>
      </c>
      <c r="AU844" s="141" t="str">
        <f t="array" ref="AU844">IF(OR(AU$1=0, $A844=""),"",SQRT((_xlfn.XLOOKUP(AU$1,$Z$2:$Z$16,$AA$2:$AA$16)-$T844)^2+(_xlfn.XLOOKUP(AU$1,$Z$2:$Z$16,$AB$2:$AB$16)-$U844)^2+(_xlfn.XLOOKUP(AU$1,$Z$2:$Z$16,$AC$2:$AC$16-$V844)^2)))</f>
        <v/>
      </c>
      <c r="AV844" s="142" t="str">
        <f t="array" ref="AV844">IF(OR(AV$1=0, $A844=""),"",SQRT((_xlfn.XLOOKUP(AV$1,$Z$2:$Z$16,$AA$2:$AA$16)-$T844)^2+(_xlfn.XLOOKUP(AV$1,$Z$2:$Z$16,$AB$2:$AB$16)-$U844)^2+(_xlfn.XLOOKUP(AV$1,$Z$2:$Z$16,$AC$2:$AC$16-$V844)^2)))</f>
        <v/>
      </c>
      <c r="AW844" s="124"/>
      <c r="AX844" s="124"/>
      <c r="AY844" s="125">
        <f t="shared" si="467"/>
        <v>0</v>
      </c>
      <c r="AZ844" s="143">
        <f t="shared" si="468"/>
        <v>0</v>
      </c>
      <c r="BA844" s="143">
        <f t="shared" si="469"/>
        <v>0</v>
      </c>
      <c r="BB844" s="143">
        <f t="shared" si="470"/>
        <v>0</v>
      </c>
      <c r="BC844" s="143">
        <f t="shared" si="471"/>
        <v>0</v>
      </c>
      <c r="BD844" s="143">
        <f t="shared" si="472"/>
        <v>0</v>
      </c>
      <c r="BE844" s="143">
        <f t="shared" si="473"/>
        <v>0</v>
      </c>
      <c r="BF844" s="143">
        <f t="shared" si="474"/>
        <v>0</v>
      </c>
      <c r="BG844" s="144">
        <f t="shared" si="475"/>
        <v>0</v>
      </c>
      <c r="BH844" s="144">
        <f t="shared" si="476"/>
        <v>0</v>
      </c>
      <c r="BI844" s="144">
        <f t="shared" si="477"/>
        <v>0</v>
      </c>
      <c r="BJ844" s="144">
        <f t="shared" si="478"/>
        <v>0</v>
      </c>
      <c r="BK844" s="144">
        <f t="shared" si="479"/>
        <v>0</v>
      </c>
      <c r="BL844" s="144">
        <f t="shared" si="480"/>
        <v>0</v>
      </c>
      <c r="BM844" s="145">
        <f t="shared" si="481"/>
        <v>0</v>
      </c>
      <c r="BN844" s="124"/>
      <c r="BO844" s="124"/>
      <c r="BP844" s="124"/>
      <c r="BQ844" s="124"/>
      <c r="BR844" s="124"/>
      <c r="BS844" s="124"/>
      <c r="BT844" s="124"/>
      <c r="BU844" s="124"/>
      <c r="BV844" s="130"/>
      <c r="BW844" s="130"/>
      <c r="BX844" s="130"/>
      <c r="BY844" s="130"/>
      <c r="BZ844" s="130"/>
      <c r="CA844" s="130"/>
      <c r="CB844" s="130"/>
      <c r="CC844" s="130"/>
      <c r="CD844" s="130"/>
      <c r="CE844" s="130"/>
      <c r="CF844" s="130"/>
      <c r="CG844" s="130"/>
      <c r="CH844" s="130"/>
      <c r="CI844" s="130"/>
      <c r="CJ844" s="130"/>
      <c r="CM844" s="159">
        <f t="shared" si="482"/>
        <v>0</v>
      </c>
      <c r="CN844" s="160">
        <f t="shared" si="483"/>
        <v>0</v>
      </c>
      <c r="CO844" s="160">
        <f t="shared" si="484"/>
        <v>0</v>
      </c>
      <c r="CP844" s="160">
        <f t="shared" si="485"/>
        <v>0</v>
      </c>
      <c r="CQ844" s="160">
        <f t="shared" si="486"/>
        <v>0</v>
      </c>
      <c r="CR844" s="160" t="str">
        <f t="shared" si="487"/>
        <v/>
      </c>
      <c r="CS844" s="160" t="str">
        <f t="shared" si="488"/>
        <v/>
      </c>
      <c r="CT844" s="160" t="str">
        <f t="shared" si="489"/>
        <v/>
      </c>
      <c r="CU844" s="162" t="str">
        <f t="shared" si="490"/>
        <v/>
      </c>
      <c r="CV844" s="162" t="str">
        <f t="shared" si="491"/>
        <v/>
      </c>
      <c r="CW844" s="162" t="str">
        <f t="shared" si="492"/>
        <v/>
      </c>
      <c r="CX844" s="162" t="str">
        <f t="shared" si="493"/>
        <v/>
      </c>
      <c r="CY844" s="162" t="str">
        <f t="shared" si="494"/>
        <v/>
      </c>
      <c r="CZ844" s="162" t="str">
        <f t="shared" si="495"/>
        <v/>
      </c>
      <c r="DA844" s="163" t="str">
        <f t="shared" si="496"/>
        <v/>
      </c>
    </row>
    <row r="845" spans="1:105" ht="16.5" x14ac:dyDescent="0.3">
      <c r="A845" s="135"/>
      <c r="B845" s="136"/>
      <c r="C845" s="136"/>
      <c r="D845" s="137"/>
      <c r="E845" s="176"/>
      <c r="F845" s="182"/>
      <c r="G845" s="183"/>
      <c r="H845" s="183"/>
      <c r="I845" s="183"/>
      <c r="J845" s="183"/>
      <c r="K845" s="183"/>
      <c r="L845" s="183"/>
      <c r="M845" s="186"/>
      <c r="N845" s="182"/>
      <c r="O845" s="184"/>
      <c r="P845" s="178"/>
      <c r="Q845" s="118">
        <f t="shared" si="465"/>
        <v>0</v>
      </c>
      <c r="R845" s="3"/>
      <c r="S845" s="3"/>
      <c r="T845" s="4"/>
      <c r="U845" s="4"/>
      <c r="V845" s="99">
        <f t="shared" si="466"/>
        <v>0</v>
      </c>
      <c r="W845" s="161"/>
      <c r="X845" s="138"/>
      <c r="AH845" s="158" t="str">
        <f t="array" ref="AH845">IF(OR(AH$1=0, $A845=""),"",SQRT((_xlfn.XLOOKUP(AH$1,$Z$2:$Z$16,$AA$2:$AA$16)-$T845)^2+(_xlfn.XLOOKUP(AH$1,$Z$2:$Z$16,$AB$2:$AB$16)-$U845)^2+(_xlfn.XLOOKUP(AH$1,$Z$2:$Z$16,$AC$2:$AC$16-$V845)^2)))</f>
        <v/>
      </c>
      <c r="AI845" s="140" t="str">
        <f t="array" ref="AI845">IF(OR(AI$1=0, $A845=""),"",SQRT((_xlfn.XLOOKUP(AI$1,$Z$2:$Z$16,$AA$2:$AA$16)-$T845)^2+(_xlfn.XLOOKUP(AI$1,$Z$2:$Z$16,$AB$2:$AB$16)-$U845)^2+(_xlfn.XLOOKUP(AI$1,$Z$2:$Z$16,$AC$2:$AC$16-$V845)^2)))</f>
        <v/>
      </c>
      <c r="AJ845" s="140" t="str">
        <f t="array" ref="AJ845">IF(OR(AJ$1=0, $A845=""),"",SQRT((_xlfn.XLOOKUP(AJ$1,$Z$2:$Z$16,$AA$2:$AA$16)-$T845)^2+(_xlfn.XLOOKUP(AJ$1,$Z$2:$Z$16,$AB$2:$AB$16)-$U845)^2+(_xlfn.XLOOKUP(AJ$1,$Z$2:$Z$16,$AC$2:$AC$16-$V845)^2)))</f>
        <v/>
      </c>
      <c r="AK845" s="140" t="str">
        <f t="array" ref="AK845">IF(OR(AK$1=0, $A845=""),"",SQRT((_xlfn.XLOOKUP(AK$1,$Z$2:$Z$16,$AA$2:$AA$16)-$T845)^2+(_xlfn.XLOOKUP(AK$1,$Z$2:$Z$16,$AB$2:$AB$16)-$U845)^2+(_xlfn.XLOOKUP(AK$1,$Z$2:$Z$16,$AC$2:$AC$16-$V845)^2)))</f>
        <v/>
      </c>
      <c r="AL845" s="140" t="str">
        <f t="array" ref="AL845">IF(OR(AL$1=0, $A845=""),"",SQRT((_xlfn.XLOOKUP(AL$1,$Z$2:$Z$16,$AA$2:$AA$16)-$T845)^2+(_xlfn.XLOOKUP(AL$1,$Z$2:$Z$16,$AB$2:$AB$16)-$U845)^2+(_xlfn.XLOOKUP(AL$1,$Z$2:$Z$16,$AC$2:$AC$16-$V845)^2)))</f>
        <v/>
      </c>
      <c r="AM845" s="140" t="str">
        <f t="array" ref="AM845">IF(OR(AM$1=0, $A845=""),"",SQRT((_xlfn.XLOOKUP(AM$1,$Z$2:$Z$16,$AA$2:$AA$16)-$T845)^2+(_xlfn.XLOOKUP(AM$1,$Z$2:$Z$16,$AB$2:$AB$16)-$U845)^2+(_xlfn.XLOOKUP(AM$1,$Z$2:$Z$16,$AC$2:$AC$16-$V845)^2)))</f>
        <v/>
      </c>
      <c r="AN845" s="140" t="str">
        <f t="array" ref="AN845">IF(OR(AN$1=0, $A845=""),"",SQRT((_xlfn.XLOOKUP(AN$1,$Z$2:$Z$16,$AA$2:$AA$16)-$T845)^2+(_xlfn.XLOOKUP(AN$1,$Z$2:$Z$16,$AB$2:$AB$16)-$U845)^2+(_xlfn.XLOOKUP(AN$1,$Z$2:$Z$16,$AC$2:$AC$16-$V845)^2)))</f>
        <v/>
      </c>
      <c r="AO845" s="140" t="str">
        <f t="array" ref="AO845">IF(OR(AO$1=0, $A845=""),"",SQRT((_xlfn.XLOOKUP(AO$1,$Z$2:$Z$16,$AA$2:$AA$16)-$T845)^2+(_xlfn.XLOOKUP(AO$1,$Z$2:$Z$16,$AB$2:$AB$16)-$U845)^2+(_xlfn.XLOOKUP(AO$1,$Z$2:$Z$16,$AC$2:$AC$16-$V845)^2)))</f>
        <v/>
      </c>
      <c r="AP845" s="141" t="str">
        <f t="array" ref="AP845">IF(OR(AP$1=0, $A845=""),"",SQRT((_xlfn.XLOOKUP(AP$1,$Z$2:$Z$16,$AA$2:$AA$16)-$T845)^2+(_xlfn.XLOOKUP(AP$1,$Z$2:$Z$16,$AB$2:$AB$16)-$U845)^2+(_xlfn.XLOOKUP(AP$1,$Z$2:$Z$16,$AC$2:$AC$16-$V845)^2)))</f>
        <v/>
      </c>
      <c r="AQ845" s="141" t="str">
        <f t="array" ref="AQ845">IF(OR(AQ$1=0, $A845=""),"",SQRT((_xlfn.XLOOKUP(AQ$1,$Z$2:$Z$16,$AA$2:$AA$16)-$T845)^2+(_xlfn.XLOOKUP(AQ$1,$Z$2:$Z$16,$AB$2:$AB$16)-$U845)^2+(_xlfn.XLOOKUP(AQ$1,$Z$2:$Z$16,$AC$2:$AC$16-$V845)^2)))</f>
        <v/>
      </c>
      <c r="AR845" s="141" t="str">
        <f t="array" ref="AR845">IF(OR(AR$1=0, $A845=""),"",SQRT((_xlfn.XLOOKUP(AR$1,$Z$2:$Z$16,$AA$2:$AA$16)-$T845)^2+(_xlfn.XLOOKUP(AR$1,$Z$2:$Z$16,$AB$2:$AB$16)-$U845)^2+(_xlfn.XLOOKUP(AR$1,$Z$2:$Z$16,$AC$2:$AC$16-$V845)^2)))</f>
        <v/>
      </c>
      <c r="AS845" s="141" t="str">
        <f t="array" ref="AS845">IF(OR(AS$1=0, $A845=""),"",SQRT((_xlfn.XLOOKUP(AS$1,$Z$2:$Z$16,$AA$2:$AA$16)-$T845)^2+(_xlfn.XLOOKUP(AS$1,$Z$2:$Z$16,$AB$2:$AB$16)-$U845)^2+(_xlfn.XLOOKUP(AS$1,$Z$2:$Z$16,$AC$2:$AC$16-$V845)^2)))</f>
        <v/>
      </c>
      <c r="AT845" s="141" t="str">
        <f t="array" ref="AT845">IF(OR(AT$1=0, $A845=""),"",SQRT((_xlfn.XLOOKUP(AT$1,$Z$2:$Z$16,$AA$2:$AA$16)-$T845)^2+(_xlfn.XLOOKUP(AT$1,$Z$2:$Z$16,$AB$2:$AB$16)-$U845)^2+(_xlfn.XLOOKUP(AT$1,$Z$2:$Z$16,$AC$2:$AC$16-$V845)^2)))</f>
        <v/>
      </c>
      <c r="AU845" s="141" t="str">
        <f t="array" ref="AU845">IF(OR(AU$1=0, $A845=""),"",SQRT((_xlfn.XLOOKUP(AU$1,$Z$2:$Z$16,$AA$2:$AA$16)-$T845)^2+(_xlfn.XLOOKUP(AU$1,$Z$2:$Z$16,$AB$2:$AB$16)-$U845)^2+(_xlfn.XLOOKUP(AU$1,$Z$2:$Z$16,$AC$2:$AC$16-$V845)^2)))</f>
        <v/>
      </c>
      <c r="AV845" s="142" t="str">
        <f t="array" ref="AV845">IF(OR(AV$1=0, $A845=""),"",SQRT((_xlfn.XLOOKUP(AV$1,$Z$2:$Z$16,$AA$2:$AA$16)-$T845)^2+(_xlfn.XLOOKUP(AV$1,$Z$2:$Z$16,$AB$2:$AB$16)-$U845)^2+(_xlfn.XLOOKUP(AV$1,$Z$2:$Z$16,$AC$2:$AC$16-$V845)^2)))</f>
        <v/>
      </c>
      <c r="AW845" s="124"/>
      <c r="AX845" s="124"/>
      <c r="AY845" s="125">
        <f t="shared" si="467"/>
        <v>0</v>
      </c>
      <c r="AZ845" s="143">
        <f t="shared" si="468"/>
        <v>0</v>
      </c>
      <c r="BA845" s="143">
        <f t="shared" si="469"/>
        <v>0</v>
      </c>
      <c r="BB845" s="143">
        <f t="shared" si="470"/>
        <v>0</v>
      </c>
      <c r="BC845" s="143">
        <f t="shared" si="471"/>
        <v>0</v>
      </c>
      <c r="BD845" s="143">
        <f t="shared" si="472"/>
        <v>0</v>
      </c>
      <c r="BE845" s="143">
        <f t="shared" si="473"/>
        <v>0</v>
      </c>
      <c r="BF845" s="143">
        <f t="shared" si="474"/>
        <v>0</v>
      </c>
      <c r="BG845" s="144">
        <f t="shared" si="475"/>
        <v>0</v>
      </c>
      <c r="BH845" s="144">
        <f t="shared" si="476"/>
        <v>0</v>
      </c>
      <c r="BI845" s="144">
        <f t="shared" si="477"/>
        <v>0</v>
      </c>
      <c r="BJ845" s="144">
        <f t="shared" si="478"/>
        <v>0</v>
      </c>
      <c r="BK845" s="144">
        <f t="shared" si="479"/>
        <v>0</v>
      </c>
      <c r="BL845" s="144">
        <f t="shared" si="480"/>
        <v>0</v>
      </c>
      <c r="BM845" s="145">
        <f t="shared" si="481"/>
        <v>0</v>
      </c>
      <c r="BN845" s="124"/>
      <c r="BO845" s="124"/>
      <c r="BP845" s="124"/>
      <c r="BQ845" s="124"/>
      <c r="BR845" s="124"/>
      <c r="BS845" s="124"/>
      <c r="BT845" s="124"/>
      <c r="BU845" s="124"/>
      <c r="BV845" s="130"/>
      <c r="BW845" s="130"/>
      <c r="BX845" s="130"/>
      <c r="BY845" s="130"/>
      <c r="BZ845" s="130"/>
      <c r="CA845" s="130"/>
      <c r="CB845" s="130"/>
      <c r="CC845" s="130"/>
      <c r="CD845" s="130"/>
      <c r="CE845" s="130"/>
      <c r="CF845" s="130"/>
      <c r="CG845" s="130"/>
      <c r="CH845" s="130"/>
      <c r="CI845" s="130"/>
      <c r="CJ845" s="130"/>
      <c r="CM845" s="159">
        <f t="shared" si="482"/>
        <v>0</v>
      </c>
      <c r="CN845" s="160">
        <f t="shared" si="483"/>
        <v>0</v>
      </c>
      <c r="CO845" s="160">
        <f t="shared" si="484"/>
        <v>0</v>
      </c>
      <c r="CP845" s="160">
        <f t="shared" si="485"/>
        <v>0</v>
      </c>
      <c r="CQ845" s="160">
        <f t="shared" si="486"/>
        <v>0</v>
      </c>
      <c r="CR845" s="160" t="str">
        <f t="shared" si="487"/>
        <v/>
      </c>
      <c r="CS845" s="160" t="str">
        <f t="shared" si="488"/>
        <v/>
      </c>
      <c r="CT845" s="160" t="str">
        <f t="shared" si="489"/>
        <v/>
      </c>
      <c r="CU845" s="162" t="str">
        <f t="shared" si="490"/>
        <v/>
      </c>
      <c r="CV845" s="162" t="str">
        <f t="shared" si="491"/>
        <v/>
      </c>
      <c r="CW845" s="162" t="str">
        <f t="shared" si="492"/>
        <v/>
      </c>
      <c r="CX845" s="162" t="str">
        <f t="shared" si="493"/>
        <v/>
      </c>
      <c r="CY845" s="162" t="str">
        <f t="shared" si="494"/>
        <v/>
      </c>
      <c r="CZ845" s="162" t="str">
        <f t="shared" si="495"/>
        <v/>
      </c>
      <c r="DA845" s="163" t="str">
        <f t="shared" si="496"/>
        <v/>
      </c>
    </row>
    <row r="846" spans="1:105" ht="16.5" x14ac:dyDescent="0.3">
      <c r="A846" s="135"/>
      <c r="B846" s="136"/>
      <c r="C846" s="136"/>
      <c r="D846" s="137"/>
      <c r="E846" s="176"/>
      <c r="F846" s="182"/>
      <c r="G846" s="183"/>
      <c r="H846" s="183"/>
      <c r="I846" s="183"/>
      <c r="J846" s="183"/>
      <c r="K846" s="183"/>
      <c r="L846" s="183"/>
      <c r="M846" s="186"/>
      <c r="N846" s="182"/>
      <c r="O846" s="184"/>
      <c r="P846" s="178"/>
      <c r="Q846" s="118">
        <f t="shared" si="465"/>
        <v>0</v>
      </c>
      <c r="R846" s="3"/>
      <c r="S846" s="3"/>
      <c r="T846" s="4"/>
      <c r="U846" s="4"/>
      <c r="V846" s="99">
        <f t="shared" si="466"/>
        <v>0</v>
      </c>
      <c r="W846" s="161"/>
      <c r="X846" s="138"/>
      <c r="AH846" s="158" t="str">
        <f t="array" ref="AH846">IF(OR(AH$1=0, $A846=""),"",SQRT((_xlfn.XLOOKUP(AH$1,$Z$2:$Z$16,$AA$2:$AA$16)-$T846)^2+(_xlfn.XLOOKUP(AH$1,$Z$2:$Z$16,$AB$2:$AB$16)-$U846)^2+(_xlfn.XLOOKUP(AH$1,$Z$2:$Z$16,$AC$2:$AC$16-$V846)^2)))</f>
        <v/>
      </c>
      <c r="AI846" s="140" t="str">
        <f t="array" ref="AI846">IF(OR(AI$1=0, $A846=""),"",SQRT((_xlfn.XLOOKUP(AI$1,$Z$2:$Z$16,$AA$2:$AA$16)-$T846)^2+(_xlfn.XLOOKUP(AI$1,$Z$2:$Z$16,$AB$2:$AB$16)-$U846)^2+(_xlfn.XLOOKUP(AI$1,$Z$2:$Z$16,$AC$2:$AC$16-$V846)^2)))</f>
        <v/>
      </c>
      <c r="AJ846" s="140" t="str">
        <f t="array" ref="AJ846">IF(OR(AJ$1=0, $A846=""),"",SQRT((_xlfn.XLOOKUP(AJ$1,$Z$2:$Z$16,$AA$2:$AA$16)-$T846)^2+(_xlfn.XLOOKUP(AJ$1,$Z$2:$Z$16,$AB$2:$AB$16)-$U846)^2+(_xlfn.XLOOKUP(AJ$1,$Z$2:$Z$16,$AC$2:$AC$16-$V846)^2)))</f>
        <v/>
      </c>
      <c r="AK846" s="140" t="str">
        <f t="array" ref="AK846">IF(OR(AK$1=0, $A846=""),"",SQRT((_xlfn.XLOOKUP(AK$1,$Z$2:$Z$16,$AA$2:$AA$16)-$T846)^2+(_xlfn.XLOOKUP(AK$1,$Z$2:$Z$16,$AB$2:$AB$16)-$U846)^2+(_xlfn.XLOOKUP(AK$1,$Z$2:$Z$16,$AC$2:$AC$16-$V846)^2)))</f>
        <v/>
      </c>
      <c r="AL846" s="140" t="str">
        <f t="array" ref="AL846">IF(OR(AL$1=0, $A846=""),"",SQRT((_xlfn.XLOOKUP(AL$1,$Z$2:$Z$16,$AA$2:$AA$16)-$T846)^2+(_xlfn.XLOOKUP(AL$1,$Z$2:$Z$16,$AB$2:$AB$16)-$U846)^2+(_xlfn.XLOOKUP(AL$1,$Z$2:$Z$16,$AC$2:$AC$16-$V846)^2)))</f>
        <v/>
      </c>
      <c r="AM846" s="140" t="str">
        <f t="array" ref="AM846">IF(OR(AM$1=0, $A846=""),"",SQRT((_xlfn.XLOOKUP(AM$1,$Z$2:$Z$16,$AA$2:$AA$16)-$T846)^2+(_xlfn.XLOOKUP(AM$1,$Z$2:$Z$16,$AB$2:$AB$16)-$U846)^2+(_xlfn.XLOOKUP(AM$1,$Z$2:$Z$16,$AC$2:$AC$16-$V846)^2)))</f>
        <v/>
      </c>
      <c r="AN846" s="140" t="str">
        <f t="array" ref="AN846">IF(OR(AN$1=0, $A846=""),"",SQRT((_xlfn.XLOOKUP(AN$1,$Z$2:$Z$16,$AA$2:$AA$16)-$T846)^2+(_xlfn.XLOOKUP(AN$1,$Z$2:$Z$16,$AB$2:$AB$16)-$U846)^2+(_xlfn.XLOOKUP(AN$1,$Z$2:$Z$16,$AC$2:$AC$16-$V846)^2)))</f>
        <v/>
      </c>
      <c r="AO846" s="140" t="str">
        <f t="array" ref="AO846">IF(OR(AO$1=0, $A846=""),"",SQRT((_xlfn.XLOOKUP(AO$1,$Z$2:$Z$16,$AA$2:$AA$16)-$T846)^2+(_xlfn.XLOOKUP(AO$1,$Z$2:$Z$16,$AB$2:$AB$16)-$U846)^2+(_xlfn.XLOOKUP(AO$1,$Z$2:$Z$16,$AC$2:$AC$16-$V846)^2)))</f>
        <v/>
      </c>
      <c r="AP846" s="141" t="str">
        <f t="array" ref="AP846">IF(OR(AP$1=0, $A846=""),"",SQRT((_xlfn.XLOOKUP(AP$1,$Z$2:$Z$16,$AA$2:$AA$16)-$T846)^2+(_xlfn.XLOOKUP(AP$1,$Z$2:$Z$16,$AB$2:$AB$16)-$U846)^2+(_xlfn.XLOOKUP(AP$1,$Z$2:$Z$16,$AC$2:$AC$16-$V846)^2)))</f>
        <v/>
      </c>
      <c r="AQ846" s="141" t="str">
        <f t="array" ref="AQ846">IF(OR(AQ$1=0, $A846=""),"",SQRT((_xlfn.XLOOKUP(AQ$1,$Z$2:$Z$16,$AA$2:$AA$16)-$T846)^2+(_xlfn.XLOOKUP(AQ$1,$Z$2:$Z$16,$AB$2:$AB$16)-$U846)^2+(_xlfn.XLOOKUP(AQ$1,$Z$2:$Z$16,$AC$2:$AC$16-$V846)^2)))</f>
        <v/>
      </c>
      <c r="AR846" s="141" t="str">
        <f t="array" ref="AR846">IF(OR(AR$1=0, $A846=""),"",SQRT((_xlfn.XLOOKUP(AR$1,$Z$2:$Z$16,$AA$2:$AA$16)-$T846)^2+(_xlfn.XLOOKUP(AR$1,$Z$2:$Z$16,$AB$2:$AB$16)-$U846)^2+(_xlfn.XLOOKUP(AR$1,$Z$2:$Z$16,$AC$2:$AC$16-$V846)^2)))</f>
        <v/>
      </c>
      <c r="AS846" s="141" t="str">
        <f t="array" ref="AS846">IF(OR(AS$1=0, $A846=""),"",SQRT((_xlfn.XLOOKUP(AS$1,$Z$2:$Z$16,$AA$2:$AA$16)-$T846)^2+(_xlfn.XLOOKUP(AS$1,$Z$2:$Z$16,$AB$2:$AB$16)-$U846)^2+(_xlfn.XLOOKUP(AS$1,$Z$2:$Z$16,$AC$2:$AC$16-$V846)^2)))</f>
        <v/>
      </c>
      <c r="AT846" s="141" t="str">
        <f t="array" ref="AT846">IF(OR(AT$1=0, $A846=""),"",SQRT((_xlfn.XLOOKUP(AT$1,$Z$2:$Z$16,$AA$2:$AA$16)-$T846)^2+(_xlfn.XLOOKUP(AT$1,$Z$2:$Z$16,$AB$2:$AB$16)-$U846)^2+(_xlfn.XLOOKUP(AT$1,$Z$2:$Z$16,$AC$2:$AC$16-$V846)^2)))</f>
        <v/>
      </c>
      <c r="AU846" s="141" t="str">
        <f t="array" ref="AU846">IF(OR(AU$1=0, $A846=""),"",SQRT((_xlfn.XLOOKUP(AU$1,$Z$2:$Z$16,$AA$2:$AA$16)-$T846)^2+(_xlfn.XLOOKUP(AU$1,$Z$2:$Z$16,$AB$2:$AB$16)-$U846)^2+(_xlfn.XLOOKUP(AU$1,$Z$2:$Z$16,$AC$2:$AC$16-$V846)^2)))</f>
        <v/>
      </c>
      <c r="AV846" s="142" t="str">
        <f t="array" ref="AV846">IF(OR(AV$1=0, $A846=""),"",SQRT((_xlfn.XLOOKUP(AV$1,$Z$2:$Z$16,$AA$2:$AA$16)-$T846)^2+(_xlfn.XLOOKUP(AV$1,$Z$2:$Z$16,$AB$2:$AB$16)-$U846)^2+(_xlfn.XLOOKUP(AV$1,$Z$2:$Z$16,$AC$2:$AC$16-$V846)^2)))</f>
        <v/>
      </c>
      <c r="AW846" s="124"/>
      <c r="AX846" s="124"/>
      <c r="AY846" s="125">
        <f t="shared" si="467"/>
        <v>0</v>
      </c>
      <c r="AZ846" s="143">
        <f t="shared" si="468"/>
        <v>0</v>
      </c>
      <c r="BA846" s="143">
        <f t="shared" si="469"/>
        <v>0</v>
      </c>
      <c r="BB846" s="143">
        <f t="shared" si="470"/>
        <v>0</v>
      </c>
      <c r="BC846" s="143">
        <f t="shared" si="471"/>
        <v>0</v>
      </c>
      <c r="BD846" s="143">
        <f t="shared" si="472"/>
        <v>0</v>
      </c>
      <c r="BE846" s="143">
        <f t="shared" si="473"/>
        <v>0</v>
      </c>
      <c r="BF846" s="143">
        <f t="shared" si="474"/>
        <v>0</v>
      </c>
      <c r="BG846" s="144">
        <f t="shared" si="475"/>
        <v>0</v>
      </c>
      <c r="BH846" s="144">
        <f t="shared" si="476"/>
        <v>0</v>
      </c>
      <c r="BI846" s="144">
        <f t="shared" si="477"/>
        <v>0</v>
      </c>
      <c r="BJ846" s="144">
        <f t="shared" si="478"/>
        <v>0</v>
      </c>
      <c r="BK846" s="144">
        <f t="shared" si="479"/>
        <v>0</v>
      </c>
      <c r="BL846" s="144">
        <f t="shared" si="480"/>
        <v>0</v>
      </c>
      <c r="BM846" s="145">
        <f t="shared" si="481"/>
        <v>0</v>
      </c>
      <c r="BN846" s="124"/>
      <c r="BO846" s="124"/>
      <c r="BP846" s="124"/>
      <c r="BQ846" s="124"/>
      <c r="BR846" s="124"/>
      <c r="BS846" s="124"/>
      <c r="BT846" s="124"/>
      <c r="BU846" s="124"/>
      <c r="BV846" s="130"/>
      <c r="BW846" s="130"/>
      <c r="BX846" s="130"/>
      <c r="BY846" s="130"/>
      <c r="BZ846" s="130"/>
      <c r="CA846" s="130"/>
      <c r="CB846" s="130"/>
      <c r="CC846" s="130"/>
      <c r="CD846" s="130"/>
      <c r="CE846" s="130"/>
      <c r="CF846" s="130"/>
      <c r="CG846" s="130"/>
      <c r="CH846" s="130"/>
      <c r="CI846" s="130"/>
      <c r="CJ846" s="130"/>
      <c r="CM846" s="159">
        <f t="shared" si="482"/>
        <v>0</v>
      </c>
      <c r="CN846" s="160">
        <f t="shared" si="483"/>
        <v>0</v>
      </c>
      <c r="CO846" s="160">
        <f t="shared" si="484"/>
        <v>0</v>
      </c>
      <c r="CP846" s="160">
        <f t="shared" si="485"/>
        <v>0</v>
      </c>
      <c r="CQ846" s="160">
        <f t="shared" si="486"/>
        <v>0</v>
      </c>
      <c r="CR846" s="160" t="str">
        <f t="shared" si="487"/>
        <v/>
      </c>
      <c r="CS846" s="160" t="str">
        <f t="shared" si="488"/>
        <v/>
      </c>
      <c r="CT846" s="160" t="str">
        <f t="shared" si="489"/>
        <v/>
      </c>
      <c r="CU846" s="162" t="str">
        <f t="shared" si="490"/>
        <v/>
      </c>
      <c r="CV846" s="162" t="str">
        <f t="shared" si="491"/>
        <v/>
      </c>
      <c r="CW846" s="162" t="str">
        <f t="shared" si="492"/>
        <v/>
      </c>
      <c r="CX846" s="162" t="str">
        <f t="shared" si="493"/>
        <v/>
      </c>
      <c r="CY846" s="162" t="str">
        <f t="shared" si="494"/>
        <v/>
      </c>
      <c r="CZ846" s="162" t="str">
        <f t="shared" si="495"/>
        <v/>
      </c>
      <c r="DA846" s="163" t="str">
        <f t="shared" si="496"/>
        <v/>
      </c>
    </row>
    <row r="847" spans="1:105" ht="16.5" x14ac:dyDescent="0.3">
      <c r="A847" s="135"/>
      <c r="B847" s="136"/>
      <c r="C847" s="136"/>
      <c r="D847" s="137"/>
      <c r="E847" s="176"/>
      <c r="F847" s="182"/>
      <c r="G847" s="183"/>
      <c r="H847" s="183"/>
      <c r="I847" s="183"/>
      <c r="J847" s="183"/>
      <c r="K847" s="183"/>
      <c r="L847" s="183"/>
      <c r="M847" s="186"/>
      <c r="N847" s="182"/>
      <c r="O847" s="184"/>
      <c r="P847" s="178"/>
      <c r="Q847" s="118">
        <f t="shared" si="465"/>
        <v>0</v>
      </c>
      <c r="R847" s="3"/>
      <c r="S847" s="3"/>
      <c r="T847" s="4"/>
      <c r="U847" s="4"/>
      <c r="V847" s="99">
        <f t="shared" si="466"/>
        <v>0</v>
      </c>
      <c r="W847" s="161"/>
      <c r="X847" s="138"/>
      <c r="AH847" s="158" t="str">
        <f t="array" ref="AH847">IF(OR(AH$1=0, $A847=""),"",SQRT((_xlfn.XLOOKUP(AH$1,$Z$2:$Z$16,$AA$2:$AA$16)-$T847)^2+(_xlfn.XLOOKUP(AH$1,$Z$2:$Z$16,$AB$2:$AB$16)-$U847)^2+(_xlfn.XLOOKUP(AH$1,$Z$2:$Z$16,$AC$2:$AC$16-$V847)^2)))</f>
        <v/>
      </c>
      <c r="AI847" s="140" t="str">
        <f t="array" ref="AI847">IF(OR(AI$1=0, $A847=""),"",SQRT((_xlfn.XLOOKUP(AI$1,$Z$2:$Z$16,$AA$2:$AA$16)-$T847)^2+(_xlfn.XLOOKUP(AI$1,$Z$2:$Z$16,$AB$2:$AB$16)-$U847)^2+(_xlfn.XLOOKUP(AI$1,$Z$2:$Z$16,$AC$2:$AC$16-$V847)^2)))</f>
        <v/>
      </c>
      <c r="AJ847" s="140" t="str">
        <f t="array" ref="AJ847">IF(OR(AJ$1=0, $A847=""),"",SQRT((_xlfn.XLOOKUP(AJ$1,$Z$2:$Z$16,$AA$2:$AA$16)-$T847)^2+(_xlfn.XLOOKUP(AJ$1,$Z$2:$Z$16,$AB$2:$AB$16)-$U847)^2+(_xlfn.XLOOKUP(AJ$1,$Z$2:$Z$16,$AC$2:$AC$16-$V847)^2)))</f>
        <v/>
      </c>
      <c r="AK847" s="140" t="str">
        <f t="array" ref="AK847">IF(OR(AK$1=0, $A847=""),"",SQRT((_xlfn.XLOOKUP(AK$1,$Z$2:$Z$16,$AA$2:$AA$16)-$T847)^2+(_xlfn.XLOOKUP(AK$1,$Z$2:$Z$16,$AB$2:$AB$16)-$U847)^2+(_xlfn.XLOOKUP(AK$1,$Z$2:$Z$16,$AC$2:$AC$16-$V847)^2)))</f>
        <v/>
      </c>
      <c r="AL847" s="140" t="str">
        <f t="array" ref="AL847">IF(OR(AL$1=0, $A847=""),"",SQRT((_xlfn.XLOOKUP(AL$1,$Z$2:$Z$16,$AA$2:$AA$16)-$T847)^2+(_xlfn.XLOOKUP(AL$1,$Z$2:$Z$16,$AB$2:$AB$16)-$U847)^2+(_xlfn.XLOOKUP(AL$1,$Z$2:$Z$16,$AC$2:$AC$16-$V847)^2)))</f>
        <v/>
      </c>
      <c r="AM847" s="140" t="str">
        <f t="array" ref="AM847">IF(OR(AM$1=0, $A847=""),"",SQRT((_xlfn.XLOOKUP(AM$1,$Z$2:$Z$16,$AA$2:$AA$16)-$T847)^2+(_xlfn.XLOOKUP(AM$1,$Z$2:$Z$16,$AB$2:$AB$16)-$U847)^2+(_xlfn.XLOOKUP(AM$1,$Z$2:$Z$16,$AC$2:$AC$16-$V847)^2)))</f>
        <v/>
      </c>
      <c r="AN847" s="140" t="str">
        <f t="array" ref="AN847">IF(OR(AN$1=0, $A847=""),"",SQRT((_xlfn.XLOOKUP(AN$1,$Z$2:$Z$16,$AA$2:$AA$16)-$T847)^2+(_xlfn.XLOOKUP(AN$1,$Z$2:$Z$16,$AB$2:$AB$16)-$U847)^2+(_xlfn.XLOOKUP(AN$1,$Z$2:$Z$16,$AC$2:$AC$16-$V847)^2)))</f>
        <v/>
      </c>
      <c r="AO847" s="140" t="str">
        <f t="array" ref="AO847">IF(OR(AO$1=0, $A847=""),"",SQRT((_xlfn.XLOOKUP(AO$1,$Z$2:$Z$16,$AA$2:$AA$16)-$T847)^2+(_xlfn.XLOOKUP(AO$1,$Z$2:$Z$16,$AB$2:$AB$16)-$U847)^2+(_xlfn.XLOOKUP(AO$1,$Z$2:$Z$16,$AC$2:$AC$16-$V847)^2)))</f>
        <v/>
      </c>
      <c r="AP847" s="141" t="str">
        <f t="array" ref="AP847">IF(OR(AP$1=0, $A847=""),"",SQRT((_xlfn.XLOOKUP(AP$1,$Z$2:$Z$16,$AA$2:$AA$16)-$T847)^2+(_xlfn.XLOOKUP(AP$1,$Z$2:$Z$16,$AB$2:$AB$16)-$U847)^2+(_xlfn.XLOOKUP(AP$1,$Z$2:$Z$16,$AC$2:$AC$16-$V847)^2)))</f>
        <v/>
      </c>
      <c r="AQ847" s="141" t="str">
        <f t="array" ref="AQ847">IF(OR(AQ$1=0, $A847=""),"",SQRT((_xlfn.XLOOKUP(AQ$1,$Z$2:$Z$16,$AA$2:$AA$16)-$T847)^2+(_xlfn.XLOOKUP(AQ$1,$Z$2:$Z$16,$AB$2:$AB$16)-$U847)^2+(_xlfn.XLOOKUP(AQ$1,$Z$2:$Z$16,$AC$2:$AC$16-$V847)^2)))</f>
        <v/>
      </c>
      <c r="AR847" s="141" t="str">
        <f t="array" ref="AR847">IF(OR(AR$1=0, $A847=""),"",SQRT((_xlfn.XLOOKUP(AR$1,$Z$2:$Z$16,$AA$2:$AA$16)-$T847)^2+(_xlfn.XLOOKUP(AR$1,$Z$2:$Z$16,$AB$2:$AB$16)-$U847)^2+(_xlfn.XLOOKUP(AR$1,$Z$2:$Z$16,$AC$2:$AC$16-$V847)^2)))</f>
        <v/>
      </c>
      <c r="AS847" s="141" t="str">
        <f t="array" ref="AS847">IF(OR(AS$1=0, $A847=""),"",SQRT((_xlfn.XLOOKUP(AS$1,$Z$2:$Z$16,$AA$2:$AA$16)-$T847)^2+(_xlfn.XLOOKUP(AS$1,$Z$2:$Z$16,$AB$2:$AB$16)-$U847)^2+(_xlfn.XLOOKUP(AS$1,$Z$2:$Z$16,$AC$2:$AC$16-$V847)^2)))</f>
        <v/>
      </c>
      <c r="AT847" s="141" t="str">
        <f t="array" ref="AT847">IF(OR(AT$1=0, $A847=""),"",SQRT((_xlfn.XLOOKUP(AT$1,$Z$2:$Z$16,$AA$2:$AA$16)-$T847)^2+(_xlfn.XLOOKUP(AT$1,$Z$2:$Z$16,$AB$2:$AB$16)-$U847)^2+(_xlfn.XLOOKUP(AT$1,$Z$2:$Z$16,$AC$2:$AC$16-$V847)^2)))</f>
        <v/>
      </c>
      <c r="AU847" s="141" t="str">
        <f t="array" ref="AU847">IF(OR(AU$1=0, $A847=""),"",SQRT((_xlfn.XLOOKUP(AU$1,$Z$2:$Z$16,$AA$2:$AA$16)-$T847)^2+(_xlfn.XLOOKUP(AU$1,$Z$2:$Z$16,$AB$2:$AB$16)-$U847)^2+(_xlfn.XLOOKUP(AU$1,$Z$2:$Z$16,$AC$2:$AC$16-$V847)^2)))</f>
        <v/>
      </c>
      <c r="AV847" s="142" t="str">
        <f t="array" ref="AV847">IF(OR(AV$1=0, $A847=""),"",SQRT((_xlfn.XLOOKUP(AV$1,$Z$2:$Z$16,$AA$2:$AA$16)-$T847)^2+(_xlfn.XLOOKUP(AV$1,$Z$2:$Z$16,$AB$2:$AB$16)-$U847)^2+(_xlfn.XLOOKUP(AV$1,$Z$2:$Z$16,$AC$2:$AC$16-$V847)^2)))</f>
        <v/>
      </c>
      <c r="AW847" s="124"/>
      <c r="AX847" s="124"/>
      <c r="AY847" s="125">
        <f t="shared" si="467"/>
        <v>0</v>
      </c>
      <c r="AZ847" s="143">
        <f t="shared" si="468"/>
        <v>0</v>
      </c>
      <c r="BA847" s="143">
        <f t="shared" si="469"/>
        <v>0</v>
      </c>
      <c r="BB847" s="143">
        <f t="shared" si="470"/>
        <v>0</v>
      </c>
      <c r="BC847" s="143">
        <f t="shared" si="471"/>
        <v>0</v>
      </c>
      <c r="BD847" s="143">
        <f t="shared" si="472"/>
        <v>0</v>
      </c>
      <c r="BE847" s="143">
        <f t="shared" si="473"/>
        <v>0</v>
      </c>
      <c r="BF847" s="143">
        <f t="shared" si="474"/>
        <v>0</v>
      </c>
      <c r="BG847" s="144">
        <f t="shared" si="475"/>
        <v>0</v>
      </c>
      <c r="BH847" s="144">
        <f t="shared" si="476"/>
        <v>0</v>
      </c>
      <c r="BI847" s="144">
        <f t="shared" si="477"/>
        <v>0</v>
      </c>
      <c r="BJ847" s="144">
        <f t="shared" si="478"/>
        <v>0</v>
      </c>
      <c r="BK847" s="144">
        <f t="shared" si="479"/>
        <v>0</v>
      </c>
      <c r="BL847" s="144">
        <f t="shared" si="480"/>
        <v>0</v>
      </c>
      <c r="BM847" s="145">
        <f t="shared" si="481"/>
        <v>0</v>
      </c>
      <c r="BN847" s="124"/>
      <c r="BO847" s="124"/>
      <c r="BP847" s="124"/>
      <c r="BQ847" s="124"/>
      <c r="BR847" s="124"/>
      <c r="BS847" s="124"/>
      <c r="BT847" s="124"/>
      <c r="BU847" s="124"/>
      <c r="BV847" s="130"/>
      <c r="BW847" s="130"/>
      <c r="BX847" s="130"/>
      <c r="BY847" s="130"/>
      <c r="BZ847" s="130"/>
      <c r="CA847" s="130"/>
      <c r="CB847" s="130"/>
      <c r="CC847" s="130"/>
      <c r="CD847" s="130"/>
      <c r="CE847" s="130"/>
      <c r="CF847" s="130"/>
      <c r="CG847" s="130"/>
      <c r="CH847" s="130"/>
      <c r="CI847" s="130"/>
      <c r="CJ847" s="130"/>
      <c r="CM847" s="159">
        <f t="shared" si="482"/>
        <v>0</v>
      </c>
      <c r="CN847" s="160">
        <f t="shared" si="483"/>
        <v>0</v>
      </c>
      <c r="CO847" s="160">
        <f t="shared" si="484"/>
        <v>0</v>
      </c>
      <c r="CP847" s="160">
        <f t="shared" si="485"/>
        <v>0</v>
      </c>
      <c r="CQ847" s="160">
        <f t="shared" si="486"/>
        <v>0</v>
      </c>
      <c r="CR847" s="160" t="str">
        <f t="shared" si="487"/>
        <v/>
      </c>
      <c r="CS847" s="160" t="str">
        <f t="shared" si="488"/>
        <v/>
      </c>
      <c r="CT847" s="160" t="str">
        <f t="shared" si="489"/>
        <v/>
      </c>
      <c r="CU847" s="162" t="str">
        <f t="shared" si="490"/>
        <v/>
      </c>
      <c r="CV847" s="162" t="str">
        <f t="shared" si="491"/>
        <v/>
      </c>
      <c r="CW847" s="162" t="str">
        <f t="shared" si="492"/>
        <v/>
      </c>
      <c r="CX847" s="162" t="str">
        <f t="shared" si="493"/>
        <v/>
      </c>
      <c r="CY847" s="162" t="str">
        <f t="shared" si="494"/>
        <v/>
      </c>
      <c r="CZ847" s="162" t="str">
        <f t="shared" si="495"/>
        <v/>
      </c>
      <c r="DA847" s="163" t="str">
        <f t="shared" si="496"/>
        <v/>
      </c>
    </row>
    <row r="848" spans="1:105" ht="16.5" x14ac:dyDescent="0.3">
      <c r="A848" s="135"/>
      <c r="B848" s="136"/>
      <c r="C848" s="136"/>
      <c r="D848" s="137"/>
      <c r="E848" s="176"/>
      <c r="F848" s="182"/>
      <c r="G848" s="183"/>
      <c r="H848" s="183"/>
      <c r="I848" s="183"/>
      <c r="J848" s="183"/>
      <c r="K848" s="183"/>
      <c r="L848" s="183"/>
      <c r="M848" s="186"/>
      <c r="N848" s="182"/>
      <c r="O848" s="184"/>
      <c r="P848" s="178"/>
      <c r="Q848" s="118">
        <f t="shared" si="465"/>
        <v>0</v>
      </c>
      <c r="R848" s="3"/>
      <c r="S848" s="3"/>
      <c r="T848" s="4"/>
      <c r="U848" s="4"/>
      <c r="V848" s="99">
        <f t="shared" si="466"/>
        <v>0</v>
      </c>
      <c r="W848" s="161"/>
      <c r="X848" s="138"/>
      <c r="AH848" s="158" t="str">
        <f t="array" ref="AH848">IF(OR(AH$1=0, $A848=""),"",SQRT((_xlfn.XLOOKUP(AH$1,$Z$2:$Z$16,$AA$2:$AA$16)-$T848)^2+(_xlfn.XLOOKUP(AH$1,$Z$2:$Z$16,$AB$2:$AB$16)-$U848)^2+(_xlfn.XLOOKUP(AH$1,$Z$2:$Z$16,$AC$2:$AC$16-$V848)^2)))</f>
        <v/>
      </c>
      <c r="AI848" s="140" t="str">
        <f t="array" ref="AI848">IF(OR(AI$1=0, $A848=""),"",SQRT((_xlfn.XLOOKUP(AI$1,$Z$2:$Z$16,$AA$2:$AA$16)-$T848)^2+(_xlfn.XLOOKUP(AI$1,$Z$2:$Z$16,$AB$2:$AB$16)-$U848)^2+(_xlfn.XLOOKUP(AI$1,$Z$2:$Z$16,$AC$2:$AC$16-$V848)^2)))</f>
        <v/>
      </c>
      <c r="AJ848" s="140" t="str">
        <f t="array" ref="AJ848">IF(OR(AJ$1=0, $A848=""),"",SQRT((_xlfn.XLOOKUP(AJ$1,$Z$2:$Z$16,$AA$2:$AA$16)-$T848)^2+(_xlfn.XLOOKUP(AJ$1,$Z$2:$Z$16,$AB$2:$AB$16)-$U848)^2+(_xlfn.XLOOKUP(AJ$1,$Z$2:$Z$16,$AC$2:$AC$16-$V848)^2)))</f>
        <v/>
      </c>
      <c r="AK848" s="140" t="str">
        <f t="array" ref="AK848">IF(OR(AK$1=0, $A848=""),"",SQRT((_xlfn.XLOOKUP(AK$1,$Z$2:$Z$16,$AA$2:$AA$16)-$T848)^2+(_xlfn.XLOOKUP(AK$1,$Z$2:$Z$16,$AB$2:$AB$16)-$U848)^2+(_xlfn.XLOOKUP(AK$1,$Z$2:$Z$16,$AC$2:$AC$16-$V848)^2)))</f>
        <v/>
      </c>
      <c r="AL848" s="140" t="str">
        <f t="array" ref="AL848">IF(OR(AL$1=0, $A848=""),"",SQRT((_xlfn.XLOOKUP(AL$1,$Z$2:$Z$16,$AA$2:$AA$16)-$T848)^2+(_xlfn.XLOOKUP(AL$1,$Z$2:$Z$16,$AB$2:$AB$16)-$U848)^2+(_xlfn.XLOOKUP(AL$1,$Z$2:$Z$16,$AC$2:$AC$16-$V848)^2)))</f>
        <v/>
      </c>
      <c r="AM848" s="140" t="str">
        <f t="array" ref="AM848">IF(OR(AM$1=0, $A848=""),"",SQRT((_xlfn.XLOOKUP(AM$1,$Z$2:$Z$16,$AA$2:$AA$16)-$T848)^2+(_xlfn.XLOOKUP(AM$1,$Z$2:$Z$16,$AB$2:$AB$16)-$U848)^2+(_xlfn.XLOOKUP(AM$1,$Z$2:$Z$16,$AC$2:$AC$16-$V848)^2)))</f>
        <v/>
      </c>
      <c r="AN848" s="140" t="str">
        <f t="array" ref="AN848">IF(OR(AN$1=0, $A848=""),"",SQRT((_xlfn.XLOOKUP(AN$1,$Z$2:$Z$16,$AA$2:$AA$16)-$T848)^2+(_xlfn.XLOOKUP(AN$1,$Z$2:$Z$16,$AB$2:$AB$16)-$U848)^2+(_xlfn.XLOOKUP(AN$1,$Z$2:$Z$16,$AC$2:$AC$16-$V848)^2)))</f>
        <v/>
      </c>
      <c r="AO848" s="140" t="str">
        <f t="array" ref="AO848">IF(OR(AO$1=0, $A848=""),"",SQRT((_xlfn.XLOOKUP(AO$1,$Z$2:$Z$16,$AA$2:$AA$16)-$T848)^2+(_xlfn.XLOOKUP(AO$1,$Z$2:$Z$16,$AB$2:$AB$16)-$U848)^2+(_xlfn.XLOOKUP(AO$1,$Z$2:$Z$16,$AC$2:$AC$16-$V848)^2)))</f>
        <v/>
      </c>
      <c r="AP848" s="141" t="str">
        <f t="array" ref="AP848">IF(OR(AP$1=0, $A848=""),"",SQRT((_xlfn.XLOOKUP(AP$1,$Z$2:$Z$16,$AA$2:$AA$16)-$T848)^2+(_xlfn.XLOOKUP(AP$1,$Z$2:$Z$16,$AB$2:$AB$16)-$U848)^2+(_xlfn.XLOOKUP(AP$1,$Z$2:$Z$16,$AC$2:$AC$16-$V848)^2)))</f>
        <v/>
      </c>
      <c r="AQ848" s="141" t="str">
        <f t="array" ref="AQ848">IF(OR(AQ$1=0, $A848=""),"",SQRT((_xlfn.XLOOKUP(AQ$1,$Z$2:$Z$16,$AA$2:$AA$16)-$T848)^2+(_xlfn.XLOOKUP(AQ$1,$Z$2:$Z$16,$AB$2:$AB$16)-$U848)^2+(_xlfn.XLOOKUP(AQ$1,$Z$2:$Z$16,$AC$2:$AC$16-$V848)^2)))</f>
        <v/>
      </c>
      <c r="AR848" s="141" t="str">
        <f t="array" ref="AR848">IF(OR(AR$1=0, $A848=""),"",SQRT((_xlfn.XLOOKUP(AR$1,$Z$2:$Z$16,$AA$2:$AA$16)-$T848)^2+(_xlfn.XLOOKUP(AR$1,$Z$2:$Z$16,$AB$2:$AB$16)-$U848)^2+(_xlfn.XLOOKUP(AR$1,$Z$2:$Z$16,$AC$2:$AC$16-$V848)^2)))</f>
        <v/>
      </c>
      <c r="AS848" s="141" t="str">
        <f t="array" ref="AS848">IF(OR(AS$1=0, $A848=""),"",SQRT((_xlfn.XLOOKUP(AS$1,$Z$2:$Z$16,$AA$2:$AA$16)-$T848)^2+(_xlfn.XLOOKUP(AS$1,$Z$2:$Z$16,$AB$2:$AB$16)-$U848)^2+(_xlfn.XLOOKUP(AS$1,$Z$2:$Z$16,$AC$2:$AC$16-$V848)^2)))</f>
        <v/>
      </c>
      <c r="AT848" s="141" t="str">
        <f t="array" ref="AT848">IF(OR(AT$1=0, $A848=""),"",SQRT((_xlfn.XLOOKUP(AT$1,$Z$2:$Z$16,$AA$2:$AA$16)-$T848)^2+(_xlfn.XLOOKUP(AT$1,$Z$2:$Z$16,$AB$2:$AB$16)-$U848)^2+(_xlfn.XLOOKUP(AT$1,$Z$2:$Z$16,$AC$2:$AC$16-$V848)^2)))</f>
        <v/>
      </c>
      <c r="AU848" s="141" t="str">
        <f t="array" ref="AU848">IF(OR(AU$1=0, $A848=""),"",SQRT((_xlfn.XLOOKUP(AU$1,$Z$2:$Z$16,$AA$2:$AA$16)-$T848)^2+(_xlfn.XLOOKUP(AU$1,$Z$2:$Z$16,$AB$2:$AB$16)-$U848)^2+(_xlfn.XLOOKUP(AU$1,$Z$2:$Z$16,$AC$2:$AC$16-$V848)^2)))</f>
        <v/>
      </c>
      <c r="AV848" s="142" t="str">
        <f t="array" ref="AV848">IF(OR(AV$1=0, $A848=""),"",SQRT((_xlfn.XLOOKUP(AV$1,$Z$2:$Z$16,$AA$2:$AA$16)-$T848)^2+(_xlfn.XLOOKUP(AV$1,$Z$2:$Z$16,$AB$2:$AB$16)-$U848)^2+(_xlfn.XLOOKUP(AV$1,$Z$2:$Z$16,$AC$2:$AC$16-$V848)^2)))</f>
        <v/>
      </c>
      <c r="AW848" s="124"/>
      <c r="AX848" s="124"/>
      <c r="AY848" s="125">
        <f t="shared" si="467"/>
        <v>0</v>
      </c>
      <c r="AZ848" s="143">
        <f t="shared" si="468"/>
        <v>0</v>
      </c>
      <c r="BA848" s="143">
        <f t="shared" si="469"/>
        <v>0</v>
      </c>
      <c r="BB848" s="143">
        <f t="shared" si="470"/>
        <v>0</v>
      </c>
      <c r="BC848" s="143">
        <f t="shared" si="471"/>
        <v>0</v>
      </c>
      <c r="BD848" s="143">
        <f t="shared" si="472"/>
        <v>0</v>
      </c>
      <c r="BE848" s="143">
        <f t="shared" si="473"/>
        <v>0</v>
      </c>
      <c r="BF848" s="143">
        <f t="shared" si="474"/>
        <v>0</v>
      </c>
      <c r="BG848" s="144">
        <f t="shared" si="475"/>
        <v>0</v>
      </c>
      <c r="BH848" s="144">
        <f t="shared" si="476"/>
        <v>0</v>
      </c>
      <c r="BI848" s="144">
        <f t="shared" si="477"/>
        <v>0</v>
      </c>
      <c r="BJ848" s="144">
        <f t="shared" si="478"/>
        <v>0</v>
      </c>
      <c r="BK848" s="144">
        <f t="shared" si="479"/>
        <v>0</v>
      </c>
      <c r="BL848" s="144">
        <f t="shared" si="480"/>
        <v>0</v>
      </c>
      <c r="BM848" s="145">
        <f t="shared" si="481"/>
        <v>0</v>
      </c>
      <c r="BN848" s="124"/>
      <c r="BO848" s="124"/>
      <c r="BP848" s="124"/>
      <c r="BQ848" s="124"/>
      <c r="BR848" s="124"/>
      <c r="BS848" s="124"/>
      <c r="BT848" s="124"/>
      <c r="BU848" s="124"/>
      <c r="BV848" s="130"/>
      <c r="BW848" s="130"/>
      <c r="BX848" s="130"/>
      <c r="BY848" s="130"/>
      <c r="BZ848" s="130"/>
      <c r="CA848" s="130"/>
      <c r="CB848" s="130"/>
      <c r="CC848" s="130"/>
      <c r="CD848" s="130"/>
      <c r="CE848" s="130"/>
      <c r="CF848" s="130"/>
      <c r="CG848" s="130"/>
      <c r="CH848" s="130"/>
      <c r="CI848" s="130"/>
      <c r="CJ848" s="130"/>
      <c r="CM848" s="159">
        <f t="shared" si="482"/>
        <v>0</v>
      </c>
      <c r="CN848" s="160">
        <f t="shared" si="483"/>
        <v>0</v>
      </c>
      <c r="CO848" s="160">
        <f t="shared" si="484"/>
        <v>0</v>
      </c>
      <c r="CP848" s="160">
        <f t="shared" si="485"/>
        <v>0</v>
      </c>
      <c r="CQ848" s="160">
        <f t="shared" si="486"/>
        <v>0</v>
      </c>
      <c r="CR848" s="160" t="str">
        <f t="shared" si="487"/>
        <v/>
      </c>
      <c r="CS848" s="160" t="str">
        <f t="shared" si="488"/>
        <v/>
      </c>
      <c r="CT848" s="160" t="str">
        <f t="shared" si="489"/>
        <v/>
      </c>
      <c r="CU848" s="162" t="str">
        <f t="shared" si="490"/>
        <v/>
      </c>
      <c r="CV848" s="162" t="str">
        <f t="shared" si="491"/>
        <v/>
      </c>
      <c r="CW848" s="162" t="str">
        <f t="shared" si="492"/>
        <v/>
      </c>
      <c r="CX848" s="162" t="str">
        <f t="shared" si="493"/>
        <v/>
      </c>
      <c r="CY848" s="162" t="str">
        <f t="shared" si="494"/>
        <v/>
      </c>
      <c r="CZ848" s="162" t="str">
        <f t="shared" si="495"/>
        <v/>
      </c>
      <c r="DA848" s="163" t="str">
        <f t="shared" si="496"/>
        <v/>
      </c>
    </row>
    <row r="849" spans="1:105" ht="16.5" x14ac:dyDescent="0.3">
      <c r="A849" s="135"/>
      <c r="B849" s="136"/>
      <c r="C849" s="136"/>
      <c r="D849" s="137"/>
      <c r="E849" s="176"/>
      <c r="F849" s="182"/>
      <c r="G849" s="183"/>
      <c r="H849" s="183"/>
      <c r="I849" s="183"/>
      <c r="J849" s="183"/>
      <c r="K849" s="183"/>
      <c r="L849" s="183"/>
      <c r="M849" s="186"/>
      <c r="N849" s="182"/>
      <c r="O849" s="184"/>
      <c r="P849" s="178"/>
      <c r="Q849" s="118">
        <f t="shared" si="465"/>
        <v>0</v>
      </c>
      <c r="R849" s="3"/>
      <c r="S849" s="3"/>
      <c r="T849" s="4"/>
      <c r="U849" s="4"/>
      <c r="V849" s="99">
        <f t="shared" si="466"/>
        <v>0</v>
      </c>
      <c r="W849" s="161"/>
      <c r="X849" s="138"/>
      <c r="AH849" s="158" t="str">
        <f t="array" ref="AH849">IF(OR(AH$1=0, $A849=""),"",SQRT((_xlfn.XLOOKUP(AH$1,$Z$2:$Z$16,$AA$2:$AA$16)-$T849)^2+(_xlfn.XLOOKUP(AH$1,$Z$2:$Z$16,$AB$2:$AB$16)-$U849)^2+(_xlfn.XLOOKUP(AH$1,$Z$2:$Z$16,$AC$2:$AC$16-$V849)^2)))</f>
        <v/>
      </c>
      <c r="AI849" s="140" t="str">
        <f t="array" ref="AI849">IF(OR(AI$1=0, $A849=""),"",SQRT((_xlfn.XLOOKUP(AI$1,$Z$2:$Z$16,$AA$2:$AA$16)-$T849)^2+(_xlfn.XLOOKUP(AI$1,$Z$2:$Z$16,$AB$2:$AB$16)-$U849)^2+(_xlfn.XLOOKUP(AI$1,$Z$2:$Z$16,$AC$2:$AC$16-$V849)^2)))</f>
        <v/>
      </c>
      <c r="AJ849" s="140" t="str">
        <f t="array" ref="AJ849">IF(OR(AJ$1=0, $A849=""),"",SQRT((_xlfn.XLOOKUP(AJ$1,$Z$2:$Z$16,$AA$2:$AA$16)-$T849)^2+(_xlfn.XLOOKUP(AJ$1,$Z$2:$Z$16,$AB$2:$AB$16)-$U849)^2+(_xlfn.XLOOKUP(AJ$1,$Z$2:$Z$16,$AC$2:$AC$16-$V849)^2)))</f>
        <v/>
      </c>
      <c r="AK849" s="140" t="str">
        <f t="array" ref="AK849">IF(OR(AK$1=0, $A849=""),"",SQRT((_xlfn.XLOOKUP(AK$1,$Z$2:$Z$16,$AA$2:$AA$16)-$T849)^2+(_xlfn.XLOOKUP(AK$1,$Z$2:$Z$16,$AB$2:$AB$16)-$U849)^2+(_xlfn.XLOOKUP(AK$1,$Z$2:$Z$16,$AC$2:$AC$16-$V849)^2)))</f>
        <v/>
      </c>
      <c r="AL849" s="140" t="str">
        <f t="array" ref="AL849">IF(OR(AL$1=0, $A849=""),"",SQRT((_xlfn.XLOOKUP(AL$1,$Z$2:$Z$16,$AA$2:$AA$16)-$T849)^2+(_xlfn.XLOOKUP(AL$1,$Z$2:$Z$16,$AB$2:$AB$16)-$U849)^2+(_xlfn.XLOOKUP(AL$1,$Z$2:$Z$16,$AC$2:$AC$16-$V849)^2)))</f>
        <v/>
      </c>
      <c r="AM849" s="140" t="str">
        <f t="array" ref="AM849">IF(OR(AM$1=0, $A849=""),"",SQRT((_xlfn.XLOOKUP(AM$1,$Z$2:$Z$16,$AA$2:$AA$16)-$T849)^2+(_xlfn.XLOOKUP(AM$1,$Z$2:$Z$16,$AB$2:$AB$16)-$U849)^2+(_xlfn.XLOOKUP(AM$1,$Z$2:$Z$16,$AC$2:$AC$16-$V849)^2)))</f>
        <v/>
      </c>
      <c r="AN849" s="140" t="str">
        <f t="array" ref="AN849">IF(OR(AN$1=0, $A849=""),"",SQRT((_xlfn.XLOOKUP(AN$1,$Z$2:$Z$16,$AA$2:$AA$16)-$T849)^2+(_xlfn.XLOOKUP(AN$1,$Z$2:$Z$16,$AB$2:$AB$16)-$U849)^2+(_xlfn.XLOOKUP(AN$1,$Z$2:$Z$16,$AC$2:$AC$16-$V849)^2)))</f>
        <v/>
      </c>
      <c r="AO849" s="140" t="str">
        <f t="array" ref="AO849">IF(OR(AO$1=0, $A849=""),"",SQRT((_xlfn.XLOOKUP(AO$1,$Z$2:$Z$16,$AA$2:$AA$16)-$T849)^2+(_xlfn.XLOOKUP(AO$1,$Z$2:$Z$16,$AB$2:$AB$16)-$U849)^2+(_xlfn.XLOOKUP(AO$1,$Z$2:$Z$16,$AC$2:$AC$16-$V849)^2)))</f>
        <v/>
      </c>
      <c r="AP849" s="141" t="str">
        <f t="array" ref="AP849">IF(OR(AP$1=0, $A849=""),"",SQRT((_xlfn.XLOOKUP(AP$1,$Z$2:$Z$16,$AA$2:$AA$16)-$T849)^2+(_xlfn.XLOOKUP(AP$1,$Z$2:$Z$16,$AB$2:$AB$16)-$U849)^2+(_xlfn.XLOOKUP(AP$1,$Z$2:$Z$16,$AC$2:$AC$16-$V849)^2)))</f>
        <v/>
      </c>
      <c r="AQ849" s="141" t="str">
        <f t="array" ref="AQ849">IF(OR(AQ$1=0, $A849=""),"",SQRT((_xlfn.XLOOKUP(AQ$1,$Z$2:$Z$16,$AA$2:$AA$16)-$T849)^2+(_xlfn.XLOOKUP(AQ$1,$Z$2:$Z$16,$AB$2:$AB$16)-$U849)^2+(_xlfn.XLOOKUP(AQ$1,$Z$2:$Z$16,$AC$2:$AC$16-$V849)^2)))</f>
        <v/>
      </c>
      <c r="AR849" s="141" t="str">
        <f t="array" ref="AR849">IF(OR(AR$1=0, $A849=""),"",SQRT((_xlfn.XLOOKUP(AR$1,$Z$2:$Z$16,$AA$2:$AA$16)-$T849)^2+(_xlfn.XLOOKUP(AR$1,$Z$2:$Z$16,$AB$2:$AB$16)-$U849)^2+(_xlfn.XLOOKUP(AR$1,$Z$2:$Z$16,$AC$2:$AC$16-$V849)^2)))</f>
        <v/>
      </c>
      <c r="AS849" s="141" t="str">
        <f t="array" ref="AS849">IF(OR(AS$1=0, $A849=""),"",SQRT((_xlfn.XLOOKUP(AS$1,$Z$2:$Z$16,$AA$2:$AA$16)-$T849)^2+(_xlfn.XLOOKUP(AS$1,$Z$2:$Z$16,$AB$2:$AB$16)-$U849)^2+(_xlfn.XLOOKUP(AS$1,$Z$2:$Z$16,$AC$2:$AC$16-$V849)^2)))</f>
        <v/>
      </c>
      <c r="AT849" s="141" t="str">
        <f t="array" ref="AT849">IF(OR(AT$1=0, $A849=""),"",SQRT((_xlfn.XLOOKUP(AT$1,$Z$2:$Z$16,$AA$2:$AA$16)-$T849)^2+(_xlfn.XLOOKUP(AT$1,$Z$2:$Z$16,$AB$2:$AB$16)-$U849)^2+(_xlfn.XLOOKUP(AT$1,$Z$2:$Z$16,$AC$2:$AC$16-$V849)^2)))</f>
        <v/>
      </c>
      <c r="AU849" s="141" t="str">
        <f t="array" ref="AU849">IF(OR(AU$1=0, $A849=""),"",SQRT((_xlfn.XLOOKUP(AU$1,$Z$2:$Z$16,$AA$2:$AA$16)-$T849)^2+(_xlfn.XLOOKUP(AU$1,$Z$2:$Z$16,$AB$2:$AB$16)-$U849)^2+(_xlfn.XLOOKUP(AU$1,$Z$2:$Z$16,$AC$2:$AC$16-$V849)^2)))</f>
        <v/>
      </c>
      <c r="AV849" s="142" t="str">
        <f t="array" ref="AV849">IF(OR(AV$1=0, $A849=""),"",SQRT((_xlfn.XLOOKUP(AV$1,$Z$2:$Z$16,$AA$2:$AA$16)-$T849)^2+(_xlfn.XLOOKUP(AV$1,$Z$2:$Z$16,$AB$2:$AB$16)-$U849)^2+(_xlfn.XLOOKUP(AV$1,$Z$2:$Z$16,$AC$2:$AC$16-$V849)^2)))</f>
        <v/>
      </c>
      <c r="AW849" s="124"/>
      <c r="AX849" s="124"/>
      <c r="AY849" s="125">
        <f t="shared" si="467"/>
        <v>0</v>
      </c>
      <c r="AZ849" s="143">
        <f t="shared" si="468"/>
        <v>0</v>
      </c>
      <c r="BA849" s="143">
        <f t="shared" si="469"/>
        <v>0</v>
      </c>
      <c r="BB849" s="143">
        <f t="shared" si="470"/>
        <v>0</v>
      </c>
      <c r="BC849" s="143">
        <f t="shared" si="471"/>
        <v>0</v>
      </c>
      <c r="BD849" s="143">
        <f t="shared" si="472"/>
        <v>0</v>
      </c>
      <c r="BE849" s="143">
        <f t="shared" si="473"/>
        <v>0</v>
      </c>
      <c r="BF849" s="143">
        <f t="shared" si="474"/>
        <v>0</v>
      </c>
      <c r="BG849" s="144">
        <f t="shared" si="475"/>
        <v>0</v>
      </c>
      <c r="BH849" s="144">
        <f t="shared" si="476"/>
        <v>0</v>
      </c>
      <c r="BI849" s="144">
        <f t="shared" si="477"/>
        <v>0</v>
      </c>
      <c r="BJ849" s="144">
        <f t="shared" si="478"/>
        <v>0</v>
      </c>
      <c r="BK849" s="144">
        <f t="shared" si="479"/>
        <v>0</v>
      </c>
      <c r="BL849" s="144">
        <f t="shared" si="480"/>
        <v>0</v>
      </c>
      <c r="BM849" s="145">
        <f t="shared" si="481"/>
        <v>0</v>
      </c>
      <c r="BN849" s="124"/>
      <c r="BO849" s="124"/>
      <c r="BP849" s="124"/>
      <c r="BQ849" s="124"/>
      <c r="BR849" s="124"/>
      <c r="BS849" s="124"/>
      <c r="BT849" s="124"/>
      <c r="BU849" s="124"/>
      <c r="BV849" s="130"/>
      <c r="BW849" s="130"/>
      <c r="BX849" s="130"/>
      <c r="BY849" s="130"/>
      <c r="BZ849" s="130"/>
      <c r="CA849" s="130"/>
      <c r="CB849" s="130"/>
      <c r="CC849" s="130"/>
      <c r="CD849" s="130"/>
      <c r="CE849" s="130"/>
      <c r="CF849" s="130"/>
      <c r="CG849" s="130"/>
      <c r="CH849" s="130"/>
      <c r="CI849" s="130"/>
      <c r="CJ849" s="130"/>
      <c r="CM849" s="159">
        <f t="shared" si="482"/>
        <v>0</v>
      </c>
      <c r="CN849" s="160">
        <f t="shared" si="483"/>
        <v>0</v>
      </c>
      <c r="CO849" s="160">
        <f t="shared" si="484"/>
        <v>0</v>
      </c>
      <c r="CP849" s="160">
        <f t="shared" si="485"/>
        <v>0</v>
      </c>
      <c r="CQ849" s="160">
        <f t="shared" si="486"/>
        <v>0</v>
      </c>
      <c r="CR849" s="160" t="str">
        <f t="shared" si="487"/>
        <v/>
      </c>
      <c r="CS849" s="160" t="str">
        <f t="shared" si="488"/>
        <v/>
      </c>
      <c r="CT849" s="160" t="str">
        <f t="shared" si="489"/>
        <v/>
      </c>
      <c r="CU849" s="162" t="str">
        <f t="shared" si="490"/>
        <v/>
      </c>
      <c r="CV849" s="162" t="str">
        <f t="shared" si="491"/>
        <v/>
      </c>
      <c r="CW849" s="162" t="str">
        <f t="shared" si="492"/>
        <v/>
      </c>
      <c r="CX849" s="162" t="str">
        <f t="shared" si="493"/>
        <v/>
      </c>
      <c r="CY849" s="162" t="str">
        <f t="shared" si="494"/>
        <v/>
      </c>
      <c r="CZ849" s="162" t="str">
        <f t="shared" si="495"/>
        <v/>
      </c>
      <c r="DA849" s="163" t="str">
        <f t="shared" si="496"/>
        <v/>
      </c>
    </row>
    <row r="850" spans="1:105" ht="16.5" x14ac:dyDescent="0.3">
      <c r="A850" s="135"/>
      <c r="B850" s="136"/>
      <c r="C850" s="136"/>
      <c r="D850" s="137"/>
      <c r="E850" s="176"/>
      <c r="F850" s="182"/>
      <c r="G850" s="183"/>
      <c r="H850" s="183"/>
      <c r="I850" s="183"/>
      <c r="J850" s="183"/>
      <c r="K850" s="183"/>
      <c r="L850" s="183"/>
      <c r="M850" s="186"/>
      <c r="N850" s="182"/>
      <c r="O850" s="184"/>
      <c r="P850" s="178"/>
      <c r="Q850" s="118">
        <f t="shared" si="465"/>
        <v>0</v>
      </c>
      <c r="R850" s="3"/>
      <c r="S850" s="3"/>
      <c r="T850" s="4"/>
      <c r="U850" s="4"/>
      <c r="V850" s="99">
        <f t="shared" si="466"/>
        <v>0</v>
      </c>
      <c r="W850" s="161"/>
      <c r="X850" s="138"/>
      <c r="AH850" s="158" t="str">
        <f t="array" ref="AH850">IF(OR(AH$1=0, $A850=""),"",SQRT((_xlfn.XLOOKUP(AH$1,$Z$2:$Z$16,$AA$2:$AA$16)-$T850)^2+(_xlfn.XLOOKUP(AH$1,$Z$2:$Z$16,$AB$2:$AB$16)-$U850)^2+(_xlfn.XLOOKUP(AH$1,$Z$2:$Z$16,$AC$2:$AC$16-$V850)^2)))</f>
        <v/>
      </c>
      <c r="AI850" s="140" t="str">
        <f t="array" ref="AI850">IF(OR(AI$1=0, $A850=""),"",SQRT((_xlfn.XLOOKUP(AI$1,$Z$2:$Z$16,$AA$2:$AA$16)-$T850)^2+(_xlfn.XLOOKUP(AI$1,$Z$2:$Z$16,$AB$2:$AB$16)-$U850)^2+(_xlfn.XLOOKUP(AI$1,$Z$2:$Z$16,$AC$2:$AC$16-$V850)^2)))</f>
        <v/>
      </c>
      <c r="AJ850" s="140" t="str">
        <f t="array" ref="AJ850">IF(OR(AJ$1=0, $A850=""),"",SQRT((_xlfn.XLOOKUP(AJ$1,$Z$2:$Z$16,$AA$2:$AA$16)-$T850)^2+(_xlfn.XLOOKUP(AJ$1,$Z$2:$Z$16,$AB$2:$AB$16)-$U850)^2+(_xlfn.XLOOKUP(AJ$1,$Z$2:$Z$16,$AC$2:$AC$16-$V850)^2)))</f>
        <v/>
      </c>
      <c r="AK850" s="140" t="str">
        <f t="array" ref="AK850">IF(OR(AK$1=0, $A850=""),"",SQRT((_xlfn.XLOOKUP(AK$1,$Z$2:$Z$16,$AA$2:$AA$16)-$T850)^2+(_xlfn.XLOOKUP(AK$1,$Z$2:$Z$16,$AB$2:$AB$16)-$U850)^2+(_xlfn.XLOOKUP(AK$1,$Z$2:$Z$16,$AC$2:$AC$16-$V850)^2)))</f>
        <v/>
      </c>
      <c r="AL850" s="140" t="str">
        <f t="array" ref="AL850">IF(OR(AL$1=0, $A850=""),"",SQRT((_xlfn.XLOOKUP(AL$1,$Z$2:$Z$16,$AA$2:$AA$16)-$T850)^2+(_xlfn.XLOOKUP(AL$1,$Z$2:$Z$16,$AB$2:$AB$16)-$U850)^2+(_xlfn.XLOOKUP(AL$1,$Z$2:$Z$16,$AC$2:$AC$16-$V850)^2)))</f>
        <v/>
      </c>
      <c r="AM850" s="140" t="str">
        <f t="array" ref="AM850">IF(OR(AM$1=0, $A850=""),"",SQRT((_xlfn.XLOOKUP(AM$1,$Z$2:$Z$16,$AA$2:$AA$16)-$T850)^2+(_xlfn.XLOOKUP(AM$1,$Z$2:$Z$16,$AB$2:$AB$16)-$U850)^2+(_xlfn.XLOOKUP(AM$1,$Z$2:$Z$16,$AC$2:$AC$16-$V850)^2)))</f>
        <v/>
      </c>
      <c r="AN850" s="140" t="str">
        <f t="array" ref="AN850">IF(OR(AN$1=0, $A850=""),"",SQRT((_xlfn.XLOOKUP(AN$1,$Z$2:$Z$16,$AA$2:$AA$16)-$T850)^2+(_xlfn.XLOOKUP(AN$1,$Z$2:$Z$16,$AB$2:$AB$16)-$U850)^2+(_xlfn.XLOOKUP(AN$1,$Z$2:$Z$16,$AC$2:$AC$16-$V850)^2)))</f>
        <v/>
      </c>
      <c r="AO850" s="140" t="str">
        <f t="array" ref="AO850">IF(OR(AO$1=0, $A850=""),"",SQRT((_xlfn.XLOOKUP(AO$1,$Z$2:$Z$16,$AA$2:$AA$16)-$T850)^2+(_xlfn.XLOOKUP(AO$1,$Z$2:$Z$16,$AB$2:$AB$16)-$U850)^2+(_xlfn.XLOOKUP(AO$1,$Z$2:$Z$16,$AC$2:$AC$16-$V850)^2)))</f>
        <v/>
      </c>
      <c r="AP850" s="141" t="str">
        <f t="array" ref="AP850">IF(OR(AP$1=0, $A850=""),"",SQRT((_xlfn.XLOOKUP(AP$1,$Z$2:$Z$16,$AA$2:$AA$16)-$T850)^2+(_xlfn.XLOOKUP(AP$1,$Z$2:$Z$16,$AB$2:$AB$16)-$U850)^2+(_xlfn.XLOOKUP(AP$1,$Z$2:$Z$16,$AC$2:$AC$16-$V850)^2)))</f>
        <v/>
      </c>
      <c r="AQ850" s="141" t="str">
        <f t="array" ref="AQ850">IF(OR(AQ$1=0, $A850=""),"",SQRT((_xlfn.XLOOKUP(AQ$1,$Z$2:$Z$16,$AA$2:$AA$16)-$T850)^2+(_xlfn.XLOOKUP(AQ$1,$Z$2:$Z$16,$AB$2:$AB$16)-$U850)^2+(_xlfn.XLOOKUP(AQ$1,$Z$2:$Z$16,$AC$2:$AC$16-$V850)^2)))</f>
        <v/>
      </c>
      <c r="AR850" s="141" t="str">
        <f t="array" ref="AR850">IF(OR(AR$1=0, $A850=""),"",SQRT((_xlfn.XLOOKUP(AR$1,$Z$2:$Z$16,$AA$2:$AA$16)-$T850)^2+(_xlfn.XLOOKUP(AR$1,$Z$2:$Z$16,$AB$2:$AB$16)-$U850)^2+(_xlfn.XLOOKUP(AR$1,$Z$2:$Z$16,$AC$2:$AC$16-$V850)^2)))</f>
        <v/>
      </c>
      <c r="AS850" s="141" t="str">
        <f t="array" ref="AS850">IF(OR(AS$1=0, $A850=""),"",SQRT((_xlfn.XLOOKUP(AS$1,$Z$2:$Z$16,$AA$2:$AA$16)-$T850)^2+(_xlfn.XLOOKUP(AS$1,$Z$2:$Z$16,$AB$2:$AB$16)-$U850)^2+(_xlfn.XLOOKUP(AS$1,$Z$2:$Z$16,$AC$2:$AC$16-$V850)^2)))</f>
        <v/>
      </c>
      <c r="AT850" s="141" t="str">
        <f t="array" ref="AT850">IF(OR(AT$1=0, $A850=""),"",SQRT((_xlfn.XLOOKUP(AT$1,$Z$2:$Z$16,$AA$2:$AA$16)-$T850)^2+(_xlfn.XLOOKUP(AT$1,$Z$2:$Z$16,$AB$2:$AB$16)-$U850)^2+(_xlfn.XLOOKUP(AT$1,$Z$2:$Z$16,$AC$2:$AC$16-$V850)^2)))</f>
        <v/>
      </c>
      <c r="AU850" s="141" t="str">
        <f t="array" ref="AU850">IF(OR(AU$1=0, $A850=""),"",SQRT((_xlfn.XLOOKUP(AU$1,$Z$2:$Z$16,$AA$2:$AA$16)-$T850)^2+(_xlfn.XLOOKUP(AU$1,$Z$2:$Z$16,$AB$2:$AB$16)-$U850)^2+(_xlfn.XLOOKUP(AU$1,$Z$2:$Z$16,$AC$2:$AC$16-$V850)^2)))</f>
        <v/>
      </c>
      <c r="AV850" s="142" t="str">
        <f t="array" ref="AV850">IF(OR(AV$1=0, $A850=""),"",SQRT((_xlfn.XLOOKUP(AV$1,$Z$2:$Z$16,$AA$2:$AA$16)-$T850)^2+(_xlfn.XLOOKUP(AV$1,$Z$2:$Z$16,$AB$2:$AB$16)-$U850)^2+(_xlfn.XLOOKUP(AV$1,$Z$2:$Z$16,$AC$2:$AC$16-$V850)^2)))</f>
        <v/>
      </c>
      <c r="AW850" s="124"/>
      <c r="AX850" s="124"/>
      <c r="AY850" s="125">
        <f t="shared" si="467"/>
        <v>0</v>
      </c>
      <c r="AZ850" s="143">
        <f t="shared" si="468"/>
        <v>0</v>
      </c>
      <c r="BA850" s="143">
        <f t="shared" si="469"/>
        <v>0</v>
      </c>
      <c r="BB850" s="143">
        <f t="shared" si="470"/>
        <v>0</v>
      </c>
      <c r="BC850" s="143">
        <f t="shared" si="471"/>
        <v>0</v>
      </c>
      <c r="BD850" s="143">
        <f t="shared" si="472"/>
        <v>0</v>
      </c>
      <c r="BE850" s="143">
        <f t="shared" si="473"/>
        <v>0</v>
      </c>
      <c r="BF850" s="143">
        <f t="shared" si="474"/>
        <v>0</v>
      </c>
      <c r="BG850" s="144">
        <f t="shared" si="475"/>
        <v>0</v>
      </c>
      <c r="BH850" s="144">
        <f t="shared" si="476"/>
        <v>0</v>
      </c>
      <c r="BI850" s="144">
        <f t="shared" si="477"/>
        <v>0</v>
      </c>
      <c r="BJ850" s="144">
        <f t="shared" si="478"/>
        <v>0</v>
      </c>
      <c r="BK850" s="144">
        <f t="shared" si="479"/>
        <v>0</v>
      </c>
      <c r="BL850" s="144">
        <f t="shared" si="480"/>
        <v>0</v>
      </c>
      <c r="BM850" s="145">
        <f t="shared" si="481"/>
        <v>0</v>
      </c>
      <c r="BN850" s="124"/>
      <c r="BO850" s="124"/>
      <c r="BP850" s="124"/>
      <c r="BQ850" s="124"/>
      <c r="BR850" s="124"/>
      <c r="BS850" s="124"/>
      <c r="BT850" s="124"/>
      <c r="BU850" s="124"/>
      <c r="BV850" s="130"/>
      <c r="BW850" s="130"/>
      <c r="BX850" s="130"/>
      <c r="BY850" s="130"/>
      <c r="BZ850" s="130"/>
      <c r="CA850" s="130"/>
      <c r="CB850" s="130"/>
      <c r="CC850" s="130"/>
      <c r="CD850" s="130"/>
      <c r="CE850" s="130"/>
      <c r="CF850" s="130"/>
      <c r="CG850" s="130"/>
      <c r="CH850" s="130"/>
      <c r="CI850" s="130"/>
      <c r="CJ850" s="130"/>
      <c r="CM850" s="159">
        <f t="shared" si="482"/>
        <v>0</v>
      </c>
      <c r="CN850" s="160">
        <f t="shared" si="483"/>
        <v>0</v>
      </c>
      <c r="CO850" s="160">
        <f t="shared" si="484"/>
        <v>0</v>
      </c>
      <c r="CP850" s="160">
        <f t="shared" si="485"/>
        <v>0</v>
      </c>
      <c r="CQ850" s="160">
        <f t="shared" si="486"/>
        <v>0</v>
      </c>
      <c r="CR850" s="160" t="str">
        <f t="shared" si="487"/>
        <v/>
      </c>
      <c r="CS850" s="160" t="str">
        <f t="shared" si="488"/>
        <v/>
      </c>
      <c r="CT850" s="160" t="str">
        <f t="shared" si="489"/>
        <v/>
      </c>
      <c r="CU850" s="162" t="str">
        <f t="shared" si="490"/>
        <v/>
      </c>
      <c r="CV850" s="162" t="str">
        <f t="shared" si="491"/>
        <v/>
      </c>
      <c r="CW850" s="162" t="str">
        <f t="shared" si="492"/>
        <v/>
      </c>
      <c r="CX850" s="162" t="str">
        <f t="shared" si="493"/>
        <v/>
      </c>
      <c r="CY850" s="162" t="str">
        <f t="shared" si="494"/>
        <v/>
      </c>
      <c r="CZ850" s="162" t="str">
        <f t="shared" si="495"/>
        <v/>
      </c>
      <c r="DA850" s="163" t="str">
        <f t="shared" si="496"/>
        <v/>
      </c>
    </row>
    <row r="851" spans="1:105" ht="16.5" x14ac:dyDescent="0.3">
      <c r="A851" s="135"/>
      <c r="B851" s="136"/>
      <c r="C851" s="136"/>
      <c r="D851" s="137"/>
      <c r="E851" s="176"/>
      <c r="F851" s="182"/>
      <c r="G851" s="183"/>
      <c r="H851" s="183"/>
      <c r="I851" s="183"/>
      <c r="J851" s="183"/>
      <c r="K851" s="183"/>
      <c r="L851" s="183"/>
      <c r="M851" s="186"/>
      <c r="N851" s="182"/>
      <c r="O851" s="184"/>
      <c r="P851" s="178"/>
      <c r="Q851" s="118">
        <f t="shared" si="465"/>
        <v>0</v>
      </c>
      <c r="R851" s="3"/>
      <c r="S851" s="3"/>
      <c r="T851" s="4"/>
      <c r="U851" s="4"/>
      <c r="V851" s="99">
        <f t="shared" si="466"/>
        <v>0</v>
      </c>
      <c r="W851" s="161"/>
      <c r="X851" s="138"/>
      <c r="AH851" s="158" t="str">
        <f t="array" ref="AH851">IF(OR(AH$1=0, $A851=""),"",SQRT((_xlfn.XLOOKUP(AH$1,$Z$2:$Z$16,$AA$2:$AA$16)-$T851)^2+(_xlfn.XLOOKUP(AH$1,$Z$2:$Z$16,$AB$2:$AB$16)-$U851)^2+(_xlfn.XLOOKUP(AH$1,$Z$2:$Z$16,$AC$2:$AC$16-$V851)^2)))</f>
        <v/>
      </c>
      <c r="AI851" s="140" t="str">
        <f t="array" ref="AI851">IF(OR(AI$1=0, $A851=""),"",SQRT((_xlfn.XLOOKUP(AI$1,$Z$2:$Z$16,$AA$2:$AA$16)-$T851)^2+(_xlfn.XLOOKUP(AI$1,$Z$2:$Z$16,$AB$2:$AB$16)-$U851)^2+(_xlfn.XLOOKUP(AI$1,$Z$2:$Z$16,$AC$2:$AC$16-$V851)^2)))</f>
        <v/>
      </c>
      <c r="AJ851" s="140" t="str">
        <f t="array" ref="AJ851">IF(OR(AJ$1=0, $A851=""),"",SQRT((_xlfn.XLOOKUP(AJ$1,$Z$2:$Z$16,$AA$2:$AA$16)-$T851)^2+(_xlfn.XLOOKUP(AJ$1,$Z$2:$Z$16,$AB$2:$AB$16)-$U851)^2+(_xlfn.XLOOKUP(AJ$1,$Z$2:$Z$16,$AC$2:$AC$16-$V851)^2)))</f>
        <v/>
      </c>
      <c r="AK851" s="140" t="str">
        <f t="array" ref="AK851">IF(OR(AK$1=0, $A851=""),"",SQRT((_xlfn.XLOOKUP(AK$1,$Z$2:$Z$16,$AA$2:$AA$16)-$T851)^2+(_xlfn.XLOOKUP(AK$1,$Z$2:$Z$16,$AB$2:$AB$16)-$U851)^2+(_xlfn.XLOOKUP(AK$1,$Z$2:$Z$16,$AC$2:$AC$16-$V851)^2)))</f>
        <v/>
      </c>
      <c r="AL851" s="140" t="str">
        <f t="array" ref="AL851">IF(OR(AL$1=0, $A851=""),"",SQRT((_xlfn.XLOOKUP(AL$1,$Z$2:$Z$16,$AA$2:$AA$16)-$T851)^2+(_xlfn.XLOOKUP(AL$1,$Z$2:$Z$16,$AB$2:$AB$16)-$U851)^2+(_xlfn.XLOOKUP(AL$1,$Z$2:$Z$16,$AC$2:$AC$16-$V851)^2)))</f>
        <v/>
      </c>
      <c r="AM851" s="140" t="str">
        <f t="array" ref="AM851">IF(OR(AM$1=0, $A851=""),"",SQRT((_xlfn.XLOOKUP(AM$1,$Z$2:$Z$16,$AA$2:$AA$16)-$T851)^2+(_xlfn.XLOOKUP(AM$1,$Z$2:$Z$16,$AB$2:$AB$16)-$U851)^2+(_xlfn.XLOOKUP(AM$1,$Z$2:$Z$16,$AC$2:$AC$16-$V851)^2)))</f>
        <v/>
      </c>
      <c r="AN851" s="140" t="str">
        <f t="array" ref="AN851">IF(OR(AN$1=0, $A851=""),"",SQRT((_xlfn.XLOOKUP(AN$1,$Z$2:$Z$16,$AA$2:$AA$16)-$T851)^2+(_xlfn.XLOOKUP(AN$1,$Z$2:$Z$16,$AB$2:$AB$16)-$U851)^2+(_xlfn.XLOOKUP(AN$1,$Z$2:$Z$16,$AC$2:$AC$16-$V851)^2)))</f>
        <v/>
      </c>
      <c r="AO851" s="140" t="str">
        <f t="array" ref="AO851">IF(OR(AO$1=0, $A851=""),"",SQRT((_xlfn.XLOOKUP(AO$1,$Z$2:$Z$16,$AA$2:$AA$16)-$T851)^2+(_xlfn.XLOOKUP(AO$1,$Z$2:$Z$16,$AB$2:$AB$16)-$U851)^2+(_xlfn.XLOOKUP(AO$1,$Z$2:$Z$16,$AC$2:$AC$16-$V851)^2)))</f>
        <v/>
      </c>
      <c r="AP851" s="141" t="str">
        <f t="array" ref="AP851">IF(OR(AP$1=0, $A851=""),"",SQRT((_xlfn.XLOOKUP(AP$1,$Z$2:$Z$16,$AA$2:$AA$16)-$T851)^2+(_xlfn.XLOOKUP(AP$1,$Z$2:$Z$16,$AB$2:$AB$16)-$U851)^2+(_xlfn.XLOOKUP(AP$1,$Z$2:$Z$16,$AC$2:$AC$16-$V851)^2)))</f>
        <v/>
      </c>
      <c r="AQ851" s="141" t="str">
        <f t="array" ref="AQ851">IF(OR(AQ$1=0, $A851=""),"",SQRT((_xlfn.XLOOKUP(AQ$1,$Z$2:$Z$16,$AA$2:$AA$16)-$T851)^2+(_xlfn.XLOOKUP(AQ$1,$Z$2:$Z$16,$AB$2:$AB$16)-$U851)^2+(_xlfn.XLOOKUP(AQ$1,$Z$2:$Z$16,$AC$2:$AC$16-$V851)^2)))</f>
        <v/>
      </c>
      <c r="AR851" s="141" t="str">
        <f t="array" ref="AR851">IF(OR(AR$1=0, $A851=""),"",SQRT((_xlfn.XLOOKUP(AR$1,$Z$2:$Z$16,$AA$2:$AA$16)-$T851)^2+(_xlfn.XLOOKUP(AR$1,$Z$2:$Z$16,$AB$2:$AB$16)-$U851)^2+(_xlfn.XLOOKUP(AR$1,$Z$2:$Z$16,$AC$2:$AC$16-$V851)^2)))</f>
        <v/>
      </c>
      <c r="AS851" s="141" t="str">
        <f t="array" ref="AS851">IF(OR(AS$1=0, $A851=""),"",SQRT((_xlfn.XLOOKUP(AS$1,$Z$2:$Z$16,$AA$2:$AA$16)-$T851)^2+(_xlfn.XLOOKUP(AS$1,$Z$2:$Z$16,$AB$2:$AB$16)-$U851)^2+(_xlfn.XLOOKUP(AS$1,$Z$2:$Z$16,$AC$2:$AC$16-$V851)^2)))</f>
        <v/>
      </c>
      <c r="AT851" s="141" t="str">
        <f t="array" ref="AT851">IF(OR(AT$1=0, $A851=""),"",SQRT((_xlfn.XLOOKUP(AT$1,$Z$2:$Z$16,$AA$2:$AA$16)-$T851)^2+(_xlfn.XLOOKUP(AT$1,$Z$2:$Z$16,$AB$2:$AB$16)-$U851)^2+(_xlfn.XLOOKUP(AT$1,$Z$2:$Z$16,$AC$2:$AC$16-$V851)^2)))</f>
        <v/>
      </c>
      <c r="AU851" s="141" t="str">
        <f t="array" ref="AU851">IF(OR(AU$1=0, $A851=""),"",SQRT((_xlfn.XLOOKUP(AU$1,$Z$2:$Z$16,$AA$2:$AA$16)-$T851)^2+(_xlfn.XLOOKUP(AU$1,$Z$2:$Z$16,$AB$2:$AB$16)-$U851)^2+(_xlfn.XLOOKUP(AU$1,$Z$2:$Z$16,$AC$2:$AC$16-$V851)^2)))</f>
        <v/>
      </c>
      <c r="AV851" s="142" t="str">
        <f t="array" ref="AV851">IF(OR(AV$1=0, $A851=""),"",SQRT((_xlfn.XLOOKUP(AV$1,$Z$2:$Z$16,$AA$2:$AA$16)-$T851)^2+(_xlfn.XLOOKUP(AV$1,$Z$2:$Z$16,$AB$2:$AB$16)-$U851)^2+(_xlfn.XLOOKUP(AV$1,$Z$2:$Z$16,$AC$2:$AC$16-$V851)^2)))</f>
        <v/>
      </c>
      <c r="AW851" s="124"/>
      <c r="AX851" s="124"/>
      <c r="AY851" s="125">
        <f t="shared" si="467"/>
        <v>0</v>
      </c>
      <c r="AZ851" s="143">
        <f t="shared" si="468"/>
        <v>0</v>
      </c>
      <c r="BA851" s="143">
        <f t="shared" si="469"/>
        <v>0</v>
      </c>
      <c r="BB851" s="143">
        <f t="shared" si="470"/>
        <v>0</v>
      </c>
      <c r="BC851" s="143">
        <f t="shared" si="471"/>
        <v>0</v>
      </c>
      <c r="BD851" s="143">
        <f t="shared" si="472"/>
        <v>0</v>
      </c>
      <c r="BE851" s="143">
        <f t="shared" si="473"/>
        <v>0</v>
      </c>
      <c r="BF851" s="143">
        <f t="shared" si="474"/>
        <v>0</v>
      </c>
      <c r="BG851" s="144">
        <f t="shared" si="475"/>
        <v>0</v>
      </c>
      <c r="BH851" s="144">
        <f t="shared" si="476"/>
        <v>0</v>
      </c>
      <c r="BI851" s="144">
        <f t="shared" si="477"/>
        <v>0</v>
      </c>
      <c r="BJ851" s="144">
        <f t="shared" si="478"/>
        <v>0</v>
      </c>
      <c r="BK851" s="144">
        <f t="shared" si="479"/>
        <v>0</v>
      </c>
      <c r="BL851" s="144">
        <f t="shared" si="480"/>
        <v>0</v>
      </c>
      <c r="BM851" s="145">
        <f t="shared" si="481"/>
        <v>0</v>
      </c>
      <c r="BN851" s="124"/>
      <c r="BO851" s="124"/>
      <c r="BP851" s="124"/>
      <c r="BQ851" s="124"/>
      <c r="BR851" s="124"/>
      <c r="BS851" s="124"/>
      <c r="BT851" s="124"/>
      <c r="BU851" s="124"/>
      <c r="BV851" s="130"/>
      <c r="BW851" s="130"/>
      <c r="BX851" s="130"/>
      <c r="BY851" s="130"/>
      <c r="BZ851" s="130"/>
      <c r="CA851" s="130"/>
      <c r="CB851" s="130"/>
      <c r="CC851" s="130"/>
      <c r="CD851" s="130"/>
      <c r="CE851" s="130"/>
      <c r="CF851" s="130"/>
      <c r="CG851" s="130"/>
      <c r="CH851" s="130"/>
      <c r="CI851" s="130"/>
      <c r="CJ851" s="130"/>
      <c r="CM851" s="159">
        <f t="shared" si="482"/>
        <v>0</v>
      </c>
      <c r="CN851" s="160">
        <f t="shared" si="483"/>
        <v>0</v>
      </c>
      <c r="CO851" s="160">
        <f t="shared" si="484"/>
        <v>0</v>
      </c>
      <c r="CP851" s="160">
        <f t="shared" si="485"/>
        <v>0</v>
      </c>
      <c r="CQ851" s="160">
        <f t="shared" si="486"/>
        <v>0</v>
      </c>
      <c r="CR851" s="160" t="str">
        <f t="shared" si="487"/>
        <v/>
      </c>
      <c r="CS851" s="160" t="str">
        <f t="shared" si="488"/>
        <v/>
      </c>
      <c r="CT851" s="160" t="str">
        <f t="shared" si="489"/>
        <v/>
      </c>
      <c r="CU851" s="162" t="str">
        <f t="shared" si="490"/>
        <v/>
      </c>
      <c r="CV851" s="162" t="str">
        <f t="shared" si="491"/>
        <v/>
      </c>
      <c r="CW851" s="162" t="str">
        <f t="shared" si="492"/>
        <v/>
      </c>
      <c r="CX851" s="162" t="str">
        <f t="shared" si="493"/>
        <v/>
      </c>
      <c r="CY851" s="162" t="str">
        <f t="shared" si="494"/>
        <v/>
      </c>
      <c r="CZ851" s="162" t="str">
        <f t="shared" si="495"/>
        <v/>
      </c>
      <c r="DA851" s="163" t="str">
        <f t="shared" si="496"/>
        <v/>
      </c>
    </row>
    <row r="852" spans="1:105" ht="16.5" x14ac:dyDescent="0.3">
      <c r="A852" s="135"/>
      <c r="B852" s="136"/>
      <c r="C852" s="136"/>
      <c r="D852" s="137"/>
      <c r="E852" s="176"/>
      <c r="F852" s="182"/>
      <c r="G852" s="183"/>
      <c r="H852" s="183"/>
      <c r="I852" s="183"/>
      <c r="J852" s="183"/>
      <c r="K852" s="183"/>
      <c r="L852" s="183"/>
      <c r="M852" s="186"/>
      <c r="N852" s="182"/>
      <c r="O852" s="184"/>
      <c r="P852" s="178"/>
      <c r="Q852" s="118">
        <f t="shared" si="465"/>
        <v>0</v>
      </c>
      <c r="R852" s="3"/>
      <c r="S852" s="3"/>
      <c r="T852" s="4"/>
      <c r="U852" s="4"/>
      <c r="V852" s="99">
        <f t="shared" si="466"/>
        <v>0</v>
      </c>
      <c r="W852" s="161"/>
      <c r="X852" s="138"/>
      <c r="AH852" s="158" t="str">
        <f t="array" ref="AH852">IF(OR(AH$1=0, $A852=""),"",SQRT((_xlfn.XLOOKUP(AH$1,$Z$2:$Z$16,$AA$2:$AA$16)-$T852)^2+(_xlfn.XLOOKUP(AH$1,$Z$2:$Z$16,$AB$2:$AB$16)-$U852)^2+(_xlfn.XLOOKUP(AH$1,$Z$2:$Z$16,$AC$2:$AC$16-$V852)^2)))</f>
        <v/>
      </c>
      <c r="AI852" s="140" t="str">
        <f t="array" ref="AI852">IF(OR(AI$1=0, $A852=""),"",SQRT((_xlfn.XLOOKUP(AI$1,$Z$2:$Z$16,$AA$2:$AA$16)-$T852)^2+(_xlfn.XLOOKUP(AI$1,$Z$2:$Z$16,$AB$2:$AB$16)-$U852)^2+(_xlfn.XLOOKUP(AI$1,$Z$2:$Z$16,$AC$2:$AC$16-$V852)^2)))</f>
        <v/>
      </c>
      <c r="AJ852" s="140" t="str">
        <f t="array" ref="AJ852">IF(OR(AJ$1=0, $A852=""),"",SQRT((_xlfn.XLOOKUP(AJ$1,$Z$2:$Z$16,$AA$2:$AA$16)-$T852)^2+(_xlfn.XLOOKUP(AJ$1,$Z$2:$Z$16,$AB$2:$AB$16)-$U852)^2+(_xlfn.XLOOKUP(AJ$1,$Z$2:$Z$16,$AC$2:$AC$16-$V852)^2)))</f>
        <v/>
      </c>
      <c r="AK852" s="140" t="str">
        <f t="array" ref="AK852">IF(OR(AK$1=0, $A852=""),"",SQRT((_xlfn.XLOOKUP(AK$1,$Z$2:$Z$16,$AA$2:$AA$16)-$T852)^2+(_xlfn.XLOOKUP(AK$1,$Z$2:$Z$16,$AB$2:$AB$16)-$U852)^2+(_xlfn.XLOOKUP(AK$1,$Z$2:$Z$16,$AC$2:$AC$16-$V852)^2)))</f>
        <v/>
      </c>
      <c r="AL852" s="140" t="str">
        <f t="array" ref="AL852">IF(OR(AL$1=0, $A852=""),"",SQRT((_xlfn.XLOOKUP(AL$1,$Z$2:$Z$16,$AA$2:$AA$16)-$T852)^2+(_xlfn.XLOOKUP(AL$1,$Z$2:$Z$16,$AB$2:$AB$16)-$U852)^2+(_xlfn.XLOOKUP(AL$1,$Z$2:$Z$16,$AC$2:$AC$16-$V852)^2)))</f>
        <v/>
      </c>
      <c r="AM852" s="140" t="str">
        <f t="array" ref="AM852">IF(OR(AM$1=0, $A852=""),"",SQRT((_xlfn.XLOOKUP(AM$1,$Z$2:$Z$16,$AA$2:$AA$16)-$T852)^2+(_xlfn.XLOOKUP(AM$1,$Z$2:$Z$16,$AB$2:$AB$16)-$U852)^2+(_xlfn.XLOOKUP(AM$1,$Z$2:$Z$16,$AC$2:$AC$16-$V852)^2)))</f>
        <v/>
      </c>
      <c r="AN852" s="140" t="str">
        <f t="array" ref="AN852">IF(OR(AN$1=0, $A852=""),"",SQRT((_xlfn.XLOOKUP(AN$1,$Z$2:$Z$16,$AA$2:$AA$16)-$T852)^2+(_xlfn.XLOOKUP(AN$1,$Z$2:$Z$16,$AB$2:$AB$16)-$U852)^2+(_xlfn.XLOOKUP(AN$1,$Z$2:$Z$16,$AC$2:$AC$16-$V852)^2)))</f>
        <v/>
      </c>
      <c r="AO852" s="140" t="str">
        <f t="array" ref="AO852">IF(OR(AO$1=0, $A852=""),"",SQRT((_xlfn.XLOOKUP(AO$1,$Z$2:$Z$16,$AA$2:$AA$16)-$T852)^2+(_xlfn.XLOOKUP(AO$1,$Z$2:$Z$16,$AB$2:$AB$16)-$U852)^2+(_xlfn.XLOOKUP(AO$1,$Z$2:$Z$16,$AC$2:$AC$16-$V852)^2)))</f>
        <v/>
      </c>
      <c r="AP852" s="141" t="str">
        <f t="array" ref="AP852">IF(OR(AP$1=0, $A852=""),"",SQRT((_xlfn.XLOOKUP(AP$1,$Z$2:$Z$16,$AA$2:$AA$16)-$T852)^2+(_xlfn.XLOOKUP(AP$1,$Z$2:$Z$16,$AB$2:$AB$16)-$U852)^2+(_xlfn.XLOOKUP(AP$1,$Z$2:$Z$16,$AC$2:$AC$16-$V852)^2)))</f>
        <v/>
      </c>
      <c r="AQ852" s="141" t="str">
        <f t="array" ref="AQ852">IF(OR(AQ$1=0, $A852=""),"",SQRT((_xlfn.XLOOKUP(AQ$1,$Z$2:$Z$16,$AA$2:$AA$16)-$T852)^2+(_xlfn.XLOOKUP(AQ$1,$Z$2:$Z$16,$AB$2:$AB$16)-$U852)^2+(_xlfn.XLOOKUP(AQ$1,$Z$2:$Z$16,$AC$2:$AC$16-$V852)^2)))</f>
        <v/>
      </c>
      <c r="AR852" s="141" t="str">
        <f t="array" ref="AR852">IF(OR(AR$1=0, $A852=""),"",SQRT((_xlfn.XLOOKUP(AR$1,$Z$2:$Z$16,$AA$2:$AA$16)-$T852)^2+(_xlfn.XLOOKUP(AR$1,$Z$2:$Z$16,$AB$2:$AB$16)-$U852)^2+(_xlfn.XLOOKUP(AR$1,$Z$2:$Z$16,$AC$2:$AC$16-$V852)^2)))</f>
        <v/>
      </c>
      <c r="AS852" s="141" t="str">
        <f t="array" ref="AS852">IF(OR(AS$1=0, $A852=""),"",SQRT((_xlfn.XLOOKUP(AS$1,$Z$2:$Z$16,$AA$2:$AA$16)-$T852)^2+(_xlfn.XLOOKUP(AS$1,$Z$2:$Z$16,$AB$2:$AB$16)-$U852)^2+(_xlfn.XLOOKUP(AS$1,$Z$2:$Z$16,$AC$2:$AC$16-$V852)^2)))</f>
        <v/>
      </c>
      <c r="AT852" s="141" t="str">
        <f t="array" ref="AT852">IF(OR(AT$1=0, $A852=""),"",SQRT((_xlfn.XLOOKUP(AT$1,$Z$2:$Z$16,$AA$2:$AA$16)-$T852)^2+(_xlfn.XLOOKUP(AT$1,$Z$2:$Z$16,$AB$2:$AB$16)-$U852)^2+(_xlfn.XLOOKUP(AT$1,$Z$2:$Z$16,$AC$2:$AC$16-$V852)^2)))</f>
        <v/>
      </c>
      <c r="AU852" s="141" t="str">
        <f t="array" ref="AU852">IF(OR(AU$1=0, $A852=""),"",SQRT((_xlfn.XLOOKUP(AU$1,$Z$2:$Z$16,$AA$2:$AA$16)-$T852)^2+(_xlfn.XLOOKUP(AU$1,$Z$2:$Z$16,$AB$2:$AB$16)-$U852)^2+(_xlfn.XLOOKUP(AU$1,$Z$2:$Z$16,$AC$2:$AC$16-$V852)^2)))</f>
        <v/>
      </c>
      <c r="AV852" s="142" t="str">
        <f t="array" ref="AV852">IF(OR(AV$1=0, $A852=""),"",SQRT((_xlfn.XLOOKUP(AV$1,$Z$2:$Z$16,$AA$2:$AA$16)-$T852)^2+(_xlfn.XLOOKUP(AV$1,$Z$2:$Z$16,$AB$2:$AB$16)-$U852)^2+(_xlfn.XLOOKUP(AV$1,$Z$2:$Z$16,$AC$2:$AC$16-$V852)^2)))</f>
        <v/>
      </c>
      <c r="AW852" s="124"/>
      <c r="AX852" s="124"/>
      <c r="AY852" s="125">
        <f t="shared" si="467"/>
        <v>0</v>
      </c>
      <c r="AZ852" s="143">
        <f t="shared" si="468"/>
        <v>0</v>
      </c>
      <c r="BA852" s="143">
        <f t="shared" si="469"/>
        <v>0</v>
      </c>
      <c r="BB852" s="143">
        <f t="shared" si="470"/>
        <v>0</v>
      </c>
      <c r="BC852" s="143">
        <f t="shared" si="471"/>
        <v>0</v>
      </c>
      <c r="BD852" s="143">
        <f t="shared" si="472"/>
        <v>0</v>
      </c>
      <c r="BE852" s="143">
        <f t="shared" si="473"/>
        <v>0</v>
      </c>
      <c r="BF852" s="143">
        <f t="shared" si="474"/>
        <v>0</v>
      </c>
      <c r="BG852" s="144">
        <f t="shared" si="475"/>
        <v>0</v>
      </c>
      <c r="BH852" s="144">
        <f t="shared" si="476"/>
        <v>0</v>
      </c>
      <c r="BI852" s="144">
        <f t="shared" si="477"/>
        <v>0</v>
      </c>
      <c r="BJ852" s="144">
        <f t="shared" si="478"/>
        <v>0</v>
      </c>
      <c r="BK852" s="144">
        <f t="shared" si="479"/>
        <v>0</v>
      </c>
      <c r="BL852" s="144">
        <f t="shared" si="480"/>
        <v>0</v>
      </c>
      <c r="BM852" s="145">
        <f t="shared" si="481"/>
        <v>0</v>
      </c>
      <c r="BN852" s="124"/>
      <c r="BO852" s="124"/>
      <c r="BP852" s="124"/>
      <c r="BQ852" s="124"/>
      <c r="BR852" s="124"/>
      <c r="BS852" s="124"/>
      <c r="BT852" s="124"/>
      <c r="BU852" s="124"/>
      <c r="BV852" s="130"/>
      <c r="BW852" s="130"/>
      <c r="BX852" s="130"/>
      <c r="BY852" s="130"/>
      <c r="BZ852" s="130"/>
      <c r="CA852" s="130"/>
      <c r="CB852" s="130"/>
      <c r="CC852" s="130"/>
      <c r="CD852" s="130"/>
      <c r="CE852" s="130"/>
      <c r="CF852" s="130"/>
      <c r="CG852" s="130"/>
      <c r="CH852" s="130"/>
      <c r="CI852" s="130"/>
      <c r="CJ852" s="130"/>
      <c r="CM852" s="159">
        <f t="shared" si="482"/>
        <v>0</v>
      </c>
      <c r="CN852" s="160">
        <f t="shared" si="483"/>
        <v>0</v>
      </c>
      <c r="CO852" s="160">
        <f t="shared" si="484"/>
        <v>0</v>
      </c>
      <c r="CP852" s="160">
        <f t="shared" si="485"/>
        <v>0</v>
      </c>
      <c r="CQ852" s="160">
        <f t="shared" si="486"/>
        <v>0</v>
      </c>
      <c r="CR852" s="160" t="str">
        <f t="shared" si="487"/>
        <v/>
      </c>
      <c r="CS852" s="160" t="str">
        <f t="shared" si="488"/>
        <v/>
      </c>
      <c r="CT852" s="160" t="str">
        <f t="shared" si="489"/>
        <v/>
      </c>
      <c r="CU852" s="162" t="str">
        <f t="shared" si="490"/>
        <v/>
      </c>
      <c r="CV852" s="162" t="str">
        <f t="shared" si="491"/>
        <v/>
      </c>
      <c r="CW852" s="162" t="str">
        <f t="shared" si="492"/>
        <v/>
      </c>
      <c r="CX852" s="162" t="str">
        <f t="shared" si="493"/>
        <v/>
      </c>
      <c r="CY852" s="162" t="str">
        <f t="shared" si="494"/>
        <v/>
      </c>
      <c r="CZ852" s="162" t="str">
        <f t="shared" si="495"/>
        <v/>
      </c>
      <c r="DA852" s="163" t="str">
        <f t="shared" si="496"/>
        <v/>
      </c>
    </row>
    <row r="853" spans="1:105" ht="16.5" x14ac:dyDescent="0.3">
      <c r="A853" s="135"/>
      <c r="B853" s="136"/>
      <c r="C853" s="136"/>
      <c r="D853" s="137"/>
      <c r="E853" s="176"/>
      <c r="F853" s="182"/>
      <c r="G853" s="183"/>
      <c r="H853" s="183"/>
      <c r="I853" s="183"/>
      <c r="J853" s="183"/>
      <c r="K853" s="183"/>
      <c r="L853" s="183"/>
      <c r="M853" s="186"/>
      <c r="N853" s="182"/>
      <c r="O853" s="184"/>
      <c r="P853" s="178"/>
      <c r="Q853" s="118">
        <f t="shared" si="465"/>
        <v>0</v>
      </c>
      <c r="R853" s="3"/>
      <c r="S853" s="3"/>
      <c r="T853" s="4"/>
      <c r="U853" s="4"/>
      <c r="V853" s="99">
        <f t="shared" si="466"/>
        <v>0</v>
      </c>
      <c r="W853" s="161"/>
      <c r="X853" s="138"/>
      <c r="AH853" s="158" t="str">
        <f t="array" ref="AH853">IF(OR(AH$1=0, $A853=""),"",SQRT((_xlfn.XLOOKUP(AH$1,$Z$2:$Z$16,$AA$2:$AA$16)-$T853)^2+(_xlfn.XLOOKUP(AH$1,$Z$2:$Z$16,$AB$2:$AB$16)-$U853)^2+(_xlfn.XLOOKUP(AH$1,$Z$2:$Z$16,$AC$2:$AC$16-$V853)^2)))</f>
        <v/>
      </c>
      <c r="AI853" s="140" t="str">
        <f t="array" ref="AI853">IF(OR(AI$1=0, $A853=""),"",SQRT((_xlfn.XLOOKUP(AI$1,$Z$2:$Z$16,$AA$2:$AA$16)-$T853)^2+(_xlfn.XLOOKUP(AI$1,$Z$2:$Z$16,$AB$2:$AB$16)-$U853)^2+(_xlfn.XLOOKUP(AI$1,$Z$2:$Z$16,$AC$2:$AC$16-$V853)^2)))</f>
        <v/>
      </c>
      <c r="AJ853" s="140" t="str">
        <f t="array" ref="AJ853">IF(OR(AJ$1=0, $A853=""),"",SQRT((_xlfn.XLOOKUP(AJ$1,$Z$2:$Z$16,$AA$2:$AA$16)-$T853)^2+(_xlfn.XLOOKUP(AJ$1,$Z$2:$Z$16,$AB$2:$AB$16)-$U853)^2+(_xlfn.XLOOKUP(AJ$1,$Z$2:$Z$16,$AC$2:$AC$16-$V853)^2)))</f>
        <v/>
      </c>
      <c r="AK853" s="140" t="str">
        <f t="array" ref="AK853">IF(OR(AK$1=0, $A853=""),"",SQRT((_xlfn.XLOOKUP(AK$1,$Z$2:$Z$16,$AA$2:$AA$16)-$T853)^2+(_xlfn.XLOOKUP(AK$1,$Z$2:$Z$16,$AB$2:$AB$16)-$U853)^2+(_xlfn.XLOOKUP(AK$1,$Z$2:$Z$16,$AC$2:$AC$16-$V853)^2)))</f>
        <v/>
      </c>
      <c r="AL853" s="140" t="str">
        <f t="array" ref="AL853">IF(OR(AL$1=0, $A853=""),"",SQRT((_xlfn.XLOOKUP(AL$1,$Z$2:$Z$16,$AA$2:$AA$16)-$T853)^2+(_xlfn.XLOOKUP(AL$1,$Z$2:$Z$16,$AB$2:$AB$16)-$U853)^2+(_xlfn.XLOOKUP(AL$1,$Z$2:$Z$16,$AC$2:$AC$16-$V853)^2)))</f>
        <v/>
      </c>
      <c r="AM853" s="140" t="str">
        <f t="array" ref="AM853">IF(OR(AM$1=0, $A853=""),"",SQRT((_xlfn.XLOOKUP(AM$1,$Z$2:$Z$16,$AA$2:$AA$16)-$T853)^2+(_xlfn.XLOOKUP(AM$1,$Z$2:$Z$16,$AB$2:$AB$16)-$U853)^2+(_xlfn.XLOOKUP(AM$1,$Z$2:$Z$16,$AC$2:$AC$16-$V853)^2)))</f>
        <v/>
      </c>
      <c r="AN853" s="140" t="str">
        <f t="array" ref="AN853">IF(OR(AN$1=0, $A853=""),"",SQRT((_xlfn.XLOOKUP(AN$1,$Z$2:$Z$16,$AA$2:$AA$16)-$T853)^2+(_xlfn.XLOOKUP(AN$1,$Z$2:$Z$16,$AB$2:$AB$16)-$U853)^2+(_xlfn.XLOOKUP(AN$1,$Z$2:$Z$16,$AC$2:$AC$16-$V853)^2)))</f>
        <v/>
      </c>
      <c r="AO853" s="140" t="str">
        <f t="array" ref="AO853">IF(OR(AO$1=0, $A853=""),"",SQRT((_xlfn.XLOOKUP(AO$1,$Z$2:$Z$16,$AA$2:$AA$16)-$T853)^2+(_xlfn.XLOOKUP(AO$1,$Z$2:$Z$16,$AB$2:$AB$16)-$U853)^2+(_xlfn.XLOOKUP(AO$1,$Z$2:$Z$16,$AC$2:$AC$16-$V853)^2)))</f>
        <v/>
      </c>
      <c r="AP853" s="141" t="str">
        <f t="array" ref="AP853">IF(OR(AP$1=0, $A853=""),"",SQRT((_xlfn.XLOOKUP(AP$1,$Z$2:$Z$16,$AA$2:$AA$16)-$T853)^2+(_xlfn.XLOOKUP(AP$1,$Z$2:$Z$16,$AB$2:$AB$16)-$U853)^2+(_xlfn.XLOOKUP(AP$1,$Z$2:$Z$16,$AC$2:$AC$16-$V853)^2)))</f>
        <v/>
      </c>
      <c r="AQ853" s="141" t="str">
        <f t="array" ref="AQ853">IF(OR(AQ$1=0, $A853=""),"",SQRT((_xlfn.XLOOKUP(AQ$1,$Z$2:$Z$16,$AA$2:$AA$16)-$T853)^2+(_xlfn.XLOOKUP(AQ$1,$Z$2:$Z$16,$AB$2:$AB$16)-$U853)^2+(_xlfn.XLOOKUP(AQ$1,$Z$2:$Z$16,$AC$2:$AC$16-$V853)^2)))</f>
        <v/>
      </c>
      <c r="AR853" s="141" t="str">
        <f t="array" ref="AR853">IF(OR(AR$1=0, $A853=""),"",SQRT((_xlfn.XLOOKUP(AR$1,$Z$2:$Z$16,$AA$2:$AA$16)-$T853)^2+(_xlfn.XLOOKUP(AR$1,$Z$2:$Z$16,$AB$2:$AB$16)-$U853)^2+(_xlfn.XLOOKUP(AR$1,$Z$2:$Z$16,$AC$2:$AC$16-$V853)^2)))</f>
        <v/>
      </c>
      <c r="AS853" s="141" t="str">
        <f t="array" ref="AS853">IF(OR(AS$1=0, $A853=""),"",SQRT((_xlfn.XLOOKUP(AS$1,$Z$2:$Z$16,$AA$2:$AA$16)-$T853)^2+(_xlfn.XLOOKUP(AS$1,$Z$2:$Z$16,$AB$2:$AB$16)-$U853)^2+(_xlfn.XLOOKUP(AS$1,$Z$2:$Z$16,$AC$2:$AC$16-$V853)^2)))</f>
        <v/>
      </c>
      <c r="AT853" s="141" t="str">
        <f t="array" ref="AT853">IF(OR(AT$1=0, $A853=""),"",SQRT((_xlfn.XLOOKUP(AT$1,$Z$2:$Z$16,$AA$2:$AA$16)-$T853)^2+(_xlfn.XLOOKUP(AT$1,$Z$2:$Z$16,$AB$2:$AB$16)-$U853)^2+(_xlfn.XLOOKUP(AT$1,$Z$2:$Z$16,$AC$2:$AC$16-$V853)^2)))</f>
        <v/>
      </c>
      <c r="AU853" s="141" t="str">
        <f t="array" ref="AU853">IF(OR(AU$1=0, $A853=""),"",SQRT((_xlfn.XLOOKUP(AU$1,$Z$2:$Z$16,$AA$2:$AA$16)-$T853)^2+(_xlfn.XLOOKUP(AU$1,$Z$2:$Z$16,$AB$2:$AB$16)-$U853)^2+(_xlfn.XLOOKUP(AU$1,$Z$2:$Z$16,$AC$2:$AC$16-$V853)^2)))</f>
        <v/>
      </c>
      <c r="AV853" s="142" t="str">
        <f t="array" ref="AV853">IF(OR(AV$1=0, $A853=""),"",SQRT((_xlfn.XLOOKUP(AV$1,$Z$2:$Z$16,$AA$2:$AA$16)-$T853)^2+(_xlfn.XLOOKUP(AV$1,$Z$2:$Z$16,$AB$2:$AB$16)-$U853)^2+(_xlfn.XLOOKUP(AV$1,$Z$2:$Z$16,$AC$2:$AC$16-$V853)^2)))</f>
        <v/>
      </c>
      <c r="AW853" s="124"/>
      <c r="AX853" s="124"/>
      <c r="AY853" s="125">
        <f t="shared" si="467"/>
        <v>0</v>
      </c>
      <c r="AZ853" s="143">
        <f t="shared" si="468"/>
        <v>0</v>
      </c>
      <c r="BA853" s="143">
        <f t="shared" si="469"/>
        <v>0</v>
      </c>
      <c r="BB853" s="143">
        <f t="shared" si="470"/>
        <v>0</v>
      </c>
      <c r="BC853" s="143">
        <f t="shared" si="471"/>
        <v>0</v>
      </c>
      <c r="BD853" s="143">
        <f t="shared" si="472"/>
        <v>0</v>
      </c>
      <c r="BE853" s="143">
        <f t="shared" si="473"/>
        <v>0</v>
      </c>
      <c r="BF853" s="143">
        <f t="shared" si="474"/>
        <v>0</v>
      </c>
      <c r="BG853" s="144">
        <f t="shared" si="475"/>
        <v>0</v>
      </c>
      <c r="BH853" s="144">
        <f t="shared" si="476"/>
        <v>0</v>
      </c>
      <c r="BI853" s="144">
        <f t="shared" si="477"/>
        <v>0</v>
      </c>
      <c r="BJ853" s="144">
        <f t="shared" si="478"/>
        <v>0</v>
      </c>
      <c r="BK853" s="144">
        <f t="shared" si="479"/>
        <v>0</v>
      </c>
      <c r="BL853" s="144">
        <f t="shared" si="480"/>
        <v>0</v>
      </c>
      <c r="BM853" s="145">
        <f t="shared" si="481"/>
        <v>0</v>
      </c>
      <c r="BN853" s="124"/>
      <c r="BO853" s="124"/>
      <c r="BP853" s="124"/>
      <c r="BQ853" s="124"/>
      <c r="BR853" s="124"/>
      <c r="BS853" s="124"/>
      <c r="BT853" s="124"/>
      <c r="BU853" s="124"/>
      <c r="BV853" s="130"/>
      <c r="BW853" s="130"/>
      <c r="BX853" s="130"/>
      <c r="BY853" s="130"/>
      <c r="BZ853" s="130"/>
      <c r="CA853" s="130"/>
      <c r="CB853" s="130"/>
      <c r="CC853" s="130"/>
      <c r="CD853" s="130"/>
      <c r="CE853" s="130"/>
      <c r="CF853" s="130"/>
      <c r="CG853" s="130"/>
      <c r="CH853" s="130"/>
      <c r="CI853" s="130"/>
      <c r="CJ853" s="130"/>
      <c r="CM853" s="159">
        <f t="shared" si="482"/>
        <v>0</v>
      </c>
      <c r="CN853" s="160">
        <f t="shared" si="483"/>
        <v>0</v>
      </c>
      <c r="CO853" s="160">
        <f t="shared" si="484"/>
        <v>0</v>
      </c>
      <c r="CP853" s="160">
        <f t="shared" si="485"/>
        <v>0</v>
      </c>
      <c r="CQ853" s="160">
        <f t="shared" si="486"/>
        <v>0</v>
      </c>
      <c r="CR853" s="160" t="str">
        <f t="shared" si="487"/>
        <v/>
      </c>
      <c r="CS853" s="160" t="str">
        <f t="shared" si="488"/>
        <v/>
      </c>
      <c r="CT853" s="160" t="str">
        <f t="shared" si="489"/>
        <v/>
      </c>
      <c r="CU853" s="162" t="str">
        <f t="shared" si="490"/>
        <v/>
      </c>
      <c r="CV853" s="162" t="str">
        <f t="shared" si="491"/>
        <v/>
      </c>
      <c r="CW853" s="162" t="str">
        <f t="shared" si="492"/>
        <v/>
      </c>
      <c r="CX853" s="162" t="str">
        <f t="shared" si="493"/>
        <v/>
      </c>
      <c r="CY853" s="162" t="str">
        <f t="shared" si="494"/>
        <v/>
      </c>
      <c r="CZ853" s="162" t="str">
        <f t="shared" si="495"/>
        <v/>
      </c>
      <c r="DA853" s="163" t="str">
        <f t="shared" si="496"/>
        <v/>
      </c>
    </row>
    <row r="854" spans="1:105" ht="16.5" x14ac:dyDescent="0.3">
      <c r="A854" s="135"/>
      <c r="B854" s="136"/>
      <c r="C854" s="136"/>
      <c r="D854" s="137"/>
      <c r="E854" s="176"/>
      <c r="F854" s="182"/>
      <c r="G854" s="183"/>
      <c r="H854" s="183"/>
      <c r="I854" s="183"/>
      <c r="J854" s="183"/>
      <c r="K854" s="183"/>
      <c r="L854" s="183"/>
      <c r="M854" s="186"/>
      <c r="N854" s="182"/>
      <c r="O854" s="184"/>
      <c r="P854" s="178"/>
      <c r="Q854" s="118">
        <f t="shared" si="465"/>
        <v>0</v>
      </c>
      <c r="R854" s="3"/>
      <c r="S854" s="3"/>
      <c r="T854" s="4"/>
      <c r="U854" s="4"/>
      <c r="V854" s="99">
        <f t="shared" si="466"/>
        <v>0</v>
      </c>
      <c r="W854" s="161"/>
      <c r="X854" s="138"/>
      <c r="AH854" s="158" t="str">
        <f t="array" ref="AH854">IF(OR(AH$1=0, $A854=""),"",SQRT((_xlfn.XLOOKUP(AH$1,$Z$2:$Z$16,$AA$2:$AA$16)-$T854)^2+(_xlfn.XLOOKUP(AH$1,$Z$2:$Z$16,$AB$2:$AB$16)-$U854)^2+(_xlfn.XLOOKUP(AH$1,$Z$2:$Z$16,$AC$2:$AC$16-$V854)^2)))</f>
        <v/>
      </c>
      <c r="AI854" s="140" t="str">
        <f t="array" ref="AI854">IF(OR(AI$1=0, $A854=""),"",SQRT((_xlfn.XLOOKUP(AI$1,$Z$2:$Z$16,$AA$2:$AA$16)-$T854)^2+(_xlfn.XLOOKUP(AI$1,$Z$2:$Z$16,$AB$2:$AB$16)-$U854)^2+(_xlfn.XLOOKUP(AI$1,$Z$2:$Z$16,$AC$2:$AC$16-$V854)^2)))</f>
        <v/>
      </c>
      <c r="AJ854" s="140" t="str">
        <f t="array" ref="AJ854">IF(OR(AJ$1=0, $A854=""),"",SQRT((_xlfn.XLOOKUP(AJ$1,$Z$2:$Z$16,$AA$2:$AA$16)-$T854)^2+(_xlfn.XLOOKUP(AJ$1,$Z$2:$Z$16,$AB$2:$AB$16)-$U854)^2+(_xlfn.XLOOKUP(AJ$1,$Z$2:$Z$16,$AC$2:$AC$16-$V854)^2)))</f>
        <v/>
      </c>
      <c r="AK854" s="140" t="str">
        <f t="array" ref="AK854">IF(OR(AK$1=0, $A854=""),"",SQRT((_xlfn.XLOOKUP(AK$1,$Z$2:$Z$16,$AA$2:$AA$16)-$T854)^2+(_xlfn.XLOOKUP(AK$1,$Z$2:$Z$16,$AB$2:$AB$16)-$U854)^2+(_xlfn.XLOOKUP(AK$1,$Z$2:$Z$16,$AC$2:$AC$16-$V854)^2)))</f>
        <v/>
      </c>
      <c r="AL854" s="140" t="str">
        <f t="array" ref="AL854">IF(OR(AL$1=0, $A854=""),"",SQRT((_xlfn.XLOOKUP(AL$1,$Z$2:$Z$16,$AA$2:$AA$16)-$T854)^2+(_xlfn.XLOOKUP(AL$1,$Z$2:$Z$16,$AB$2:$AB$16)-$U854)^2+(_xlfn.XLOOKUP(AL$1,$Z$2:$Z$16,$AC$2:$AC$16-$V854)^2)))</f>
        <v/>
      </c>
      <c r="AM854" s="140" t="str">
        <f t="array" ref="AM854">IF(OR(AM$1=0, $A854=""),"",SQRT((_xlfn.XLOOKUP(AM$1,$Z$2:$Z$16,$AA$2:$AA$16)-$T854)^2+(_xlfn.XLOOKUP(AM$1,$Z$2:$Z$16,$AB$2:$AB$16)-$U854)^2+(_xlfn.XLOOKUP(AM$1,$Z$2:$Z$16,$AC$2:$AC$16-$V854)^2)))</f>
        <v/>
      </c>
      <c r="AN854" s="140" t="str">
        <f t="array" ref="AN854">IF(OR(AN$1=0, $A854=""),"",SQRT((_xlfn.XLOOKUP(AN$1,$Z$2:$Z$16,$AA$2:$AA$16)-$T854)^2+(_xlfn.XLOOKUP(AN$1,$Z$2:$Z$16,$AB$2:$AB$16)-$U854)^2+(_xlfn.XLOOKUP(AN$1,$Z$2:$Z$16,$AC$2:$AC$16-$V854)^2)))</f>
        <v/>
      </c>
      <c r="AO854" s="140" t="str">
        <f t="array" ref="AO854">IF(OR(AO$1=0, $A854=""),"",SQRT((_xlfn.XLOOKUP(AO$1,$Z$2:$Z$16,$AA$2:$AA$16)-$T854)^2+(_xlfn.XLOOKUP(AO$1,$Z$2:$Z$16,$AB$2:$AB$16)-$U854)^2+(_xlfn.XLOOKUP(AO$1,$Z$2:$Z$16,$AC$2:$AC$16-$V854)^2)))</f>
        <v/>
      </c>
      <c r="AP854" s="141" t="str">
        <f t="array" ref="AP854">IF(OR(AP$1=0, $A854=""),"",SQRT((_xlfn.XLOOKUP(AP$1,$Z$2:$Z$16,$AA$2:$AA$16)-$T854)^2+(_xlfn.XLOOKUP(AP$1,$Z$2:$Z$16,$AB$2:$AB$16)-$U854)^2+(_xlfn.XLOOKUP(AP$1,$Z$2:$Z$16,$AC$2:$AC$16-$V854)^2)))</f>
        <v/>
      </c>
      <c r="AQ854" s="141" t="str">
        <f t="array" ref="AQ854">IF(OR(AQ$1=0, $A854=""),"",SQRT((_xlfn.XLOOKUP(AQ$1,$Z$2:$Z$16,$AA$2:$AA$16)-$T854)^2+(_xlfn.XLOOKUP(AQ$1,$Z$2:$Z$16,$AB$2:$AB$16)-$U854)^2+(_xlfn.XLOOKUP(AQ$1,$Z$2:$Z$16,$AC$2:$AC$16-$V854)^2)))</f>
        <v/>
      </c>
      <c r="AR854" s="141" t="str">
        <f t="array" ref="AR854">IF(OR(AR$1=0, $A854=""),"",SQRT((_xlfn.XLOOKUP(AR$1,$Z$2:$Z$16,$AA$2:$AA$16)-$T854)^2+(_xlfn.XLOOKUP(AR$1,$Z$2:$Z$16,$AB$2:$AB$16)-$U854)^2+(_xlfn.XLOOKUP(AR$1,$Z$2:$Z$16,$AC$2:$AC$16-$V854)^2)))</f>
        <v/>
      </c>
      <c r="AS854" s="141" t="str">
        <f t="array" ref="AS854">IF(OR(AS$1=0, $A854=""),"",SQRT((_xlfn.XLOOKUP(AS$1,$Z$2:$Z$16,$AA$2:$AA$16)-$T854)^2+(_xlfn.XLOOKUP(AS$1,$Z$2:$Z$16,$AB$2:$AB$16)-$U854)^2+(_xlfn.XLOOKUP(AS$1,$Z$2:$Z$16,$AC$2:$AC$16-$V854)^2)))</f>
        <v/>
      </c>
      <c r="AT854" s="141" t="str">
        <f t="array" ref="AT854">IF(OR(AT$1=0, $A854=""),"",SQRT((_xlfn.XLOOKUP(AT$1,$Z$2:$Z$16,$AA$2:$AA$16)-$T854)^2+(_xlfn.XLOOKUP(AT$1,$Z$2:$Z$16,$AB$2:$AB$16)-$U854)^2+(_xlfn.XLOOKUP(AT$1,$Z$2:$Z$16,$AC$2:$AC$16-$V854)^2)))</f>
        <v/>
      </c>
      <c r="AU854" s="141" t="str">
        <f t="array" ref="AU854">IF(OR(AU$1=0, $A854=""),"",SQRT((_xlfn.XLOOKUP(AU$1,$Z$2:$Z$16,$AA$2:$AA$16)-$T854)^2+(_xlfn.XLOOKUP(AU$1,$Z$2:$Z$16,$AB$2:$AB$16)-$U854)^2+(_xlfn.XLOOKUP(AU$1,$Z$2:$Z$16,$AC$2:$AC$16-$V854)^2)))</f>
        <v/>
      </c>
      <c r="AV854" s="142" t="str">
        <f t="array" ref="AV854">IF(OR(AV$1=0, $A854=""),"",SQRT((_xlfn.XLOOKUP(AV$1,$Z$2:$Z$16,$AA$2:$AA$16)-$T854)^2+(_xlfn.XLOOKUP(AV$1,$Z$2:$Z$16,$AB$2:$AB$16)-$U854)^2+(_xlfn.XLOOKUP(AV$1,$Z$2:$Z$16,$AC$2:$AC$16-$V854)^2)))</f>
        <v/>
      </c>
      <c r="AW854" s="124"/>
      <c r="AX854" s="124"/>
      <c r="AY854" s="125">
        <f t="shared" si="467"/>
        <v>0</v>
      </c>
      <c r="AZ854" s="143">
        <f t="shared" si="468"/>
        <v>0</v>
      </c>
      <c r="BA854" s="143">
        <f t="shared" si="469"/>
        <v>0</v>
      </c>
      <c r="BB854" s="143">
        <f t="shared" si="470"/>
        <v>0</v>
      </c>
      <c r="BC854" s="143">
        <f t="shared" si="471"/>
        <v>0</v>
      </c>
      <c r="BD854" s="143">
        <f t="shared" si="472"/>
        <v>0</v>
      </c>
      <c r="BE854" s="143">
        <f t="shared" si="473"/>
        <v>0</v>
      </c>
      <c r="BF854" s="143">
        <f t="shared" si="474"/>
        <v>0</v>
      </c>
      <c r="BG854" s="144">
        <f t="shared" si="475"/>
        <v>0</v>
      </c>
      <c r="BH854" s="144">
        <f t="shared" si="476"/>
        <v>0</v>
      </c>
      <c r="BI854" s="144">
        <f t="shared" si="477"/>
        <v>0</v>
      </c>
      <c r="BJ854" s="144">
        <f t="shared" si="478"/>
        <v>0</v>
      </c>
      <c r="BK854" s="144">
        <f t="shared" si="479"/>
        <v>0</v>
      </c>
      <c r="BL854" s="144">
        <f t="shared" si="480"/>
        <v>0</v>
      </c>
      <c r="BM854" s="145">
        <f t="shared" si="481"/>
        <v>0</v>
      </c>
      <c r="BN854" s="124"/>
      <c r="BO854" s="124"/>
      <c r="BP854" s="124"/>
      <c r="BQ854" s="124"/>
      <c r="BR854" s="124"/>
      <c r="BS854" s="124"/>
      <c r="BT854" s="124"/>
      <c r="BU854" s="124"/>
      <c r="BV854" s="130"/>
      <c r="BW854" s="130"/>
      <c r="BX854" s="130"/>
      <c r="BY854" s="130"/>
      <c r="BZ854" s="130"/>
      <c r="CA854" s="130"/>
      <c r="CB854" s="130"/>
      <c r="CC854" s="130"/>
      <c r="CD854" s="130"/>
      <c r="CE854" s="130"/>
      <c r="CF854" s="130"/>
      <c r="CG854" s="130"/>
      <c r="CH854" s="130"/>
      <c r="CI854" s="130"/>
      <c r="CJ854" s="130"/>
      <c r="CM854" s="159">
        <f t="shared" si="482"/>
        <v>0</v>
      </c>
      <c r="CN854" s="160">
        <f t="shared" si="483"/>
        <v>0</v>
      </c>
      <c r="CO854" s="160">
        <f t="shared" si="484"/>
        <v>0</v>
      </c>
      <c r="CP854" s="160">
        <f t="shared" si="485"/>
        <v>0</v>
      </c>
      <c r="CQ854" s="160">
        <f t="shared" si="486"/>
        <v>0</v>
      </c>
      <c r="CR854" s="160" t="str">
        <f t="shared" si="487"/>
        <v/>
      </c>
      <c r="CS854" s="160" t="str">
        <f t="shared" si="488"/>
        <v/>
      </c>
      <c r="CT854" s="160" t="str">
        <f t="shared" si="489"/>
        <v/>
      </c>
      <c r="CU854" s="162" t="str">
        <f t="shared" si="490"/>
        <v/>
      </c>
      <c r="CV854" s="162" t="str">
        <f t="shared" si="491"/>
        <v/>
      </c>
      <c r="CW854" s="162" t="str">
        <f t="shared" si="492"/>
        <v/>
      </c>
      <c r="CX854" s="162" t="str">
        <f t="shared" si="493"/>
        <v/>
      </c>
      <c r="CY854" s="162" t="str">
        <f t="shared" si="494"/>
        <v/>
      </c>
      <c r="CZ854" s="162" t="str">
        <f t="shared" si="495"/>
        <v/>
      </c>
      <c r="DA854" s="163" t="str">
        <f t="shared" si="496"/>
        <v/>
      </c>
    </row>
    <row r="855" spans="1:105" ht="16.5" x14ac:dyDescent="0.3">
      <c r="A855" s="135"/>
      <c r="B855" s="136"/>
      <c r="C855" s="136"/>
      <c r="D855" s="137"/>
      <c r="E855" s="176"/>
      <c r="F855" s="182"/>
      <c r="G855" s="183"/>
      <c r="H855" s="183"/>
      <c r="I855" s="183"/>
      <c r="J855" s="183"/>
      <c r="K855" s="183"/>
      <c r="L855" s="183"/>
      <c r="M855" s="186"/>
      <c r="N855" s="182"/>
      <c r="O855" s="184"/>
      <c r="P855" s="178"/>
      <c r="Q855" s="118">
        <f t="shared" si="465"/>
        <v>0</v>
      </c>
      <c r="R855" s="3"/>
      <c r="S855" s="3"/>
      <c r="T855" s="4"/>
      <c r="U855" s="4"/>
      <c r="V855" s="99">
        <f t="shared" si="466"/>
        <v>0</v>
      </c>
      <c r="W855" s="161"/>
      <c r="X855" s="138"/>
      <c r="AH855" s="158" t="str">
        <f t="array" ref="AH855">IF(OR(AH$1=0, $A855=""),"",SQRT((_xlfn.XLOOKUP(AH$1,$Z$2:$Z$16,$AA$2:$AA$16)-$T855)^2+(_xlfn.XLOOKUP(AH$1,$Z$2:$Z$16,$AB$2:$AB$16)-$U855)^2+(_xlfn.XLOOKUP(AH$1,$Z$2:$Z$16,$AC$2:$AC$16-$V855)^2)))</f>
        <v/>
      </c>
      <c r="AI855" s="140" t="str">
        <f t="array" ref="AI855">IF(OR(AI$1=0, $A855=""),"",SQRT((_xlfn.XLOOKUP(AI$1,$Z$2:$Z$16,$AA$2:$AA$16)-$T855)^2+(_xlfn.XLOOKUP(AI$1,$Z$2:$Z$16,$AB$2:$AB$16)-$U855)^2+(_xlfn.XLOOKUP(AI$1,$Z$2:$Z$16,$AC$2:$AC$16-$V855)^2)))</f>
        <v/>
      </c>
      <c r="AJ855" s="140" t="str">
        <f t="array" ref="AJ855">IF(OR(AJ$1=0, $A855=""),"",SQRT((_xlfn.XLOOKUP(AJ$1,$Z$2:$Z$16,$AA$2:$AA$16)-$T855)^2+(_xlfn.XLOOKUP(AJ$1,$Z$2:$Z$16,$AB$2:$AB$16)-$U855)^2+(_xlfn.XLOOKUP(AJ$1,$Z$2:$Z$16,$AC$2:$AC$16-$V855)^2)))</f>
        <v/>
      </c>
      <c r="AK855" s="140" t="str">
        <f t="array" ref="AK855">IF(OR(AK$1=0, $A855=""),"",SQRT((_xlfn.XLOOKUP(AK$1,$Z$2:$Z$16,$AA$2:$AA$16)-$T855)^2+(_xlfn.XLOOKUP(AK$1,$Z$2:$Z$16,$AB$2:$AB$16)-$U855)^2+(_xlfn.XLOOKUP(AK$1,$Z$2:$Z$16,$AC$2:$AC$16-$V855)^2)))</f>
        <v/>
      </c>
      <c r="AL855" s="140" t="str">
        <f t="array" ref="AL855">IF(OR(AL$1=0, $A855=""),"",SQRT((_xlfn.XLOOKUP(AL$1,$Z$2:$Z$16,$AA$2:$AA$16)-$T855)^2+(_xlfn.XLOOKUP(AL$1,$Z$2:$Z$16,$AB$2:$AB$16)-$U855)^2+(_xlfn.XLOOKUP(AL$1,$Z$2:$Z$16,$AC$2:$AC$16-$V855)^2)))</f>
        <v/>
      </c>
      <c r="AM855" s="140" t="str">
        <f t="array" ref="AM855">IF(OR(AM$1=0, $A855=""),"",SQRT((_xlfn.XLOOKUP(AM$1,$Z$2:$Z$16,$AA$2:$AA$16)-$T855)^2+(_xlfn.XLOOKUP(AM$1,$Z$2:$Z$16,$AB$2:$AB$16)-$U855)^2+(_xlfn.XLOOKUP(AM$1,$Z$2:$Z$16,$AC$2:$AC$16-$V855)^2)))</f>
        <v/>
      </c>
      <c r="AN855" s="140" t="str">
        <f t="array" ref="AN855">IF(OR(AN$1=0, $A855=""),"",SQRT((_xlfn.XLOOKUP(AN$1,$Z$2:$Z$16,$AA$2:$AA$16)-$T855)^2+(_xlfn.XLOOKUP(AN$1,$Z$2:$Z$16,$AB$2:$AB$16)-$U855)^2+(_xlfn.XLOOKUP(AN$1,$Z$2:$Z$16,$AC$2:$AC$16-$V855)^2)))</f>
        <v/>
      </c>
      <c r="AO855" s="140" t="str">
        <f t="array" ref="AO855">IF(OR(AO$1=0, $A855=""),"",SQRT((_xlfn.XLOOKUP(AO$1,$Z$2:$Z$16,$AA$2:$AA$16)-$T855)^2+(_xlfn.XLOOKUP(AO$1,$Z$2:$Z$16,$AB$2:$AB$16)-$U855)^2+(_xlfn.XLOOKUP(AO$1,$Z$2:$Z$16,$AC$2:$AC$16-$V855)^2)))</f>
        <v/>
      </c>
      <c r="AP855" s="141" t="str">
        <f t="array" ref="AP855">IF(OR(AP$1=0, $A855=""),"",SQRT((_xlfn.XLOOKUP(AP$1,$Z$2:$Z$16,$AA$2:$AA$16)-$T855)^2+(_xlfn.XLOOKUP(AP$1,$Z$2:$Z$16,$AB$2:$AB$16)-$U855)^2+(_xlfn.XLOOKUP(AP$1,$Z$2:$Z$16,$AC$2:$AC$16-$V855)^2)))</f>
        <v/>
      </c>
      <c r="AQ855" s="141" t="str">
        <f t="array" ref="AQ855">IF(OR(AQ$1=0, $A855=""),"",SQRT((_xlfn.XLOOKUP(AQ$1,$Z$2:$Z$16,$AA$2:$AA$16)-$T855)^2+(_xlfn.XLOOKUP(AQ$1,$Z$2:$Z$16,$AB$2:$AB$16)-$U855)^2+(_xlfn.XLOOKUP(AQ$1,$Z$2:$Z$16,$AC$2:$AC$16-$V855)^2)))</f>
        <v/>
      </c>
      <c r="AR855" s="141" t="str">
        <f t="array" ref="AR855">IF(OR(AR$1=0, $A855=""),"",SQRT((_xlfn.XLOOKUP(AR$1,$Z$2:$Z$16,$AA$2:$AA$16)-$T855)^2+(_xlfn.XLOOKUP(AR$1,$Z$2:$Z$16,$AB$2:$AB$16)-$U855)^2+(_xlfn.XLOOKUP(AR$1,$Z$2:$Z$16,$AC$2:$AC$16-$V855)^2)))</f>
        <v/>
      </c>
      <c r="AS855" s="141" t="str">
        <f t="array" ref="AS855">IF(OR(AS$1=0, $A855=""),"",SQRT((_xlfn.XLOOKUP(AS$1,$Z$2:$Z$16,$AA$2:$AA$16)-$T855)^2+(_xlfn.XLOOKUP(AS$1,$Z$2:$Z$16,$AB$2:$AB$16)-$U855)^2+(_xlfn.XLOOKUP(AS$1,$Z$2:$Z$16,$AC$2:$AC$16-$V855)^2)))</f>
        <v/>
      </c>
      <c r="AT855" s="141" t="str">
        <f t="array" ref="AT855">IF(OR(AT$1=0, $A855=""),"",SQRT((_xlfn.XLOOKUP(AT$1,$Z$2:$Z$16,$AA$2:$AA$16)-$T855)^2+(_xlfn.XLOOKUP(AT$1,$Z$2:$Z$16,$AB$2:$AB$16)-$U855)^2+(_xlfn.XLOOKUP(AT$1,$Z$2:$Z$16,$AC$2:$AC$16-$V855)^2)))</f>
        <v/>
      </c>
      <c r="AU855" s="141" t="str">
        <f t="array" ref="AU855">IF(OR(AU$1=0, $A855=""),"",SQRT((_xlfn.XLOOKUP(AU$1,$Z$2:$Z$16,$AA$2:$AA$16)-$T855)^2+(_xlfn.XLOOKUP(AU$1,$Z$2:$Z$16,$AB$2:$AB$16)-$U855)^2+(_xlfn.XLOOKUP(AU$1,$Z$2:$Z$16,$AC$2:$AC$16-$V855)^2)))</f>
        <v/>
      </c>
      <c r="AV855" s="142" t="str">
        <f t="array" ref="AV855">IF(OR(AV$1=0, $A855=""),"",SQRT((_xlfn.XLOOKUP(AV$1,$Z$2:$Z$16,$AA$2:$AA$16)-$T855)^2+(_xlfn.XLOOKUP(AV$1,$Z$2:$Z$16,$AB$2:$AB$16)-$U855)^2+(_xlfn.XLOOKUP(AV$1,$Z$2:$Z$16,$AC$2:$AC$16-$V855)^2)))</f>
        <v/>
      </c>
      <c r="AW855" s="124"/>
      <c r="AX855" s="124"/>
      <c r="AY855" s="125">
        <f t="shared" si="467"/>
        <v>0</v>
      </c>
      <c r="AZ855" s="143">
        <f t="shared" si="468"/>
        <v>0</v>
      </c>
      <c r="BA855" s="143">
        <f t="shared" si="469"/>
        <v>0</v>
      </c>
      <c r="BB855" s="143">
        <f t="shared" si="470"/>
        <v>0</v>
      </c>
      <c r="BC855" s="143">
        <f t="shared" si="471"/>
        <v>0</v>
      </c>
      <c r="BD855" s="143">
        <f t="shared" si="472"/>
        <v>0</v>
      </c>
      <c r="BE855" s="143">
        <f t="shared" si="473"/>
        <v>0</v>
      </c>
      <c r="BF855" s="143">
        <f t="shared" si="474"/>
        <v>0</v>
      </c>
      <c r="BG855" s="144">
        <f t="shared" si="475"/>
        <v>0</v>
      </c>
      <c r="BH855" s="144">
        <f t="shared" si="476"/>
        <v>0</v>
      </c>
      <c r="BI855" s="144">
        <f t="shared" si="477"/>
        <v>0</v>
      </c>
      <c r="BJ855" s="144">
        <f t="shared" si="478"/>
        <v>0</v>
      </c>
      <c r="BK855" s="144">
        <f t="shared" si="479"/>
        <v>0</v>
      </c>
      <c r="BL855" s="144">
        <f t="shared" si="480"/>
        <v>0</v>
      </c>
      <c r="BM855" s="145">
        <f t="shared" si="481"/>
        <v>0</v>
      </c>
      <c r="BN855" s="124"/>
      <c r="BO855" s="124"/>
      <c r="BP855" s="124"/>
      <c r="BQ855" s="124"/>
      <c r="BR855" s="124"/>
      <c r="BS855" s="124"/>
      <c r="BT855" s="124"/>
      <c r="BU855" s="124"/>
      <c r="BV855" s="130"/>
      <c r="BW855" s="130"/>
      <c r="BX855" s="130"/>
      <c r="BY855" s="130"/>
      <c r="BZ855" s="130"/>
      <c r="CA855" s="130"/>
      <c r="CB855" s="130"/>
      <c r="CC855" s="130"/>
      <c r="CD855" s="130"/>
      <c r="CE855" s="130"/>
      <c r="CF855" s="130"/>
      <c r="CG855" s="130"/>
      <c r="CH855" s="130"/>
      <c r="CI855" s="130"/>
      <c r="CJ855" s="130"/>
      <c r="CM855" s="159">
        <f t="shared" si="482"/>
        <v>0</v>
      </c>
      <c r="CN855" s="160">
        <f t="shared" si="483"/>
        <v>0</v>
      </c>
      <c r="CO855" s="160">
        <f t="shared" si="484"/>
        <v>0</v>
      </c>
      <c r="CP855" s="160">
        <f t="shared" si="485"/>
        <v>0</v>
      </c>
      <c r="CQ855" s="160">
        <f t="shared" si="486"/>
        <v>0</v>
      </c>
      <c r="CR855" s="160" t="str">
        <f t="shared" si="487"/>
        <v/>
      </c>
      <c r="CS855" s="160" t="str">
        <f t="shared" si="488"/>
        <v/>
      </c>
      <c r="CT855" s="160" t="str">
        <f t="shared" si="489"/>
        <v/>
      </c>
      <c r="CU855" s="162" t="str">
        <f t="shared" si="490"/>
        <v/>
      </c>
      <c r="CV855" s="162" t="str">
        <f t="shared" si="491"/>
        <v/>
      </c>
      <c r="CW855" s="162" t="str">
        <f t="shared" si="492"/>
        <v/>
      </c>
      <c r="CX855" s="162" t="str">
        <f t="shared" si="493"/>
        <v/>
      </c>
      <c r="CY855" s="162" t="str">
        <f t="shared" si="494"/>
        <v/>
      </c>
      <c r="CZ855" s="162" t="str">
        <f t="shared" si="495"/>
        <v/>
      </c>
      <c r="DA855" s="163" t="str">
        <f t="shared" si="496"/>
        <v/>
      </c>
    </row>
    <row r="856" spans="1:105" ht="16.5" x14ac:dyDescent="0.3">
      <c r="A856" s="135"/>
      <c r="B856" s="136"/>
      <c r="C856" s="136"/>
      <c r="D856" s="137"/>
      <c r="E856" s="176"/>
      <c r="F856" s="182"/>
      <c r="G856" s="183"/>
      <c r="H856" s="183"/>
      <c r="I856" s="183"/>
      <c r="J856" s="183"/>
      <c r="K856" s="183"/>
      <c r="L856" s="183"/>
      <c r="M856" s="186"/>
      <c r="N856" s="182"/>
      <c r="O856" s="184"/>
      <c r="P856" s="178"/>
      <c r="Q856" s="118">
        <f t="shared" si="465"/>
        <v>0</v>
      </c>
      <c r="R856" s="3"/>
      <c r="S856" s="3"/>
      <c r="T856" s="4"/>
      <c r="U856" s="4"/>
      <c r="V856" s="99">
        <f t="shared" si="466"/>
        <v>0</v>
      </c>
      <c r="W856" s="161"/>
      <c r="X856" s="138"/>
      <c r="AH856" s="158" t="str">
        <f t="array" ref="AH856">IF(OR(AH$1=0, $A856=""),"",SQRT((_xlfn.XLOOKUP(AH$1,$Z$2:$Z$16,$AA$2:$AA$16)-$T856)^2+(_xlfn.XLOOKUP(AH$1,$Z$2:$Z$16,$AB$2:$AB$16)-$U856)^2+(_xlfn.XLOOKUP(AH$1,$Z$2:$Z$16,$AC$2:$AC$16-$V856)^2)))</f>
        <v/>
      </c>
      <c r="AI856" s="140" t="str">
        <f t="array" ref="AI856">IF(OR(AI$1=0, $A856=""),"",SQRT((_xlfn.XLOOKUP(AI$1,$Z$2:$Z$16,$AA$2:$AA$16)-$T856)^2+(_xlfn.XLOOKUP(AI$1,$Z$2:$Z$16,$AB$2:$AB$16)-$U856)^2+(_xlfn.XLOOKUP(AI$1,$Z$2:$Z$16,$AC$2:$AC$16-$V856)^2)))</f>
        <v/>
      </c>
      <c r="AJ856" s="140" t="str">
        <f t="array" ref="AJ856">IF(OR(AJ$1=0, $A856=""),"",SQRT((_xlfn.XLOOKUP(AJ$1,$Z$2:$Z$16,$AA$2:$AA$16)-$T856)^2+(_xlfn.XLOOKUP(AJ$1,$Z$2:$Z$16,$AB$2:$AB$16)-$U856)^2+(_xlfn.XLOOKUP(AJ$1,$Z$2:$Z$16,$AC$2:$AC$16-$V856)^2)))</f>
        <v/>
      </c>
      <c r="AK856" s="140" t="str">
        <f t="array" ref="AK856">IF(OR(AK$1=0, $A856=""),"",SQRT((_xlfn.XLOOKUP(AK$1,$Z$2:$Z$16,$AA$2:$AA$16)-$T856)^2+(_xlfn.XLOOKUP(AK$1,$Z$2:$Z$16,$AB$2:$AB$16)-$U856)^2+(_xlfn.XLOOKUP(AK$1,$Z$2:$Z$16,$AC$2:$AC$16-$V856)^2)))</f>
        <v/>
      </c>
      <c r="AL856" s="140" t="str">
        <f t="array" ref="AL856">IF(OR(AL$1=0, $A856=""),"",SQRT((_xlfn.XLOOKUP(AL$1,$Z$2:$Z$16,$AA$2:$AA$16)-$T856)^2+(_xlfn.XLOOKUP(AL$1,$Z$2:$Z$16,$AB$2:$AB$16)-$U856)^2+(_xlfn.XLOOKUP(AL$1,$Z$2:$Z$16,$AC$2:$AC$16-$V856)^2)))</f>
        <v/>
      </c>
      <c r="AM856" s="140" t="str">
        <f t="array" ref="AM856">IF(OR(AM$1=0, $A856=""),"",SQRT((_xlfn.XLOOKUP(AM$1,$Z$2:$Z$16,$AA$2:$AA$16)-$T856)^2+(_xlfn.XLOOKUP(AM$1,$Z$2:$Z$16,$AB$2:$AB$16)-$U856)^2+(_xlfn.XLOOKUP(AM$1,$Z$2:$Z$16,$AC$2:$AC$16-$V856)^2)))</f>
        <v/>
      </c>
      <c r="AN856" s="140" t="str">
        <f t="array" ref="AN856">IF(OR(AN$1=0, $A856=""),"",SQRT((_xlfn.XLOOKUP(AN$1,$Z$2:$Z$16,$AA$2:$AA$16)-$T856)^2+(_xlfn.XLOOKUP(AN$1,$Z$2:$Z$16,$AB$2:$AB$16)-$U856)^2+(_xlfn.XLOOKUP(AN$1,$Z$2:$Z$16,$AC$2:$AC$16-$V856)^2)))</f>
        <v/>
      </c>
      <c r="AO856" s="140" t="str">
        <f t="array" ref="AO856">IF(OR(AO$1=0, $A856=""),"",SQRT((_xlfn.XLOOKUP(AO$1,$Z$2:$Z$16,$AA$2:$AA$16)-$T856)^2+(_xlfn.XLOOKUP(AO$1,$Z$2:$Z$16,$AB$2:$AB$16)-$U856)^2+(_xlfn.XLOOKUP(AO$1,$Z$2:$Z$16,$AC$2:$AC$16-$V856)^2)))</f>
        <v/>
      </c>
      <c r="AP856" s="141" t="str">
        <f t="array" ref="AP856">IF(OR(AP$1=0, $A856=""),"",SQRT((_xlfn.XLOOKUP(AP$1,$Z$2:$Z$16,$AA$2:$AA$16)-$T856)^2+(_xlfn.XLOOKUP(AP$1,$Z$2:$Z$16,$AB$2:$AB$16)-$U856)^2+(_xlfn.XLOOKUP(AP$1,$Z$2:$Z$16,$AC$2:$AC$16-$V856)^2)))</f>
        <v/>
      </c>
      <c r="AQ856" s="141" t="str">
        <f t="array" ref="AQ856">IF(OR(AQ$1=0, $A856=""),"",SQRT((_xlfn.XLOOKUP(AQ$1,$Z$2:$Z$16,$AA$2:$AA$16)-$T856)^2+(_xlfn.XLOOKUP(AQ$1,$Z$2:$Z$16,$AB$2:$AB$16)-$U856)^2+(_xlfn.XLOOKUP(AQ$1,$Z$2:$Z$16,$AC$2:$AC$16-$V856)^2)))</f>
        <v/>
      </c>
      <c r="AR856" s="141" t="str">
        <f t="array" ref="AR856">IF(OR(AR$1=0, $A856=""),"",SQRT((_xlfn.XLOOKUP(AR$1,$Z$2:$Z$16,$AA$2:$AA$16)-$T856)^2+(_xlfn.XLOOKUP(AR$1,$Z$2:$Z$16,$AB$2:$AB$16)-$U856)^2+(_xlfn.XLOOKUP(AR$1,$Z$2:$Z$16,$AC$2:$AC$16-$V856)^2)))</f>
        <v/>
      </c>
      <c r="AS856" s="141" t="str">
        <f t="array" ref="AS856">IF(OR(AS$1=0, $A856=""),"",SQRT((_xlfn.XLOOKUP(AS$1,$Z$2:$Z$16,$AA$2:$AA$16)-$T856)^2+(_xlfn.XLOOKUP(AS$1,$Z$2:$Z$16,$AB$2:$AB$16)-$U856)^2+(_xlfn.XLOOKUP(AS$1,$Z$2:$Z$16,$AC$2:$AC$16-$V856)^2)))</f>
        <v/>
      </c>
      <c r="AT856" s="141" t="str">
        <f t="array" ref="AT856">IF(OR(AT$1=0, $A856=""),"",SQRT((_xlfn.XLOOKUP(AT$1,$Z$2:$Z$16,$AA$2:$AA$16)-$T856)^2+(_xlfn.XLOOKUP(AT$1,$Z$2:$Z$16,$AB$2:$AB$16)-$U856)^2+(_xlfn.XLOOKUP(AT$1,$Z$2:$Z$16,$AC$2:$AC$16-$V856)^2)))</f>
        <v/>
      </c>
      <c r="AU856" s="141" t="str">
        <f t="array" ref="AU856">IF(OR(AU$1=0, $A856=""),"",SQRT((_xlfn.XLOOKUP(AU$1,$Z$2:$Z$16,$AA$2:$AA$16)-$T856)^2+(_xlfn.XLOOKUP(AU$1,$Z$2:$Z$16,$AB$2:$AB$16)-$U856)^2+(_xlfn.XLOOKUP(AU$1,$Z$2:$Z$16,$AC$2:$AC$16-$V856)^2)))</f>
        <v/>
      </c>
      <c r="AV856" s="142" t="str">
        <f t="array" ref="AV856">IF(OR(AV$1=0, $A856=""),"",SQRT((_xlfn.XLOOKUP(AV$1,$Z$2:$Z$16,$AA$2:$AA$16)-$T856)^2+(_xlfn.XLOOKUP(AV$1,$Z$2:$Z$16,$AB$2:$AB$16)-$U856)^2+(_xlfn.XLOOKUP(AV$1,$Z$2:$Z$16,$AC$2:$AC$16-$V856)^2)))</f>
        <v/>
      </c>
      <c r="AW856" s="124"/>
      <c r="AX856" s="124"/>
      <c r="AY856" s="125">
        <f t="shared" si="467"/>
        <v>0</v>
      </c>
      <c r="AZ856" s="143">
        <f t="shared" si="468"/>
        <v>0</v>
      </c>
      <c r="BA856" s="143">
        <f t="shared" si="469"/>
        <v>0</v>
      </c>
      <c r="BB856" s="143">
        <f t="shared" si="470"/>
        <v>0</v>
      </c>
      <c r="BC856" s="143">
        <f t="shared" si="471"/>
        <v>0</v>
      </c>
      <c r="BD856" s="143">
        <f t="shared" si="472"/>
        <v>0</v>
      </c>
      <c r="BE856" s="143">
        <f t="shared" si="473"/>
        <v>0</v>
      </c>
      <c r="BF856" s="143">
        <f t="shared" si="474"/>
        <v>0</v>
      </c>
      <c r="BG856" s="144">
        <f t="shared" si="475"/>
        <v>0</v>
      </c>
      <c r="BH856" s="144">
        <f t="shared" si="476"/>
        <v>0</v>
      </c>
      <c r="BI856" s="144">
        <f t="shared" si="477"/>
        <v>0</v>
      </c>
      <c r="BJ856" s="144">
        <f t="shared" si="478"/>
        <v>0</v>
      </c>
      <c r="BK856" s="144">
        <f t="shared" si="479"/>
        <v>0</v>
      </c>
      <c r="BL856" s="144">
        <f t="shared" si="480"/>
        <v>0</v>
      </c>
      <c r="BM856" s="145">
        <f t="shared" si="481"/>
        <v>0</v>
      </c>
      <c r="BN856" s="124"/>
      <c r="BO856" s="124"/>
      <c r="BP856" s="124"/>
      <c r="BQ856" s="124"/>
      <c r="BR856" s="124"/>
      <c r="BS856" s="124"/>
      <c r="BT856" s="124"/>
      <c r="BU856" s="124"/>
      <c r="BV856" s="130"/>
      <c r="BW856" s="130"/>
      <c r="BX856" s="130"/>
      <c r="BY856" s="130"/>
      <c r="BZ856" s="130"/>
      <c r="CA856" s="130"/>
      <c r="CB856" s="130"/>
      <c r="CC856" s="130"/>
      <c r="CD856" s="130"/>
      <c r="CE856" s="130"/>
      <c r="CF856" s="130"/>
      <c r="CG856" s="130"/>
      <c r="CH856" s="130"/>
      <c r="CI856" s="130"/>
      <c r="CJ856" s="130"/>
      <c r="CM856" s="159">
        <f t="shared" si="482"/>
        <v>0</v>
      </c>
      <c r="CN856" s="160">
        <f t="shared" si="483"/>
        <v>0</v>
      </c>
      <c r="CO856" s="160">
        <f t="shared" si="484"/>
        <v>0</v>
      </c>
      <c r="CP856" s="160">
        <f t="shared" si="485"/>
        <v>0</v>
      </c>
      <c r="CQ856" s="160">
        <f t="shared" si="486"/>
        <v>0</v>
      </c>
      <c r="CR856" s="160" t="str">
        <f t="shared" si="487"/>
        <v/>
      </c>
      <c r="CS856" s="160" t="str">
        <f t="shared" si="488"/>
        <v/>
      </c>
      <c r="CT856" s="160" t="str">
        <f t="shared" si="489"/>
        <v/>
      </c>
      <c r="CU856" s="162" t="str">
        <f t="shared" si="490"/>
        <v/>
      </c>
      <c r="CV856" s="162" t="str">
        <f t="shared" si="491"/>
        <v/>
      </c>
      <c r="CW856" s="162" t="str">
        <f t="shared" si="492"/>
        <v/>
      </c>
      <c r="CX856" s="162" t="str">
        <f t="shared" si="493"/>
        <v/>
      </c>
      <c r="CY856" s="162" t="str">
        <f t="shared" si="494"/>
        <v/>
      </c>
      <c r="CZ856" s="162" t="str">
        <f t="shared" si="495"/>
        <v/>
      </c>
      <c r="DA856" s="163" t="str">
        <f t="shared" si="496"/>
        <v/>
      </c>
    </row>
    <row r="857" spans="1:105" ht="16.5" x14ac:dyDescent="0.3">
      <c r="A857" s="135"/>
      <c r="B857" s="136"/>
      <c r="C857" s="136"/>
      <c r="D857" s="137"/>
      <c r="E857" s="176"/>
      <c r="F857" s="182"/>
      <c r="G857" s="183"/>
      <c r="H857" s="183"/>
      <c r="I857" s="183"/>
      <c r="J857" s="183"/>
      <c r="K857" s="183"/>
      <c r="L857" s="183"/>
      <c r="M857" s="186"/>
      <c r="N857" s="182"/>
      <c r="O857" s="184"/>
      <c r="P857" s="178"/>
      <c r="Q857" s="118">
        <f t="shared" si="465"/>
        <v>0</v>
      </c>
      <c r="R857" s="3"/>
      <c r="S857" s="3"/>
      <c r="T857" s="4"/>
      <c r="U857" s="4"/>
      <c r="V857" s="99">
        <f t="shared" si="466"/>
        <v>0</v>
      </c>
      <c r="W857" s="161"/>
      <c r="X857" s="138"/>
      <c r="AH857" s="158" t="str">
        <f t="array" ref="AH857">IF(OR(AH$1=0, $A857=""),"",SQRT((_xlfn.XLOOKUP(AH$1,$Z$2:$Z$16,$AA$2:$AA$16)-$T857)^2+(_xlfn.XLOOKUP(AH$1,$Z$2:$Z$16,$AB$2:$AB$16)-$U857)^2+(_xlfn.XLOOKUP(AH$1,$Z$2:$Z$16,$AC$2:$AC$16-$V857)^2)))</f>
        <v/>
      </c>
      <c r="AI857" s="140" t="str">
        <f t="array" ref="AI857">IF(OR(AI$1=0, $A857=""),"",SQRT((_xlfn.XLOOKUP(AI$1,$Z$2:$Z$16,$AA$2:$AA$16)-$T857)^2+(_xlfn.XLOOKUP(AI$1,$Z$2:$Z$16,$AB$2:$AB$16)-$U857)^2+(_xlfn.XLOOKUP(AI$1,$Z$2:$Z$16,$AC$2:$AC$16-$V857)^2)))</f>
        <v/>
      </c>
      <c r="AJ857" s="140" t="str">
        <f t="array" ref="AJ857">IF(OR(AJ$1=0, $A857=""),"",SQRT((_xlfn.XLOOKUP(AJ$1,$Z$2:$Z$16,$AA$2:$AA$16)-$T857)^2+(_xlfn.XLOOKUP(AJ$1,$Z$2:$Z$16,$AB$2:$AB$16)-$U857)^2+(_xlfn.XLOOKUP(AJ$1,$Z$2:$Z$16,$AC$2:$AC$16-$V857)^2)))</f>
        <v/>
      </c>
      <c r="AK857" s="140" t="str">
        <f t="array" ref="AK857">IF(OR(AK$1=0, $A857=""),"",SQRT((_xlfn.XLOOKUP(AK$1,$Z$2:$Z$16,$AA$2:$AA$16)-$T857)^2+(_xlfn.XLOOKUP(AK$1,$Z$2:$Z$16,$AB$2:$AB$16)-$U857)^2+(_xlfn.XLOOKUP(AK$1,$Z$2:$Z$16,$AC$2:$AC$16-$V857)^2)))</f>
        <v/>
      </c>
      <c r="AL857" s="140" t="str">
        <f t="array" ref="AL857">IF(OR(AL$1=0, $A857=""),"",SQRT((_xlfn.XLOOKUP(AL$1,$Z$2:$Z$16,$AA$2:$AA$16)-$T857)^2+(_xlfn.XLOOKUP(AL$1,$Z$2:$Z$16,$AB$2:$AB$16)-$U857)^2+(_xlfn.XLOOKUP(AL$1,$Z$2:$Z$16,$AC$2:$AC$16-$V857)^2)))</f>
        <v/>
      </c>
      <c r="AM857" s="140" t="str">
        <f t="array" ref="AM857">IF(OR(AM$1=0, $A857=""),"",SQRT((_xlfn.XLOOKUP(AM$1,$Z$2:$Z$16,$AA$2:$AA$16)-$T857)^2+(_xlfn.XLOOKUP(AM$1,$Z$2:$Z$16,$AB$2:$AB$16)-$U857)^2+(_xlfn.XLOOKUP(AM$1,$Z$2:$Z$16,$AC$2:$AC$16-$V857)^2)))</f>
        <v/>
      </c>
      <c r="AN857" s="140" t="str">
        <f t="array" ref="AN857">IF(OR(AN$1=0, $A857=""),"",SQRT((_xlfn.XLOOKUP(AN$1,$Z$2:$Z$16,$AA$2:$AA$16)-$T857)^2+(_xlfn.XLOOKUP(AN$1,$Z$2:$Z$16,$AB$2:$AB$16)-$U857)^2+(_xlfn.XLOOKUP(AN$1,$Z$2:$Z$16,$AC$2:$AC$16-$V857)^2)))</f>
        <v/>
      </c>
      <c r="AO857" s="140" t="str">
        <f t="array" ref="AO857">IF(OR(AO$1=0, $A857=""),"",SQRT((_xlfn.XLOOKUP(AO$1,$Z$2:$Z$16,$AA$2:$AA$16)-$T857)^2+(_xlfn.XLOOKUP(AO$1,$Z$2:$Z$16,$AB$2:$AB$16)-$U857)^2+(_xlfn.XLOOKUP(AO$1,$Z$2:$Z$16,$AC$2:$AC$16-$V857)^2)))</f>
        <v/>
      </c>
      <c r="AP857" s="141" t="str">
        <f t="array" ref="AP857">IF(OR(AP$1=0, $A857=""),"",SQRT((_xlfn.XLOOKUP(AP$1,$Z$2:$Z$16,$AA$2:$AA$16)-$T857)^2+(_xlfn.XLOOKUP(AP$1,$Z$2:$Z$16,$AB$2:$AB$16)-$U857)^2+(_xlfn.XLOOKUP(AP$1,$Z$2:$Z$16,$AC$2:$AC$16-$V857)^2)))</f>
        <v/>
      </c>
      <c r="AQ857" s="141" t="str">
        <f t="array" ref="AQ857">IF(OR(AQ$1=0, $A857=""),"",SQRT((_xlfn.XLOOKUP(AQ$1,$Z$2:$Z$16,$AA$2:$AA$16)-$T857)^2+(_xlfn.XLOOKUP(AQ$1,$Z$2:$Z$16,$AB$2:$AB$16)-$U857)^2+(_xlfn.XLOOKUP(AQ$1,$Z$2:$Z$16,$AC$2:$AC$16-$V857)^2)))</f>
        <v/>
      </c>
      <c r="AR857" s="141" t="str">
        <f t="array" ref="AR857">IF(OR(AR$1=0, $A857=""),"",SQRT((_xlfn.XLOOKUP(AR$1,$Z$2:$Z$16,$AA$2:$AA$16)-$T857)^2+(_xlfn.XLOOKUP(AR$1,$Z$2:$Z$16,$AB$2:$AB$16)-$U857)^2+(_xlfn.XLOOKUP(AR$1,$Z$2:$Z$16,$AC$2:$AC$16-$V857)^2)))</f>
        <v/>
      </c>
      <c r="AS857" s="141" t="str">
        <f t="array" ref="AS857">IF(OR(AS$1=0, $A857=""),"",SQRT((_xlfn.XLOOKUP(AS$1,$Z$2:$Z$16,$AA$2:$AA$16)-$T857)^2+(_xlfn.XLOOKUP(AS$1,$Z$2:$Z$16,$AB$2:$AB$16)-$U857)^2+(_xlfn.XLOOKUP(AS$1,$Z$2:$Z$16,$AC$2:$AC$16-$V857)^2)))</f>
        <v/>
      </c>
      <c r="AT857" s="141" t="str">
        <f t="array" ref="AT857">IF(OR(AT$1=0, $A857=""),"",SQRT((_xlfn.XLOOKUP(AT$1,$Z$2:$Z$16,$AA$2:$AA$16)-$T857)^2+(_xlfn.XLOOKUP(AT$1,$Z$2:$Z$16,$AB$2:$AB$16)-$U857)^2+(_xlfn.XLOOKUP(AT$1,$Z$2:$Z$16,$AC$2:$AC$16-$V857)^2)))</f>
        <v/>
      </c>
      <c r="AU857" s="141" t="str">
        <f t="array" ref="AU857">IF(OR(AU$1=0, $A857=""),"",SQRT((_xlfn.XLOOKUP(AU$1,$Z$2:$Z$16,$AA$2:$AA$16)-$T857)^2+(_xlfn.XLOOKUP(AU$1,$Z$2:$Z$16,$AB$2:$AB$16)-$U857)^2+(_xlfn.XLOOKUP(AU$1,$Z$2:$Z$16,$AC$2:$AC$16-$V857)^2)))</f>
        <v/>
      </c>
      <c r="AV857" s="142" t="str">
        <f t="array" ref="AV857">IF(OR(AV$1=0, $A857=""),"",SQRT((_xlfn.XLOOKUP(AV$1,$Z$2:$Z$16,$AA$2:$AA$16)-$T857)^2+(_xlfn.XLOOKUP(AV$1,$Z$2:$Z$16,$AB$2:$AB$16)-$U857)^2+(_xlfn.XLOOKUP(AV$1,$Z$2:$Z$16,$AC$2:$AC$16-$V857)^2)))</f>
        <v/>
      </c>
      <c r="AW857" s="124"/>
      <c r="AX857" s="124"/>
      <c r="AY857" s="125">
        <f t="shared" si="467"/>
        <v>0</v>
      </c>
      <c r="AZ857" s="143">
        <f t="shared" si="468"/>
        <v>0</v>
      </c>
      <c r="BA857" s="143">
        <f t="shared" si="469"/>
        <v>0</v>
      </c>
      <c r="BB857" s="143">
        <f t="shared" si="470"/>
        <v>0</v>
      </c>
      <c r="BC857" s="143">
        <f t="shared" si="471"/>
        <v>0</v>
      </c>
      <c r="BD857" s="143">
        <f t="shared" si="472"/>
        <v>0</v>
      </c>
      <c r="BE857" s="143">
        <f t="shared" si="473"/>
        <v>0</v>
      </c>
      <c r="BF857" s="143">
        <f t="shared" si="474"/>
        <v>0</v>
      </c>
      <c r="BG857" s="144">
        <f t="shared" si="475"/>
        <v>0</v>
      </c>
      <c r="BH857" s="144">
        <f t="shared" si="476"/>
        <v>0</v>
      </c>
      <c r="BI857" s="144">
        <f t="shared" si="477"/>
        <v>0</v>
      </c>
      <c r="BJ857" s="144">
        <f t="shared" si="478"/>
        <v>0</v>
      </c>
      <c r="BK857" s="144">
        <f t="shared" si="479"/>
        <v>0</v>
      </c>
      <c r="BL857" s="144">
        <f t="shared" si="480"/>
        <v>0</v>
      </c>
      <c r="BM857" s="145">
        <f t="shared" si="481"/>
        <v>0</v>
      </c>
      <c r="BN857" s="124"/>
      <c r="BO857" s="124"/>
      <c r="BP857" s="124"/>
      <c r="BQ857" s="124"/>
      <c r="BR857" s="124"/>
      <c r="BS857" s="124"/>
      <c r="BT857" s="124"/>
      <c r="BU857" s="124"/>
      <c r="BV857" s="130"/>
      <c r="BW857" s="130"/>
      <c r="BX857" s="130"/>
      <c r="BY857" s="130"/>
      <c r="BZ857" s="130"/>
      <c r="CA857" s="130"/>
      <c r="CB857" s="130"/>
      <c r="CC857" s="130"/>
      <c r="CD857" s="130"/>
      <c r="CE857" s="130"/>
      <c r="CF857" s="130"/>
      <c r="CG857" s="130"/>
      <c r="CH857" s="130"/>
      <c r="CI857" s="130"/>
      <c r="CJ857" s="130"/>
      <c r="CM857" s="159">
        <f t="shared" si="482"/>
        <v>0</v>
      </c>
      <c r="CN857" s="160">
        <f t="shared" si="483"/>
        <v>0</v>
      </c>
      <c r="CO857" s="160">
        <f t="shared" si="484"/>
        <v>0</v>
      </c>
      <c r="CP857" s="160">
        <f t="shared" si="485"/>
        <v>0</v>
      </c>
      <c r="CQ857" s="160">
        <f t="shared" si="486"/>
        <v>0</v>
      </c>
      <c r="CR857" s="160" t="str">
        <f t="shared" si="487"/>
        <v/>
      </c>
      <c r="CS857" s="160" t="str">
        <f t="shared" si="488"/>
        <v/>
      </c>
      <c r="CT857" s="160" t="str">
        <f t="shared" si="489"/>
        <v/>
      </c>
      <c r="CU857" s="162" t="str">
        <f t="shared" si="490"/>
        <v/>
      </c>
      <c r="CV857" s="162" t="str">
        <f t="shared" si="491"/>
        <v/>
      </c>
      <c r="CW857" s="162" t="str">
        <f t="shared" si="492"/>
        <v/>
      </c>
      <c r="CX857" s="162" t="str">
        <f t="shared" si="493"/>
        <v/>
      </c>
      <c r="CY857" s="162" t="str">
        <f t="shared" si="494"/>
        <v/>
      </c>
      <c r="CZ857" s="162" t="str">
        <f t="shared" si="495"/>
        <v/>
      </c>
      <c r="DA857" s="163" t="str">
        <f t="shared" si="496"/>
        <v/>
      </c>
    </row>
    <row r="858" spans="1:105" ht="16.5" x14ac:dyDescent="0.3">
      <c r="A858" s="135"/>
      <c r="B858" s="136"/>
      <c r="C858" s="136"/>
      <c r="D858" s="137"/>
      <c r="E858" s="176"/>
      <c r="F858" s="182"/>
      <c r="G858" s="183"/>
      <c r="H858" s="183"/>
      <c r="I858" s="183"/>
      <c r="J858" s="183"/>
      <c r="K858" s="183"/>
      <c r="L858" s="183"/>
      <c r="M858" s="186"/>
      <c r="N858" s="182"/>
      <c r="O858" s="184"/>
      <c r="P858" s="178"/>
      <c r="Q858" s="118">
        <f t="shared" si="465"/>
        <v>0</v>
      </c>
      <c r="R858" s="3"/>
      <c r="S858" s="3"/>
      <c r="T858" s="4"/>
      <c r="U858" s="4"/>
      <c r="V858" s="99">
        <f t="shared" si="466"/>
        <v>0</v>
      </c>
      <c r="W858" s="161"/>
      <c r="X858" s="138"/>
      <c r="AH858" s="158" t="str">
        <f t="array" ref="AH858">IF(OR(AH$1=0, $A858=""),"",SQRT((_xlfn.XLOOKUP(AH$1,$Z$2:$Z$16,$AA$2:$AA$16)-$T858)^2+(_xlfn.XLOOKUP(AH$1,$Z$2:$Z$16,$AB$2:$AB$16)-$U858)^2+(_xlfn.XLOOKUP(AH$1,$Z$2:$Z$16,$AC$2:$AC$16-$V858)^2)))</f>
        <v/>
      </c>
      <c r="AI858" s="140" t="str">
        <f t="array" ref="AI858">IF(OR(AI$1=0, $A858=""),"",SQRT((_xlfn.XLOOKUP(AI$1,$Z$2:$Z$16,$AA$2:$AA$16)-$T858)^2+(_xlfn.XLOOKUP(AI$1,$Z$2:$Z$16,$AB$2:$AB$16)-$U858)^2+(_xlfn.XLOOKUP(AI$1,$Z$2:$Z$16,$AC$2:$AC$16-$V858)^2)))</f>
        <v/>
      </c>
      <c r="AJ858" s="140" t="str">
        <f t="array" ref="AJ858">IF(OR(AJ$1=0, $A858=""),"",SQRT((_xlfn.XLOOKUP(AJ$1,$Z$2:$Z$16,$AA$2:$AA$16)-$T858)^2+(_xlfn.XLOOKUP(AJ$1,$Z$2:$Z$16,$AB$2:$AB$16)-$U858)^2+(_xlfn.XLOOKUP(AJ$1,$Z$2:$Z$16,$AC$2:$AC$16-$V858)^2)))</f>
        <v/>
      </c>
      <c r="AK858" s="140" t="str">
        <f t="array" ref="AK858">IF(OR(AK$1=0, $A858=""),"",SQRT((_xlfn.XLOOKUP(AK$1,$Z$2:$Z$16,$AA$2:$AA$16)-$T858)^2+(_xlfn.XLOOKUP(AK$1,$Z$2:$Z$16,$AB$2:$AB$16)-$U858)^2+(_xlfn.XLOOKUP(AK$1,$Z$2:$Z$16,$AC$2:$AC$16-$V858)^2)))</f>
        <v/>
      </c>
      <c r="AL858" s="140" t="str">
        <f t="array" ref="AL858">IF(OR(AL$1=0, $A858=""),"",SQRT((_xlfn.XLOOKUP(AL$1,$Z$2:$Z$16,$AA$2:$AA$16)-$T858)^2+(_xlfn.XLOOKUP(AL$1,$Z$2:$Z$16,$AB$2:$AB$16)-$U858)^2+(_xlfn.XLOOKUP(AL$1,$Z$2:$Z$16,$AC$2:$AC$16-$V858)^2)))</f>
        <v/>
      </c>
      <c r="AM858" s="140" t="str">
        <f t="array" ref="AM858">IF(OR(AM$1=0, $A858=""),"",SQRT((_xlfn.XLOOKUP(AM$1,$Z$2:$Z$16,$AA$2:$AA$16)-$T858)^2+(_xlfn.XLOOKUP(AM$1,$Z$2:$Z$16,$AB$2:$AB$16)-$U858)^2+(_xlfn.XLOOKUP(AM$1,$Z$2:$Z$16,$AC$2:$AC$16-$V858)^2)))</f>
        <v/>
      </c>
      <c r="AN858" s="140" t="str">
        <f t="array" ref="AN858">IF(OR(AN$1=0, $A858=""),"",SQRT((_xlfn.XLOOKUP(AN$1,$Z$2:$Z$16,$AA$2:$AA$16)-$T858)^2+(_xlfn.XLOOKUP(AN$1,$Z$2:$Z$16,$AB$2:$AB$16)-$U858)^2+(_xlfn.XLOOKUP(AN$1,$Z$2:$Z$16,$AC$2:$AC$16-$V858)^2)))</f>
        <v/>
      </c>
      <c r="AO858" s="140" t="str">
        <f t="array" ref="AO858">IF(OR(AO$1=0, $A858=""),"",SQRT((_xlfn.XLOOKUP(AO$1,$Z$2:$Z$16,$AA$2:$AA$16)-$T858)^2+(_xlfn.XLOOKUP(AO$1,$Z$2:$Z$16,$AB$2:$AB$16)-$U858)^2+(_xlfn.XLOOKUP(AO$1,$Z$2:$Z$16,$AC$2:$AC$16-$V858)^2)))</f>
        <v/>
      </c>
      <c r="AP858" s="141" t="str">
        <f t="array" ref="AP858">IF(OR(AP$1=0, $A858=""),"",SQRT((_xlfn.XLOOKUP(AP$1,$Z$2:$Z$16,$AA$2:$AA$16)-$T858)^2+(_xlfn.XLOOKUP(AP$1,$Z$2:$Z$16,$AB$2:$AB$16)-$U858)^2+(_xlfn.XLOOKUP(AP$1,$Z$2:$Z$16,$AC$2:$AC$16-$V858)^2)))</f>
        <v/>
      </c>
      <c r="AQ858" s="141" t="str">
        <f t="array" ref="AQ858">IF(OR(AQ$1=0, $A858=""),"",SQRT((_xlfn.XLOOKUP(AQ$1,$Z$2:$Z$16,$AA$2:$AA$16)-$T858)^2+(_xlfn.XLOOKUP(AQ$1,$Z$2:$Z$16,$AB$2:$AB$16)-$U858)^2+(_xlfn.XLOOKUP(AQ$1,$Z$2:$Z$16,$AC$2:$AC$16-$V858)^2)))</f>
        <v/>
      </c>
      <c r="AR858" s="141" t="str">
        <f t="array" ref="AR858">IF(OR(AR$1=0, $A858=""),"",SQRT((_xlfn.XLOOKUP(AR$1,$Z$2:$Z$16,$AA$2:$AA$16)-$T858)^2+(_xlfn.XLOOKUP(AR$1,$Z$2:$Z$16,$AB$2:$AB$16)-$U858)^2+(_xlfn.XLOOKUP(AR$1,$Z$2:$Z$16,$AC$2:$AC$16-$V858)^2)))</f>
        <v/>
      </c>
      <c r="AS858" s="141" t="str">
        <f t="array" ref="AS858">IF(OR(AS$1=0, $A858=""),"",SQRT((_xlfn.XLOOKUP(AS$1,$Z$2:$Z$16,$AA$2:$AA$16)-$T858)^2+(_xlfn.XLOOKUP(AS$1,$Z$2:$Z$16,$AB$2:$AB$16)-$U858)^2+(_xlfn.XLOOKUP(AS$1,$Z$2:$Z$16,$AC$2:$AC$16-$V858)^2)))</f>
        <v/>
      </c>
      <c r="AT858" s="141" t="str">
        <f t="array" ref="AT858">IF(OR(AT$1=0, $A858=""),"",SQRT((_xlfn.XLOOKUP(AT$1,$Z$2:$Z$16,$AA$2:$AA$16)-$T858)^2+(_xlfn.XLOOKUP(AT$1,$Z$2:$Z$16,$AB$2:$AB$16)-$U858)^2+(_xlfn.XLOOKUP(AT$1,$Z$2:$Z$16,$AC$2:$AC$16-$V858)^2)))</f>
        <v/>
      </c>
      <c r="AU858" s="141" t="str">
        <f t="array" ref="AU858">IF(OR(AU$1=0, $A858=""),"",SQRT((_xlfn.XLOOKUP(AU$1,$Z$2:$Z$16,$AA$2:$AA$16)-$T858)^2+(_xlfn.XLOOKUP(AU$1,$Z$2:$Z$16,$AB$2:$AB$16)-$U858)^2+(_xlfn.XLOOKUP(AU$1,$Z$2:$Z$16,$AC$2:$AC$16-$V858)^2)))</f>
        <v/>
      </c>
      <c r="AV858" s="142" t="str">
        <f t="array" ref="AV858">IF(OR(AV$1=0, $A858=""),"",SQRT((_xlfn.XLOOKUP(AV$1,$Z$2:$Z$16,$AA$2:$AA$16)-$T858)^2+(_xlfn.XLOOKUP(AV$1,$Z$2:$Z$16,$AB$2:$AB$16)-$U858)^2+(_xlfn.XLOOKUP(AV$1,$Z$2:$Z$16,$AC$2:$AC$16-$V858)^2)))</f>
        <v/>
      </c>
      <c r="AW858" s="124"/>
      <c r="AX858" s="124"/>
      <c r="AY858" s="125">
        <f t="shared" si="467"/>
        <v>0</v>
      </c>
      <c r="AZ858" s="143">
        <f t="shared" si="468"/>
        <v>0</v>
      </c>
      <c r="BA858" s="143">
        <f t="shared" si="469"/>
        <v>0</v>
      </c>
      <c r="BB858" s="143">
        <f t="shared" si="470"/>
        <v>0</v>
      </c>
      <c r="BC858" s="143">
        <f t="shared" si="471"/>
        <v>0</v>
      </c>
      <c r="BD858" s="143">
        <f t="shared" si="472"/>
        <v>0</v>
      </c>
      <c r="BE858" s="143">
        <f t="shared" si="473"/>
        <v>0</v>
      </c>
      <c r="BF858" s="143">
        <f t="shared" si="474"/>
        <v>0</v>
      </c>
      <c r="BG858" s="144">
        <f t="shared" si="475"/>
        <v>0</v>
      </c>
      <c r="BH858" s="144">
        <f t="shared" si="476"/>
        <v>0</v>
      </c>
      <c r="BI858" s="144">
        <f t="shared" si="477"/>
        <v>0</v>
      </c>
      <c r="BJ858" s="144">
        <f t="shared" si="478"/>
        <v>0</v>
      </c>
      <c r="BK858" s="144">
        <f t="shared" si="479"/>
        <v>0</v>
      </c>
      <c r="BL858" s="144">
        <f t="shared" si="480"/>
        <v>0</v>
      </c>
      <c r="BM858" s="145">
        <f t="shared" si="481"/>
        <v>0</v>
      </c>
      <c r="BN858" s="124"/>
      <c r="BO858" s="124"/>
      <c r="BP858" s="124"/>
      <c r="BQ858" s="124"/>
      <c r="BR858" s="124"/>
      <c r="BS858" s="124"/>
      <c r="BT858" s="124"/>
      <c r="BU858" s="124"/>
      <c r="BV858" s="130"/>
      <c r="BW858" s="130"/>
      <c r="BX858" s="130"/>
      <c r="BY858" s="130"/>
      <c r="BZ858" s="130"/>
      <c r="CA858" s="130"/>
      <c r="CB858" s="130"/>
      <c r="CC858" s="130"/>
      <c r="CD858" s="130"/>
      <c r="CE858" s="130"/>
      <c r="CF858" s="130"/>
      <c r="CG858" s="130"/>
      <c r="CH858" s="130"/>
      <c r="CI858" s="130"/>
      <c r="CJ858" s="130"/>
      <c r="CM858" s="159">
        <f t="shared" si="482"/>
        <v>0</v>
      </c>
      <c r="CN858" s="160">
        <f t="shared" si="483"/>
        <v>0</v>
      </c>
      <c r="CO858" s="160">
        <f t="shared" si="484"/>
        <v>0</v>
      </c>
      <c r="CP858" s="160">
        <f t="shared" si="485"/>
        <v>0</v>
      </c>
      <c r="CQ858" s="160">
        <f t="shared" si="486"/>
        <v>0</v>
      </c>
      <c r="CR858" s="160" t="str">
        <f t="shared" si="487"/>
        <v/>
      </c>
      <c r="CS858" s="160" t="str">
        <f t="shared" si="488"/>
        <v/>
      </c>
      <c r="CT858" s="160" t="str">
        <f t="shared" si="489"/>
        <v/>
      </c>
      <c r="CU858" s="162" t="str">
        <f t="shared" si="490"/>
        <v/>
      </c>
      <c r="CV858" s="162" t="str">
        <f t="shared" si="491"/>
        <v/>
      </c>
      <c r="CW858" s="162" t="str">
        <f t="shared" si="492"/>
        <v/>
      </c>
      <c r="CX858" s="162" t="str">
        <f t="shared" si="493"/>
        <v/>
      </c>
      <c r="CY858" s="162" t="str">
        <f t="shared" si="494"/>
        <v/>
      </c>
      <c r="CZ858" s="162" t="str">
        <f t="shared" si="495"/>
        <v/>
      </c>
      <c r="DA858" s="163" t="str">
        <f t="shared" si="496"/>
        <v/>
      </c>
    </row>
    <row r="859" spans="1:105" ht="16.5" x14ac:dyDescent="0.3">
      <c r="A859" s="135"/>
      <c r="B859" s="136"/>
      <c r="C859" s="136"/>
      <c r="D859" s="137"/>
      <c r="E859" s="176"/>
      <c r="F859" s="182"/>
      <c r="G859" s="183"/>
      <c r="H859" s="183"/>
      <c r="I859" s="183"/>
      <c r="J859" s="183"/>
      <c r="K859" s="183"/>
      <c r="L859" s="183"/>
      <c r="M859" s="186"/>
      <c r="N859" s="182"/>
      <c r="O859" s="184"/>
      <c r="P859" s="178"/>
      <c r="Q859" s="118">
        <f t="shared" si="465"/>
        <v>0</v>
      </c>
      <c r="R859" s="3"/>
      <c r="S859" s="3"/>
      <c r="T859" s="4"/>
      <c r="U859" s="4"/>
      <c r="V859" s="99">
        <f t="shared" si="466"/>
        <v>0</v>
      </c>
      <c r="W859" s="161"/>
      <c r="X859" s="138"/>
      <c r="AH859" s="158" t="str">
        <f t="array" ref="AH859">IF(OR(AH$1=0, $A859=""),"",SQRT((_xlfn.XLOOKUP(AH$1,$Z$2:$Z$16,$AA$2:$AA$16)-$T859)^2+(_xlfn.XLOOKUP(AH$1,$Z$2:$Z$16,$AB$2:$AB$16)-$U859)^2+(_xlfn.XLOOKUP(AH$1,$Z$2:$Z$16,$AC$2:$AC$16-$V859)^2)))</f>
        <v/>
      </c>
      <c r="AI859" s="140" t="str">
        <f t="array" ref="AI859">IF(OR(AI$1=0, $A859=""),"",SQRT((_xlfn.XLOOKUP(AI$1,$Z$2:$Z$16,$AA$2:$AA$16)-$T859)^2+(_xlfn.XLOOKUP(AI$1,$Z$2:$Z$16,$AB$2:$AB$16)-$U859)^2+(_xlfn.XLOOKUP(AI$1,$Z$2:$Z$16,$AC$2:$AC$16-$V859)^2)))</f>
        <v/>
      </c>
      <c r="AJ859" s="140" t="str">
        <f t="array" ref="AJ859">IF(OR(AJ$1=0, $A859=""),"",SQRT((_xlfn.XLOOKUP(AJ$1,$Z$2:$Z$16,$AA$2:$AA$16)-$T859)^2+(_xlfn.XLOOKUP(AJ$1,$Z$2:$Z$16,$AB$2:$AB$16)-$U859)^2+(_xlfn.XLOOKUP(AJ$1,$Z$2:$Z$16,$AC$2:$AC$16-$V859)^2)))</f>
        <v/>
      </c>
      <c r="AK859" s="140" t="str">
        <f t="array" ref="AK859">IF(OR(AK$1=0, $A859=""),"",SQRT((_xlfn.XLOOKUP(AK$1,$Z$2:$Z$16,$AA$2:$AA$16)-$T859)^2+(_xlfn.XLOOKUP(AK$1,$Z$2:$Z$16,$AB$2:$AB$16)-$U859)^2+(_xlfn.XLOOKUP(AK$1,$Z$2:$Z$16,$AC$2:$AC$16-$V859)^2)))</f>
        <v/>
      </c>
      <c r="AL859" s="140" t="str">
        <f t="array" ref="AL859">IF(OR(AL$1=0, $A859=""),"",SQRT((_xlfn.XLOOKUP(AL$1,$Z$2:$Z$16,$AA$2:$AA$16)-$T859)^2+(_xlfn.XLOOKUP(AL$1,$Z$2:$Z$16,$AB$2:$AB$16)-$U859)^2+(_xlfn.XLOOKUP(AL$1,$Z$2:$Z$16,$AC$2:$AC$16-$V859)^2)))</f>
        <v/>
      </c>
      <c r="AM859" s="140" t="str">
        <f t="array" ref="AM859">IF(OR(AM$1=0, $A859=""),"",SQRT((_xlfn.XLOOKUP(AM$1,$Z$2:$Z$16,$AA$2:$AA$16)-$T859)^2+(_xlfn.XLOOKUP(AM$1,$Z$2:$Z$16,$AB$2:$AB$16)-$U859)^2+(_xlfn.XLOOKUP(AM$1,$Z$2:$Z$16,$AC$2:$AC$16-$V859)^2)))</f>
        <v/>
      </c>
      <c r="AN859" s="140" t="str">
        <f t="array" ref="AN859">IF(OR(AN$1=0, $A859=""),"",SQRT((_xlfn.XLOOKUP(AN$1,$Z$2:$Z$16,$AA$2:$AA$16)-$T859)^2+(_xlfn.XLOOKUP(AN$1,$Z$2:$Z$16,$AB$2:$AB$16)-$U859)^2+(_xlfn.XLOOKUP(AN$1,$Z$2:$Z$16,$AC$2:$AC$16-$V859)^2)))</f>
        <v/>
      </c>
      <c r="AO859" s="140" t="str">
        <f t="array" ref="AO859">IF(OR(AO$1=0, $A859=""),"",SQRT((_xlfn.XLOOKUP(AO$1,$Z$2:$Z$16,$AA$2:$AA$16)-$T859)^2+(_xlfn.XLOOKUP(AO$1,$Z$2:$Z$16,$AB$2:$AB$16)-$U859)^2+(_xlfn.XLOOKUP(AO$1,$Z$2:$Z$16,$AC$2:$AC$16-$V859)^2)))</f>
        <v/>
      </c>
      <c r="AP859" s="141" t="str">
        <f t="array" ref="AP859">IF(OR(AP$1=0, $A859=""),"",SQRT((_xlfn.XLOOKUP(AP$1,$Z$2:$Z$16,$AA$2:$AA$16)-$T859)^2+(_xlfn.XLOOKUP(AP$1,$Z$2:$Z$16,$AB$2:$AB$16)-$U859)^2+(_xlfn.XLOOKUP(AP$1,$Z$2:$Z$16,$AC$2:$AC$16-$V859)^2)))</f>
        <v/>
      </c>
      <c r="AQ859" s="141" t="str">
        <f t="array" ref="AQ859">IF(OR(AQ$1=0, $A859=""),"",SQRT((_xlfn.XLOOKUP(AQ$1,$Z$2:$Z$16,$AA$2:$AA$16)-$T859)^2+(_xlfn.XLOOKUP(AQ$1,$Z$2:$Z$16,$AB$2:$AB$16)-$U859)^2+(_xlfn.XLOOKUP(AQ$1,$Z$2:$Z$16,$AC$2:$AC$16-$V859)^2)))</f>
        <v/>
      </c>
      <c r="AR859" s="141" t="str">
        <f t="array" ref="AR859">IF(OR(AR$1=0, $A859=""),"",SQRT((_xlfn.XLOOKUP(AR$1,$Z$2:$Z$16,$AA$2:$AA$16)-$T859)^2+(_xlfn.XLOOKUP(AR$1,$Z$2:$Z$16,$AB$2:$AB$16)-$U859)^2+(_xlfn.XLOOKUP(AR$1,$Z$2:$Z$16,$AC$2:$AC$16-$V859)^2)))</f>
        <v/>
      </c>
      <c r="AS859" s="141" t="str">
        <f t="array" ref="AS859">IF(OR(AS$1=0, $A859=""),"",SQRT((_xlfn.XLOOKUP(AS$1,$Z$2:$Z$16,$AA$2:$AA$16)-$T859)^2+(_xlfn.XLOOKUP(AS$1,$Z$2:$Z$16,$AB$2:$AB$16)-$U859)^2+(_xlfn.XLOOKUP(AS$1,$Z$2:$Z$16,$AC$2:$AC$16-$V859)^2)))</f>
        <v/>
      </c>
      <c r="AT859" s="141" t="str">
        <f t="array" ref="AT859">IF(OR(AT$1=0, $A859=""),"",SQRT((_xlfn.XLOOKUP(AT$1,$Z$2:$Z$16,$AA$2:$AA$16)-$T859)^2+(_xlfn.XLOOKUP(AT$1,$Z$2:$Z$16,$AB$2:$AB$16)-$U859)^2+(_xlfn.XLOOKUP(AT$1,$Z$2:$Z$16,$AC$2:$AC$16-$V859)^2)))</f>
        <v/>
      </c>
      <c r="AU859" s="141" t="str">
        <f t="array" ref="AU859">IF(OR(AU$1=0, $A859=""),"",SQRT((_xlfn.XLOOKUP(AU$1,$Z$2:$Z$16,$AA$2:$AA$16)-$T859)^2+(_xlfn.XLOOKUP(AU$1,$Z$2:$Z$16,$AB$2:$AB$16)-$U859)^2+(_xlfn.XLOOKUP(AU$1,$Z$2:$Z$16,$AC$2:$AC$16-$V859)^2)))</f>
        <v/>
      </c>
      <c r="AV859" s="142" t="str">
        <f t="array" ref="AV859">IF(OR(AV$1=0, $A859=""),"",SQRT((_xlfn.XLOOKUP(AV$1,$Z$2:$Z$16,$AA$2:$AA$16)-$T859)^2+(_xlfn.XLOOKUP(AV$1,$Z$2:$Z$16,$AB$2:$AB$16)-$U859)^2+(_xlfn.XLOOKUP(AV$1,$Z$2:$Z$16,$AC$2:$AC$16-$V859)^2)))</f>
        <v/>
      </c>
      <c r="AW859" s="124"/>
      <c r="AX859" s="124"/>
      <c r="AY859" s="125">
        <f t="shared" si="467"/>
        <v>0</v>
      </c>
      <c r="AZ859" s="143">
        <f t="shared" si="468"/>
        <v>0</v>
      </c>
      <c r="BA859" s="143">
        <f t="shared" si="469"/>
        <v>0</v>
      </c>
      <c r="BB859" s="143">
        <f t="shared" si="470"/>
        <v>0</v>
      </c>
      <c r="BC859" s="143">
        <f t="shared" si="471"/>
        <v>0</v>
      </c>
      <c r="BD859" s="143">
        <f t="shared" si="472"/>
        <v>0</v>
      </c>
      <c r="BE859" s="143">
        <f t="shared" si="473"/>
        <v>0</v>
      </c>
      <c r="BF859" s="143">
        <f t="shared" si="474"/>
        <v>0</v>
      </c>
      <c r="BG859" s="144">
        <f t="shared" si="475"/>
        <v>0</v>
      </c>
      <c r="BH859" s="144">
        <f t="shared" si="476"/>
        <v>0</v>
      </c>
      <c r="BI859" s="144">
        <f t="shared" si="477"/>
        <v>0</v>
      </c>
      <c r="BJ859" s="144">
        <f t="shared" si="478"/>
        <v>0</v>
      </c>
      <c r="BK859" s="144">
        <f t="shared" si="479"/>
        <v>0</v>
      </c>
      <c r="BL859" s="144">
        <f t="shared" si="480"/>
        <v>0</v>
      </c>
      <c r="BM859" s="145">
        <f t="shared" si="481"/>
        <v>0</v>
      </c>
      <c r="BN859" s="124"/>
      <c r="BO859" s="124"/>
      <c r="BP859" s="124"/>
      <c r="BQ859" s="124"/>
      <c r="BR859" s="124"/>
      <c r="BS859" s="124"/>
      <c r="BT859" s="124"/>
      <c r="BU859" s="124"/>
      <c r="BV859" s="130"/>
      <c r="BW859" s="130"/>
      <c r="BX859" s="130"/>
      <c r="BY859" s="130"/>
      <c r="BZ859" s="130"/>
      <c r="CA859" s="130"/>
      <c r="CB859" s="130"/>
      <c r="CC859" s="130"/>
      <c r="CD859" s="130"/>
      <c r="CE859" s="130"/>
      <c r="CF859" s="130"/>
      <c r="CG859" s="130"/>
      <c r="CH859" s="130"/>
      <c r="CI859" s="130"/>
      <c r="CJ859" s="130"/>
      <c r="CM859" s="159">
        <f t="shared" si="482"/>
        <v>0</v>
      </c>
      <c r="CN859" s="160">
        <f t="shared" si="483"/>
        <v>0</v>
      </c>
      <c r="CO859" s="160">
        <f t="shared" si="484"/>
        <v>0</v>
      </c>
      <c r="CP859" s="160">
        <f t="shared" si="485"/>
        <v>0</v>
      </c>
      <c r="CQ859" s="160">
        <f t="shared" si="486"/>
        <v>0</v>
      </c>
      <c r="CR859" s="160" t="str">
        <f t="shared" si="487"/>
        <v/>
      </c>
      <c r="CS859" s="160" t="str">
        <f t="shared" si="488"/>
        <v/>
      </c>
      <c r="CT859" s="160" t="str">
        <f t="shared" si="489"/>
        <v/>
      </c>
      <c r="CU859" s="162" t="str">
        <f t="shared" si="490"/>
        <v/>
      </c>
      <c r="CV859" s="162" t="str">
        <f t="shared" si="491"/>
        <v/>
      </c>
      <c r="CW859" s="162" t="str">
        <f t="shared" si="492"/>
        <v/>
      </c>
      <c r="CX859" s="162" t="str">
        <f t="shared" si="493"/>
        <v/>
      </c>
      <c r="CY859" s="162" t="str">
        <f t="shared" si="494"/>
        <v/>
      </c>
      <c r="CZ859" s="162" t="str">
        <f t="shared" si="495"/>
        <v/>
      </c>
      <c r="DA859" s="163" t="str">
        <f t="shared" si="496"/>
        <v/>
      </c>
    </row>
    <row r="860" spans="1:105" ht="16.5" x14ac:dyDescent="0.3">
      <c r="A860" s="135"/>
      <c r="B860" s="136"/>
      <c r="C860" s="136"/>
      <c r="D860" s="137"/>
      <c r="E860" s="176"/>
      <c r="F860" s="182"/>
      <c r="G860" s="183"/>
      <c r="H860" s="183"/>
      <c r="I860" s="183"/>
      <c r="J860" s="183"/>
      <c r="K860" s="183"/>
      <c r="L860" s="183"/>
      <c r="M860" s="186"/>
      <c r="N860" s="182"/>
      <c r="O860" s="184"/>
      <c r="P860" s="178"/>
      <c r="Q860" s="118">
        <f t="shared" si="465"/>
        <v>0</v>
      </c>
      <c r="R860" s="3"/>
      <c r="S860" s="3"/>
      <c r="T860" s="4"/>
      <c r="U860" s="4"/>
      <c r="V860" s="99">
        <f t="shared" si="466"/>
        <v>0</v>
      </c>
      <c r="W860" s="161"/>
      <c r="X860" s="138"/>
      <c r="AH860" s="158" t="str">
        <f t="array" ref="AH860">IF(OR(AH$1=0, $A860=""),"",SQRT((_xlfn.XLOOKUP(AH$1,$Z$2:$Z$16,$AA$2:$AA$16)-$T860)^2+(_xlfn.XLOOKUP(AH$1,$Z$2:$Z$16,$AB$2:$AB$16)-$U860)^2+(_xlfn.XLOOKUP(AH$1,$Z$2:$Z$16,$AC$2:$AC$16-$V860)^2)))</f>
        <v/>
      </c>
      <c r="AI860" s="140" t="str">
        <f t="array" ref="AI860">IF(OR(AI$1=0, $A860=""),"",SQRT((_xlfn.XLOOKUP(AI$1,$Z$2:$Z$16,$AA$2:$AA$16)-$T860)^2+(_xlfn.XLOOKUP(AI$1,$Z$2:$Z$16,$AB$2:$AB$16)-$U860)^2+(_xlfn.XLOOKUP(AI$1,$Z$2:$Z$16,$AC$2:$AC$16-$V860)^2)))</f>
        <v/>
      </c>
      <c r="AJ860" s="140" t="str">
        <f t="array" ref="AJ860">IF(OR(AJ$1=0, $A860=""),"",SQRT((_xlfn.XLOOKUP(AJ$1,$Z$2:$Z$16,$AA$2:$AA$16)-$T860)^2+(_xlfn.XLOOKUP(AJ$1,$Z$2:$Z$16,$AB$2:$AB$16)-$U860)^2+(_xlfn.XLOOKUP(AJ$1,$Z$2:$Z$16,$AC$2:$AC$16-$V860)^2)))</f>
        <v/>
      </c>
      <c r="AK860" s="140" t="str">
        <f t="array" ref="AK860">IF(OR(AK$1=0, $A860=""),"",SQRT((_xlfn.XLOOKUP(AK$1,$Z$2:$Z$16,$AA$2:$AA$16)-$T860)^2+(_xlfn.XLOOKUP(AK$1,$Z$2:$Z$16,$AB$2:$AB$16)-$U860)^2+(_xlfn.XLOOKUP(AK$1,$Z$2:$Z$16,$AC$2:$AC$16-$V860)^2)))</f>
        <v/>
      </c>
      <c r="AL860" s="140" t="str">
        <f t="array" ref="AL860">IF(OR(AL$1=0, $A860=""),"",SQRT((_xlfn.XLOOKUP(AL$1,$Z$2:$Z$16,$AA$2:$AA$16)-$T860)^2+(_xlfn.XLOOKUP(AL$1,$Z$2:$Z$16,$AB$2:$AB$16)-$U860)^2+(_xlfn.XLOOKUP(AL$1,$Z$2:$Z$16,$AC$2:$AC$16-$V860)^2)))</f>
        <v/>
      </c>
      <c r="AM860" s="140" t="str">
        <f t="array" ref="AM860">IF(OR(AM$1=0, $A860=""),"",SQRT((_xlfn.XLOOKUP(AM$1,$Z$2:$Z$16,$AA$2:$AA$16)-$T860)^2+(_xlfn.XLOOKUP(AM$1,$Z$2:$Z$16,$AB$2:$AB$16)-$U860)^2+(_xlfn.XLOOKUP(AM$1,$Z$2:$Z$16,$AC$2:$AC$16-$V860)^2)))</f>
        <v/>
      </c>
      <c r="AN860" s="140" t="str">
        <f t="array" ref="AN860">IF(OR(AN$1=0, $A860=""),"",SQRT((_xlfn.XLOOKUP(AN$1,$Z$2:$Z$16,$AA$2:$AA$16)-$T860)^2+(_xlfn.XLOOKUP(AN$1,$Z$2:$Z$16,$AB$2:$AB$16)-$U860)^2+(_xlfn.XLOOKUP(AN$1,$Z$2:$Z$16,$AC$2:$AC$16-$V860)^2)))</f>
        <v/>
      </c>
      <c r="AO860" s="140" t="str">
        <f t="array" ref="AO860">IF(OR(AO$1=0, $A860=""),"",SQRT((_xlfn.XLOOKUP(AO$1,$Z$2:$Z$16,$AA$2:$AA$16)-$T860)^2+(_xlfn.XLOOKUP(AO$1,$Z$2:$Z$16,$AB$2:$AB$16)-$U860)^2+(_xlfn.XLOOKUP(AO$1,$Z$2:$Z$16,$AC$2:$AC$16-$V860)^2)))</f>
        <v/>
      </c>
      <c r="AP860" s="141" t="str">
        <f t="array" ref="AP860">IF(OR(AP$1=0, $A860=""),"",SQRT((_xlfn.XLOOKUP(AP$1,$Z$2:$Z$16,$AA$2:$AA$16)-$T860)^2+(_xlfn.XLOOKUP(AP$1,$Z$2:$Z$16,$AB$2:$AB$16)-$U860)^2+(_xlfn.XLOOKUP(AP$1,$Z$2:$Z$16,$AC$2:$AC$16-$V860)^2)))</f>
        <v/>
      </c>
      <c r="AQ860" s="141" t="str">
        <f t="array" ref="AQ860">IF(OR(AQ$1=0, $A860=""),"",SQRT((_xlfn.XLOOKUP(AQ$1,$Z$2:$Z$16,$AA$2:$AA$16)-$T860)^2+(_xlfn.XLOOKUP(AQ$1,$Z$2:$Z$16,$AB$2:$AB$16)-$U860)^2+(_xlfn.XLOOKUP(AQ$1,$Z$2:$Z$16,$AC$2:$AC$16-$V860)^2)))</f>
        <v/>
      </c>
      <c r="AR860" s="141" t="str">
        <f t="array" ref="AR860">IF(OR(AR$1=0, $A860=""),"",SQRT((_xlfn.XLOOKUP(AR$1,$Z$2:$Z$16,$AA$2:$AA$16)-$T860)^2+(_xlfn.XLOOKUP(AR$1,$Z$2:$Z$16,$AB$2:$AB$16)-$U860)^2+(_xlfn.XLOOKUP(AR$1,$Z$2:$Z$16,$AC$2:$AC$16-$V860)^2)))</f>
        <v/>
      </c>
      <c r="AS860" s="141" t="str">
        <f t="array" ref="AS860">IF(OR(AS$1=0, $A860=""),"",SQRT((_xlfn.XLOOKUP(AS$1,$Z$2:$Z$16,$AA$2:$AA$16)-$T860)^2+(_xlfn.XLOOKUP(AS$1,$Z$2:$Z$16,$AB$2:$AB$16)-$U860)^2+(_xlfn.XLOOKUP(AS$1,$Z$2:$Z$16,$AC$2:$AC$16-$V860)^2)))</f>
        <v/>
      </c>
      <c r="AT860" s="141" t="str">
        <f t="array" ref="AT860">IF(OR(AT$1=0, $A860=""),"",SQRT((_xlfn.XLOOKUP(AT$1,$Z$2:$Z$16,$AA$2:$AA$16)-$T860)^2+(_xlfn.XLOOKUP(AT$1,$Z$2:$Z$16,$AB$2:$AB$16)-$U860)^2+(_xlfn.XLOOKUP(AT$1,$Z$2:$Z$16,$AC$2:$AC$16-$V860)^2)))</f>
        <v/>
      </c>
      <c r="AU860" s="141" t="str">
        <f t="array" ref="AU860">IF(OR(AU$1=0, $A860=""),"",SQRT((_xlfn.XLOOKUP(AU$1,$Z$2:$Z$16,$AA$2:$AA$16)-$T860)^2+(_xlfn.XLOOKUP(AU$1,$Z$2:$Z$16,$AB$2:$AB$16)-$U860)^2+(_xlfn.XLOOKUP(AU$1,$Z$2:$Z$16,$AC$2:$AC$16-$V860)^2)))</f>
        <v/>
      </c>
      <c r="AV860" s="142" t="str">
        <f t="array" ref="AV860">IF(OR(AV$1=0, $A860=""),"",SQRT((_xlfn.XLOOKUP(AV$1,$Z$2:$Z$16,$AA$2:$AA$16)-$T860)^2+(_xlfn.XLOOKUP(AV$1,$Z$2:$Z$16,$AB$2:$AB$16)-$U860)^2+(_xlfn.XLOOKUP(AV$1,$Z$2:$Z$16,$AC$2:$AC$16-$V860)^2)))</f>
        <v/>
      </c>
      <c r="AW860" s="124"/>
      <c r="AX860" s="124"/>
      <c r="AY860" s="125">
        <f t="shared" si="467"/>
        <v>0</v>
      </c>
      <c r="AZ860" s="143">
        <f t="shared" si="468"/>
        <v>0</v>
      </c>
      <c r="BA860" s="143">
        <f t="shared" si="469"/>
        <v>0</v>
      </c>
      <c r="BB860" s="143">
        <f t="shared" si="470"/>
        <v>0</v>
      </c>
      <c r="BC860" s="143">
        <f t="shared" si="471"/>
        <v>0</v>
      </c>
      <c r="BD860" s="143">
        <f t="shared" si="472"/>
        <v>0</v>
      </c>
      <c r="BE860" s="143">
        <f t="shared" si="473"/>
        <v>0</v>
      </c>
      <c r="BF860" s="143">
        <f t="shared" si="474"/>
        <v>0</v>
      </c>
      <c r="BG860" s="144">
        <f t="shared" si="475"/>
        <v>0</v>
      </c>
      <c r="BH860" s="144">
        <f t="shared" si="476"/>
        <v>0</v>
      </c>
      <c r="BI860" s="144">
        <f t="shared" si="477"/>
        <v>0</v>
      </c>
      <c r="BJ860" s="144">
        <f t="shared" si="478"/>
        <v>0</v>
      </c>
      <c r="BK860" s="144">
        <f t="shared" si="479"/>
        <v>0</v>
      </c>
      <c r="BL860" s="144">
        <f t="shared" si="480"/>
        <v>0</v>
      </c>
      <c r="BM860" s="145">
        <f t="shared" si="481"/>
        <v>0</v>
      </c>
      <c r="BN860" s="124"/>
      <c r="BO860" s="124"/>
      <c r="BP860" s="124"/>
      <c r="BQ860" s="124"/>
      <c r="BR860" s="124"/>
      <c r="BS860" s="124"/>
      <c r="BT860" s="124"/>
      <c r="BU860" s="124"/>
      <c r="BV860" s="130"/>
      <c r="BW860" s="130"/>
      <c r="BX860" s="130"/>
      <c r="BY860" s="130"/>
      <c r="BZ860" s="130"/>
      <c r="CA860" s="130"/>
      <c r="CB860" s="130"/>
      <c r="CC860" s="130"/>
      <c r="CD860" s="130"/>
      <c r="CE860" s="130"/>
      <c r="CF860" s="130"/>
      <c r="CG860" s="130"/>
      <c r="CH860" s="130"/>
      <c r="CI860" s="130"/>
      <c r="CJ860" s="130"/>
      <c r="CM860" s="159">
        <f t="shared" si="482"/>
        <v>0</v>
      </c>
      <c r="CN860" s="160">
        <f t="shared" si="483"/>
        <v>0</v>
      </c>
      <c r="CO860" s="160">
        <f t="shared" si="484"/>
        <v>0</v>
      </c>
      <c r="CP860" s="160">
        <f t="shared" si="485"/>
        <v>0</v>
      </c>
      <c r="CQ860" s="160">
        <f t="shared" si="486"/>
        <v>0</v>
      </c>
      <c r="CR860" s="160" t="str">
        <f t="shared" si="487"/>
        <v/>
      </c>
      <c r="CS860" s="160" t="str">
        <f t="shared" si="488"/>
        <v/>
      </c>
      <c r="CT860" s="160" t="str">
        <f t="shared" si="489"/>
        <v/>
      </c>
      <c r="CU860" s="162" t="str">
        <f t="shared" si="490"/>
        <v/>
      </c>
      <c r="CV860" s="162" t="str">
        <f t="shared" si="491"/>
        <v/>
      </c>
      <c r="CW860" s="162" t="str">
        <f t="shared" si="492"/>
        <v/>
      </c>
      <c r="CX860" s="162" t="str">
        <f t="shared" si="493"/>
        <v/>
      </c>
      <c r="CY860" s="162" t="str">
        <f t="shared" si="494"/>
        <v/>
      </c>
      <c r="CZ860" s="162" t="str">
        <f t="shared" si="495"/>
        <v/>
      </c>
      <c r="DA860" s="163" t="str">
        <f t="shared" si="496"/>
        <v/>
      </c>
    </row>
    <row r="861" spans="1:105" ht="16.5" x14ac:dyDescent="0.3">
      <c r="A861" s="135"/>
      <c r="B861" s="136"/>
      <c r="C861" s="136"/>
      <c r="D861" s="137"/>
      <c r="E861" s="176"/>
      <c r="F861" s="182"/>
      <c r="G861" s="183"/>
      <c r="H861" s="183"/>
      <c r="I861" s="183"/>
      <c r="J861" s="183"/>
      <c r="K861" s="183"/>
      <c r="L861" s="183"/>
      <c r="M861" s="186"/>
      <c r="N861" s="182"/>
      <c r="O861" s="184"/>
      <c r="P861" s="178"/>
      <c r="Q861" s="118">
        <f t="shared" si="465"/>
        <v>0</v>
      </c>
      <c r="R861" s="3"/>
      <c r="S861" s="3"/>
      <c r="T861" s="4"/>
      <c r="U861" s="4"/>
      <c r="V861" s="99">
        <f t="shared" si="466"/>
        <v>0</v>
      </c>
      <c r="W861" s="161"/>
      <c r="X861" s="138"/>
      <c r="AH861" s="158" t="str">
        <f t="array" ref="AH861">IF(OR(AH$1=0, $A861=""),"",SQRT((_xlfn.XLOOKUP(AH$1,$Z$2:$Z$16,$AA$2:$AA$16)-$T861)^2+(_xlfn.XLOOKUP(AH$1,$Z$2:$Z$16,$AB$2:$AB$16)-$U861)^2+(_xlfn.XLOOKUP(AH$1,$Z$2:$Z$16,$AC$2:$AC$16-$V861)^2)))</f>
        <v/>
      </c>
      <c r="AI861" s="140" t="str">
        <f t="array" ref="AI861">IF(OR(AI$1=0, $A861=""),"",SQRT((_xlfn.XLOOKUP(AI$1,$Z$2:$Z$16,$AA$2:$AA$16)-$T861)^2+(_xlfn.XLOOKUP(AI$1,$Z$2:$Z$16,$AB$2:$AB$16)-$U861)^2+(_xlfn.XLOOKUP(AI$1,$Z$2:$Z$16,$AC$2:$AC$16-$V861)^2)))</f>
        <v/>
      </c>
      <c r="AJ861" s="140" t="str">
        <f t="array" ref="AJ861">IF(OR(AJ$1=0, $A861=""),"",SQRT((_xlfn.XLOOKUP(AJ$1,$Z$2:$Z$16,$AA$2:$AA$16)-$T861)^2+(_xlfn.XLOOKUP(AJ$1,$Z$2:$Z$16,$AB$2:$AB$16)-$U861)^2+(_xlfn.XLOOKUP(AJ$1,$Z$2:$Z$16,$AC$2:$AC$16-$V861)^2)))</f>
        <v/>
      </c>
      <c r="AK861" s="140" t="str">
        <f t="array" ref="AK861">IF(OR(AK$1=0, $A861=""),"",SQRT((_xlfn.XLOOKUP(AK$1,$Z$2:$Z$16,$AA$2:$AA$16)-$T861)^2+(_xlfn.XLOOKUP(AK$1,$Z$2:$Z$16,$AB$2:$AB$16)-$U861)^2+(_xlfn.XLOOKUP(AK$1,$Z$2:$Z$16,$AC$2:$AC$16-$V861)^2)))</f>
        <v/>
      </c>
      <c r="AL861" s="140" t="str">
        <f t="array" ref="AL861">IF(OR(AL$1=0, $A861=""),"",SQRT((_xlfn.XLOOKUP(AL$1,$Z$2:$Z$16,$AA$2:$AA$16)-$T861)^2+(_xlfn.XLOOKUP(AL$1,$Z$2:$Z$16,$AB$2:$AB$16)-$U861)^2+(_xlfn.XLOOKUP(AL$1,$Z$2:$Z$16,$AC$2:$AC$16-$V861)^2)))</f>
        <v/>
      </c>
      <c r="AM861" s="140" t="str">
        <f t="array" ref="AM861">IF(OR(AM$1=0, $A861=""),"",SQRT((_xlfn.XLOOKUP(AM$1,$Z$2:$Z$16,$AA$2:$AA$16)-$T861)^2+(_xlfn.XLOOKUP(AM$1,$Z$2:$Z$16,$AB$2:$AB$16)-$U861)^2+(_xlfn.XLOOKUP(AM$1,$Z$2:$Z$16,$AC$2:$AC$16-$V861)^2)))</f>
        <v/>
      </c>
      <c r="AN861" s="140" t="str">
        <f t="array" ref="AN861">IF(OR(AN$1=0, $A861=""),"",SQRT((_xlfn.XLOOKUP(AN$1,$Z$2:$Z$16,$AA$2:$AA$16)-$T861)^2+(_xlfn.XLOOKUP(AN$1,$Z$2:$Z$16,$AB$2:$AB$16)-$U861)^2+(_xlfn.XLOOKUP(AN$1,$Z$2:$Z$16,$AC$2:$AC$16-$V861)^2)))</f>
        <v/>
      </c>
      <c r="AO861" s="140" t="str">
        <f t="array" ref="AO861">IF(OR(AO$1=0, $A861=""),"",SQRT((_xlfn.XLOOKUP(AO$1,$Z$2:$Z$16,$AA$2:$AA$16)-$T861)^2+(_xlfn.XLOOKUP(AO$1,$Z$2:$Z$16,$AB$2:$AB$16)-$U861)^2+(_xlfn.XLOOKUP(AO$1,$Z$2:$Z$16,$AC$2:$AC$16-$V861)^2)))</f>
        <v/>
      </c>
      <c r="AP861" s="141" t="str">
        <f t="array" ref="AP861">IF(OR(AP$1=0, $A861=""),"",SQRT((_xlfn.XLOOKUP(AP$1,$Z$2:$Z$16,$AA$2:$AA$16)-$T861)^2+(_xlfn.XLOOKUP(AP$1,$Z$2:$Z$16,$AB$2:$AB$16)-$U861)^2+(_xlfn.XLOOKUP(AP$1,$Z$2:$Z$16,$AC$2:$AC$16-$V861)^2)))</f>
        <v/>
      </c>
      <c r="AQ861" s="141" t="str">
        <f t="array" ref="AQ861">IF(OR(AQ$1=0, $A861=""),"",SQRT((_xlfn.XLOOKUP(AQ$1,$Z$2:$Z$16,$AA$2:$AA$16)-$T861)^2+(_xlfn.XLOOKUP(AQ$1,$Z$2:$Z$16,$AB$2:$AB$16)-$U861)^2+(_xlfn.XLOOKUP(AQ$1,$Z$2:$Z$16,$AC$2:$AC$16-$V861)^2)))</f>
        <v/>
      </c>
      <c r="AR861" s="141" t="str">
        <f t="array" ref="AR861">IF(OR(AR$1=0, $A861=""),"",SQRT((_xlfn.XLOOKUP(AR$1,$Z$2:$Z$16,$AA$2:$AA$16)-$T861)^2+(_xlfn.XLOOKUP(AR$1,$Z$2:$Z$16,$AB$2:$AB$16)-$U861)^2+(_xlfn.XLOOKUP(AR$1,$Z$2:$Z$16,$AC$2:$AC$16-$V861)^2)))</f>
        <v/>
      </c>
      <c r="AS861" s="141" t="str">
        <f t="array" ref="AS861">IF(OR(AS$1=0, $A861=""),"",SQRT((_xlfn.XLOOKUP(AS$1,$Z$2:$Z$16,$AA$2:$AA$16)-$T861)^2+(_xlfn.XLOOKUP(AS$1,$Z$2:$Z$16,$AB$2:$AB$16)-$U861)^2+(_xlfn.XLOOKUP(AS$1,$Z$2:$Z$16,$AC$2:$AC$16-$V861)^2)))</f>
        <v/>
      </c>
      <c r="AT861" s="141" t="str">
        <f t="array" ref="AT861">IF(OR(AT$1=0, $A861=""),"",SQRT((_xlfn.XLOOKUP(AT$1,$Z$2:$Z$16,$AA$2:$AA$16)-$T861)^2+(_xlfn.XLOOKUP(AT$1,$Z$2:$Z$16,$AB$2:$AB$16)-$U861)^2+(_xlfn.XLOOKUP(AT$1,$Z$2:$Z$16,$AC$2:$AC$16-$V861)^2)))</f>
        <v/>
      </c>
      <c r="AU861" s="141" t="str">
        <f t="array" ref="AU861">IF(OR(AU$1=0, $A861=""),"",SQRT((_xlfn.XLOOKUP(AU$1,$Z$2:$Z$16,$AA$2:$AA$16)-$T861)^2+(_xlfn.XLOOKUP(AU$1,$Z$2:$Z$16,$AB$2:$AB$16)-$U861)^2+(_xlfn.XLOOKUP(AU$1,$Z$2:$Z$16,$AC$2:$AC$16-$V861)^2)))</f>
        <v/>
      </c>
      <c r="AV861" s="142" t="str">
        <f t="array" ref="AV861">IF(OR(AV$1=0, $A861=""),"",SQRT((_xlfn.XLOOKUP(AV$1,$Z$2:$Z$16,$AA$2:$AA$16)-$T861)^2+(_xlfn.XLOOKUP(AV$1,$Z$2:$Z$16,$AB$2:$AB$16)-$U861)^2+(_xlfn.XLOOKUP(AV$1,$Z$2:$Z$16,$AC$2:$AC$16-$V861)^2)))</f>
        <v/>
      </c>
      <c r="AW861" s="124"/>
      <c r="AX861" s="124"/>
      <c r="AY861" s="125">
        <f t="shared" si="467"/>
        <v>0</v>
      </c>
      <c r="AZ861" s="143">
        <f t="shared" si="468"/>
        <v>0</v>
      </c>
      <c r="BA861" s="143">
        <f t="shared" si="469"/>
        <v>0</v>
      </c>
      <c r="BB861" s="143">
        <f t="shared" si="470"/>
        <v>0</v>
      </c>
      <c r="BC861" s="143">
        <f t="shared" si="471"/>
        <v>0</v>
      </c>
      <c r="BD861" s="143">
        <f t="shared" si="472"/>
        <v>0</v>
      </c>
      <c r="BE861" s="143">
        <f t="shared" si="473"/>
        <v>0</v>
      </c>
      <c r="BF861" s="143">
        <f t="shared" si="474"/>
        <v>0</v>
      </c>
      <c r="BG861" s="144">
        <f t="shared" si="475"/>
        <v>0</v>
      </c>
      <c r="BH861" s="144">
        <f t="shared" si="476"/>
        <v>0</v>
      </c>
      <c r="BI861" s="144">
        <f t="shared" si="477"/>
        <v>0</v>
      </c>
      <c r="BJ861" s="144">
        <f t="shared" si="478"/>
        <v>0</v>
      </c>
      <c r="BK861" s="144">
        <f t="shared" si="479"/>
        <v>0</v>
      </c>
      <c r="BL861" s="144">
        <f t="shared" si="480"/>
        <v>0</v>
      </c>
      <c r="BM861" s="145">
        <f t="shared" si="481"/>
        <v>0</v>
      </c>
      <c r="BN861" s="124"/>
      <c r="BO861" s="124"/>
      <c r="BP861" s="124"/>
      <c r="BQ861" s="124"/>
      <c r="BR861" s="124"/>
      <c r="BS861" s="124"/>
      <c r="BT861" s="124"/>
      <c r="BU861" s="124"/>
      <c r="BV861" s="130"/>
      <c r="BW861" s="130"/>
      <c r="BX861" s="130"/>
      <c r="BY861" s="130"/>
      <c r="BZ861" s="130"/>
      <c r="CA861" s="130"/>
      <c r="CB861" s="130"/>
      <c r="CC861" s="130"/>
      <c r="CD861" s="130"/>
      <c r="CE861" s="130"/>
      <c r="CF861" s="130"/>
      <c r="CG861" s="130"/>
      <c r="CH861" s="130"/>
      <c r="CI861" s="130"/>
      <c r="CJ861" s="130"/>
      <c r="CM861" s="159">
        <f t="shared" si="482"/>
        <v>0</v>
      </c>
      <c r="CN861" s="160">
        <f t="shared" si="483"/>
        <v>0</v>
      </c>
      <c r="CO861" s="160">
        <f t="shared" si="484"/>
        <v>0</v>
      </c>
      <c r="CP861" s="160">
        <f t="shared" si="485"/>
        <v>0</v>
      </c>
      <c r="CQ861" s="160">
        <f t="shared" si="486"/>
        <v>0</v>
      </c>
      <c r="CR861" s="160" t="str">
        <f t="shared" si="487"/>
        <v/>
      </c>
      <c r="CS861" s="160" t="str">
        <f t="shared" si="488"/>
        <v/>
      </c>
      <c r="CT861" s="160" t="str">
        <f t="shared" si="489"/>
        <v/>
      </c>
      <c r="CU861" s="162" t="str">
        <f t="shared" si="490"/>
        <v/>
      </c>
      <c r="CV861" s="162" t="str">
        <f t="shared" si="491"/>
        <v/>
      </c>
      <c r="CW861" s="162" t="str">
        <f t="shared" si="492"/>
        <v/>
      </c>
      <c r="CX861" s="162" t="str">
        <f t="shared" si="493"/>
        <v/>
      </c>
      <c r="CY861" s="162" t="str">
        <f t="shared" si="494"/>
        <v/>
      </c>
      <c r="CZ861" s="162" t="str">
        <f t="shared" si="495"/>
        <v/>
      </c>
      <c r="DA861" s="163" t="str">
        <f t="shared" si="496"/>
        <v/>
      </c>
    </row>
    <row r="862" spans="1:105" ht="16.5" x14ac:dyDescent="0.3">
      <c r="A862" s="135"/>
      <c r="B862" s="136"/>
      <c r="C862" s="136"/>
      <c r="D862" s="137"/>
      <c r="E862" s="176"/>
      <c r="F862" s="182"/>
      <c r="G862" s="183"/>
      <c r="H862" s="183"/>
      <c r="I862" s="183"/>
      <c r="J862" s="183"/>
      <c r="K862" s="183"/>
      <c r="L862" s="183"/>
      <c r="M862" s="186"/>
      <c r="N862" s="182"/>
      <c r="O862" s="184"/>
      <c r="P862" s="178"/>
      <c r="Q862" s="118">
        <f t="shared" si="465"/>
        <v>0</v>
      </c>
      <c r="R862" s="3"/>
      <c r="S862" s="3"/>
      <c r="T862" s="4"/>
      <c r="U862" s="4"/>
      <c r="V862" s="99">
        <f t="shared" si="466"/>
        <v>0</v>
      </c>
      <c r="W862" s="161"/>
      <c r="X862" s="138"/>
      <c r="AH862" s="158" t="str">
        <f t="array" ref="AH862">IF(OR(AH$1=0, $A862=""),"",SQRT((_xlfn.XLOOKUP(AH$1,$Z$2:$Z$16,$AA$2:$AA$16)-$T862)^2+(_xlfn.XLOOKUP(AH$1,$Z$2:$Z$16,$AB$2:$AB$16)-$U862)^2+(_xlfn.XLOOKUP(AH$1,$Z$2:$Z$16,$AC$2:$AC$16-$V862)^2)))</f>
        <v/>
      </c>
      <c r="AI862" s="140" t="str">
        <f t="array" ref="AI862">IF(OR(AI$1=0, $A862=""),"",SQRT((_xlfn.XLOOKUP(AI$1,$Z$2:$Z$16,$AA$2:$AA$16)-$T862)^2+(_xlfn.XLOOKUP(AI$1,$Z$2:$Z$16,$AB$2:$AB$16)-$U862)^2+(_xlfn.XLOOKUP(AI$1,$Z$2:$Z$16,$AC$2:$AC$16-$V862)^2)))</f>
        <v/>
      </c>
      <c r="AJ862" s="140" t="str">
        <f t="array" ref="AJ862">IF(OR(AJ$1=0, $A862=""),"",SQRT((_xlfn.XLOOKUP(AJ$1,$Z$2:$Z$16,$AA$2:$AA$16)-$T862)^2+(_xlfn.XLOOKUP(AJ$1,$Z$2:$Z$16,$AB$2:$AB$16)-$U862)^2+(_xlfn.XLOOKUP(AJ$1,$Z$2:$Z$16,$AC$2:$AC$16-$V862)^2)))</f>
        <v/>
      </c>
      <c r="AK862" s="140" t="str">
        <f t="array" ref="AK862">IF(OR(AK$1=0, $A862=""),"",SQRT((_xlfn.XLOOKUP(AK$1,$Z$2:$Z$16,$AA$2:$AA$16)-$T862)^2+(_xlfn.XLOOKUP(AK$1,$Z$2:$Z$16,$AB$2:$AB$16)-$U862)^2+(_xlfn.XLOOKUP(AK$1,$Z$2:$Z$16,$AC$2:$AC$16-$V862)^2)))</f>
        <v/>
      </c>
      <c r="AL862" s="140" t="str">
        <f t="array" ref="AL862">IF(OR(AL$1=0, $A862=""),"",SQRT((_xlfn.XLOOKUP(AL$1,$Z$2:$Z$16,$AA$2:$AA$16)-$T862)^2+(_xlfn.XLOOKUP(AL$1,$Z$2:$Z$16,$AB$2:$AB$16)-$U862)^2+(_xlfn.XLOOKUP(AL$1,$Z$2:$Z$16,$AC$2:$AC$16-$V862)^2)))</f>
        <v/>
      </c>
      <c r="AM862" s="140" t="str">
        <f t="array" ref="AM862">IF(OR(AM$1=0, $A862=""),"",SQRT((_xlfn.XLOOKUP(AM$1,$Z$2:$Z$16,$AA$2:$AA$16)-$T862)^2+(_xlfn.XLOOKUP(AM$1,$Z$2:$Z$16,$AB$2:$AB$16)-$U862)^2+(_xlfn.XLOOKUP(AM$1,$Z$2:$Z$16,$AC$2:$AC$16-$V862)^2)))</f>
        <v/>
      </c>
      <c r="AN862" s="140" t="str">
        <f t="array" ref="AN862">IF(OR(AN$1=0, $A862=""),"",SQRT((_xlfn.XLOOKUP(AN$1,$Z$2:$Z$16,$AA$2:$AA$16)-$T862)^2+(_xlfn.XLOOKUP(AN$1,$Z$2:$Z$16,$AB$2:$AB$16)-$U862)^2+(_xlfn.XLOOKUP(AN$1,$Z$2:$Z$16,$AC$2:$AC$16-$V862)^2)))</f>
        <v/>
      </c>
      <c r="AO862" s="140" t="str">
        <f t="array" ref="AO862">IF(OR(AO$1=0, $A862=""),"",SQRT((_xlfn.XLOOKUP(AO$1,$Z$2:$Z$16,$AA$2:$AA$16)-$T862)^2+(_xlfn.XLOOKUP(AO$1,$Z$2:$Z$16,$AB$2:$AB$16)-$U862)^2+(_xlfn.XLOOKUP(AO$1,$Z$2:$Z$16,$AC$2:$AC$16-$V862)^2)))</f>
        <v/>
      </c>
      <c r="AP862" s="141" t="str">
        <f t="array" ref="AP862">IF(OR(AP$1=0, $A862=""),"",SQRT((_xlfn.XLOOKUP(AP$1,$Z$2:$Z$16,$AA$2:$AA$16)-$T862)^2+(_xlfn.XLOOKUP(AP$1,$Z$2:$Z$16,$AB$2:$AB$16)-$U862)^2+(_xlfn.XLOOKUP(AP$1,$Z$2:$Z$16,$AC$2:$AC$16-$V862)^2)))</f>
        <v/>
      </c>
      <c r="AQ862" s="141" t="str">
        <f t="array" ref="AQ862">IF(OR(AQ$1=0, $A862=""),"",SQRT((_xlfn.XLOOKUP(AQ$1,$Z$2:$Z$16,$AA$2:$AA$16)-$T862)^2+(_xlfn.XLOOKUP(AQ$1,$Z$2:$Z$16,$AB$2:$AB$16)-$U862)^2+(_xlfn.XLOOKUP(AQ$1,$Z$2:$Z$16,$AC$2:$AC$16-$V862)^2)))</f>
        <v/>
      </c>
      <c r="AR862" s="141" t="str">
        <f t="array" ref="AR862">IF(OR(AR$1=0, $A862=""),"",SQRT((_xlfn.XLOOKUP(AR$1,$Z$2:$Z$16,$AA$2:$AA$16)-$T862)^2+(_xlfn.XLOOKUP(AR$1,$Z$2:$Z$16,$AB$2:$AB$16)-$U862)^2+(_xlfn.XLOOKUP(AR$1,$Z$2:$Z$16,$AC$2:$AC$16-$V862)^2)))</f>
        <v/>
      </c>
      <c r="AS862" s="141" t="str">
        <f t="array" ref="AS862">IF(OR(AS$1=0, $A862=""),"",SQRT((_xlfn.XLOOKUP(AS$1,$Z$2:$Z$16,$AA$2:$AA$16)-$T862)^2+(_xlfn.XLOOKUP(AS$1,$Z$2:$Z$16,$AB$2:$AB$16)-$U862)^2+(_xlfn.XLOOKUP(AS$1,$Z$2:$Z$16,$AC$2:$AC$16-$V862)^2)))</f>
        <v/>
      </c>
      <c r="AT862" s="141" t="str">
        <f t="array" ref="AT862">IF(OR(AT$1=0, $A862=""),"",SQRT((_xlfn.XLOOKUP(AT$1,$Z$2:$Z$16,$AA$2:$AA$16)-$T862)^2+(_xlfn.XLOOKUP(AT$1,$Z$2:$Z$16,$AB$2:$AB$16)-$U862)^2+(_xlfn.XLOOKUP(AT$1,$Z$2:$Z$16,$AC$2:$AC$16-$V862)^2)))</f>
        <v/>
      </c>
      <c r="AU862" s="141" t="str">
        <f t="array" ref="AU862">IF(OR(AU$1=0, $A862=""),"",SQRT((_xlfn.XLOOKUP(AU$1,$Z$2:$Z$16,$AA$2:$AA$16)-$T862)^2+(_xlfn.XLOOKUP(AU$1,$Z$2:$Z$16,$AB$2:$AB$16)-$U862)^2+(_xlfn.XLOOKUP(AU$1,$Z$2:$Z$16,$AC$2:$AC$16-$V862)^2)))</f>
        <v/>
      </c>
      <c r="AV862" s="142" t="str">
        <f t="array" ref="AV862">IF(OR(AV$1=0, $A862=""),"",SQRT((_xlfn.XLOOKUP(AV$1,$Z$2:$Z$16,$AA$2:$AA$16)-$T862)^2+(_xlfn.XLOOKUP(AV$1,$Z$2:$Z$16,$AB$2:$AB$16)-$U862)^2+(_xlfn.XLOOKUP(AV$1,$Z$2:$Z$16,$AC$2:$AC$16-$V862)^2)))</f>
        <v/>
      </c>
      <c r="AW862" s="124"/>
      <c r="AX862" s="124"/>
      <c r="AY862" s="125">
        <f t="shared" si="467"/>
        <v>0</v>
      </c>
      <c r="AZ862" s="143">
        <f t="shared" si="468"/>
        <v>0</v>
      </c>
      <c r="BA862" s="143">
        <f t="shared" si="469"/>
        <v>0</v>
      </c>
      <c r="BB862" s="143">
        <f t="shared" si="470"/>
        <v>0</v>
      </c>
      <c r="BC862" s="143">
        <f t="shared" si="471"/>
        <v>0</v>
      </c>
      <c r="BD862" s="143">
        <f t="shared" si="472"/>
        <v>0</v>
      </c>
      <c r="BE862" s="143">
        <f t="shared" si="473"/>
        <v>0</v>
      </c>
      <c r="BF862" s="143">
        <f t="shared" si="474"/>
        <v>0</v>
      </c>
      <c r="BG862" s="144">
        <f t="shared" si="475"/>
        <v>0</v>
      </c>
      <c r="BH862" s="144">
        <f t="shared" si="476"/>
        <v>0</v>
      </c>
      <c r="BI862" s="144">
        <f t="shared" si="477"/>
        <v>0</v>
      </c>
      <c r="BJ862" s="144">
        <f t="shared" si="478"/>
        <v>0</v>
      </c>
      <c r="BK862" s="144">
        <f t="shared" si="479"/>
        <v>0</v>
      </c>
      <c r="BL862" s="144">
        <f t="shared" si="480"/>
        <v>0</v>
      </c>
      <c r="BM862" s="145">
        <f t="shared" si="481"/>
        <v>0</v>
      </c>
      <c r="BN862" s="124"/>
      <c r="BO862" s="124"/>
      <c r="BP862" s="124"/>
      <c r="BQ862" s="124"/>
      <c r="BR862" s="124"/>
      <c r="BS862" s="124"/>
      <c r="BT862" s="124"/>
      <c r="BU862" s="124"/>
      <c r="BV862" s="130"/>
      <c r="BW862" s="130"/>
      <c r="BX862" s="130"/>
      <c r="BY862" s="130"/>
      <c r="BZ862" s="130"/>
      <c r="CA862" s="130"/>
      <c r="CB862" s="130"/>
      <c r="CC862" s="130"/>
      <c r="CD862" s="130"/>
      <c r="CE862" s="130"/>
      <c r="CF862" s="130"/>
      <c r="CG862" s="130"/>
      <c r="CH862" s="130"/>
      <c r="CI862" s="130"/>
      <c r="CJ862" s="130"/>
      <c r="CM862" s="159">
        <f t="shared" si="482"/>
        <v>0</v>
      </c>
      <c r="CN862" s="160">
        <f t="shared" si="483"/>
        <v>0</v>
      </c>
      <c r="CO862" s="160">
        <f t="shared" si="484"/>
        <v>0</v>
      </c>
      <c r="CP862" s="160">
        <f t="shared" si="485"/>
        <v>0</v>
      </c>
      <c r="CQ862" s="160">
        <f t="shared" si="486"/>
        <v>0</v>
      </c>
      <c r="CR862" s="160" t="str">
        <f t="shared" si="487"/>
        <v/>
      </c>
      <c r="CS862" s="160" t="str">
        <f t="shared" si="488"/>
        <v/>
      </c>
      <c r="CT862" s="160" t="str">
        <f t="shared" si="489"/>
        <v/>
      </c>
      <c r="CU862" s="162" t="str">
        <f t="shared" si="490"/>
        <v/>
      </c>
      <c r="CV862" s="162" t="str">
        <f t="shared" si="491"/>
        <v/>
      </c>
      <c r="CW862" s="162" t="str">
        <f t="shared" si="492"/>
        <v/>
      </c>
      <c r="CX862" s="162" t="str">
        <f t="shared" si="493"/>
        <v/>
      </c>
      <c r="CY862" s="162" t="str">
        <f t="shared" si="494"/>
        <v/>
      </c>
      <c r="CZ862" s="162" t="str">
        <f t="shared" si="495"/>
        <v/>
      </c>
      <c r="DA862" s="163" t="str">
        <f t="shared" si="496"/>
        <v/>
      </c>
    </row>
    <row r="863" spans="1:105" ht="16.5" x14ac:dyDescent="0.3">
      <c r="A863" s="135"/>
      <c r="B863" s="136"/>
      <c r="C863" s="136"/>
      <c r="D863" s="137"/>
      <c r="E863" s="176"/>
      <c r="F863" s="182"/>
      <c r="G863" s="183"/>
      <c r="H863" s="183"/>
      <c r="I863" s="183"/>
      <c r="J863" s="183"/>
      <c r="K863" s="183"/>
      <c r="L863" s="183"/>
      <c r="M863" s="186"/>
      <c r="N863" s="182"/>
      <c r="O863" s="184"/>
      <c r="P863" s="178"/>
      <c r="Q863" s="118">
        <f t="shared" si="465"/>
        <v>0</v>
      </c>
      <c r="R863" s="3"/>
      <c r="S863" s="3"/>
      <c r="T863" s="4"/>
      <c r="U863" s="4"/>
      <c r="V863" s="99">
        <f t="shared" si="466"/>
        <v>0</v>
      </c>
      <c r="W863" s="161"/>
      <c r="X863" s="138"/>
      <c r="AH863" s="158" t="str">
        <f t="array" ref="AH863">IF(OR(AH$1=0, $A863=""),"",SQRT((_xlfn.XLOOKUP(AH$1,$Z$2:$Z$16,$AA$2:$AA$16)-$T863)^2+(_xlfn.XLOOKUP(AH$1,$Z$2:$Z$16,$AB$2:$AB$16)-$U863)^2+(_xlfn.XLOOKUP(AH$1,$Z$2:$Z$16,$AC$2:$AC$16-$V863)^2)))</f>
        <v/>
      </c>
      <c r="AI863" s="140" t="str">
        <f t="array" ref="AI863">IF(OR(AI$1=0, $A863=""),"",SQRT((_xlfn.XLOOKUP(AI$1,$Z$2:$Z$16,$AA$2:$AA$16)-$T863)^2+(_xlfn.XLOOKUP(AI$1,$Z$2:$Z$16,$AB$2:$AB$16)-$U863)^2+(_xlfn.XLOOKUP(AI$1,$Z$2:$Z$16,$AC$2:$AC$16-$V863)^2)))</f>
        <v/>
      </c>
      <c r="AJ863" s="140" t="str">
        <f t="array" ref="AJ863">IF(OR(AJ$1=0, $A863=""),"",SQRT((_xlfn.XLOOKUP(AJ$1,$Z$2:$Z$16,$AA$2:$AA$16)-$T863)^2+(_xlfn.XLOOKUP(AJ$1,$Z$2:$Z$16,$AB$2:$AB$16)-$U863)^2+(_xlfn.XLOOKUP(AJ$1,$Z$2:$Z$16,$AC$2:$AC$16-$V863)^2)))</f>
        <v/>
      </c>
      <c r="AK863" s="140" t="str">
        <f t="array" ref="AK863">IF(OR(AK$1=0, $A863=""),"",SQRT((_xlfn.XLOOKUP(AK$1,$Z$2:$Z$16,$AA$2:$AA$16)-$T863)^2+(_xlfn.XLOOKUP(AK$1,$Z$2:$Z$16,$AB$2:$AB$16)-$U863)^2+(_xlfn.XLOOKUP(AK$1,$Z$2:$Z$16,$AC$2:$AC$16-$V863)^2)))</f>
        <v/>
      </c>
      <c r="AL863" s="140" t="str">
        <f t="array" ref="AL863">IF(OR(AL$1=0, $A863=""),"",SQRT((_xlfn.XLOOKUP(AL$1,$Z$2:$Z$16,$AA$2:$AA$16)-$T863)^2+(_xlfn.XLOOKUP(AL$1,$Z$2:$Z$16,$AB$2:$AB$16)-$U863)^2+(_xlfn.XLOOKUP(AL$1,$Z$2:$Z$16,$AC$2:$AC$16-$V863)^2)))</f>
        <v/>
      </c>
      <c r="AM863" s="140" t="str">
        <f t="array" ref="AM863">IF(OR(AM$1=0, $A863=""),"",SQRT((_xlfn.XLOOKUP(AM$1,$Z$2:$Z$16,$AA$2:$AA$16)-$T863)^2+(_xlfn.XLOOKUP(AM$1,$Z$2:$Z$16,$AB$2:$AB$16)-$U863)^2+(_xlfn.XLOOKUP(AM$1,$Z$2:$Z$16,$AC$2:$AC$16-$V863)^2)))</f>
        <v/>
      </c>
      <c r="AN863" s="140" t="str">
        <f t="array" ref="AN863">IF(OR(AN$1=0, $A863=""),"",SQRT((_xlfn.XLOOKUP(AN$1,$Z$2:$Z$16,$AA$2:$AA$16)-$T863)^2+(_xlfn.XLOOKUP(AN$1,$Z$2:$Z$16,$AB$2:$AB$16)-$U863)^2+(_xlfn.XLOOKUP(AN$1,$Z$2:$Z$16,$AC$2:$AC$16-$V863)^2)))</f>
        <v/>
      </c>
      <c r="AO863" s="140" t="str">
        <f t="array" ref="AO863">IF(OR(AO$1=0, $A863=""),"",SQRT((_xlfn.XLOOKUP(AO$1,$Z$2:$Z$16,$AA$2:$AA$16)-$T863)^2+(_xlfn.XLOOKUP(AO$1,$Z$2:$Z$16,$AB$2:$AB$16)-$U863)^2+(_xlfn.XLOOKUP(AO$1,$Z$2:$Z$16,$AC$2:$AC$16-$V863)^2)))</f>
        <v/>
      </c>
      <c r="AP863" s="141" t="str">
        <f t="array" ref="AP863">IF(OR(AP$1=0, $A863=""),"",SQRT((_xlfn.XLOOKUP(AP$1,$Z$2:$Z$16,$AA$2:$AA$16)-$T863)^2+(_xlfn.XLOOKUP(AP$1,$Z$2:$Z$16,$AB$2:$AB$16)-$U863)^2+(_xlfn.XLOOKUP(AP$1,$Z$2:$Z$16,$AC$2:$AC$16-$V863)^2)))</f>
        <v/>
      </c>
      <c r="AQ863" s="141" t="str">
        <f t="array" ref="AQ863">IF(OR(AQ$1=0, $A863=""),"",SQRT((_xlfn.XLOOKUP(AQ$1,$Z$2:$Z$16,$AA$2:$AA$16)-$T863)^2+(_xlfn.XLOOKUP(AQ$1,$Z$2:$Z$16,$AB$2:$AB$16)-$U863)^2+(_xlfn.XLOOKUP(AQ$1,$Z$2:$Z$16,$AC$2:$AC$16-$V863)^2)))</f>
        <v/>
      </c>
      <c r="AR863" s="141" t="str">
        <f t="array" ref="AR863">IF(OR(AR$1=0, $A863=""),"",SQRT((_xlfn.XLOOKUP(AR$1,$Z$2:$Z$16,$AA$2:$AA$16)-$T863)^2+(_xlfn.XLOOKUP(AR$1,$Z$2:$Z$16,$AB$2:$AB$16)-$U863)^2+(_xlfn.XLOOKUP(AR$1,$Z$2:$Z$16,$AC$2:$AC$16-$V863)^2)))</f>
        <v/>
      </c>
      <c r="AS863" s="141" t="str">
        <f t="array" ref="AS863">IF(OR(AS$1=0, $A863=""),"",SQRT((_xlfn.XLOOKUP(AS$1,$Z$2:$Z$16,$AA$2:$AA$16)-$T863)^2+(_xlfn.XLOOKUP(AS$1,$Z$2:$Z$16,$AB$2:$AB$16)-$U863)^2+(_xlfn.XLOOKUP(AS$1,$Z$2:$Z$16,$AC$2:$AC$16-$V863)^2)))</f>
        <v/>
      </c>
      <c r="AT863" s="141" t="str">
        <f t="array" ref="AT863">IF(OR(AT$1=0, $A863=""),"",SQRT((_xlfn.XLOOKUP(AT$1,$Z$2:$Z$16,$AA$2:$AA$16)-$T863)^2+(_xlfn.XLOOKUP(AT$1,$Z$2:$Z$16,$AB$2:$AB$16)-$U863)^2+(_xlfn.XLOOKUP(AT$1,$Z$2:$Z$16,$AC$2:$AC$16-$V863)^2)))</f>
        <v/>
      </c>
      <c r="AU863" s="141" t="str">
        <f t="array" ref="AU863">IF(OR(AU$1=0, $A863=""),"",SQRT((_xlfn.XLOOKUP(AU$1,$Z$2:$Z$16,$AA$2:$AA$16)-$T863)^2+(_xlfn.XLOOKUP(AU$1,$Z$2:$Z$16,$AB$2:$AB$16)-$U863)^2+(_xlfn.XLOOKUP(AU$1,$Z$2:$Z$16,$AC$2:$AC$16-$V863)^2)))</f>
        <v/>
      </c>
      <c r="AV863" s="142" t="str">
        <f t="array" ref="AV863">IF(OR(AV$1=0, $A863=""),"",SQRT((_xlfn.XLOOKUP(AV$1,$Z$2:$Z$16,$AA$2:$AA$16)-$T863)^2+(_xlfn.XLOOKUP(AV$1,$Z$2:$Z$16,$AB$2:$AB$16)-$U863)^2+(_xlfn.XLOOKUP(AV$1,$Z$2:$Z$16,$AC$2:$AC$16-$V863)^2)))</f>
        <v/>
      </c>
      <c r="AW863" s="124"/>
      <c r="AX863" s="124"/>
      <c r="AY863" s="125">
        <f t="shared" si="467"/>
        <v>0</v>
      </c>
      <c r="AZ863" s="143">
        <f t="shared" si="468"/>
        <v>0</v>
      </c>
      <c r="BA863" s="143">
        <f t="shared" si="469"/>
        <v>0</v>
      </c>
      <c r="BB863" s="143">
        <f t="shared" si="470"/>
        <v>0</v>
      </c>
      <c r="BC863" s="143">
        <f t="shared" si="471"/>
        <v>0</v>
      </c>
      <c r="BD863" s="143">
        <f t="shared" si="472"/>
        <v>0</v>
      </c>
      <c r="BE863" s="143">
        <f t="shared" si="473"/>
        <v>0</v>
      </c>
      <c r="BF863" s="143">
        <f t="shared" si="474"/>
        <v>0</v>
      </c>
      <c r="BG863" s="144">
        <f t="shared" si="475"/>
        <v>0</v>
      </c>
      <c r="BH863" s="144">
        <f t="shared" si="476"/>
        <v>0</v>
      </c>
      <c r="BI863" s="144">
        <f t="shared" si="477"/>
        <v>0</v>
      </c>
      <c r="BJ863" s="144">
        <f t="shared" si="478"/>
        <v>0</v>
      </c>
      <c r="BK863" s="144">
        <f t="shared" si="479"/>
        <v>0</v>
      </c>
      <c r="BL863" s="144">
        <f t="shared" si="480"/>
        <v>0</v>
      </c>
      <c r="BM863" s="145">
        <f t="shared" si="481"/>
        <v>0</v>
      </c>
      <c r="BN863" s="124"/>
      <c r="BO863" s="124"/>
      <c r="BP863" s="124"/>
      <c r="BQ863" s="124"/>
      <c r="BR863" s="124"/>
      <c r="BS863" s="124"/>
      <c r="BT863" s="124"/>
      <c r="BU863" s="124"/>
      <c r="BV863" s="130"/>
      <c r="BW863" s="130"/>
      <c r="BX863" s="130"/>
      <c r="BY863" s="130"/>
      <c r="BZ863" s="130"/>
      <c r="CA863" s="130"/>
      <c r="CB863" s="130"/>
      <c r="CC863" s="130"/>
      <c r="CD863" s="130"/>
      <c r="CE863" s="130"/>
      <c r="CF863" s="130"/>
      <c r="CG863" s="130"/>
      <c r="CH863" s="130"/>
      <c r="CI863" s="130"/>
      <c r="CJ863" s="130"/>
      <c r="CM863" s="159">
        <f t="shared" si="482"/>
        <v>0</v>
      </c>
      <c r="CN863" s="160">
        <f t="shared" si="483"/>
        <v>0</v>
      </c>
      <c r="CO863" s="160">
        <f t="shared" si="484"/>
        <v>0</v>
      </c>
      <c r="CP863" s="160">
        <f t="shared" si="485"/>
        <v>0</v>
      </c>
      <c r="CQ863" s="160">
        <f t="shared" si="486"/>
        <v>0</v>
      </c>
      <c r="CR863" s="160" t="str">
        <f t="shared" si="487"/>
        <v/>
      </c>
      <c r="CS863" s="160" t="str">
        <f t="shared" si="488"/>
        <v/>
      </c>
      <c r="CT863" s="160" t="str">
        <f t="shared" si="489"/>
        <v/>
      </c>
      <c r="CU863" s="162" t="str">
        <f t="shared" si="490"/>
        <v/>
      </c>
      <c r="CV863" s="162" t="str">
        <f t="shared" si="491"/>
        <v/>
      </c>
      <c r="CW863" s="162" t="str">
        <f t="shared" si="492"/>
        <v/>
      </c>
      <c r="CX863" s="162" t="str">
        <f t="shared" si="493"/>
        <v/>
      </c>
      <c r="CY863" s="162" t="str">
        <f t="shared" si="494"/>
        <v/>
      </c>
      <c r="CZ863" s="162" t="str">
        <f t="shared" si="495"/>
        <v/>
      </c>
      <c r="DA863" s="163" t="str">
        <f t="shared" si="496"/>
        <v/>
      </c>
    </row>
    <row r="864" spans="1:105" ht="16.5" x14ac:dyDescent="0.3">
      <c r="A864" s="135"/>
      <c r="B864" s="136"/>
      <c r="C864" s="136"/>
      <c r="D864" s="137"/>
      <c r="E864" s="176"/>
      <c r="F864" s="182"/>
      <c r="G864" s="183"/>
      <c r="H864" s="183"/>
      <c r="I864" s="183"/>
      <c r="J864" s="183"/>
      <c r="K864" s="183"/>
      <c r="L864" s="183"/>
      <c r="M864" s="186"/>
      <c r="N864" s="182"/>
      <c r="O864" s="184"/>
      <c r="P864" s="178"/>
      <c r="Q864" s="118">
        <f t="shared" si="465"/>
        <v>0</v>
      </c>
      <c r="R864" s="3"/>
      <c r="S864" s="3"/>
      <c r="T864" s="4"/>
      <c r="U864" s="4"/>
      <c r="V864" s="99">
        <f t="shared" si="466"/>
        <v>0</v>
      </c>
      <c r="W864" s="161"/>
      <c r="X864" s="138"/>
      <c r="AH864" s="158" t="str">
        <f t="array" ref="AH864">IF(OR(AH$1=0, $A864=""),"",SQRT((_xlfn.XLOOKUP(AH$1,$Z$2:$Z$16,$AA$2:$AA$16)-$T864)^2+(_xlfn.XLOOKUP(AH$1,$Z$2:$Z$16,$AB$2:$AB$16)-$U864)^2+(_xlfn.XLOOKUP(AH$1,$Z$2:$Z$16,$AC$2:$AC$16-$V864)^2)))</f>
        <v/>
      </c>
      <c r="AI864" s="140" t="str">
        <f t="array" ref="AI864">IF(OR(AI$1=0, $A864=""),"",SQRT((_xlfn.XLOOKUP(AI$1,$Z$2:$Z$16,$AA$2:$AA$16)-$T864)^2+(_xlfn.XLOOKUP(AI$1,$Z$2:$Z$16,$AB$2:$AB$16)-$U864)^2+(_xlfn.XLOOKUP(AI$1,$Z$2:$Z$16,$AC$2:$AC$16-$V864)^2)))</f>
        <v/>
      </c>
      <c r="AJ864" s="140" t="str">
        <f t="array" ref="AJ864">IF(OR(AJ$1=0, $A864=""),"",SQRT((_xlfn.XLOOKUP(AJ$1,$Z$2:$Z$16,$AA$2:$AA$16)-$T864)^2+(_xlfn.XLOOKUP(AJ$1,$Z$2:$Z$16,$AB$2:$AB$16)-$U864)^2+(_xlfn.XLOOKUP(AJ$1,$Z$2:$Z$16,$AC$2:$AC$16-$V864)^2)))</f>
        <v/>
      </c>
      <c r="AK864" s="140" t="str">
        <f t="array" ref="AK864">IF(OR(AK$1=0, $A864=""),"",SQRT((_xlfn.XLOOKUP(AK$1,$Z$2:$Z$16,$AA$2:$AA$16)-$T864)^2+(_xlfn.XLOOKUP(AK$1,$Z$2:$Z$16,$AB$2:$AB$16)-$U864)^2+(_xlfn.XLOOKUP(AK$1,$Z$2:$Z$16,$AC$2:$AC$16-$V864)^2)))</f>
        <v/>
      </c>
      <c r="AL864" s="140" t="str">
        <f t="array" ref="AL864">IF(OR(AL$1=0, $A864=""),"",SQRT((_xlfn.XLOOKUP(AL$1,$Z$2:$Z$16,$AA$2:$AA$16)-$T864)^2+(_xlfn.XLOOKUP(AL$1,$Z$2:$Z$16,$AB$2:$AB$16)-$U864)^2+(_xlfn.XLOOKUP(AL$1,$Z$2:$Z$16,$AC$2:$AC$16-$V864)^2)))</f>
        <v/>
      </c>
      <c r="AM864" s="140" t="str">
        <f t="array" ref="AM864">IF(OR(AM$1=0, $A864=""),"",SQRT((_xlfn.XLOOKUP(AM$1,$Z$2:$Z$16,$AA$2:$AA$16)-$T864)^2+(_xlfn.XLOOKUP(AM$1,$Z$2:$Z$16,$AB$2:$AB$16)-$U864)^2+(_xlfn.XLOOKUP(AM$1,$Z$2:$Z$16,$AC$2:$AC$16-$V864)^2)))</f>
        <v/>
      </c>
      <c r="AN864" s="140" t="str">
        <f t="array" ref="AN864">IF(OR(AN$1=0, $A864=""),"",SQRT((_xlfn.XLOOKUP(AN$1,$Z$2:$Z$16,$AA$2:$AA$16)-$T864)^2+(_xlfn.XLOOKUP(AN$1,$Z$2:$Z$16,$AB$2:$AB$16)-$U864)^2+(_xlfn.XLOOKUP(AN$1,$Z$2:$Z$16,$AC$2:$AC$16-$V864)^2)))</f>
        <v/>
      </c>
      <c r="AO864" s="140" t="str">
        <f t="array" ref="AO864">IF(OR(AO$1=0, $A864=""),"",SQRT((_xlfn.XLOOKUP(AO$1,$Z$2:$Z$16,$AA$2:$AA$16)-$T864)^2+(_xlfn.XLOOKUP(AO$1,$Z$2:$Z$16,$AB$2:$AB$16)-$U864)^2+(_xlfn.XLOOKUP(AO$1,$Z$2:$Z$16,$AC$2:$AC$16-$V864)^2)))</f>
        <v/>
      </c>
      <c r="AP864" s="141" t="str">
        <f t="array" ref="AP864">IF(OR(AP$1=0, $A864=""),"",SQRT((_xlfn.XLOOKUP(AP$1,$Z$2:$Z$16,$AA$2:$AA$16)-$T864)^2+(_xlfn.XLOOKUP(AP$1,$Z$2:$Z$16,$AB$2:$AB$16)-$U864)^2+(_xlfn.XLOOKUP(AP$1,$Z$2:$Z$16,$AC$2:$AC$16-$V864)^2)))</f>
        <v/>
      </c>
      <c r="AQ864" s="141" t="str">
        <f t="array" ref="AQ864">IF(OR(AQ$1=0, $A864=""),"",SQRT((_xlfn.XLOOKUP(AQ$1,$Z$2:$Z$16,$AA$2:$AA$16)-$T864)^2+(_xlfn.XLOOKUP(AQ$1,$Z$2:$Z$16,$AB$2:$AB$16)-$U864)^2+(_xlfn.XLOOKUP(AQ$1,$Z$2:$Z$16,$AC$2:$AC$16-$V864)^2)))</f>
        <v/>
      </c>
      <c r="AR864" s="141" t="str">
        <f t="array" ref="AR864">IF(OR(AR$1=0, $A864=""),"",SQRT((_xlfn.XLOOKUP(AR$1,$Z$2:$Z$16,$AA$2:$AA$16)-$T864)^2+(_xlfn.XLOOKUP(AR$1,$Z$2:$Z$16,$AB$2:$AB$16)-$U864)^2+(_xlfn.XLOOKUP(AR$1,$Z$2:$Z$16,$AC$2:$AC$16-$V864)^2)))</f>
        <v/>
      </c>
      <c r="AS864" s="141" t="str">
        <f t="array" ref="AS864">IF(OR(AS$1=0, $A864=""),"",SQRT((_xlfn.XLOOKUP(AS$1,$Z$2:$Z$16,$AA$2:$AA$16)-$T864)^2+(_xlfn.XLOOKUP(AS$1,$Z$2:$Z$16,$AB$2:$AB$16)-$U864)^2+(_xlfn.XLOOKUP(AS$1,$Z$2:$Z$16,$AC$2:$AC$16-$V864)^2)))</f>
        <v/>
      </c>
      <c r="AT864" s="141" t="str">
        <f t="array" ref="AT864">IF(OR(AT$1=0, $A864=""),"",SQRT((_xlfn.XLOOKUP(AT$1,$Z$2:$Z$16,$AA$2:$AA$16)-$T864)^2+(_xlfn.XLOOKUP(AT$1,$Z$2:$Z$16,$AB$2:$AB$16)-$U864)^2+(_xlfn.XLOOKUP(AT$1,$Z$2:$Z$16,$AC$2:$AC$16-$V864)^2)))</f>
        <v/>
      </c>
      <c r="AU864" s="141" t="str">
        <f t="array" ref="AU864">IF(OR(AU$1=0, $A864=""),"",SQRT((_xlfn.XLOOKUP(AU$1,$Z$2:$Z$16,$AA$2:$AA$16)-$T864)^2+(_xlfn.XLOOKUP(AU$1,$Z$2:$Z$16,$AB$2:$AB$16)-$U864)^2+(_xlfn.XLOOKUP(AU$1,$Z$2:$Z$16,$AC$2:$AC$16-$V864)^2)))</f>
        <v/>
      </c>
      <c r="AV864" s="142" t="str">
        <f t="array" ref="AV864">IF(OR(AV$1=0, $A864=""),"",SQRT((_xlfn.XLOOKUP(AV$1,$Z$2:$Z$16,$AA$2:$AA$16)-$T864)^2+(_xlfn.XLOOKUP(AV$1,$Z$2:$Z$16,$AB$2:$AB$16)-$U864)^2+(_xlfn.XLOOKUP(AV$1,$Z$2:$Z$16,$AC$2:$AC$16-$V864)^2)))</f>
        <v/>
      </c>
      <c r="AW864" s="124"/>
      <c r="AX864" s="124"/>
      <c r="AY864" s="125">
        <f t="shared" si="467"/>
        <v>0</v>
      </c>
      <c r="AZ864" s="143">
        <f t="shared" si="468"/>
        <v>0</v>
      </c>
      <c r="BA864" s="143">
        <f t="shared" si="469"/>
        <v>0</v>
      </c>
      <c r="BB864" s="143">
        <f t="shared" si="470"/>
        <v>0</v>
      </c>
      <c r="BC864" s="143">
        <f t="shared" si="471"/>
        <v>0</v>
      </c>
      <c r="BD864" s="143">
        <f t="shared" si="472"/>
        <v>0</v>
      </c>
      <c r="BE864" s="143">
        <f t="shared" si="473"/>
        <v>0</v>
      </c>
      <c r="BF864" s="143">
        <f t="shared" si="474"/>
        <v>0</v>
      </c>
      <c r="BG864" s="144">
        <f t="shared" si="475"/>
        <v>0</v>
      </c>
      <c r="BH864" s="144">
        <f t="shared" si="476"/>
        <v>0</v>
      </c>
      <c r="BI864" s="144">
        <f t="shared" si="477"/>
        <v>0</v>
      </c>
      <c r="BJ864" s="144">
        <f t="shared" si="478"/>
        <v>0</v>
      </c>
      <c r="BK864" s="144">
        <f t="shared" si="479"/>
        <v>0</v>
      </c>
      <c r="BL864" s="144">
        <f t="shared" si="480"/>
        <v>0</v>
      </c>
      <c r="BM864" s="145">
        <f t="shared" si="481"/>
        <v>0</v>
      </c>
      <c r="BN864" s="124"/>
      <c r="BO864" s="124"/>
      <c r="BP864" s="124"/>
      <c r="BQ864" s="124"/>
      <c r="BR864" s="124"/>
      <c r="BS864" s="124"/>
      <c r="BT864" s="124"/>
      <c r="BU864" s="124"/>
      <c r="BV864" s="130"/>
      <c r="BW864" s="130"/>
      <c r="BX864" s="130"/>
      <c r="BY864" s="130"/>
      <c r="BZ864" s="130"/>
      <c r="CA864" s="130"/>
      <c r="CB864" s="130"/>
      <c r="CC864" s="130"/>
      <c r="CD864" s="130"/>
      <c r="CE864" s="130"/>
      <c r="CF864" s="130"/>
      <c r="CG864" s="130"/>
      <c r="CH864" s="130"/>
      <c r="CI864" s="130"/>
      <c r="CJ864" s="130"/>
      <c r="CM864" s="159">
        <f t="shared" si="482"/>
        <v>0</v>
      </c>
      <c r="CN864" s="160">
        <f t="shared" si="483"/>
        <v>0</v>
      </c>
      <c r="CO864" s="160">
        <f t="shared" si="484"/>
        <v>0</v>
      </c>
      <c r="CP864" s="160">
        <f t="shared" si="485"/>
        <v>0</v>
      </c>
      <c r="CQ864" s="160">
        <f t="shared" si="486"/>
        <v>0</v>
      </c>
      <c r="CR864" s="160" t="str">
        <f t="shared" si="487"/>
        <v/>
      </c>
      <c r="CS864" s="160" t="str">
        <f t="shared" si="488"/>
        <v/>
      </c>
      <c r="CT864" s="160" t="str">
        <f t="shared" si="489"/>
        <v/>
      </c>
      <c r="CU864" s="162" t="str">
        <f t="shared" si="490"/>
        <v/>
      </c>
      <c r="CV864" s="162" t="str">
        <f t="shared" si="491"/>
        <v/>
      </c>
      <c r="CW864" s="162" t="str">
        <f t="shared" si="492"/>
        <v/>
      </c>
      <c r="CX864" s="162" t="str">
        <f t="shared" si="493"/>
        <v/>
      </c>
      <c r="CY864" s="162" t="str">
        <f t="shared" si="494"/>
        <v/>
      </c>
      <c r="CZ864" s="162" t="str">
        <f t="shared" si="495"/>
        <v/>
      </c>
      <c r="DA864" s="163" t="str">
        <f t="shared" si="496"/>
        <v/>
      </c>
    </row>
    <row r="865" spans="1:105" ht="16.5" x14ac:dyDescent="0.3">
      <c r="A865" s="135"/>
      <c r="B865" s="136"/>
      <c r="C865" s="136"/>
      <c r="D865" s="137"/>
      <c r="E865" s="176"/>
      <c r="F865" s="182"/>
      <c r="G865" s="183"/>
      <c r="H865" s="183"/>
      <c r="I865" s="183"/>
      <c r="J865" s="183"/>
      <c r="K865" s="183"/>
      <c r="L865" s="183"/>
      <c r="M865" s="186"/>
      <c r="N865" s="182"/>
      <c r="O865" s="184"/>
      <c r="P865" s="178"/>
      <c r="Q865" s="118">
        <f t="shared" si="465"/>
        <v>0</v>
      </c>
      <c r="R865" s="3"/>
      <c r="S865" s="3"/>
      <c r="T865" s="4"/>
      <c r="U865" s="4"/>
      <c r="V865" s="99">
        <f t="shared" si="466"/>
        <v>0</v>
      </c>
      <c r="W865" s="161"/>
      <c r="X865" s="138"/>
      <c r="AH865" s="158" t="str">
        <f t="array" ref="AH865">IF(OR(AH$1=0, $A865=""),"",SQRT((_xlfn.XLOOKUP(AH$1,$Z$2:$Z$16,$AA$2:$AA$16)-$T865)^2+(_xlfn.XLOOKUP(AH$1,$Z$2:$Z$16,$AB$2:$AB$16)-$U865)^2+(_xlfn.XLOOKUP(AH$1,$Z$2:$Z$16,$AC$2:$AC$16-$V865)^2)))</f>
        <v/>
      </c>
      <c r="AI865" s="140" t="str">
        <f t="array" ref="AI865">IF(OR(AI$1=0, $A865=""),"",SQRT((_xlfn.XLOOKUP(AI$1,$Z$2:$Z$16,$AA$2:$AA$16)-$T865)^2+(_xlfn.XLOOKUP(AI$1,$Z$2:$Z$16,$AB$2:$AB$16)-$U865)^2+(_xlfn.XLOOKUP(AI$1,$Z$2:$Z$16,$AC$2:$AC$16-$V865)^2)))</f>
        <v/>
      </c>
      <c r="AJ865" s="140" t="str">
        <f t="array" ref="AJ865">IF(OR(AJ$1=0, $A865=""),"",SQRT((_xlfn.XLOOKUP(AJ$1,$Z$2:$Z$16,$AA$2:$AA$16)-$T865)^2+(_xlfn.XLOOKUP(AJ$1,$Z$2:$Z$16,$AB$2:$AB$16)-$U865)^2+(_xlfn.XLOOKUP(AJ$1,$Z$2:$Z$16,$AC$2:$AC$16-$V865)^2)))</f>
        <v/>
      </c>
      <c r="AK865" s="140" t="str">
        <f t="array" ref="AK865">IF(OR(AK$1=0, $A865=""),"",SQRT((_xlfn.XLOOKUP(AK$1,$Z$2:$Z$16,$AA$2:$AA$16)-$T865)^2+(_xlfn.XLOOKUP(AK$1,$Z$2:$Z$16,$AB$2:$AB$16)-$U865)^2+(_xlfn.XLOOKUP(AK$1,$Z$2:$Z$16,$AC$2:$AC$16-$V865)^2)))</f>
        <v/>
      </c>
      <c r="AL865" s="140" t="str">
        <f t="array" ref="AL865">IF(OR(AL$1=0, $A865=""),"",SQRT((_xlfn.XLOOKUP(AL$1,$Z$2:$Z$16,$AA$2:$AA$16)-$T865)^2+(_xlfn.XLOOKUP(AL$1,$Z$2:$Z$16,$AB$2:$AB$16)-$U865)^2+(_xlfn.XLOOKUP(AL$1,$Z$2:$Z$16,$AC$2:$AC$16-$V865)^2)))</f>
        <v/>
      </c>
      <c r="AM865" s="140" t="str">
        <f t="array" ref="AM865">IF(OR(AM$1=0, $A865=""),"",SQRT((_xlfn.XLOOKUP(AM$1,$Z$2:$Z$16,$AA$2:$AA$16)-$T865)^2+(_xlfn.XLOOKUP(AM$1,$Z$2:$Z$16,$AB$2:$AB$16)-$U865)^2+(_xlfn.XLOOKUP(AM$1,$Z$2:$Z$16,$AC$2:$AC$16-$V865)^2)))</f>
        <v/>
      </c>
      <c r="AN865" s="140" t="str">
        <f t="array" ref="AN865">IF(OR(AN$1=0, $A865=""),"",SQRT((_xlfn.XLOOKUP(AN$1,$Z$2:$Z$16,$AA$2:$AA$16)-$T865)^2+(_xlfn.XLOOKUP(AN$1,$Z$2:$Z$16,$AB$2:$AB$16)-$U865)^2+(_xlfn.XLOOKUP(AN$1,$Z$2:$Z$16,$AC$2:$AC$16-$V865)^2)))</f>
        <v/>
      </c>
      <c r="AO865" s="140" t="str">
        <f t="array" ref="AO865">IF(OR(AO$1=0, $A865=""),"",SQRT((_xlfn.XLOOKUP(AO$1,$Z$2:$Z$16,$AA$2:$AA$16)-$T865)^2+(_xlfn.XLOOKUP(AO$1,$Z$2:$Z$16,$AB$2:$AB$16)-$U865)^2+(_xlfn.XLOOKUP(AO$1,$Z$2:$Z$16,$AC$2:$AC$16-$V865)^2)))</f>
        <v/>
      </c>
      <c r="AP865" s="141" t="str">
        <f t="array" ref="AP865">IF(OR(AP$1=0, $A865=""),"",SQRT((_xlfn.XLOOKUP(AP$1,$Z$2:$Z$16,$AA$2:$AA$16)-$T865)^2+(_xlfn.XLOOKUP(AP$1,$Z$2:$Z$16,$AB$2:$AB$16)-$U865)^2+(_xlfn.XLOOKUP(AP$1,$Z$2:$Z$16,$AC$2:$AC$16-$V865)^2)))</f>
        <v/>
      </c>
      <c r="AQ865" s="141" t="str">
        <f t="array" ref="AQ865">IF(OR(AQ$1=0, $A865=""),"",SQRT((_xlfn.XLOOKUP(AQ$1,$Z$2:$Z$16,$AA$2:$AA$16)-$T865)^2+(_xlfn.XLOOKUP(AQ$1,$Z$2:$Z$16,$AB$2:$AB$16)-$U865)^2+(_xlfn.XLOOKUP(AQ$1,$Z$2:$Z$16,$AC$2:$AC$16-$V865)^2)))</f>
        <v/>
      </c>
      <c r="AR865" s="141" t="str">
        <f t="array" ref="AR865">IF(OR(AR$1=0, $A865=""),"",SQRT((_xlfn.XLOOKUP(AR$1,$Z$2:$Z$16,$AA$2:$AA$16)-$T865)^2+(_xlfn.XLOOKUP(AR$1,$Z$2:$Z$16,$AB$2:$AB$16)-$U865)^2+(_xlfn.XLOOKUP(AR$1,$Z$2:$Z$16,$AC$2:$AC$16-$V865)^2)))</f>
        <v/>
      </c>
      <c r="AS865" s="141" t="str">
        <f t="array" ref="AS865">IF(OR(AS$1=0, $A865=""),"",SQRT((_xlfn.XLOOKUP(AS$1,$Z$2:$Z$16,$AA$2:$AA$16)-$T865)^2+(_xlfn.XLOOKUP(AS$1,$Z$2:$Z$16,$AB$2:$AB$16)-$U865)^2+(_xlfn.XLOOKUP(AS$1,$Z$2:$Z$16,$AC$2:$AC$16-$V865)^2)))</f>
        <v/>
      </c>
      <c r="AT865" s="141" t="str">
        <f t="array" ref="AT865">IF(OR(AT$1=0, $A865=""),"",SQRT((_xlfn.XLOOKUP(AT$1,$Z$2:$Z$16,$AA$2:$AA$16)-$T865)^2+(_xlfn.XLOOKUP(AT$1,$Z$2:$Z$16,$AB$2:$AB$16)-$U865)^2+(_xlfn.XLOOKUP(AT$1,$Z$2:$Z$16,$AC$2:$AC$16-$V865)^2)))</f>
        <v/>
      </c>
      <c r="AU865" s="141" t="str">
        <f t="array" ref="AU865">IF(OR(AU$1=0, $A865=""),"",SQRT((_xlfn.XLOOKUP(AU$1,$Z$2:$Z$16,$AA$2:$AA$16)-$T865)^2+(_xlfn.XLOOKUP(AU$1,$Z$2:$Z$16,$AB$2:$AB$16)-$U865)^2+(_xlfn.XLOOKUP(AU$1,$Z$2:$Z$16,$AC$2:$AC$16-$V865)^2)))</f>
        <v/>
      </c>
      <c r="AV865" s="142" t="str">
        <f t="array" ref="AV865">IF(OR(AV$1=0, $A865=""),"",SQRT((_xlfn.XLOOKUP(AV$1,$Z$2:$Z$16,$AA$2:$AA$16)-$T865)^2+(_xlfn.XLOOKUP(AV$1,$Z$2:$Z$16,$AB$2:$AB$16)-$U865)^2+(_xlfn.XLOOKUP(AV$1,$Z$2:$Z$16,$AC$2:$AC$16-$V865)^2)))</f>
        <v/>
      </c>
      <c r="AW865" s="124"/>
      <c r="AX865" s="124"/>
      <c r="AY865" s="125">
        <f t="shared" si="467"/>
        <v>0</v>
      </c>
      <c r="AZ865" s="143">
        <f t="shared" si="468"/>
        <v>0</v>
      </c>
      <c r="BA865" s="143">
        <f t="shared" si="469"/>
        <v>0</v>
      </c>
      <c r="BB865" s="143">
        <f t="shared" si="470"/>
        <v>0</v>
      </c>
      <c r="BC865" s="143">
        <f t="shared" si="471"/>
        <v>0</v>
      </c>
      <c r="BD865" s="143">
        <f t="shared" si="472"/>
        <v>0</v>
      </c>
      <c r="BE865" s="143">
        <f t="shared" si="473"/>
        <v>0</v>
      </c>
      <c r="BF865" s="143">
        <f t="shared" si="474"/>
        <v>0</v>
      </c>
      <c r="BG865" s="144">
        <f t="shared" si="475"/>
        <v>0</v>
      </c>
      <c r="BH865" s="144">
        <f t="shared" si="476"/>
        <v>0</v>
      </c>
      <c r="BI865" s="144">
        <f t="shared" si="477"/>
        <v>0</v>
      </c>
      <c r="BJ865" s="144">
        <f t="shared" si="478"/>
        <v>0</v>
      </c>
      <c r="BK865" s="144">
        <f t="shared" si="479"/>
        <v>0</v>
      </c>
      <c r="BL865" s="144">
        <f t="shared" si="480"/>
        <v>0</v>
      </c>
      <c r="BM865" s="145">
        <f t="shared" si="481"/>
        <v>0</v>
      </c>
      <c r="BN865" s="124"/>
      <c r="BO865" s="124"/>
      <c r="BP865" s="124"/>
      <c r="BQ865" s="124"/>
      <c r="BR865" s="124"/>
      <c r="BS865" s="124"/>
      <c r="BT865" s="124"/>
      <c r="BU865" s="124"/>
      <c r="BV865" s="130"/>
      <c r="BW865" s="130"/>
      <c r="BX865" s="130"/>
      <c r="BY865" s="130"/>
      <c r="BZ865" s="130"/>
      <c r="CA865" s="130"/>
      <c r="CB865" s="130"/>
      <c r="CC865" s="130"/>
      <c r="CD865" s="130"/>
      <c r="CE865" s="130"/>
      <c r="CF865" s="130"/>
      <c r="CG865" s="130"/>
      <c r="CH865" s="130"/>
      <c r="CI865" s="130"/>
      <c r="CJ865" s="130"/>
      <c r="CM865" s="159">
        <f t="shared" si="482"/>
        <v>0</v>
      </c>
      <c r="CN865" s="160">
        <f t="shared" si="483"/>
        <v>0</v>
      </c>
      <c r="CO865" s="160">
        <f t="shared" si="484"/>
        <v>0</v>
      </c>
      <c r="CP865" s="160">
        <f t="shared" si="485"/>
        <v>0</v>
      </c>
      <c r="CQ865" s="160">
        <f t="shared" si="486"/>
        <v>0</v>
      </c>
      <c r="CR865" s="160" t="str">
        <f t="shared" si="487"/>
        <v/>
      </c>
      <c r="CS865" s="160" t="str">
        <f t="shared" si="488"/>
        <v/>
      </c>
      <c r="CT865" s="160" t="str">
        <f t="shared" si="489"/>
        <v/>
      </c>
      <c r="CU865" s="162" t="str">
        <f t="shared" si="490"/>
        <v/>
      </c>
      <c r="CV865" s="162" t="str">
        <f t="shared" si="491"/>
        <v/>
      </c>
      <c r="CW865" s="162" t="str">
        <f t="shared" si="492"/>
        <v/>
      </c>
      <c r="CX865" s="162" t="str">
        <f t="shared" si="493"/>
        <v/>
      </c>
      <c r="CY865" s="162" t="str">
        <f t="shared" si="494"/>
        <v/>
      </c>
      <c r="CZ865" s="162" t="str">
        <f t="shared" si="495"/>
        <v/>
      </c>
      <c r="DA865" s="163" t="str">
        <f t="shared" si="496"/>
        <v/>
      </c>
    </row>
    <row r="866" spans="1:105" ht="16.5" x14ac:dyDescent="0.3">
      <c r="A866" s="135"/>
      <c r="B866" s="136"/>
      <c r="C866" s="136"/>
      <c r="D866" s="137"/>
      <c r="E866" s="176"/>
      <c r="F866" s="182"/>
      <c r="G866" s="183"/>
      <c r="H866" s="183"/>
      <c r="I866" s="183"/>
      <c r="J866" s="183"/>
      <c r="K866" s="183"/>
      <c r="L866" s="183"/>
      <c r="M866" s="186"/>
      <c r="N866" s="182"/>
      <c r="O866" s="184"/>
      <c r="P866" s="178"/>
      <c r="Q866" s="118">
        <f t="shared" si="465"/>
        <v>0</v>
      </c>
      <c r="R866" s="3"/>
      <c r="S866" s="3"/>
      <c r="T866" s="4"/>
      <c r="U866" s="4"/>
      <c r="V866" s="99">
        <f t="shared" si="466"/>
        <v>0</v>
      </c>
      <c r="W866" s="161"/>
      <c r="X866" s="138"/>
      <c r="AH866" s="158" t="str">
        <f t="array" ref="AH866">IF(OR(AH$1=0, $A866=""),"",SQRT((_xlfn.XLOOKUP(AH$1,$Z$2:$Z$16,$AA$2:$AA$16)-$T866)^2+(_xlfn.XLOOKUP(AH$1,$Z$2:$Z$16,$AB$2:$AB$16)-$U866)^2+(_xlfn.XLOOKUP(AH$1,$Z$2:$Z$16,$AC$2:$AC$16-$V866)^2)))</f>
        <v/>
      </c>
      <c r="AI866" s="140" t="str">
        <f t="array" ref="AI866">IF(OR(AI$1=0, $A866=""),"",SQRT((_xlfn.XLOOKUP(AI$1,$Z$2:$Z$16,$AA$2:$AA$16)-$T866)^2+(_xlfn.XLOOKUP(AI$1,$Z$2:$Z$16,$AB$2:$AB$16)-$U866)^2+(_xlfn.XLOOKUP(AI$1,$Z$2:$Z$16,$AC$2:$AC$16-$V866)^2)))</f>
        <v/>
      </c>
      <c r="AJ866" s="140" t="str">
        <f t="array" ref="AJ866">IF(OR(AJ$1=0, $A866=""),"",SQRT((_xlfn.XLOOKUP(AJ$1,$Z$2:$Z$16,$AA$2:$AA$16)-$T866)^2+(_xlfn.XLOOKUP(AJ$1,$Z$2:$Z$16,$AB$2:$AB$16)-$U866)^2+(_xlfn.XLOOKUP(AJ$1,$Z$2:$Z$16,$AC$2:$AC$16-$V866)^2)))</f>
        <v/>
      </c>
      <c r="AK866" s="140" t="str">
        <f t="array" ref="AK866">IF(OR(AK$1=0, $A866=""),"",SQRT((_xlfn.XLOOKUP(AK$1,$Z$2:$Z$16,$AA$2:$AA$16)-$T866)^2+(_xlfn.XLOOKUP(AK$1,$Z$2:$Z$16,$AB$2:$AB$16)-$U866)^2+(_xlfn.XLOOKUP(AK$1,$Z$2:$Z$16,$AC$2:$AC$16-$V866)^2)))</f>
        <v/>
      </c>
      <c r="AL866" s="140" t="str">
        <f t="array" ref="AL866">IF(OR(AL$1=0, $A866=""),"",SQRT((_xlfn.XLOOKUP(AL$1,$Z$2:$Z$16,$AA$2:$AA$16)-$T866)^2+(_xlfn.XLOOKUP(AL$1,$Z$2:$Z$16,$AB$2:$AB$16)-$U866)^2+(_xlfn.XLOOKUP(AL$1,$Z$2:$Z$16,$AC$2:$AC$16-$V866)^2)))</f>
        <v/>
      </c>
      <c r="AM866" s="140" t="str">
        <f t="array" ref="AM866">IF(OR(AM$1=0, $A866=""),"",SQRT((_xlfn.XLOOKUP(AM$1,$Z$2:$Z$16,$AA$2:$AA$16)-$T866)^2+(_xlfn.XLOOKUP(AM$1,$Z$2:$Z$16,$AB$2:$AB$16)-$U866)^2+(_xlfn.XLOOKUP(AM$1,$Z$2:$Z$16,$AC$2:$AC$16-$V866)^2)))</f>
        <v/>
      </c>
      <c r="AN866" s="140" t="str">
        <f t="array" ref="AN866">IF(OR(AN$1=0, $A866=""),"",SQRT((_xlfn.XLOOKUP(AN$1,$Z$2:$Z$16,$AA$2:$AA$16)-$T866)^2+(_xlfn.XLOOKUP(AN$1,$Z$2:$Z$16,$AB$2:$AB$16)-$U866)^2+(_xlfn.XLOOKUP(AN$1,$Z$2:$Z$16,$AC$2:$AC$16-$V866)^2)))</f>
        <v/>
      </c>
      <c r="AO866" s="140" t="str">
        <f t="array" ref="AO866">IF(OR(AO$1=0, $A866=""),"",SQRT((_xlfn.XLOOKUP(AO$1,$Z$2:$Z$16,$AA$2:$AA$16)-$T866)^2+(_xlfn.XLOOKUP(AO$1,$Z$2:$Z$16,$AB$2:$AB$16)-$U866)^2+(_xlfn.XLOOKUP(AO$1,$Z$2:$Z$16,$AC$2:$AC$16-$V866)^2)))</f>
        <v/>
      </c>
      <c r="AP866" s="141" t="str">
        <f t="array" ref="AP866">IF(OR(AP$1=0, $A866=""),"",SQRT((_xlfn.XLOOKUP(AP$1,$Z$2:$Z$16,$AA$2:$AA$16)-$T866)^2+(_xlfn.XLOOKUP(AP$1,$Z$2:$Z$16,$AB$2:$AB$16)-$U866)^2+(_xlfn.XLOOKUP(AP$1,$Z$2:$Z$16,$AC$2:$AC$16-$V866)^2)))</f>
        <v/>
      </c>
      <c r="AQ866" s="141" t="str">
        <f t="array" ref="AQ866">IF(OR(AQ$1=0, $A866=""),"",SQRT((_xlfn.XLOOKUP(AQ$1,$Z$2:$Z$16,$AA$2:$AA$16)-$T866)^2+(_xlfn.XLOOKUP(AQ$1,$Z$2:$Z$16,$AB$2:$AB$16)-$U866)^2+(_xlfn.XLOOKUP(AQ$1,$Z$2:$Z$16,$AC$2:$AC$16-$V866)^2)))</f>
        <v/>
      </c>
      <c r="AR866" s="141" t="str">
        <f t="array" ref="AR866">IF(OR(AR$1=0, $A866=""),"",SQRT((_xlfn.XLOOKUP(AR$1,$Z$2:$Z$16,$AA$2:$AA$16)-$T866)^2+(_xlfn.XLOOKUP(AR$1,$Z$2:$Z$16,$AB$2:$AB$16)-$U866)^2+(_xlfn.XLOOKUP(AR$1,$Z$2:$Z$16,$AC$2:$AC$16-$V866)^2)))</f>
        <v/>
      </c>
      <c r="AS866" s="141" t="str">
        <f t="array" ref="AS866">IF(OR(AS$1=0, $A866=""),"",SQRT((_xlfn.XLOOKUP(AS$1,$Z$2:$Z$16,$AA$2:$AA$16)-$T866)^2+(_xlfn.XLOOKUP(AS$1,$Z$2:$Z$16,$AB$2:$AB$16)-$U866)^2+(_xlfn.XLOOKUP(AS$1,$Z$2:$Z$16,$AC$2:$AC$16-$V866)^2)))</f>
        <v/>
      </c>
      <c r="AT866" s="141" t="str">
        <f t="array" ref="AT866">IF(OR(AT$1=0, $A866=""),"",SQRT((_xlfn.XLOOKUP(AT$1,$Z$2:$Z$16,$AA$2:$AA$16)-$T866)^2+(_xlfn.XLOOKUP(AT$1,$Z$2:$Z$16,$AB$2:$AB$16)-$U866)^2+(_xlfn.XLOOKUP(AT$1,$Z$2:$Z$16,$AC$2:$AC$16-$V866)^2)))</f>
        <v/>
      </c>
      <c r="AU866" s="141" t="str">
        <f t="array" ref="AU866">IF(OR(AU$1=0, $A866=""),"",SQRT((_xlfn.XLOOKUP(AU$1,$Z$2:$Z$16,$AA$2:$AA$16)-$T866)^2+(_xlfn.XLOOKUP(AU$1,$Z$2:$Z$16,$AB$2:$AB$16)-$U866)^2+(_xlfn.XLOOKUP(AU$1,$Z$2:$Z$16,$AC$2:$AC$16-$V866)^2)))</f>
        <v/>
      </c>
      <c r="AV866" s="142" t="str">
        <f t="array" ref="AV866">IF(OR(AV$1=0, $A866=""),"",SQRT((_xlfn.XLOOKUP(AV$1,$Z$2:$Z$16,$AA$2:$AA$16)-$T866)^2+(_xlfn.XLOOKUP(AV$1,$Z$2:$Z$16,$AB$2:$AB$16)-$U866)^2+(_xlfn.XLOOKUP(AV$1,$Z$2:$Z$16,$AC$2:$AC$16-$V866)^2)))</f>
        <v/>
      </c>
      <c r="AW866" s="124"/>
      <c r="AX866" s="124"/>
      <c r="AY866" s="125">
        <f t="shared" si="467"/>
        <v>0</v>
      </c>
      <c r="AZ866" s="143">
        <f t="shared" si="468"/>
        <v>0</v>
      </c>
      <c r="BA866" s="143">
        <f t="shared" si="469"/>
        <v>0</v>
      </c>
      <c r="BB866" s="143">
        <f t="shared" si="470"/>
        <v>0</v>
      </c>
      <c r="BC866" s="143">
        <f t="shared" si="471"/>
        <v>0</v>
      </c>
      <c r="BD866" s="143">
        <f t="shared" si="472"/>
        <v>0</v>
      </c>
      <c r="BE866" s="143">
        <f t="shared" si="473"/>
        <v>0</v>
      </c>
      <c r="BF866" s="143">
        <f t="shared" si="474"/>
        <v>0</v>
      </c>
      <c r="BG866" s="144">
        <f t="shared" si="475"/>
        <v>0</v>
      </c>
      <c r="BH866" s="144">
        <f t="shared" si="476"/>
        <v>0</v>
      </c>
      <c r="BI866" s="144">
        <f t="shared" si="477"/>
        <v>0</v>
      </c>
      <c r="BJ866" s="144">
        <f t="shared" si="478"/>
        <v>0</v>
      </c>
      <c r="BK866" s="144">
        <f t="shared" si="479"/>
        <v>0</v>
      </c>
      <c r="BL866" s="144">
        <f t="shared" si="480"/>
        <v>0</v>
      </c>
      <c r="BM866" s="145">
        <f t="shared" si="481"/>
        <v>0</v>
      </c>
      <c r="BN866" s="124"/>
      <c r="BO866" s="124"/>
      <c r="BP866" s="124"/>
      <c r="BQ866" s="124"/>
      <c r="BR866" s="124"/>
      <c r="BS866" s="124"/>
      <c r="BT866" s="124"/>
      <c r="BU866" s="124"/>
      <c r="BV866" s="130"/>
      <c r="BW866" s="130"/>
      <c r="BX866" s="130"/>
      <c r="BY866" s="130"/>
      <c r="BZ866" s="130"/>
      <c r="CA866" s="130"/>
      <c r="CB866" s="130"/>
      <c r="CC866" s="130"/>
      <c r="CD866" s="130"/>
      <c r="CE866" s="130"/>
      <c r="CF866" s="130"/>
      <c r="CG866" s="130"/>
      <c r="CH866" s="130"/>
      <c r="CI866" s="130"/>
      <c r="CJ866" s="130"/>
      <c r="CM866" s="159">
        <f t="shared" si="482"/>
        <v>0</v>
      </c>
      <c r="CN866" s="160">
        <f t="shared" si="483"/>
        <v>0</v>
      </c>
      <c r="CO866" s="160">
        <f t="shared" si="484"/>
        <v>0</v>
      </c>
      <c r="CP866" s="160">
        <f t="shared" si="485"/>
        <v>0</v>
      </c>
      <c r="CQ866" s="160">
        <f t="shared" si="486"/>
        <v>0</v>
      </c>
      <c r="CR866" s="160" t="str">
        <f t="shared" si="487"/>
        <v/>
      </c>
      <c r="CS866" s="160" t="str">
        <f t="shared" si="488"/>
        <v/>
      </c>
      <c r="CT866" s="160" t="str">
        <f t="shared" si="489"/>
        <v/>
      </c>
      <c r="CU866" s="162" t="str">
        <f t="shared" si="490"/>
        <v/>
      </c>
      <c r="CV866" s="162" t="str">
        <f t="shared" si="491"/>
        <v/>
      </c>
      <c r="CW866" s="162" t="str">
        <f t="shared" si="492"/>
        <v/>
      </c>
      <c r="CX866" s="162" t="str">
        <f t="shared" si="493"/>
        <v/>
      </c>
      <c r="CY866" s="162" t="str">
        <f t="shared" si="494"/>
        <v/>
      </c>
      <c r="CZ866" s="162" t="str">
        <f t="shared" si="495"/>
        <v/>
      </c>
      <c r="DA866" s="163" t="str">
        <f t="shared" si="496"/>
        <v/>
      </c>
    </row>
    <row r="867" spans="1:105" ht="16.5" x14ac:dyDescent="0.3">
      <c r="A867" s="135"/>
      <c r="B867" s="136"/>
      <c r="C867" s="136"/>
      <c r="D867" s="137"/>
      <c r="E867" s="176"/>
      <c r="F867" s="182"/>
      <c r="G867" s="183"/>
      <c r="H867" s="183"/>
      <c r="I867" s="183"/>
      <c r="J867" s="183"/>
      <c r="K867" s="183"/>
      <c r="L867" s="183"/>
      <c r="M867" s="186"/>
      <c r="N867" s="182"/>
      <c r="O867" s="184"/>
      <c r="P867" s="178"/>
      <c r="Q867" s="118">
        <f t="shared" si="465"/>
        <v>0</v>
      </c>
      <c r="R867" s="3"/>
      <c r="S867" s="3"/>
      <c r="T867" s="4"/>
      <c r="U867" s="4"/>
      <c r="V867" s="99">
        <f t="shared" si="466"/>
        <v>0</v>
      </c>
      <c r="W867" s="161"/>
      <c r="X867" s="138"/>
      <c r="AH867" s="158" t="str">
        <f t="array" ref="AH867">IF(OR(AH$1=0, $A867=""),"",SQRT((_xlfn.XLOOKUP(AH$1,$Z$2:$Z$16,$AA$2:$AA$16)-$T867)^2+(_xlfn.XLOOKUP(AH$1,$Z$2:$Z$16,$AB$2:$AB$16)-$U867)^2+(_xlfn.XLOOKUP(AH$1,$Z$2:$Z$16,$AC$2:$AC$16-$V867)^2)))</f>
        <v/>
      </c>
      <c r="AI867" s="140" t="str">
        <f t="array" ref="AI867">IF(OR(AI$1=0, $A867=""),"",SQRT((_xlfn.XLOOKUP(AI$1,$Z$2:$Z$16,$AA$2:$AA$16)-$T867)^2+(_xlfn.XLOOKUP(AI$1,$Z$2:$Z$16,$AB$2:$AB$16)-$U867)^2+(_xlfn.XLOOKUP(AI$1,$Z$2:$Z$16,$AC$2:$AC$16-$V867)^2)))</f>
        <v/>
      </c>
      <c r="AJ867" s="140" t="str">
        <f t="array" ref="AJ867">IF(OR(AJ$1=0, $A867=""),"",SQRT((_xlfn.XLOOKUP(AJ$1,$Z$2:$Z$16,$AA$2:$AA$16)-$T867)^2+(_xlfn.XLOOKUP(AJ$1,$Z$2:$Z$16,$AB$2:$AB$16)-$U867)^2+(_xlfn.XLOOKUP(AJ$1,$Z$2:$Z$16,$AC$2:$AC$16-$V867)^2)))</f>
        <v/>
      </c>
      <c r="AK867" s="140" t="str">
        <f t="array" ref="AK867">IF(OR(AK$1=0, $A867=""),"",SQRT((_xlfn.XLOOKUP(AK$1,$Z$2:$Z$16,$AA$2:$AA$16)-$T867)^2+(_xlfn.XLOOKUP(AK$1,$Z$2:$Z$16,$AB$2:$AB$16)-$U867)^2+(_xlfn.XLOOKUP(AK$1,$Z$2:$Z$16,$AC$2:$AC$16-$V867)^2)))</f>
        <v/>
      </c>
      <c r="AL867" s="140" t="str">
        <f t="array" ref="AL867">IF(OR(AL$1=0, $A867=""),"",SQRT((_xlfn.XLOOKUP(AL$1,$Z$2:$Z$16,$AA$2:$AA$16)-$T867)^2+(_xlfn.XLOOKUP(AL$1,$Z$2:$Z$16,$AB$2:$AB$16)-$U867)^2+(_xlfn.XLOOKUP(AL$1,$Z$2:$Z$16,$AC$2:$AC$16-$V867)^2)))</f>
        <v/>
      </c>
      <c r="AM867" s="140" t="str">
        <f t="array" ref="AM867">IF(OR(AM$1=0, $A867=""),"",SQRT((_xlfn.XLOOKUP(AM$1,$Z$2:$Z$16,$AA$2:$AA$16)-$T867)^2+(_xlfn.XLOOKUP(AM$1,$Z$2:$Z$16,$AB$2:$AB$16)-$U867)^2+(_xlfn.XLOOKUP(AM$1,$Z$2:$Z$16,$AC$2:$AC$16-$V867)^2)))</f>
        <v/>
      </c>
      <c r="AN867" s="140" t="str">
        <f t="array" ref="AN867">IF(OR(AN$1=0, $A867=""),"",SQRT((_xlfn.XLOOKUP(AN$1,$Z$2:$Z$16,$AA$2:$AA$16)-$T867)^2+(_xlfn.XLOOKUP(AN$1,$Z$2:$Z$16,$AB$2:$AB$16)-$U867)^2+(_xlfn.XLOOKUP(AN$1,$Z$2:$Z$16,$AC$2:$AC$16-$V867)^2)))</f>
        <v/>
      </c>
      <c r="AO867" s="140" t="str">
        <f t="array" ref="AO867">IF(OR(AO$1=0, $A867=""),"",SQRT((_xlfn.XLOOKUP(AO$1,$Z$2:$Z$16,$AA$2:$AA$16)-$T867)^2+(_xlfn.XLOOKUP(AO$1,$Z$2:$Z$16,$AB$2:$AB$16)-$U867)^2+(_xlfn.XLOOKUP(AO$1,$Z$2:$Z$16,$AC$2:$AC$16-$V867)^2)))</f>
        <v/>
      </c>
      <c r="AP867" s="141" t="str">
        <f t="array" ref="AP867">IF(OR(AP$1=0, $A867=""),"",SQRT((_xlfn.XLOOKUP(AP$1,$Z$2:$Z$16,$AA$2:$AA$16)-$T867)^2+(_xlfn.XLOOKUP(AP$1,$Z$2:$Z$16,$AB$2:$AB$16)-$U867)^2+(_xlfn.XLOOKUP(AP$1,$Z$2:$Z$16,$AC$2:$AC$16-$V867)^2)))</f>
        <v/>
      </c>
      <c r="AQ867" s="141" t="str">
        <f t="array" ref="AQ867">IF(OR(AQ$1=0, $A867=""),"",SQRT((_xlfn.XLOOKUP(AQ$1,$Z$2:$Z$16,$AA$2:$AA$16)-$T867)^2+(_xlfn.XLOOKUP(AQ$1,$Z$2:$Z$16,$AB$2:$AB$16)-$U867)^2+(_xlfn.XLOOKUP(AQ$1,$Z$2:$Z$16,$AC$2:$AC$16-$V867)^2)))</f>
        <v/>
      </c>
      <c r="AR867" s="141" t="str">
        <f t="array" ref="AR867">IF(OR(AR$1=0, $A867=""),"",SQRT((_xlfn.XLOOKUP(AR$1,$Z$2:$Z$16,$AA$2:$AA$16)-$T867)^2+(_xlfn.XLOOKUP(AR$1,$Z$2:$Z$16,$AB$2:$AB$16)-$U867)^2+(_xlfn.XLOOKUP(AR$1,$Z$2:$Z$16,$AC$2:$AC$16-$V867)^2)))</f>
        <v/>
      </c>
      <c r="AS867" s="141" t="str">
        <f t="array" ref="AS867">IF(OR(AS$1=0, $A867=""),"",SQRT((_xlfn.XLOOKUP(AS$1,$Z$2:$Z$16,$AA$2:$AA$16)-$T867)^2+(_xlfn.XLOOKUP(AS$1,$Z$2:$Z$16,$AB$2:$AB$16)-$U867)^2+(_xlfn.XLOOKUP(AS$1,$Z$2:$Z$16,$AC$2:$AC$16-$V867)^2)))</f>
        <v/>
      </c>
      <c r="AT867" s="141" t="str">
        <f t="array" ref="AT867">IF(OR(AT$1=0, $A867=""),"",SQRT((_xlfn.XLOOKUP(AT$1,$Z$2:$Z$16,$AA$2:$AA$16)-$T867)^2+(_xlfn.XLOOKUP(AT$1,$Z$2:$Z$16,$AB$2:$AB$16)-$U867)^2+(_xlfn.XLOOKUP(AT$1,$Z$2:$Z$16,$AC$2:$AC$16-$V867)^2)))</f>
        <v/>
      </c>
      <c r="AU867" s="141" t="str">
        <f t="array" ref="AU867">IF(OR(AU$1=0, $A867=""),"",SQRT((_xlfn.XLOOKUP(AU$1,$Z$2:$Z$16,$AA$2:$AA$16)-$T867)^2+(_xlfn.XLOOKUP(AU$1,$Z$2:$Z$16,$AB$2:$AB$16)-$U867)^2+(_xlfn.XLOOKUP(AU$1,$Z$2:$Z$16,$AC$2:$AC$16-$V867)^2)))</f>
        <v/>
      </c>
      <c r="AV867" s="142" t="str">
        <f t="array" ref="AV867">IF(OR(AV$1=0, $A867=""),"",SQRT((_xlfn.XLOOKUP(AV$1,$Z$2:$Z$16,$AA$2:$AA$16)-$T867)^2+(_xlfn.XLOOKUP(AV$1,$Z$2:$Z$16,$AB$2:$AB$16)-$U867)^2+(_xlfn.XLOOKUP(AV$1,$Z$2:$Z$16,$AC$2:$AC$16-$V867)^2)))</f>
        <v/>
      </c>
      <c r="AW867" s="124"/>
      <c r="AX867" s="124"/>
      <c r="AY867" s="125">
        <f t="shared" si="467"/>
        <v>0</v>
      </c>
      <c r="AZ867" s="143">
        <f t="shared" si="468"/>
        <v>0</v>
      </c>
      <c r="BA867" s="143">
        <f t="shared" si="469"/>
        <v>0</v>
      </c>
      <c r="BB867" s="143">
        <f t="shared" si="470"/>
        <v>0</v>
      </c>
      <c r="BC867" s="143">
        <f t="shared" si="471"/>
        <v>0</v>
      </c>
      <c r="BD867" s="143">
        <f t="shared" si="472"/>
        <v>0</v>
      </c>
      <c r="BE867" s="143">
        <f t="shared" si="473"/>
        <v>0</v>
      </c>
      <c r="BF867" s="143">
        <f t="shared" si="474"/>
        <v>0</v>
      </c>
      <c r="BG867" s="144">
        <f t="shared" si="475"/>
        <v>0</v>
      </c>
      <c r="BH867" s="144">
        <f t="shared" si="476"/>
        <v>0</v>
      </c>
      <c r="BI867" s="144">
        <f t="shared" si="477"/>
        <v>0</v>
      </c>
      <c r="BJ867" s="144">
        <f t="shared" si="478"/>
        <v>0</v>
      </c>
      <c r="BK867" s="144">
        <f t="shared" si="479"/>
        <v>0</v>
      </c>
      <c r="BL867" s="144">
        <f t="shared" si="480"/>
        <v>0</v>
      </c>
      <c r="BM867" s="145">
        <f t="shared" si="481"/>
        <v>0</v>
      </c>
      <c r="BN867" s="124"/>
      <c r="BO867" s="124"/>
      <c r="BP867" s="124"/>
      <c r="BQ867" s="124"/>
      <c r="BR867" s="124"/>
      <c r="BS867" s="124"/>
      <c r="BT867" s="124"/>
      <c r="BU867" s="124"/>
      <c r="BV867" s="130"/>
      <c r="BW867" s="130"/>
      <c r="BX867" s="130"/>
      <c r="BY867" s="130"/>
      <c r="BZ867" s="130"/>
      <c r="CA867" s="130"/>
      <c r="CB867" s="130"/>
      <c r="CC867" s="130"/>
      <c r="CD867" s="130"/>
      <c r="CE867" s="130"/>
      <c r="CF867" s="130"/>
      <c r="CG867" s="130"/>
      <c r="CH867" s="130"/>
      <c r="CI867" s="130"/>
      <c r="CJ867" s="130"/>
      <c r="CM867" s="159">
        <f t="shared" si="482"/>
        <v>0</v>
      </c>
      <c r="CN867" s="160">
        <f t="shared" si="483"/>
        <v>0</v>
      </c>
      <c r="CO867" s="160">
        <f t="shared" si="484"/>
        <v>0</v>
      </c>
      <c r="CP867" s="160">
        <f t="shared" si="485"/>
        <v>0</v>
      </c>
      <c r="CQ867" s="160">
        <f t="shared" si="486"/>
        <v>0</v>
      </c>
      <c r="CR867" s="160" t="str">
        <f t="shared" si="487"/>
        <v/>
      </c>
      <c r="CS867" s="160" t="str">
        <f t="shared" si="488"/>
        <v/>
      </c>
      <c r="CT867" s="160" t="str">
        <f t="shared" si="489"/>
        <v/>
      </c>
      <c r="CU867" s="162" t="str">
        <f t="shared" si="490"/>
        <v/>
      </c>
      <c r="CV867" s="162" t="str">
        <f t="shared" si="491"/>
        <v/>
      </c>
      <c r="CW867" s="162" t="str">
        <f t="shared" si="492"/>
        <v/>
      </c>
      <c r="CX867" s="162" t="str">
        <f t="shared" si="493"/>
        <v/>
      </c>
      <c r="CY867" s="162" t="str">
        <f t="shared" si="494"/>
        <v/>
      </c>
      <c r="CZ867" s="162" t="str">
        <f t="shared" si="495"/>
        <v/>
      </c>
      <c r="DA867" s="163" t="str">
        <f t="shared" si="496"/>
        <v/>
      </c>
    </row>
    <row r="868" spans="1:105" ht="16.5" x14ac:dyDescent="0.3">
      <c r="A868" s="135"/>
      <c r="B868" s="136"/>
      <c r="C868" s="136"/>
      <c r="D868" s="137"/>
      <c r="E868" s="176"/>
      <c r="F868" s="182"/>
      <c r="G868" s="183"/>
      <c r="H868" s="183"/>
      <c r="I868" s="183"/>
      <c r="J868" s="183"/>
      <c r="K868" s="183"/>
      <c r="L868" s="183"/>
      <c r="M868" s="186"/>
      <c r="N868" s="182"/>
      <c r="O868" s="184"/>
      <c r="P868" s="178"/>
      <c r="Q868" s="118">
        <f t="shared" si="465"/>
        <v>0</v>
      </c>
      <c r="R868" s="3"/>
      <c r="S868" s="3"/>
      <c r="T868" s="4"/>
      <c r="U868" s="4"/>
      <c r="V868" s="99">
        <f t="shared" si="466"/>
        <v>0</v>
      </c>
      <c r="W868" s="161"/>
      <c r="X868" s="138"/>
      <c r="AH868" s="158" t="str">
        <f t="array" ref="AH868">IF(OR(AH$1=0, $A868=""),"",SQRT((_xlfn.XLOOKUP(AH$1,$Z$2:$Z$16,$AA$2:$AA$16)-$T868)^2+(_xlfn.XLOOKUP(AH$1,$Z$2:$Z$16,$AB$2:$AB$16)-$U868)^2+(_xlfn.XLOOKUP(AH$1,$Z$2:$Z$16,$AC$2:$AC$16-$V868)^2)))</f>
        <v/>
      </c>
      <c r="AI868" s="140" t="str">
        <f t="array" ref="AI868">IF(OR(AI$1=0, $A868=""),"",SQRT((_xlfn.XLOOKUP(AI$1,$Z$2:$Z$16,$AA$2:$AA$16)-$T868)^2+(_xlfn.XLOOKUP(AI$1,$Z$2:$Z$16,$AB$2:$AB$16)-$U868)^2+(_xlfn.XLOOKUP(AI$1,$Z$2:$Z$16,$AC$2:$AC$16-$V868)^2)))</f>
        <v/>
      </c>
      <c r="AJ868" s="140" t="str">
        <f t="array" ref="AJ868">IF(OR(AJ$1=0, $A868=""),"",SQRT((_xlfn.XLOOKUP(AJ$1,$Z$2:$Z$16,$AA$2:$AA$16)-$T868)^2+(_xlfn.XLOOKUP(AJ$1,$Z$2:$Z$16,$AB$2:$AB$16)-$U868)^2+(_xlfn.XLOOKUP(AJ$1,$Z$2:$Z$16,$AC$2:$AC$16-$V868)^2)))</f>
        <v/>
      </c>
      <c r="AK868" s="140" t="str">
        <f t="array" ref="AK868">IF(OR(AK$1=0, $A868=""),"",SQRT((_xlfn.XLOOKUP(AK$1,$Z$2:$Z$16,$AA$2:$AA$16)-$T868)^2+(_xlfn.XLOOKUP(AK$1,$Z$2:$Z$16,$AB$2:$AB$16)-$U868)^2+(_xlfn.XLOOKUP(AK$1,$Z$2:$Z$16,$AC$2:$AC$16-$V868)^2)))</f>
        <v/>
      </c>
      <c r="AL868" s="140" t="str">
        <f t="array" ref="AL868">IF(OR(AL$1=0, $A868=""),"",SQRT((_xlfn.XLOOKUP(AL$1,$Z$2:$Z$16,$AA$2:$AA$16)-$T868)^2+(_xlfn.XLOOKUP(AL$1,$Z$2:$Z$16,$AB$2:$AB$16)-$U868)^2+(_xlfn.XLOOKUP(AL$1,$Z$2:$Z$16,$AC$2:$AC$16-$V868)^2)))</f>
        <v/>
      </c>
      <c r="AM868" s="140" t="str">
        <f t="array" ref="AM868">IF(OR(AM$1=0, $A868=""),"",SQRT((_xlfn.XLOOKUP(AM$1,$Z$2:$Z$16,$AA$2:$AA$16)-$T868)^2+(_xlfn.XLOOKUP(AM$1,$Z$2:$Z$16,$AB$2:$AB$16)-$U868)^2+(_xlfn.XLOOKUP(AM$1,$Z$2:$Z$16,$AC$2:$AC$16-$V868)^2)))</f>
        <v/>
      </c>
      <c r="AN868" s="140" t="str">
        <f t="array" ref="AN868">IF(OR(AN$1=0, $A868=""),"",SQRT((_xlfn.XLOOKUP(AN$1,$Z$2:$Z$16,$AA$2:$AA$16)-$T868)^2+(_xlfn.XLOOKUP(AN$1,$Z$2:$Z$16,$AB$2:$AB$16)-$U868)^2+(_xlfn.XLOOKUP(AN$1,$Z$2:$Z$16,$AC$2:$AC$16-$V868)^2)))</f>
        <v/>
      </c>
      <c r="AO868" s="140" t="str">
        <f t="array" ref="AO868">IF(OR(AO$1=0, $A868=""),"",SQRT((_xlfn.XLOOKUP(AO$1,$Z$2:$Z$16,$AA$2:$AA$16)-$T868)^2+(_xlfn.XLOOKUP(AO$1,$Z$2:$Z$16,$AB$2:$AB$16)-$U868)^2+(_xlfn.XLOOKUP(AO$1,$Z$2:$Z$16,$AC$2:$AC$16-$V868)^2)))</f>
        <v/>
      </c>
      <c r="AP868" s="141" t="str">
        <f t="array" ref="AP868">IF(OR(AP$1=0, $A868=""),"",SQRT((_xlfn.XLOOKUP(AP$1,$Z$2:$Z$16,$AA$2:$AA$16)-$T868)^2+(_xlfn.XLOOKUP(AP$1,$Z$2:$Z$16,$AB$2:$AB$16)-$U868)^2+(_xlfn.XLOOKUP(AP$1,$Z$2:$Z$16,$AC$2:$AC$16-$V868)^2)))</f>
        <v/>
      </c>
      <c r="AQ868" s="141" t="str">
        <f t="array" ref="AQ868">IF(OR(AQ$1=0, $A868=""),"",SQRT((_xlfn.XLOOKUP(AQ$1,$Z$2:$Z$16,$AA$2:$AA$16)-$T868)^2+(_xlfn.XLOOKUP(AQ$1,$Z$2:$Z$16,$AB$2:$AB$16)-$U868)^2+(_xlfn.XLOOKUP(AQ$1,$Z$2:$Z$16,$AC$2:$AC$16-$V868)^2)))</f>
        <v/>
      </c>
      <c r="AR868" s="141" t="str">
        <f t="array" ref="AR868">IF(OR(AR$1=0, $A868=""),"",SQRT((_xlfn.XLOOKUP(AR$1,$Z$2:$Z$16,$AA$2:$AA$16)-$T868)^2+(_xlfn.XLOOKUP(AR$1,$Z$2:$Z$16,$AB$2:$AB$16)-$U868)^2+(_xlfn.XLOOKUP(AR$1,$Z$2:$Z$16,$AC$2:$AC$16-$V868)^2)))</f>
        <v/>
      </c>
      <c r="AS868" s="141" t="str">
        <f t="array" ref="AS868">IF(OR(AS$1=0, $A868=""),"",SQRT((_xlfn.XLOOKUP(AS$1,$Z$2:$Z$16,$AA$2:$AA$16)-$T868)^2+(_xlfn.XLOOKUP(AS$1,$Z$2:$Z$16,$AB$2:$AB$16)-$U868)^2+(_xlfn.XLOOKUP(AS$1,$Z$2:$Z$16,$AC$2:$AC$16-$V868)^2)))</f>
        <v/>
      </c>
      <c r="AT868" s="141" t="str">
        <f t="array" ref="AT868">IF(OR(AT$1=0, $A868=""),"",SQRT((_xlfn.XLOOKUP(AT$1,$Z$2:$Z$16,$AA$2:$AA$16)-$T868)^2+(_xlfn.XLOOKUP(AT$1,$Z$2:$Z$16,$AB$2:$AB$16)-$U868)^2+(_xlfn.XLOOKUP(AT$1,$Z$2:$Z$16,$AC$2:$AC$16-$V868)^2)))</f>
        <v/>
      </c>
      <c r="AU868" s="141" t="str">
        <f t="array" ref="AU868">IF(OR(AU$1=0, $A868=""),"",SQRT((_xlfn.XLOOKUP(AU$1,$Z$2:$Z$16,$AA$2:$AA$16)-$T868)^2+(_xlfn.XLOOKUP(AU$1,$Z$2:$Z$16,$AB$2:$AB$16)-$U868)^2+(_xlfn.XLOOKUP(AU$1,$Z$2:$Z$16,$AC$2:$AC$16-$V868)^2)))</f>
        <v/>
      </c>
      <c r="AV868" s="142" t="str">
        <f t="array" ref="AV868">IF(OR(AV$1=0, $A868=""),"",SQRT((_xlfn.XLOOKUP(AV$1,$Z$2:$Z$16,$AA$2:$AA$16)-$T868)^2+(_xlfn.XLOOKUP(AV$1,$Z$2:$Z$16,$AB$2:$AB$16)-$U868)^2+(_xlfn.XLOOKUP(AV$1,$Z$2:$Z$16,$AC$2:$AC$16-$V868)^2)))</f>
        <v/>
      </c>
      <c r="AW868" s="124"/>
      <c r="AX868" s="124"/>
      <c r="AY868" s="125">
        <f t="shared" si="467"/>
        <v>0</v>
      </c>
      <c r="AZ868" s="143">
        <f t="shared" si="468"/>
        <v>0</v>
      </c>
      <c r="BA868" s="143">
        <f t="shared" si="469"/>
        <v>0</v>
      </c>
      <c r="BB868" s="143">
        <f t="shared" si="470"/>
        <v>0</v>
      </c>
      <c r="BC868" s="143">
        <f t="shared" si="471"/>
        <v>0</v>
      </c>
      <c r="BD868" s="143">
        <f t="shared" si="472"/>
        <v>0</v>
      </c>
      <c r="BE868" s="143">
        <f t="shared" si="473"/>
        <v>0</v>
      </c>
      <c r="BF868" s="143">
        <f t="shared" si="474"/>
        <v>0</v>
      </c>
      <c r="BG868" s="144">
        <f t="shared" si="475"/>
        <v>0</v>
      </c>
      <c r="BH868" s="144">
        <f t="shared" si="476"/>
        <v>0</v>
      </c>
      <c r="BI868" s="144">
        <f t="shared" si="477"/>
        <v>0</v>
      </c>
      <c r="BJ868" s="144">
        <f t="shared" si="478"/>
        <v>0</v>
      </c>
      <c r="BK868" s="144">
        <f t="shared" si="479"/>
        <v>0</v>
      </c>
      <c r="BL868" s="144">
        <f t="shared" si="480"/>
        <v>0</v>
      </c>
      <c r="BM868" s="145">
        <f t="shared" si="481"/>
        <v>0</v>
      </c>
      <c r="BN868" s="124"/>
      <c r="BO868" s="124"/>
      <c r="BP868" s="124"/>
      <c r="BQ868" s="124"/>
      <c r="BR868" s="124"/>
      <c r="BS868" s="124"/>
      <c r="BT868" s="124"/>
      <c r="BU868" s="124"/>
      <c r="BV868" s="130"/>
      <c r="BW868" s="130"/>
      <c r="BX868" s="130"/>
      <c r="BY868" s="130"/>
      <c r="BZ868" s="130"/>
      <c r="CA868" s="130"/>
      <c r="CB868" s="130"/>
      <c r="CC868" s="130"/>
      <c r="CD868" s="130"/>
      <c r="CE868" s="130"/>
      <c r="CF868" s="130"/>
      <c r="CG868" s="130"/>
      <c r="CH868" s="130"/>
      <c r="CI868" s="130"/>
      <c r="CJ868" s="130"/>
      <c r="CM868" s="159">
        <f t="shared" si="482"/>
        <v>0</v>
      </c>
      <c r="CN868" s="160">
        <f t="shared" si="483"/>
        <v>0</v>
      </c>
      <c r="CO868" s="160">
        <f t="shared" si="484"/>
        <v>0</v>
      </c>
      <c r="CP868" s="160">
        <f t="shared" si="485"/>
        <v>0</v>
      </c>
      <c r="CQ868" s="160">
        <f t="shared" si="486"/>
        <v>0</v>
      </c>
      <c r="CR868" s="160" t="str">
        <f t="shared" si="487"/>
        <v/>
      </c>
      <c r="CS868" s="160" t="str">
        <f t="shared" si="488"/>
        <v/>
      </c>
      <c r="CT868" s="160" t="str">
        <f t="shared" si="489"/>
        <v/>
      </c>
      <c r="CU868" s="162" t="str">
        <f t="shared" si="490"/>
        <v/>
      </c>
      <c r="CV868" s="162" t="str">
        <f t="shared" si="491"/>
        <v/>
      </c>
      <c r="CW868" s="162" t="str">
        <f t="shared" si="492"/>
        <v/>
      </c>
      <c r="CX868" s="162" t="str">
        <f t="shared" si="493"/>
        <v/>
      </c>
      <c r="CY868" s="162" t="str">
        <f t="shared" si="494"/>
        <v/>
      </c>
      <c r="CZ868" s="162" t="str">
        <f t="shared" si="495"/>
        <v/>
      </c>
      <c r="DA868" s="163" t="str">
        <f t="shared" si="496"/>
        <v/>
      </c>
    </row>
    <row r="869" spans="1:105" ht="16.5" x14ac:dyDescent="0.3">
      <c r="A869" s="135"/>
      <c r="B869" s="136"/>
      <c r="C869" s="136"/>
      <c r="D869" s="137"/>
      <c r="E869" s="176"/>
      <c r="F869" s="182"/>
      <c r="G869" s="183"/>
      <c r="H869" s="183"/>
      <c r="I869" s="183"/>
      <c r="J869" s="183"/>
      <c r="K869" s="183"/>
      <c r="L869" s="183"/>
      <c r="M869" s="186"/>
      <c r="N869" s="182"/>
      <c r="O869" s="184"/>
      <c r="P869" s="178"/>
      <c r="Q869" s="118">
        <f t="shared" si="465"/>
        <v>0</v>
      </c>
      <c r="R869" s="3"/>
      <c r="S869" s="3"/>
      <c r="T869" s="4"/>
      <c r="U869" s="4"/>
      <c r="V869" s="99">
        <f t="shared" si="466"/>
        <v>0</v>
      </c>
      <c r="W869" s="161"/>
      <c r="X869" s="138"/>
      <c r="AH869" s="158" t="str">
        <f t="array" ref="AH869">IF(OR(AH$1=0, $A869=""),"",SQRT((_xlfn.XLOOKUP(AH$1,$Z$2:$Z$16,$AA$2:$AA$16)-$T869)^2+(_xlfn.XLOOKUP(AH$1,$Z$2:$Z$16,$AB$2:$AB$16)-$U869)^2+(_xlfn.XLOOKUP(AH$1,$Z$2:$Z$16,$AC$2:$AC$16-$V869)^2)))</f>
        <v/>
      </c>
      <c r="AI869" s="140" t="str">
        <f t="array" ref="AI869">IF(OR(AI$1=0, $A869=""),"",SQRT((_xlfn.XLOOKUP(AI$1,$Z$2:$Z$16,$AA$2:$AA$16)-$T869)^2+(_xlfn.XLOOKUP(AI$1,$Z$2:$Z$16,$AB$2:$AB$16)-$U869)^2+(_xlfn.XLOOKUP(AI$1,$Z$2:$Z$16,$AC$2:$AC$16-$V869)^2)))</f>
        <v/>
      </c>
      <c r="AJ869" s="140" t="str">
        <f t="array" ref="AJ869">IF(OR(AJ$1=0, $A869=""),"",SQRT((_xlfn.XLOOKUP(AJ$1,$Z$2:$Z$16,$AA$2:$AA$16)-$T869)^2+(_xlfn.XLOOKUP(AJ$1,$Z$2:$Z$16,$AB$2:$AB$16)-$U869)^2+(_xlfn.XLOOKUP(AJ$1,$Z$2:$Z$16,$AC$2:$AC$16-$V869)^2)))</f>
        <v/>
      </c>
      <c r="AK869" s="140" t="str">
        <f t="array" ref="AK869">IF(OR(AK$1=0, $A869=""),"",SQRT((_xlfn.XLOOKUP(AK$1,$Z$2:$Z$16,$AA$2:$AA$16)-$T869)^2+(_xlfn.XLOOKUP(AK$1,$Z$2:$Z$16,$AB$2:$AB$16)-$U869)^2+(_xlfn.XLOOKUP(AK$1,$Z$2:$Z$16,$AC$2:$AC$16-$V869)^2)))</f>
        <v/>
      </c>
      <c r="AL869" s="140" t="str">
        <f t="array" ref="AL869">IF(OR(AL$1=0, $A869=""),"",SQRT((_xlfn.XLOOKUP(AL$1,$Z$2:$Z$16,$AA$2:$AA$16)-$T869)^2+(_xlfn.XLOOKUP(AL$1,$Z$2:$Z$16,$AB$2:$AB$16)-$U869)^2+(_xlfn.XLOOKUP(AL$1,$Z$2:$Z$16,$AC$2:$AC$16-$V869)^2)))</f>
        <v/>
      </c>
      <c r="AM869" s="140" t="str">
        <f t="array" ref="AM869">IF(OR(AM$1=0, $A869=""),"",SQRT((_xlfn.XLOOKUP(AM$1,$Z$2:$Z$16,$AA$2:$AA$16)-$T869)^2+(_xlfn.XLOOKUP(AM$1,$Z$2:$Z$16,$AB$2:$AB$16)-$U869)^2+(_xlfn.XLOOKUP(AM$1,$Z$2:$Z$16,$AC$2:$AC$16-$V869)^2)))</f>
        <v/>
      </c>
      <c r="AN869" s="140" t="str">
        <f t="array" ref="AN869">IF(OR(AN$1=0, $A869=""),"",SQRT((_xlfn.XLOOKUP(AN$1,$Z$2:$Z$16,$AA$2:$AA$16)-$T869)^2+(_xlfn.XLOOKUP(AN$1,$Z$2:$Z$16,$AB$2:$AB$16)-$U869)^2+(_xlfn.XLOOKUP(AN$1,$Z$2:$Z$16,$AC$2:$AC$16-$V869)^2)))</f>
        <v/>
      </c>
      <c r="AO869" s="140" t="str">
        <f t="array" ref="AO869">IF(OR(AO$1=0, $A869=""),"",SQRT((_xlfn.XLOOKUP(AO$1,$Z$2:$Z$16,$AA$2:$AA$16)-$T869)^2+(_xlfn.XLOOKUP(AO$1,$Z$2:$Z$16,$AB$2:$AB$16)-$U869)^2+(_xlfn.XLOOKUP(AO$1,$Z$2:$Z$16,$AC$2:$AC$16-$V869)^2)))</f>
        <v/>
      </c>
      <c r="AP869" s="141" t="str">
        <f t="array" ref="AP869">IF(OR(AP$1=0, $A869=""),"",SQRT((_xlfn.XLOOKUP(AP$1,$Z$2:$Z$16,$AA$2:$AA$16)-$T869)^2+(_xlfn.XLOOKUP(AP$1,$Z$2:$Z$16,$AB$2:$AB$16)-$U869)^2+(_xlfn.XLOOKUP(AP$1,$Z$2:$Z$16,$AC$2:$AC$16-$V869)^2)))</f>
        <v/>
      </c>
      <c r="AQ869" s="141" t="str">
        <f t="array" ref="AQ869">IF(OR(AQ$1=0, $A869=""),"",SQRT((_xlfn.XLOOKUP(AQ$1,$Z$2:$Z$16,$AA$2:$AA$16)-$T869)^2+(_xlfn.XLOOKUP(AQ$1,$Z$2:$Z$16,$AB$2:$AB$16)-$U869)^2+(_xlfn.XLOOKUP(AQ$1,$Z$2:$Z$16,$AC$2:$AC$16-$V869)^2)))</f>
        <v/>
      </c>
      <c r="AR869" s="141" t="str">
        <f t="array" ref="AR869">IF(OR(AR$1=0, $A869=""),"",SQRT((_xlfn.XLOOKUP(AR$1,$Z$2:$Z$16,$AA$2:$AA$16)-$T869)^2+(_xlfn.XLOOKUP(AR$1,$Z$2:$Z$16,$AB$2:$AB$16)-$U869)^2+(_xlfn.XLOOKUP(AR$1,$Z$2:$Z$16,$AC$2:$AC$16-$V869)^2)))</f>
        <v/>
      </c>
      <c r="AS869" s="141" t="str">
        <f t="array" ref="AS869">IF(OR(AS$1=0, $A869=""),"",SQRT((_xlfn.XLOOKUP(AS$1,$Z$2:$Z$16,$AA$2:$AA$16)-$T869)^2+(_xlfn.XLOOKUP(AS$1,$Z$2:$Z$16,$AB$2:$AB$16)-$U869)^2+(_xlfn.XLOOKUP(AS$1,$Z$2:$Z$16,$AC$2:$AC$16-$V869)^2)))</f>
        <v/>
      </c>
      <c r="AT869" s="141" t="str">
        <f t="array" ref="AT869">IF(OR(AT$1=0, $A869=""),"",SQRT((_xlfn.XLOOKUP(AT$1,$Z$2:$Z$16,$AA$2:$AA$16)-$T869)^2+(_xlfn.XLOOKUP(AT$1,$Z$2:$Z$16,$AB$2:$AB$16)-$U869)^2+(_xlfn.XLOOKUP(AT$1,$Z$2:$Z$16,$AC$2:$AC$16-$V869)^2)))</f>
        <v/>
      </c>
      <c r="AU869" s="141" t="str">
        <f t="array" ref="AU869">IF(OR(AU$1=0, $A869=""),"",SQRT((_xlfn.XLOOKUP(AU$1,$Z$2:$Z$16,$AA$2:$AA$16)-$T869)^2+(_xlfn.XLOOKUP(AU$1,$Z$2:$Z$16,$AB$2:$AB$16)-$U869)^2+(_xlfn.XLOOKUP(AU$1,$Z$2:$Z$16,$AC$2:$AC$16-$V869)^2)))</f>
        <v/>
      </c>
      <c r="AV869" s="142" t="str">
        <f t="array" ref="AV869">IF(OR(AV$1=0, $A869=""),"",SQRT((_xlfn.XLOOKUP(AV$1,$Z$2:$Z$16,$AA$2:$AA$16)-$T869)^2+(_xlfn.XLOOKUP(AV$1,$Z$2:$Z$16,$AB$2:$AB$16)-$U869)^2+(_xlfn.XLOOKUP(AV$1,$Z$2:$Z$16,$AC$2:$AC$16-$V869)^2)))</f>
        <v/>
      </c>
      <c r="AW869" s="124"/>
      <c r="AX869" s="124"/>
      <c r="AY869" s="125">
        <f t="shared" si="467"/>
        <v>0</v>
      </c>
      <c r="AZ869" s="143">
        <f t="shared" si="468"/>
        <v>0</v>
      </c>
      <c r="BA869" s="143">
        <f t="shared" si="469"/>
        <v>0</v>
      </c>
      <c r="BB869" s="143">
        <f t="shared" si="470"/>
        <v>0</v>
      </c>
      <c r="BC869" s="143">
        <f t="shared" si="471"/>
        <v>0</v>
      </c>
      <c r="BD869" s="143">
        <f t="shared" si="472"/>
        <v>0</v>
      </c>
      <c r="BE869" s="143">
        <f t="shared" si="473"/>
        <v>0</v>
      </c>
      <c r="BF869" s="143">
        <f t="shared" si="474"/>
        <v>0</v>
      </c>
      <c r="BG869" s="144">
        <f t="shared" si="475"/>
        <v>0</v>
      </c>
      <c r="BH869" s="144">
        <f t="shared" si="476"/>
        <v>0</v>
      </c>
      <c r="BI869" s="144">
        <f t="shared" si="477"/>
        <v>0</v>
      </c>
      <c r="BJ869" s="144">
        <f t="shared" si="478"/>
        <v>0</v>
      </c>
      <c r="BK869" s="144">
        <f t="shared" si="479"/>
        <v>0</v>
      </c>
      <c r="BL869" s="144">
        <f t="shared" si="480"/>
        <v>0</v>
      </c>
      <c r="BM869" s="145">
        <f t="shared" si="481"/>
        <v>0</v>
      </c>
      <c r="BN869" s="124"/>
      <c r="BO869" s="124"/>
      <c r="BP869" s="124"/>
      <c r="BQ869" s="124"/>
      <c r="BR869" s="124"/>
      <c r="BS869" s="124"/>
      <c r="BT869" s="124"/>
      <c r="BU869" s="124"/>
      <c r="BV869" s="130"/>
      <c r="BW869" s="130"/>
      <c r="BX869" s="130"/>
      <c r="BY869" s="130"/>
      <c r="BZ869" s="130"/>
      <c r="CA869" s="130"/>
      <c r="CB869" s="130"/>
      <c r="CC869" s="130"/>
      <c r="CD869" s="130"/>
      <c r="CE869" s="130"/>
      <c r="CF869" s="130"/>
      <c r="CG869" s="130"/>
      <c r="CH869" s="130"/>
      <c r="CI869" s="130"/>
      <c r="CJ869" s="130"/>
      <c r="CM869" s="159">
        <f t="shared" si="482"/>
        <v>0</v>
      </c>
      <c r="CN869" s="160">
        <f t="shared" si="483"/>
        <v>0</v>
      </c>
      <c r="CO869" s="160">
        <f t="shared" si="484"/>
        <v>0</v>
      </c>
      <c r="CP869" s="160">
        <f t="shared" si="485"/>
        <v>0</v>
      </c>
      <c r="CQ869" s="160">
        <f t="shared" si="486"/>
        <v>0</v>
      </c>
      <c r="CR869" s="160" t="str">
        <f t="shared" si="487"/>
        <v/>
      </c>
      <c r="CS869" s="160" t="str">
        <f t="shared" si="488"/>
        <v/>
      </c>
      <c r="CT869" s="160" t="str">
        <f t="shared" si="489"/>
        <v/>
      </c>
      <c r="CU869" s="162" t="str">
        <f t="shared" si="490"/>
        <v/>
      </c>
      <c r="CV869" s="162" t="str">
        <f t="shared" si="491"/>
        <v/>
      </c>
      <c r="CW869" s="162" t="str">
        <f t="shared" si="492"/>
        <v/>
      </c>
      <c r="CX869" s="162" t="str">
        <f t="shared" si="493"/>
        <v/>
      </c>
      <c r="CY869" s="162" t="str">
        <f t="shared" si="494"/>
        <v/>
      </c>
      <c r="CZ869" s="162" t="str">
        <f t="shared" si="495"/>
        <v/>
      </c>
      <c r="DA869" s="163" t="str">
        <f t="shared" si="496"/>
        <v/>
      </c>
    </row>
    <row r="870" spans="1:105" ht="16.5" x14ac:dyDescent="0.3">
      <c r="A870" s="135"/>
      <c r="B870" s="136"/>
      <c r="C870" s="136"/>
      <c r="D870" s="137"/>
      <c r="E870" s="176"/>
      <c r="F870" s="182"/>
      <c r="G870" s="183"/>
      <c r="H870" s="183"/>
      <c r="I870" s="183"/>
      <c r="J870" s="183"/>
      <c r="K870" s="183"/>
      <c r="L870" s="183"/>
      <c r="M870" s="186"/>
      <c r="N870" s="182"/>
      <c r="O870" s="184"/>
      <c r="P870" s="178"/>
      <c r="Q870" s="118">
        <f t="shared" si="465"/>
        <v>0</v>
      </c>
      <c r="R870" s="3"/>
      <c r="S870" s="3"/>
      <c r="T870" s="4"/>
      <c r="U870" s="4"/>
      <c r="V870" s="99">
        <f t="shared" si="466"/>
        <v>0</v>
      </c>
      <c r="W870" s="161"/>
      <c r="X870" s="138"/>
      <c r="AH870" s="158" t="str">
        <f t="array" ref="AH870">IF(OR(AH$1=0, $A870=""),"",SQRT((_xlfn.XLOOKUP(AH$1,$Z$2:$Z$16,$AA$2:$AA$16)-$T870)^2+(_xlfn.XLOOKUP(AH$1,$Z$2:$Z$16,$AB$2:$AB$16)-$U870)^2+(_xlfn.XLOOKUP(AH$1,$Z$2:$Z$16,$AC$2:$AC$16-$V870)^2)))</f>
        <v/>
      </c>
      <c r="AI870" s="140" t="str">
        <f t="array" ref="AI870">IF(OR(AI$1=0, $A870=""),"",SQRT((_xlfn.XLOOKUP(AI$1,$Z$2:$Z$16,$AA$2:$AA$16)-$T870)^2+(_xlfn.XLOOKUP(AI$1,$Z$2:$Z$16,$AB$2:$AB$16)-$U870)^2+(_xlfn.XLOOKUP(AI$1,$Z$2:$Z$16,$AC$2:$AC$16-$V870)^2)))</f>
        <v/>
      </c>
      <c r="AJ870" s="140" t="str">
        <f t="array" ref="AJ870">IF(OR(AJ$1=0, $A870=""),"",SQRT((_xlfn.XLOOKUP(AJ$1,$Z$2:$Z$16,$AA$2:$AA$16)-$T870)^2+(_xlfn.XLOOKUP(AJ$1,$Z$2:$Z$16,$AB$2:$AB$16)-$U870)^2+(_xlfn.XLOOKUP(AJ$1,$Z$2:$Z$16,$AC$2:$AC$16-$V870)^2)))</f>
        <v/>
      </c>
      <c r="AK870" s="140" t="str">
        <f t="array" ref="AK870">IF(OR(AK$1=0, $A870=""),"",SQRT((_xlfn.XLOOKUP(AK$1,$Z$2:$Z$16,$AA$2:$AA$16)-$T870)^2+(_xlfn.XLOOKUP(AK$1,$Z$2:$Z$16,$AB$2:$AB$16)-$U870)^2+(_xlfn.XLOOKUP(AK$1,$Z$2:$Z$16,$AC$2:$AC$16-$V870)^2)))</f>
        <v/>
      </c>
      <c r="AL870" s="140" t="str">
        <f t="array" ref="AL870">IF(OR(AL$1=0, $A870=""),"",SQRT((_xlfn.XLOOKUP(AL$1,$Z$2:$Z$16,$AA$2:$AA$16)-$T870)^2+(_xlfn.XLOOKUP(AL$1,$Z$2:$Z$16,$AB$2:$AB$16)-$U870)^2+(_xlfn.XLOOKUP(AL$1,$Z$2:$Z$16,$AC$2:$AC$16-$V870)^2)))</f>
        <v/>
      </c>
      <c r="AM870" s="140" t="str">
        <f t="array" ref="AM870">IF(OR(AM$1=0, $A870=""),"",SQRT((_xlfn.XLOOKUP(AM$1,$Z$2:$Z$16,$AA$2:$AA$16)-$T870)^2+(_xlfn.XLOOKUP(AM$1,$Z$2:$Z$16,$AB$2:$AB$16)-$U870)^2+(_xlfn.XLOOKUP(AM$1,$Z$2:$Z$16,$AC$2:$AC$16-$V870)^2)))</f>
        <v/>
      </c>
      <c r="AN870" s="140" t="str">
        <f t="array" ref="AN870">IF(OR(AN$1=0, $A870=""),"",SQRT((_xlfn.XLOOKUP(AN$1,$Z$2:$Z$16,$AA$2:$AA$16)-$T870)^2+(_xlfn.XLOOKUP(AN$1,$Z$2:$Z$16,$AB$2:$AB$16)-$U870)^2+(_xlfn.XLOOKUP(AN$1,$Z$2:$Z$16,$AC$2:$AC$16-$V870)^2)))</f>
        <v/>
      </c>
      <c r="AO870" s="140" t="str">
        <f t="array" ref="AO870">IF(OR(AO$1=0, $A870=""),"",SQRT((_xlfn.XLOOKUP(AO$1,$Z$2:$Z$16,$AA$2:$AA$16)-$T870)^2+(_xlfn.XLOOKUP(AO$1,$Z$2:$Z$16,$AB$2:$AB$16)-$U870)^2+(_xlfn.XLOOKUP(AO$1,$Z$2:$Z$16,$AC$2:$AC$16-$V870)^2)))</f>
        <v/>
      </c>
      <c r="AP870" s="141" t="str">
        <f t="array" ref="AP870">IF(OR(AP$1=0, $A870=""),"",SQRT((_xlfn.XLOOKUP(AP$1,$Z$2:$Z$16,$AA$2:$AA$16)-$T870)^2+(_xlfn.XLOOKUP(AP$1,$Z$2:$Z$16,$AB$2:$AB$16)-$U870)^2+(_xlfn.XLOOKUP(AP$1,$Z$2:$Z$16,$AC$2:$AC$16-$V870)^2)))</f>
        <v/>
      </c>
      <c r="AQ870" s="141" t="str">
        <f t="array" ref="AQ870">IF(OR(AQ$1=0, $A870=""),"",SQRT((_xlfn.XLOOKUP(AQ$1,$Z$2:$Z$16,$AA$2:$AA$16)-$T870)^2+(_xlfn.XLOOKUP(AQ$1,$Z$2:$Z$16,$AB$2:$AB$16)-$U870)^2+(_xlfn.XLOOKUP(AQ$1,$Z$2:$Z$16,$AC$2:$AC$16-$V870)^2)))</f>
        <v/>
      </c>
      <c r="AR870" s="141" t="str">
        <f t="array" ref="AR870">IF(OR(AR$1=0, $A870=""),"",SQRT((_xlfn.XLOOKUP(AR$1,$Z$2:$Z$16,$AA$2:$AA$16)-$T870)^2+(_xlfn.XLOOKUP(AR$1,$Z$2:$Z$16,$AB$2:$AB$16)-$U870)^2+(_xlfn.XLOOKUP(AR$1,$Z$2:$Z$16,$AC$2:$AC$16-$V870)^2)))</f>
        <v/>
      </c>
      <c r="AS870" s="141" t="str">
        <f t="array" ref="AS870">IF(OR(AS$1=0, $A870=""),"",SQRT((_xlfn.XLOOKUP(AS$1,$Z$2:$Z$16,$AA$2:$AA$16)-$T870)^2+(_xlfn.XLOOKUP(AS$1,$Z$2:$Z$16,$AB$2:$AB$16)-$U870)^2+(_xlfn.XLOOKUP(AS$1,$Z$2:$Z$16,$AC$2:$AC$16-$V870)^2)))</f>
        <v/>
      </c>
      <c r="AT870" s="141" t="str">
        <f t="array" ref="AT870">IF(OR(AT$1=0, $A870=""),"",SQRT((_xlfn.XLOOKUP(AT$1,$Z$2:$Z$16,$AA$2:$AA$16)-$T870)^2+(_xlfn.XLOOKUP(AT$1,$Z$2:$Z$16,$AB$2:$AB$16)-$U870)^2+(_xlfn.XLOOKUP(AT$1,$Z$2:$Z$16,$AC$2:$AC$16-$V870)^2)))</f>
        <v/>
      </c>
      <c r="AU870" s="141" t="str">
        <f t="array" ref="AU870">IF(OR(AU$1=0, $A870=""),"",SQRT((_xlfn.XLOOKUP(AU$1,$Z$2:$Z$16,$AA$2:$AA$16)-$T870)^2+(_xlfn.XLOOKUP(AU$1,$Z$2:$Z$16,$AB$2:$AB$16)-$U870)^2+(_xlfn.XLOOKUP(AU$1,$Z$2:$Z$16,$AC$2:$AC$16-$V870)^2)))</f>
        <v/>
      </c>
      <c r="AV870" s="142" t="str">
        <f t="array" ref="AV870">IF(OR(AV$1=0, $A870=""),"",SQRT((_xlfn.XLOOKUP(AV$1,$Z$2:$Z$16,$AA$2:$AA$16)-$T870)^2+(_xlfn.XLOOKUP(AV$1,$Z$2:$Z$16,$AB$2:$AB$16)-$U870)^2+(_xlfn.XLOOKUP(AV$1,$Z$2:$Z$16,$AC$2:$AC$16-$V870)^2)))</f>
        <v/>
      </c>
      <c r="AW870" s="124"/>
      <c r="AX870" s="124"/>
      <c r="AY870" s="125">
        <f t="shared" si="467"/>
        <v>0</v>
      </c>
      <c r="AZ870" s="143">
        <f t="shared" si="468"/>
        <v>0</v>
      </c>
      <c r="BA870" s="143">
        <f t="shared" si="469"/>
        <v>0</v>
      </c>
      <c r="BB870" s="143">
        <f t="shared" si="470"/>
        <v>0</v>
      </c>
      <c r="BC870" s="143">
        <f t="shared" si="471"/>
        <v>0</v>
      </c>
      <c r="BD870" s="143">
        <f t="shared" si="472"/>
        <v>0</v>
      </c>
      <c r="BE870" s="143">
        <f t="shared" si="473"/>
        <v>0</v>
      </c>
      <c r="BF870" s="143">
        <f t="shared" si="474"/>
        <v>0</v>
      </c>
      <c r="BG870" s="144">
        <f t="shared" si="475"/>
        <v>0</v>
      </c>
      <c r="BH870" s="144">
        <f t="shared" si="476"/>
        <v>0</v>
      </c>
      <c r="BI870" s="144">
        <f t="shared" si="477"/>
        <v>0</v>
      </c>
      <c r="BJ870" s="144">
        <f t="shared" si="478"/>
        <v>0</v>
      </c>
      <c r="BK870" s="144">
        <f t="shared" si="479"/>
        <v>0</v>
      </c>
      <c r="BL870" s="144">
        <f t="shared" si="480"/>
        <v>0</v>
      </c>
      <c r="BM870" s="145">
        <f t="shared" si="481"/>
        <v>0</v>
      </c>
      <c r="BN870" s="124"/>
      <c r="BO870" s="124"/>
      <c r="BP870" s="124"/>
      <c r="BQ870" s="124"/>
      <c r="BR870" s="124"/>
      <c r="BS870" s="124"/>
      <c r="BT870" s="124"/>
      <c r="BU870" s="124"/>
      <c r="BV870" s="130"/>
      <c r="BW870" s="130"/>
      <c r="BX870" s="130"/>
      <c r="BY870" s="130"/>
      <c r="BZ870" s="130"/>
      <c r="CA870" s="130"/>
      <c r="CB870" s="130"/>
      <c r="CC870" s="130"/>
      <c r="CD870" s="130"/>
      <c r="CE870" s="130"/>
      <c r="CF870" s="130"/>
      <c r="CG870" s="130"/>
      <c r="CH870" s="130"/>
      <c r="CI870" s="130"/>
      <c r="CJ870" s="130"/>
      <c r="CM870" s="159">
        <f t="shared" si="482"/>
        <v>0</v>
      </c>
      <c r="CN870" s="160">
        <f t="shared" si="483"/>
        <v>0</v>
      </c>
      <c r="CO870" s="160">
        <f t="shared" si="484"/>
        <v>0</v>
      </c>
      <c r="CP870" s="160">
        <f t="shared" si="485"/>
        <v>0</v>
      </c>
      <c r="CQ870" s="160">
        <f t="shared" si="486"/>
        <v>0</v>
      </c>
      <c r="CR870" s="160" t="str">
        <f t="shared" si="487"/>
        <v/>
      </c>
      <c r="CS870" s="160" t="str">
        <f t="shared" si="488"/>
        <v/>
      </c>
      <c r="CT870" s="160" t="str">
        <f t="shared" si="489"/>
        <v/>
      </c>
      <c r="CU870" s="162" t="str">
        <f t="shared" si="490"/>
        <v/>
      </c>
      <c r="CV870" s="162" t="str">
        <f t="shared" si="491"/>
        <v/>
      </c>
      <c r="CW870" s="162" t="str">
        <f t="shared" si="492"/>
        <v/>
      </c>
      <c r="CX870" s="162" t="str">
        <f t="shared" si="493"/>
        <v/>
      </c>
      <c r="CY870" s="162" t="str">
        <f t="shared" si="494"/>
        <v/>
      </c>
      <c r="CZ870" s="162" t="str">
        <f t="shared" si="495"/>
        <v/>
      </c>
      <c r="DA870" s="163" t="str">
        <f t="shared" si="496"/>
        <v/>
      </c>
    </row>
    <row r="871" spans="1:105" ht="16.5" x14ac:dyDescent="0.3">
      <c r="A871" s="135"/>
      <c r="B871" s="136"/>
      <c r="C871" s="136"/>
      <c r="D871" s="137"/>
      <c r="E871" s="176"/>
      <c r="F871" s="182"/>
      <c r="G871" s="183"/>
      <c r="H871" s="183"/>
      <c r="I871" s="183"/>
      <c r="J871" s="183"/>
      <c r="K871" s="183"/>
      <c r="L871" s="183"/>
      <c r="M871" s="186"/>
      <c r="N871" s="182"/>
      <c r="O871" s="184"/>
      <c r="P871" s="178"/>
      <c r="Q871" s="118">
        <f t="shared" si="465"/>
        <v>0</v>
      </c>
      <c r="R871" s="3"/>
      <c r="S871" s="3"/>
      <c r="T871" s="4"/>
      <c r="U871" s="4"/>
      <c r="V871" s="99">
        <f t="shared" si="466"/>
        <v>0</v>
      </c>
      <c r="W871" s="161"/>
      <c r="X871" s="138"/>
      <c r="AH871" s="158" t="str">
        <f t="array" ref="AH871">IF(OR(AH$1=0, $A871=""),"",SQRT((_xlfn.XLOOKUP(AH$1,$Z$2:$Z$16,$AA$2:$AA$16)-$T871)^2+(_xlfn.XLOOKUP(AH$1,$Z$2:$Z$16,$AB$2:$AB$16)-$U871)^2+(_xlfn.XLOOKUP(AH$1,$Z$2:$Z$16,$AC$2:$AC$16-$V871)^2)))</f>
        <v/>
      </c>
      <c r="AI871" s="140" t="str">
        <f t="array" ref="AI871">IF(OR(AI$1=0, $A871=""),"",SQRT((_xlfn.XLOOKUP(AI$1,$Z$2:$Z$16,$AA$2:$AA$16)-$T871)^2+(_xlfn.XLOOKUP(AI$1,$Z$2:$Z$16,$AB$2:$AB$16)-$U871)^2+(_xlfn.XLOOKUP(AI$1,$Z$2:$Z$16,$AC$2:$AC$16-$V871)^2)))</f>
        <v/>
      </c>
      <c r="AJ871" s="140" t="str">
        <f t="array" ref="AJ871">IF(OR(AJ$1=0, $A871=""),"",SQRT((_xlfn.XLOOKUP(AJ$1,$Z$2:$Z$16,$AA$2:$AA$16)-$T871)^2+(_xlfn.XLOOKUP(AJ$1,$Z$2:$Z$16,$AB$2:$AB$16)-$U871)^2+(_xlfn.XLOOKUP(AJ$1,$Z$2:$Z$16,$AC$2:$AC$16-$V871)^2)))</f>
        <v/>
      </c>
      <c r="AK871" s="140" t="str">
        <f t="array" ref="AK871">IF(OR(AK$1=0, $A871=""),"",SQRT((_xlfn.XLOOKUP(AK$1,$Z$2:$Z$16,$AA$2:$AA$16)-$T871)^2+(_xlfn.XLOOKUP(AK$1,$Z$2:$Z$16,$AB$2:$AB$16)-$U871)^2+(_xlfn.XLOOKUP(AK$1,$Z$2:$Z$16,$AC$2:$AC$16-$V871)^2)))</f>
        <v/>
      </c>
      <c r="AL871" s="140" t="str">
        <f t="array" ref="AL871">IF(OR(AL$1=0, $A871=""),"",SQRT((_xlfn.XLOOKUP(AL$1,$Z$2:$Z$16,$AA$2:$AA$16)-$T871)^2+(_xlfn.XLOOKUP(AL$1,$Z$2:$Z$16,$AB$2:$AB$16)-$U871)^2+(_xlfn.XLOOKUP(AL$1,$Z$2:$Z$16,$AC$2:$AC$16-$V871)^2)))</f>
        <v/>
      </c>
      <c r="AM871" s="140" t="str">
        <f t="array" ref="AM871">IF(OR(AM$1=0, $A871=""),"",SQRT((_xlfn.XLOOKUP(AM$1,$Z$2:$Z$16,$AA$2:$AA$16)-$T871)^2+(_xlfn.XLOOKUP(AM$1,$Z$2:$Z$16,$AB$2:$AB$16)-$U871)^2+(_xlfn.XLOOKUP(AM$1,$Z$2:$Z$16,$AC$2:$AC$16-$V871)^2)))</f>
        <v/>
      </c>
      <c r="AN871" s="140" t="str">
        <f t="array" ref="AN871">IF(OR(AN$1=0, $A871=""),"",SQRT((_xlfn.XLOOKUP(AN$1,$Z$2:$Z$16,$AA$2:$AA$16)-$T871)^2+(_xlfn.XLOOKUP(AN$1,$Z$2:$Z$16,$AB$2:$AB$16)-$U871)^2+(_xlfn.XLOOKUP(AN$1,$Z$2:$Z$16,$AC$2:$AC$16-$V871)^2)))</f>
        <v/>
      </c>
      <c r="AO871" s="140" t="str">
        <f t="array" ref="AO871">IF(OR(AO$1=0, $A871=""),"",SQRT((_xlfn.XLOOKUP(AO$1,$Z$2:$Z$16,$AA$2:$AA$16)-$T871)^2+(_xlfn.XLOOKUP(AO$1,$Z$2:$Z$16,$AB$2:$AB$16)-$U871)^2+(_xlfn.XLOOKUP(AO$1,$Z$2:$Z$16,$AC$2:$AC$16-$V871)^2)))</f>
        <v/>
      </c>
      <c r="AP871" s="141" t="str">
        <f t="array" ref="AP871">IF(OR(AP$1=0, $A871=""),"",SQRT((_xlfn.XLOOKUP(AP$1,$Z$2:$Z$16,$AA$2:$AA$16)-$T871)^2+(_xlfn.XLOOKUP(AP$1,$Z$2:$Z$16,$AB$2:$AB$16)-$U871)^2+(_xlfn.XLOOKUP(AP$1,$Z$2:$Z$16,$AC$2:$AC$16-$V871)^2)))</f>
        <v/>
      </c>
      <c r="AQ871" s="141" t="str">
        <f t="array" ref="AQ871">IF(OR(AQ$1=0, $A871=""),"",SQRT((_xlfn.XLOOKUP(AQ$1,$Z$2:$Z$16,$AA$2:$AA$16)-$T871)^2+(_xlfn.XLOOKUP(AQ$1,$Z$2:$Z$16,$AB$2:$AB$16)-$U871)^2+(_xlfn.XLOOKUP(AQ$1,$Z$2:$Z$16,$AC$2:$AC$16-$V871)^2)))</f>
        <v/>
      </c>
      <c r="AR871" s="141" t="str">
        <f t="array" ref="AR871">IF(OR(AR$1=0, $A871=""),"",SQRT((_xlfn.XLOOKUP(AR$1,$Z$2:$Z$16,$AA$2:$AA$16)-$T871)^2+(_xlfn.XLOOKUP(AR$1,$Z$2:$Z$16,$AB$2:$AB$16)-$U871)^2+(_xlfn.XLOOKUP(AR$1,$Z$2:$Z$16,$AC$2:$AC$16-$V871)^2)))</f>
        <v/>
      </c>
      <c r="AS871" s="141" t="str">
        <f t="array" ref="AS871">IF(OR(AS$1=0, $A871=""),"",SQRT((_xlfn.XLOOKUP(AS$1,$Z$2:$Z$16,$AA$2:$AA$16)-$T871)^2+(_xlfn.XLOOKUP(AS$1,$Z$2:$Z$16,$AB$2:$AB$16)-$U871)^2+(_xlfn.XLOOKUP(AS$1,$Z$2:$Z$16,$AC$2:$AC$16-$V871)^2)))</f>
        <v/>
      </c>
      <c r="AT871" s="141" t="str">
        <f t="array" ref="AT871">IF(OR(AT$1=0, $A871=""),"",SQRT((_xlfn.XLOOKUP(AT$1,$Z$2:$Z$16,$AA$2:$AA$16)-$T871)^2+(_xlfn.XLOOKUP(AT$1,$Z$2:$Z$16,$AB$2:$AB$16)-$U871)^2+(_xlfn.XLOOKUP(AT$1,$Z$2:$Z$16,$AC$2:$AC$16-$V871)^2)))</f>
        <v/>
      </c>
      <c r="AU871" s="141" t="str">
        <f t="array" ref="AU871">IF(OR(AU$1=0, $A871=""),"",SQRT((_xlfn.XLOOKUP(AU$1,$Z$2:$Z$16,$AA$2:$AA$16)-$T871)^2+(_xlfn.XLOOKUP(AU$1,$Z$2:$Z$16,$AB$2:$AB$16)-$U871)^2+(_xlfn.XLOOKUP(AU$1,$Z$2:$Z$16,$AC$2:$AC$16-$V871)^2)))</f>
        <v/>
      </c>
      <c r="AV871" s="142" t="str">
        <f t="array" ref="AV871">IF(OR(AV$1=0, $A871=""),"",SQRT((_xlfn.XLOOKUP(AV$1,$Z$2:$Z$16,$AA$2:$AA$16)-$T871)^2+(_xlfn.XLOOKUP(AV$1,$Z$2:$Z$16,$AB$2:$AB$16)-$U871)^2+(_xlfn.XLOOKUP(AV$1,$Z$2:$Z$16,$AC$2:$AC$16-$V871)^2)))</f>
        <v/>
      </c>
      <c r="AW871" s="124"/>
      <c r="AX871" s="124"/>
      <c r="AY871" s="125">
        <f t="shared" si="467"/>
        <v>0</v>
      </c>
      <c r="AZ871" s="143">
        <f t="shared" si="468"/>
        <v>0</v>
      </c>
      <c r="BA871" s="143">
        <f t="shared" si="469"/>
        <v>0</v>
      </c>
      <c r="BB871" s="143">
        <f t="shared" si="470"/>
        <v>0</v>
      </c>
      <c r="BC871" s="143">
        <f t="shared" si="471"/>
        <v>0</v>
      </c>
      <c r="BD871" s="143">
        <f t="shared" si="472"/>
        <v>0</v>
      </c>
      <c r="BE871" s="143">
        <f t="shared" si="473"/>
        <v>0</v>
      </c>
      <c r="BF871" s="143">
        <f t="shared" si="474"/>
        <v>0</v>
      </c>
      <c r="BG871" s="144">
        <f t="shared" si="475"/>
        <v>0</v>
      </c>
      <c r="BH871" s="144">
        <f t="shared" si="476"/>
        <v>0</v>
      </c>
      <c r="BI871" s="144">
        <f t="shared" si="477"/>
        <v>0</v>
      </c>
      <c r="BJ871" s="144">
        <f t="shared" si="478"/>
        <v>0</v>
      </c>
      <c r="BK871" s="144">
        <f t="shared" si="479"/>
        <v>0</v>
      </c>
      <c r="BL871" s="144">
        <f t="shared" si="480"/>
        <v>0</v>
      </c>
      <c r="BM871" s="145">
        <f t="shared" si="481"/>
        <v>0</v>
      </c>
      <c r="BN871" s="124"/>
      <c r="BO871" s="124"/>
      <c r="BP871" s="124"/>
      <c r="BQ871" s="124"/>
      <c r="BR871" s="124"/>
      <c r="BS871" s="124"/>
      <c r="BT871" s="124"/>
      <c r="BU871" s="124"/>
      <c r="BV871" s="130"/>
      <c r="BW871" s="130"/>
      <c r="BX871" s="130"/>
      <c r="BY871" s="130"/>
      <c r="BZ871" s="130"/>
      <c r="CA871" s="130"/>
      <c r="CB871" s="130"/>
      <c r="CC871" s="130"/>
      <c r="CD871" s="130"/>
      <c r="CE871" s="130"/>
      <c r="CF871" s="130"/>
      <c r="CG871" s="130"/>
      <c r="CH871" s="130"/>
      <c r="CI871" s="130"/>
      <c r="CJ871" s="130"/>
      <c r="CM871" s="159">
        <f t="shared" si="482"/>
        <v>0</v>
      </c>
      <c r="CN871" s="160">
        <f t="shared" si="483"/>
        <v>0</v>
      </c>
      <c r="CO871" s="160">
        <f t="shared" si="484"/>
        <v>0</v>
      </c>
      <c r="CP871" s="160">
        <f t="shared" si="485"/>
        <v>0</v>
      </c>
      <c r="CQ871" s="160">
        <f t="shared" si="486"/>
        <v>0</v>
      </c>
      <c r="CR871" s="160" t="str">
        <f t="shared" si="487"/>
        <v/>
      </c>
      <c r="CS871" s="160" t="str">
        <f t="shared" si="488"/>
        <v/>
      </c>
      <c r="CT871" s="160" t="str">
        <f t="shared" si="489"/>
        <v/>
      </c>
      <c r="CU871" s="162" t="str">
        <f t="shared" si="490"/>
        <v/>
      </c>
      <c r="CV871" s="162" t="str">
        <f t="shared" si="491"/>
        <v/>
      </c>
      <c r="CW871" s="162" t="str">
        <f t="shared" si="492"/>
        <v/>
      </c>
      <c r="CX871" s="162" t="str">
        <f t="shared" si="493"/>
        <v/>
      </c>
      <c r="CY871" s="162" t="str">
        <f t="shared" si="494"/>
        <v/>
      </c>
      <c r="CZ871" s="162" t="str">
        <f t="shared" si="495"/>
        <v/>
      </c>
      <c r="DA871" s="163" t="str">
        <f t="shared" si="496"/>
        <v/>
      </c>
    </row>
    <row r="872" spans="1:105" ht="16.5" x14ac:dyDescent="0.3">
      <c r="A872" s="135"/>
      <c r="B872" s="136"/>
      <c r="C872" s="136"/>
      <c r="D872" s="137"/>
      <c r="E872" s="176"/>
      <c r="F872" s="182"/>
      <c r="G872" s="183"/>
      <c r="H872" s="183"/>
      <c r="I872" s="183"/>
      <c r="J872" s="183"/>
      <c r="K872" s="183"/>
      <c r="L872" s="183"/>
      <c r="M872" s="186"/>
      <c r="N872" s="182"/>
      <c r="O872" s="184"/>
      <c r="P872" s="178"/>
      <c r="Q872" s="118">
        <f t="shared" si="465"/>
        <v>0</v>
      </c>
      <c r="R872" s="3"/>
      <c r="S872" s="3"/>
      <c r="T872" s="4"/>
      <c r="U872" s="4"/>
      <c r="V872" s="99">
        <f t="shared" si="466"/>
        <v>0</v>
      </c>
      <c r="W872" s="161"/>
      <c r="X872" s="138"/>
      <c r="AH872" s="158" t="str">
        <f t="array" ref="AH872">IF(OR(AH$1=0, $A872=""),"",SQRT((_xlfn.XLOOKUP(AH$1,$Z$2:$Z$16,$AA$2:$AA$16)-$T872)^2+(_xlfn.XLOOKUP(AH$1,$Z$2:$Z$16,$AB$2:$AB$16)-$U872)^2+(_xlfn.XLOOKUP(AH$1,$Z$2:$Z$16,$AC$2:$AC$16-$V872)^2)))</f>
        <v/>
      </c>
      <c r="AI872" s="140" t="str">
        <f t="array" ref="AI872">IF(OR(AI$1=0, $A872=""),"",SQRT((_xlfn.XLOOKUP(AI$1,$Z$2:$Z$16,$AA$2:$AA$16)-$T872)^2+(_xlfn.XLOOKUP(AI$1,$Z$2:$Z$16,$AB$2:$AB$16)-$U872)^2+(_xlfn.XLOOKUP(AI$1,$Z$2:$Z$16,$AC$2:$AC$16-$V872)^2)))</f>
        <v/>
      </c>
      <c r="AJ872" s="140" t="str">
        <f t="array" ref="AJ872">IF(OR(AJ$1=0, $A872=""),"",SQRT((_xlfn.XLOOKUP(AJ$1,$Z$2:$Z$16,$AA$2:$AA$16)-$T872)^2+(_xlfn.XLOOKUP(AJ$1,$Z$2:$Z$16,$AB$2:$AB$16)-$U872)^2+(_xlfn.XLOOKUP(AJ$1,$Z$2:$Z$16,$AC$2:$AC$16-$V872)^2)))</f>
        <v/>
      </c>
      <c r="AK872" s="140" t="str">
        <f t="array" ref="AK872">IF(OR(AK$1=0, $A872=""),"",SQRT((_xlfn.XLOOKUP(AK$1,$Z$2:$Z$16,$AA$2:$AA$16)-$T872)^2+(_xlfn.XLOOKUP(AK$1,$Z$2:$Z$16,$AB$2:$AB$16)-$U872)^2+(_xlfn.XLOOKUP(AK$1,$Z$2:$Z$16,$AC$2:$AC$16-$V872)^2)))</f>
        <v/>
      </c>
      <c r="AL872" s="140" t="str">
        <f t="array" ref="AL872">IF(OR(AL$1=0, $A872=""),"",SQRT((_xlfn.XLOOKUP(AL$1,$Z$2:$Z$16,$AA$2:$AA$16)-$T872)^2+(_xlfn.XLOOKUP(AL$1,$Z$2:$Z$16,$AB$2:$AB$16)-$U872)^2+(_xlfn.XLOOKUP(AL$1,$Z$2:$Z$16,$AC$2:$AC$16-$V872)^2)))</f>
        <v/>
      </c>
      <c r="AM872" s="140" t="str">
        <f t="array" ref="AM872">IF(OR(AM$1=0, $A872=""),"",SQRT((_xlfn.XLOOKUP(AM$1,$Z$2:$Z$16,$AA$2:$AA$16)-$T872)^2+(_xlfn.XLOOKUP(AM$1,$Z$2:$Z$16,$AB$2:$AB$16)-$U872)^2+(_xlfn.XLOOKUP(AM$1,$Z$2:$Z$16,$AC$2:$AC$16-$V872)^2)))</f>
        <v/>
      </c>
      <c r="AN872" s="140" t="str">
        <f t="array" ref="AN872">IF(OR(AN$1=0, $A872=""),"",SQRT((_xlfn.XLOOKUP(AN$1,$Z$2:$Z$16,$AA$2:$AA$16)-$T872)^2+(_xlfn.XLOOKUP(AN$1,$Z$2:$Z$16,$AB$2:$AB$16)-$U872)^2+(_xlfn.XLOOKUP(AN$1,$Z$2:$Z$16,$AC$2:$AC$16-$V872)^2)))</f>
        <v/>
      </c>
      <c r="AO872" s="140" t="str">
        <f t="array" ref="AO872">IF(OR(AO$1=0, $A872=""),"",SQRT((_xlfn.XLOOKUP(AO$1,$Z$2:$Z$16,$AA$2:$AA$16)-$T872)^2+(_xlfn.XLOOKUP(AO$1,$Z$2:$Z$16,$AB$2:$AB$16)-$U872)^2+(_xlfn.XLOOKUP(AO$1,$Z$2:$Z$16,$AC$2:$AC$16-$V872)^2)))</f>
        <v/>
      </c>
      <c r="AP872" s="141" t="str">
        <f t="array" ref="AP872">IF(OR(AP$1=0, $A872=""),"",SQRT((_xlfn.XLOOKUP(AP$1,$Z$2:$Z$16,$AA$2:$AA$16)-$T872)^2+(_xlfn.XLOOKUP(AP$1,$Z$2:$Z$16,$AB$2:$AB$16)-$U872)^2+(_xlfn.XLOOKUP(AP$1,$Z$2:$Z$16,$AC$2:$AC$16-$V872)^2)))</f>
        <v/>
      </c>
      <c r="AQ872" s="141" t="str">
        <f t="array" ref="AQ872">IF(OR(AQ$1=0, $A872=""),"",SQRT((_xlfn.XLOOKUP(AQ$1,$Z$2:$Z$16,$AA$2:$AA$16)-$T872)^2+(_xlfn.XLOOKUP(AQ$1,$Z$2:$Z$16,$AB$2:$AB$16)-$U872)^2+(_xlfn.XLOOKUP(AQ$1,$Z$2:$Z$16,$AC$2:$AC$16-$V872)^2)))</f>
        <v/>
      </c>
      <c r="AR872" s="141" t="str">
        <f t="array" ref="AR872">IF(OR(AR$1=0, $A872=""),"",SQRT((_xlfn.XLOOKUP(AR$1,$Z$2:$Z$16,$AA$2:$AA$16)-$T872)^2+(_xlfn.XLOOKUP(AR$1,$Z$2:$Z$16,$AB$2:$AB$16)-$U872)^2+(_xlfn.XLOOKUP(AR$1,$Z$2:$Z$16,$AC$2:$AC$16-$V872)^2)))</f>
        <v/>
      </c>
      <c r="AS872" s="141" t="str">
        <f t="array" ref="AS872">IF(OR(AS$1=0, $A872=""),"",SQRT((_xlfn.XLOOKUP(AS$1,$Z$2:$Z$16,$AA$2:$AA$16)-$T872)^2+(_xlfn.XLOOKUP(AS$1,$Z$2:$Z$16,$AB$2:$AB$16)-$U872)^2+(_xlfn.XLOOKUP(AS$1,$Z$2:$Z$16,$AC$2:$AC$16-$V872)^2)))</f>
        <v/>
      </c>
      <c r="AT872" s="141" t="str">
        <f t="array" ref="AT872">IF(OR(AT$1=0, $A872=""),"",SQRT((_xlfn.XLOOKUP(AT$1,$Z$2:$Z$16,$AA$2:$AA$16)-$T872)^2+(_xlfn.XLOOKUP(AT$1,$Z$2:$Z$16,$AB$2:$AB$16)-$U872)^2+(_xlfn.XLOOKUP(AT$1,$Z$2:$Z$16,$AC$2:$AC$16-$V872)^2)))</f>
        <v/>
      </c>
      <c r="AU872" s="141" t="str">
        <f t="array" ref="AU872">IF(OR(AU$1=0, $A872=""),"",SQRT((_xlfn.XLOOKUP(AU$1,$Z$2:$Z$16,$AA$2:$AA$16)-$T872)^2+(_xlfn.XLOOKUP(AU$1,$Z$2:$Z$16,$AB$2:$AB$16)-$U872)^2+(_xlfn.XLOOKUP(AU$1,$Z$2:$Z$16,$AC$2:$AC$16-$V872)^2)))</f>
        <v/>
      </c>
      <c r="AV872" s="142" t="str">
        <f t="array" ref="AV872">IF(OR(AV$1=0, $A872=""),"",SQRT((_xlfn.XLOOKUP(AV$1,$Z$2:$Z$16,$AA$2:$AA$16)-$T872)^2+(_xlfn.XLOOKUP(AV$1,$Z$2:$Z$16,$AB$2:$AB$16)-$U872)^2+(_xlfn.XLOOKUP(AV$1,$Z$2:$Z$16,$AC$2:$AC$16-$V872)^2)))</f>
        <v/>
      </c>
      <c r="AW872" s="124"/>
      <c r="AX872" s="124"/>
      <c r="AY872" s="125">
        <f t="shared" si="467"/>
        <v>0</v>
      </c>
      <c r="AZ872" s="143">
        <f t="shared" si="468"/>
        <v>0</v>
      </c>
      <c r="BA872" s="143">
        <f t="shared" si="469"/>
        <v>0</v>
      </c>
      <c r="BB872" s="143">
        <f t="shared" si="470"/>
        <v>0</v>
      </c>
      <c r="BC872" s="143">
        <f t="shared" si="471"/>
        <v>0</v>
      </c>
      <c r="BD872" s="143">
        <f t="shared" si="472"/>
        <v>0</v>
      </c>
      <c r="BE872" s="143">
        <f t="shared" si="473"/>
        <v>0</v>
      </c>
      <c r="BF872" s="143">
        <f t="shared" si="474"/>
        <v>0</v>
      </c>
      <c r="BG872" s="144">
        <f t="shared" si="475"/>
        <v>0</v>
      </c>
      <c r="BH872" s="144">
        <f t="shared" si="476"/>
        <v>0</v>
      </c>
      <c r="BI872" s="144">
        <f t="shared" si="477"/>
        <v>0</v>
      </c>
      <c r="BJ872" s="144">
        <f t="shared" si="478"/>
        <v>0</v>
      </c>
      <c r="BK872" s="144">
        <f t="shared" si="479"/>
        <v>0</v>
      </c>
      <c r="BL872" s="144">
        <f t="shared" si="480"/>
        <v>0</v>
      </c>
      <c r="BM872" s="145">
        <f t="shared" si="481"/>
        <v>0</v>
      </c>
      <c r="BN872" s="124"/>
      <c r="BO872" s="124"/>
      <c r="BP872" s="124"/>
      <c r="BQ872" s="124"/>
      <c r="BR872" s="124"/>
      <c r="BS872" s="124"/>
      <c r="BT872" s="124"/>
      <c r="BU872" s="124"/>
      <c r="BV872" s="130"/>
      <c r="BW872" s="130"/>
      <c r="BX872" s="130"/>
      <c r="BY872" s="130"/>
      <c r="BZ872" s="130"/>
      <c r="CA872" s="130"/>
      <c r="CB872" s="130"/>
      <c r="CC872" s="130"/>
      <c r="CD872" s="130"/>
      <c r="CE872" s="130"/>
      <c r="CF872" s="130"/>
      <c r="CG872" s="130"/>
      <c r="CH872" s="130"/>
      <c r="CI872" s="130"/>
      <c r="CJ872" s="130"/>
      <c r="CM872" s="159">
        <f t="shared" si="482"/>
        <v>0</v>
      </c>
      <c r="CN872" s="160">
        <f t="shared" si="483"/>
        <v>0</v>
      </c>
      <c r="CO872" s="160">
        <f t="shared" si="484"/>
        <v>0</v>
      </c>
      <c r="CP872" s="160">
        <f t="shared" si="485"/>
        <v>0</v>
      </c>
      <c r="CQ872" s="160">
        <f t="shared" si="486"/>
        <v>0</v>
      </c>
      <c r="CR872" s="160" t="str">
        <f t="shared" si="487"/>
        <v/>
      </c>
      <c r="CS872" s="160" t="str">
        <f t="shared" si="488"/>
        <v/>
      </c>
      <c r="CT872" s="160" t="str">
        <f t="shared" si="489"/>
        <v/>
      </c>
      <c r="CU872" s="162" t="str">
        <f t="shared" si="490"/>
        <v/>
      </c>
      <c r="CV872" s="162" t="str">
        <f t="shared" si="491"/>
        <v/>
      </c>
      <c r="CW872" s="162" t="str">
        <f t="shared" si="492"/>
        <v/>
      </c>
      <c r="CX872" s="162" t="str">
        <f t="shared" si="493"/>
        <v/>
      </c>
      <c r="CY872" s="162" t="str">
        <f t="shared" si="494"/>
        <v/>
      </c>
      <c r="CZ872" s="162" t="str">
        <f t="shared" si="495"/>
        <v/>
      </c>
      <c r="DA872" s="163" t="str">
        <f t="shared" si="496"/>
        <v/>
      </c>
    </row>
    <row r="873" spans="1:105" ht="16.5" x14ac:dyDescent="0.3">
      <c r="A873" s="135"/>
      <c r="B873" s="136"/>
      <c r="C873" s="136"/>
      <c r="D873" s="137"/>
      <c r="E873" s="176"/>
      <c r="F873" s="182"/>
      <c r="G873" s="183"/>
      <c r="H873" s="183"/>
      <c r="I873" s="183"/>
      <c r="J873" s="183"/>
      <c r="K873" s="183"/>
      <c r="L873" s="183"/>
      <c r="M873" s="186"/>
      <c r="N873" s="182"/>
      <c r="O873" s="184"/>
      <c r="P873" s="178"/>
      <c r="Q873" s="118">
        <f t="shared" si="465"/>
        <v>0</v>
      </c>
      <c r="R873" s="3"/>
      <c r="S873" s="3"/>
      <c r="T873" s="4"/>
      <c r="U873" s="4"/>
      <c r="V873" s="99">
        <f t="shared" si="466"/>
        <v>0</v>
      </c>
      <c r="W873" s="161"/>
      <c r="X873" s="138"/>
      <c r="AH873" s="158" t="str">
        <f t="array" ref="AH873">IF(OR(AH$1=0, $A873=""),"",SQRT((_xlfn.XLOOKUP(AH$1,$Z$2:$Z$16,$AA$2:$AA$16)-$T873)^2+(_xlfn.XLOOKUP(AH$1,$Z$2:$Z$16,$AB$2:$AB$16)-$U873)^2+(_xlfn.XLOOKUP(AH$1,$Z$2:$Z$16,$AC$2:$AC$16-$V873)^2)))</f>
        <v/>
      </c>
      <c r="AI873" s="140" t="str">
        <f t="array" ref="AI873">IF(OR(AI$1=0, $A873=""),"",SQRT((_xlfn.XLOOKUP(AI$1,$Z$2:$Z$16,$AA$2:$AA$16)-$T873)^2+(_xlfn.XLOOKUP(AI$1,$Z$2:$Z$16,$AB$2:$AB$16)-$U873)^2+(_xlfn.XLOOKUP(AI$1,$Z$2:$Z$16,$AC$2:$AC$16-$V873)^2)))</f>
        <v/>
      </c>
      <c r="AJ873" s="140" t="str">
        <f t="array" ref="AJ873">IF(OR(AJ$1=0, $A873=""),"",SQRT((_xlfn.XLOOKUP(AJ$1,$Z$2:$Z$16,$AA$2:$AA$16)-$T873)^2+(_xlfn.XLOOKUP(AJ$1,$Z$2:$Z$16,$AB$2:$AB$16)-$U873)^2+(_xlfn.XLOOKUP(AJ$1,$Z$2:$Z$16,$AC$2:$AC$16-$V873)^2)))</f>
        <v/>
      </c>
      <c r="AK873" s="140" t="str">
        <f t="array" ref="AK873">IF(OR(AK$1=0, $A873=""),"",SQRT((_xlfn.XLOOKUP(AK$1,$Z$2:$Z$16,$AA$2:$AA$16)-$T873)^2+(_xlfn.XLOOKUP(AK$1,$Z$2:$Z$16,$AB$2:$AB$16)-$U873)^2+(_xlfn.XLOOKUP(AK$1,$Z$2:$Z$16,$AC$2:$AC$16-$V873)^2)))</f>
        <v/>
      </c>
      <c r="AL873" s="140" t="str">
        <f t="array" ref="AL873">IF(OR(AL$1=0, $A873=""),"",SQRT((_xlfn.XLOOKUP(AL$1,$Z$2:$Z$16,$AA$2:$AA$16)-$T873)^2+(_xlfn.XLOOKUP(AL$1,$Z$2:$Z$16,$AB$2:$AB$16)-$U873)^2+(_xlfn.XLOOKUP(AL$1,$Z$2:$Z$16,$AC$2:$AC$16-$V873)^2)))</f>
        <v/>
      </c>
      <c r="AM873" s="140" t="str">
        <f t="array" ref="AM873">IF(OR(AM$1=0, $A873=""),"",SQRT((_xlfn.XLOOKUP(AM$1,$Z$2:$Z$16,$AA$2:$AA$16)-$T873)^2+(_xlfn.XLOOKUP(AM$1,$Z$2:$Z$16,$AB$2:$AB$16)-$U873)^2+(_xlfn.XLOOKUP(AM$1,$Z$2:$Z$16,$AC$2:$AC$16-$V873)^2)))</f>
        <v/>
      </c>
      <c r="AN873" s="140" t="str">
        <f t="array" ref="AN873">IF(OR(AN$1=0, $A873=""),"",SQRT((_xlfn.XLOOKUP(AN$1,$Z$2:$Z$16,$AA$2:$AA$16)-$T873)^2+(_xlfn.XLOOKUP(AN$1,$Z$2:$Z$16,$AB$2:$AB$16)-$U873)^2+(_xlfn.XLOOKUP(AN$1,$Z$2:$Z$16,$AC$2:$AC$16-$V873)^2)))</f>
        <v/>
      </c>
      <c r="AO873" s="140" t="str">
        <f t="array" ref="AO873">IF(OR(AO$1=0, $A873=""),"",SQRT((_xlfn.XLOOKUP(AO$1,$Z$2:$Z$16,$AA$2:$AA$16)-$T873)^2+(_xlfn.XLOOKUP(AO$1,$Z$2:$Z$16,$AB$2:$AB$16)-$U873)^2+(_xlfn.XLOOKUP(AO$1,$Z$2:$Z$16,$AC$2:$AC$16-$V873)^2)))</f>
        <v/>
      </c>
      <c r="AP873" s="141" t="str">
        <f t="array" ref="AP873">IF(OR(AP$1=0, $A873=""),"",SQRT((_xlfn.XLOOKUP(AP$1,$Z$2:$Z$16,$AA$2:$AA$16)-$T873)^2+(_xlfn.XLOOKUP(AP$1,$Z$2:$Z$16,$AB$2:$AB$16)-$U873)^2+(_xlfn.XLOOKUP(AP$1,$Z$2:$Z$16,$AC$2:$AC$16-$V873)^2)))</f>
        <v/>
      </c>
      <c r="AQ873" s="141" t="str">
        <f t="array" ref="AQ873">IF(OR(AQ$1=0, $A873=""),"",SQRT((_xlfn.XLOOKUP(AQ$1,$Z$2:$Z$16,$AA$2:$AA$16)-$T873)^2+(_xlfn.XLOOKUP(AQ$1,$Z$2:$Z$16,$AB$2:$AB$16)-$U873)^2+(_xlfn.XLOOKUP(AQ$1,$Z$2:$Z$16,$AC$2:$AC$16-$V873)^2)))</f>
        <v/>
      </c>
      <c r="AR873" s="141" t="str">
        <f t="array" ref="AR873">IF(OR(AR$1=0, $A873=""),"",SQRT((_xlfn.XLOOKUP(AR$1,$Z$2:$Z$16,$AA$2:$AA$16)-$T873)^2+(_xlfn.XLOOKUP(AR$1,$Z$2:$Z$16,$AB$2:$AB$16)-$U873)^2+(_xlfn.XLOOKUP(AR$1,$Z$2:$Z$16,$AC$2:$AC$16-$V873)^2)))</f>
        <v/>
      </c>
      <c r="AS873" s="141" t="str">
        <f t="array" ref="AS873">IF(OR(AS$1=0, $A873=""),"",SQRT((_xlfn.XLOOKUP(AS$1,$Z$2:$Z$16,$AA$2:$AA$16)-$T873)^2+(_xlfn.XLOOKUP(AS$1,$Z$2:$Z$16,$AB$2:$AB$16)-$U873)^2+(_xlfn.XLOOKUP(AS$1,$Z$2:$Z$16,$AC$2:$AC$16-$V873)^2)))</f>
        <v/>
      </c>
      <c r="AT873" s="141" t="str">
        <f t="array" ref="AT873">IF(OR(AT$1=0, $A873=""),"",SQRT((_xlfn.XLOOKUP(AT$1,$Z$2:$Z$16,$AA$2:$AA$16)-$T873)^2+(_xlfn.XLOOKUP(AT$1,$Z$2:$Z$16,$AB$2:$AB$16)-$U873)^2+(_xlfn.XLOOKUP(AT$1,$Z$2:$Z$16,$AC$2:$AC$16-$V873)^2)))</f>
        <v/>
      </c>
      <c r="AU873" s="141" t="str">
        <f t="array" ref="AU873">IF(OR(AU$1=0, $A873=""),"",SQRT((_xlfn.XLOOKUP(AU$1,$Z$2:$Z$16,$AA$2:$AA$16)-$T873)^2+(_xlfn.XLOOKUP(AU$1,$Z$2:$Z$16,$AB$2:$AB$16)-$U873)^2+(_xlfn.XLOOKUP(AU$1,$Z$2:$Z$16,$AC$2:$AC$16-$V873)^2)))</f>
        <v/>
      </c>
      <c r="AV873" s="142" t="str">
        <f t="array" ref="AV873">IF(OR(AV$1=0, $A873=""),"",SQRT((_xlfn.XLOOKUP(AV$1,$Z$2:$Z$16,$AA$2:$AA$16)-$T873)^2+(_xlfn.XLOOKUP(AV$1,$Z$2:$Z$16,$AB$2:$AB$16)-$U873)^2+(_xlfn.XLOOKUP(AV$1,$Z$2:$Z$16,$AC$2:$AC$16-$V873)^2)))</f>
        <v/>
      </c>
      <c r="AW873" s="124"/>
      <c r="AX873" s="124"/>
      <c r="AY873" s="125">
        <f t="shared" si="467"/>
        <v>0</v>
      </c>
      <c r="AZ873" s="143">
        <f t="shared" si="468"/>
        <v>0</v>
      </c>
      <c r="BA873" s="143">
        <f t="shared" si="469"/>
        <v>0</v>
      </c>
      <c r="BB873" s="143">
        <f t="shared" si="470"/>
        <v>0</v>
      </c>
      <c r="BC873" s="143">
        <f t="shared" si="471"/>
        <v>0</v>
      </c>
      <c r="BD873" s="143">
        <f t="shared" si="472"/>
        <v>0</v>
      </c>
      <c r="BE873" s="143">
        <f t="shared" si="473"/>
        <v>0</v>
      </c>
      <c r="BF873" s="143">
        <f t="shared" si="474"/>
        <v>0</v>
      </c>
      <c r="BG873" s="144">
        <f t="shared" si="475"/>
        <v>0</v>
      </c>
      <c r="BH873" s="144">
        <f t="shared" si="476"/>
        <v>0</v>
      </c>
      <c r="BI873" s="144">
        <f t="shared" si="477"/>
        <v>0</v>
      </c>
      <c r="BJ873" s="144">
        <f t="shared" si="478"/>
        <v>0</v>
      </c>
      <c r="BK873" s="144">
        <f t="shared" si="479"/>
        <v>0</v>
      </c>
      <c r="BL873" s="144">
        <f t="shared" si="480"/>
        <v>0</v>
      </c>
      <c r="BM873" s="145">
        <f t="shared" si="481"/>
        <v>0</v>
      </c>
      <c r="BN873" s="124"/>
      <c r="BO873" s="124"/>
      <c r="BP873" s="124"/>
      <c r="BQ873" s="124"/>
      <c r="BR873" s="124"/>
      <c r="BS873" s="124"/>
      <c r="BT873" s="124"/>
      <c r="BU873" s="124"/>
      <c r="BV873" s="130"/>
      <c r="BW873" s="130"/>
      <c r="BX873" s="130"/>
      <c r="BY873" s="130"/>
      <c r="BZ873" s="130"/>
      <c r="CA873" s="130"/>
      <c r="CB873" s="130"/>
      <c r="CC873" s="130"/>
      <c r="CD873" s="130"/>
      <c r="CE873" s="130"/>
      <c r="CF873" s="130"/>
      <c r="CG873" s="130"/>
      <c r="CH873" s="130"/>
      <c r="CI873" s="130"/>
      <c r="CJ873" s="130"/>
      <c r="CM873" s="159">
        <f t="shared" si="482"/>
        <v>0</v>
      </c>
      <c r="CN873" s="160">
        <f t="shared" si="483"/>
        <v>0</v>
      </c>
      <c r="CO873" s="160">
        <f t="shared" si="484"/>
        <v>0</v>
      </c>
      <c r="CP873" s="160">
        <f t="shared" si="485"/>
        <v>0</v>
      </c>
      <c r="CQ873" s="160">
        <f t="shared" si="486"/>
        <v>0</v>
      </c>
      <c r="CR873" s="160" t="str">
        <f t="shared" si="487"/>
        <v/>
      </c>
      <c r="CS873" s="160" t="str">
        <f t="shared" si="488"/>
        <v/>
      </c>
      <c r="CT873" s="160" t="str">
        <f t="shared" si="489"/>
        <v/>
      </c>
      <c r="CU873" s="162" t="str">
        <f t="shared" si="490"/>
        <v/>
      </c>
      <c r="CV873" s="162" t="str">
        <f t="shared" si="491"/>
        <v/>
      </c>
      <c r="CW873" s="162" t="str">
        <f t="shared" si="492"/>
        <v/>
      </c>
      <c r="CX873" s="162" t="str">
        <f t="shared" si="493"/>
        <v/>
      </c>
      <c r="CY873" s="162" t="str">
        <f t="shared" si="494"/>
        <v/>
      </c>
      <c r="CZ873" s="162" t="str">
        <f t="shared" si="495"/>
        <v/>
      </c>
      <c r="DA873" s="163" t="str">
        <f t="shared" si="496"/>
        <v/>
      </c>
    </row>
    <row r="874" spans="1:105" ht="16.5" x14ac:dyDescent="0.3">
      <c r="A874" s="135"/>
      <c r="B874" s="136"/>
      <c r="C874" s="136"/>
      <c r="D874" s="137"/>
      <c r="E874" s="176"/>
      <c r="F874" s="182"/>
      <c r="G874" s="183"/>
      <c r="H874" s="183"/>
      <c r="I874" s="183"/>
      <c r="J874" s="183"/>
      <c r="K874" s="183"/>
      <c r="L874" s="183"/>
      <c r="M874" s="186"/>
      <c r="N874" s="182"/>
      <c r="O874" s="184"/>
      <c r="P874" s="178"/>
      <c r="Q874" s="118">
        <f t="shared" si="465"/>
        <v>0</v>
      </c>
      <c r="R874" s="3"/>
      <c r="S874" s="3"/>
      <c r="T874" s="4"/>
      <c r="U874" s="4"/>
      <c r="V874" s="99">
        <f t="shared" si="466"/>
        <v>0</v>
      </c>
      <c r="W874" s="161"/>
      <c r="X874" s="138"/>
      <c r="AH874" s="158" t="str">
        <f t="array" ref="AH874">IF(OR(AH$1=0, $A874=""),"",SQRT((_xlfn.XLOOKUP(AH$1,$Z$2:$Z$16,$AA$2:$AA$16)-$T874)^2+(_xlfn.XLOOKUP(AH$1,$Z$2:$Z$16,$AB$2:$AB$16)-$U874)^2+(_xlfn.XLOOKUP(AH$1,$Z$2:$Z$16,$AC$2:$AC$16-$V874)^2)))</f>
        <v/>
      </c>
      <c r="AI874" s="140" t="str">
        <f t="array" ref="AI874">IF(OR(AI$1=0, $A874=""),"",SQRT((_xlfn.XLOOKUP(AI$1,$Z$2:$Z$16,$AA$2:$AA$16)-$T874)^2+(_xlfn.XLOOKUP(AI$1,$Z$2:$Z$16,$AB$2:$AB$16)-$U874)^2+(_xlfn.XLOOKUP(AI$1,$Z$2:$Z$16,$AC$2:$AC$16-$V874)^2)))</f>
        <v/>
      </c>
      <c r="AJ874" s="140" t="str">
        <f t="array" ref="AJ874">IF(OR(AJ$1=0, $A874=""),"",SQRT((_xlfn.XLOOKUP(AJ$1,$Z$2:$Z$16,$AA$2:$AA$16)-$T874)^2+(_xlfn.XLOOKUP(AJ$1,$Z$2:$Z$16,$AB$2:$AB$16)-$U874)^2+(_xlfn.XLOOKUP(AJ$1,$Z$2:$Z$16,$AC$2:$AC$16-$V874)^2)))</f>
        <v/>
      </c>
      <c r="AK874" s="140" t="str">
        <f t="array" ref="AK874">IF(OR(AK$1=0, $A874=""),"",SQRT((_xlfn.XLOOKUP(AK$1,$Z$2:$Z$16,$AA$2:$AA$16)-$T874)^2+(_xlfn.XLOOKUP(AK$1,$Z$2:$Z$16,$AB$2:$AB$16)-$U874)^2+(_xlfn.XLOOKUP(AK$1,$Z$2:$Z$16,$AC$2:$AC$16-$V874)^2)))</f>
        <v/>
      </c>
      <c r="AL874" s="140" t="str">
        <f t="array" ref="AL874">IF(OR(AL$1=0, $A874=""),"",SQRT((_xlfn.XLOOKUP(AL$1,$Z$2:$Z$16,$AA$2:$AA$16)-$T874)^2+(_xlfn.XLOOKUP(AL$1,$Z$2:$Z$16,$AB$2:$AB$16)-$U874)^2+(_xlfn.XLOOKUP(AL$1,$Z$2:$Z$16,$AC$2:$AC$16-$V874)^2)))</f>
        <v/>
      </c>
      <c r="AM874" s="140" t="str">
        <f t="array" ref="AM874">IF(OR(AM$1=0, $A874=""),"",SQRT((_xlfn.XLOOKUP(AM$1,$Z$2:$Z$16,$AA$2:$AA$16)-$T874)^2+(_xlfn.XLOOKUP(AM$1,$Z$2:$Z$16,$AB$2:$AB$16)-$U874)^2+(_xlfn.XLOOKUP(AM$1,$Z$2:$Z$16,$AC$2:$AC$16-$V874)^2)))</f>
        <v/>
      </c>
      <c r="AN874" s="140" t="str">
        <f t="array" ref="AN874">IF(OR(AN$1=0, $A874=""),"",SQRT((_xlfn.XLOOKUP(AN$1,$Z$2:$Z$16,$AA$2:$AA$16)-$T874)^2+(_xlfn.XLOOKUP(AN$1,$Z$2:$Z$16,$AB$2:$AB$16)-$U874)^2+(_xlfn.XLOOKUP(AN$1,$Z$2:$Z$16,$AC$2:$AC$16-$V874)^2)))</f>
        <v/>
      </c>
      <c r="AO874" s="140" t="str">
        <f t="array" ref="AO874">IF(OR(AO$1=0, $A874=""),"",SQRT((_xlfn.XLOOKUP(AO$1,$Z$2:$Z$16,$AA$2:$AA$16)-$T874)^2+(_xlfn.XLOOKUP(AO$1,$Z$2:$Z$16,$AB$2:$AB$16)-$U874)^2+(_xlfn.XLOOKUP(AO$1,$Z$2:$Z$16,$AC$2:$AC$16-$V874)^2)))</f>
        <v/>
      </c>
      <c r="AP874" s="141" t="str">
        <f t="array" ref="AP874">IF(OR(AP$1=0, $A874=""),"",SQRT((_xlfn.XLOOKUP(AP$1,$Z$2:$Z$16,$AA$2:$AA$16)-$T874)^2+(_xlfn.XLOOKUP(AP$1,$Z$2:$Z$16,$AB$2:$AB$16)-$U874)^2+(_xlfn.XLOOKUP(AP$1,$Z$2:$Z$16,$AC$2:$AC$16-$V874)^2)))</f>
        <v/>
      </c>
      <c r="AQ874" s="141" t="str">
        <f t="array" ref="AQ874">IF(OR(AQ$1=0, $A874=""),"",SQRT((_xlfn.XLOOKUP(AQ$1,$Z$2:$Z$16,$AA$2:$AA$16)-$T874)^2+(_xlfn.XLOOKUP(AQ$1,$Z$2:$Z$16,$AB$2:$AB$16)-$U874)^2+(_xlfn.XLOOKUP(AQ$1,$Z$2:$Z$16,$AC$2:$AC$16-$V874)^2)))</f>
        <v/>
      </c>
      <c r="AR874" s="141" t="str">
        <f t="array" ref="AR874">IF(OR(AR$1=0, $A874=""),"",SQRT((_xlfn.XLOOKUP(AR$1,$Z$2:$Z$16,$AA$2:$AA$16)-$T874)^2+(_xlfn.XLOOKUP(AR$1,$Z$2:$Z$16,$AB$2:$AB$16)-$U874)^2+(_xlfn.XLOOKUP(AR$1,$Z$2:$Z$16,$AC$2:$AC$16-$V874)^2)))</f>
        <v/>
      </c>
      <c r="AS874" s="141" t="str">
        <f t="array" ref="AS874">IF(OR(AS$1=0, $A874=""),"",SQRT((_xlfn.XLOOKUP(AS$1,$Z$2:$Z$16,$AA$2:$AA$16)-$T874)^2+(_xlfn.XLOOKUP(AS$1,$Z$2:$Z$16,$AB$2:$AB$16)-$U874)^2+(_xlfn.XLOOKUP(AS$1,$Z$2:$Z$16,$AC$2:$AC$16-$V874)^2)))</f>
        <v/>
      </c>
      <c r="AT874" s="141" t="str">
        <f t="array" ref="AT874">IF(OR(AT$1=0, $A874=""),"",SQRT((_xlfn.XLOOKUP(AT$1,$Z$2:$Z$16,$AA$2:$AA$16)-$T874)^2+(_xlfn.XLOOKUP(AT$1,$Z$2:$Z$16,$AB$2:$AB$16)-$U874)^2+(_xlfn.XLOOKUP(AT$1,$Z$2:$Z$16,$AC$2:$AC$16-$V874)^2)))</f>
        <v/>
      </c>
      <c r="AU874" s="141" t="str">
        <f t="array" ref="AU874">IF(OR(AU$1=0, $A874=""),"",SQRT((_xlfn.XLOOKUP(AU$1,$Z$2:$Z$16,$AA$2:$AA$16)-$T874)^2+(_xlfn.XLOOKUP(AU$1,$Z$2:$Z$16,$AB$2:$AB$16)-$U874)^2+(_xlfn.XLOOKUP(AU$1,$Z$2:$Z$16,$AC$2:$AC$16-$V874)^2)))</f>
        <v/>
      </c>
      <c r="AV874" s="142" t="str">
        <f t="array" ref="AV874">IF(OR(AV$1=0, $A874=""),"",SQRT((_xlfn.XLOOKUP(AV$1,$Z$2:$Z$16,$AA$2:$AA$16)-$T874)^2+(_xlfn.XLOOKUP(AV$1,$Z$2:$Z$16,$AB$2:$AB$16)-$U874)^2+(_xlfn.XLOOKUP(AV$1,$Z$2:$Z$16,$AC$2:$AC$16-$V874)^2)))</f>
        <v/>
      </c>
      <c r="AW874" s="124"/>
      <c r="AX874" s="124"/>
      <c r="AY874" s="125">
        <f t="shared" si="467"/>
        <v>0</v>
      </c>
      <c r="AZ874" s="143">
        <f t="shared" si="468"/>
        <v>0</v>
      </c>
      <c r="BA874" s="143">
        <f t="shared" si="469"/>
        <v>0</v>
      </c>
      <c r="BB874" s="143">
        <f t="shared" si="470"/>
        <v>0</v>
      </c>
      <c r="BC874" s="143">
        <f t="shared" si="471"/>
        <v>0</v>
      </c>
      <c r="BD874" s="143">
        <f t="shared" si="472"/>
        <v>0</v>
      </c>
      <c r="BE874" s="143">
        <f t="shared" si="473"/>
        <v>0</v>
      </c>
      <c r="BF874" s="143">
        <f t="shared" si="474"/>
        <v>0</v>
      </c>
      <c r="BG874" s="144">
        <f t="shared" si="475"/>
        <v>0</v>
      </c>
      <c r="BH874" s="144">
        <f t="shared" si="476"/>
        <v>0</v>
      </c>
      <c r="BI874" s="144">
        <f t="shared" si="477"/>
        <v>0</v>
      </c>
      <c r="BJ874" s="144">
        <f t="shared" si="478"/>
        <v>0</v>
      </c>
      <c r="BK874" s="144">
        <f t="shared" si="479"/>
        <v>0</v>
      </c>
      <c r="BL874" s="144">
        <f t="shared" si="480"/>
        <v>0</v>
      </c>
      <c r="BM874" s="145">
        <f t="shared" si="481"/>
        <v>0</v>
      </c>
      <c r="BN874" s="124"/>
      <c r="BO874" s="124"/>
      <c r="BP874" s="124"/>
      <c r="BQ874" s="124"/>
      <c r="BR874" s="124"/>
      <c r="BS874" s="124"/>
      <c r="BT874" s="124"/>
      <c r="BU874" s="124"/>
      <c r="BV874" s="130"/>
      <c r="BW874" s="130"/>
      <c r="BX874" s="130"/>
      <c r="BY874" s="130"/>
      <c r="BZ874" s="130"/>
      <c r="CA874" s="130"/>
      <c r="CB874" s="130"/>
      <c r="CC874" s="130"/>
      <c r="CD874" s="130"/>
      <c r="CE874" s="130"/>
      <c r="CF874" s="130"/>
      <c r="CG874" s="130"/>
      <c r="CH874" s="130"/>
      <c r="CI874" s="130"/>
      <c r="CJ874" s="130"/>
      <c r="CM874" s="159">
        <f t="shared" si="482"/>
        <v>0</v>
      </c>
      <c r="CN874" s="160">
        <f t="shared" si="483"/>
        <v>0</v>
      </c>
      <c r="CO874" s="160">
        <f t="shared" si="484"/>
        <v>0</v>
      </c>
      <c r="CP874" s="160">
        <f t="shared" si="485"/>
        <v>0</v>
      </c>
      <c r="CQ874" s="160">
        <f t="shared" si="486"/>
        <v>0</v>
      </c>
      <c r="CR874" s="160" t="str">
        <f t="shared" si="487"/>
        <v/>
      </c>
      <c r="CS874" s="160" t="str">
        <f t="shared" si="488"/>
        <v/>
      </c>
      <c r="CT874" s="160" t="str">
        <f t="shared" si="489"/>
        <v/>
      </c>
      <c r="CU874" s="162" t="str">
        <f t="shared" si="490"/>
        <v/>
      </c>
      <c r="CV874" s="162" t="str">
        <f t="shared" si="491"/>
        <v/>
      </c>
      <c r="CW874" s="162" t="str">
        <f t="shared" si="492"/>
        <v/>
      </c>
      <c r="CX874" s="162" t="str">
        <f t="shared" si="493"/>
        <v/>
      </c>
      <c r="CY874" s="162" t="str">
        <f t="shared" si="494"/>
        <v/>
      </c>
      <c r="CZ874" s="162" t="str">
        <f t="shared" si="495"/>
        <v/>
      </c>
      <c r="DA874" s="163" t="str">
        <f t="shared" si="496"/>
        <v/>
      </c>
    </row>
    <row r="875" spans="1:105" ht="16.5" x14ac:dyDescent="0.3">
      <c r="A875" s="135"/>
      <c r="B875" s="136"/>
      <c r="C875" s="136"/>
      <c r="D875" s="137"/>
      <c r="E875" s="176"/>
      <c r="F875" s="182"/>
      <c r="G875" s="183"/>
      <c r="H875" s="183"/>
      <c r="I875" s="183"/>
      <c r="J875" s="183"/>
      <c r="K875" s="183"/>
      <c r="L875" s="183"/>
      <c r="M875" s="186"/>
      <c r="N875" s="182"/>
      <c r="O875" s="184"/>
      <c r="P875" s="178"/>
      <c r="Q875" s="118">
        <f t="shared" si="465"/>
        <v>0</v>
      </c>
      <c r="R875" s="3"/>
      <c r="S875" s="3"/>
      <c r="T875" s="4"/>
      <c r="U875" s="4"/>
      <c r="V875" s="99">
        <f t="shared" si="466"/>
        <v>0</v>
      </c>
      <c r="W875" s="161"/>
      <c r="X875" s="138"/>
      <c r="AH875" s="158" t="str">
        <f t="array" ref="AH875">IF(OR(AH$1=0, $A875=""),"",SQRT((_xlfn.XLOOKUP(AH$1,$Z$2:$Z$16,$AA$2:$AA$16)-$T875)^2+(_xlfn.XLOOKUP(AH$1,$Z$2:$Z$16,$AB$2:$AB$16)-$U875)^2+(_xlfn.XLOOKUP(AH$1,$Z$2:$Z$16,$AC$2:$AC$16-$V875)^2)))</f>
        <v/>
      </c>
      <c r="AI875" s="140" t="str">
        <f t="array" ref="AI875">IF(OR(AI$1=0, $A875=""),"",SQRT((_xlfn.XLOOKUP(AI$1,$Z$2:$Z$16,$AA$2:$AA$16)-$T875)^2+(_xlfn.XLOOKUP(AI$1,$Z$2:$Z$16,$AB$2:$AB$16)-$U875)^2+(_xlfn.XLOOKUP(AI$1,$Z$2:$Z$16,$AC$2:$AC$16-$V875)^2)))</f>
        <v/>
      </c>
      <c r="AJ875" s="140" t="str">
        <f t="array" ref="AJ875">IF(OR(AJ$1=0, $A875=""),"",SQRT((_xlfn.XLOOKUP(AJ$1,$Z$2:$Z$16,$AA$2:$AA$16)-$T875)^2+(_xlfn.XLOOKUP(AJ$1,$Z$2:$Z$16,$AB$2:$AB$16)-$U875)^2+(_xlfn.XLOOKUP(AJ$1,$Z$2:$Z$16,$AC$2:$AC$16-$V875)^2)))</f>
        <v/>
      </c>
      <c r="AK875" s="140" t="str">
        <f t="array" ref="AK875">IF(OR(AK$1=0, $A875=""),"",SQRT((_xlfn.XLOOKUP(AK$1,$Z$2:$Z$16,$AA$2:$AA$16)-$T875)^2+(_xlfn.XLOOKUP(AK$1,$Z$2:$Z$16,$AB$2:$AB$16)-$U875)^2+(_xlfn.XLOOKUP(AK$1,$Z$2:$Z$16,$AC$2:$AC$16-$V875)^2)))</f>
        <v/>
      </c>
      <c r="AL875" s="140" t="str">
        <f t="array" ref="AL875">IF(OR(AL$1=0, $A875=""),"",SQRT((_xlfn.XLOOKUP(AL$1,$Z$2:$Z$16,$AA$2:$AA$16)-$T875)^2+(_xlfn.XLOOKUP(AL$1,$Z$2:$Z$16,$AB$2:$AB$16)-$U875)^2+(_xlfn.XLOOKUP(AL$1,$Z$2:$Z$16,$AC$2:$AC$16-$V875)^2)))</f>
        <v/>
      </c>
      <c r="AM875" s="140" t="str">
        <f t="array" ref="AM875">IF(OR(AM$1=0, $A875=""),"",SQRT((_xlfn.XLOOKUP(AM$1,$Z$2:$Z$16,$AA$2:$AA$16)-$T875)^2+(_xlfn.XLOOKUP(AM$1,$Z$2:$Z$16,$AB$2:$AB$16)-$U875)^2+(_xlfn.XLOOKUP(AM$1,$Z$2:$Z$16,$AC$2:$AC$16-$V875)^2)))</f>
        <v/>
      </c>
      <c r="AN875" s="140" t="str">
        <f t="array" ref="AN875">IF(OR(AN$1=0, $A875=""),"",SQRT((_xlfn.XLOOKUP(AN$1,$Z$2:$Z$16,$AA$2:$AA$16)-$T875)^2+(_xlfn.XLOOKUP(AN$1,$Z$2:$Z$16,$AB$2:$AB$16)-$U875)^2+(_xlfn.XLOOKUP(AN$1,$Z$2:$Z$16,$AC$2:$AC$16-$V875)^2)))</f>
        <v/>
      </c>
      <c r="AO875" s="140" t="str">
        <f t="array" ref="AO875">IF(OR(AO$1=0, $A875=""),"",SQRT((_xlfn.XLOOKUP(AO$1,$Z$2:$Z$16,$AA$2:$AA$16)-$T875)^2+(_xlfn.XLOOKUP(AO$1,$Z$2:$Z$16,$AB$2:$AB$16)-$U875)^2+(_xlfn.XLOOKUP(AO$1,$Z$2:$Z$16,$AC$2:$AC$16-$V875)^2)))</f>
        <v/>
      </c>
      <c r="AP875" s="141" t="str">
        <f t="array" ref="AP875">IF(OR(AP$1=0, $A875=""),"",SQRT((_xlfn.XLOOKUP(AP$1,$Z$2:$Z$16,$AA$2:$AA$16)-$T875)^2+(_xlfn.XLOOKUP(AP$1,$Z$2:$Z$16,$AB$2:$AB$16)-$U875)^2+(_xlfn.XLOOKUP(AP$1,$Z$2:$Z$16,$AC$2:$AC$16-$V875)^2)))</f>
        <v/>
      </c>
      <c r="AQ875" s="141" t="str">
        <f t="array" ref="AQ875">IF(OR(AQ$1=0, $A875=""),"",SQRT((_xlfn.XLOOKUP(AQ$1,$Z$2:$Z$16,$AA$2:$AA$16)-$T875)^2+(_xlfn.XLOOKUP(AQ$1,$Z$2:$Z$16,$AB$2:$AB$16)-$U875)^2+(_xlfn.XLOOKUP(AQ$1,$Z$2:$Z$16,$AC$2:$AC$16-$V875)^2)))</f>
        <v/>
      </c>
      <c r="AR875" s="141" t="str">
        <f t="array" ref="AR875">IF(OR(AR$1=0, $A875=""),"",SQRT((_xlfn.XLOOKUP(AR$1,$Z$2:$Z$16,$AA$2:$AA$16)-$T875)^2+(_xlfn.XLOOKUP(AR$1,$Z$2:$Z$16,$AB$2:$AB$16)-$U875)^2+(_xlfn.XLOOKUP(AR$1,$Z$2:$Z$16,$AC$2:$AC$16-$V875)^2)))</f>
        <v/>
      </c>
      <c r="AS875" s="141" t="str">
        <f t="array" ref="AS875">IF(OR(AS$1=0, $A875=""),"",SQRT((_xlfn.XLOOKUP(AS$1,$Z$2:$Z$16,$AA$2:$AA$16)-$T875)^2+(_xlfn.XLOOKUP(AS$1,$Z$2:$Z$16,$AB$2:$AB$16)-$U875)^2+(_xlfn.XLOOKUP(AS$1,$Z$2:$Z$16,$AC$2:$AC$16-$V875)^2)))</f>
        <v/>
      </c>
      <c r="AT875" s="141" t="str">
        <f t="array" ref="AT875">IF(OR(AT$1=0, $A875=""),"",SQRT((_xlfn.XLOOKUP(AT$1,$Z$2:$Z$16,$AA$2:$AA$16)-$T875)^2+(_xlfn.XLOOKUP(AT$1,$Z$2:$Z$16,$AB$2:$AB$16)-$U875)^2+(_xlfn.XLOOKUP(AT$1,$Z$2:$Z$16,$AC$2:$AC$16-$V875)^2)))</f>
        <v/>
      </c>
      <c r="AU875" s="141" t="str">
        <f t="array" ref="AU875">IF(OR(AU$1=0, $A875=""),"",SQRT((_xlfn.XLOOKUP(AU$1,$Z$2:$Z$16,$AA$2:$AA$16)-$T875)^2+(_xlfn.XLOOKUP(AU$1,$Z$2:$Z$16,$AB$2:$AB$16)-$U875)^2+(_xlfn.XLOOKUP(AU$1,$Z$2:$Z$16,$AC$2:$AC$16-$V875)^2)))</f>
        <v/>
      </c>
      <c r="AV875" s="142" t="str">
        <f t="array" ref="AV875">IF(OR(AV$1=0, $A875=""),"",SQRT((_xlfn.XLOOKUP(AV$1,$Z$2:$Z$16,$AA$2:$AA$16)-$T875)^2+(_xlfn.XLOOKUP(AV$1,$Z$2:$Z$16,$AB$2:$AB$16)-$U875)^2+(_xlfn.XLOOKUP(AV$1,$Z$2:$Z$16,$AC$2:$AC$16-$V875)^2)))</f>
        <v/>
      </c>
      <c r="AW875" s="124"/>
      <c r="AX875" s="124"/>
      <c r="AY875" s="125">
        <f t="shared" si="467"/>
        <v>0</v>
      </c>
      <c r="AZ875" s="143">
        <f t="shared" si="468"/>
        <v>0</v>
      </c>
      <c r="BA875" s="143">
        <f t="shared" si="469"/>
        <v>0</v>
      </c>
      <c r="BB875" s="143">
        <f t="shared" si="470"/>
        <v>0</v>
      </c>
      <c r="BC875" s="143">
        <f t="shared" si="471"/>
        <v>0</v>
      </c>
      <c r="BD875" s="143">
        <f t="shared" si="472"/>
        <v>0</v>
      </c>
      <c r="BE875" s="143">
        <f t="shared" si="473"/>
        <v>0</v>
      </c>
      <c r="BF875" s="143">
        <f t="shared" si="474"/>
        <v>0</v>
      </c>
      <c r="BG875" s="144">
        <f t="shared" si="475"/>
        <v>0</v>
      </c>
      <c r="BH875" s="144">
        <f t="shared" si="476"/>
        <v>0</v>
      </c>
      <c r="BI875" s="144">
        <f t="shared" si="477"/>
        <v>0</v>
      </c>
      <c r="BJ875" s="144">
        <f t="shared" si="478"/>
        <v>0</v>
      </c>
      <c r="BK875" s="144">
        <f t="shared" si="479"/>
        <v>0</v>
      </c>
      <c r="BL875" s="144">
        <f t="shared" si="480"/>
        <v>0</v>
      </c>
      <c r="BM875" s="145">
        <f t="shared" si="481"/>
        <v>0</v>
      </c>
      <c r="BN875" s="124"/>
      <c r="BO875" s="124"/>
      <c r="BP875" s="124"/>
      <c r="BQ875" s="124"/>
      <c r="BR875" s="124"/>
      <c r="BS875" s="124"/>
      <c r="BT875" s="124"/>
      <c r="BU875" s="124"/>
      <c r="BV875" s="130"/>
      <c r="BW875" s="130"/>
      <c r="BX875" s="130"/>
      <c r="BY875" s="130"/>
      <c r="BZ875" s="130"/>
      <c r="CA875" s="130"/>
      <c r="CB875" s="130"/>
      <c r="CC875" s="130"/>
      <c r="CD875" s="130"/>
      <c r="CE875" s="130"/>
      <c r="CF875" s="130"/>
      <c r="CG875" s="130"/>
      <c r="CH875" s="130"/>
      <c r="CI875" s="130"/>
      <c r="CJ875" s="130"/>
      <c r="CM875" s="159">
        <f t="shared" si="482"/>
        <v>0</v>
      </c>
      <c r="CN875" s="160">
        <f t="shared" si="483"/>
        <v>0</v>
      </c>
      <c r="CO875" s="160">
        <f t="shared" si="484"/>
        <v>0</v>
      </c>
      <c r="CP875" s="160">
        <f t="shared" si="485"/>
        <v>0</v>
      </c>
      <c r="CQ875" s="160">
        <f t="shared" si="486"/>
        <v>0</v>
      </c>
      <c r="CR875" s="160" t="str">
        <f t="shared" si="487"/>
        <v/>
      </c>
      <c r="CS875" s="160" t="str">
        <f t="shared" si="488"/>
        <v/>
      </c>
      <c r="CT875" s="160" t="str">
        <f t="shared" si="489"/>
        <v/>
      </c>
      <c r="CU875" s="162" t="str">
        <f t="shared" si="490"/>
        <v/>
      </c>
      <c r="CV875" s="162" t="str">
        <f t="shared" si="491"/>
        <v/>
      </c>
      <c r="CW875" s="162" t="str">
        <f t="shared" si="492"/>
        <v/>
      </c>
      <c r="CX875" s="162" t="str">
        <f t="shared" si="493"/>
        <v/>
      </c>
      <c r="CY875" s="162" t="str">
        <f t="shared" si="494"/>
        <v/>
      </c>
      <c r="CZ875" s="162" t="str">
        <f t="shared" si="495"/>
        <v/>
      </c>
      <c r="DA875" s="163" t="str">
        <f t="shared" si="496"/>
        <v/>
      </c>
    </row>
    <row r="876" spans="1:105" ht="16.5" x14ac:dyDescent="0.3">
      <c r="A876" s="135"/>
      <c r="B876" s="136"/>
      <c r="C876" s="136"/>
      <c r="D876" s="137"/>
      <c r="E876" s="176"/>
      <c r="F876" s="182"/>
      <c r="G876" s="183"/>
      <c r="H876" s="183"/>
      <c r="I876" s="183"/>
      <c r="J876" s="183"/>
      <c r="K876" s="183"/>
      <c r="L876" s="183"/>
      <c r="M876" s="186"/>
      <c r="N876" s="182"/>
      <c r="O876" s="184"/>
      <c r="P876" s="178"/>
      <c r="Q876" s="118">
        <f t="shared" si="465"/>
        <v>0</v>
      </c>
      <c r="R876" s="3"/>
      <c r="S876" s="3"/>
      <c r="T876" s="4"/>
      <c r="U876" s="4"/>
      <c r="V876" s="99">
        <f t="shared" si="466"/>
        <v>0</v>
      </c>
      <c r="W876" s="161"/>
      <c r="X876" s="138"/>
      <c r="AH876" s="158" t="str">
        <f t="array" ref="AH876">IF(OR(AH$1=0, $A876=""),"",SQRT((_xlfn.XLOOKUP(AH$1,$Z$2:$Z$16,$AA$2:$AA$16)-$T876)^2+(_xlfn.XLOOKUP(AH$1,$Z$2:$Z$16,$AB$2:$AB$16)-$U876)^2+(_xlfn.XLOOKUP(AH$1,$Z$2:$Z$16,$AC$2:$AC$16-$V876)^2)))</f>
        <v/>
      </c>
      <c r="AI876" s="140" t="str">
        <f t="array" ref="AI876">IF(OR(AI$1=0, $A876=""),"",SQRT((_xlfn.XLOOKUP(AI$1,$Z$2:$Z$16,$AA$2:$AA$16)-$T876)^2+(_xlfn.XLOOKUP(AI$1,$Z$2:$Z$16,$AB$2:$AB$16)-$U876)^2+(_xlfn.XLOOKUP(AI$1,$Z$2:$Z$16,$AC$2:$AC$16-$V876)^2)))</f>
        <v/>
      </c>
      <c r="AJ876" s="140" t="str">
        <f t="array" ref="AJ876">IF(OR(AJ$1=0, $A876=""),"",SQRT((_xlfn.XLOOKUP(AJ$1,$Z$2:$Z$16,$AA$2:$AA$16)-$T876)^2+(_xlfn.XLOOKUP(AJ$1,$Z$2:$Z$16,$AB$2:$AB$16)-$U876)^2+(_xlfn.XLOOKUP(AJ$1,$Z$2:$Z$16,$AC$2:$AC$16-$V876)^2)))</f>
        <v/>
      </c>
      <c r="AK876" s="140" t="str">
        <f t="array" ref="AK876">IF(OR(AK$1=0, $A876=""),"",SQRT((_xlfn.XLOOKUP(AK$1,$Z$2:$Z$16,$AA$2:$AA$16)-$T876)^2+(_xlfn.XLOOKUP(AK$1,$Z$2:$Z$16,$AB$2:$AB$16)-$U876)^2+(_xlfn.XLOOKUP(AK$1,$Z$2:$Z$16,$AC$2:$AC$16-$V876)^2)))</f>
        <v/>
      </c>
      <c r="AL876" s="140" t="str">
        <f t="array" ref="AL876">IF(OR(AL$1=0, $A876=""),"",SQRT((_xlfn.XLOOKUP(AL$1,$Z$2:$Z$16,$AA$2:$AA$16)-$T876)^2+(_xlfn.XLOOKUP(AL$1,$Z$2:$Z$16,$AB$2:$AB$16)-$U876)^2+(_xlfn.XLOOKUP(AL$1,$Z$2:$Z$16,$AC$2:$AC$16-$V876)^2)))</f>
        <v/>
      </c>
      <c r="AM876" s="140" t="str">
        <f t="array" ref="AM876">IF(OR(AM$1=0, $A876=""),"",SQRT((_xlfn.XLOOKUP(AM$1,$Z$2:$Z$16,$AA$2:$AA$16)-$T876)^2+(_xlfn.XLOOKUP(AM$1,$Z$2:$Z$16,$AB$2:$AB$16)-$U876)^2+(_xlfn.XLOOKUP(AM$1,$Z$2:$Z$16,$AC$2:$AC$16-$V876)^2)))</f>
        <v/>
      </c>
      <c r="AN876" s="140" t="str">
        <f t="array" ref="AN876">IF(OR(AN$1=0, $A876=""),"",SQRT((_xlfn.XLOOKUP(AN$1,$Z$2:$Z$16,$AA$2:$AA$16)-$T876)^2+(_xlfn.XLOOKUP(AN$1,$Z$2:$Z$16,$AB$2:$AB$16)-$U876)^2+(_xlfn.XLOOKUP(AN$1,$Z$2:$Z$16,$AC$2:$AC$16-$V876)^2)))</f>
        <v/>
      </c>
      <c r="AO876" s="140" t="str">
        <f t="array" ref="AO876">IF(OR(AO$1=0, $A876=""),"",SQRT((_xlfn.XLOOKUP(AO$1,$Z$2:$Z$16,$AA$2:$AA$16)-$T876)^2+(_xlfn.XLOOKUP(AO$1,$Z$2:$Z$16,$AB$2:$AB$16)-$U876)^2+(_xlfn.XLOOKUP(AO$1,$Z$2:$Z$16,$AC$2:$AC$16-$V876)^2)))</f>
        <v/>
      </c>
      <c r="AP876" s="141" t="str">
        <f t="array" ref="AP876">IF(OR(AP$1=0, $A876=""),"",SQRT((_xlfn.XLOOKUP(AP$1,$Z$2:$Z$16,$AA$2:$AA$16)-$T876)^2+(_xlfn.XLOOKUP(AP$1,$Z$2:$Z$16,$AB$2:$AB$16)-$U876)^2+(_xlfn.XLOOKUP(AP$1,$Z$2:$Z$16,$AC$2:$AC$16-$V876)^2)))</f>
        <v/>
      </c>
      <c r="AQ876" s="141" t="str">
        <f t="array" ref="AQ876">IF(OR(AQ$1=0, $A876=""),"",SQRT((_xlfn.XLOOKUP(AQ$1,$Z$2:$Z$16,$AA$2:$AA$16)-$T876)^2+(_xlfn.XLOOKUP(AQ$1,$Z$2:$Z$16,$AB$2:$AB$16)-$U876)^2+(_xlfn.XLOOKUP(AQ$1,$Z$2:$Z$16,$AC$2:$AC$16-$V876)^2)))</f>
        <v/>
      </c>
      <c r="AR876" s="141" t="str">
        <f t="array" ref="AR876">IF(OR(AR$1=0, $A876=""),"",SQRT((_xlfn.XLOOKUP(AR$1,$Z$2:$Z$16,$AA$2:$AA$16)-$T876)^2+(_xlfn.XLOOKUP(AR$1,$Z$2:$Z$16,$AB$2:$AB$16)-$U876)^2+(_xlfn.XLOOKUP(AR$1,$Z$2:$Z$16,$AC$2:$AC$16-$V876)^2)))</f>
        <v/>
      </c>
      <c r="AS876" s="141" t="str">
        <f t="array" ref="AS876">IF(OR(AS$1=0, $A876=""),"",SQRT((_xlfn.XLOOKUP(AS$1,$Z$2:$Z$16,$AA$2:$AA$16)-$T876)^2+(_xlfn.XLOOKUP(AS$1,$Z$2:$Z$16,$AB$2:$AB$16)-$U876)^2+(_xlfn.XLOOKUP(AS$1,$Z$2:$Z$16,$AC$2:$AC$16-$V876)^2)))</f>
        <v/>
      </c>
      <c r="AT876" s="141" t="str">
        <f t="array" ref="AT876">IF(OR(AT$1=0, $A876=""),"",SQRT((_xlfn.XLOOKUP(AT$1,$Z$2:$Z$16,$AA$2:$AA$16)-$T876)^2+(_xlfn.XLOOKUP(AT$1,$Z$2:$Z$16,$AB$2:$AB$16)-$U876)^2+(_xlfn.XLOOKUP(AT$1,$Z$2:$Z$16,$AC$2:$AC$16-$V876)^2)))</f>
        <v/>
      </c>
      <c r="AU876" s="141" t="str">
        <f t="array" ref="AU876">IF(OR(AU$1=0, $A876=""),"",SQRT((_xlfn.XLOOKUP(AU$1,$Z$2:$Z$16,$AA$2:$AA$16)-$T876)^2+(_xlfn.XLOOKUP(AU$1,$Z$2:$Z$16,$AB$2:$AB$16)-$U876)^2+(_xlfn.XLOOKUP(AU$1,$Z$2:$Z$16,$AC$2:$AC$16-$V876)^2)))</f>
        <v/>
      </c>
      <c r="AV876" s="142" t="str">
        <f t="array" ref="AV876">IF(OR(AV$1=0, $A876=""),"",SQRT((_xlfn.XLOOKUP(AV$1,$Z$2:$Z$16,$AA$2:$AA$16)-$T876)^2+(_xlfn.XLOOKUP(AV$1,$Z$2:$Z$16,$AB$2:$AB$16)-$U876)^2+(_xlfn.XLOOKUP(AV$1,$Z$2:$Z$16,$AC$2:$AC$16-$V876)^2)))</f>
        <v/>
      </c>
      <c r="AW876" s="124"/>
      <c r="AX876" s="124"/>
      <c r="AY876" s="125">
        <f t="shared" si="467"/>
        <v>0</v>
      </c>
      <c r="AZ876" s="143">
        <f t="shared" si="468"/>
        <v>0</v>
      </c>
      <c r="BA876" s="143">
        <f t="shared" si="469"/>
        <v>0</v>
      </c>
      <c r="BB876" s="143">
        <f t="shared" si="470"/>
        <v>0</v>
      </c>
      <c r="BC876" s="143">
        <f t="shared" si="471"/>
        <v>0</v>
      </c>
      <c r="BD876" s="143">
        <f t="shared" si="472"/>
        <v>0</v>
      </c>
      <c r="BE876" s="143">
        <f t="shared" si="473"/>
        <v>0</v>
      </c>
      <c r="BF876" s="143">
        <f t="shared" si="474"/>
        <v>0</v>
      </c>
      <c r="BG876" s="144">
        <f t="shared" si="475"/>
        <v>0</v>
      </c>
      <c r="BH876" s="144">
        <f t="shared" si="476"/>
        <v>0</v>
      </c>
      <c r="BI876" s="144">
        <f t="shared" si="477"/>
        <v>0</v>
      </c>
      <c r="BJ876" s="144">
        <f t="shared" si="478"/>
        <v>0</v>
      </c>
      <c r="BK876" s="144">
        <f t="shared" si="479"/>
        <v>0</v>
      </c>
      <c r="BL876" s="144">
        <f t="shared" si="480"/>
        <v>0</v>
      </c>
      <c r="BM876" s="145">
        <f t="shared" si="481"/>
        <v>0</v>
      </c>
      <c r="BN876" s="124"/>
      <c r="BO876" s="124"/>
      <c r="BP876" s="124"/>
      <c r="BQ876" s="124"/>
      <c r="BR876" s="124"/>
      <c r="BS876" s="124"/>
      <c r="BT876" s="124"/>
      <c r="BU876" s="124"/>
      <c r="BV876" s="130"/>
      <c r="BW876" s="130"/>
      <c r="BX876" s="130"/>
      <c r="BY876" s="130"/>
      <c r="BZ876" s="130"/>
      <c r="CA876" s="130"/>
      <c r="CB876" s="130"/>
      <c r="CC876" s="130"/>
      <c r="CD876" s="130"/>
      <c r="CE876" s="130"/>
      <c r="CF876" s="130"/>
      <c r="CG876" s="130"/>
      <c r="CH876" s="130"/>
      <c r="CI876" s="130"/>
      <c r="CJ876" s="130"/>
      <c r="CM876" s="159">
        <f t="shared" si="482"/>
        <v>0</v>
      </c>
      <c r="CN876" s="160">
        <f t="shared" si="483"/>
        <v>0</v>
      </c>
      <c r="CO876" s="160">
        <f t="shared" si="484"/>
        <v>0</v>
      </c>
      <c r="CP876" s="160">
        <f t="shared" si="485"/>
        <v>0</v>
      </c>
      <c r="CQ876" s="160">
        <f t="shared" si="486"/>
        <v>0</v>
      </c>
      <c r="CR876" s="160" t="str">
        <f t="shared" si="487"/>
        <v/>
      </c>
      <c r="CS876" s="160" t="str">
        <f t="shared" si="488"/>
        <v/>
      </c>
      <c r="CT876" s="160" t="str">
        <f t="shared" si="489"/>
        <v/>
      </c>
      <c r="CU876" s="162" t="str">
        <f t="shared" si="490"/>
        <v/>
      </c>
      <c r="CV876" s="162" t="str">
        <f t="shared" si="491"/>
        <v/>
      </c>
      <c r="CW876" s="162" t="str">
        <f t="shared" si="492"/>
        <v/>
      </c>
      <c r="CX876" s="162" t="str">
        <f t="shared" si="493"/>
        <v/>
      </c>
      <c r="CY876" s="162" t="str">
        <f t="shared" si="494"/>
        <v/>
      </c>
      <c r="CZ876" s="162" t="str">
        <f t="shared" si="495"/>
        <v/>
      </c>
      <c r="DA876" s="163" t="str">
        <f t="shared" si="496"/>
        <v/>
      </c>
    </row>
    <row r="877" spans="1:105" ht="16.5" x14ac:dyDescent="0.3">
      <c r="A877" s="135"/>
      <c r="B877" s="136"/>
      <c r="C877" s="136"/>
      <c r="D877" s="137"/>
      <c r="E877" s="176"/>
      <c r="F877" s="182"/>
      <c r="G877" s="183"/>
      <c r="H877" s="183"/>
      <c r="I877" s="183"/>
      <c r="J877" s="183"/>
      <c r="K877" s="183"/>
      <c r="L877" s="183"/>
      <c r="M877" s="186"/>
      <c r="N877" s="182"/>
      <c r="O877" s="184"/>
      <c r="P877" s="178"/>
      <c r="Q877" s="118">
        <f t="shared" si="465"/>
        <v>0</v>
      </c>
      <c r="R877" s="3"/>
      <c r="S877" s="3"/>
      <c r="T877" s="4"/>
      <c r="U877" s="4"/>
      <c r="V877" s="99">
        <f t="shared" si="466"/>
        <v>0</v>
      </c>
      <c r="W877" s="161"/>
      <c r="X877" s="138"/>
      <c r="AH877" s="158" t="str">
        <f t="array" ref="AH877">IF(OR(AH$1=0, $A877=""),"",SQRT((_xlfn.XLOOKUP(AH$1,$Z$2:$Z$16,$AA$2:$AA$16)-$T877)^2+(_xlfn.XLOOKUP(AH$1,$Z$2:$Z$16,$AB$2:$AB$16)-$U877)^2+(_xlfn.XLOOKUP(AH$1,$Z$2:$Z$16,$AC$2:$AC$16-$V877)^2)))</f>
        <v/>
      </c>
      <c r="AI877" s="140" t="str">
        <f t="array" ref="AI877">IF(OR(AI$1=0, $A877=""),"",SQRT((_xlfn.XLOOKUP(AI$1,$Z$2:$Z$16,$AA$2:$AA$16)-$T877)^2+(_xlfn.XLOOKUP(AI$1,$Z$2:$Z$16,$AB$2:$AB$16)-$U877)^2+(_xlfn.XLOOKUP(AI$1,$Z$2:$Z$16,$AC$2:$AC$16-$V877)^2)))</f>
        <v/>
      </c>
      <c r="AJ877" s="140" t="str">
        <f t="array" ref="AJ877">IF(OR(AJ$1=0, $A877=""),"",SQRT((_xlfn.XLOOKUP(AJ$1,$Z$2:$Z$16,$AA$2:$AA$16)-$T877)^2+(_xlfn.XLOOKUP(AJ$1,$Z$2:$Z$16,$AB$2:$AB$16)-$U877)^2+(_xlfn.XLOOKUP(AJ$1,$Z$2:$Z$16,$AC$2:$AC$16-$V877)^2)))</f>
        <v/>
      </c>
      <c r="AK877" s="140" t="str">
        <f t="array" ref="AK877">IF(OR(AK$1=0, $A877=""),"",SQRT((_xlfn.XLOOKUP(AK$1,$Z$2:$Z$16,$AA$2:$AA$16)-$T877)^2+(_xlfn.XLOOKUP(AK$1,$Z$2:$Z$16,$AB$2:$AB$16)-$U877)^2+(_xlfn.XLOOKUP(AK$1,$Z$2:$Z$16,$AC$2:$AC$16-$V877)^2)))</f>
        <v/>
      </c>
      <c r="AL877" s="140" t="str">
        <f t="array" ref="AL877">IF(OR(AL$1=0, $A877=""),"",SQRT((_xlfn.XLOOKUP(AL$1,$Z$2:$Z$16,$AA$2:$AA$16)-$T877)^2+(_xlfn.XLOOKUP(AL$1,$Z$2:$Z$16,$AB$2:$AB$16)-$U877)^2+(_xlfn.XLOOKUP(AL$1,$Z$2:$Z$16,$AC$2:$AC$16-$V877)^2)))</f>
        <v/>
      </c>
      <c r="AM877" s="140" t="str">
        <f t="array" ref="AM877">IF(OR(AM$1=0, $A877=""),"",SQRT((_xlfn.XLOOKUP(AM$1,$Z$2:$Z$16,$AA$2:$AA$16)-$T877)^2+(_xlfn.XLOOKUP(AM$1,$Z$2:$Z$16,$AB$2:$AB$16)-$U877)^2+(_xlfn.XLOOKUP(AM$1,$Z$2:$Z$16,$AC$2:$AC$16-$V877)^2)))</f>
        <v/>
      </c>
      <c r="AN877" s="140" t="str">
        <f t="array" ref="AN877">IF(OR(AN$1=0, $A877=""),"",SQRT((_xlfn.XLOOKUP(AN$1,$Z$2:$Z$16,$AA$2:$AA$16)-$T877)^2+(_xlfn.XLOOKUP(AN$1,$Z$2:$Z$16,$AB$2:$AB$16)-$U877)^2+(_xlfn.XLOOKUP(AN$1,$Z$2:$Z$16,$AC$2:$AC$16-$V877)^2)))</f>
        <v/>
      </c>
      <c r="AO877" s="140" t="str">
        <f t="array" ref="AO877">IF(OR(AO$1=0, $A877=""),"",SQRT((_xlfn.XLOOKUP(AO$1,$Z$2:$Z$16,$AA$2:$AA$16)-$T877)^2+(_xlfn.XLOOKUP(AO$1,$Z$2:$Z$16,$AB$2:$AB$16)-$U877)^2+(_xlfn.XLOOKUP(AO$1,$Z$2:$Z$16,$AC$2:$AC$16-$V877)^2)))</f>
        <v/>
      </c>
      <c r="AP877" s="141" t="str">
        <f t="array" ref="AP877">IF(OR(AP$1=0, $A877=""),"",SQRT((_xlfn.XLOOKUP(AP$1,$Z$2:$Z$16,$AA$2:$AA$16)-$T877)^2+(_xlfn.XLOOKUP(AP$1,$Z$2:$Z$16,$AB$2:$AB$16)-$U877)^2+(_xlfn.XLOOKUP(AP$1,$Z$2:$Z$16,$AC$2:$AC$16-$V877)^2)))</f>
        <v/>
      </c>
      <c r="AQ877" s="141" t="str">
        <f t="array" ref="AQ877">IF(OR(AQ$1=0, $A877=""),"",SQRT((_xlfn.XLOOKUP(AQ$1,$Z$2:$Z$16,$AA$2:$AA$16)-$T877)^2+(_xlfn.XLOOKUP(AQ$1,$Z$2:$Z$16,$AB$2:$AB$16)-$U877)^2+(_xlfn.XLOOKUP(AQ$1,$Z$2:$Z$16,$AC$2:$AC$16-$V877)^2)))</f>
        <v/>
      </c>
      <c r="AR877" s="141" t="str">
        <f t="array" ref="AR877">IF(OR(AR$1=0, $A877=""),"",SQRT((_xlfn.XLOOKUP(AR$1,$Z$2:$Z$16,$AA$2:$AA$16)-$T877)^2+(_xlfn.XLOOKUP(AR$1,$Z$2:$Z$16,$AB$2:$AB$16)-$U877)^2+(_xlfn.XLOOKUP(AR$1,$Z$2:$Z$16,$AC$2:$AC$16-$V877)^2)))</f>
        <v/>
      </c>
      <c r="AS877" s="141" t="str">
        <f t="array" ref="AS877">IF(OR(AS$1=0, $A877=""),"",SQRT((_xlfn.XLOOKUP(AS$1,$Z$2:$Z$16,$AA$2:$AA$16)-$T877)^2+(_xlfn.XLOOKUP(AS$1,$Z$2:$Z$16,$AB$2:$AB$16)-$U877)^2+(_xlfn.XLOOKUP(AS$1,$Z$2:$Z$16,$AC$2:$AC$16-$V877)^2)))</f>
        <v/>
      </c>
      <c r="AT877" s="141" t="str">
        <f t="array" ref="AT877">IF(OR(AT$1=0, $A877=""),"",SQRT((_xlfn.XLOOKUP(AT$1,$Z$2:$Z$16,$AA$2:$AA$16)-$T877)^2+(_xlfn.XLOOKUP(AT$1,$Z$2:$Z$16,$AB$2:$AB$16)-$U877)^2+(_xlfn.XLOOKUP(AT$1,$Z$2:$Z$16,$AC$2:$AC$16-$V877)^2)))</f>
        <v/>
      </c>
      <c r="AU877" s="141" t="str">
        <f t="array" ref="AU877">IF(OR(AU$1=0, $A877=""),"",SQRT((_xlfn.XLOOKUP(AU$1,$Z$2:$Z$16,$AA$2:$AA$16)-$T877)^2+(_xlfn.XLOOKUP(AU$1,$Z$2:$Z$16,$AB$2:$AB$16)-$U877)^2+(_xlfn.XLOOKUP(AU$1,$Z$2:$Z$16,$AC$2:$AC$16-$V877)^2)))</f>
        <v/>
      </c>
      <c r="AV877" s="142" t="str">
        <f t="array" ref="AV877">IF(OR(AV$1=0, $A877=""),"",SQRT((_xlfn.XLOOKUP(AV$1,$Z$2:$Z$16,$AA$2:$AA$16)-$T877)^2+(_xlfn.XLOOKUP(AV$1,$Z$2:$Z$16,$AB$2:$AB$16)-$U877)^2+(_xlfn.XLOOKUP(AV$1,$Z$2:$Z$16,$AC$2:$AC$16-$V877)^2)))</f>
        <v/>
      </c>
      <c r="AW877" s="124"/>
      <c r="AX877" s="124"/>
      <c r="AY877" s="125">
        <f t="shared" si="467"/>
        <v>0</v>
      </c>
      <c r="AZ877" s="143">
        <f t="shared" si="468"/>
        <v>0</v>
      </c>
      <c r="BA877" s="143">
        <f t="shared" si="469"/>
        <v>0</v>
      </c>
      <c r="BB877" s="143">
        <f t="shared" si="470"/>
        <v>0</v>
      </c>
      <c r="BC877" s="143">
        <f t="shared" si="471"/>
        <v>0</v>
      </c>
      <c r="BD877" s="143">
        <f t="shared" si="472"/>
        <v>0</v>
      </c>
      <c r="BE877" s="143">
        <f t="shared" si="473"/>
        <v>0</v>
      </c>
      <c r="BF877" s="143">
        <f t="shared" si="474"/>
        <v>0</v>
      </c>
      <c r="BG877" s="144">
        <f t="shared" si="475"/>
        <v>0</v>
      </c>
      <c r="BH877" s="144">
        <f t="shared" si="476"/>
        <v>0</v>
      </c>
      <c r="BI877" s="144">
        <f t="shared" si="477"/>
        <v>0</v>
      </c>
      <c r="BJ877" s="144">
        <f t="shared" si="478"/>
        <v>0</v>
      </c>
      <c r="BK877" s="144">
        <f t="shared" si="479"/>
        <v>0</v>
      </c>
      <c r="BL877" s="144">
        <f t="shared" si="480"/>
        <v>0</v>
      </c>
      <c r="BM877" s="145">
        <f t="shared" si="481"/>
        <v>0</v>
      </c>
      <c r="BN877" s="124"/>
      <c r="BO877" s="124"/>
      <c r="BP877" s="124"/>
      <c r="BQ877" s="124"/>
      <c r="BR877" s="124"/>
      <c r="BS877" s="124"/>
      <c r="BT877" s="124"/>
      <c r="BU877" s="124"/>
      <c r="BV877" s="130"/>
      <c r="BW877" s="130"/>
      <c r="BX877" s="130"/>
      <c r="BY877" s="130"/>
      <c r="BZ877" s="130"/>
      <c r="CA877" s="130"/>
      <c r="CB877" s="130"/>
      <c r="CC877" s="130"/>
      <c r="CD877" s="130"/>
      <c r="CE877" s="130"/>
      <c r="CF877" s="130"/>
      <c r="CG877" s="130"/>
      <c r="CH877" s="130"/>
      <c r="CI877" s="130"/>
      <c r="CJ877" s="130"/>
      <c r="CM877" s="159">
        <f t="shared" si="482"/>
        <v>0</v>
      </c>
      <c r="CN877" s="160">
        <f t="shared" si="483"/>
        <v>0</v>
      </c>
      <c r="CO877" s="160">
        <f t="shared" si="484"/>
        <v>0</v>
      </c>
      <c r="CP877" s="160">
        <f t="shared" si="485"/>
        <v>0</v>
      </c>
      <c r="CQ877" s="160">
        <f t="shared" si="486"/>
        <v>0</v>
      </c>
      <c r="CR877" s="160" t="str">
        <f t="shared" si="487"/>
        <v/>
      </c>
      <c r="CS877" s="160" t="str">
        <f t="shared" si="488"/>
        <v/>
      </c>
      <c r="CT877" s="160" t="str">
        <f t="shared" si="489"/>
        <v/>
      </c>
      <c r="CU877" s="162" t="str">
        <f t="shared" si="490"/>
        <v/>
      </c>
      <c r="CV877" s="162" t="str">
        <f t="shared" si="491"/>
        <v/>
      </c>
      <c r="CW877" s="162" t="str">
        <f t="shared" si="492"/>
        <v/>
      </c>
      <c r="CX877" s="162" t="str">
        <f t="shared" si="493"/>
        <v/>
      </c>
      <c r="CY877" s="162" t="str">
        <f t="shared" si="494"/>
        <v/>
      </c>
      <c r="CZ877" s="162" t="str">
        <f t="shared" si="495"/>
        <v/>
      </c>
      <c r="DA877" s="163" t="str">
        <f t="shared" si="496"/>
        <v/>
      </c>
    </row>
    <row r="878" spans="1:105" ht="16.5" x14ac:dyDescent="0.3">
      <c r="A878" s="135"/>
      <c r="B878" s="136"/>
      <c r="C878" s="136"/>
      <c r="D878" s="137"/>
      <c r="E878" s="176"/>
      <c r="F878" s="182"/>
      <c r="G878" s="183"/>
      <c r="H878" s="183"/>
      <c r="I878" s="183"/>
      <c r="J878" s="183"/>
      <c r="K878" s="183"/>
      <c r="L878" s="183"/>
      <c r="M878" s="186"/>
      <c r="N878" s="182"/>
      <c r="O878" s="184"/>
      <c r="P878" s="178"/>
      <c r="Q878" s="118">
        <f t="shared" si="465"/>
        <v>0</v>
      </c>
      <c r="R878" s="3"/>
      <c r="S878" s="3"/>
      <c r="T878" s="4"/>
      <c r="U878" s="4"/>
      <c r="V878" s="99">
        <f t="shared" si="466"/>
        <v>0</v>
      </c>
      <c r="W878" s="161"/>
      <c r="X878" s="138"/>
      <c r="AH878" s="158" t="str">
        <f t="array" ref="AH878">IF(OR(AH$1=0, $A878=""),"",SQRT((_xlfn.XLOOKUP(AH$1,$Z$2:$Z$16,$AA$2:$AA$16)-$T878)^2+(_xlfn.XLOOKUP(AH$1,$Z$2:$Z$16,$AB$2:$AB$16)-$U878)^2+(_xlfn.XLOOKUP(AH$1,$Z$2:$Z$16,$AC$2:$AC$16-$V878)^2)))</f>
        <v/>
      </c>
      <c r="AI878" s="140" t="str">
        <f t="array" ref="AI878">IF(OR(AI$1=0, $A878=""),"",SQRT((_xlfn.XLOOKUP(AI$1,$Z$2:$Z$16,$AA$2:$AA$16)-$T878)^2+(_xlfn.XLOOKUP(AI$1,$Z$2:$Z$16,$AB$2:$AB$16)-$U878)^2+(_xlfn.XLOOKUP(AI$1,$Z$2:$Z$16,$AC$2:$AC$16-$V878)^2)))</f>
        <v/>
      </c>
      <c r="AJ878" s="140" t="str">
        <f t="array" ref="AJ878">IF(OR(AJ$1=0, $A878=""),"",SQRT((_xlfn.XLOOKUP(AJ$1,$Z$2:$Z$16,$AA$2:$AA$16)-$T878)^2+(_xlfn.XLOOKUP(AJ$1,$Z$2:$Z$16,$AB$2:$AB$16)-$U878)^2+(_xlfn.XLOOKUP(AJ$1,$Z$2:$Z$16,$AC$2:$AC$16-$V878)^2)))</f>
        <v/>
      </c>
      <c r="AK878" s="140" t="str">
        <f t="array" ref="AK878">IF(OR(AK$1=0, $A878=""),"",SQRT((_xlfn.XLOOKUP(AK$1,$Z$2:$Z$16,$AA$2:$AA$16)-$T878)^2+(_xlfn.XLOOKUP(AK$1,$Z$2:$Z$16,$AB$2:$AB$16)-$U878)^2+(_xlfn.XLOOKUP(AK$1,$Z$2:$Z$16,$AC$2:$AC$16-$V878)^2)))</f>
        <v/>
      </c>
      <c r="AL878" s="140" t="str">
        <f t="array" ref="AL878">IF(OR(AL$1=0, $A878=""),"",SQRT((_xlfn.XLOOKUP(AL$1,$Z$2:$Z$16,$AA$2:$AA$16)-$T878)^2+(_xlfn.XLOOKUP(AL$1,$Z$2:$Z$16,$AB$2:$AB$16)-$U878)^2+(_xlfn.XLOOKUP(AL$1,$Z$2:$Z$16,$AC$2:$AC$16-$V878)^2)))</f>
        <v/>
      </c>
      <c r="AM878" s="140" t="str">
        <f t="array" ref="AM878">IF(OR(AM$1=0, $A878=""),"",SQRT((_xlfn.XLOOKUP(AM$1,$Z$2:$Z$16,$AA$2:$AA$16)-$T878)^2+(_xlfn.XLOOKUP(AM$1,$Z$2:$Z$16,$AB$2:$AB$16)-$U878)^2+(_xlfn.XLOOKUP(AM$1,$Z$2:$Z$16,$AC$2:$AC$16-$V878)^2)))</f>
        <v/>
      </c>
      <c r="AN878" s="140" t="str">
        <f t="array" ref="AN878">IF(OR(AN$1=0, $A878=""),"",SQRT((_xlfn.XLOOKUP(AN$1,$Z$2:$Z$16,$AA$2:$AA$16)-$T878)^2+(_xlfn.XLOOKUP(AN$1,$Z$2:$Z$16,$AB$2:$AB$16)-$U878)^2+(_xlfn.XLOOKUP(AN$1,$Z$2:$Z$16,$AC$2:$AC$16-$V878)^2)))</f>
        <v/>
      </c>
      <c r="AO878" s="140" t="str">
        <f t="array" ref="AO878">IF(OR(AO$1=0, $A878=""),"",SQRT((_xlfn.XLOOKUP(AO$1,$Z$2:$Z$16,$AA$2:$AA$16)-$T878)^2+(_xlfn.XLOOKUP(AO$1,$Z$2:$Z$16,$AB$2:$AB$16)-$U878)^2+(_xlfn.XLOOKUP(AO$1,$Z$2:$Z$16,$AC$2:$AC$16-$V878)^2)))</f>
        <v/>
      </c>
      <c r="AP878" s="141" t="str">
        <f t="array" ref="AP878">IF(OR(AP$1=0, $A878=""),"",SQRT((_xlfn.XLOOKUP(AP$1,$Z$2:$Z$16,$AA$2:$AA$16)-$T878)^2+(_xlfn.XLOOKUP(AP$1,$Z$2:$Z$16,$AB$2:$AB$16)-$U878)^2+(_xlfn.XLOOKUP(AP$1,$Z$2:$Z$16,$AC$2:$AC$16-$V878)^2)))</f>
        <v/>
      </c>
      <c r="AQ878" s="141" t="str">
        <f t="array" ref="AQ878">IF(OR(AQ$1=0, $A878=""),"",SQRT((_xlfn.XLOOKUP(AQ$1,$Z$2:$Z$16,$AA$2:$AA$16)-$T878)^2+(_xlfn.XLOOKUP(AQ$1,$Z$2:$Z$16,$AB$2:$AB$16)-$U878)^2+(_xlfn.XLOOKUP(AQ$1,$Z$2:$Z$16,$AC$2:$AC$16-$V878)^2)))</f>
        <v/>
      </c>
      <c r="AR878" s="141" t="str">
        <f t="array" ref="AR878">IF(OR(AR$1=0, $A878=""),"",SQRT((_xlfn.XLOOKUP(AR$1,$Z$2:$Z$16,$AA$2:$AA$16)-$T878)^2+(_xlfn.XLOOKUP(AR$1,$Z$2:$Z$16,$AB$2:$AB$16)-$U878)^2+(_xlfn.XLOOKUP(AR$1,$Z$2:$Z$16,$AC$2:$AC$16-$V878)^2)))</f>
        <v/>
      </c>
      <c r="AS878" s="141" t="str">
        <f t="array" ref="AS878">IF(OR(AS$1=0, $A878=""),"",SQRT((_xlfn.XLOOKUP(AS$1,$Z$2:$Z$16,$AA$2:$AA$16)-$T878)^2+(_xlfn.XLOOKUP(AS$1,$Z$2:$Z$16,$AB$2:$AB$16)-$U878)^2+(_xlfn.XLOOKUP(AS$1,$Z$2:$Z$16,$AC$2:$AC$16-$V878)^2)))</f>
        <v/>
      </c>
      <c r="AT878" s="141" t="str">
        <f t="array" ref="AT878">IF(OR(AT$1=0, $A878=""),"",SQRT((_xlfn.XLOOKUP(AT$1,$Z$2:$Z$16,$AA$2:$AA$16)-$T878)^2+(_xlfn.XLOOKUP(AT$1,$Z$2:$Z$16,$AB$2:$AB$16)-$U878)^2+(_xlfn.XLOOKUP(AT$1,$Z$2:$Z$16,$AC$2:$AC$16-$V878)^2)))</f>
        <v/>
      </c>
      <c r="AU878" s="141" t="str">
        <f t="array" ref="AU878">IF(OR(AU$1=0, $A878=""),"",SQRT((_xlfn.XLOOKUP(AU$1,$Z$2:$Z$16,$AA$2:$AA$16)-$T878)^2+(_xlfn.XLOOKUP(AU$1,$Z$2:$Z$16,$AB$2:$AB$16)-$U878)^2+(_xlfn.XLOOKUP(AU$1,$Z$2:$Z$16,$AC$2:$AC$16-$V878)^2)))</f>
        <v/>
      </c>
      <c r="AV878" s="142" t="str">
        <f t="array" ref="AV878">IF(OR(AV$1=0, $A878=""),"",SQRT((_xlfn.XLOOKUP(AV$1,$Z$2:$Z$16,$AA$2:$AA$16)-$T878)^2+(_xlfn.XLOOKUP(AV$1,$Z$2:$Z$16,$AB$2:$AB$16)-$U878)^2+(_xlfn.XLOOKUP(AV$1,$Z$2:$Z$16,$AC$2:$AC$16-$V878)^2)))</f>
        <v/>
      </c>
      <c r="AW878" s="124"/>
      <c r="AX878" s="124"/>
      <c r="AY878" s="125">
        <f t="shared" si="467"/>
        <v>0</v>
      </c>
      <c r="AZ878" s="143">
        <f t="shared" si="468"/>
        <v>0</v>
      </c>
      <c r="BA878" s="143">
        <f t="shared" si="469"/>
        <v>0</v>
      </c>
      <c r="BB878" s="143">
        <f t="shared" si="470"/>
        <v>0</v>
      </c>
      <c r="BC878" s="143">
        <f t="shared" si="471"/>
        <v>0</v>
      </c>
      <c r="BD878" s="143">
        <f t="shared" si="472"/>
        <v>0</v>
      </c>
      <c r="BE878" s="143">
        <f t="shared" si="473"/>
        <v>0</v>
      </c>
      <c r="BF878" s="143">
        <f t="shared" si="474"/>
        <v>0</v>
      </c>
      <c r="BG878" s="144">
        <f t="shared" si="475"/>
        <v>0</v>
      </c>
      <c r="BH878" s="144">
        <f t="shared" si="476"/>
        <v>0</v>
      </c>
      <c r="BI878" s="144">
        <f t="shared" si="477"/>
        <v>0</v>
      </c>
      <c r="BJ878" s="144">
        <f t="shared" si="478"/>
        <v>0</v>
      </c>
      <c r="BK878" s="144">
        <f t="shared" si="479"/>
        <v>0</v>
      </c>
      <c r="BL878" s="144">
        <f t="shared" si="480"/>
        <v>0</v>
      </c>
      <c r="BM878" s="145">
        <f t="shared" si="481"/>
        <v>0</v>
      </c>
      <c r="BN878" s="124"/>
      <c r="BO878" s="124"/>
      <c r="BP878" s="124"/>
      <c r="BQ878" s="124"/>
      <c r="BR878" s="124"/>
      <c r="BS878" s="124"/>
      <c r="BT878" s="124"/>
      <c r="BU878" s="124"/>
      <c r="BV878" s="130"/>
      <c r="BW878" s="130"/>
      <c r="BX878" s="130"/>
      <c r="BY878" s="130"/>
      <c r="BZ878" s="130"/>
      <c r="CA878" s="130"/>
      <c r="CB878" s="130"/>
      <c r="CC878" s="130"/>
      <c r="CD878" s="130"/>
      <c r="CE878" s="130"/>
      <c r="CF878" s="130"/>
      <c r="CG878" s="130"/>
      <c r="CH878" s="130"/>
      <c r="CI878" s="130"/>
      <c r="CJ878" s="130"/>
      <c r="CM878" s="159">
        <f t="shared" si="482"/>
        <v>0</v>
      </c>
      <c r="CN878" s="160">
        <f t="shared" si="483"/>
        <v>0</v>
      </c>
      <c r="CO878" s="160">
        <f t="shared" si="484"/>
        <v>0</v>
      </c>
      <c r="CP878" s="160">
        <f t="shared" si="485"/>
        <v>0</v>
      </c>
      <c r="CQ878" s="160">
        <f t="shared" si="486"/>
        <v>0</v>
      </c>
      <c r="CR878" s="160" t="str">
        <f t="shared" si="487"/>
        <v/>
      </c>
      <c r="CS878" s="160" t="str">
        <f t="shared" si="488"/>
        <v/>
      </c>
      <c r="CT878" s="160" t="str">
        <f t="shared" si="489"/>
        <v/>
      </c>
      <c r="CU878" s="162" t="str">
        <f t="shared" si="490"/>
        <v/>
      </c>
      <c r="CV878" s="162" t="str">
        <f t="shared" si="491"/>
        <v/>
      </c>
      <c r="CW878" s="162" t="str">
        <f t="shared" si="492"/>
        <v/>
      </c>
      <c r="CX878" s="162" t="str">
        <f t="shared" si="493"/>
        <v/>
      </c>
      <c r="CY878" s="162" t="str">
        <f t="shared" si="494"/>
        <v/>
      </c>
      <c r="CZ878" s="162" t="str">
        <f t="shared" si="495"/>
        <v/>
      </c>
      <c r="DA878" s="163" t="str">
        <f t="shared" si="496"/>
        <v/>
      </c>
    </row>
    <row r="879" spans="1:105" ht="16.5" x14ac:dyDescent="0.3">
      <c r="A879" s="135"/>
      <c r="B879" s="136"/>
      <c r="C879" s="136"/>
      <c r="D879" s="137"/>
      <c r="E879" s="176"/>
      <c r="F879" s="182"/>
      <c r="G879" s="183"/>
      <c r="H879" s="183"/>
      <c r="I879" s="183"/>
      <c r="J879" s="183"/>
      <c r="K879" s="183"/>
      <c r="L879" s="183"/>
      <c r="M879" s="186"/>
      <c r="N879" s="182"/>
      <c r="O879" s="184"/>
      <c r="P879" s="178"/>
      <c r="Q879" s="118">
        <f t="shared" si="465"/>
        <v>0</v>
      </c>
      <c r="R879" s="3"/>
      <c r="S879" s="3"/>
      <c r="T879" s="4"/>
      <c r="U879" s="4"/>
      <c r="V879" s="99">
        <f t="shared" si="466"/>
        <v>0</v>
      </c>
      <c r="W879" s="161"/>
      <c r="X879" s="138"/>
      <c r="AH879" s="158" t="str">
        <f t="array" ref="AH879">IF(OR(AH$1=0, $A879=""),"",SQRT((_xlfn.XLOOKUP(AH$1,$Z$2:$Z$16,$AA$2:$AA$16)-$T879)^2+(_xlfn.XLOOKUP(AH$1,$Z$2:$Z$16,$AB$2:$AB$16)-$U879)^2+(_xlfn.XLOOKUP(AH$1,$Z$2:$Z$16,$AC$2:$AC$16-$V879)^2)))</f>
        <v/>
      </c>
      <c r="AI879" s="140" t="str">
        <f t="array" ref="AI879">IF(OR(AI$1=0, $A879=""),"",SQRT((_xlfn.XLOOKUP(AI$1,$Z$2:$Z$16,$AA$2:$AA$16)-$T879)^2+(_xlfn.XLOOKUP(AI$1,$Z$2:$Z$16,$AB$2:$AB$16)-$U879)^2+(_xlfn.XLOOKUP(AI$1,$Z$2:$Z$16,$AC$2:$AC$16-$V879)^2)))</f>
        <v/>
      </c>
      <c r="AJ879" s="140" t="str">
        <f t="array" ref="AJ879">IF(OR(AJ$1=0, $A879=""),"",SQRT((_xlfn.XLOOKUP(AJ$1,$Z$2:$Z$16,$AA$2:$AA$16)-$T879)^2+(_xlfn.XLOOKUP(AJ$1,$Z$2:$Z$16,$AB$2:$AB$16)-$U879)^2+(_xlfn.XLOOKUP(AJ$1,$Z$2:$Z$16,$AC$2:$AC$16-$V879)^2)))</f>
        <v/>
      </c>
      <c r="AK879" s="140" t="str">
        <f t="array" ref="AK879">IF(OR(AK$1=0, $A879=""),"",SQRT((_xlfn.XLOOKUP(AK$1,$Z$2:$Z$16,$AA$2:$AA$16)-$T879)^2+(_xlfn.XLOOKUP(AK$1,$Z$2:$Z$16,$AB$2:$AB$16)-$U879)^2+(_xlfn.XLOOKUP(AK$1,$Z$2:$Z$16,$AC$2:$AC$16-$V879)^2)))</f>
        <v/>
      </c>
      <c r="AL879" s="140" t="str">
        <f t="array" ref="AL879">IF(OR(AL$1=0, $A879=""),"",SQRT((_xlfn.XLOOKUP(AL$1,$Z$2:$Z$16,$AA$2:$AA$16)-$T879)^2+(_xlfn.XLOOKUP(AL$1,$Z$2:$Z$16,$AB$2:$AB$16)-$U879)^2+(_xlfn.XLOOKUP(AL$1,$Z$2:$Z$16,$AC$2:$AC$16-$V879)^2)))</f>
        <v/>
      </c>
      <c r="AM879" s="140" t="str">
        <f t="array" ref="AM879">IF(OR(AM$1=0, $A879=""),"",SQRT((_xlfn.XLOOKUP(AM$1,$Z$2:$Z$16,$AA$2:$AA$16)-$T879)^2+(_xlfn.XLOOKUP(AM$1,$Z$2:$Z$16,$AB$2:$AB$16)-$U879)^2+(_xlfn.XLOOKUP(AM$1,$Z$2:$Z$16,$AC$2:$AC$16-$V879)^2)))</f>
        <v/>
      </c>
      <c r="AN879" s="140" t="str">
        <f t="array" ref="AN879">IF(OR(AN$1=0, $A879=""),"",SQRT((_xlfn.XLOOKUP(AN$1,$Z$2:$Z$16,$AA$2:$AA$16)-$T879)^2+(_xlfn.XLOOKUP(AN$1,$Z$2:$Z$16,$AB$2:$AB$16)-$U879)^2+(_xlfn.XLOOKUP(AN$1,$Z$2:$Z$16,$AC$2:$AC$16-$V879)^2)))</f>
        <v/>
      </c>
      <c r="AO879" s="140" t="str">
        <f t="array" ref="AO879">IF(OR(AO$1=0, $A879=""),"",SQRT((_xlfn.XLOOKUP(AO$1,$Z$2:$Z$16,$AA$2:$AA$16)-$T879)^2+(_xlfn.XLOOKUP(AO$1,$Z$2:$Z$16,$AB$2:$AB$16)-$U879)^2+(_xlfn.XLOOKUP(AO$1,$Z$2:$Z$16,$AC$2:$AC$16-$V879)^2)))</f>
        <v/>
      </c>
      <c r="AP879" s="141" t="str">
        <f t="array" ref="AP879">IF(OR(AP$1=0, $A879=""),"",SQRT((_xlfn.XLOOKUP(AP$1,$Z$2:$Z$16,$AA$2:$AA$16)-$T879)^2+(_xlfn.XLOOKUP(AP$1,$Z$2:$Z$16,$AB$2:$AB$16)-$U879)^2+(_xlfn.XLOOKUP(AP$1,$Z$2:$Z$16,$AC$2:$AC$16-$V879)^2)))</f>
        <v/>
      </c>
      <c r="AQ879" s="141" t="str">
        <f t="array" ref="AQ879">IF(OR(AQ$1=0, $A879=""),"",SQRT((_xlfn.XLOOKUP(AQ$1,$Z$2:$Z$16,$AA$2:$AA$16)-$T879)^2+(_xlfn.XLOOKUP(AQ$1,$Z$2:$Z$16,$AB$2:$AB$16)-$U879)^2+(_xlfn.XLOOKUP(AQ$1,$Z$2:$Z$16,$AC$2:$AC$16-$V879)^2)))</f>
        <v/>
      </c>
      <c r="AR879" s="141" t="str">
        <f t="array" ref="AR879">IF(OR(AR$1=0, $A879=""),"",SQRT((_xlfn.XLOOKUP(AR$1,$Z$2:$Z$16,$AA$2:$AA$16)-$T879)^2+(_xlfn.XLOOKUP(AR$1,$Z$2:$Z$16,$AB$2:$AB$16)-$U879)^2+(_xlfn.XLOOKUP(AR$1,$Z$2:$Z$16,$AC$2:$AC$16-$V879)^2)))</f>
        <v/>
      </c>
      <c r="AS879" s="141" t="str">
        <f t="array" ref="AS879">IF(OR(AS$1=0, $A879=""),"",SQRT((_xlfn.XLOOKUP(AS$1,$Z$2:$Z$16,$AA$2:$AA$16)-$T879)^2+(_xlfn.XLOOKUP(AS$1,$Z$2:$Z$16,$AB$2:$AB$16)-$U879)^2+(_xlfn.XLOOKUP(AS$1,$Z$2:$Z$16,$AC$2:$AC$16-$V879)^2)))</f>
        <v/>
      </c>
      <c r="AT879" s="141" t="str">
        <f t="array" ref="AT879">IF(OR(AT$1=0, $A879=""),"",SQRT((_xlfn.XLOOKUP(AT$1,$Z$2:$Z$16,$AA$2:$AA$16)-$T879)^2+(_xlfn.XLOOKUP(AT$1,$Z$2:$Z$16,$AB$2:$AB$16)-$U879)^2+(_xlfn.XLOOKUP(AT$1,$Z$2:$Z$16,$AC$2:$AC$16-$V879)^2)))</f>
        <v/>
      </c>
      <c r="AU879" s="141" t="str">
        <f t="array" ref="AU879">IF(OR(AU$1=0, $A879=""),"",SQRT((_xlfn.XLOOKUP(AU$1,$Z$2:$Z$16,$AA$2:$AA$16)-$T879)^2+(_xlfn.XLOOKUP(AU$1,$Z$2:$Z$16,$AB$2:$AB$16)-$U879)^2+(_xlfn.XLOOKUP(AU$1,$Z$2:$Z$16,$AC$2:$AC$16-$V879)^2)))</f>
        <v/>
      </c>
      <c r="AV879" s="142" t="str">
        <f t="array" ref="AV879">IF(OR(AV$1=0, $A879=""),"",SQRT((_xlfn.XLOOKUP(AV$1,$Z$2:$Z$16,$AA$2:$AA$16)-$T879)^2+(_xlfn.XLOOKUP(AV$1,$Z$2:$Z$16,$AB$2:$AB$16)-$U879)^2+(_xlfn.XLOOKUP(AV$1,$Z$2:$Z$16,$AC$2:$AC$16-$V879)^2)))</f>
        <v/>
      </c>
      <c r="AW879" s="124"/>
      <c r="AX879" s="124"/>
      <c r="AY879" s="125">
        <f t="shared" si="467"/>
        <v>0</v>
      </c>
      <c r="AZ879" s="143">
        <f t="shared" si="468"/>
        <v>0</v>
      </c>
      <c r="BA879" s="143">
        <f t="shared" si="469"/>
        <v>0</v>
      </c>
      <c r="BB879" s="143">
        <f t="shared" si="470"/>
        <v>0</v>
      </c>
      <c r="BC879" s="143">
        <f t="shared" si="471"/>
        <v>0</v>
      </c>
      <c r="BD879" s="143">
        <f t="shared" si="472"/>
        <v>0</v>
      </c>
      <c r="BE879" s="143">
        <f t="shared" si="473"/>
        <v>0</v>
      </c>
      <c r="BF879" s="143">
        <f t="shared" si="474"/>
        <v>0</v>
      </c>
      <c r="BG879" s="144">
        <f t="shared" si="475"/>
        <v>0</v>
      </c>
      <c r="BH879" s="144">
        <f t="shared" si="476"/>
        <v>0</v>
      </c>
      <c r="BI879" s="144">
        <f t="shared" si="477"/>
        <v>0</v>
      </c>
      <c r="BJ879" s="144">
        <f t="shared" si="478"/>
        <v>0</v>
      </c>
      <c r="BK879" s="144">
        <f t="shared" si="479"/>
        <v>0</v>
      </c>
      <c r="BL879" s="144">
        <f t="shared" si="480"/>
        <v>0</v>
      </c>
      <c r="BM879" s="145">
        <f t="shared" si="481"/>
        <v>0</v>
      </c>
      <c r="BN879" s="124"/>
      <c r="BO879" s="124"/>
      <c r="BP879" s="124"/>
      <c r="BQ879" s="124"/>
      <c r="BR879" s="124"/>
      <c r="BS879" s="124"/>
      <c r="BT879" s="124"/>
      <c r="BU879" s="124"/>
      <c r="BV879" s="130"/>
      <c r="BW879" s="130"/>
      <c r="BX879" s="130"/>
      <c r="BY879" s="130"/>
      <c r="BZ879" s="130"/>
      <c r="CA879" s="130"/>
      <c r="CB879" s="130"/>
      <c r="CC879" s="130"/>
      <c r="CD879" s="130"/>
      <c r="CE879" s="130"/>
      <c r="CF879" s="130"/>
      <c r="CG879" s="130"/>
      <c r="CH879" s="130"/>
      <c r="CI879" s="130"/>
      <c r="CJ879" s="130"/>
      <c r="CM879" s="159">
        <f t="shared" si="482"/>
        <v>0</v>
      </c>
      <c r="CN879" s="160">
        <f t="shared" si="483"/>
        <v>0</v>
      </c>
      <c r="CO879" s="160">
        <f t="shared" si="484"/>
        <v>0</v>
      </c>
      <c r="CP879" s="160">
        <f t="shared" si="485"/>
        <v>0</v>
      </c>
      <c r="CQ879" s="160">
        <f t="shared" si="486"/>
        <v>0</v>
      </c>
      <c r="CR879" s="160" t="str">
        <f t="shared" si="487"/>
        <v/>
      </c>
      <c r="CS879" s="160" t="str">
        <f t="shared" si="488"/>
        <v/>
      </c>
      <c r="CT879" s="160" t="str">
        <f t="shared" si="489"/>
        <v/>
      </c>
      <c r="CU879" s="162" t="str">
        <f t="shared" si="490"/>
        <v/>
      </c>
      <c r="CV879" s="162" t="str">
        <f t="shared" si="491"/>
        <v/>
      </c>
      <c r="CW879" s="162" t="str">
        <f t="shared" si="492"/>
        <v/>
      </c>
      <c r="CX879" s="162" t="str">
        <f t="shared" si="493"/>
        <v/>
      </c>
      <c r="CY879" s="162" t="str">
        <f t="shared" si="494"/>
        <v/>
      </c>
      <c r="CZ879" s="162" t="str">
        <f t="shared" si="495"/>
        <v/>
      </c>
      <c r="DA879" s="163" t="str">
        <f t="shared" si="496"/>
        <v/>
      </c>
    </row>
    <row r="880" spans="1:105" ht="16.5" x14ac:dyDescent="0.3">
      <c r="A880" s="135"/>
      <c r="B880" s="136"/>
      <c r="C880" s="136"/>
      <c r="D880" s="137"/>
      <c r="E880" s="176"/>
      <c r="F880" s="182"/>
      <c r="G880" s="183"/>
      <c r="H880" s="183"/>
      <c r="I880" s="183"/>
      <c r="J880" s="183"/>
      <c r="K880" s="183"/>
      <c r="L880" s="183"/>
      <c r="M880" s="186"/>
      <c r="N880" s="182"/>
      <c r="O880" s="184"/>
      <c r="P880" s="178"/>
      <c r="Q880" s="118">
        <f t="shared" si="465"/>
        <v>0</v>
      </c>
      <c r="R880" s="3"/>
      <c r="S880" s="3"/>
      <c r="T880" s="4"/>
      <c r="U880" s="4"/>
      <c r="V880" s="99">
        <f t="shared" si="466"/>
        <v>0</v>
      </c>
      <c r="W880" s="161"/>
      <c r="X880" s="138"/>
      <c r="AH880" s="158" t="str">
        <f t="array" ref="AH880">IF(OR(AH$1=0, $A880=""),"",SQRT((_xlfn.XLOOKUP(AH$1,$Z$2:$Z$16,$AA$2:$AA$16)-$T880)^2+(_xlfn.XLOOKUP(AH$1,$Z$2:$Z$16,$AB$2:$AB$16)-$U880)^2+(_xlfn.XLOOKUP(AH$1,$Z$2:$Z$16,$AC$2:$AC$16-$V880)^2)))</f>
        <v/>
      </c>
      <c r="AI880" s="140" t="str">
        <f t="array" ref="AI880">IF(OR(AI$1=0, $A880=""),"",SQRT((_xlfn.XLOOKUP(AI$1,$Z$2:$Z$16,$AA$2:$AA$16)-$T880)^2+(_xlfn.XLOOKUP(AI$1,$Z$2:$Z$16,$AB$2:$AB$16)-$U880)^2+(_xlfn.XLOOKUP(AI$1,$Z$2:$Z$16,$AC$2:$AC$16-$V880)^2)))</f>
        <v/>
      </c>
      <c r="AJ880" s="140" t="str">
        <f t="array" ref="AJ880">IF(OR(AJ$1=0, $A880=""),"",SQRT((_xlfn.XLOOKUP(AJ$1,$Z$2:$Z$16,$AA$2:$AA$16)-$T880)^2+(_xlfn.XLOOKUP(AJ$1,$Z$2:$Z$16,$AB$2:$AB$16)-$U880)^2+(_xlfn.XLOOKUP(AJ$1,$Z$2:$Z$16,$AC$2:$AC$16-$V880)^2)))</f>
        <v/>
      </c>
      <c r="AK880" s="140" t="str">
        <f t="array" ref="AK880">IF(OR(AK$1=0, $A880=""),"",SQRT((_xlfn.XLOOKUP(AK$1,$Z$2:$Z$16,$AA$2:$AA$16)-$T880)^2+(_xlfn.XLOOKUP(AK$1,$Z$2:$Z$16,$AB$2:$AB$16)-$U880)^2+(_xlfn.XLOOKUP(AK$1,$Z$2:$Z$16,$AC$2:$AC$16-$V880)^2)))</f>
        <v/>
      </c>
      <c r="AL880" s="140" t="str">
        <f t="array" ref="AL880">IF(OR(AL$1=0, $A880=""),"",SQRT((_xlfn.XLOOKUP(AL$1,$Z$2:$Z$16,$AA$2:$AA$16)-$T880)^2+(_xlfn.XLOOKUP(AL$1,$Z$2:$Z$16,$AB$2:$AB$16)-$U880)^2+(_xlfn.XLOOKUP(AL$1,$Z$2:$Z$16,$AC$2:$AC$16-$V880)^2)))</f>
        <v/>
      </c>
      <c r="AM880" s="140" t="str">
        <f t="array" ref="AM880">IF(OR(AM$1=0, $A880=""),"",SQRT((_xlfn.XLOOKUP(AM$1,$Z$2:$Z$16,$AA$2:$AA$16)-$T880)^2+(_xlfn.XLOOKUP(AM$1,$Z$2:$Z$16,$AB$2:$AB$16)-$U880)^2+(_xlfn.XLOOKUP(AM$1,$Z$2:$Z$16,$AC$2:$AC$16-$V880)^2)))</f>
        <v/>
      </c>
      <c r="AN880" s="140" t="str">
        <f t="array" ref="AN880">IF(OR(AN$1=0, $A880=""),"",SQRT((_xlfn.XLOOKUP(AN$1,$Z$2:$Z$16,$AA$2:$AA$16)-$T880)^2+(_xlfn.XLOOKUP(AN$1,$Z$2:$Z$16,$AB$2:$AB$16)-$U880)^2+(_xlfn.XLOOKUP(AN$1,$Z$2:$Z$16,$AC$2:$AC$16-$V880)^2)))</f>
        <v/>
      </c>
      <c r="AO880" s="140" t="str">
        <f t="array" ref="AO880">IF(OR(AO$1=0, $A880=""),"",SQRT((_xlfn.XLOOKUP(AO$1,$Z$2:$Z$16,$AA$2:$AA$16)-$T880)^2+(_xlfn.XLOOKUP(AO$1,$Z$2:$Z$16,$AB$2:$AB$16)-$U880)^2+(_xlfn.XLOOKUP(AO$1,$Z$2:$Z$16,$AC$2:$AC$16-$V880)^2)))</f>
        <v/>
      </c>
      <c r="AP880" s="141" t="str">
        <f t="array" ref="AP880">IF(OR(AP$1=0, $A880=""),"",SQRT((_xlfn.XLOOKUP(AP$1,$Z$2:$Z$16,$AA$2:$AA$16)-$T880)^2+(_xlfn.XLOOKUP(AP$1,$Z$2:$Z$16,$AB$2:$AB$16)-$U880)^2+(_xlfn.XLOOKUP(AP$1,$Z$2:$Z$16,$AC$2:$AC$16-$V880)^2)))</f>
        <v/>
      </c>
      <c r="AQ880" s="141" t="str">
        <f t="array" ref="AQ880">IF(OR(AQ$1=0, $A880=""),"",SQRT((_xlfn.XLOOKUP(AQ$1,$Z$2:$Z$16,$AA$2:$AA$16)-$T880)^2+(_xlfn.XLOOKUP(AQ$1,$Z$2:$Z$16,$AB$2:$AB$16)-$U880)^2+(_xlfn.XLOOKUP(AQ$1,$Z$2:$Z$16,$AC$2:$AC$16-$V880)^2)))</f>
        <v/>
      </c>
      <c r="AR880" s="141" t="str">
        <f t="array" ref="AR880">IF(OR(AR$1=0, $A880=""),"",SQRT((_xlfn.XLOOKUP(AR$1,$Z$2:$Z$16,$AA$2:$AA$16)-$T880)^2+(_xlfn.XLOOKUP(AR$1,$Z$2:$Z$16,$AB$2:$AB$16)-$U880)^2+(_xlfn.XLOOKUP(AR$1,$Z$2:$Z$16,$AC$2:$AC$16-$V880)^2)))</f>
        <v/>
      </c>
      <c r="AS880" s="141" t="str">
        <f t="array" ref="AS880">IF(OR(AS$1=0, $A880=""),"",SQRT((_xlfn.XLOOKUP(AS$1,$Z$2:$Z$16,$AA$2:$AA$16)-$T880)^2+(_xlfn.XLOOKUP(AS$1,$Z$2:$Z$16,$AB$2:$AB$16)-$U880)^2+(_xlfn.XLOOKUP(AS$1,$Z$2:$Z$16,$AC$2:$AC$16-$V880)^2)))</f>
        <v/>
      </c>
      <c r="AT880" s="141" t="str">
        <f t="array" ref="AT880">IF(OR(AT$1=0, $A880=""),"",SQRT((_xlfn.XLOOKUP(AT$1,$Z$2:$Z$16,$AA$2:$AA$16)-$T880)^2+(_xlfn.XLOOKUP(AT$1,$Z$2:$Z$16,$AB$2:$AB$16)-$U880)^2+(_xlfn.XLOOKUP(AT$1,$Z$2:$Z$16,$AC$2:$AC$16-$V880)^2)))</f>
        <v/>
      </c>
      <c r="AU880" s="141" t="str">
        <f t="array" ref="AU880">IF(OR(AU$1=0, $A880=""),"",SQRT((_xlfn.XLOOKUP(AU$1,$Z$2:$Z$16,$AA$2:$AA$16)-$T880)^2+(_xlfn.XLOOKUP(AU$1,$Z$2:$Z$16,$AB$2:$AB$16)-$U880)^2+(_xlfn.XLOOKUP(AU$1,$Z$2:$Z$16,$AC$2:$AC$16-$V880)^2)))</f>
        <v/>
      </c>
      <c r="AV880" s="142" t="str">
        <f t="array" ref="AV880">IF(OR(AV$1=0, $A880=""),"",SQRT((_xlfn.XLOOKUP(AV$1,$Z$2:$Z$16,$AA$2:$AA$16)-$T880)^2+(_xlfn.XLOOKUP(AV$1,$Z$2:$Z$16,$AB$2:$AB$16)-$U880)^2+(_xlfn.XLOOKUP(AV$1,$Z$2:$Z$16,$AC$2:$AC$16-$V880)^2)))</f>
        <v/>
      </c>
      <c r="AW880" s="124"/>
      <c r="AX880" s="124"/>
      <c r="AY880" s="125">
        <f t="shared" si="467"/>
        <v>0</v>
      </c>
      <c r="AZ880" s="143">
        <f t="shared" si="468"/>
        <v>0</v>
      </c>
      <c r="BA880" s="143">
        <f t="shared" si="469"/>
        <v>0</v>
      </c>
      <c r="BB880" s="143">
        <f t="shared" si="470"/>
        <v>0</v>
      </c>
      <c r="BC880" s="143">
        <f t="shared" si="471"/>
        <v>0</v>
      </c>
      <c r="BD880" s="143">
        <f t="shared" si="472"/>
        <v>0</v>
      </c>
      <c r="BE880" s="143">
        <f t="shared" si="473"/>
        <v>0</v>
      </c>
      <c r="BF880" s="143">
        <f t="shared" si="474"/>
        <v>0</v>
      </c>
      <c r="BG880" s="144">
        <f t="shared" si="475"/>
        <v>0</v>
      </c>
      <c r="BH880" s="144">
        <f t="shared" si="476"/>
        <v>0</v>
      </c>
      <c r="BI880" s="144">
        <f t="shared" si="477"/>
        <v>0</v>
      </c>
      <c r="BJ880" s="144">
        <f t="shared" si="478"/>
        <v>0</v>
      </c>
      <c r="BK880" s="144">
        <f t="shared" si="479"/>
        <v>0</v>
      </c>
      <c r="BL880" s="144">
        <f t="shared" si="480"/>
        <v>0</v>
      </c>
      <c r="BM880" s="145">
        <f t="shared" si="481"/>
        <v>0</v>
      </c>
      <c r="BN880" s="124"/>
      <c r="BO880" s="124"/>
      <c r="BP880" s="124"/>
      <c r="BQ880" s="124"/>
      <c r="BR880" s="124"/>
      <c r="BS880" s="124"/>
      <c r="BT880" s="124"/>
      <c r="BU880" s="124"/>
      <c r="BV880" s="130"/>
      <c r="BW880" s="130"/>
      <c r="BX880" s="130"/>
      <c r="BY880" s="130"/>
      <c r="BZ880" s="130"/>
      <c r="CA880" s="130"/>
      <c r="CB880" s="130"/>
      <c r="CC880" s="130"/>
      <c r="CD880" s="130"/>
      <c r="CE880" s="130"/>
      <c r="CF880" s="130"/>
      <c r="CG880" s="130"/>
      <c r="CH880" s="130"/>
      <c r="CI880" s="130"/>
      <c r="CJ880" s="130"/>
      <c r="CM880" s="159">
        <f t="shared" si="482"/>
        <v>0</v>
      </c>
      <c r="CN880" s="160">
        <f t="shared" si="483"/>
        <v>0</v>
      </c>
      <c r="CO880" s="160">
        <f t="shared" si="484"/>
        <v>0</v>
      </c>
      <c r="CP880" s="160">
        <f t="shared" si="485"/>
        <v>0</v>
      </c>
      <c r="CQ880" s="160">
        <f t="shared" si="486"/>
        <v>0</v>
      </c>
      <c r="CR880" s="160" t="str">
        <f t="shared" si="487"/>
        <v/>
      </c>
      <c r="CS880" s="160" t="str">
        <f t="shared" si="488"/>
        <v/>
      </c>
      <c r="CT880" s="160" t="str">
        <f t="shared" si="489"/>
        <v/>
      </c>
      <c r="CU880" s="162" t="str">
        <f t="shared" si="490"/>
        <v/>
      </c>
      <c r="CV880" s="162" t="str">
        <f t="shared" si="491"/>
        <v/>
      </c>
      <c r="CW880" s="162" t="str">
        <f t="shared" si="492"/>
        <v/>
      </c>
      <c r="CX880" s="162" t="str">
        <f t="shared" si="493"/>
        <v/>
      </c>
      <c r="CY880" s="162" t="str">
        <f t="shared" si="494"/>
        <v/>
      </c>
      <c r="CZ880" s="162" t="str">
        <f t="shared" si="495"/>
        <v/>
      </c>
      <c r="DA880" s="163" t="str">
        <f t="shared" si="496"/>
        <v/>
      </c>
    </row>
    <row r="881" spans="1:105" ht="16.5" x14ac:dyDescent="0.3">
      <c r="A881" s="135"/>
      <c r="B881" s="136"/>
      <c r="C881" s="136"/>
      <c r="D881" s="137"/>
      <c r="E881" s="176"/>
      <c r="F881" s="182"/>
      <c r="G881" s="183"/>
      <c r="H881" s="183"/>
      <c r="I881" s="183"/>
      <c r="J881" s="183"/>
      <c r="K881" s="183"/>
      <c r="L881" s="183"/>
      <c r="M881" s="186"/>
      <c r="N881" s="182"/>
      <c r="O881" s="184"/>
      <c r="P881" s="178"/>
      <c r="Q881" s="118">
        <f t="shared" si="465"/>
        <v>0</v>
      </c>
      <c r="R881" s="3"/>
      <c r="S881" s="3"/>
      <c r="T881" s="4"/>
      <c r="U881" s="4"/>
      <c r="V881" s="99">
        <f t="shared" si="466"/>
        <v>0</v>
      </c>
      <c r="W881" s="161"/>
      <c r="X881" s="138"/>
      <c r="AH881" s="158" t="str">
        <f t="array" ref="AH881">IF(OR(AH$1=0, $A881=""),"",SQRT((_xlfn.XLOOKUP(AH$1,$Z$2:$Z$16,$AA$2:$AA$16)-$T881)^2+(_xlfn.XLOOKUP(AH$1,$Z$2:$Z$16,$AB$2:$AB$16)-$U881)^2+(_xlfn.XLOOKUP(AH$1,$Z$2:$Z$16,$AC$2:$AC$16-$V881)^2)))</f>
        <v/>
      </c>
      <c r="AI881" s="140" t="str">
        <f t="array" ref="AI881">IF(OR(AI$1=0, $A881=""),"",SQRT((_xlfn.XLOOKUP(AI$1,$Z$2:$Z$16,$AA$2:$AA$16)-$T881)^2+(_xlfn.XLOOKUP(AI$1,$Z$2:$Z$16,$AB$2:$AB$16)-$U881)^2+(_xlfn.XLOOKUP(AI$1,$Z$2:$Z$16,$AC$2:$AC$16-$V881)^2)))</f>
        <v/>
      </c>
      <c r="AJ881" s="140" t="str">
        <f t="array" ref="AJ881">IF(OR(AJ$1=0, $A881=""),"",SQRT((_xlfn.XLOOKUP(AJ$1,$Z$2:$Z$16,$AA$2:$AA$16)-$T881)^2+(_xlfn.XLOOKUP(AJ$1,$Z$2:$Z$16,$AB$2:$AB$16)-$U881)^2+(_xlfn.XLOOKUP(AJ$1,$Z$2:$Z$16,$AC$2:$AC$16-$V881)^2)))</f>
        <v/>
      </c>
      <c r="AK881" s="140" t="str">
        <f t="array" ref="AK881">IF(OR(AK$1=0, $A881=""),"",SQRT((_xlfn.XLOOKUP(AK$1,$Z$2:$Z$16,$AA$2:$AA$16)-$T881)^2+(_xlfn.XLOOKUP(AK$1,$Z$2:$Z$16,$AB$2:$AB$16)-$U881)^2+(_xlfn.XLOOKUP(AK$1,$Z$2:$Z$16,$AC$2:$AC$16-$V881)^2)))</f>
        <v/>
      </c>
      <c r="AL881" s="140" t="str">
        <f t="array" ref="AL881">IF(OR(AL$1=0, $A881=""),"",SQRT((_xlfn.XLOOKUP(AL$1,$Z$2:$Z$16,$AA$2:$AA$16)-$T881)^2+(_xlfn.XLOOKUP(AL$1,$Z$2:$Z$16,$AB$2:$AB$16)-$U881)^2+(_xlfn.XLOOKUP(AL$1,$Z$2:$Z$16,$AC$2:$AC$16-$V881)^2)))</f>
        <v/>
      </c>
      <c r="AM881" s="140" t="str">
        <f t="array" ref="AM881">IF(OR(AM$1=0, $A881=""),"",SQRT((_xlfn.XLOOKUP(AM$1,$Z$2:$Z$16,$AA$2:$AA$16)-$T881)^2+(_xlfn.XLOOKUP(AM$1,$Z$2:$Z$16,$AB$2:$AB$16)-$U881)^2+(_xlfn.XLOOKUP(AM$1,$Z$2:$Z$16,$AC$2:$AC$16-$V881)^2)))</f>
        <v/>
      </c>
      <c r="AN881" s="140" t="str">
        <f t="array" ref="AN881">IF(OR(AN$1=0, $A881=""),"",SQRT((_xlfn.XLOOKUP(AN$1,$Z$2:$Z$16,$AA$2:$AA$16)-$T881)^2+(_xlfn.XLOOKUP(AN$1,$Z$2:$Z$16,$AB$2:$AB$16)-$U881)^2+(_xlfn.XLOOKUP(AN$1,$Z$2:$Z$16,$AC$2:$AC$16-$V881)^2)))</f>
        <v/>
      </c>
      <c r="AO881" s="140" t="str">
        <f t="array" ref="AO881">IF(OR(AO$1=0, $A881=""),"",SQRT((_xlfn.XLOOKUP(AO$1,$Z$2:$Z$16,$AA$2:$AA$16)-$T881)^2+(_xlfn.XLOOKUP(AO$1,$Z$2:$Z$16,$AB$2:$AB$16)-$U881)^2+(_xlfn.XLOOKUP(AO$1,$Z$2:$Z$16,$AC$2:$AC$16-$V881)^2)))</f>
        <v/>
      </c>
      <c r="AP881" s="141" t="str">
        <f t="array" ref="AP881">IF(OR(AP$1=0, $A881=""),"",SQRT((_xlfn.XLOOKUP(AP$1,$Z$2:$Z$16,$AA$2:$AA$16)-$T881)^2+(_xlfn.XLOOKUP(AP$1,$Z$2:$Z$16,$AB$2:$AB$16)-$U881)^2+(_xlfn.XLOOKUP(AP$1,$Z$2:$Z$16,$AC$2:$AC$16-$V881)^2)))</f>
        <v/>
      </c>
      <c r="AQ881" s="141" t="str">
        <f t="array" ref="AQ881">IF(OR(AQ$1=0, $A881=""),"",SQRT((_xlfn.XLOOKUP(AQ$1,$Z$2:$Z$16,$AA$2:$AA$16)-$T881)^2+(_xlfn.XLOOKUP(AQ$1,$Z$2:$Z$16,$AB$2:$AB$16)-$U881)^2+(_xlfn.XLOOKUP(AQ$1,$Z$2:$Z$16,$AC$2:$AC$16-$V881)^2)))</f>
        <v/>
      </c>
      <c r="AR881" s="141" t="str">
        <f t="array" ref="AR881">IF(OR(AR$1=0, $A881=""),"",SQRT((_xlfn.XLOOKUP(AR$1,$Z$2:$Z$16,$AA$2:$AA$16)-$T881)^2+(_xlfn.XLOOKUP(AR$1,$Z$2:$Z$16,$AB$2:$AB$16)-$U881)^2+(_xlfn.XLOOKUP(AR$1,$Z$2:$Z$16,$AC$2:$AC$16-$V881)^2)))</f>
        <v/>
      </c>
      <c r="AS881" s="141" t="str">
        <f t="array" ref="AS881">IF(OR(AS$1=0, $A881=""),"",SQRT((_xlfn.XLOOKUP(AS$1,$Z$2:$Z$16,$AA$2:$AA$16)-$T881)^2+(_xlfn.XLOOKUP(AS$1,$Z$2:$Z$16,$AB$2:$AB$16)-$U881)^2+(_xlfn.XLOOKUP(AS$1,$Z$2:$Z$16,$AC$2:$AC$16-$V881)^2)))</f>
        <v/>
      </c>
      <c r="AT881" s="141" t="str">
        <f t="array" ref="AT881">IF(OR(AT$1=0, $A881=""),"",SQRT((_xlfn.XLOOKUP(AT$1,$Z$2:$Z$16,$AA$2:$AA$16)-$T881)^2+(_xlfn.XLOOKUP(AT$1,$Z$2:$Z$16,$AB$2:$AB$16)-$U881)^2+(_xlfn.XLOOKUP(AT$1,$Z$2:$Z$16,$AC$2:$AC$16-$V881)^2)))</f>
        <v/>
      </c>
      <c r="AU881" s="141" t="str">
        <f t="array" ref="AU881">IF(OR(AU$1=0, $A881=""),"",SQRT((_xlfn.XLOOKUP(AU$1,$Z$2:$Z$16,$AA$2:$AA$16)-$T881)^2+(_xlfn.XLOOKUP(AU$1,$Z$2:$Z$16,$AB$2:$AB$16)-$U881)^2+(_xlfn.XLOOKUP(AU$1,$Z$2:$Z$16,$AC$2:$AC$16-$V881)^2)))</f>
        <v/>
      </c>
      <c r="AV881" s="142" t="str">
        <f t="array" ref="AV881">IF(OR(AV$1=0, $A881=""),"",SQRT((_xlfn.XLOOKUP(AV$1,$Z$2:$Z$16,$AA$2:$AA$16)-$T881)^2+(_xlfn.XLOOKUP(AV$1,$Z$2:$Z$16,$AB$2:$AB$16)-$U881)^2+(_xlfn.XLOOKUP(AV$1,$Z$2:$Z$16,$AC$2:$AC$16-$V881)^2)))</f>
        <v/>
      </c>
      <c r="AW881" s="124"/>
      <c r="AX881" s="124"/>
      <c r="AY881" s="125">
        <f t="shared" si="467"/>
        <v>0</v>
      </c>
      <c r="AZ881" s="143">
        <f t="shared" si="468"/>
        <v>0</v>
      </c>
      <c r="BA881" s="143">
        <f t="shared" si="469"/>
        <v>0</v>
      </c>
      <c r="BB881" s="143">
        <f t="shared" si="470"/>
        <v>0</v>
      </c>
      <c r="BC881" s="143">
        <f t="shared" si="471"/>
        <v>0</v>
      </c>
      <c r="BD881" s="143">
        <f t="shared" si="472"/>
        <v>0</v>
      </c>
      <c r="BE881" s="143">
        <f t="shared" si="473"/>
        <v>0</v>
      </c>
      <c r="BF881" s="143">
        <f t="shared" si="474"/>
        <v>0</v>
      </c>
      <c r="BG881" s="144">
        <f t="shared" si="475"/>
        <v>0</v>
      </c>
      <c r="BH881" s="144">
        <f t="shared" si="476"/>
        <v>0</v>
      </c>
      <c r="BI881" s="144">
        <f t="shared" si="477"/>
        <v>0</v>
      </c>
      <c r="BJ881" s="144">
        <f t="shared" si="478"/>
        <v>0</v>
      </c>
      <c r="BK881" s="144">
        <f t="shared" si="479"/>
        <v>0</v>
      </c>
      <c r="BL881" s="144">
        <f t="shared" si="480"/>
        <v>0</v>
      </c>
      <c r="BM881" s="145">
        <f t="shared" si="481"/>
        <v>0</v>
      </c>
      <c r="BN881" s="124"/>
      <c r="BO881" s="124"/>
      <c r="BP881" s="124"/>
      <c r="BQ881" s="124"/>
      <c r="BR881" s="124"/>
      <c r="BS881" s="124"/>
      <c r="BT881" s="124"/>
      <c r="BU881" s="124"/>
      <c r="BV881" s="130"/>
      <c r="BW881" s="130"/>
      <c r="BX881" s="130"/>
      <c r="BY881" s="130"/>
      <c r="BZ881" s="130"/>
      <c r="CA881" s="130"/>
      <c r="CB881" s="130"/>
      <c r="CC881" s="130"/>
      <c r="CD881" s="130"/>
      <c r="CE881" s="130"/>
      <c r="CF881" s="130"/>
      <c r="CG881" s="130"/>
      <c r="CH881" s="130"/>
      <c r="CI881" s="130"/>
      <c r="CJ881" s="130"/>
      <c r="CM881" s="159">
        <f t="shared" si="482"/>
        <v>0</v>
      </c>
      <c r="CN881" s="160">
        <f t="shared" si="483"/>
        <v>0</v>
      </c>
      <c r="CO881" s="160">
        <f t="shared" si="484"/>
        <v>0</v>
      </c>
      <c r="CP881" s="160">
        <f t="shared" si="485"/>
        <v>0</v>
      </c>
      <c r="CQ881" s="160">
        <f t="shared" si="486"/>
        <v>0</v>
      </c>
      <c r="CR881" s="160" t="str">
        <f t="shared" si="487"/>
        <v/>
      </c>
      <c r="CS881" s="160" t="str">
        <f t="shared" si="488"/>
        <v/>
      </c>
      <c r="CT881" s="160" t="str">
        <f t="shared" si="489"/>
        <v/>
      </c>
      <c r="CU881" s="162" t="str">
        <f t="shared" si="490"/>
        <v/>
      </c>
      <c r="CV881" s="162" t="str">
        <f t="shared" si="491"/>
        <v/>
      </c>
      <c r="CW881" s="162" t="str">
        <f t="shared" si="492"/>
        <v/>
      </c>
      <c r="CX881" s="162" t="str">
        <f t="shared" si="493"/>
        <v/>
      </c>
      <c r="CY881" s="162" t="str">
        <f t="shared" si="494"/>
        <v/>
      </c>
      <c r="CZ881" s="162" t="str">
        <f t="shared" si="495"/>
        <v/>
      </c>
      <c r="DA881" s="163" t="str">
        <f t="shared" si="496"/>
        <v/>
      </c>
    </row>
    <row r="882" spans="1:105" ht="16.5" x14ac:dyDescent="0.3">
      <c r="A882" s="135"/>
      <c r="B882" s="136"/>
      <c r="C882" s="136"/>
      <c r="D882" s="137"/>
      <c r="E882" s="176"/>
      <c r="F882" s="182"/>
      <c r="G882" s="183"/>
      <c r="H882" s="183"/>
      <c r="I882" s="183"/>
      <c r="J882" s="183"/>
      <c r="K882" s="183"/>
      <c r="L882" s="183"/>
      <c r="M882" s="186"/>
      <c r="N882" s="182"/>
      <c r="O882" s="184"/>
      <c r="P882" s="178"/>
      <c r="Q882" s="118">
        <f t="shared" si="465"/>
        <v>0</v>
      </c>
      <c r="R882" s="3"/>
      <c r="S882" s="3"/>
      <c r="T882" s="4"/>
      <c r="U882" s="4"/>
      <c r="V882" s="99">
        <f t="shared" si="466"/>
        <v>0</v>
      </c>
      <c r="W882" s="161"/>
      <c r="X882" s="138"/>
      <c r="AH882" s="158" t="str">
        <f t="array" ref="AH882">IF(OR(AH$1=0, $A882=""),"",SQRT((_xlfn.XLOOKUP(AH$1,$Z$2:$Z$16,$AA$2:$AA$16)-$T882)^2+(_xlfn.XLOOKUP(AH$1,$Z$2:$Z$16,$AB$2:$AB$16)-$U882)^2+(_xlfn.XLOOKUP(AH$1,$Z$2:$Z$16,$AC$2:$AC$16-$V882)^2)))</f>
        <v/>
      </c>
      <c r="AI882" s="140" t="str">
        <f t="array" ref="AI882">IF(OR(AI$1=0, $A882=""),"",SQRT((_xlfn.XLOOKUP(AI$1,$Z$2:$Z$16,$AA$2:$AA$16)-$T882)^2+(_xlfn.XLOOKUP(AI$1,$Z$2:$Z$16,$AB$2:$AB$16)-$U882)^2+(_xlfn.XLOOKUP(AI$1,$Z$2:$Z$16,$AC$2:$AC$16-$V882)^2)))</f>
        <v/>
      </c>
      <c r="AJ882" s="140" t="str">
        <f t="array" ref="AJ882">IF(OR(AJ$1=0, $A882=""),"",SQRT((_xlfn.XLOOKUP(AJ$1,$Z$2:$Z$16,$AA$2:$AA$16)-$T882)^2+(_xlfn.XLOOKUP(AJ$1,$Z$2:$Z$16,$AB$2:$AB$16)-$U882)^2+(_xlfn.XLOOKUP(AJ$1,$Z$2:$Z$16,$AC$2:$AC$16-$V882)^2)))</f>
        <v/>
      </c>
      <c r="AK882" s="140" t="str">
        <f t="array" ref="AK882">IF(OR(AK$1=0, $A882=""),"",SQRT((_xlfn.XLOOKUP(AK$1,$Z$2:$Z$16,$AA$2:$AA$16)-$T882)^2+(_xlfn.XLOOKUP(AK$1,$Z$2:$Z$16,$AB$2:$AB$16)-$U882)^2+(_xlfn.XLOOKUP(AK$1,$Z$2:$Z$16,$AC$2:$AC$16-$V882)^2)))</f>
        <v/>
      </c>
      <c r="AL882" s="140" t="str">
        <f t="array" ref="AL882">IF(OR(AL$1=0, $A882=""),"",SQRT((_xlfn.XLOOKUP(AL$1,$Z$2:$Z$16,$AA$2:$AA$16)-$T882)^2+(_xlfn.XLOOKUP(AL$1,$Z$2:$Z$16,$AB$2:$AB$16)-$U882)^2+(_xlfn.XLOOKUP(AL$1,$Z$2:$Z$16,$AC$2:$AC$16-$V882)^2)))</f>
        <v/>
      </c>
      <c r="AM882" s="140" t="str">
        <f t="array" ref="AM882">IF(OR(AM$1=0, $A882=""),"",SQRT((_xlfn.XLOOKUP(AM$1,$Z$2:$Z$16,$AA$2:$AA$16)-$T882)^2+(_xlfn.XLOOKUP(AM$1,$Z$2:$Z$16,$AB$2:$AB$16)-$U882)^2+(_xlfn.XLOOKUP(AM$1,$Z$2:$Z$16,$AC$2:$AC$16-$V882)^2)))</f>
        <v/>
      </c>
      <c r="AN882" s="140" t="str">
        <f t="array" ref="AN882">IF(OR(AN$1=0, $A882=""),"",SQRT((_xlfn.XLOOKUP(AN$1,$Z$2:$Z$16,$AA$2:$AA$16)-$T882)^2+(_xlfn.XLOOKUP(AN$1,$Z$2:$Z$16,$AB$2:$AB$16)-$U882)^2+(_xlfn.XLOOKUP(AN$1,$Z$2:$Z$16,$AC$2:$AC$16-$V882)^2)))</f>
        <v/>
      </c>
      <c r="AO882" s="140" t="str">
        <f t="array" ref="AO882">IF(OR(AO$1=0, $A882=""),"",SQRT((_xlfn.XLOOKUP(AO$1,$Z$2:$Z$16,$AA$2:$AA$16)-$T882)^2+(_xlfn.XLOOKUP(AO$1,$Z$2:$Z$16,$AB$2:$AB$16)-$U882)^2+(_xlfn.XLOOKUP(AO$1,$Z$2:$Z$16,$AC$2:$AC$16-$V882)^2)))</f>
        <v/>
      </c>
      <c r="AP882" s="141" t="str">
        <f t="array" ref="AP882">IF(OR(AP$1=0, $A882=""),"",SQRT((_xlfn.XLOOKUP(AP$1,$Z$2:$Z$16,$AA$2:$AA$16)-$T882)^2+(_xlfn.XLOOKUP(AP$1,$Z$2:$Z$16,$AB$2:$AB$16)-$U882)^2+(_xlfn.XLOOKUP(AP$1,$Z$2:$Z$16,$AC$2:$AC$16-$V882)^2)))</f>
        <v/>
      </c>
      <c r="AQ882" s="141" t="str">
        <f t="array" ref="AQ882">IF(OR(AQ$1=0, $A882=""),"",SQRT((_xlfn.XLOOKUP(AQ$1,$Z$2:$Z$16,$AA$2:$AA$16)-$T882)^2+(_xlfn.XLOOKUP(AQ$1,$Z$2:$Z$16,$AB$2:$AB$16)-$U882)^2+(_xlfn.XLOOKUP(AQ$1,$Z$2:$Z$16,$AC$2:$AC$16-$V882)^2)))</f>
        <v/>
      </c>
      <c r="AR882" s="141" t="str">
        <f t="array" ref="AR882">IF(OR(AR$1=0, $A882=""),"",SQRT((_xlfn.XLOOKUP(AR$1,$Z$2:$Z$16,$AA$2:$AA$16)-$T882)^2+(_xlfn.XLOOKUP(AR$1,$Z$2:$Z$16,$AB$2:$AB$16)-$U882)^2+(_xlfn.XLOOKUP(AR$1,$Z$2:$Z$16,$AC$2:$AC$16-$V882)^2)))</f>
        <v/>
      </c>
      <c r="AS882" s="141" t="str">
        <f t="array" ref="AS882">IF(OR(AS$1=0, $A882=""),"",SQRT((_xlfn.XLOOKUP(AS$1,$Z$2:$Z$16,$AA$2:$AA$16)-$T882)^2+(_xlfn.XLOOKUP(AS$1,$Z$2:$Z$16,$AB$2:$AB$16)-$U882)^2+(_xlfn.XLOOKUP(AS$1,$Z$2:$Z$16,$AC$2:$AC$16-$V882)^2)))</f>
        <v/>
      </c>
      <c r="AT882" s="141" t="str">
        <f t="array" ref="AT882">IF(OR(AT$1=0, $A882=""),"",SQRT((_xlfn.XLOOKUP(AT$1,$Z$2:$Z$16,$AA$2:$AA$16)-$T882)^2+(_xlfn.XLOOKUP(AT$1,$Z$2:$Z$16,$AB$2:$AB$16)-$U882)^2+(_xlfn.XLOOKUP(AT$1,$Z$2:$Z$16,$AC$2:$AC$16-$V882)^2)))</f>
        <v/>
      </c>
      <c r="AU882" s="141" t="str">
        <f t="array" ref="AU882">IF(OR(AU$1=0, $A882=""),"",SQRT((_xlfn.XLOOKUP(AU$1,$Z$2:$Z$16,$AA$2:$AA$16)-$T882)^2+(_xlfn.XLOOKUP(AU$1,$Z$2:$Z$16,$AB$2:$AB$16)-$U882)^2+(_xlfn.XLOOKUP(AU$1,$Z$2:$Z$16,$AC$2:$AC$16-$V882)^2)))</f>
        <v/>
      </c>
      <c r="AV882" s="142" t="str">
        <f t="array" ref="AV882">IF(OR(AV$1=0, $A882=""),"",SQRT((_xlfn.XLOOKUP(AV$1,$Z$2:$Z$16,$AA$2:$AA$16)-$T882)^2+(_xlfn.XLOOKUP(AV$1,$Z$2:$Z$16,$AB$2:$AB$16)-$U882)^2+(_xlfn.XLOOKUP(AV$1,$Z$2:$Z$16,$AC$2:$AC$16-$V882)^2)))</f>
        <v/>
      </c>
      <c r="AW882" s="124"/>
      <c r="AX882" s="124"/>
      <c r="AY882" s="125">
        <f t="shared" si="467"/>
        <v>0</v>
      </c>
      <c r="AZ882" s="143">
        <f t="shared" si="468"/>
        <v>0</v>
      </c>
      <c r="BA882" s="143">
        <f t="shared" si="469"/>
        <v>0</v>
      </c>
      <c r="BB882" s="143">
        <f t="shared" si="470"/>
        <v>0</v>
      </c>
      <c r="BC882" s="143">
        <f t="shared" si="471"/>
        <v>0</v>
      </c>
      <c r="BD882" s="143">
        <f t="shared" si="472"/>
        <v>0</v>
      </c>
      <c r="BE882" s="143">
        <f t="shared" si="473"/>
        <v>0</v>
      </c>
      <c r="BF882" s="143">
        <f t="shared" si="474"/>
        <v>0</v>
      </c>
      <c r="BG882" s="144">
        <f t="shared" si="475"/>
        <v>0</v>
      </c>
      <c r="BH882" s="144">
        <f t="shared" si="476"/>
        <v>0</v>
      </c>
      <c r="BI882" s="144">
        <f t="shared" si="477"/>
        <v>0</v>
      </c>
      <c r="BJ882" s="144">
        <f t="shared" si="478"/>
        <v>0</v>
      </c>
      <c r="BK882" s="144">
        <f t="shared" si="479"/>
        <v>0</v>
      </c>
      <c r="BL882" s="144">
        <f t="shared" si="480"/>
        <v>0</v>
      </c>
      <c r="BM882" s="145">
        <f t="shared" si="481"/>
        <v>0</v>
      </c>
      <c r="BN882" s="124"/>
      <c r="BO882" s="124"/>
      <c r="BP882" s="124"/>
      <c r="BQ882" s="124"/>
      <c r="BR882" s="124"/>
      <c r="BS882" s="124"/>
      <c r="BT882" s="124"/>
      <c r="BU882" s="124"/>
      <c r="BV882" s="130"/>
      <c r="BW882" s="130"/>
      <c r="BX882" s="130"/>
      <c r="BY882" s="130"/>
      <c r="BZ882" s="130"/>
      <c r="CA882" s="130"/>
      <c r="CB882" s="130"/>
      <c r="CC882" s="130"/>
      <c r="CD882" s="130"/>
      <c r="CE882" s="130"/>
      <c r="CF882" s="130"/>
      <c r="CG882" s="130"/>
      <c r="CH882" s="130"/>
      <c r="CI882" s="130"/>
      <c r="CJ882" s="130"/>
      <c r="CM882" s="159">
        <f t="shared" si="482"/>
        <v>0</v>
      </c>
      <c r="CN882" s="160">
        <f t="shared" si="483"/>
        <v>0</v>
      </c>
      <c r="CO882" s="160">
        <f t="shared" si="484"/>
        <v>0</v>
      </c>
      <c r="CP882" s="160">
        <f t="shared" si="485"/>
        <v>0</v>
      </c>
      <c r="CQ882" s="160">
        <f t="shared" si="486"/>
        <v>0</v>
      </c>
      <c r="CR882" s="160" t="str">
        <f t="shared" si="487"/>
        <v/>
      </c>
      <c r="CS882" s="160" t="str">
        <f t="shared" si="488"/>
        <v/>
      </c>
      <c r="CT882" s="160" t="str">
        <f t="shared" si="489"/>
        <v/>
      </c>
      <c r="CU882" s="162" t="str">
        <f t="shared" si="490"/>
        <v/>
      </c>
      <c r="CV882" s="162" t="str">
        <f t="shared" si="491"/>
        <v/>
      </c>
      <c r="CW882" s="162" t="str">
        <f t="shared" si="492"/>
        <v/>
      </c>
      <c r="CX882" s="162" t="str">
        <f t="shared" si="493"/>
        <v/>
      </c>
      <c r="CY882" s="162" t="str">
        <f t="shared" si="494"/>
        <v/>
      </c>
      <c r="CZ882" s="162" t="str">
        <f t="shared" si="495"/>
        <v/>
      </c>
      <c r="DA882" s="163" t="str">
        <f t="shared" si="496"/>
        <v/>
      </c>
    </row>
    <row r="883" spans="1:105" ht="16.5" x14ac:dyDescent="0.3">
      <c r="A883" s="135"/>
      <c r="B883" s="136"/>
      <c r="C883" s="136"/>
      <c r="D883" s="137"/>
      <c r="E883" s="176"/>
      <c r="F883" s="182"/>
      <c r="G883" s="183"/>
      <c r="H883" s="183"/>
      <c r="I883" s="183"/>
      <c r="J883" s="183"/>
      <c r="K883" s="183"/>
      <c r="L883" s="183"/>
      <c r="M883" s="186"/>
      <c r="N883" s="182"/>
      <c r="O883" s="184"/>
      <c r="P883" s="178"/>
      <c r="Q883" s="118">
        <f t="shared" si="465"/>
        <v>0</v>
      </c>
      <c r="R883" s="3"/>
      <c r="S883" s="3"/>
      <c r="T883" s="4"/>
      <c r="U883" s="4"/>
      <c r="V883" s="99">
        <f t="shared" si="466"/>
        <v>0</v>
      </c>
      <c r="W883" s="161"/>
      <c r="X883" s="138"/>
      <c r="AH883" s="158" t="str">
        <f t="array" ref="AH883">IF(OR(AH$1=0, $A883=""),"",SQRT((_xlfn.XLOOKUP(AH$1,$Z$2:$Z$16,$AA$2:$AA$16)-$T883)^2+(_xlfn.XLOOKUP(AH$1,$Z$2:$Z$16,$AB$2:$AB$16)-$U883)^2+(_xlfn.XLOOKUP(AH$1,$Z$2:$Z$16,$AC$2:$AC$16-$V883)^2)))</f>
        <v/>
      </c>
      <c r="AI883" s="140" t="str">
        <f t="array" ref="AI883">IF(OR(AI$1=0, $A883=""),"",SQRT((_xlfn.XLOOKUP(AI$1,$Z$2:$Z$16,$AA$2:$AA$16)-$T883)^2+(_xlfn.XLOOKUP(AI$1,$Z$2:$Z$16,$AB$2:$AB$16)-$U883)^2+(_xlfn.XLOOKUP(AI$1,$Z$2:$Z$16,$AC$2:$AC$16-$V883)^2)))</f>
        <v/>
      </c>
      <c r="AJ883" s="140" t="str">
        <f t="array" ref="AJ883">IF(OR(AJ$1=0, $A883=""),"",SQRT((_xlfn.XLOOKUP(AJ$1,$Z$2:$Z$16,$AA$2:$AA$16)-$T883)^2+(_xlfn.XLOOKUP(AJ$1,$Z$2:$Z$16,$AB$2:$AB$16)-$U883)^2+(_xlfn.XLOOKUP(AJ$1,$Z$2:$Z$16,$AC$2:$AC$16-$V883)^2)))</f>
        <v/>
      </c>
      <c r="AK883" s="140" t="str">
        <f t="array" ref="AK883">IF(OR(AK$1=0, $A883=""),"",SQRT((_xlfn.XLOOKUP(AK$1,$Z$2:$Z$16,$AA$2:$AA$16)-$T883)^2+(_xlfn.XLOOKUP(AK$1,$Z$2:$Z$16,$AB$2:$AB$16)-$U883)^2+(_xlfn.XLOOKUP(AK$1,$Z$2:$Z$16,$AC$2:$AC$16-$V883)^2)))</f>
        <v/>
      </c>
      <c r="AL883" s="140" t="str">
        <f t="array" ref="AL883">IF(OR(AL$1=0, $A883=""),"",SQRT((_xlfn.XLOOKUP(AL$1,$Z$2:$Z$16,$AA$2:$AA$16)-$T883)^2+(_xlfn.XLOOKUP(AL$1,$Z$2:$Z$16,$AB$2:$AB$16)-$U883)^2+(_xlfn.XLOOKUP(AL$1,$Z$2:$Z$16,$AC$2:$AC$16-$V883)^2)))</f>
        <v/>
      </c>
      <c r="AM883" s="140" t="str">
        <f t="array" ref="AM883">IF(OR(AM$1=0, $A883=""),"",SQRT((_xlfn.XLOOKUP(AM$1,$Z$2:$Z$16,$AA$2:$AA$16)-$T883)^2+(_xlfn.XLOOKUP(AM$1,$Z$2:$Z$16,$AB$2:$AB$16)-$U883)^2+(_xlfn.XLOOKUP(AM$1,$Z$2:$Z$16,$AC$2:$AC$16-$V883)^2)))</f>
        <v/>
      </c>
      <c r="AN883" s="140" t="str">
        <f t="array" ref="AN883">IF(OR(AN$1=0, $A883=""),"",SQRT((_xlfn.XLOOKUP(AN$1,$Z$2:$Z$16,$AA$2:$AA$16)-$T883)^2+(_xlfn.XLOOKUP(AN$1,$Z$2:$Z$16,$AB$2:$AB$16)-$U883)^2+(_xlfn.XLOOKUP(AN$1,$Z$2:$Z$16,$AC$2:$AC$16-$V883)^2)))</f>
        <v/>
      </c>
      <c r="AO883" s="140" t="str">
        <f t="array" ref="AO883">IF(OR(AO$1=0, $A883=""),"",SQRT((_xlfn.XLOOKUP(AO$1,$Z$2:$Z$16,$AA$2:$AA$16)-$T883)^2+(_xlfn.XLOOKUP(AO$1,$Z$2:$Z$16,$AB$2:$AB$16)-$U883)^2+(_xlfn.XLOOKUP(AO$1,$Z$2:$Z$16,$AC$2:$AC$16-$V883)^2)))</f>
        <v/>
      </c>
      <c r="AP883" s="141" t="str">
        <f t="array" ref="AP883">IF(OR(AP$1=0, $A883=""),"",SQRT((_xlfn.XLOOKUP(AP$1,$Z$2:$Z$16,$AA$2:$AA$16)-$T883)^2+(_xlfn.XLOOKUP(AP$1,$Z$2:$Z$16,$AB$2:$AB$16)-$U883)^2+(_xlfn.XLOOKUP(AP$1,$Z$2:$Z$16,$AC$2:$AC$16-$V883)^2)))</f>
        <v/>
      </c>
      <c r="AQ883" s="141" t="str">
        <f t="array" ref="AQ883">IF(OR(AQ$1=0, $A883=""),"",SQRT((_xlfn.XLOOKUP(AQ$1,$Z$2:$Z$16,$AA$2:$AA$16)-$T883)^2+(_xlfn.XLOOKUP(AQ$1,$Z$2:$Z$16,$AB$2:$AB$16)-$U883)^2+(_xlfn.XLOOKUP(AQ$1,$Z$2:$Z$16,$AC$2:$AC$16-$V883)^2)))</f>
        <v/>
      </c>
      <c r="AR883" s="141" t="str">
        <f t="array" ref="AR883">IF(OR(AR$1=0, $A883=""),"",SQRT((_xlfn.XLOOKUP(AR$1,$Z$2:$Z$16,$AA$2:$AA$16)-$T883)^2+(_xlfn.XLOOKUP(AR$1,$Z$2:$Z$16,$AB$2:$AB$16)-$U883)^2+(_xlfn.XLOOKUP(AR$1,$Z$2:$Z$16,$AC$2:$AC$16-$V883)^2)))</f>
        <v/>
      </c>
      <c r="AS883" s="141" t="str">
        <f t="array" ref="AS883">IF(OR(AS$1=0, $A883=""),"",SQRT((_xlfn.XLOOKUP(AS$1,$Z$2:$Z$16,$AA$2:$AA$16)-$T883)^2+(_xlfn.XLOOKUP(AS$1,$Z$2:$Z$16,$AB$2:$AB$16)-$U883)^2+(_xlfn.XLOOKUP(AS$1,$Z$2:$Z$16,$AC$2:$AC$16-$V883)^2)))</f>
        <v/>
      </c>
      <c r="AT883" s="141" t="str">
        <f t="array" ref="AT883">IF(OR(AT$1=0, $A883=""),"",SQRT((_xlfn.XLOOKUP(AT$1,$Z$2:$Z$16,$AA$2:$AA$16)-$T883)^2+(_xlfn.XLOOKUP(AT$1,$Z$2:$Z$16,$AB$2:$AB$16)-$U883)^2+(_xlfn.XLOOKUP(AT$1,$Z$2:$Z$16,$AC$2:$AC$16-$V883)^2)))</f>
        <v/>
      </c>
      <c r="AU883" s="141" t="str">
        <f t="array" ref="AU883">IF(OR(AU$1=0, $A883=""),"",SQRT((_xlfn.XLOOKUP(AU$1,$Z$2:$Z$16,$AA$2:$AA$16)-$T883)^2+(_xlfn.XLOOKUP(AU$1,$Z$2:$Z$16,$AB$2:$AB$16)-$U883)^2+(_xlfn.XLOOKUP(AU$1,$Z$2:$Z$16,$AC$2:$AC$16-$V883)^2)))</f>
        <v/>
      </c>
      <c r="AV883" s="142" t="str">
        <f t="array" ref="AV883">IF(OR(AV$1=0, $A883=""),"",SQRT((_xlfn.XLOOKUP(AV$1,$Z$2:$Z$16,$AA$2:$AA$16)-$T883)^2+(_xlfn.XLOOKUP(AV$1,$Z$2:$Z$16,$AB$2:$AB$16)-$U883)^2+(_xlfn.XLOOKUP(AV$1,$Z$2:$Z$16,$AC$2:$AC$16-$V883)^2)))</f>
        <v/>
      </c>
      <c r="AW883" s="124"/>
      <c r="AX883" s="124"/>
      <c r="AY883" s="125">
        <f t="shared" si="467"/>
        <v>0</v>
      </c>
      <c r="AZ883" s="143">
        <f t="shared" si="468"/>
        <v>0</v>
      </c>
      <c r="BA883" s="143">
        <f t="shared" si="469"/>
        <v>0</v>
      </c>
      <c r="BB883" s="143">
        <f t="shared" si="470"/>
        <v>0</v>
      </c>
      <c r="BC883" s="143">
        <f t="shared" si="471"/>
        <v>0</v>
      </c>
      <c r="BD883" s="143">
        <f t="shared" si="472"/>
        <v>0</v>
      </c>
      <c r="BE883" s="143">
        <f t="shared" si="473"/>
        <v>0</v>
      </c>
      <c r="BF883" s="143">
        <f t="shared" si="474"/>
        <v>0</v>
      </c>
      <c r="BG883" s="144">
        <f t="shared" si="475"/>
        <v>0</v>
      </c>
      <c r="BH883" s="144">
        <f t="shared" si="476"/>
        <v>0</v>
      </c>
      <c r="BI883" s="144">
        <f t="shared" si="477"/>
        <v>0</v>
      </c>
      <c r="BJ883" s="144">
        <f t="shared" si="478"/>
        <v>0</v>
      </c>
      <c r="BK883" s="144">
        <f t="shared" si="479"/>
        <v>0</v>
      </c>
      <c r="BL883" s="144">
        <f t="shared" si="480"/>
        <v>0</v>
      </c>
      <c r="BM883" s="145">
        <f t="shared" si="481"/>
        <v>0</v>
      </c>
      <c r="BN883" s="124"/>
      <c r="BO883" s="124"/>
      <c r="BP883" s="124"/>
      <c r="BQ883" s="124"/>
      <c r="BR883" s="124"/>
      <c r="BS883" s="124"/>
      <c r="BT883" s="124"/>
      <c r="BU883" s="124"/>
      <c r="BV883" s="130"/>
      <c r="BW883" s="130"/>
      <c r="BX883" s="130"/>
      <c r="BY883" s="130"/>
      <c r="BZ883" s="130"/>
      <c r="CA883" s="130"/>
      <c r="CB883" s="130"/>
      <c r="CC883" s="130"/>
      <c r="CD883" s="130"/>
      <c r="CE883" s="130"/>
      <c r="CF883" s="130"/>
      <c r="CG883" s="130"/>
      <c r="CH883" s="130"/>
      <c r="CI883" s="130"/>
      <c r="CJ883" s="130"/>
      <c r="CM883" s="159">
        <f t="shared" si="482"/>
        <v>0</v>
      </c>
      <c r="CN883" s="160">
        <f t="shared" si="483"/>
        <v>0</v>
      </c>
      <c r="CO883" s="160">
        <f t="shared" si="484"/>
        <v>0</v>
      </c>
      <c r="CP883" s="160">
        <f t="shared" si="485"/>
        <v>0</v>
      </c>
      <c r="CQ883" s="160">
        <f t="shared" si="486"/>
        <v>0</v>
      </c>
      <c r="CR883" s="160" t="str">
        <f t="shared" si="487"/>
        <v/>
      </c>
      <c r="CS883" s="160" t="str">
        <f t="shared" si="488"/>
        <v/>
      </c>
      <c r="CT883" s="160" t="str">
        <f t="shared" si="489"/>
        <v/>
      </c>
      <c r="CU883" s="162" t="str">
        <f t="shared" si="490"/>
        <v/>
      </c>
      <c r="CV883" s="162" t="str">
        <f t="shared" si="491"/>
        <v/>
      </c>
      <c r="CW883" s="162" t="str">
        <f t="shared" si="492"/>
        <v/>
      </c>
      <c r="CX883" s="162" t="str">
        <f t="shared" si="493"/>
        <v/>
      </c>
      <c r="CY883" s="162" t="str">
        <f t="shared" si="494"/>
        <v/>
      </c>
      <c r="CZ883" s="162" t="str">
        <f t="shared" si="495"/>
        <v/>
      </c>
      <c r="DA883" s="163" t="str">
        <f t="shared" si="496"/>
        <v/>
      </c>
    </row>
    <row r="884" spans="1:105" ht="16.5" x14ac:dyDescent="0.3">
      <c r="A884" s="135"/>
      <c r="B884" s="136"/>
      <c r="C884" s="136"/>
      <c r="D884" s="137"/>
      <c r="E884" s="176"/>
      <c r="F884" s="182"/>
      <c r="G884" s="183"/>
      <c r="H884" s="183"/>
      <c r="I884" s="183"/>
      <c r="J884" s="183"/>
      <c r="K884" s="183"/>
      <c r="L884" s="183"/>
      <c r="M884" s="186"/>
      <c r="N884" s="182"/>
      <c r="O884" s="184"/>
      <c r="P884" s="178"/>
      <c r="Q884" s="118">
        <f t="shared" si="465"/>
        <v>0</v>
      </c>
      <c r="R884" s="3"/>
      <c r="S884" s="3"/>
      <c r="T884" s="4"/>
      <c r="U884" s="4"/>
      <c r="V884" s="99">
        <f t="shared" si="466"/>
        <v>0</v>
      </c>
      <c r="W884" s="161"/>
      <c r="X884" s="138"/>
      <c r="AH884" s="158" t="str">
        <f t="array" ref="AH884">IF(OR(AH$1=0, $A884=""),"",SQRT((_xlfn.XLOOKUP(AH$1,$Z$2:$Z$16,$AA$2:$AA$16)-$T884)^2+(_xlfn.XLOOKUP(AH$1,$Z$2:$Z$16,$AB$2:$AB$16)-$U884)^2+(_xlfn.XLOOKUP(AH$1,$Z$2:$Z$16,$AC$2:$AC$16-$V884)^2)))</f>
        <v/>
      </c>
      <c r="AI884" s="140" t="str">
        <f t="array" ref="AI884">IF(OR(AI$1=0, $A884=""),"",SQRT((_xlfn.XLOOKUP(AI$1,$Z$2:$Z$16,$AA$2:$AA$16)-$T884)^2+(_xlfn.XLOOKUP(AI$1,$Z$2:$Z$16,$AB$2:$AB$16)-$U884)^2+(_xlfn.XLOOKUP(AI$1,$Z$2:$Z$16,$AC$2:$AC$16-$V884)^2)))</f>
        <v/>
      </c>
      <c r="AJ884" s="140" t="str">
        <f t="array" ref="AJ884">IF(OR(AJ$1=0, $A884=""),"",SQRT((_xlfn.XLOOKUP(AJ$1,$Z$2:$Z$16,$AA$2:$AA$16)-$T884)^2+(_xlfn.XLOOKUP(AJ$1,$Z$2:$Z$16,$AB$2:$AB$16)-$U884)^2+(_xlfn.XLOOKUP(AJ$1,$Z$2:$Z$16,$AC$2:$AC$16-$V884)^2)))</f>
        <v/>
      </c>
      <c r="AK884" s="140" t="str">
        <f t="array" ref="AK884">IF(OR(AK$1=0, $A884=""),"",SQRT((_xlfn.XLOOKUP(AK$1,$Z$2:$Z$16,$AA$2:$AA$16)-$T884)^2+(_xlfn.XLOOKUP(AK$1,$Z$2:$Z$16,$AB$2:$AB$16)-$U884)^2+(_xlfn.XLOOKUP(AK$1,$Z$2:$Z$16,$AC$2:$AC$16-$V884)^2)))</f>
        <v/>
      </c>
      <c r="AL884" s="140" t="str">
        <f t="array" ref="AL884">IF(OR(AL$1=0, $A884=""),"",SQRT((_xlfn.XLOOKUP(AL$1,$Z$2:$Z$16,$AA$2:$AA$16)-$T884)^2+(_xlfn.XLOOKUP(AL$1,$Z$2:$Z$16,$AB$2:$AB$16)-$U884)^2+(_xlfn.XLOOKUP(AL$1,$Z$2:$Z$16,$AC$2:$AC$16-$V884)^2)))</f>
        <v/>
      </c>
      <c r="AM884" s="140" t="str">
        <f t="array" ref="AM884">IF(OR(AM$1=0, $A884=""),"",SQRT((_xlfn.XLOOKUP(AM$1,$Z$2:$Z$16,$AA$2:$AA$16)-$T884)^2+(_xlfn.XLOOKUP(AM$1,$Z$2:$Z$16,$AB$2:$AB$16)-$U884)^2+(_xlfn.XLOOKUP(AM$1,$Z$2:$Z$16,$AC$2:$AC$16-$V884)^2)))</f>
        <v/>
      </c>
      <c r="AN884" s="140" t="str">
        <f t="array" ref="AN884">IF(OR(AN$1=0, $A884=""),"",SQRT((_xlfn.XLOOKUP(AN$1,$Z$2:$Z$16,$AA$2:$AA$16)-$T884)^2+(_xlfn.XLOOKUP(AN$1,$Z$2:$Z$16,$AB$2:$AB$16)-$U884)^2+(_xlfn.XLOOKUP(AN$1,$Z$2:$Z$16,$AC$2:$AC$16-$V884)^2)))</f>
        <v/>
      </c>
      <c r="AO884" s="140" t="str">
        <f t="array" ref="AO884">IF(OR(AO$1=0, $A884=""),"",SQRT((_xlfn.XLOOKUP(AO$1,$Z$2:$Z$16,$AA$2:$AA$16)-$T884)^2+(_xlfn.XLOOKUP(AO$1,$Z$2:$Z$16,$AB$2:$AB$16)-$U884)^2+(_xlfn.XLOOKUP(AO$1,$Z$2:$Z$16,$AC$2:$AC$16-$V884)^2)))</f>
        <v/>
      </c>
      <c r="AP884" s="141" t="str">
        <f t="array" ref="AP884">IF(OR(AP$1=0, $A884=""),"",SQRT((_xlfn.XLOOKUP(AP$1,$Z$2:$Z$16,$AA$2:$AA$16)-$T884)^2+(_xlfn.XLOOKUP(AP$1,$Z$2:$Z$16,$AB$2:$AB$16)-$U884)^2+(_xlfn.XLOOKUP(AP$1,$Z$2:$Z$16,$AC$2:$AC$16-$V884)^2)))</f>
        <v/>
      </c>
      <c r="AQ884" s="141" t="str">
        <f t="array" ref="AQ884">IF(OR(AQ$1=0, $A884=""),"",SQRT((_xlfn.XLOOKUP(AQ$1,$Z$2:$Z$16,$AA$2:$AA$16)-$T884)^2+(_xlfn.XLOOKUP(AQ$1,$Z$2:$Z$16,$AB$2:$AB$16)-$U884)^2+(_xlfn.XLOOKUP(AQ$1,$Z$2:$Z$16,$AC$2:$AC$16-$V884)^2)))</f>
        <v/>
      </c>
      <c r="AR884" s="141" t="str">
        <f t="array" ref="AR884">IF(OR(AR$1=0, $A884=""),"",SQRT((_xlfn.XLOOKUP(AR$1,$Z$2:$Z$16,$AA$2:$AA$16)-$T884)^2+(_xlfn.XLOOKUP(AR$1,$Z$2:$Z$16,$AB$2:$AB$16)-$U884)^2+(_xlfn.XLOOKUP(AR$1,$Z$2:$Z$16,$AC$2:$AC$16-$V884)^2)))</f>
        <v/>
      </c>
      <c r="AS884" s="141" t="str">
        <f t="array" ref="AS884">IF(OR(AS$1=0, $A884=""),"",SQRT((_xlfn.XLOOKUP(AS$1,$Z$2:$Z$16,$AA$2:$AA$16)-$T884)^2+(_xlfn.XLOOKUP(AS$1,$Z$2:$Z$16,$AB$2:$AB$16)-$U884)^2+(_xlfn.XLOOKUP(AS$1,$Z$2:$Z$16,$AC$2:$AC$16-$V884)^2)))</f>
        <v/>
      </c>
      <c r="AT884" s="141" t="str">
        <f t="array" ref="AT884">IF(OR(AT$1=0, $A884=""),"",SQRT((_xlfn.XLOOKUP(AT$1,$Z$2:$Z$16,$AA$2:$AA$16)-$T884)^2+(_xlfn.XLOOKUP(AT$1,$Z$2:$Z$16,$AB$2:$AB$16)-$U884)^2+(_xlfn.XLOOKUP(AT$1,$Z$2:$Z$16,$AC$2:$AC$16-$V884)^2)))</f>
        <v/>
      </c>
      <c r="AU884" s="141" t="str">
        <f t="array" ref="AU884">IF(OR(AU$1=0, $A884=""),"",SQRT((_xlfn.XLOOKUP(AU$1,$Z$2:$Z$16,$AA$2:$AA$16)-$T884)^2+(_xlfn.XLOOKUP(AU$1,$Z$2:$Z$16,$AB$2:$AB$16)-$U884)^2+(_xlfn.XLOOKUP(AU$1,$Z$2:$Z$16,$AC$2:$AC$16-$V884)^2)))</f>
        <v/>
      </c>
      <c r="AV884" s="142" t="str">
        <f t="array" ref="AV884">IF(OR(AV$1=0, $A884=""),"",SQRT((_xlfn.XLOOKUP(AV$1,$Z$2:$Z$16,$AA$2:$AA$16)-$T884)^2+(_xlfn.XLOOKUP(AV$1,$Z$2:$Z$16,$AB$2:$AB$16)-$U884)^2+(_xlfn.XLOOKUP(AV$1,$Z$2:$Z$16,$AC$2:$AC$16-$V884)^2)))</f>
        <v/>
      </c>
      <c r="AW884" s="124"/>
      <c r="AX884" s="124"/>
      <c r="AY884" s="125">
        <f t="shared" si="467"/>
        <v>0</v>
      </c>
      <c r="AZ884" s="143">
        <f t="shared" si="468"/>
        <v>0</v>
      </c>
      <c r="BA884" s="143">
        <f t="shared" si="469"/>
        <v>0</v>
      </c>
      <c r="BB884" s="143">
        <f t="shared" si="470"/>
        <v>0</v>
      </c>
      <c r="BC884" s="143">
        <f t="shared" si="471"/>
        <v>0</v>
      </c>
      <c r="BD884" s="143">
        <f t="shared" si="472"/>
        <v>0</v>
      </c>
      <c r="BE884" s="143">
        <f t="shared" si="473"/>
        <v>0</v>
      </c>
      <c r="BF884" s="143">
        <f t="shared" si="474"/>
        <v>0</v>
      </c>
      <c r="BG884" s="144">
        <f t="shared" si="475"/>
        <v>0</v>
      </c>
      <c r="BH884" s="144">
        <f t="shared" si="476"/>
        <v>0</v>
      </c>
      <c r="BI884" s="144">
        <f t="shared" si="477"/>
        <v>0</v>
      </c>
      <c r="BJ884" s="144">
        <f t="shared" si="478"/>
        <v>0</v>
      </c>
      <c r="BK884" s="144">
        <f t="shared" si="479"/>
        <v>0</v>
      </c>
      <c r="BL884" s="144">
        <f t="shared" si="480"/>
        <v>0</v>
      </c>
      <c r="BM884" s="145">
        <f t="shared" si="481"/>
        <v>0</v>
      </c>
      <c r="BN884" s="124"/>
      <c r="BO884" s="124"/>
      <c r="BP884" s="124"/>
      <c r="BQ884" s="124"/>
      <c r="BR884" s="124"/>
      <c r="BS884" s="124"/>
      <c r="BT884" s="124"/>
      <c r="BU884" s="124"/>
      <c r="BV884" s="130"/>
      <c r="BW884" s="130"/>
      <c r="BX884" s="130"/>
      <c r="BY884" s="130"/>
      <c r="BZ884" s="130"/>
      <c r="CA884" s="130"/>
      <c r="CB884" s="130"/>
      <c r="CC884" s="130"/>
      <c r="CD884" s="130"/>
      <c r="CE884" s="130"/>
      <c r="CF884" s="130"/>
      <c r="CG884" s="130"/>
      <c r="CH884" s="130"/>
      <c r="CI884" s="130"/>
      <c r="CJ884" s="130"/>
      <c r="CM884" s="159">
        <f t="shared" si="482"/>
        <v>0</v>
      </c>
      <c r="CN884" s="160">
        <f t="shared" si="483"/>
        <v>0</v>
      </c>
      <c r="CO884" s="160">
        <f t="shared" si="484"/>
        <v>0</v>
      </c>
      <c r="CP884" s="160">
        <f t="shared" si="485"/>
        <v>0</v>
      </c>
      <c r="CQ884" s="160">
        <f t="shared" si="486"/>
        <v>0</v>
      </c>
      <c r="CR884" s="160" t="str">
        <f t="shared" si="487"/>
        <v/>
      </c>
      <c r="CS884" s="160" t="str">
        <f t="shared" si="488"/>
        <v/>
      </c>
      <c r="CT884" s="160" t="str">
        <f t="shared" si="489"/>
        <v/>
      </c>
      <c r="CU884" s="162" t="str">
        <f t="shared" si="490"/>
        <v/>
      </c>
      <c r="CV884" s="162" t="str">
        <f t="shared" si="491"/>
        <v/>
      </c>
      <c r="CW884" s="162" t="str">
        <f t="shared" si="492"/>
        <v/>
      </c>
      <c r="CX884" s="162" t="str">
        <f t="shared" si="493"/>
        <v/>
      </c>
      <c r="CY884" s="162" t="str">
        <f t="shared" si="494"/>
        <v/>
      </c>
      <c r="CZ884" s="162" t="str">
        <f t="shared" si="495"/>
        <v/>
      </c>
      <c r="DA884" s="163" t="str">
        <f t="shared" si="496"/>
        <v/>
      </c>
    </row>
    <row r="885" spans="1:105" ht="16.5" x14ac:dyDescent="0.3">
      <c r="A885" s="135"/>
      <c r="B885" s="136"/>
      <c r="C885" s="136"/>
      <c r="D885" s="137"/>
      <c r="E885" s="176"/>
      <c r="F885" s="182"/>
      <c r="G885" s="183"/>
      <c r="H885" s="183"/>
      <c r="I885" s="183"/>
      <c r="J885" s="183"/>
      <c r="K885" s="183"/>
      <c r="L885" s="183"/>
      <c r="M885" s="186"/>
      <c r="N885" s="182"/>
      <c r="O885" s="184"/>
      <c r="P885" s="178"/>
      <c r="Q885" s="118">
        <f t="shared" si="465"/>
        <v>0</v>
      </c>
      <c r="R885" s="3"/>
      <c r="S885" s="3"/>
      <c r="T885" s="4"/>
      <c r="U885" s="4"/>
      <c r="V885" s="99">
        <f t="shared" si="466"/>
        <v>0</v>
      </c>
      <c r="W885" s="161"/>
      <c r="X885" s="138"/>
      <c r="AH885" s="158" t="str">
        <f t="array" ref="AH885">IF(OR(AH$1=0, $A885=""),"",SQRT((_xlfn.XLOOKUP(AH$1,$Z$2:$Z$16,$AA$2:$AA$16)-$T885)^2+(_xlfn.XLOOKUP(AH$1,$Z$2:$Z$16,$AB$2:$AB$16)-$U885)^2+(_xlfn.XLOOKUP(AH$1,$Z$2:$Z$16,$AC$2:$AC$16-$V885)^2)))</f>
        <v/>
      </c>
      <c r="AI885" s="140" t="str">
        <f t="array" ref="AI885">IF(OR(AI$1=0, $A885=""),"",SQRT((_xlfn.XLOOKUP(AI$1,$Z$2:$Z$16,$AA$2:$AA$16)-$T885)^2+(_xlfn.XLOOKUP(AI$1,$Z$2:$Z$16,$AB$2:$AB$16)-$U885)^2+(_xlfn.XLOOKUP(AI$1,$Z$2:$Z$16,$AC$2:$AC$16-$V885)^2)))</f>
        <v/>
      </c>
      <c r="AJ885" s="140" t="str">
        <f t="array" ref="AJ885">IF(OR(AJ$1=0, $A885=""),"",SQRT((_xlfn.XLOOKUP(AJ$1,$Z$2:$Z$16,$AA$2:$AA$16)-$T885)^2+(_xlfn.XLOOKUP(AJ$1,$Z$2:$Z$16,$AB$2:$AB$16)-$U885)^2+(_xlfn.XLOOKUP(AJ$1,$Z$2:$Z$16,$AC$2:$AC$16-$V885)^2)))</f>
        <v/>
      </c>
      <c r="AK885" s="140" t="str">
        <f t="array" ref="AK885">IF(OR(AK$1=0, $A885=""),"",SQRT((_xlfn.XLOOKUP(AK$1,$Z$2:$Z$16,$AA$2:$AA$16)-$T885)^2+(_xlfn.XLOOKUP(AK$1,$Z$2:$Z$16,$AB$2:$AB$16)-$U885)^2+(_xlfn.XLOOKUP(AK$1,$Z$2:$Z$16,$AC$2:$AC$16-$V885)^2)))</f>
        <v/>
      </c>
      <c r="AL885" s="140" t="str">
        <f t="array" ref="AL885">IF(OR(AL$1=0, $A885=""),"",SQRT((_xlfn.XLOOKUP(AL$1,$Z$2:$Z$16,$AA$2:$AA$16)-$T885)^2+(_xlfn.XLOOKUP(AL$1,$Z$2:$Z$16,$AB$2:$AB$16)-$U885)^2+(_xlfn.XLOOKUP(AL$1,$Z$2:$Z$16,$AC$2:$AC$16-$V885)^2)))</f>
        <v/>
      </c>
      <c r="AM885" s="140" t="str">
        <f t="array" ref="AM885">IF(OR(AM$1=0, $A885=""),"",SQRT((_xlfn.XLOOKUP(AM$1,$Z$2:$Z$16,$AA$2:$AA$16)-$T885)^2+(_xlfn.XLOOKUP(AM$1,$Z$2:$Z$16,$AB$2:$AB$16)-$U885)^2+(_xlfn.XLOOKUP(AM$1,$Z$2:$Z$16,$AC$2:$AC$16-$V885)^2)))</f>
        <v/>
      </c>
      <c r="AN885" s="140" t="str">
        <f t="array" ref="AN885">IF(OR(AN$1=0, $A885=""),"",SQRT((_xlfn.XLOOKUP(AN$1,$Z$2:$Z$16,$AA$2:$AA$16)-$T885)^2+(_xlfn.XLOOKUP(AN$1,$Z$2:$Z$16,$AB$2:$AB$16)-$U885)^2+(_xlfn.XLOOKUP(AN$1,$Z$2:$Z$16,$AC$2:$AC$16-$V885)^2)))</f>
        <v/>
      </c>
      <c r="AO885" s="140" t="str">
        <f t="array" ref="AO885">IF(OR(AO$1=0, $A885=""),"",SQRT((_xlfn.XLOOKUP(AO$1,$Z$2:$Z$16,$AA$2:$AA$16)-$T885)^2+(_xlfn.XLOOKUP(AO$1,$Z$2:$Z$16,$AB$2:$AB$16)-$U885)^2+(_xlfn.XLOOKUP(AO$1,$Z$2:$Z$16,$AC$2:$AC$16-$V885)^2)))</f>
        <v/>
      </c>
      <c r="AP885" s="141" t="str">
        <f t="array" ref="AP885">IF(OR(AP$1=0, $A885=""),"",SQRT((_xlfn.XLOOKUP(AP$1,$Z$2:$Z$16,$AA$2:$AA$16)-$T885)^2+(_xlfn.XLOOKUP(AP$1,$Z$2:$Z$16,$AB$2:$AB$16)-$U885)^2+(_xlfn.XLOOKUP(AP$1,$Z$2:$Z$16,$AC$2:$AC$16-$V885)^2)))</f>
        <v/>
      </c>
      <c r="AQ885" s="141" t="str">
        <f t="array" ref="AQ885">IF(OR(AQ$1=0, $A885=""),"",SQRT((_xlfn.XLOOKUP(AQ$1,$Z$2:$Z$16,$AA$2:$AA$16)-$T885)^2+(_xlfn.XLOOKUP(AQ$1,$Z$2:$Z$16,$AB$2:$AB$16)-$U885)^2+(_xlfn.XLOOKUP(AQ$1,$Z$2:$Z$16,$AC$2:$AC$16-$V885)^2)))</f>
        <v/>
      </c>
      <c r="AR885" s="141" t="str">
        <f t="array" ref="AR885">IF(OR(AR$1=0, $A885=""),"",SQRT((_xlfn.XLOOKUP(AR$1,$Z$2:$Z$16,$AA$2:$AA$16)-$T885)^2+(_xlfn.XLOOKUP(AR$1,$Z$2:$Z$16,$AB$2:$AB$16)-$U885)^2+(_xlfn.XLOOKUP(AR$1,$Z$2:$Z$16,$AC$2:$AC$16-$V885)^2)))</f>
        <v/>
      </c>
      <c r="AS885" s="141" t="str">
        <f t="array" ref="AS885">IF(OR(AS$1=0, $A885=""),"",SQRT((_xlfn.XLOOKUP(AS$1,$Z$2:$Z$16,$AA$2:$AA$16)-$T885)^2+(_xlfn.XLOOKUP(AS$1,$Z$2:$Z$16,$AB$2:$AB$16)-$U885)^2+(_xlfn.XLOOKUP(AS$1,$Z$2:$Z$16,$AC$2:$AC$16-$V885)^2)))</f>
        <v/>
      </c>
      <c r="AT885" s="141" t="str">
        <f t="array" ref="AT885">IF(OR(AT$1=0, $A885=""),"",SQRT((_xlfn.XLOOKUP(AT$1,$Z$2:$Z$16,$AA$2:$AA$16)-$T885)^2+(_xlfn.XLOOKUP(AT$1,$Z$2:$Z$16,$AB$2:$AB$16)-$U885)^2+(_xlfn.XLOOKUP(AT$1,$Z$2:$Z$16,$AC$2:$AC$16-$V885)^2)))</f>
        <v/>
      </c>
      <c r="AU885" s="141" t="str">
        <f t="array" ref="AU885">IF(OR(AU$1=0, $A885=""),"",SQRT((_xlfn.XLOOKUP(AU$1,$Z$2:$Z$16,$AA$2:$AA$16)-$T885)^2+(_xlfn.XLOOKUP(AU$1,$Z$2:$Z$16,$AB$2:$AB$16)-$U885)^2+(_xlfn.XLOOKUP(AU$1,$Z$2:$Z$16,$AC$2:$AC$16-$V885)^2)))</f>
        <v/>
      </c>
      <c r="AV885" s="142" t="str">
        <f t="array" ref="AV885">IF(OR(AV$1=0, $A885=""),"",SQRT((_xlfn.XLOOKUP(AV$1,$Z$2:$Z$16,$AA$2:$AA$16)-$T885)^2+(_xlfn.XLOOKUP(AV$1,$Z$2:$Z$16,$AB$2:$AB$16)-$U885)^2+(_xlfn.XLOOKUP(AV$1,$Z$2:$Z$16,$AC$2:$AC$16-$V885)^2)))</f>
        <v/>
      </c>
      <c r="AW885" s="124"/>
      <c r="AX885" s="124"/>
      <c r="AY885" s="125">
        <f t="shared" si="467"/>
        <v>0</v>
      </c>
      <c r="AZ885" s="143">
        <f t="shared" si="468"/>
        <v>0</v>
      </c>
      <c r="BA885" s="143">
        <f t="shared" si="469"/>
        <v>0</v>
      </c>
      <c r="BB885" s="143">
        <f t="shared" si="470"/>
        <v>0</v>
      </c>
      <c r="BC885" s="143">
        <f t="shared" si="471"/>
        <v>0</v>
      </c>
      <c r="BD885" s="143">
        <f t="shared" si="472"/>
        <v>0</v>
      </c>
      <c r="BE885" s="143">
        <f t="shared" si="473"/>
        <v>0</v>
      </c>
      <c r="BF885" s="143">
        <f t="shared" si="474"/>
        <v>0</v>
      </c>
      <c r="BG885" s="144">
        <f t="shared" si="475"/>
        <v>0</v>
      </c>
      <c r="BH885" s="144">
        <f t="shared" si="476"/>
        <v>0</v>
      </c>
      <c r="BI885" s="144">
        <f t="shared" si="477"/>
        <v>0</v>
      </c>
      <c r="BJ885" s="144">
        <f t="shared" si="478"/>
        <v>0</v>
      </c>
      <c r="BK885" s="144">
        <f t="shared" si="479"/>
        <v>0</v>
      </c>
      <c r="BL885" s="144">
        <f t="shared" si="480"/>
        <v>0</v>
      </c>
      <c r="BM885" s="145">
        <f t="shared" si="481"/>
        <v>0</v>
      </c>
      <c r="BN885" s="124"/>
      <c r="BO885" s="124"/>
      <c r="BP885" s="124"/>
      <c r="BQ885" s="124"/>
      <c r="BR885" s="124"/>
      <c r="BS885" s="124"/>
      <c r="BT885" s="124"/>
      <c r="BU885" s="124"/>
      <c r="BV885" s="130"/>
      <c r="BW885" s="130"/>
      <c r="BX885" s="130"/>
      <c r="BY885" s="130"/>
      <c r="BZ885" s="130"/>
      <c r="CA885" s="130"/>
      <c r="CB885" s="130"/>
      <c r="CC885" s="130"/>
      <c r="CD885" s="130"/>
      <c r="CE885" s="130"/>
      <c r="CF885" s="130"/>
      <c r="CG885" s="130"/>
      <c r="CH885" s="130"/>
      <c r="CI885" s="130"/>
      <c r="CJ885" s="130"/>
      <c r="CM885" s="159">
        <f t="shared" si="482"/>
        <v>0</v>
      </c>
      <c r="CN885" s="160">
        <f t="shared" si="483"/>
        <v>0</v>
      </c>
      <c r="CO885" s="160">
        <f t="shared" si="484"/>
        <v>0</v>
      </c>
      <c r="CP885" s="160">
        <f t="shared" si="485"/>
        <v>0</v>
      </c>
      <c r="CQ885" s="160">
        <f t="shared" si="486"/>
        <v>0</v>
      </c>
      <c r="CR885" s="160" t="str">
        <f t="shared" si="487"/>
        <v/>
      </c>
      <c r="CS885" s="160" t="str">
        <f t="shared" si="488"/>
        <v/>
      </c>
      <c r="CT885" s="160" t="str">
        <f t="shared" si="489"/>
        <v/>
      </c>
      <c r="CU885" s="162" t="str">
        <f t="shared" si="490"/>
        <v/>
      </c>
      <c r="CV885" s="162" t="str">
        <f t="shared" si="491"/>
        <v/>
      </c>
      <c r="CW885" s="162" t="str">
        <f t="shared" si="492"/>
        <v/>
      </c>
      <c r="CX885" s="162" t="str">
        <f t="shared" si="493"/>
        <v/>
      </c>
      <c r="CY885" s="162" t="str">
        <f t="shared" si="494"/>
        <v/>
      </c>
      <c r="CZ885" s="162" t="str">
        <f t="shared" si="495"/>
        <v/>
      </c>
      <c r="DA885" s="163" t="str">
        <f t="shared" si="496"/>
        <v/>
      </c>
    </row>
    <row r="886" spans="1:105" ht="16.5" x14ac:dyDescent="0.3">
      <c r="A886" s="135"/>
      <c r="B886" s="136"/>
      <c r="C886" s="136"/>
      <c r="D886" s="137"/>
      <c r="E886" s="176"/>
      <c r="F886" s="182"/>
      <c r="G886" s="183"/>
      <c r="H886" s="183"/>
      <c r="I886" s="183"/>
      <c r="J886" s="183"/>
      <c r="K886" s="183"/>
      <c r="L886" s="183"/>
      <c r="M886" s="186"/>
      <c r="N886" s="182"/>
      <c r="O886" s="184"/>
      <c r="P886" s="178"/>
      <c r="Q886" s="118">
        <f t="shared" si="465"/>
        <v>0</v>
      </c>
      <c r="R886" s="3"/>
      <c r="S886" s="3"/>
      <c r="T886" s="4"/>
      <c r="U886" s="4"/>
      <c r="V886" s="99">
        <f t="shared" si="466"/>
        <v>0</v>
      </c>
      <c r="W886" s="161"/>
      <c r="X886" s="138"/>
      <c r="AH886" s="158" t="str">
        <f t="array" ref="AH886">IF(OR(AH$1=0, $A886=""),"",SQRT((_xlfn.XLOOKUP(AH$1,$Z$2:$Z$16,$AA$2:$AA$16)-$T886)^2+(_xlfn.XLOOKUP(AH$1,$Z$2:$Z$16,$AB$2:$AB$16)-$U886)^2+(_xlfn.XLOOKUP(AH$1,$Z$2:$Z$16,$AC$2:$AC$16-$V886)^2)))</f>
        <v/>
      </c>
      <c r="AI886" s="140" t="str">
        <f t="array" ref="AI886">IF(OR(AI$1=0, $A886=""),"",SQRT((_xlfn.XLOOKUP(AI$1,$Z$2:$Z$16,$AA$2:$AA$16)-$T886)^2+(_xlfn.XLOOKUP(AI$1,$Z$2:$Z$16,$AB$2:$AB$16)-$U886)^2+(_xlfn.XLOOKUP(AI$1,$Z$2:$Z$16,$AC$2:$AC$16-$V886)^2)))</f>
        <v/>
      </c>
      <c r="AJ886" s="140" t="str">
        <f t="array" ref="AJ886">IF(OR(AJ$1=0, $A886=""),"",SQRT((_xlfn.XLOOKUP(AJ$1,$Z$2:$Z$16,$AA$2:$AA$16)-$T886)^2+(_xlfn.XLOOKUP(AJ$1,$Z$2:$Z$16,$AB$2:$AB$16)-$U886)^2+(_xlfn.XLOOKUP(AJ$1,$Z$2:$Z$16,$AC$2:$AC$16-$V886)^2)))</f>
        <v/>
      </c>
      <c r="AK886" s="140" t="str">
        <f t="array" ref="AK886">IF(OR(AK$1=0, $A886=""),"",SQRT((_xlfn.XLOOKUP(AK$1,$Z$2:$Z$16,$AA$2:$AA$16)-$T886)^2+(_xlfn.XLOOKUP(AK$1,$Z$2:$Z$16,$AB$2:$AB$16)-$U886)^2+(_xlfn.XLOOKUP(AK$1,$Z$2:$Z$16,$AC$2:$AC$16-$V886)^2)))</f>
        <v/>
      </c>
      <c r="AL886" s="140" t="str">
        <f t="array" ref="AL886">IF(OR(AL$1=0, $A886=""),"",SQRT((_xlfn.XLOOKUP(AL$1,$Z$2:$Z$16,$AA$2:$AA$16)-$T886)^2+(_xlfn.XLOOKUP(AL$1,$Z$2:$Z$16,$AB$2:$AB$16)-$U886)^2+(_xlfn.XLOOKUP(AL$1,$Z$2:$Z$16,$AC$2:$AC$16-$V886)^2)))</f>
        <v/>
      </c>
      <c r="AM886" s="140" t="str">
        <f t="array" ref="AM886">IF(OR(AM$1=0, $A886=""),"",SQRT((_xlfn.XLOOKUP(AM$1,$Z$2:$Z$16,$AA$2:$AA$16)-$T886)^2+(_xlfn.XLOOKUP(AM$1,$Z$2:$Z$16,$AB$2:$AB$16)-$U886)^2+(_xlfn.XLOOKUP(AM$1,$Z$2:$Z$16,$AC$2:$AC$16-$V886)^2)))</f>
        <v/>
      </c>
      <c r="AN886" s="140" t="str">
        <f t="array" ref="AN886">IF(OR(AN$1=0, $A886=""),"",SQRT((_xlfn.XLOOKUP(AN$1,$Z$2:$Z$16,$AA$2:$AA$16)-$T886)^2+(_xlfn.XLOOKUP(AN$1,$Z$2:$Z$16,$AB$2:$AB$16)-$U886)^2+(_xlfn.XLOOKUP(AN$1,$Z$2:$Z$16,$AC$2:$AC$16-$V886)^2)))</f>
        <v/>
      </c>
      <c r="AO886" s="140" t="str">
        <f t="array" ref="AO886">IF(OR(AO$1=0, $A886=""),"",SQRT((_xlfn.XLOOKUP(AO$1,$Z$2:$Z$16,$AA$2:$AA$16)-$T886)^2+(_xlfn.XLOOKUP(AO$1,$Z$2:$Z$16,$AB$2:$AB$16)-$U886)^2+(_xlfn.XLOOKUP(AO$1,$Z$2:$Z$16,$AC$2:$AC$16-$V886)^2)))</f>
        <v/>
      </c>
      <c r="AP886" s="141" t="str">
        <f t="array" ref="AP886">IF(OR(AP$1=0, $A886=""),"",SQRT((_xlfn.XLOOKUP(AP$1,$Z$2:$Z$16,$AA$2:$AA$16)-$T886)^2+(_xlfn.XLOOKUP(AP$1,$Z$2:$Z$16,$AB$2:$AB$16)-$U886)^2+(_xlfn.XLOOKUP(AP$1,$Z$2:$Z$16,$AC$2:$AC$16-$V886)^2)))</f>
        <v/>
      </c>
      <c r="AQ886" s="141" t="str">
        <f t="array" ref="AQ886">IF(OR(AQ$1=0, $A886=""),"",SQRT((_xlfn.XLOOKUP(AQ$1,$Z$2:$Z$16,$AA$2:$AA$16)-$T886)^2+(_xlfn.XLOOKUP(AQ$1,$Z$2:$Z$16,$AB$2:$AB$16)-$U886)^2+(_xlfn.XLOOKUP(AQ$1,$Z$2:$Z$16,$AC$2:$AC$16-$V886)^2)))</f>
        <v/>
      </c>
      <c r="AR886" s="141" t="str">
        <f t="array" ref="AR886">IF(OR(AR$1=0, $A886=""),"",SQRT((_xlfn.XLOOKUP(AR$1,$Z$2:$Z$16,$AA$2:$AA$16)-$T886)^2+(_xlfn.XLOOKUP(AR$1,$Z$2:$Z$16,$AB$2:$AB$16)-$U886)^2+(_xlfn.XLOOKUP(AR$1,$Z$2:$Z$16,$AC$2:$AC$16-$V886)^2)))</f>
        <v/>
      </c>
      <c r="AS886" s="141" t="str">
        <f t="array" ref="AS886">IF(OR(AS$1=0, $A886=""),"",SQRT((_xlfn.XLOOKUP(AS$1,$Z$2:$Z$16,$AA$2:$AA$16)-$T886)^2+(_xlfn.XLOOKUP(AS$1,$Z$2:$Z$16,$AB$2:$AB$16)-$U886)^2+(_xlfn.XLOOKUP(AS$1,$Z$2:$Z$16,$AC$2:$AC$16-$V886)^2)))</f>
        <v/>
      </c>
      <c r="AT886" s="141" t="str">
        <f t="array" ref="AT886">IF(OR(AT$1=0, $A886=""),"",SQRT((_xlfn.XLOOKUP(AT$1,$Z$2:$Z$16,$AA$2:$AA$16)-$T886)^2+(_xlfn.XLOOKUP(AT$1,$Z$2:$Z$16,$AB$2:$AB$16)-$U886)^2+(_xlfn.XLOOKUP(AT$1,$Z$2:$Z$16,$AC$2:$AC$16-$V886)^2)))</f>
        <v/>
      </c>
      <c r="AU886" s="141" t="str">
        <f t="array" ref="AU886">IF(OR(AU$1=0, $A886=""),"",SQRT((_xlfn.XLOOKUP(AU$1,$Z$2:$Z$16,$AA$2:$AA$16)-$T886)^2+(_xlfn.XLOOKUP(AU$1,$Z$2:$Z$16,$AB$2:$AB$16)-$U886)^2+(_xlfn.XLOOKUP(AU$1,$Z$2:$Z$16,$AC$2:$AC$16-$V886)^2)))</f>
        <v/>
      </c>
      <c r="AV886" s="142" t="str">
        <f t="array" ref="AV886">IF(OR(AV$1=0, $A886=""),"",SQRT((_xlfn.XLOOKUP(AV$1,$Z$2:$Z$16,$AA$2:$AA$16)-$T886)^2+(_xlfn.XLOOKUP(AV$1,$Z$2:$Z$16,$AB$2:$AB$16)-$U886)^2+(_xlfn.XLOOKUP(AV$1,$Z$2:$Z$16,$AC$2:$AC$16-$V886)^2)))</f>
        <v/>
      </c>
      <c r="AW886" s="124"/>
      <c r="AX886" s="124"/>
      <c r="AY886" s="125">
        <f t="shared" si="467"/>
        <v>0</v>
      </c>
      <c r="AZ886" s="143">
        <f t="shared" si="468"/>
        <v>0</v>
      </c>
      <c r="BA886" s="143">
        <f t="shared" si="469"/>
        <v>0</v>
      </c>
      <c r="BB886" s="143">
        <f t="shared" si="470"/>
        <v>0</v>
      </c>
      <c r="BC886" s="143">
        <f t="shared" si="471"/>
        <v>0</v>
      </c>
      <c r="BD886" s="143">
        <f t="shared" si="472"/>
        <v>0</v>
      </c>
      <c r="BE886" s="143">
        <f t="shared" si="473"/>
        <v>0</v>
      </c>
      <c r="BF886" s="143">
        <f t="shared" si="474"/>
        <v>0</v>
      </c>
      <c r="BG886" s="144">
        <f t="shared" si="475"/>
        <v>0</v>
      </c>
      <c r="BH886" s="144">
        <f t="shared" si="476"/>
        <v>0</v>
      </c>
      <c r="BI886" s="144">
        <f t="shared" si="477"/>
        <v>0</v>
      </c>
      <c r="BJ886" s="144">
        <f t="shared" si="478"/>
        <v>0</v>
      </c>
      <c r="BK886" s="144">
        <f t="shared" si="479"/>
        <v>0</v>
      </c>
      <c r="BL886" s="144">
        <f t="shared" si="480"/>
        <v>0</v>
      </c>
      <c r="BM886" s="145">
        <f t="shared" si="481"/>
        <v>0</v>
      </c>
      <c r="BN886" s="124"/>
      <c r="BO886" s="124"/>
      <c r="BP886" s="124"/>
      <c r="BQ886" s="124"/>
      <c r="BR886" s="124"/>
      <c r="BS886" s="124"/>
      <c r="BT886" s="124"/>
      <c r="BU886" s="124"/>
      <c r="BV886" s="130"/>
      <c r="BW886" s="130"/>
      <c r="BX886" s="130"/>
      <c r="BY886" s="130"/>
      <c r="BZ886" s="130"/>
      <c r="CA886" s="130"/>
      <c r="CB886" s="130"/>
      <c r="CC886" s="130"/>
      <c r="CD886" s="130"/>
      <c r="CE886" s="130"/>
      <c r="CF886" s="130"/>
      <c r="CG886" s="130"/>
      <c r="CH886" s="130"/>
      <c r="CI886" s="130"/>
      <c r="CJ886" s="130"/>
      <c r="CM886" s="159">
        <f t="shared" si="482"/>
        <v>0</v>
      </c>
      <c r="CN886" s="160">
        <f t="shared" si="483"/>
        <v>0</v>
      </c>
      <c r="CO886" s="160">
        <f t="shared" si="484"/>
        <v>0</v>
      </c>
      <c r="CP886" s="160">
        <f t="shared" si="485"/>
        <v>0</v>
      </c>
      <c r="CQ886" s="160">
        <f t="shared" si="486"/>
        <v>0</v>
      </c>
      <c r="CR886" s="160" t="str">
        <f t="shared" si="487"/>
        <v/>
      </c>
      <c r="CS886" s="160" t="str">
        <f t="shared" si="488"/>
        <v/>
      </c>
      <c r="CT886" s="160" t="str">
        <f t="shared" si="489"/>
        <v/>
      </c>
      <c r="CU886" s="162" t="str">
        <f t="shared" si="490"/>
        <v/>
      </c>
      <c r="CV886" s="162" t="str">
        <f t="shared" si="491"/>
        <v/>
      </c>
      <c r="CW886" s="162" t="str">
        <f t="shared" si="492"/>
        <v/>
      </c>
      <c r="CX886" s="162" t="str">
        <f t="shared" si="493"/>
        <v/>
      </c>
      <c r="CY886" s="162" t="str">
        <f t="shared" si="494"/>
        <v/>
      </c>
      <c r="CZ886" s="162" t="str">
        <f t="shared" si="495"/>
        <v/>
      </c>
      <c r="DA886" s="163" t="str">
        <f t="shared" si="496"/>
        <v/>
      </c>
    </row>
    <row r="887" spans="1:105" ht="16.5" x14ac:dyDescent="0.3">
      <c r="A887" s="135"/>
      <c r="B887" s="136"/>
      <c r="C887" s="136"/>
      <c r="D887" s="137"/>
      <c r="E887" s="176"/>
      <c r="F887" s="182"/>
      <c r="G887" s="183"/>
      <c r="H887" s="183"/>
      <c r="I887" s="183"/>
      <c r="J887" s="183"/>
      <c r="K887" s="183"/>
      <c r="L887" s="183"/>
      <c r="M887" s="186"/>
      <c r="N887" s="182"/>
      <c r="O887" s="184"/>
      <c r="P887" s="178"/>
      <c r="Q887" s="118">
        <f t="shared" si="465"/>
        <v>0</v>
      </c>
      <c r="R887" s="3"/>
      <c r="S887" s="3"/>
      <c r="T887" s="4"/>
      <c r="U887" s="4"/>
      <c r="V887" s="99">
        <f t="shared" si="466"/>
        <v>0</v>
      </c>
      <c r="W887" s="161"/>
      <c r="X887" s="138"/>
      <c r="AH887" s="158" t="str">
        <f t="array" ref="AH887">IF(OR(AH$1=0, $A887=""),"",SQRT((_xlfn.XLOOKUP(AH$1,$Z$2:$Z$16,$AA$2:$AA$16)-$T887)^2+(_xlfn.XLOOKUP(AH$1,$Z$2:$Z$16,$AB$2:$AB$16)-$U887)^2+(_xlfn.XLOOKUP(AH$1,$Z$2:$Z$16,$AC$2:$AC$16-$V887)^2)))</f>
        <v/>
      </c>
      <c r="AI887" s="140" t="str">
        <f t="array" ref="AI887">IF(OR(AI$1=0, $A887=""),"",SQRT((_xlfn.XLOOKUP(AI$1,$Z$2:$Z$16,$AA$2:$AA$16)-$T887)^2+(_xlfn.XLOOKUP(AI$1,$Z$2:$Z$16,$AB$2:$AB$16)-$U887)^2+(_xlfn.XLOOKUP(AI$1,$Z$2:$Z$16,$AC$2:$AC$16-$V887)^2)))</f>
        <v/>
      </c>
      <c r="AJ887" s="140" t="str">
        <f t="array" ref="AJ887">IF(OR(AJ$1=0, $A887=""),"",SQRT((_xlfn.XLOOKUP(AJ$1,$Z$2:$Z$16,$AA$2:$AA$16)-$T887)^2+(_xlfn.XLOOKUP(AJ$1,$Z$2:$Z$16,$AB$2:$AB$16)-$U887)^2+(_xlfn.XLOOKUP(AJ$1,$Z$2:$Z$16,$AC$2:$AC$16-$V887)^2)))</f>
        <v/>
      </c>
      <c r="AK887" s="140" t="str">
        <f t="array" ref="AK887">IF(OR(AK$1=0, $A887=""),"",SQRT((_xlfn.XLOOKUP(AK$1,$Z$2:$Z$16,$AA$2:$AA$16)-$T887)^2+(_xlfn.XLOOKUP(AK$1,$Z$2:$Z$16,$AB$2:$AB$16)-$U887)^2+(_xlfn.XLOOKUP(AK$1,$Z$2:$Z$16,$AC$2:$AC$16-$V887)^2)))</f>
        <v/>
      </c>
      <c r="AL887" s="140" t="str">
        <f t="array" ref="AL887">IF(OR(AL$1=0, $A887=""),"",SQRT((_xlfn.XLOOKUP(AL$1,$Z$2:$Z$16,$AA$2:$AA$16)-$T887)^2+(_xlfn.XLOOKUP(AL$1,$Z$2:$Z$16,$AB$2:$AB$16)-$U887)^2+(_xlfn.XLOOKUP(AL$1,$Z$2:$Z$16,$AC$2:$AC$16-$V887)^2)))</f>
        <v/>
      </c>
      <c r="AM887" s="140" t="str">
        <f t="array" ref="AM887">IF(OR(AM$1=0, $A887=""),"",SQRT((_xlfn.XLOOKUP(AM$1,$Z$2:$Z$16,$AA$2:$AA$16)-$T887)^2+(_xlfn.XLOOKUP(AM$1,$Z$2:$Z$16,$AB$2:$AB$16)-$U887)^2+(_xlfn.XLOOKUP(AM$1,$Z$2:$Z$16,$AC$2:$AC$16-$V887)^2)))</f>
        <v/>
      </c>
      <c r="AN887" s="140" t="str">
        <f t="array" ref="AN887">IF(OR(AN$1=0, $A887=""),"",SQRT((_xlfn.XLOOKUP(AN$1,$Z$2:$Z$16,$AA$2:$AA$16)-$T887)^2+(_xlfn.XLOOKUP(AN$1,$Z$2:$Z$16,$AB$2:$AB$16)-$U887)^2+(_xlfn.XLOOKUP(AN$1,$Z$2:$Z$16,$AC$2:$AC$16-$V887)^2)))</f>
        <v/>
      </c>
      <c r="AO887" s="140" t="str">
        <f t="array" ref="AO887">IF(OR(AO$1=0, $A887=""),"",SQRT((_xlfn.XLOOKUP(AO$1,$Z$2:$Z$16,$AA$2:$AA$16)-$T887)^2+(_xlfn.XLOOKUP(AO$1,$Z$2:$Z$16,$AB$2:$AB$16)-$U887)^2+(_xlfn.XLOOKUP(AO$1,$Z$2:$Z$16,$AC$2:$AC$16-$V887)^2)))</f>
        <v/>
      </c>
      <c r="AP887" s="141" t="str">
        <f t="array" ref="AP887">IF(OR(AP$1=0, $A887=""),"",SQRT((_xlfn.XLOOKUP(AP$1,$Z$2:$Z$16,$AA$2:$AA$16)-$T887)^2+(_xlfn.XLOOKUP(AP$1,$Z$2:$Z$16,$AB$2:$AB$16)-$U887)^2+(_xlfn.XLOOKUP(AP$1,$Z$2:$Z$16,$AC$2:$AC$16-$V887)^2)))</f>
        <v/>
      </c>
      <c r="AQ887" s="141" t="str">
        <f t="array" ref="AQ887">IF(OR(AQ$1=0, $A887=""),"",SQRT((_xlfn.XLOOKUP(AQ$1,$Z$2:$Z$16,$AA$2:$AA$16)-$T887)^2+(_xlfn.XLOOKUP(AQ$1,$Z$2:$Z$16,$AB$2:$AB$16)-$U887)^2+(_xlfn.XLOOKUP(AQ$1,$Z$2:$Z$16,$AC$2:$AC$16-$V887)^2)))</f>
        <v/>
      </c>
      <c r="AR887" s="141" t="str">
        <f t="array" ref="AR887">IF(OR(AR$1=0, $A887=""),"",SQRT((_xlfn.XLOOKUP(AR$1,$Z$2:$Z$16,$AA$2:$AA$16)-$T887)^2+(_xlfn.XLOOKUP(AR$1,$Z$2:$Z$16,$AB$2:$AB$16)-$U887)^2+(_xlfn.XLOOKUP(AR$1,$Z$2:$Z$16,$AC$2:$AC$16-$V887)^2)))</f>
        <v/>
      </c>
      <c r="AS887" s="141" t="str">
        <f t="array" ref="AS887">IF(OR(AS$1=0, $A887=""),"",SQRT((_xlfn.XLOOKUP(AS$1,$Z$2:$Z$16,$AA$2:$AA$16)-$T887)^2+(_xlfn.XLOOKUP(AS$1,$Z$2:$Z$16,$AB$2:$AB$16)-$U887)^2+(_xlfn.XLOOKUP(AS$1,$Z$2:$Z$16,$AC$2:$AC$16-$V887)^2)))</f>
        <v/>
      </c>
      <c r="AT887" s="141" t="str">
        <f t="array" ref="AT887">IF(OR(AT$1=0, $A887=""),"",SQRT((_xlfn.XLOOKUP(AT$1,$Z$2:$Z$16,$AA$2:$AA$16)-$T887)^2+(_xlfn.XLOOKUP(AT$1,$Z$2:$Z$16,$AB$2:$AB$16)-$U887)^2+(_xlfn.XLOOKUP(AT$1,$Z$2:$Z$16,$AC$2:$AC$16-$V887)^2)))</f>
        <v/>
      </c>
      <c r="AU887" s="141" t="str">
        <f t="array" ref="AU887">IF(OR(AU$1=0, $A887=""),"",SQRT((_xlfn.XLOOKUP(AU$1,$Z$2:$Z$16,$AA$2:$AA$16)-$T887)^2+(_xlfn.XLOOKUP(AU$1,$Z$2:$Z$16,$AB$2:$AB$16)-$U887)^2+(_xlfn.XLOOKUP(AU$1,$Z$2:$Z$16,$AC$2:$AC$16-$V887)^2)))</f>
        <v/>
      </c>
      <c r="AV887" s="142" t="str">
        <f t="array" ref="AV887">IF(OR(AV$1=0, $A887=""),"",SQRT((_xlfn.XLOOKUP(AV$1,$Z$2:$Z$16,$AA$2:$AA$16)-$T887)^2+(_xlfn.XLOOKUP(AV$1,$Z$2:$Z$16,$AB$2:$AB$16)-$U887)^2+(_xlfn.XLOOKUP(AV$1,$Z$2:$Z$16,$AC$2:$AC$16-$V887)^2)))</f>
        <v/>
      </c>
      <c r="AW887" s="124"/>
      <c r="AX887" s="124"/>
      <c r="AY887" s="125">
        <f t="shared" si="467"/>
        <v>0</v>
      </c>
      <c r="AZ887" s="143">
        <f t="shared" si="468"/>
        <v>0</v>
      </c>
      <c r="BA887" s="143">
        <f t="shared" si="469"/>
        <v>0</v>
      </c>
      <c r="BB887" s="143">
        <f t="shared" si="470"/>
        <v>0</v>
      </c>
      <c r="BC887" s="143">
        <f t="shared" si="471"/>
        <v>0</v>
      </c>
      <c r="BD887" s="143">
        <f t="shared" si="472"/>
        <v>0</v>
      </c>
      <c r="BE887" s="143">
        <f t="shared" si="473"/>
        <v>0</v>
      </c>
      <c r="BF887" s="143">
        <f t="shared" si="474"/>
        <v>0</v>
      </c>
      <c r="BG887" s="144">
        <f t="shared" si="475"/>
        <v>0</v>
      </c>
      <c r="BH887" s="144">
        <f t="shared" si="476"/>
        <v>0</v>
      </c>
      <c r="BI887" s="144">
        <f t="shared" si="477"/>
        <v>0</v>
      </c>
      <c r="BJ887" s="144">
        <f t="shared" si="478"/>
        <v>0</v>
      </c>
      <c r="BK887" s="144">
        <f t="shared" si="479"/>
        <v>0</v>
      </c>
      <c r="BL887" s="144">
        <f t="shared" si="480"/>
        <v>0</v>
      </c>
      <c r="BM887" s="145">
        <f t="shared" si="481"/>
        <v>0</v>
      </c>
      <c r="BN887" s="124"/>
      <c r="BO887" s="124"/>
      <c r="BP887" s="124"/>
      <c r="BQ887" s="124"/>
      <c r="BR887" s="124"/>
      <c r="BS887" s="124"/>
      <c r="BT887" s="124"/>
      <c r="BU887" s="124"/>
      <c r="BV887" s="130"/>
      <c r="BW887" s="130"/>
      <c r="BX887" s="130"/>
      <c r="BY887" s="130"/>
      <c r="BZ887" s="130"/>
      <c r="CA887" s="130"/>
      <c r="CB887" s="130"/>
      <c r="CC887" s="130"/>
      <c r="CD887" s="130"/>
      <c r="CE887" s="130"/>
      <c r="CF887" s="130"/>
      <c r="CG887" s="130"/>
      <c r="CH887" s="130"/>
      <c r="CI887" s="130"/>
      <c r="CJ887" s="130"/>
      <c r="CM887" s="159">
        <f t="shared" si="482"/>
        <v>0</v>
      </c>
      <c r="CN887" s="160">
        <f t="shared" si="483"/>
        <v>0</v>
      </c>
      <c r="CO887" s="160">
        <f t="shared" si="484"/>
        <v>0</v>
      </c>
      <c r="CP887" s="160">
        <f t="shared" si="485"/>
        <v>0</v>
      </c>
      <c r="CQ887" s="160">
        <f t="shared" si="486"/>
        <v>0</v>
      </c>
      <c r="CR887" s="160" t="str">
        <f t="shared" si="487"/>
        <v/>
      </c>
      <c r="CS887" s="160" t="str">
        <f t="shared" si="488"/>
        <v/>
      </c>
      <c r="CT887" s="160" t="str">
        <f t="shared" si="489"/>
        <v/>
      </c>
      <c r="CU887" s="162" t="str">
        <f t="shared" si="490"/>
        <v/>
      </c>
      <c r="CV887" s="162" t="str">
        <f t="shared" si="491"/>
        <v/>
      </c>
      <c r="CW887" s="162" t="str">
        <f t="shared" si="492"/>
        <v/>
      </c>
      <c r="CX887" s="162" t="str">
        <f t="shared" si="493"/>
        <v/>
      </c>
      <c r="CY887" s="162" t="str">
        <f t="shared" si="494"/>
        <v/>
      </c>
      <c r="CZ887" s="162" t="str">
        <f t="shared" si="495"/>
        <v/>
      </c>
      <c r="DA887" s="163" t="str">
        <f t="shared" si="496"/>
        <v/>
      </c>
    </row>
    <row r="888" spans="1:105" ht="16.5" x14ac:dyDescent="0.3">
      <c r="A888" s="135"/>
      <c r="B888" s="136"/>
      <c r="C888" s="136"/>
      <c r="D888" s="137"/>
      <c r="E888" s="176"/>
      <c r="F888" s="182"/>
      <c r="G888" s="183"/>
      <c r="H888" s="183"/>
      <c r="I888" s="183"/>
      <c r="J888" s="183"/>
      <c r="K888" s="183"/>
      <c r="L888" s="183"/>
      <c r="M888" s="186"/>
      <c r="N888" s="182"/>
      <c r="O888" s="184"/>
      <c r="P888" s="178"/>
      <c r="Q888" s="118">
        <f t="shared" si="465"/>
        <v>0</v>
      </c>
      <c r="R888" s="3"/>
      <c r="S888" s="3"/>
      <c r="T888" s="4"/>
      <c r="U888" s="4"/>
      <c r="V888" s="99">
        <f t="shared" si="466"/>
        <v>0</v>
      </c>
      <c r="W888" s="161"/>
      <c r="X888" s="138"/>
      <c r="AH888" s="158" t="str">
        <f t="array" ref="AH888">IF(OR(AH$1=0, $A888=""),"",SQRT((_xlfn.XLOOKUP(AH$1,$Z$2:$Z$16,$AA$2:$AA$16)-$T888)^2+(_xlfn.XLOOKUP(AH$1,$Z$2:$Z$16,$AB$2:$AB$16)-$U888)^2+(_xlfn.XLOOKUP(AH$1,$Z$2:$Z$16,$AC$2:$AC$16-$V888)^2)))</f>
        <v/>
      </c>
      <c r="AI888" s="140" t="str">
        <f t="array" ref="AI888">IF(OR(AI$1=0, $A888=""),"",SQRT((_xlfn.XLOOKUP(AI$1,$Z$2:$Z$16,$AA$2:$AA$16)-$T888)^2+(_xlfn.XLOOKUP(AI$1,$Z$2:$Z$16,$AB$2:$AB$16)-$U888)^2+(_xlfn.XLOOKUP(AI$1,$Z$2:$Z$16,$AC$2:$AC$16-$V888)^2)))</f>
        <v/>
      </c>
      <c r="AJ888" s="140" t="str">
        <f t="array" ref="AJ888">IF(OR(AJ$1=0, $A888=""),"",SQRT((_xlfn.XLOOKUP(AJ$1,$Z$2:$Z$16,$AA$2:$AA$16)-$T888)^2+(_xlfn.XLOOKUP(AJ$1,$Z$2:$Z$16,$AB$2:$AB$16)-$U888)^2+(_xlfn.XLOOKUP(AJ$1,$Z$2:$Z$16,$AC$2:$AC$16-$V888)^2)))</f>
        <v/>
      </c>
      <c r="AK888" s="140" t="str">
        <f t="array" ref="AK888">IF(OR(AK$1=0, $A888=""),"",SQRT((_xlfn.XLOOKUP(AK$1,$Z$2:$Z$16,$AA$2:$AA$16)-$T888)^2+(_xlfn.XLOOKUP(AK$1,$Z$2:$Z$16,$AB$2:$AB$16)-$U888)^2+(_xlfn.XLOOKUP(AK$1,$Z$2:$Z$16,$AC$2:$AC$16-$V888)^2)))</f>
        <v/>
      </c>
      <c r="AL888" s="140" t="str">
        <f t="array" ref="AL888">IF(OR(AL$1=0, $A888=""),"",SQRT((_xlfn.XLOOKUP(AL$1,$Z$2:$Z$16,$AA$2:$AA$16)-$T888)^2+(_xlfn.XLOOKUP(AL$1,$Z$2:$Z$16,$AB$2:$AB$16)-$U888)^2+(_xlfn.XLOOKUP(AL$1,$Z$2:$Z$16,$AC$2:$AC$16-$V888)^2)))</f>
        <v/>
      </c>
      <c r="AM888" s="140" t="str">
        <f t="array" ref="AM888">IF(OR(AM$1=0, $A888=""),"",SQRT((_xlfn.XLOOKUP(AM$1,$Z$2:$Z$16,$AA$2:$AA$16)-$T888)^2+(_xlfn.XLOOKUP(AM$1,$Z$2:$Z$16,$AB$2:$AB$16)-$U888)^2+(_xlfn.XLOOKUP(AM$1,$Z$2:$Z$16,$AC$2:$AC$16-$V888)^2)))</f>
        <v/>
      </c>
      <c r="AN888" s="140" t="str">
        <f t="array" ref="AN888">IF(OR(AN$1=0, $A888=""),"",SQRT((_xlfn.XLOOKUP(AN$1,$Z$2:$Z$16,$AA$2:$AA$16)-$T888)^2+(_xlfn.XLOOKUP(AN$1,$Z$2:$Z$16,$AB$2:$AB$16)-$U888)^2+(_xlfn.XLOOKUP(AN$1,$Z$2:$Z$16,$AC$2:$AC$16-$V888)^2)))</f>
        <v/>
      </c>
      <c r="AO888" s="140" t="str">
        <f t="array" ref="AO888">IF(OR(AO$1=0, $A888=""),"",SQRT((_xlfn.XLOOKUP(AO$1,$Z$2:$Z$16,$AA$2:$AA$16)-$T888)^2+(_xlfn.XLOOKUP(AO$1,$Z$2:$Z$16,$AB$2:$AB$16)-$U888)^2+(_xlfn.XLOOKUP(AO$1,$Z$2:$Z$16,$AC$2:$AC$16-$V888)^2)))</f>
        <v/>
      </c>
      <c r="AP888" s="141" t="str">
        <f t="array" ref="AP888">IF(OR(AP$1=0, $A888=""),"",SQRT((_xlfn.XLOOKUP(AP$1,$Z$2:$Z$16,$AA$2:$AA$16)-$T888)^2+(_xlfn.XLOOKUP(AP$1,$Z$2:$Z$16,$AB$2:$AB$16)-$U888)^2+(_xlfn.XLOOKUP(AP$1,$Z$2:$Z$16,$AC$2:$AC$16-$V888)^2)))</f>
        <v/>
      </c>
      <c r="AQ888" s="141" t="str">
        <f t="array" ref="AQ888">IF(OR(AQ$1=0, $A888=""),"",SQRT((_xlfn.XLOOKUP(AQ$1,$Z$2:$Z$16,$AA$2:$AA$16)-$T888)^2+(_xlfn.XLOOKUP(AQ$1,$Z$2:$Z$16,$AB$2:$AB$16)-$U888)^2+(_xlfn.XLOOKUP(AQ$1,$Z$2:$Z$16,$AC$2:$AC$16-$V888)^2)))</f>
        <v/>
      </c>
      <c r="AR888" s="141" t="str">
        <f t="array" ref="AR888">IF(OR(AR$1=0, $A888=""),"",SQRT((_xlfn.XLOOKUP(AR$1,$Z$2:$Z$16,$AA$2:$AA$16)-$T888)^2+(_xlfn.XLOOKUP(AR$1,$Z$2:$Z$16,$AB$2:$AB$16)-$U888)^2+(_xlfn.XLOOKUP(AR$1,$Z$2:$Z$16,$AC$2:$AC$16-$V888)^2)))</f>
        <v/>
      </c>
      <c r="AS888" s="141" t="str">
        <f t="array" ref="AS888">IF(OR(AS$1=0, $A888=""),"",SQRT((_xlfn.XLOOKUP(AS$1,$Z$2:$Z$16,$AA$2:$AA$16)-$T888)^2+(_xlfn.XLOOKUP(AS$1,$Z$2:$Z$16,$AB$2:$AB$16)-$U888)^2+(_xlfn.XLOOKUP(AS$1,$Z$2:$Z$16,$AC$2:$AC$16-$V888)^2)))</f>
        <v/>
      </c>
      <c r="AT888" s="141" t="str">
        <f t="array" ref="AT888">IF(OR(AT$1=0, $A888=""),"",SQRT((_xlfn.XLOOKUP(AT$1,$Z$2:$Z$16,$AA$2:$AA$16)-$T888)^2+(_xlfn.XLOOKUP(AT$1,$Z$2:$Z$16,$AB$2:$AB$16)-$U888)^2+(_xlfn.XLOOKUP(AT$1,$Z$2:$Z$16,$AC$2:$AC$16-$V888)^2)))</f>
        <v/>
      </c>
      <c r="AU888" s="141" t="str">
        <f t="array" ref="AU888">IF(OR(AU$1=0, $A888=""),"",SQRT((_xlfn.XLOOKUP(AU$1,$Z$2:$Z$16,$AA$2:$AA$16)-$T888)^2+(_xlfn.XLOOKUP(AU$1,$Z$2:$Z$16,$AB$2:$AB$16)-$U888)^2+(_xlfn.XLOOKUP(AU$1,$Z$2:$Z$16,$AC$2:$AC$16-$V888)^2)))</f>
        <v/>
      </c>
      <c r="AV888" s="142" t="str">
        <f t="array" ref="AV888">IF(OR(AV$1=0, $A888=""),"",SQRT((_xlfn.XLOOKUP(AV$1,$Z$2:$Z$16,$AA$2:$AA$16)-$T888)^2+(_xlfn.XLOOKUP(AV$1,$Z$2:$Z$16,$AB$2:$AB$16)-$U888)^2+(_xlfn.XLOOKUP(AV$1,$Z$2:$Z$16,$AC$2:$AC$16-$V888)^2)))</f>
        <v/>
      </c>
      <c r="AW888" s="124"/>
      <c r="AX888" s="124"/>
      <c r="AY888" s="125">
        <f t="shared" si="467"/>
        <v>0</v>
      </c>
      <c r="AZ888" s="143">
        <f t="shared" si="468"/>
        <v>0</v>
      </c>
      <c r="BA888" s="143">
        <f t="shared" si="469"/>
        <v>0</v>
      </c>
      <c r="BB888" s="143">
        <f t="shared" si="470"/>
        <v>0</v>
      </c>
      <c r="BC888" s="143">
        <f t="shared" si="471"/>
        <v>0</v>
      </c>
      <c r="BD888" s="143">
        <f t="shared" si="472"/>
        <v>0</v>
      </c>
      <c r="BE888" s="143">
        <f t="shared" si="473"/>
        <v>0</v>
      </c>
      <c r="BF888" s="143">
        <f t="shared" si="474"/>
        <v>0</v>
      </c>
      <c r="BG888" s="144">
        <f t="shared" si="475"/>
        <v>0</v>
      </c>
      <c r="BH888" s="144">
        <f t="shared" si="476"/>
        <v>0</v>
      </c>
      <c r="BI888" s="144">
        <f t="shared" si="477"/>
        <v>0</v>
      </c>
      <c r="BJ888" s="144">
        <f t="shared" si="478"/>
        <v>0</v>
      </c>
      <c r="BK888" s="144">
        <f t="shared" si="479"/>
        <v>0</v>
      </c>
      <c r="BL888" s="144">
        <f t="shared" si="480"/>
        <v>0</v>
      </c>
      <c r="BM888" s="145">
        <f t="shared" si="481"/>
        <v>0</v>
      </c>
      <c r="BN888" s="124"/>
      <c r="BO888" s="124"/>
      <c r="BP888" s="124"/>
      <c r="BQ888" s="124"/>
      <c r="BR888" s="124"/>
      <c r="BS888" s="124"/>
      <c r="BT888" s="124"/>
      <c r="BU888" s="124"/>
      <c r="BV888" s="130"/>
      <c r="BW888" s="130"/>
      <c r="BX888" s="130"/>
      <c r="BY888" s="130"/>
      <c r="BZ888" s="130"/>
      <c r="CA888" s="130"/>
      <c r="CB888" s="130"/>
      <c r="CC888" s="130"/>
      <c r="CD888" s="130"/>
      <c r="CE888" s="130"/>
      <c r="CF888" s="130"/>
      <c r="CG888" s="130"/>
      <c r="CH888" s="130"/>
      <c r="CI888" s="130"/>
      <c r="CJ888" s="130"/>
      <c r="CM888" s="159">
        <f t="shared" si="482"/>
        <v>0</v>
      </c>
      <c r="CN888" s="160">
        <f t="shared" si="483"/>
        <v>0</v>
      </c>
      <c r="CO888" s="160">
        <f t="shared" si="484"/>
        <v>0</v>
      </c>
      <c r="CP888" s="160">
        <f t="shared" si="485"/>
        <v>0</v>
      </c>
      <c r="CQ888" s="160">
        <f t="shared" si="486"/>
        <v>0</v>
      </c>
      <c r="CR888" s="160" t="str">
        <f t="shared" si="487"/>
        <v/>
      </c>
      <c r="CS888" s="160" t="str">
        <f t="shared" si="488"/>
        <v/>
      </c>
      <c r="CT888" s="160" t="str">
        <f t="shared" si="489"/>
        <v/>
      </c>
      <c r="CU888" s="162" t="str">
        <f t="shared" si="490"/>
        <v/>
      </c>
      <c r="CV888" s="162" t="str">
        <f t="shared" si="491"/>
        <v/>
      </c>
      <c r="CW888" s="162" t="str">
        <f t="shared" si="492"/>
        <v/>
      </c>
      <c r="CX888" s="162" t="str">
        <f t="shared" si="493"/>
        <v/>
      </c>
      <c r="CY888" s="162" t="str">
        <f t="shared" si="494"/>
        <v/>
      </c>
      <c r="CZ888" s="162" t="str">
        <f t="shared" si="495"/>
        <v/>
      </c>
      <c r="DA888" s="163" t="str">
        <f t="shared" si="496"/>
        <v/>
      </c>
    </row>
    <row r="889" spans="1:105" ht="16.5" x14ac:dyDescent="0.3">
      <c r="A889" s="135"/>
      <c r="B889" s="136"/>
      <c r="C889" s="136"/>
      <c r="D889" s="137"/>
      <c r="E889" s="176"/>
      <c r="F889" s="182"/>
      <c r="G889" s="183"/>
      <c r="H889" s="183"/>
      <c r="I889" s="183"/>
      <c r="J889" s="183"/>
      <c r="K889" s="183"/>
      <c r="L889" s="183"/>
      <c r="M889" s="186"/>
      <c r="N889" s="182"/>
      <c r="O889" s="184"/>
      <c r="P889" s="178"/>
      <c r="Q889" s="118">
        <f t="shared" si="465"/>
        <v>0</v>
      </c>
      <c r="R889" s="3"/>
      <c r="S889" s="3"/>
      <c r="T889" s="4"/>
      <c r="U889" s="4"/>
      <c r="V889" s="99">
        <f t="shared" si="466"/>
        <v>0</v>
      </c>
      <c r="W889" s="161"/>
      <c r="X889" s="138"/>
      <c r="AH889" s="158" t="str">
        <f t="array" ref="AH889">IF(OR(AH$1=0, $A889=""),"",SQRT((_xlfn.XLOOKUP(AH$1,$Z$2:$Z$16,$AA$2:$AA$16)-$T889)^2+(_xlfn.XLOOKUP(AH$1,$Z$2:$Z$16,$AB$2:$AB$16)-$U889)^2+(_xlfn.XLOOKUP(AH$1,$Z$2:$Z$16,$AC$2:$AC$16-$V889)^2)))</f>
        <v/>
      </c>
      <c r="AI889" s="140" t="str">
        <f t="array" ref="AI889">IF(OR(AI$1=0, $A889=""),"",SQRT((_xlfn.XLOOKUP(AI$1,$Z$2:$Z$16,$AA$2:$AA$16)-$T889)^2+(_xlfn.XLOOKUP(AI$1,$Z$2:$Z$16,$AB$2:$AB$16)-$U889)^2+(_xlfn.XLOOKUP(AI$1,$Z$2:$Z$16,$AC$2:$AC$16-$V889)^2)))</f>
        <v/>
      </c>
      <c r="AJ889" s="140" t="str">
        <f t="array" ref="AJ889">IF(OR(AJ$1=0, $A889=""),"",SQRT((_xlfn.XLOOKUP(AJ$1,$Z$2:$Z$16,$AA$2:$AA$16)-$T889)^2+(_xlfn.XLOOKUP(AJ$1,$Z$2:$Z$16,$AB$2:$AB$16)-$U889)^2+(_xlfn.XLOOKUP(AJ$1,$Z$2:$Z$16,$AC$2:$AC$16-$V889)^2)))</f>
        <v/>
      </c>
      <c r="AK889" s="140" t="str">
        <f t="array" ref="AK889">IF(OR(AK$1=0, $A889=""),"",SQRT((_xlfn.XLOOKUP(AK$1,$Z$2:$Z$16,$AA$2:$AA$16)-$T889)^2+(_xlfn.XLOOKUP(AK$1,$Z$2:$Z$16,$AB$2:$AB$16)-$U889)^2+(_xlfn.XLOOKUP(AK$1,$Z$2:$Z$16,$AC$2:$AC$16-$V889)^2)))</f>
        <v/>
      </c>
      <c r="AL889" s="140" t="str">
        <f t="array" ref="AL889">IF(OR(AL$1=0, $A889=""),"",SQRT((_xlfn.XLOOKUP(AL$1,$Z$2:$Z$16,$AA$2:$AA$16)-$T889)^2+(_xlfn.XLOOKUP(AL$1,$Z$2:$Z$16,$AB$2:$AB$16)-$U889)^2+(_xlfn.XLOOKUP(AL$1,$Z$2:$Z$16,$AC$2:$AC$16-$V889)^2)))</f>
        <v/>
      </c>
      <c r="AM889" s="140" t="str">
        <f t="array" ref="AM889">IF(OR(AM$1=0, $A889=""),"",SQRT((_xlfn.XLOOKUP(AM$1,$Z$2:$Z$16,$AA$2:$AA$16)-$T889)^2+(_xlfn.XLOOKUP(AM$1,$Z$2:$Z$16,$AB$2:$AB$16)-$U889)^2+(_xlfn.XLOOKUP(AM$1,$Z$2:$Z$16,$AC$2:$AC$16-$V889)^2)))</f>
        <v/>
      </c>
      <c r="AN889" s="140" t="str">
        <f t="array" ref="AN889">IF(OR(AN$1=0, $A889=""),"",SQRT((_xlfn.XLOOKUP(AN$1,$Z$2:$Z$16,$AA$2:$AA$16)-$T889)^2+(_xlfn.XLOOKUP(AN$1,$Z$2:$Z$16,$AB$2:$AB$16)-$U889)^2+(_xlfn.XLOOKUP(AN$1,$Z$2:$Z$16,$AC$2:$AC$16-$V889)^2)))</f>
        <v/>
      </c>
      <c r="AO889" s="140" t="str">
        <f t="array" ref="AO889">IF(OR(AO$1=0, $A889=""),"",SQRT((_xlfn.XLOOKUP(AO$1,$Z$2:$Z$16,$AA$2:$AA$16)-$T889)^2+(_xlfn.XLOOKUP(AO$1,$Z$2:$Z$16,$AB$2:$AB$16)-$U889)^2+(_xlfn.XLOOKUP(AO$1,$Z$2:$Z$16,$AC$2:$AC$16-$V889)^2)))</f>
        <v/>
      </c>
      <c r="AP889" s="141" t="str">
        <f t="array" ref="AP889">IF(OR(AP$1=0, $A889=""),"",SQRT((_xlfn.XLOOKUP(AP$1,$Z$2:$Z$16,$AA$2:$AA$16)-$T889)^2+(_xlfn.XLOOKUP(AP$1,$Z$2:$Z$16,$AB$2:$AB$16)-$U889)^2+(_xlfn.XLOOKUP(AP$1,$Z$2:$Z$16,$AC$2:$AC$16-$V889)^2)))</f>
        <v/>
      </c>
      <c r="AQ889" s="141" t="str">
        <f t="array" ref="AQ889">IF(OR(AQ$1=0, $A889=""),"",SQRT((_xlfn.XLOOKUP(AQ$1,$Z$2:$Z$16,$AA$2:$AA$16)-$T889)^2+(_xlfn.XLOOKUP(AQ$1,$Z$2:$Z$16,$AB$2:$AB$16)-$U889)^2+(_xlfn.XLOOKUP(AQ$1,$Z$2:$Z$16,$AC$2:$AC$16-$V889)^2)))</f>
        <v/>
      </c>
      <c r="AR889" s="141" t="str">
        <f t="array" ref="AR889">IF(OR(AR$1=0, $A889=""),"",SQRT((_xlfn.XLOOKUP(AR$1,$Z$2:$Z$16,$AA$2:$AA$16)-$T889)^2+(_xlfn.XLOOKUP(AR$1,$Z$2:$Z$16,$AB$2:$AB$16)-$U889)^2+(_xlfn.XLOOKUP(AR$1,$Z$2:$Z$16,$AC$2:$AC$16-$V889)^2)))</f>
        <v/>
      </c>
      <c r="AS889" s="141" t="str">
        <f t="array" ref="AS889">IF(OR(AS$1=0, $A889=""),"",SQRT((_xlfn.XLOOKUP(AS$1,$Z$2:$Z$16,$AA$2:$AA$16)-$T889)^2+(_xlfn.XLOOKUP(AS$1,$Z$2:$Z$16,$AB$2:$AB$16)-$U889)^2+(_xlfn.XLOOKUP(AS$1,$Z$2:$Z$16,$AC$2:$AC$16-$V889)^2)))</f>
        <v/>
      </c>
      <c r="AT889" s="141" t="str">
        <f t="array" ref="AT889">IF(OR(AT$1=0, $A889=""),"",SQRT((_xlfn.XLOOKUP(AT$1,$Z$2:$Z$16,$AA$2:$AA$16)-$T889)^2+(_xlfn.XLOOKUP(AT$1,$Z$2:$Z$16,$AB$2:$AB$16)-$U889)^2+(_xlfn.XLOOKUP(AT$1,$Z$2:$Z$16,$AC$2:$AC$16-$V889)^2)))</f>
        <v/>
      </c>
      <c r="AU889" s="141" t="str">
        <f t="array" ref="AU889">IF(OR(AU$1=0, $A889=""),"",SQRT((_xlfn.XLOOKUP(AU$1,$Z$2:$Z$16,$AA$2:$AA$16)-$T889)^2+(_xlfn.XLOOKUP(AU$1,$Z$2:$Z$16,$AB$2:$AB$16)-$U889)^2+(_xlfn.XLOOKUP(AU$1,$Z$2:$Z$16,$AC$2:$AC$16-$V889)^2)))</f>
        <v/>
      </c>
      <c r="AV889" s="142" t="str">
        <f t="array" ref="AV889">IF(OR(AV$1=0, $A889=""),"",SQRT((_xlfn.XLOOKUP(AV$1,$Z$2:$Z$16,$AA$2:$AA$16)-$T889)^2+(_xlfn.XLOOKUP(AV$1,$Z$2:$Z$16,$AB$2:$AB$16)-$U889)^2+(_xlfn.XLOOKUP(AV$1,$Z$2:$Z$16,$AC$2:$AC$16-$V889)^2)))</f>
        <v/>
      </c>
      <c r="AW889" s="124"/>
      <c r="AX889" s="124"/>
      <c r="AY889" s="125">
        <f t="shared" si="467"/>
        <v>0</v>
      </c>
      <c r="AZ889" s="143">
        <f t="shared" si="468"/>
        <v>0</v>
      </c>
      <c r="BA889" s="143">
        <f t="shared" si="469"/>
        <v>0</v>
      </c>
      <c r="BB889" s="143">
        <f t="shared" si="470"/>
        <v>0</v>
      </c>
      <c r="BC889" s="143">
        <f t="shared" si="471"/>
        <v>0</v>
      </c>
      <c r="BD889" s="143">
        <f t="shared" si="472"/>
        <v>0</v>
      </c>
      <c r="BE889" s="143">
        <f t="shared" si="473"/>
        <v>0</v>
      </c>
      <c r="BF889" s="143">
        <f t="shared" si="474"/>
        <v>0</v>
      </c>
      <c r="BG889" s="144">
        <f t="shared" si="475"/>
        <v>0</v>
      </c>
      <c r="BH889" s="144">
        <f t="shared" si="476"/>
        <v>0</v>
      </c>
      <c r="BI889" s="144">
        <f t="shared" si="477"/>
        <v>0</v>
      </c>
      <c r="BJ889" s="144">
        <f t="shared" si="478"/>
        <v>0</v>
      </c>
      <c r="BK889" s="144">
        <f t="shared" si="479"/>
        <v>0</v>
      </c>
      <c r="BL889" s="144">
        <f t="shared" si="480"/>
        <v>0</v>
      </c>
      <c r="BM889" s="145">
        <f t="shared" si="481"/>
        <v>0</v>
      </c>
      <c r="BN889" s="124"/>
      <c r="BO889" s="124"/>
      <c r="BP889" s="124"/>
      <c r="BQ889" s="124"/>
      <c r="BR889" s="124"/>
      <c r="BS889" s="124"/>
      <c r="BT889" s="124"/>
      <c r="BU889" s="124"/>
      <c r="BV889" s="130"/>
      <c r="BW889" s="130"/>
      <c r="BX889" s="130"/>
      <c r="BY889" s="130"/>
      <c r="BZ889" s="130"/>
      <c r="CA889" s="130"/>
      <c r="CB889" s="130"/>
      <c r="CC889" s="130"/>
      <c r="CD889" s="130"/>
      <c r="CE889" s="130"/>
      <c r="CF889" s="130"/>
      <c r="CG889" s="130"/>
      <c r="CH889" s="130"/>
      <c r="CI889" s="130"/>
      <c r="CJ889" s="130"/>
      <c r="CM889" s="159">
        <f t="shared" si="482"/>
        <v>0</v>
      </c>
      <c r="CN889" s="160">
        <f t="shared" si="483"/>
        <v>0</v>
      </c>
      <c r="CO889" s="160">
        <f t="shared" si="484"/>
        <v>0</v>
      </c>
      <c r="CP889" s="160">
        <f t="shared" si="485"/>
        <v>0</v>
      </c>
      <c r="CQ889" s="160">
        <f t="shared" si="486"/>
        <v>0</v>
      </c>
      <c r="CR889" s="160" t="str">
        <f t="shared" si="487"/>
        <v/>
      </c>
      <c r="CS889" s="160" t="str">
        <f t="shared" si="488"/>
        <v/>
      </c>
      <c r="CT889" s="160" t="str">
        <f t="shared" si="489"/>
        <v/>
      </c>
      <c r="CU889" s="162" t="str">
        <f t="shared" si="490"/>
        <v/>
      </c>
      <c r="CV889" s="162" t="str">
        <f t="shared" si="491"/>
        <v/>
      </c>
      <c r="CW889" s="162" t="str">
        <f t="shared" si="492"/>
        <v/>
      </c>
      <c r="CX889" s="162" t="str">
        <f t="shared" si="493"/>
        <v/>
      </c>
      <c r="CY889" s="162" t="str">
        <f t="shared" si="494"/>
        <v/>
      </c>
      <c r="CZ889" s="162" t="str">
        <f t="shared" si="495"/>
        <v/>
      </c>
      <c r="DA889" s="163" t="str">
        <f t="shared" si="496"/>
        <v/>
      </c>
    </row>
    <row r="890" spans="1:105" ht="16.5" x14ac:dyDescent="0.3">
      <c r="A890" s="135"/>
      <c r="B890" s="136"/>
      <c r="C890" s="136"/>
      <c r="D890" s="137"/>
      <c r="E890" s="176"/>
      <c r="F890" s="182"/>
      <c r="G890" s="183"/>
      <c r="H890" s="183"/>
      <c r="I890" s="183"/>
      <c r="J890" s="183"/>
      <c r="K890" s="183"/>
      <c r="L890" s="183"/>
      <c r="M890" s="186"/>
      <c r="N890" s="182"/>
      <c r="O890" s="184"/>
      <c r="P890" s="178"/>
      <c r="Q890" s="118">
        <f t="shared" ref="Q890:Q953" si="497">IFERROR(10*LOG10(A890)+ROUND(IF(AND(A890&gt;0, O890&gt;0), N890+ABS(10*LOG10(P890/(4*PI()*CONVERT(O890,"ft", "m")^2))), N890),0), 0)</f>
        <v>0</v>
      </c>
      <c r="R890" s="3"/>
      <c r="S890" s="3"/>
      <c r="T890" s="4"/>
      <c r="U890" s="4"/>
      <c r="V890" s="99">
        <f t="shared" ref="V890:V953" si="498">SUM(W890:X890)</f>
        <v>0</v>
      </c>
      <c r="W890" s="161"/>
      <c r="X890" s="138"/>
      <c r="AH890" s="158" t="str">
        <f t="array" ref="AH890">IF(OR(AH$1=0, $A890=""),"",SQRT((_xlfn.XLOOKUP(AH$1,$Z$2:$Z$16,$AA$2:$AA$16)-$T890)^2+(_xlfn.XLOOKUP(AH$1,$Z$2:$Z$16,$AB$2:$AB$16)-$U890)^2+(_xlfn.XLOOKUP(AH$1,$Z$2:$Z$16,$AC$2:$AC$16-$V890)^2)))</f>
        <v/>
      </c>
      <c r="AI890" s="140" t="str">
        <f t="array" ref="AI890">IF(OR(AI$1=0, $A890=""),"",SQRT((_xlfn.XLOOKUP(AI$1,$Z$2:$Z$16,$AA$2:$AA$16)-$T890)^2+(_xlfn.XLOOKUP(AI$1,$Z$2:$Z$16,$AB$2:$AB$16)-$U890)^2+(_xlfn.XLOOKUP(AI$1,$Z$2:$Z$16,$AC$2:$AC$16-$V890)^2)))</f>
        <v/>
      </c>
      <c r="AJ890" s="140" t="str">
        <f t="array" ref="AJ890">IF(OR(AJ$1=0, $A890=""),"",SQRT((_xlfn.XLOOKUP(AJ$1,$Z$2:$Z$16,$AA$2:$AA$16)-$T890)^2+(_xlfn.XLOOKUP(AJ$1,$Z$2:$Z$16,$AB$2:$AB$16)-$U890)^2+(_xlfn.XLOOKUP(AJ$1,$Z$2:$Z$16,$AC$2:$AC$16-$V890)^2)))</f>
        <v/>
      </c>
      <c r="AK890" s="140" t="str">
        <f t="array" ref="AK890">IF(OR(AK$1=0, $A890=""),"",SQRT((_xlfn.XLOOKUP(AK$1,$Z$2:$Z$16,$AA$2:$AA$16)-$T890)^2+(_xlfn.XLOOKUP(AK$1,$Z$2:$Z$16,$AB$2:$AB$16)-$U890)^2+(_xlfn.XLOOKUP(AK$1,$Z$2:$Z$16,$AC$2:$AC$16-$V890)^2)))</f>
        <v/>
      </c>
      <c r="AL890" s="140" t="str">
        <f t="array" ref="AL890">IF(OR(AL$1=0, $A890=""),"",SQRT((_xlfn.XLOOKUP(AL$1,$Z$2:$Z$16,$AA$2:$AA$16)-$T890)^2+(_xlfn.XLOOKUP(AL$1,$Z$2:$Z$16,$AB$2:$AB$16)-$U890)^2+(_xlfn.XLOOKUP(AL$1,$Z$2:$Z$16,$AC$2:$AC$16-$V890)^2)))</f>
        <v/>
      </c>
      <c r="AM890" s="140" t="str">
        <f t="array" ref="AM890">IF(OR(AM$1=0, $A890=""),"",SQRT((_xlfn.XLOOKUP(AM$1,$Z$2:$Z$16,$AA$2:$AA$16)-$T890)^2+(_xlfn.XLOOKUP(AM$1,$Z$2:$Z$16,$AB$2:$AB$16)-$U890)^2+(_xlfn.XLOOKUP(AM$1,$Z$2:$Z$16,$AC$2:$AC$16-$V890)^2)))</f>
        <v/>
      </c>
      <c r="AN890" s="140" t="str">
        <f t="array" ref="AN890">IF(OR(AN$1=0, $A890=""),"",SQRT((_xlfn.XLOOKUP(AN$1,$Z$2:$Z$16,$AA$2:$AA$16)-$T890)^2+(_xlfn.XLOOKUP(AN$1,$Z$2:$Z$16,$AB$2:$AB$16)-$U890)^2+(_xlfn.XLOOKUP(AN$1,$Z$2:$Z$16,$AC$2:$AC$16-$V890)^2)))</f>
        <v/>
      </c>
      <c r="AO890" s="140" t="str">
        <f t="array" ref="AO890">IF(OR(AO$1=0, $A890=""),"",SQRT((_xlfn.XLOOKUP(AO$1,$Z$2:$Z$16,$AA$2:$AA$16)-$T890)^2+(_xlfn.XLOOKUP(AO$1,$Z$2:$Z$16,$AB$2:$AB$16)-$U890)^2+(_xlfn.XLOOKUP(AO$1,$Z$2:$Z$16,$AC$2:$AC$16-$V890)^2)))</f>
        <v/>
      </c>
      <c r="AP890" s="141" t="str">
        <f t="array" ref="AP890">IF(OR(AP$1=0, $A890=""),"",SQRT((_xlfn.XLOOKUP(AP$1,$Z$2:$Z$16,$AA$2:$AA$16)-$T890)^2+(_xlfn.XLOOKUP(AP$1,$Z$2:$Z$16,$AB$2:$AB$16)-$U890)^2+(_xlfn.XLOOKUP(AP$1,$Z$2:$Z$16,$AC$2:$AC$16-$V890)^2)))</f>
        <v/>
      </c>
      <c r="AQ890" s="141" t="str">
        <f t="array" ref="AQ890">IF(OR(AQ$1=0, $A890=""),"",SQRT((_xlfn.XLOOKUP(AQ$1,$Z$2:$Z$16,$AA$2:$AA$16)-$T890)^2+(_xlfn.XLOOKUP(AQ$1,$Z$2:$Z$16,$AB$2:$AB$16)-$U890)^2+(_xlfn.XLOOKUP(AQ$1,$Z$2:$Z$16,$AC$2:$AC$16-$V890)^2)))</f>
        <v/>
      </c>
      <c r="AR890" s="141" t="str">
        <f t="array" ref="AR890">IF(OR(AR$1=0, $A890=""),"",SQRT((_xlfn.XLOOKUP(AR$1,$Z$2:$Z$16,$AA$2:$AA$16)-$T890)^2+(_xlfn.XLOOKUP(AR$1,$Z$2:$Z$16,$AB$2:$AB$16)-$U890)^2+(_xlfn.XLOOKUP(AR$1,$Z$2:$Z$16,$AC$2:$AC$16-$V890)^2)))</f>
        <v/>
      </c>
      <c r="AS890" s="141" t="str">
        <f t="array" ref="AS890">IF(OR(AS$1=0, $A890=""),"",SQRT((_xlfn.XLOOKUP(AS$1,$Z$2:$Z$16,$AA$2:$AA$16)-$T890)^2+(_xlfn.XLOOKUP(AS$1,$Z$2:$Z$16,$AB$2:$AB$16)-$U890)^2+(_xlfn.XLOOKUP(AS$1,$Z$2:$Z$16,$AC$2:$AC$16-$V890)^2)))</f>
        <v/>
      </c>
      <c r="AT890" s="141" t="str">
        <f t="array" ref="AT890">IF(OR(AT$1=0, $A890=""),"",SQRT((_xlfn.XLOOKUP(AT$1,$Z$2:$Z$16,$AA$2:$AA$16)-$T890)^2+(_xlfn.XLOOKUP(AT$1,$Z$2:$Z$16,$AB$2:$AB$16)-$U890)^2+(_xlfn.XLOOKUP(AT$1,$Z$2:$Z$16,$AC$2:$AC$16-$V890)^2)))</f>
        <v/>
      </c>
      <c r="AU890" s="141" t="str">
        <f t="array" ref="AU890">IF(OR(AU$1=0, $A890=""),"",SQRT((_xlfn.XLOOKUP(AU$1,$Z$2:$Z$16,$AA$2:$AA$16)-$T890)^2+(_xlfn.XLOOKUP(AU$1,$Z$2:$Z$16,$AB$2:$AB$16)-$U890)^2+(_xlfn.XLOOKUP(AU$1,$Z$2:$Z$16,$AC$2:$AC$16-$V890)^2)))</f>
        <v/>
      </c>
      <c r="AV890" s="142" t="str">
        <f t="array" ref="AV890">IF(OR(AV$1=0, $A890=""),"",SQRT((_xlfn.XLOOKUP(AV$1,$Z$2:$Z$16,$AA$2:$AA$16)-$T890)^2+(_xlfn.XLOOKUP(AV$1,$Z$2:$Z$16,$AB$2:$AB$16)-$U890)^2+(_xlfn.XLOOKUP(AV$1,$Z$2:$Z$16,$AC$2:$AC$16-$V890)^2)))</f>
        <v/>
      </c>
      <c r="AW890" s="124"/>
      <c r="AX890" s="124"/>
      <c r="AY890" s="125">
        <f t="shared" ref="AY890:AY953" si="499">IFERROR(-ABS(10*LOG10(($R890/(4*PI()*CONVERT(AH890,"ft","m")^2)))),0)</f>
        <v>0</v>
      </c>
      <c r="AZ890" s="143">
        <f t="shared" ref="AZ890:AZ953" si="500">IFERROR(-ABS(10*LOG10(($R890/(4*PI()*CONVERT(AI890,"ft","m")^2)))),0)</f>
        <v>0</v>
      </c>
      <c r="BA890" s="143">
        <f t="shared" ref="BA890:BA953" si="501">IFERROR(-ABS(10*LOG10(($R890/(4*PI()*CONVERT(AJ890,"ft","m")^2)))),0)</f>
        <v>0</v>
      </c>
      <c r="BB890" s="143">
        <f t="shared" ref="BB890:BB953" si="502">IFERROR(-ABS(10*LOG10(($R890/(4*PI()*CONVERT(AK890,"ft","m")^2)))),0)</f>
        <v>0</v>
      </c>
      <c r="BC890" s="143">
        <f t="shared" ref="BC890:BC953" si="503">IFERROR(-ABS(10*LOG10(($R890/(4*PI()*CONVERT(AL890,"ft","m")^2)))),0)</f>
        <v>0</v>
      </c>
      <c r="BD890" s="143">
        <f t="shared" ref="BD890:BD953" si="504">IFERROR(-ABS(10*LOG10(($R890/(4*PI()*CONVERT(AM890,"ft","m")^2)))),0)</f>
        <v>0</v>
      </c>
      <c r="BE890" s="143">
        <f t="shared" ref="BE890:BE953" si="505">IFERROR(-ABS(10*LOG10(($R890/(4*PI()*CONVERT(AN890,"ft","m")^2)))),0)</f>
        <v>0</v>
      </c>
      <c r="BF890" s="143">
        <f t="shared" ref="BF890:BF953" si="506">IFERROR(-ABS(10*LOG10(($R890/(4*PI()*CONVERT(AO890,"ft","m")^2)))),0)</f>
        <v>0</v>
      </c>
      <c r="BG890" s="144">
        <f t="shared" ref="BG890:BG953" si="507">IFERROR(-ABS(10*LOG10(($R890/(4*PI()*CONVERT(AP890,"ft","m")^2)))),0)</f>
        <v>0</v>
      </c>
      <c r="BH890" s="144">
        <f t="shared" ref="BH890:BH953" si="508">IFERROR(-ABS(10*LOG10(($R890/(4*PI()*CONVERT(AQ890,"ft","m")^2)))),0)</f>
        <v>0</v>
      </c>
      <c r="BI890" s="144">
        <f t="shared" ref="BI890:BI953" si="509">IFERROR(-ABS(10*LOG10(($R890/(4*PI()*CONVERT(AR890,"ft","m")^2)))),0)</f>
        <v>0</v>
      </c>
      <c r="BJ890" s="144">
        <f t="shared" ref="BJ890:BJ953" si="510">IFERROR(-ABS(10*LOG10(($R890/(4*PI()*CONVERT(AS890,"ft","m")^2)))),0)</f>
        <v>0</v>
      </c>
      <c r="BK890" s="144">
        <f t="shared" ref="BK890:BK953" si="511">IFERROR(-ABS(10*LOG10(($R890/(4*PI()*CONVERT(AT890,"ft","m")^2)))),0)</f>
        <v>0</v>
      </c>
      <c r="BL890" s="144">
        <f t="shared" ref="BL890:BL953" si="512">IFERROR(-ABS(10*LOG10(($R890/(4*PI()*CONVERT(AU890,"ft","m")^2)))),0)</f>
        <v>0</v>
      </c>
      <c r="BM890" s="145">
        <f t="shared" ref="BM890:BM953" si="513">IFERROR(-ABS(10*LOG10(($R890/(4*PI()*CONVERT(AV890,"ft","m")^2)))),0)</f>
        <v>0</v>
      </c>
      <c r="BN890" s="124"/>
      <c r="BO890" s="124"/>
      <c r="BP890" s="124"/>
      <c r="BQ890" s="124"/>
      <c r="BR890" s="124"/>
      <c r="BS890" s="124"/>
      <c r="BT890" s="124"/>
      <c r="BU890" s="124"/>
      <c r="BV890" s="130"/>
      <c r="BW890" s="130"/>
      <c r="BX890" s="130"/>
      <c r="BY890" s="130"/>
      <c r="BZ890" s="130"/>
      <c r="CA890" s="130"/>
      <c r="CB890" s="130"/>
      <c r="CC890" s="130"/>
      <c r="CD890" s="130"/>
      <c r="CE890" s="130"/>
      <c r="CF890" s="130"/>
      <c r="CG890" s="130"/>
      <c r="CH890" s="130"/>
      <c r="CI890" s="130"/>
      <c r="CJ890" s="130"/>
      <c r="CM890" s="159">
        <f t="shared" ref="CM890:CM953" si="514">IF( CM$1= 0,"",$Q890-$S890+AY890-BV890)</f>
        <v>0</v>
      </c>
      <c r="CN890" s="160">
        <f t="shared" ref="CN890:CN953" si="515">IF( CN$1= 0,"",$Q890-$S890+AZ890-BW890)</f>
        <v>0</v>
      </c>
      <c r="CO890" s="160">
        <f t="shared" ref="CO890:CO953" si="516">IF( CO$1= 0,"",$Q890-$S890+BA890-BX890)</f>
        <v>0</v>
      </c>
      <c r="CP890" s="160">
        <f t="shared" ref="CP890:CP953" si="517">IF( CP$1= 0,"",$Q890-$S890+BB890-BY890)</f>
        <v>0</v>
      </c>
      <c r="CQ890" s="160">
        <f t="shared" ref="CQ890:CQ953" si="518">IF( CQ$1= 0,"",$Q890-$S890+BC890-BZ890)</f>
        <v>0</v>
      </c>
      <c r="CR890" s="160" t="str">
        <f t="shared" ref="CR890:CR953" si="519">IF( CR$1= 0,"",$Q890-$S890+BD890-CA890)</f>
        <v/>
      </c>
      <c r="CS890" s="160" t="str">
        <f t="shared" ref="CS890:CS953" si="520">IF( CS$1= 0,"",$Q890-$S890+BE890-CB890)</f>
        <v/>
      </c>
      <c r="CT890" s="160" t="str">
        <f t="shared" ref="CT890:CT953" si="521">IF( CT$1= 0,"",$Q890-$S890+BF890-CC890)</f>
        <v/>
      </c>
      <c r="CU890" s="162" t="str">
        <f t="shared" ref="CU890:CU953" si="522">IF( CU$1= 0,"",$Q890-$S890+BG890-CD890)</f>
        <v/>
      </c>
      <c r="CV890" s="162" t="str">
        <f t="shared" ref="CV890:CV953" si="523">IF( CV$1= 0,"",$Q890-$S890+BH890-CE890)</f>
        <v/>
      </c>
      <c r="CW890" s="162" t="str">
        <f t="shared" ref="CW890:CW953" si="524">IF( CW$1= 0,"",$Q890-$S890+BI890-CF890)</f>
        <v/>
      </c>
      <c r="CX890" s="162" t="str">
        <f t="shared" ref="CX890:CX953" si="525">IF( CX$1= 0,"",$Q890-$S890+BJ890-CG890)</f>
        <v/>
      </c>
      <c r="CY890" s="162" t="str">
        <f t="shared" ref="CY890:CY953" si="526">IF( CY$1= 0,"",$Q890-$S890+BK890-CH890)</f>
        <v/>
      </c>
      <c r="CZ890" s="162" t="str">
        <f t="shared" ref="CZ890:CZ953" si="527">IF( CZ$1= 0,"",$Q890-$S890+BL890-CI890)</f>
        <v/>
      </c>
      <c r="DA890" s="163" t="str">
        <f t="shared" ref="DA890:DA953" si="528">IF( DA$1= 0,"",$Q890-$S890+BM890-CJ890)</f>
        <v/>
      </c>
    </row>
    <row r="891" spans="1:105" ht="16.5" x14ac:dyDescent="0.3">
      <c r="A891" s="135"/>
      <c r="B891" s="136"/>
      <c r="C891" s="136"/>
      <c r="D891" s="137"/>
      <c r="E891" s="176"/>
      <c r="F891" s="182"/>
      <c r="G891" s="183"/>
      <c r="H891" s="183"/>
      <c r="I891" s="183"/>
      <c r="J891" s="183"/>
      <c r="K891" s="183"/>
      <c r="L891" s="183"/>
      <c r="M891" s="186"/>
      <c r="N891" s="182"/>
      <c r="O891" s="184"/>
      <c r="P891" s="178"/>
      <c r="Q891" s="118">
        <f t="shared" si="497"/>
        <v>0</v>
      </c>
      <c r="R891" s="3"/>
      <c r="S891" s="3"/>
      <c r="T891" s="4"/>
      <c r="U891" s="4"/>
      <c r="V891" s="99">
        <f t="shared" si="498"/>
        <v>0</v>
      </c>
      <c r="W891" s="161"/>
      <c r="X891" s="138"/>
      <c r="AH891" s="158" t="str">
        <f t="array" ref="AH891">IF(OR(AH$1=0, $A891=""),"",SQRT((_xlfn.XLOOKUP(AH$1,$Z$2:$Z$16,$AA$2:$AA$16)-$T891)^2+(_xlfn.XLOOKUP(AH$1,$Z$2:$Z$16,$AB$2:$AB$16)-$U891)^2+(_xlfn.XLOOKUP(AH$1,$Z$2:$Z$16,$AC$2:$AC$16-$V891)^2)))</f>
        <v/>
      </c>
      <c r="AI891" s="140" t="str">
        <f t="array" ref="AI891">IF(OR(AI$1=0, $A891=""),"",SQRT((_xlfn.XLOOKUP(AI$1,$Z$2:$Z$16,$AA$2:$AA$16)-$T891)^2+(_xlfn.XLOOKUP(AI$1,$Z$2:$Z$16,$AB$2:$AB$16)-$U891)^2+(_xlfn.XLOOKUP(AI$1,$Z$2:$Z$16,$AC$2:$AC$16-$V891)^2)))</f>
        <v/>
      </c>
      <c r="AJ891" s="140" t="str">
        <f t="array" ref="AJ891">IF(OR(AJ$1=0, $A891=""),"",SQRT((_xlfn.XLOOKUP(AJ$1,$Z$2:$Z$16,$AA$2:$AA$16)-$T891)^2+(_xlfn.XLOOKUP(AJ$1,$Z$2:$Z$16,$AB$2:$AB$16)-$U891)^2+(_xlfn.XLOOKUP(AJ$1,$Z$2:$Z$16,$AC$2:$AC$16-$V891)^2)))</f>
        <v/>
      </c>
      <c r="AK891" s="140" t="str">
        <f t="array" ref="AK891">IF(OR(AK$1=0, $A891=""),"",SQRT((_xlfn.XLOOKUP(AK$1,$Z$2:$Z$16,$AA$2:$AA$16)-$T891)^2+(_xlfn.XLOOKUP(AK$1,$Z$2:$Z$16,$AB$2:$AB$16)-$U891)^2+(_xlfn.XLOOKUP(AK$1,$Z$2:$Z$16,$AC$2:$AC$16-$V891)^2)))</f>
        <v/>
      </c>
      <c r="AL891" s="140" t="str">
        <f t="array" ref="AL891">IF(OR(AL$1=0, $A891=""),"",SQRT((_xlfn.XLOOKUP(AL$1,$Z$2:$Z$16,$AA$2:$AA$16)-$T891)^2+(_xlfn.XLOOKUP(AL$1,$Z$2:$Z$16,$AB$2:$AB$16)-$U891)^2+(_xlfn.XLOOKUP(AL$1,$Z$2:$Z$16,$AC$2:$AC$16-$V891)^2)))</f>
        <v/>
      </c>
      <c r="AM891" s="140" t="str">
        <f t="array" ref="AM891">IF(OR(AM$1=0, $A891=""),"",SQRT((_xlfn.XLOOKUP(AM$1,$Z$2:$Z$16,$AA$2:$AA$16)-$T891)^2+(_xlfn.XLOOKUP(AM$1,$Z$2:$Z$16,$AB$2:$AB$16)-$U891)^2+(_xlfn.XLOOKUP(AM$1,$Z$2:$Z$16,$AC$2:$AC$16-$V891)^2)))</f>
        <v/>
      </c>
      <c r="AN891" s="140" t="str">
        <f t="array" ref="AN891">IF(OR(AN$1=0, $A891=""),"",SQRT((_xlfn.XLOOKUP(AN$1,$Z$2:$Z$16,$AA$2:$AA$16)-$T891)^2+(_xlfn.XLOOKUP(AN$1,$Z$2:$Z$16,$AB$2:$AB$16)-$U891)^2+(_xlfn.XLOOKUP(AN$1,$Z$2:$Z$16,$AC$2:$AC$16-$V891)^2)))</f>
        <v/>
      </c>
      <c r="AO891" s="140" t="str">
        <f t="array" ref="AO891">IF(OR(AO$1=0, $A891=""),"",SQRT((_xlfn.XLOOKUP(AO$1,$Z$2:$Z$16,$AA$2:$AA$16)-$T891)^2+(_xlfn.XLOOKUP(AO$1,$Z$2:$Z$16,$AB$2:$AB$16)-$U891)^2+(_xlfn.XLOOKUP(AO$1,$Z$2:$Z$16,$AC$2:$AC$16-$V891)^2)))</f>
        <v/>
      </c>
      <c r="AP891" s="141" t="str">
        <f t="array" ref="AP891">IF(OR(AP$1=0, $A891=""),"",SQRT((_xlfn.XLOOKUP(AP$1,$Z$2:$Z$16,$AA$2:$AA$16)-$T891)^2+(_xlfn.XLOOKUP(AP$1,$Z$2:$Z$16,$AB$2:$AB$16)-$U891)^2+(_xlfn.XLOOKUP(AP$1,$Z$2:$Z$16,$AC$2:$AC$16-$V891)^2)))</f>
        <v/>
      </c>
      <c r="AQ891" s="141" t="str">
        <f t="array" ref="AQ891">IF(OR(AQ$1=0, $A891=""),"",SQRT((_xlfn.XLOOKUP(AQ$1,$Z$2:$Z$16,$AA$2:$AA$16)-$T891)^2+(_xlfn.XLOOKUP(AQ$1,$Z$2:$Z$16,$AB$2:$AB$16)-$U891)^2+(_xlfn.XLOOKUP(AQ$1,$Z$2:$Z$16,$AC$2:$AC$16-$V891)^2)))</f>
        <v/>
      </c>
      <c r="AR891" s="141" t="str">
        <f t="array" ref="AR891">IF(OR(AR$1=0, $A891=""),"",SQRT((_xlfn.XLOOKUP(AR$1,$Z$2:$Z$16,$AA$2:$AA$16)-$T891)^2+(_xlfn.XLOOKUP(AR$1,$Z$2:$Z$16,$AB$2:$AB$16)-$U891)^2+(_xlfn.XLOOKUP(AR$1,$Z$2:$Z$16,$AC$2:$AC$16-$V891)^2)))</f>
        <v/>
      </c>
      <c r="AS891" s="141" t="str">
        <f t="array" ref="AS891">IF(OR(AS$1=0, $A891=""),"",SQRT((_xlfn.XLOOKUP(AS$1,$Z$2:$Z$16,$AA$2:$AA$16)-$T891)^2+(_xlfn.XLOOKUP(AS$1,$Z$2:$Z$16,$AB$2:$AB$16)-$U891)^2+(_xlfn.XLOOKUP(AS$1,$Z$2:$Z$16,$AC$2:$AC$16-$V891)^2)))</f>
        <v/>
      </c>
      <c r="AT891" s="141" t="str">
        <f t="array" ref="AT891">IF(OR(AT$1=0, $A891=""),"",SQRT((_xlfn.XLOOKUP(AT$1,$Z$2:$Z$16,$AA$2:$AA$16)-$T891)^2+(_xlfn.XLOOKUP(AT$1,$Z$2:$Z$16,$AB$2:$AB$16)-$U891)^2+(_xlfn.XLOOKUP(AT$1,$Z$2:$Z$16,$AC$2:$AC$16-$V891)^2)))</f>
        <v/>
      </c>
      <c r="AU891" s="141" t="str">
        <f t="array" ref="AU891">IF(OR(AU$1=0, $A891=""),"",SQRT((_xlfn.XLOOKUP(AU$1,$Z$2:$Z$16,$AA$2:$AA$16)-$T891)^2+(_xlfn.XLOOKUP(AU$1,$Z$2:$Z$16,$AB$2:$AB$16)-$U891)^2+(_xlfn.XLOOKUP(AU$1,$Z$2:$Z$16,$AC$2:$AC$16-$V891)^2)))</f>
        <v/>
      </c>
      <c r="AV891" s="142" t="str">
        <f t="array" ref="AV891">IF(OR(AV$1=0, $A891=""),"",SQRT((_xlfn.XLOOKUP(AV$1,$Z$2:$Z$16,$AA$2:$AA$16)-$T891)^2+(_xlfn.XLOOKUP(AV$1,$Z$2:$Z$16,$AB$2:$AB$16)-$U891)^2+(_xlfn.XLOOKUP(AV$1,$Z$2:$Z$16,$AC$2:$AC$16-$V891)^2)))</f>
        <v/>
      </c>
      <c r="AW891" s="124"/>
      <c r="AX891" s="124"/>
      <c r="AY891" s="125">
        <f t="shared" si="499"/>
        <v>0</v>
      </c>
      <c r="AZ891" s="143">
        <f t="shared" si="500"/>
        <v>0</v>
      </c>
      <c r="BA891" s="143">
        <f t="shared" si="501"/>
        <v>0</v>
      </c>
      <c r="BB891" s="143">
        <f t="shared" si="502"/>
        <v>0</v>
      </c>
      <c r="BC891" s="143">
        <f t="shared" si="503"/>
        <v>0</v>
      </c>
      <c r="BD891" s="143">
        <f t="shared" si="504"/>
        <v>0</v>
      </c>
      <c r="BE891" s="143">
        <f t="shared" si="505"/>
        <v>0</v>
      </c>
      <c r="BF891" s="143">
        <f t="shared" si="506"/>
        <v>0</v>
      </c>
      <c r="BG891" s="144">
        <f t="shared" si="507"/>
        <v>0</v>
      </c>
      <c r="BH891" s="144">
        <f t="shared" si="508"/>
        <v>0</v>
      </c>
      <c r="BI891" s="144">
        <f t="shared" si="509"/>
        <v>0</v>
      </c>
      <c r="BJ891" s="144">
        <f t="shared" si="510"/>
        <v>0</v>
      </c>
      <c r="BK891" s="144">
        <f t="shared" si="511"/>
        <v>0</v>
      </c>
      <c r="BL891" s="144">
        <f t="shared" si="512"/>
        <v>0</v>
      </c>
      <c r="BM891" s="145">
        <f t="shared" si="513"/>
        <v>0</v>
      </c>
      <c r="BN891" s="124"/>
      <c r="BO891" s="124"/>
      <c r="BP891" s="124"/>
      <c r="BQ891" s="124"/>
      <c r="BR891" s="124"/>
      <c r="BS891" s="124"/>
      <c r="BT891" s="124"/>
      <c r="BU891" s="124"/>
      <c r="BV891" s="130"/>
      <c r="BW891" s="130"/>
      <c r="BX891" s="130"/>
      <c r="BY891" s="130"/>
      <c r="BZ891" s="130"/>
      <c r="CA891" s="130"/>
      <c r="CB891" s="130"/>
      <c r="CC891" s="130"/>
      <c r="CD891" s="130"/>
      <c r="CE891" s="130"/>
      <c r="CF891" s="130"/>
      <c r="CG891" s="130"/>
      <c r="CH891" s="130"/>
      <c r="CI891" s="130"/>
      <c r="CJ891" s="130"/>
      <c r="CM891" s="159">
        <f t="shared" si="514"/>
        <v>0</v>
      </c>
      <c r="CN891" s="160">
        <f t="shared" si="515"/>
        <v>0</v>
      </c>
      <c r="CO891" s="160">
        <f t="shared" si="516"/>
        <v>0</v>
      </c>
      <c r="CP891" s="160">
        <f t="shared" si="517"/>
        <v>0</v>
      </c>
      <c r="CQ891" s="160">
        <f t="shared" si="518"/>
        <v>0</v>
      </c>
      <c r="CR891" s="160" t="str">
        <f t="shared" si="519"/>
        <v/>
      </c>
      <c r="CS891" s="160" t="str">
        <f t="shared" si="520"/>
        <v/>
      </c>
      <c r="CT891" s="160" t="str">
        <f t="shared" si="521"/>
        <v/>
      </c>
      <c r="CU891" s="162" t="str">
        <f t="shared" si="522"/>
        <v/>
      </c>
      <c r="CV891" s="162" t="str">
        <f t="shared" si="523"/>
        <v/>
      </c>
      <c r="CW891" s="162" t="str">
        <f t="shared" si="524"/>
        <v/>
      </c>
      <c r="CX891" s="162" t="str">
        <f t="shared" si="525"/>
        <v/>
      </c>
      <c r="CY891" s="162" t="str">
        <f t="shared" si="526"/>
        <v/>
      </c>
      <c r="CZ891" s="162" t="str">
        <f t="shared" si="527"/>
        <v/>
      </c>
      <c r="DA891" s="163" t="str">
        <f t="shared" si="528"/>
        <v/>
      </c>
    </row>
    <row r="892" spans="1:105" ht="16.5" x14ac:dyDescent="0.3">
      <c r="A892" s="135"/>
      <c r="B892" s="136"/>
      <c r="C892" s="136"/>
      <c r="D892" s="137"/>
      <c r="E892" s="176"/>
      <c r="F892" s="182"/>
      <c r="G892" s="183"/>
      <c r="H892" s="183"/>
      <c r="I892" s="183"/>
      <c r="J892" s="183"/>
      <c r="K892" s="183"/>
      <c r="L892" s="183"/>
      <c r="M892" s="186"/>
      <c r="N892" s="182"/>
      <c r="O892" s="184"/>
      <c r="P892" s="178"/>
      <c r="Q892" s="118">
        <f t="shared" si="497"/>
        <v>0</v>
      </c>
      <c r="R892" s="3"/>
      <c r="S892" s="3"/>
      <c r="T892" s="4"/>
      <c r="U892" s="4"/>
      <c r="V892" s="99">
        <f t="shared" si="498"/>
        <v>0</v>
      </c>
      <c r="W892" s="161"/>
      <c r="X892" s="138"/>
      <c r="AH892" s="158" t="str">
        <f t="array" ref="AH892">IF(OR(AH$1=0, $A892=""),"",SQRT((_xlfn.XLOOKUP(AH$1,$Z$2:$Z$16,$AA$2:$AA$16)-$T892)^2+(_xlfn.XLOOKUP(AH$1,$Z$2:$Z$16,$AB$2:$AB$16)-$U892)^2+(_xlfn.XLOOKUP(AH$1,$Z$2:$Z$16,$AC$2:$AC$16-$V892)^2)))</f>
        <v/>
      </c>
      <c r="AI892" s="140" t="str">
        <f t="array" ref="AI892">IF(OR(AI$1=0, $A892=""),"",SQRT((_xlfn.XLOOKUP(AI$1,$Z$2:$Z$16,$AA$2:$AA$16)-$T892)^2+(_xlfn.XLOOKUP(AI$1,$Z$2:$Z$16,$AB$2:$AB$16)-$U892)^2+(_xlfn.XLOOKUP(AI$1,$Z$2:$Z$16,$AC$2:$AC$16-$V892)^2)))</f>
        <v/>
      </c>
      <c r="AJ892" s="140" t="str">
        <f t="array" ref="AJ892">IF(OR(AJ$1=0, $A892=""),"",SQRT((_xlfn.XLOOKUP(AJ$1,$Z$2:$Z$16,$AA$2:$AA$16)-$T892)^2+(_xlfn.XLOOKUP(AJ$1,$Z$2:$Z$16,$AB$2:$AB$16)-$U892)^2+(_xlfn.XLOOKUP(AJ$1,$Z$2:$Z$16,$AC$2:$AC$16-$V892)^2)))</f>
        <v/>
      </c>
      <c r="AK892" s="140" t="str">
        <f t="array" ref="AK892">IF(OR(AK$1=0, $A892=""),"",SQRT((_xlfn.XLOOKUP(AK$1,$Z$2:$Z$16,$AA$2:$AA$16)-$T892)^2+(_xlfn.XLOOKUP(AK$1,$Z$2:$Z$16,$AB$2:$AB$16)-$U892)^2+(_xlfn.XLOOKUP(AK$1,$Z$2:$Z$16,$AC$2:$AC$16-$V892)^2)))</f>
        <v/>
      </c>
      <c r="AL892" s="140" t="str">
        <f t="array" ref="AL892">IF(OR(AL$1=0, $A892=""),"",SQRT((_xlfn.XLOOKUP(AL$1,$Z$2:$Z$16,$AA$2:$AA$16)-$T892)^2+(_xlfn.XLOOKUP(AL$1,$Z$2:$Z$16,$AB$2:$AB$16)-$U892)^2+(_xlfn.XLOOKUP(AL$1,$Z$2:$Z$16,$AC$2:$AC$16-$V892)^2)))</f>
        <v/>
      </c>
      <c r="AM892" s="140" t="str">
        <f t="array" ref="AM892">IF(OR(AM$1=0, $A892=""),"",SQRT((_xlfn.XLOOKUP(AM$1,$Z$2:$Z$16,$AA$2:$AA$16)-$T892)^2+(_xlfn.XLOOKUP(AM$1,$Z$2:$Z$16,$AB$2:$AB$16)-$U892)^2+(_xlfn.XLOOKUP(AM$1,$Z$2:$Z$16,$AC$2:$AC$16-$V892)^2)))</f>
        <v/>
      </c>
      <c r="AN892" s="140" t="str">
        <f t="array" ref="AN892">IF(OR(AN$1=0, $A892=""),"",SQRT((_xlfn.XLOOKUP(AN$1,$Z$2:$Z$16,$AA$2:$AA$16)-$T892)^2+(_xlfn.XLOOKUP(AN$1,$Z$2:$Z$16,$AB$2:$AB$16)-$U892)^2+(_xlfn.XLOOKUP(AN$1,$Z$2:$Z$16,$AC$2:$AC$16-$V892)^2)))</f>
        <v/>
      </c>
      <c r="AO892" s="140" t="str">
        <f t="array" ref="AO892">IF(OR(AO$1=0, $A892=""),"",SQRT((_xlfn.XLOOKUP(AO$1,$Z$2:$Z$16,$AA$2:$AA$16)-$T892)^2+(_xlfn.XLOOKUP(AO$1,$Z$2:$Z$16,$AB$2:$AB$16)-$U892)^2+(_xlfn.XLOOKUP(AO$1,$Z$2:$Z$16,$AC$2:$AC$16-$V892)^2)))</f>
        <v/>
      </c>
      <c r="AP892" s="141" t="str">
        <f t="array" ref="AP892">IF(OR(AP$1=0, $A892=""),"",SQRT((_xlfn.XLOOKUP(AP$1,$Z$2:$Z$16,$AA$2:$AA$16)-$T892)^2+(_xlfn.XLOOKUP(AP$1,$Z$2:$Z$16,$AB$2:$AB$16)-$U892)^2+(_xlfn.XLOOKUP(AP$1,$Z$2:$Z$16,$AC$2:$AC$16-$V892)^2)))</f>
        <v/>
      </c>
      <c r="AQ892" s="141" t="str">
        <f t="array" ref="AQ892">IF(OR(AQ$1=0, $A892=""),"",SQRT((_xlfn.XLOOKUP(AQ$1,$Z$2:$Z$16,$AA$2:$AA$16)-$T892)^2+(_xlfn.XLOOKUP(AQ$1,$Z$2:$Z$16,$AB$2:$AB$16)-$U892)^2+(_xlfn.XLOOKUP(AQ$1,$Z$2:$Z$16,$AC$2:$AC$16-$V892)^2)))</f>
        <v/>
      </c>
      <c r="AR892" s="141" t="str">
        <f t="array" ref="AR892">IF(OR(AR$1=0, $A892=""),"",SQRT((_xlfn.XLOOKUP(AR$1,$Z$2:$Z$16,$AA$2:$AA$16)-$T892)^2+(_xlfn.XLOOKUP(AR$1,$Z$2:$Z$16,$AB$2:$AB$16)-$U892)^2+(_xlfn.XLOOKUP(AR$1,$Z$2:$Z$16,$AC$2:$AC$16-$V892)^2)))</f>
        <v/>
      </c>
      <c r="AS892" s="141" t="str">
        <f t="array" ref="AS892">IF(OR(AS$1=0, $A892=""),"",SQRT((_xlfn.XLOOKUP(AS$1,$Z$2:$Z$16,$AA$2:$AA$16)-$T892)^2+(_xlfn.XLOOKUP(AS$1,$Z$2:$Z$16,$AB$2:$AB$16)-$U892)^2+(_xlfn.XLOOKUP(AS$1,$Z$2:$Z$16,$AC$2:$AC$16-$V892)^2)))</f>
        <v/>
      </c>
      <c r="AT892" s="141" t="str">
        <f t="array" ref="AT892">IF(OR(AT$1=0, $A892=""),"",SQRT((_xlfn.XLOOKUP(AT$1,$Z$2:$Z$16,$AA$2:$AA$16)-$T892)^2+(_xlfn.XLOOKUP(AT$1,$Z$2:$Z$16,$AB$2:$AB$16)-$U892)^2+(_xlfn.XLOOKUP(AT$1,$Z$2:$Z$16,$AC$2:$AC$16-$V892)^2)))</f>
        <v/>
      </c>
      <c r="AU892" s="141" t="str">
        <f t="array" ref="AU892">IF(OR(AU$1=0, $A892=""),"",SQRT((_xlfn.XLOOKUP(AU$1,$Z$2:$Z$16,$AA$2:$AA$16)-$T892)^2+(_xlfn.XLOOKUP(AU$1,$Z$2:$Z$16,$AB$2:$AB$16)-$U892)^2+(_xlfn.XLOOKUP(AU$1,$Z$2:$Z$16,$AC$2:$AC$16-$V892)^2)))</f>
        <v/>
      </c>
      <c r="AV892" s="142" t="str">
        <f t="array" ref="AV892">IF(OR(AV$1=0, $A892=""),"",SQRT((_xlfn.XLOOKUP(AV$1,$Z$2:$Z$16,$AA$2:$AA$16)-$T892)^2+(_xlfn.XLOOKUP(AV$1,$Z$2:$Z$16,$AB$2:$AB$16)-$U892)^2+(_xlfn.XLOOKUP(AV$1,$Z$2:$Z$16,$AC$2:$AC$16-$V892)^2)))</f>
        <v/>
      </c>
      <c r="AW892" s="124"/>
      <c r="AX892" s="124"/>
      <c r="AY892" s="125">
        <f t="shared" si="499"/>
        <v>0</v>
      </c>
      <c r="AZ892" s="143">
        <f t="shared" si="500"/>
        <v>0</v>
      </c>
      <c r="BA892" s="143">
        <f t="shared" si="501"/>
        <v>0</v>
      </c>
      <c r="BB892" s="143">
        <f t="shared" si="502"/>
        <v>0</v>
      </c>
      <c r="BC892" s="143">
        <f t="shared" si="503"/>
        <v>0</v>
      </c>
      <c r="BD892" s="143">
        <f t="shared" si="504"/>
        <v>0</v>
      </c>
      <c r="BE892" s="143">
        <f t="shared" si="505"/>
        <v>0</v>
      </c>
      <c r="BF892" s="143">
        <f t="shared" si="506"/>
        <v>0</v>
      </c>
      <c r="BG892" s="144">
        <f t="shared" si="507"/>
        <v>0</v>
      </c>
      <c r="BH892" s="144">
        <f t="shared" si="508"/>
        <v>0</v>
      </c>
      <c r="BI892" s="144">
        <f t="shared" si="509"/>
        <v>0</v>
      </c>
      <c r="BJ892" s="144">
        <f t="shared" si="510"/>
        <v>0</v>
      </c>
      <c r="BK892" s="144">
        <f t="shared" si="511"/>
        <v>0</v>
      </c>
      <c r="BL892" s="144">
        <f t="shared" si="512"/>
        <v>0</v>
      </c>
      <c r="BM892" s="145">
        <f t="shared" si="513"/>
        <v>0</v>
      </c>
      <c r="BN892" s="124"/>
      <c r="BO892" s="124"/>
      <c r="BP892" s="124"/>
      <c r="BQ892" s="124"/>
      <c r="BR892" s="124"/>
      <c r="BS892" s="124"/>
      <c r="BT892" s="124"/>
      <c r="BU892" s="124"/>
      <c r="BV892" s="130"/>
      <c r="BW892" s="130"/>
      <c r="BX892" s="130"/>
      <c r="BY892" s="130"/>
      <c r="BZ892" s="130"/>
      <c r="CA892" s="130"/>
      <c r="CB892" s="130"/>
      <c r="CC892" s="130"/>
      <c r="CD892" s="130"/>
      <c r="CE892" s="130"/>
      <c r="CF892" s="130"/>
      <c r="CG892" s="130"/>
      <c r="CH892" s="130"/>
      <c r="CI892" s="130"/>
      <c r="CJ892" s="130"/>
      <c r="CM892" s="159">
        <f t="shared" si="514"/>
        <v>0</v>
      </c>
      <c r="CN892" s="160">
        <f t="shared" si="515"/>
        <v>0</v>
      </c>
      <c r="CO892" s="160">
        <f t="shared" si="516"/>
        <v>0</v>
      </c>
      <c r="CP892" s="160">
        <f t="shared" si="517"/>
        <v>0</v>
      </c>
      <c r="CQ892" s="160">
        <f t="shared" si="518"/>
        <v>0</v>
      </c>
      <c r="CR892" s="160" t="str">
        <f t="shared" si="519"/>
        <v/>
      </c>
      <c r="CS892" s="160" t="str">
        <f t="shared" si="520"/>
        <v/>
      </c>
      <c r="CT892" s="160" t="str">
        <f t="shared" si="521"/>
        <v/>
      </c>
      <c r="CU892" s="162" t="str">
        <f t="shared" si="522"/>
        <v/>
      </c>
      <c r="CV892" s="162" t="str">
        <f t="shared" si="523"/>
        <v/>
      </c>
      <c r="CW892" s="162" t="str">
        <f t="shared" si="524"/>
        <v/>
      </c>
      <c r="CX892" s="162" t="str">
        <f t="shared" si="525"/>
        <v/>
      </c>
      <c r="CY892" s="162" t="str">
        <f t="shared" si="526"/>
        <v/>
      </c>
      <c r="CZ892" s="162" t="str">
        <f t="shared" si="527"/>
        <v/>
      </c>
      <c r="DA892" s="163" t="str">
        <f t="shared" si="528"/>
        <v/>
      </c>
    </row>
    <row r="893" spans="1:105" ht="16.5" x14ac:dyDescent="0.3">
      <c r="A893" s="135"/>
      <c r="B893" s="136"/>
      <c r="C893" s="136"/>
      <c r="D893" s="137"/>
      <c r="E893" s="176"/>
      <c r="F893" s="182"/>
      <c r="G893" s="183"/>
      <c r="H893" s="183"/>
      <c r="I893" s="183"/>
      <c r="J893" s="183"/>
      <c r="K893" s="183"/>
      <c r="L893" s="183"/>
      <c r="M893" s="186"/>
      <c r="N893" s="182"/>
      <c r="O893" s="184"/>
      <c r="P893" s="178"/>
      <c r="Q893" s="118">
        <f t="shared" si="497"/>
        <v>0</v>
      </c>
      <c r="R893" s="3"/>
      <c r="S893" s="3"/>
      <c r="T893" s="4"/>
      <c r="U893" s="4"/>
      <c r="V893" s="99">
        <f t="shared" si="498"/>
        <v>0</v>
      </c>
      <c r="W893" s="161"/>
      <c r="X893" s="138"/>
      <c r="AH893" s="158" t="str">
        <f t="array" ref="AH893">IF(OR(AH$1=0, $A893=""),"",SQRT((_xlfn.XLOOKUP(AH$1,$Z$2:$Z$16,$AA$2:$AA$16)-$T893)^2+(_xlfn.XLOOKUP(AH$1,$Z$2:$Z$16,$AB$2:$AB$16)-$U893)^2+(_xlfn.XLOOKUP(AH$1,$Z$2:$Z$16,$AC$2:$AC$16-$V893)^2)))</f>
        <v/>
      </c>
      <c r="AI893" s="140" t="str">
        <f t="array" ref="AI893">IF(OR(AI$1=0, $A893=""),"",SQRT((_xlfn.XLOOKUP(AI$1,$Z$2:$Z$16,$AA$2:$AA$16)-$T893)^2+(_xlfn.XLOOKUP(AI$1,$Z$2:$Z$16,$AB$2:$AB$16)-$U893)^2+(_xlfn.XLOOKUP(AI$1,$Z$2:$Z$16,$AC$2:$AC$16-$V893)^2)))</f>
        <v/>
      </c>
      <c r="AJ893" s="140" t="str">
        <f t="array" ref="AJ893">IF(OR(AJ$1=0, $A893=""),"",SQRT((_xlfn.XLOOKUP(AJ$1,$Z$2:$Z$16,$AA$2:$AA$16)-$T893)^2+(_xlfn.XLOOKUP(AJ$1,$Z$2:$Z$16,$AB$2:$AB$16)-$U893)^2+(_xlfn.XLOOKUP(AJ$1,$Z$2:$Z$16,$AC$2:$AC$16-$V893)^2)))</f>
        <v/>
      </c>
      <c r="AK893" s="140" t="str">
        <f t="array" ref="AK893">IF(OR(AK$1=0, $A893=""),"",SQRT((_xlfn.XLOOKUP(AK$1,$Z$2:$Z$16,$AA$2:$AA$16)-$T893)^2+(_xlfn.XLOOKUP(AK$1,$Z$2:$Z$16,$AB$2:$AB$16)-$U893)^2+(_xlfn.XLOOKUP(AK$1,$Z$2:$Z$16,$AC$2:$AC$16-$V893)^2)))</f>
        <v/>
      </c>
      <c r="AL893" s="140" t="str">
        <f t="array" ref="AL893">IF(OR(AL$1=0, $A893=""),"",SQRT((_xlfn.XLOOKUP(AL$1,$Z$2:$Z$16,$AA$2:$AA$16)-$T893)^2+(_xlfn.XLOOKUP(AL$1,$Z$2:$Z$16,$AB$2:$AB$16)-$U893)^2+(_xlfn.XLOOKUP(AL$1,$Z$2:$Z$16,$AC$2:$AC$16-$V893)^2)))</f>
        <v/>
      </c>
      <c r="AM893" s="140" t="str">
        <f t="array" ref="AM893">IF(OR(AM$1=0, $A893=""),"",SQRT((_xlfn.XLOOKUP(AM$1,$Z$2:$Z$16,$AA$2:$AA$16)-$T893)^2+(_xlfn.XLOOKUP(AM$1,$Z$2:$Z$16,$AB$2:$AB$16)-$U893)^2+(_xlfn.XLOOKUP(AM$1,$Z$2:$Z$16,$AC$2:$AC$16-$V893)^2)))</f>
        <v/>
      </c>
      <c r="AN893" s="140" t="str">
        <f t="array" ref="AN893">IF(OR(AN$1=0, $A893=""),"",SQRT((_xlfn.XLOOKUP(AN$1,$Z$2:$Z$16,$AA$2:$AA$16)-$T893)^2+(_xlfn.XLOOKUP(AN$1,$Z$2:$Z$16,$AB$2:$AB$16)-$U893)^2+(_xlfn.XLOOKUP(AN$1,$Z$2:$Z$16,$AC$2:$AC$16-$V893)^2)))</f>
        <v/>
      </c>
      <c r="AO893" s="140" t="str">
        <f t="array" ref="AO893">IF(OR(AO$1=0, $A893=""),"",SQRT((_xlfn.XLOOKUP(AO$1,$Z$2:$Z$16,$AA$2:$AA$16)-$T893)^2+(_xlfn.XLOOKUP(AO$1,$Z$2:$Z$16,$AB$2:$AB$16)-$U893)^2+(_xlfn.XLOOKUP(AO$1,$Z$2:$Z$16,$AC$2:$AC$16-$V893)^2)))</f>
        <v/>
      </c>
      <c r="AP893" s="141" t="str">
        <f t="array" ref="AP893">IF(OR(AP$1=0, $A893=""),"",SQRT((_xlfn.XLOOKUP(AP$1,$Z$2:$Z$16,$AA$2:$AA$16)-$T893)^2+(_xlfn.XLOOKUP(AP$1,$Z$2:$Z$16,$AB$2:$AB$16)-$U893)^2+(_xlfn.XLOOKUP(AP$1,$Z$2:$Z$16,$AC$2:$AC$16-$V893)^2)))</f>
        <v/>
      </c>
      <c r="AQ893" s="141" t="str">
        <f t="array" ref="AQ893">IF(OR(AQ$1=0, $A893=""),"",SQRT((_xlfn.XLOOKUP(AQ$1,$Z$2:$Z$16,$AA$2:$AA$16)-$T893)^2+(_xlfn.XLOOKUP(AQ$1,$Z$2:$Z$16,$AB$2:$AB$16)-$U893)^2+(_xlfn.XLOOKUP(AQ$1,$Z$2:$Z$16,$AC$2:$AC$16-$V893)^2)))</f>
        <v/>
      </c>
      <c r="AR893" s="141" t="str">
        <f t="array" ref="AR893">IF(OR(AR$1=0, $A893=""),"",SQRT((_xlfn.XLOOKUP(AR$1,$Z$2:$Z$16,$AA$2:$AA$16)-$T893)^2+(_xlfn.XLOOKUP(AR$1,$Z$2:$Z$16,$AB$2:$AB$16)-$U893)^2+(_xlfn.XLOOKUP(AR$1,$Z$2:$Z$16,$AC$2:$AC$16-$V893)^2)))</f>
        <v/>
      </c>
      <c r="AS893" s="141" t="str">
        <f t="array" ref="AS893">IF(OR(AS$1=0, $A893=""),"",SQRT((_xlfn.XLOOKUP(AS$1,$Z$2:$Z$16,$AA$2:$AA$16)-$T893)^2+(_xlfn.XLOOKUP(AS$1,$Z$2:$Z$16,$AB$2:$AB$16)-$U893)^2+(_xlfn.XLOOKUP(AS$1,$Z$2:$Z$16,$AC$2:$AC$16-$V893)^2)))</f>
        <v/>
      </c>
      <c r="AT893" s="141" t="str">
        <f t="array" ref="AT893">IF(OR(AT$1=0, $A893=""),"",SQRT((_xlfn.XLOOKUP(AT$1,$Z$2:$Z$16,$AA$2:$AA$16)-$T893)^2+(_xlfn.XLOOKUP(AT$1,$Z$2:$Z$16,$AB$2:$AB$16)-$U893)^2+(_xlfn.XLOOKUP(AT$1,$Z$2:$Z$16,$AC$2:$AC$16-$V893)^2)))</f>
        <v/>
      </c>
      <c r="AU893" s="141" t="str">
        <f t="array" ref="AU893">IF(OR(AU$1=0, $A893=""),"",SQRT((_xlfn.XLOOKUP(AU$1,$Z$2:$Z$16,$AA$2:$AA$16)-$T893)^2+(_xlfn.XLOOKUP(AU$1,$Z$2:$Z$16,$AB$2:$AB$16)-$U893)^2+(_xlfn.XLOOKUP(AU$1,$Z$2:$Z$16,$AC$2:$AC$16-$V893)^2)))</f>
        <v/>
      </c>
      <c r="AV893" s="142" t="str">
        <f t="array" ref="AV893">IF(OR(AV$1=0, $A893=""),"",SQRT((_xlfn.XLOOKUP(AV$1,$Z$2:$Z$16,$AA$2:$AA$16)-$T893)^2+(_xlfn.XLOOKUP(AV$1,$Z$2:$Z$16,$AB$2:$AB$16)-$U893)^2+(_xlfn.XLOOKUP(AV$1,$Z$2:$Z$16,$AC$2:$AC$16-$V893)^2)))</f>
        <v/>
      </c>
      <c r="AW893" s="124"/>
      <c r="AX893" s="124"/>
      <c r="AY893" s="125">
        <f t="shared" si="499"/>
        <v>0</v>
      </c>
      <c r="AZ893" s="143">
        <f t="shared" si="500"/>
        <v>0</v>
      </c>
      <c r="BA893" s="143">
        <f t="shared" si="501"/>
        <v>0</v>
      </c>
      <c r="BB893" s="143">
        <f t="shared" si="502"/>
        <v>0</v>
      </c>
      <c r="BC893" s="143">
        <f t="shared" si="503"/>
        <v>0</v>
      </c>
      <c r="BD893" s="143">
        <f t="shared" si="504"/>
        <v>0</v>
      </c>
      <c r="BE893" s="143">
        <f t="shared" si="505"/>
        <v>0</v>
      </c>
      <c r="BF893" s="143">
        <f t="shared" si="506"/>
        <v>0</v>
      </c>
      <c r="BG893" s="144">
        <f t="shared" si="507"/>
        <v>0</v>
      </c>
      <c r="BH893" s="144">
        <f t="shared" si="508"/>
        <v>0</v>
      </c>
      <c r="BI893" s="144">
        <f t="shared" si="509"/>
        <v>0</v>
      </c>
      <c r="BJ893" s="144">
        <f t="shared" si="510"/>
        <v>0</v>
      </c>
      <c r="BK893" s="144">
        <f t="shared" si="511"/>
        <v>0</v>
      </c>
      <c r="BL893" s="144">
        <f t="shared" si="512"/>
        <v>0</v>
      </c>
      <c r="BM893" s="145">
        <f t="shared" si="513"/>
        <v>0</v>
      </c>
      <c r="BN893" s="124"/>
      <c r="BO893" s="124"/>
      <c r="BP893" s="124"/>
      <c r="BQ893" s="124"/>
      <c r="BR893" s="124"/>
      <c r="BS893" s="124"/>
      <c r="BT893" s="124"/>
      <c r="BU893" s="124"/>
      <c r="BV893" s="130"/>
      <c r="BW893" s="130"/>
      <c r="BX893" s="130"/>
      <c r="BY893" s="130"/>
      <c r="BZ893" s="130"/>
      <c r="CA893" s="130"/>
      <c r="CB893" s="130"/>
      <c r="CC893" s="130"/>
      <c r="CD893" s="130"/>
      <c r="CE893" s="130"/>
      <c r="CF893" s="130"/>
      <c r="CG893" s="130"/>
      <c r="CH893" s="130"/>
      <c r="CI893" s="130"/>
      <c r="CJ893" s="130"/>
      <c r="CM893" s="159">
        <f t="shared" si="514"/>
        <v>0</v>
      </c>
      <c r="CN893" s="160">
        <f t="shared" si="515"/>
        <v>0</v>
      </c>
      <c r="CO893" s="160">
        <f t="shared" si="516"/>
        <v>0</v>
      </c>
      <c r="CP893" s="160">
        <f t="shared" si="517"/>
        <v>0</v>
      </c>
      <c r="CQ893" s="160">
        <f t="shared" si="518"/>
        <v>0</v>
      </c>
      <c r="CR893" s="160" t="str">
        <f t="shared" si="519"/>
        <v/>
      </c>
      <c r="CS893" s="160" t="str">
        <f t="shared" si="520"/>
        <v/>
      </c>
      <c r="CT893" s="160" t="str">
        <f t="shared" si="521"/>
        <v/>
      </c>
      <c r="CU893" s="162" t="str">
        <f t="shared" si="522"/>
        <v/>
      </c>
      <c r="CV893" s="162" t="str">
        <f t="shared" si="523"/>
        <v/>
      </c>
      <c r="CW893" s="162" t="str">
        <f t="shared" si="524"/>
        <v/>
      </c>
      <c r="CX893" s="162" t="str">
        <f t="shared" si="525"/>
        <v/>
      </c>
      <c r="CY893" s="162" t="str">
        <f t="shared" si="526"/>
        <v/>
      </c>
      <c r="CZ893" s="162" t="str">
        <f t="shared" si="527"/>
        <v/>
      </c>
      <c r="DA893" s="163" t="str">
        <f t="shared" si="528"/>
        <v/>
      </c>
    </row>
    <row r="894" spans="1:105" ht="16.5" x14ac:dyDescent="0.3">
      <c r="A894" s="135"/>
      <c r="B894" s="136"/>
      <c r="C894" s="136"/>
      <c r="D894" s="137"/>
      <c r="E894" s="176"/>
      <c r="F894" s="182"/>
      <c r="G894" s="183"/>
      <c r="H894" s="183"/>
      <c r="I894" s="183"/>
      <c r="J894" s="183"/>
      <c r="K894" s="183"/>
      <c r="L894" s="183"/>
      <c r="M894" s="186"/>
      <c r="N894" s="182"/>
      <c r="O894" s="184"/>
      <c r="P894" s="178"/>
      <c r="Q894" s="118">
        <f t="shared" si="497"/>
        <v>0</v>
      </c>
      <c r="R894" s="3"/>
      <c r="S894" s="3"/>
      <c r="T894" s="4"/>
      <c r="U894" s="4"/>
      <c r="V894" s="99">
        <f t="shared" si="498"/>
        <v>0</v>
      </c>
      <c r="W894" s="161"/>
      <c r="X894" s="138"/>
      <c r="AH894" s="158" t="str">
        <f t="array" ref="AH894">IF(OR(AH$1=0, $A894=""),"",SQRT((_xlfn.XLOOKUP(AH$1,$Z$2:$Z$16,$AA$2:$AA$16)-$T894)^2+(_xlfn.XLOOKUP(AH$1,$Z$2:$Z$16,$AB$2:$AB$16)-$U894)^2+(_xlfn.XLOOKUP(AH$1,$Z$2:$Z$16,$AC$2:$AC$16-$V894)^2)))</f>
        <v/>
      </c>
      <c r="AI894" s="140" t="str">
        <f t="array" ref="AI894">IF(OR(AI$1=0, $A894=""),"",SQRT((_xlfn.XLOOKUP(AI$1,$Z$2:$Z$16,$AA$2:$AA$16)-$T894)^2+(_xlfn.XLOOKUP(AI$1,$Z$2:$Z$16,$AB$2:$AB$16)-$U894)^2+(_xlfn.XLOOKUP(AI$1,$Z$2:$Z$16,$AC$2:$AC$16-$V894)^2)))</f>
        <v/>
      </c>
      <c r="AJ894" s="140" t="str">
        <f t="array" ref="AJ894">IF(OR(AJ$1=0, $A894=""),"",SQRT((_xlfn.XLOOKUP(AJ$1,$Z$2:$Z$16,$AA$2:$AA$16)-$T894)^2+(_xlfn.XLOOKUP(AJ$1,$Z$2:$Z$16,$AB$2:$AB$16)-$U894)^2+(_xlfn.XLOOKUP(AJ$1,$Z$2:$Z$16,$AC$2:$AC$16-$V894)^2)))</f>
        <v/>
      </c>
      <c r="AK894" s="140" t="str">
        <f t="array" ref="AK894">IF(OR(AK$1=0, $A894=""),"",SQRT((_xlfn.XLOOKUP(AK$1,$Z$2:$Z$16,$AA$2:$AA$16)-$T894)^2+(_xlfn.XLOOKUP(AK$1,$Z$2:$Z$16,$AB$2:$AB$16)-$U894)^2+(_xlfn.XLOOKUP(AK$1,$Z$2:$Z$16,$AC$2:$AC$16-$V894)^2)))</f>
        <v/>
      </c>
      <c r="AL894" s="140" t="str">
        <f t="array" ref="AL894">IF(OR(AL$1=0, $A894=""),"",SQRT((_xlfn.XLOOKUP(AL$1,$Z$2:$Z$16,$AA$2:$AA$16)-$T894)^2+(_xlfn.XLOOKUP(AL$1,$Z$2:$Z$16,$AB$2:$AB$16)-$U894)^2+(_xlfn.XLOOKUP(AL$1,$Z$2:$Z$16,$AC$2:$AC$16-$V894)^2)))</f>
        <v/>
      </c>
      <c r="AM894" s="140" t="str">
        <f t="array" ref="AM894">IF(OR(AM$1=0, $A894=""),"",SQRT((_xlfn.XLOOKUP(AM$1,$Z$2:$Z$16,$AA$2:$AA$16)-$T894)^2+(_xlfn.XLOOKUP(AM$1,$Z$2:$Z$16,$AB$2:$AB$16)-$U894)^2+(_xlfn.XLOOKUP(AM$1,$Z$2:$Z$16,$AC$2:$AC$16-$V894)^2)))</f>
        <v/>
      </c>
      <c r="AN894" s="140" t="str">
        <f t="array" ref="AN894">IF(OR(AN$1=0, $A894=""),"",SQRT((_xlfn.XLOOKUP(AN$1,$Z$2:$Z$16,$AA$2:$AA$16)-$T894)^2+(_xlfn.XLOOKUP(AN$1,$Z$2:$Z$16,$AB$2:$AB$16)-$U894)^2+(_xlfn.XLOOKUP(AN$1,$Z$2:$Z$16,$AC$2:$AC$16-$V894)^2)))</f>
        <v/>
      </c>
      <c r="AO894" s="140" t="str">
        <f t="array" ref="AO894">IF(OR(AO$1=0, $A894=""),"",SQRT((_xlfn.XLOOKUP(AO$1,$Z$2:$Z$16,$AA$2:$AA$16)-$T894)^2+(_xlfn.XLOOKUP(AO$1,$Z$2:$Z$16,$AB$2:$AB$16)-$U894)^2+(_xlfn.XLOOKUP(AO$1,$Z$2:$Z$16,$AC$2:$AC$16-$V894)^2)))</f>
        <v/>
      </c>
      <c r="AP894" s="141" t="str">
        <f t="array" ref="AP894">IF(OR(AP$1=0, $A894=""),"",SQRT((_xlfn.XLOOKUP(AP$1,$Z$2:$Z$16,$AA$2:$AA$16)-$T894)^2+(_xlfn.XLOOKUP(AP$1,$Z$2:$Z$16,$AB$2:$AB$16)-$U894)^2+(_xlfn.XLOOKUP(AP$1,$Z$2:$Z$16,$AC$2:$AC$16-$V894)^2)))</f>
        <v/>
      </c>
      <c r="AQ894" s="141" t="str">
        <f t="array" ref="AQ894">IF(OR(AQ$1=0, $A894=""),"",SQRT((_xlfn.XLOOKUP(AQ$1,$Z$2:$Z$16,$AA$2:$AA$16)-$T894)^2+(_xlfn.XLOOKUP(AQ$1,$Z$2:$Z$16,$AB$2:$AB$16)-$U894)^2+(_xlfn.XLOOKUP(AQ$1,$Z$2:$Z$16,$AC$2:$AC$16-$V894)^2)))</f>
        <v/>
      </c>
      <c r="AR894" s="141" t="str">
        <f t="array" ref="AR894">IF(OR(AR$1=0, $A894=""),"",SQRT((_xlfn.XLOOKUP(AR$1,$Z$2:$Z$16,$AA$2:$AA$16)-$T894)^2+(_xlfn.XLOOKUP(AR$1,$Z$2:$Z$16,$AB$2:$AB$16)-$U894)^2+(_xlfn.XLOOKUP(AR$1,$Z$2:$Z$16,$AC$2:$AC$16-$V894)^2)))</f>
        <v/>
      </c>
      <c r="AS894" s="141" t="str">
        <f t="array" ref="AS894">IF(OR(AS$1=0, $A894=""),"",SQRT((_xlfn.XLOOKUP(AS$1,$Z$2:$Z$16,$AA$2:$AA$16)-$T894)^2+(_xlfn.XLOOKUP(AS$1,$Z$2:$Z$16,$AB$2:$AB$16)-$U894)^2+(_xlfn.XLOOKUP(AS$1,$Z$2:$Z$16,$AC$2:$AC$16-$V894)^2)))</f>
        <v/>
      </c>
      <c r="AT894" s="141" t="str">
        <f t="array" ref="AT894">IF(OR(AT$1=0, $A894=""),"",SQRT((_xlfn.XLOOKUP(AT$1,$Z$2:$Z$16,$AA$2:$AA$16)-$T894)^2+(_xlfn.XLOOKUP(AT$1,$Z$2:$Z$16,$AB$2:$AB$16)-$U894)^2+(_xlfn.XLOOKUP(AT$1,$Z$2:$Z$16,$AC$2:$AC$16-$V894)^2)))</f>
        <v/>
      </c>
      <c r="AU894" s="141" t="str">
        <f t="array" ref="AU894">IF(OR(AU$1=0, $A894=""),"",SQRT((_xlfn.XLOOKUP(AU$1,$Z$2:$Z$16,$AA$2:$AA$16)-$T894)^2+(_xlfn.XLOOKUP(AU$1,$Z$2:$Z$16,$AB$2:$AB$16)-$U894)^2+(_xlfn.XLOOKUP(AU$1,$Z$2:$Z$16,$AC$2:$AC$16-$V894)^2)))</f>
        <v/>
      </c>
      <c r="AV894" s="142" t="str">
        <f t="array" ref="AV894">IF(OR(AV$1=0, $A894=""),"",SQRT((_xlfn.XLOOKUP(AV$1,$Z$2:$Z$16,$AA$2:$AA$16)-$T894)^2+(_xlfn.XLOOKUP(AV$1,$Z$2:$Z$16,$AB$2:$AB$16)-$U894)^2+(_xlfn.XLOOKUP(AV$1,$Z$2:$Z$16,$AC$2:$AC$16-$V894)^2)))</f>
        <v/>
      </c>
      <c r="AW894" s="124"/>
      <c r="AX894" s="124"/>
      <c r="AY894" s="125">
        <f t="shared" si="499"/>
        <v>0</v>
      </c>
      <c r="AZ894" s="143">
        <f t="shared" si="500"/>
        <v>0</v>
      </c>
      <c r="BA894" s="143">
        <f t="shared" si="501"/>
        <v>0</v>
      </c>
      <c r="BB894" s="143">
        <f t="shared" si="502"/>
        <v>0</v>
      </c>
      <c r="BC894" s="143">
        <f t="shared" si="503"/>
        <v>0</v>
      </c>
      <c r="BD894" s="143">
        <f t="shared" si="504"/>
        <v>0</v>
      </c>
      <c r="BE894" s="143">
        <f t="shared" si="505"/>
        <v>0</v>
      </c>
      <c r="BF894" s="143">
        <f t="shared" si="506"/>
        <v>0</v>
      </c>
      <c r="BG894" s="144">
        <f t="shared" si="507"/>
        <v>0</v>
      </c>
      <c r="BH894" s="144">
        <f t="shared" si="508"/>
        <v>0</v>
      </c>
      <c r="BI894" s="144">
        <f t="shared" si="509"/>
        <v>0</v>
      </c>
      <c r="BJ894" s="144">
        <f t="shared" si="510"/>
        <v>0</v>
      </c>
      <c r="BK894" s="144">
        <f t="shared" si="511"/>
        <v>0</v>
      </c>
      <c r="BL894" s="144">
        <f t="shared" si="512"/>
        <v>0</v>
      </c>
      <c r="BM894" s="145">
        <f t="shared" si="513"/>
        <v>0</v>
      </c>
      <c r="BN894" s="124"/>
      <c r="BO894" s="124"/>
      <c r="BP894" s="124"/>
      <c r="BQ894" s="124"/>
      <c r="BR894" s="124"/>
      <c r="BS894" s="124"/>
      <c r="BT894" s="124"/>
      <c r="BU894" s="124"/>
      <c r="BV894" s="130"/>
      <c r="BW894" s="130"/>
      <c r="BX894" s="130"/>
      <c r="BY894" s="130"/>
      <c r="BZ894" s="130"/>
      <c r="CA894" s="130"/>
      <c r="CB894" s="130"/>
      <c r="CC894" s="130"/>
      <c r="CD894" s="130"/>
      <c r="CE894" s="130"/>
      <c r="CF894" s="130"/>
      <c r="CG894" s="130"/>
      <c r="CH894" s="130"/>
      <c r="CI894" s="130"/>
      <c r="CJ894" s="130"/>
      <c r="CM894" s="159">
        <f t="shared" si="514"/>
        <v>0</v>
      </c>
      <c r="CN894" s="160">
        <f t="shared" si="515"/>
        <v>0</v>
      </c>
      <c r="CO894" s="160">
        <f t="shared" si="516"/>
        <v>0</v>
      </c>
      <c r="CP894" s="160">
        <f t="shared" si="517"/>
        <v>0</v>
      </c>
      <c r="CQ894" s="160">
        <f t="shared" si="518"/>
        <v>0</v>
      </c>
      <c r="CR894" s="160" t="str">
        <f t="shared" si="519"/>
        <v/>
      </c>
      <c r="CS894" s="160" t="str">
        <f t="shared" si="520"/>
        <v/>
      </c>
      <c r="CT894" s="160" t="str">
        <f t="shared" si="521"/>
        <v/>
      </c>
      <c r="CU894" s="162" t="str">
        <f t="shared" si="522"/>
        <v/>
      </c>
      <c r="CV894" s="162" t="str">
        <f t="shared" si="523"/>
        <v/>
      </c>
      <c r="CW894" s="162" t="str">
        <f t="shared" si="524"/>
        <v/>
      </c>
      <c r="CX894" s="162" t="str">
        <f t="shared" si="525"/>
        <v/>
      </c>
      <c r="CY894" s="162" t="str">
        <f t="shared" si="526"/>
        <v/>
      </c>
      <c r="CZ894" s="162" t="str">
        <f t="shared" si="527"/>
        <v/>
      </c>
      <c r="DA894" s="163" t="str">
        <f t="shared" si="528"/>
        <v/>
      </c>
    </row>
    <row r="895" spans="1:105" ht="16.5" x14ac:dyDescent="0.3">
      <c r="A895" s="135"/>
      <c r="B895" s="136"/>
      <c r="C895" s="136"/>
      <c r="D895" s="137"/>
      <c r="E895" s="176"/>
      <c r="F895" s="182"/>
      <c r="G895" s="183"/>
      <c r="H895" s="183"/>
      <c r="I895" s="183"/>
      <c r="J895" s="183"/>
      <c r="K895" s="183"/>
      <c r="L895" s="183"/>
      <c r="M895" s="186"/>
      <c r="N895" s="182"/>
      <c r="O895" s="184"/>
      <c r="P895" s="178"/>
      <c r="Q895" s="118">
        <f t="shared" si="497"/>
        <v>0</v>
      </c>
      <c r="R895" s="3"/>
      <c r="S895" s="3"/>
      <c r="T895" s="4"/>
      <c r="U895" s="4"/>
      <c r="V895" s="99">
        <f t="shared" si="498"/>
        <v>0</v>
      </c>
      <c r="W895" s="161"/>
      <c r="X895" s="138"/>
      <c r="AH895" s="158" t="str">
        <f t="array" ref="AH895">IF(OR(AH$1=0, $A895=""),"",SQRT((_xlfn.XLOOKUP(AH$1,$Z$2:$Z$16,$AA$2:$AA$16)-$T895)^2+(_xlfn.XLOOKUP(AH$1,$Z$2:$Z$16,$AB$2:$AB$16)-$U895)^2+(_xlfn.XLOOKUP(AH$1,$Z$2:$Z$16,$AC$2:$AC$16-$V895)^2)))</f>
        <v/>
      </c>
      <c r="AI895" s="140" t="str">
        <f t="array" ref="AI895">IF(OR(AI$1=0, $A895=""),"",SQRT((_xlfn.XLOOKUP(AI$1,$Z$2:$Z$16,$AA$2:$AA$16)-$T895)^2+(_xlfn.XLOOKUP(AI$1,$Z$2:$Z$16,$AB$2:$AB$16)-$U895)^2+(_xlfn.XLOOKUP(AI$1,$Z$2:$Z$16,$AC$2:$AC$16-$V895)^2)))</f>
        <v/>
      </c>
      <c r="AJ895" s="140" t="str">
        <f t="array" ref="AJ895">IF(OR(AJ$1=0, $A895=""),"",SQRT((_xlfn.XLOOKUP(AJ$1,$Z$2:$Z$16,$AA$2:$AA$16)-$T895)^2+(_xlfn.XLOOKUP(AJ$1,$Z$2:$Z$16,$AB$2:$AB$16)-$U895)^2+(_xlfn.XLOOKUP(AJ$1,$Z$2:$Z$16,$AC$2:$AC$16-$V895)^2)))</f>
        <v/>
      </c>
      <c r="AK895" s="140" t="str">
        <f t="array" ref="AK895">IF(OR(AK$1=0, $A895=""),"",SQRT((_xlfn.XLOOKUP(AK$1,$Z$2:$Z$16,$AA$2:$AA$16)-$T895)^2+(_xlfn.XLOOKUP(AK$1,$Z$2:$Z$16,$AB$2:$AB$16)-$U895)^2+(_xlfn.XLOOKUP(AK$1,$Z$2:$Z$16,$AC$2:$AC$16-$V895)^2)))</f>
        <v/>
      </c>
      <c r="AL895" s="140" t="str">
        <f t="array" ref="AL895">IF(OR(AL$1=0, $A895=""),"",SQRT((_xlfn.XLOOKUP(AL$1,$Z$2:$Z$16,$AA$2:$AA$16)-$T895)^2+(_xlfn.XLOOKUP(AL$1,$Z$2:$Z$16,$AB$2:$AB$16)-$U895)^2+(_xlfn.XLOOKUP(AL$1,$Z$2:$Z$16,$AC$2:$AC$16-$V895)^2)))</f>
        <v/>
      </c>
      <c r="AM895" s="140" t="str">
        <f t="array" ref="AM895">IF(OR(AM$1=0, $A895=""),"",SQRT((_xlfn.XLOOKUP(AM$1,$Z$2:$Z$16,$AA$2:$AA$16)-$T895)^2+(_xlfn.XLOOKUP(AM$1,$Z$2:$Z$16,$AB$2:$AB$16)-$U895)^2+(_xlfn.XLOOKUP(AM$1,$Z$2:$Z$16,$AC$2:$AC$16-$V895)^2)))</f>
        <v/>
      </c>
      <c r="AN895" s="140" t="str">
        <f t="array" ref="AN895">IF(OR(AN$1=0, $A895=""),"",SQRT((_xlfn.XLOOKUP(AN$1,$Z$2:$Z$16,$AA$2:$AA$16)-$T895)^2+(_xlfn.XLOOKUP(AN$1,$Z$2:$Z$16,$AB$2:$AB$16)-$U895)^2+(_xlfn.XLOOKUP(AN$1,$Z$2:$Z$16,$AC$2:$AC$16-$V895)^2)))</f>
        <v/>
      </c>
      <c r="AO895" s="140" t="str">
        <f t="array" ref="AO895">IF(OR(AO$1=0, $A895=""),"",SQRT((_xlfn.XLOOKUP(AO$1,$Z$2:$Z$16,$AA$2:$AA$16)-$T895)^2+(_xlfn.XLOOKUP(AO$1,$Z$2:$Z$16,$AB$2:$AB$16)-$U895)^2+(_xlfn.XLOOKUP(AO$1,$Z$2:$Z$16,$AC$2:$AC$16-$V895)^2)))</f>
        <v/>
      </c>
      <c r="AP895" s="141" t="str">
        <f t="array" ref="AP895">IF(OR(AP$1=0, $A895=""),"",SQRT((_xlfn.XLOOKUP(AP$1,$Z$2:$Z$16,$AA$2:$AA$16)-$T895)^2+(_xlfn.XLOOKUP(AP$1,$Z$2:$Z$16,$AB$2:$AB$16)-$U895)^2+(_xlfn.XLOOKUP(AP$1,$Z$2:$Z$16,$AC$2:$AC$16-$V895)^2)))</f>
        <v/>
      </c>
      <c r="AQ895" s="141" t="str">
        <f t="array" ref="AQ895">IF(OR(AQ$1=0, $A895=""),"",SQRT((_xlfn.XLOOKUP(AQ$1,$Z$2:$Z$16,$AA$2:$AA$16)-$T895)^2+(_xlfn.XLOOKUP(AQ$1,$Z$2:$Z$16,$AB$2:$AB$16)-$U895)^2+(_xlfn.XLOOKUP(AQ$1,$Z$2:$Z$16,$AC$2:$AC$16-$V895)^2)))</f>
        <v/>
      </c>
      <c r="AR895" s="141" t="str">
        <f t="array" ref="AR895">IF(OR(AR$1=0, $A895=""),"",SQRT((_xlfn.XLOOKUP(AR$1,$Z$2:$Z$16,$AA$2:$AA$16)-$T895)^2+(_xlfn.XLOOKUP(AR$1,$Z$2:$Z$16,$AB$2:$AB$16)-$U895)^2+(_xlfn.XLOOKUP(AR$1,$Z$2:$Z$16,$AC$2:$AC$16-$V895)^2)))</f>
        <v/>
      </c>
      <c r="AS895" s="141" t="str">
        <f t="array" ref="AS895">IF(OR(AS$1=0, $A895=""),"",SQRT((_xlfn.XLOOKUP(AS$1,$Z$2:$Z$16,$AA$2:$AA$16)-$T895)^2+(_xlfn.XLOOKUP(AS$1,$Z$2:$Z$16,$AB$2:$AB$16)-$U895)^2+(_xlfn.XLOOKUP(AS$1,$Z$2:$Z$16,$AC$2:$AC$16-$V895)^2)))</f>
        <v/>
      </c>
      <c r="AT895" s="141" t="str">
        <f t="array" ref="AT895">IF(OR(AT$1=0, $A895=""),"",SQRT((_xlfn.XLOOKUP(AT$1,$Z$2:$Z$16,$AA$2:$AA$16)-$T895)^2+(_xlfn.XLOOKUP(AT$1,$Z$2:$Z$16,$AB$2:$AB$16)-$U895)^2+(_xlfn.XLOOKUP(AT$1,$Z$2:$Z$16,$AC$2:$AC$16-$V895)^2)))</f>
        <v/>
      </c>
      <c r="AU895" s="141" t="str">
        <f t="array" ref="AU895">IF(OR(AU$1=0, $A895=""),"",SQRT((_xlfn.XLOOKUP(AU$1,$Z$2:$Z$16,$AA$2:$AA$16)-$T895)^2+(_xlfn.XLOOKUP(AU$1,$Z$2:$Z$16,$AB$2:$AB$16)-$U895)^2+(_xlfn.XLOOKUP(AU$1,$Z$2:$Z$16,$AC$2:$AC$16-$V895)^2)))</f>
        <v/>
      </c>
      <c r="AV895" s="142" t="str">
        <f t="array" ref="AV895">IF(OR(AV$1=0, $A895=""),"",SQRT((_xlfn.XLOOKUP(AV$1,$Z$2:$Z$16,$AA$2:$AA$16)-$T895)^2+(_xlfn.XLOOKUP(AV$1,$Z$2:$Z$16,$AB$2:$AB$16)-$U895)^2+(_xlfn.XLOOKUP(AV$1,$Z$2:$Z$16,$AC$2:$AC$16-$V895)^2)))</f>
        <v/>
      </c>
      <c r="AW895" s="124"/>
      <c r="AX895" s="124"/>
      <c r="AY895" s="125">
        <f t="shared" si="499"/>
        <v>0</v>
      </c>
      <c r="AZ895" s="143">
        <f t="shared" si="500"/>
        <v>0</v>
      </c>
      <c r="BA895" s="143">
        <f t="shared" si="501"/>
        <v>0</v>
      </c>
      <c r="BB895" s="143">
        <f t="shared" si="502"/>
        <v>0</v>
      </c>
      <c r="BC895" s="143">
        <f t="shared" si="503"/>
        <v>0</v>
      </c>
      <c r="BD895" s="143">
        <f t="shared" si="504"/>
        <v>0</v>
      </c>
      <c r="BE895" s="143">
        <f t="shared" si="505"/>
        <v>0</v>
      </c>
      <c r="BF895" s="143">
        <f t="shared" si="506"/>
        <v>0</v>
      </c>
      <c r="BG895" s="144">
        <f t="shared" si="507"/>
        <v>0</v>
      </c>
      <c r="BH895" s="144">
        <f t="shared" si="508"/>
        <v>0</v>
      </c>
      <c r="BI895" s="144">
        <f t="shared" si="509"/>
        <v>0</v>
      </c>
      <c r="BJ895" s="144">
        <f t="shared" si="510"/>
        <v>0</v>
      </c>
      <c r="BK895" s="144">
        <f t="shared" si="511"/>
        <v>0</v>
      </c>
      <c r="BL895" s="144">
        <f t="shared" si="512"/>
        <v>0</v>
      </c>
      <c r="BM895" s="145">
        <f t="shared" si="513"/>
        <v>0</v>
      </c>
      <c r="BN895" s="124"/>
      <c r="BO895" s="124"/>
      <c r="BP895" s="124"/>
      <c r="BQ895" s="124"/>
      <c r="BR895" s="124"/>
      <c r="BS895" s="124"/>
      <c r="BT895" s="124"/>
      <c r="BU895" s="124"/>
      <c r="BV895" s="130"/>
      <c r="BW895" s="130"/>
      <c r="BX895" s="130"/>
      <c r="BY895" s="130"/>
      <c r="BZ895" s="130"/>
      <c r="CA895" s="130"/>
      <c r="CB895" s="130"/>
      <c r="CC895" s="130"/>
      <c r="CD895" s="130"/>
      <c r="CE895" s="130"/>
      <c r="CF895" s="130"/>
      <c r="CG895" s="130"/>
      <c r="CH895" s="130"/>
      <c r="CI895" s="130"/>
      <c r="CJ895" s="130"/>
      <c r="CM895" s="159">
        <f t="shared" si="514"/>
        <v>0</v>
      </c>
      <c r="CN895" s="160">
        <f t="shared" si="515"/>
        <v>0</v>
      </c>
      <c r="CO895" s="160">
        <f t="shared" si="516"/>
        <v>0</v>
      </c>
      <c r="CP895" s="160">
        <f t="shared" si="517"/>
        <v>0</v>
      </c>
      <c r="CQ895" s="160">
        <f t="shared" si="518"/>
        <v>0</v>
      </c>
      <c r="CR895" s="160" t="str">
        <f t="shared" si="519"/>
        <v/>
      </c>
      <c r="CS895" s="160" t="str">
        <f t="shared" si="520"/>
        <v/>
      </c>
      <c r="CT895" s="160" t="str">
        <f t="shared" si="521"/>
        <v/>
      </c>
      <c r="CU895" s="162" t="str">
        <f t="shared" si="522"/>
        <v/>
      </c>
      <c r="CV895" s="162" t="str">
        <f t="shared" si="523"/>
        <v/>
      </c>
      <c r="CW895" s="162" t="str">
        <f t="shared" si="524"/>
        <v/>
      </c>
      <c r="CX895" s="162" t="str">
        <f t="shared" si="525"/>
        <v/>
      </c>
      <c r="CY895" s="162" t="str">
        <f t="shared" si="526"/>
        <v/>
      </c>
      <c r="CZ895" s="162" t="str">
        <f t="shared" si="527"/>
        <v/>
      </c>
      <c r="DA895" s="163" t="str">
        <f t="shared" si="528"/>
        <v/>
      </c>
    </row>
    <row r="896" spans="1:105" ht="16.5" x14ac:dyDescent="0.3">
      <c r="A896" s="135"/>
      <c r="B896" s="136"/>
      <c r="C896" s="136"/>
      <c r="D896" s="137"/>
      <c r="E896" s="176"/>
      <c r="F896" s="182"/>
      <c r="G896" s="183"/>
      <c r="H896" s="183"/>
      <c r="I896" s="183"/>
      <c r="J896" s="183"/>
      <c r="K896" s="183"/>
      <c r="L896" s="183"/>
      <c r="M896" s="186"/>
      <c r="N896" s="182"/>
      <c r="O896" s="184"/>
      <c r="P896" s="178"/>
      <c r="Q896" s="118">
        <f t="shared" si="497"/>
        <v>0</v>
      </c>
      <c r="R896" s="3"/>
      <c r="S896" s="3"/>
      <c r="T896" s="4"/>
      <c r="U896" s="4"/>
      <c r="V896" s="99">
        <f t="shared" si="498"/>
        <v>0</v>
      </c>
      <c r="W896" s="161"/>
      <c r="X896" s="138"/>
      <c r="AH896" s="158" t="str">
        <f t="array" ref="AH896">IF(OR(AH$1=0, $A896=""),"",SQRT((_xlfn.XLOOKUP(AH$1,$Z$2:$Z$16,$AA$2:$AA$16)-$T896)^2+(_xlfn.XLOOKUP(AH$1,$Z$2:$Z$16,$AB$2:$AB$16)-$U896)^2+(_xlfn.XLOOKUP(AH$1,$Z$2:$Z$16,$AC$2:$AC$16-$V896)^2)))</f>
        <v/>
      </c>
      <c r="AI896" s="140" t="str">
        <f t="array" ref="AI896">IF(OR(AI$1=0, $A896=""),"",SQRT((_xlfn.XLOOKUP(AI$1,$Z$2:$Z$16,$AA$2:$AA$16)-$T896)^2+(_xlfn.XLOOKUP(AI$1,$Z$2:$Z$16,$AB$2:$AB$16)-$U896)^2+(_xlfn.XLOOKUP(AI$1,$Z$2:$Z$16,$AC$2:$AC$16-$V896)^2)))</f>
        <v/>
      </c>
      <c r="AJ896" s="140" t="str">
        <f t="array" ref="AJ896">IF(OR(AJ$1=0, $A896=""),"",SQRT((_xlfn.XLOOKUP(AJ$1,$Z$2:$Z$16,$AA$2:$AA$16)-$T896)^2+(_xlfn.XLOOKUP(AJ$1,$Z$2:$Z$16,$AB$2:$AB$16)-$U896)^2+(_xlfn.XLOOKUP(AJ$1,$Z$2:$Z$16,$AC$2:$AC$16-$V896)^2)))</f>
        <v/>
      </c>
      <c r="AK896" s="140" t="str">
        <f t="array" ref="AK896">IF(OR(AK$1=0, $A896=""),"",SQRT((_xlfn.XLOOKUP(AK$1,$Z$2:$Z$16,$AA$2:$AA$16)-$T896)^2+(_xlfn.XLOOKUP(AK$1,$Z$2:$Z$16,$AB$2:$AB$16)-$U896)^2+(_xlfn.XLOOKUP(AK$1,$Z$2:$Z$16,$AC$2:$AC$16-$V896)^2)))</f>
        <v/>
      </c>
      <c r="AL896" s="140" t="str">
        <f t="array" ref="AL896">IF(OR(AL$1=0, $A896=""),"",SQRT((_xlfn.XLOOKUP(AL$1,$Z$2:$Z$16,$AA$2:$AA$16)-$T896)^2+(_xlfn.XLOOKUP(AL$1,$Z$2:$Z$16,$AB$2:$AB$16)-$U896)^2+(_xlfn.XLOOKUP(AL$1,$Z$2:$Z$16,$AC$2:$AC$16-$V896)^2)))</f>
        <v/>
      </c>
      <c r="AM896" s="140" t="str">
        <f t="array" ref="AM896">IF(OR(AM$1=0, $A896=""),"",SQRT((_xlfn.XLOOKUP(AM$1,$Z$2:$Z$16,$AA$2:$AA$16)-$T896)^2+(_xlfn.XLOOKUP(AM$1,$Z$2:$Z$16,$AB$2:$AB$16)-$U896)^2+(_xlfn.XLOOKUP(AM$1,$Z$2:$Z$16,$AC$2:$AC$16-$V896)^2)))</f>
        <v/>
      </c>
      <c r="AN896" s="140" t="str">
        <f t="array" ref="AN896">IF(OR(AN$1=0, $A896=""),"",SQRT((_xlfn.XLOOKUP(AN$1,$Z$2:$Z$16,$AA$2:$AA$16)-$T896)^2+(_xlfn.XLOOKUP(AN$1,$Z$2:$Z$16,$AB$2:$AB$16)-$U896)^2+(_xlfn.XLOOKUP(AN$1,$Z$2:$Z$16,$AC$2:$AC$16-$V896)^2)))</f>
        <v/>
      </c>
      <c r="AO896" s="140" t="str">
        <f t="array" ref="AO896">IF(OR(AO$1=0, $A896=""),"",SQRT((_xlfn.XLOOKUP(AO$1,$Z$2:$Z$16,$AA$2:$AA$16)-$T896)^2+(_xlfn.XLOOKUP(AO$1,$Z$2:$Z$16,$AB$2:$AB$16)-$U896)^2+(_xlfn.XLOOKUP(AO$1,$Z$2:$Z$16,$AC$2:$AC$16-$V896)^2)))</f>
        <v/>
      </c>
      <c r="AP896" s="141" t="str">
        <f t="array" ref="AP896">IF(OR(AP$1=0, $A896=""),"",SQRT((_xlfn.XLOOKUP(AP$1,$Z$2:$Z$16,$AA$2:$AA$16)-$T896)^2+(_xlfn.XLOOKUP(AP$1,$Z$2:$Z$16,$AB$2:$AB$16)-$U896)^2+(_xlfn.XLOOKUP(AP$1,$Z$2:$Z$16,$AC$2:$AC$16-$V896)^2)))</f>
        <v/>
      </c>
      <c r="AQ896" s="141" t="str">
        <f t="array" ref="AQ896">IF(OR(AQ$1=0, $A896=""),"",SQRT((_xlfn.XLOOKUP(AQ$1,$Z$2:$Z$16,$AA$2:$AA$16)-$T896)^2+(_xlfn.XLOOKUP(AQ$1,$Z$2:$Z$16,$AB$2:$AB$16)-$U896)^2+(_xlfn.XLOOKUP(AQ$1,$Z$2:$Z$16,$AC$2:$AC$16-$V896)^2)))</f>
        <v/>
      </c>
      <c r="AR896" s="141" t="str">
        <f t="array" ref="AR896">IF(OR(AR$1=0, $A896=""),"",SQRT((_xlfn.XLOOKUP(AR$1,$Z$2:$Z$16,$AA$2:$AA$16)-$T896)^2+(_xlfn.XLOOKUP(AR$1,$Z$2:$Z$16,$AB$2:$AB$16)-$U896)^2+(_xlfn.XLOOKUP(AR$1,$Z$2:$Z$16,$AC$2:$AC$16-$V896)^2)))</f>
        <v/>
      </c>
      <c r="AS896" s="141" t="str">
        <f t="array" ref="AS896">IF(OR(AS$1=0, $A896=""),"",SQRT((_xlfn.XLOOKUP(AS$1,$Z$2:$Z$16,$AA$2:$AA$16)-$T896)^2+(_xlfn.XLOOKUP(AS$1,$Z$2:$Z$16,$AB$2:$AB$16)-$U896)^2+(_xlfn.XLOOKUP(AS$1,$Z$2:$Z$16,$AC$2:$AC$16-$V896)^2)))</f>
        <v/>
      </c>
      <c r="AT896" s="141" t="str">
        <f t="array" ref="AT896">IF(OR(AT$1=0, $A896=""),"",SQRT((_xlfn.XLOOKUP(AT$1,$Z$2:$Z$16,$AA$2:$AA$16)-$T896)^2+(_xlfn.XLOOKUP(AT$1,$Z$2:$Z$16,$AB$2:$AB$16)-$U896)^2+(_xlfn.XLOOKUP(AT$1,$Z$2:$Z$16,$AC$2:$AC$16-$V896)^2)))</f>
        <v/>
      </c>
      <c r="AU896" s="141" t="str">
        <f t="array" ref="AU896">IF(OR(AU$1=0, $A896=""),"",SQRT((_xlfn.XLOOKUP(AU$1,$Z$2:$Z$16,$AA$2:$AA$16)-$T896)^2+(_xlfn.XLOOKUP(AU$1,$Z$2:$Z$16,$AB$2:$AB$16)-$U896)^2+(_xlfn.XLOOKUP(AU$1,$Z$2:$Z$16,$AC$2:$AC$16-$V896)^2)))</f>
        <v/>
      </c>
      <c r="AV896" s="142" t="str">
        <f t="array" ref="AV896">IF(OR(AV$1=0, $A896=""),"",SQRT((_xlfn.XLOOKUP(AV$1,$Z$2:$Z$16,$AA$2:$AA$16)-$T896)^2+(_xlfn.XLOOKUP(AV$1,$Z$2:$Z$16,$AB$2:$AB$16)-$U896)^2+(_xlfn.XLOOKUP(AV$1,$Z$2:$Z$16,$AC$2:$AC$16-$V896)^2)))</f>
        <v/>
      </c>
      <c r="AW896" s="124"/>
      <c r="AX896" s="124"/>
      <c r="AY896" s="125">
        <f t="shared" si="499"/>
        <v>0</v>
      </c>
      <c r="AZ896" s="143">
        <f t="shared" si="500"/>
        <v>0</v>
      </c>
      <c r="BA896" s="143">
        <f t="shared" si="501"/>
        <v>0</v>
      </c>
      <c r="BB896" s="143">
        <f t="shared" si="502"/>
        <v>0</v>
      </c>
      <c r="BC896" s="143">
        <f t="shared" si="503"/>
        <v>0</v>
      </c>
      <c r="BD896" s="143">
        <f t="shared" si="504"/>
        <v>0</v>
      </c>
      <c r="BE896" s="143">
        <f t="shared" si="505"/>
        <v>0</v>
      </c>
      <c r="BF896" s="143">
        <f t="shared" si="506"/>
        <v>0</v>
      </c>
      <c r="BG896" s="144">
        <f t="shared" si="507"/>
        <v>0</v>
      </c>
      <c r="BH896" s="144">
        <f t="shared" si="508"/>
        <v>0</v>
      </c>
      <c r="BI896" s="144">
        <f t="shared" si="509"/>
        <v>0</v>
      </c>
      <c r="BJ896" s="144">
        <f t="shared" si="510"/>
        <v>0</v>
      </c>
      <c r="BK896" s="144">
        <f t="shared" si="511"/>
        <v>0</v>
      </c>
      <c r="BL896" s="144">
        <f t="shared" si="512"/>
        <v>0</v>
      </c>
      <c r="BM896" s="145">
        <f t="shared" si="513"/>
        <v>0</v>
      </c>
      <c r="BN896" s="124"/>
      <c r="BO896" s="124"/>
      <c r="BP896" s="124"/>
      <c r="BQ896" s="124"/>
      <c r="BR896" s="124"/>
      <c r="BS896" s="124"/>
      <c r="BT896" s="124"/>
      <c r="BU896" s="124"/>
      <c r="BV896" s="130"/>
      <c r="BW896" s="130"/>
      <c r="BX896" s="130"/>
      <c r="BY896" s="130"/>
      <c r="BZ896" s="130"/>
      <c r="CA896" s="130"/>
      <c r="CB896" s="130"/>
      <c r="CC896" s="130"/>
      <c r="CD896" s="130"/>
      <c r="CE896" s="130"/>
      <c r="CF896" s="130"/>
      <c r="CG896" s="130"/>
      <c r="CH896" s="130"/>
      <c r="CI896" s="130"/>
      <c r="CJ896" s="130"/>
      <c r="CM896" s="159">
        <f t="shared" si="514"/>
        <v>0</v>
      </c>
      <c r="CN896" s="160">
        <f t="shared" si="515"/>
        <v>0</v>
      </c>
      <c r="CO896" s="160">
        <f t="shared" si="516"/>
        <v>0</v>
      </c>
      <c r="CP896" s="160">
        <f t="shared" si="517"/>
        <v>0</v>
      </c>
      <c r="CQ896" s="160">
        <f t="shared" si="518"/>
        <v>0</v>
      </c>
      <c r="CR896" s="160" t="str">
        <f t="shared" si="519"/>
        <v/>
      </c>
      <c r="CS896" s="160" t="str">
        <f t="shared" si="520"/>
        <v/>
      </c>
      <c r="CT896" s="160" t="str">
        <f t="shared" si="521"/>
        <v/>
      </c>
      <c r="CU896" s="162" t="str">
        <f t="shared" si="522"/>
        <v/>
      </c>
      <c r="CV896" s="162" t="str">
        <f t="shared" si="523"/>
        <v/>
      </c>
      <c r="CW896" s="162" t="str">
        <f t="shared" si="524"/>
        <v/>
      </c>
      <c r="CX896" s="162" t="str">
        <f t="shared" si="525"/>
        <v/>
      </c>
      <c r="CY896" s="162" t="str">
        <f t="shared" si="526"/>
        <v/>
      </c>
      <c r="CZ896" s="162" t="str">
        <f t="shared" si="527"/>
        <v/>
      </c>
      <c r="DA896" s="163" t="str">
        <f t="shared" si="528"/>
        <v/>
      </c>
    </row>
    <row r="897" spans="1:105" ht="16.5" x14ac:dyDescent="0.3">
      <c r="A897" s="135"/>
      <c r="B897" s="136"/>
      <c r="C897" s="136"/>
      <c r="D897" s="137"/>
      <c r="E897" s="176"/>
      <c r="F897" s="182"/>
      <c r="G897" s="183"/>
      <c r="H897" s="183"/>
      <c r="I897" s="183"/>
      <c r="J897" s="183"/>
      <c r="K897" s="183"/>
      <c r="L897" s="183"/>
      <c r="M897" s="186"/>
      <c r="N897" s="182"/>
      <c r="O897" s="184"/>
      <c r="P897" s="178"/>
      <c r="Q897" s="118">
        <f t="shared" si="497"/>
        <v>0</v>
      </c>
      <c r="R897" s="3"/>
      <c r="S897" s="3"/>
      <c r="T897" s="4"/>
      <c r="U897" s="4"/>
      <c r="V897" s="99">
        <f t="shared" si="498"/>
        <v>0</v>
      </c>
      <c r="W897" s="161"/>
      <c r="X897" s="138"/>
      <c r="AH897" s="158" t="str">
        <f t="array" ref="AH897">IF(OR(AH$1=0, $A897=""),"",SQRT((_xlfn.XLOOKUP(AH$1,$Z$2:$Z$16,$AA$2:$AA$16)-$T897)^2+(_xlfn.XLOOKUP(AH$1,$Z$2:$Z$16,$AB$2:$AB$16)-$U897)^2+(_xlfn.XLOOKUP(AH$1,$Z$2:$Z$16,$AC$2:$AC$16-$V897)^2)))</f>
        <v/>
      </c>
      <c r="AI897" s="140" t="str">
        <f t="array" ref="AI897">IF(OR(AI$1=0, $A897=""),"",SQRT((_xlfn.XLOOKUP(AI$1,$Z$2:$Z$16,$AA$2:$AA$16)-$T897)^2+(_xlfn.XLOOKUP(AI$1,$Z$2:$Z$16,$AB$2:$AB$16)-$U897)^2+(_xlfn.XLOOKUP(AI$1,$Z$2:$Z$16,$AC$2:$AC$16-$V897)^2)))</f>
        <v/>
      </c>
      <c r="AJ897" s="140" t="str">
        <f t="array" ref="AJ897">IF(OR(AJ$1=0, $A897=""),"",SQRT((_xlfn.XLOOKUP(AJ$1,$Z$2:$Z$16,$AA$2:$AA$16)-$T897)^2+(_xlfn.XLOOKUP(AJ$1,$Z$2:$Z$16,$AB$2:$AB$16)-$U897)^2+(_xlfn.XLOOKUP(AJ$1,$Z$2:$Z$16,$AC$2:$AC$16-$V897)^2)))</f>
        <v/>
      </c>
      <c r="AK897" s="140" t="str">
        <f t="array" ref="AK897">IF(OR(AK$1=0, $A897=""),"",SQRT((_xlfn.XLOOKUP(AK$1,$Z$2:$Z$16,$AA$2:$AA$16)-$T897)^2+(_xlfn.XLOOKUP(AK$1,$Z$2:$Z$16,$AB$2:$AB$16)-$U897)^2+(_xlfn.XLOOKUP(AK$1,$Z$2:$Z$16,$AC$2:$AC$16-$V897)^2)))</f>
        <v/>
      </c>
      <c r="AL897" s="140" t="str">
        <f t="array" ref="AL897">IF(OR(AL$1=0, $A897=""),"",SQRT((_xlfn.XLOOKUP(AL$1,$Z$2:$Z$16,$AA$2:$AA$16)-$T897)^2+(_xlfn.XLOOKUP(AL$1,$Z$2:$Z$16,$AB$2:$AB$16)-$U897)^2+(_xlfn.XLOOKUP(AL$1,$Z$2:$Z$16,$AC$2:$AC$16-$V897)^2)))</f>
        <v/>
      </c>
      <c r="AM897" s="140" t="str">
        <f t="array" ref="AM897">IF(OR(AM$1=0, $A897=""),"",SQRT((_xlfn.XLOOKUP(AM$1,$Z$2:$Z$16,$AA$2:$AA$16)-$T897)^2+(_xlfn.XLOOKUP(AM$1,$Z$2:$Z$16,$AB$2:$AB$16)-$U897)^2+(_xlfn.XLOOKUP(AM$1,$Z$2:$Z$16,$AC$2:$AC$16-$V897)^2)))</f>
        <v/>
      </c>
      <c r="AN897" s="140" t="str">
        <f t="array" ref="AN897">IF(OR(AN$1=0, $A897=""),"",SQRT((_xlfn.XLOOKUP(AN$1,$Z$2:$Z$16,$AA$2:$AA$16)-$T897)^2+(_xlfn.XLOOKUP(AN$1,$Z$2:$Z$16,$AB$2:$AB$16)-$U897)^2+(_xlfn.XLOOKUP(AN$1,$Z$2:$Z$16,$AC$2:$AC$16-$V897)^2)))</f>
        <v/>
      </c>
      <c r="AO897" s="140" t="str">
        <f t="array" ref="AO897">IF(OR(AO$1=0, $A897=""),"",SQRT((_xlfn.XLOOKUP(AO$1,$Z$2:$Z$16,$AA$2:$AA$16)-$T897)^2+(_xlfn.XLOOKUP(AO$1,$Z$2:$Z$16,$AB$2:$AB$16)-$U897)^2+(_xlfn.XLOOKUP(AO$1,$Z$2:$Z$16,$AC$2:$AC$16-$V897)^2)))</f>
        <v/>
      </c>
      <c r="AP897" s="141" t="str">
        <f t="array" ref="AP897">IF(OR(AP$1=0, $A897=""),"",SQRT((_xlfn.XLOOKUP(AP$1,$Z$2:$Z$16,$AA$2:$AA$16)-$T897)^2+(_xlfn.XLOOKUP(AP$1,$Z$2:$Z$16,$AB$2:$AB$16)-$U897)^2+(_xlfn.XLOOKUP(AP$1,$Z$2:$Z$16,$AC$2:$AC$16-$V897)^2)))</f>
        <v/>
      </c>
      <c r="AQ897" s="141" t="str">
        <f t="array" ref="AQ897">IF(OR(AQ$1=0, $A897=""),"",SQRT((_xlfn.XLOOKUP(AQ$1,$Z$2:$Z$16,$AA$2:$AA$16)-$T897)^2+(_xlfn.XLOOKUP(AQ$1,$Z$2:$Z$16,$AB$2:$AB$16)-$U897)^2+(_xlfn.XLOOKUP(AQ$1,$Z$2:$Z$16,$AC$2:$AC$16-$V897)^2)))</f>
        <v/>
      </c>
      <c r="AR897" s="141" t="str">
        <f t="array" ref="AR897">IF(OR(AR$1=0, $A897=""),"",SQRT((_xlfn.XLOOKUP(AR$1,$Z$2:$Z$16,$AA$2:$AA$16)-$T897)^2+(_xlfn.XLOOKUP(AR$1,$Z$2:$Z$16,$AB$2:$AB$16)-$U897)^2+(_xlfn.XLOOKUP(AR$1,$Z$2:$Z$16,$AC$2:$AC$16-$V897)^2)))</f>
        <v/>
      </c>
      <c r="AS897" s="141" t="str">
        <f t="array" ref="AS897">IF(OR(AS$1=0, $A897=""),"",SQRT((_xlfn.XLOOKUP(AS$1,$Z$2:$Z$16,$AA$2:$AA$16)-$T897)^2+(_xlfn.XLOOKUP(AS$1,$Z$2:$Z$16,$AB$2:$AB$16)-$U897)^2+(_xlfn.XLOOKUP(AS$1,$Z$2:$Z$16,$AC$2:$AC$16-$V897)^2)))</f>
        <v/>
      </c>
      <c r="AT897" s="141" t="str">
        <f t="array" ref="AT897">IF(OR(AT$1=0, $A897=""),"",SQRT((_xlfn.XLOOKUP(AT$1,$Z$2:$Z$16,$AA$2:$AA$16)-$T897)^2+(_xlfn.XLOOKUP(AT$1,$Z$2:$Z$16,$AB$2:$AB$16)-$U897)^2+(_xlfn.XLOOKUP(AT$1,$Z$2:$Z$16,$AC$2:$AC$16-$V897)^2)))</f>
        <v/>
      </c>
      <c r="AU897" s="141" t="str">
        <f t="array" ref="AU897">IF(OR(AU$1=0, $A897=""),"",SQRT((_xlfn.XLOOKUP(AU$1,$Z$2:$Z$16,$AA$2:$AA$16)-$T897)^2+(_xlfn.XLOOKUP(AU$1,$Z$2:$Z$16,$AB$2:$AB$16)-$U897)^2+(_xlfn.XLOOKUP(AU$1,$Z$2:$Z$16,$AC$2:$AC$16-$V897)^2)))</f>
        <v/>
      </c>
      <c r="AV897" s="142" t="str">
        <f t="array" ref="AV897">IF(OR(AV$1=0, $A897=""),"",SQRT((_xlfn.XLOOKUP(AV$1,$Z$2:$Z$16,$AA$2:$AA$16)-$T897)^2+(_xlfn.XLOOKUP(AV$1,$Z$2:$Z$16,$AB$2:$AB$16)-$U897)^2+(_xlfn.XLOOKUP(AV$1,$Z$2:$Z$16,$AC$2:$AC$16-$V897)^2)))</f>
        <v/>
      </c>
      <c r="AW897" s="124"/>
      <c r="AX897" s="124"/>
      <c r="AY897" s="125">
        <f t="shared" si="499"/>
        <v>0</v>
      </c>
      <c r="AZ897" s="143">
        <f t="shared" si="500"/>
        <v>0</v>
      </c>
      <c r="BA897" s="143">
        <f t="shared" si="501"/>
        <v>0</v>
      </c>
      <c r="BB897" s="143">
        <f t="shared" si="502"/>
        <v>0</v>
      </c>
      <c r="BC897" s="143">
        <f t="shared" si="503"/>
        <v>0</v>
      </c>
      <c r="BD897" s="143">
        <f t="shared" si="504"/>
        <v>0</v>
      </c>
      <c r="BE897" s="143">
        <f t="shared" si="505"/>
        <v>0</v>
      </c>
      <c r="BF897" s="143">
        <f t="shared" si="506"/>
        <v>0</v>
      </c>
      <c r="BG897" s="144">
        <f t="shared" si="507"/>
        <v>0</v>
      </c>
      <c r="BH897" s="144">
        <f t="shared" si="508"/>
        <v>0</v>
      </c>
      <c r="BI897" s="144">
        <f t="shared" si="509"/>
        <v>0</v>
      </c>
      <c r="BJ897" s="144">
        <f t="shared" si="510"/>
        <v>0</v>
      </c>
      <c r="BK897" s="144">
        <f t="shared" si="511"/>
        <v>0</v>
      </c>
      <c r="BL897" s="144">
        <f t="shared" si="512"/>
        <v>0</v>
      </c>
      <c r="BM897" s="145">
        <f t="shared" si="513"/>
        <v>0</v>
      </c>
      <c r="BN897" s="124"/>
      <c r="BO897" s="124"/>
      <c r="BP897" s="124"/>
      <c r="BQ897" s="124"/>
      <c r="BR897" s="124"/>
      <c r="BS897" s="124"/>
      <c r="BT897" s="124"/>
      <c r="BU897" s="124"/>
      <c r="BV897" s="130"/>
      <c r="BW897" s="130"/>
      <c r="BX897" s="130"/>
      <c r="BY897" s="130"/>
      <c r="BZ897" s="130"/>
      <c r="CA897" s="130"/>
      <c r="CB897" s="130"/>
      <c r="CC897" s="130"/>
      <c r="CD897" s="130"/>
      <c r="CE897" s="130"/>
      <c r="CF897" s="130"/>
      <c r="CG897" s="130"/>
      <c r="CH897" s="130"/>
      <c r="CI897" s="130"/>
      <c r="CJ897" s="130"/>
      <c r="CM897" s="159">
        <f t="shared" si="514"/>
        <v>0</v>
      </c>
      <c r="CN897" s="160">
        <f t="shared" si="515"/>
        <v>0</v>
      </c>
      <c r="CO897" s="160">
        <f t="shared" si="516"/>
        <v>0</v>
      </c>
      <c r="CP897" s="160">
        <f t="shared" si="517"/>
        <v>0</v>
      </c>
      <c r="CQ897" s="160">
        <f t="shared" si="518"/>
        <v>0</v>
      </c>
      <c r="CR897" s="160" t="str">
        <f t="shared" si="519"/>
        <v/>
      </c>
      <c r="CS897" s="160" t="str">
        <f t="shared" si="520"/>
        <v/>
      </c>
      <c r="CT897" s="160" t="str">
        <f t="shared" si="521"/>
        <v/>
      </c>
      <c r="CU897" s="162" t="str">
        <f t="shared" si="522"/>
        <v/>
      </c>
      <c r="CV897" s="162" t="str">
        <f t="shared" si="523"/>
        <v/>
      </c>
      <c r="CW897" s="162" t="str">
        <f t="shared" si="524"/>
        <v/>
      </c>
      <c r="CX897" s="162" t="str">
        <f t="shared" si="525"/>
        <v/>
      </c>
      <c r="CY897" s="162" t="str">
        <f t="shared" si="526"/>
        <v/>
      </c>
      <c r="CZ897" s="162" t="str">
        <f t="shared" si="527"/>
        <v/>
      </c>
      <c r="DA897" s="163" t="str">
        <f t="shared" si="528"/>
        <v/>
      </c>
    </row>
    <row r="898" spans="1:105" ht="16.5" x14ac:dyDescent="0.3">
      <c r="A898" s="135"/>
      <c r="B898" s="136"/>
      <c r="C898" s="136"/>
      <c r="D898" s="137"/>
      <c r="E898" s="176"/>
      <c r="F898" s="182"/>
      <c r="G898" s="183"/>
      <c r="H898" s="183"/>
      <c r="I898" s="183"/>
      <c r="J898" s="183"/>
      <c r="K898" s="183"/>
      <c r="L898" s="183"/>
      <c r="M898" s="186"/>
      <c r="N898" s="182"/>
      <c r="O898" s="184"/>
      <c r="P898" s="178"/>
      <c r="Q898" s="118">
        <f t="shared" si="497"/>
        <v>0</v>
      </c>
      <c r="R898" s="3"/>
      <c r="S898" s="3"/>
      <c r="T898" s="4"/>
      <c r="U898" s="4"/>
      <c r="V898" s="99">
        <f t="shared" si="498"/>
        <v>0</v>
      </c>
      <c r="W898" s="161"/>
      <c r="X898" s="138"/>
      <c r="AH898" s="158" t="str">
        <f t="array" ref="AH898">IF(OR(AH$1=0, $A898=""),"",SQRT((_xlfn.XLOOKUP(AH$1,$Z$2:$Z$16,$AA$2:$AA$16)-$T898)^2+(_xlfn.XLOOKUP(AH$1,$Z$2:$Z$16,$AB$2:$AB$16)-$U898)^2+(_xlfn.XLOOKUP(AH$1,$Z$2:$Z$16,$AC$2:$AC$16-$V898)^2)))</f>
        <v/>
      </c>
      <c r="AI898" s="140" t="str">
        <f t="array" ref="AI898">IF(OR(AI$1=0, $A898=""),"",SQRT((_xlfn.XLOOKUP(AI$1,$Z$2:$Z$16,$AA$2:$AA$16)-$T898)^2+(_xlfn.XLOOKUP(AI$1,$Z$2:$Z$16,$AB$2:$AB$16)-$U898)^2+(_xlfn.XLOOKUP(AI$1,$Z$2:$Z$16,$AC$2:$AC$16-$V898)^2)))</f>
        <v/>
      </c>
      <c r="AJ898" s="140" t="str">
        <f t="array" ref="AJ898">IF(OR(AJ$1=0, $A898=""),"",SQRT((_xlfn.XLOOKUP(AJ$1,$Z$2:$Z$16,$AA$2:$AA$16)-$T898)^2+(_xlfn.XLOOKUP(AJ$1,$Z$2:$Z$16,$AB$2:$AB$16)-$U898)^2+(_xlfn.XLOOKUP(AJ$1,$Z$2:$Z$16,$AC$2:$AC$16-$V898)^2)))</f>
        <v/>
      </c>
      <c r="AK898" s="140" t="str">
        <f t="array" ref="AK898">IF(OR(AK$1=0, $A898=""),"",SQRT((_xlfn.XLOOKUP(AK$1,$Z$2:$Z$16,$AA$2:$AA$16)-$T898)^2+(_xlfn.XLOOKUP(AK$1,$Z$2:$Z$16,$AB$2:$AB$16)-$U898)^2+(_xlfn.XLOOKUP(AK$1,$Z$2:$Z$16,$AC$2:$AC$16-$V898)^2)))</f>
        <v/>
      </c>
      <c r="AL898" s="140" t="str">
        <f t="array" ref="AL898">IF(OR(AL$1=0, $A898=""),"",SQRT((_xlfn.XLOOKUP(AL$1,$Z$2:$Z$16,$AA$2:$AA$16)-$T898)^2+(_xlfn.XLOOKUP(AL$1,$Z$2:$Z$16,$AB$2:$AB$16)-$U898)^2+(_xlfn.XLOOKUP(AL$1,$Z$2:$Z$16,$AC$2:$AC$16-$V898)^2)))</f>
        <v/>
      </c>
      <c r="AM898" s="140" t="str">
        <f t="array" ref="AM898">IF(OR(AM$1=0, $A898=""),"",SQRT((_xlfn.XLOOKUP(AM$1,$Z$2:$Z$16,$AA$2:$AA$16)-$T898)^2+(_xlfn.XLOOKUP(AM$1,$Z$2:$Z$16,$AB$2:$AB$16)-$U898)^2+(_xlfn.XLOOKUP(AM$1,$Z$2:$Z$16,$AC$2:$AC$16-$V898)^2)))</f>
        <v/>
      </c>
      <c r="AN898" s="140" t="str">
        <f t="array" ref="AN898">IF(OR(AN$1=0, $A898=""),"",SQRT((_xlfn.XLOOKUP(AN$1,$Z$2:$Z$16,$AA$2:$AA$16)-$T898)^2+(_xlfn.XLOOKUP(AN$1,$Z$2:$Z$16,$AB$2:$AB$16)-$U898)^2+(_xlfn.XLOOKUP(AN$1,$Z$2:$Z$16,$AC$2:$AC$16-$V898)^2)))</f>
        <v/>
      </c>
      <c r="AO898" s="140" t="str">
        <f t="array" ref="AO898">IF(OR(AO$1=0, $A898=""),"",SQRT((_xlfn.XLOOKUP(AO$1,$Z$2:$Z$16,$AA$2:$AA$16)-$T898)^2+(_xlfn.XLOOKUP(AO$1,$Z$2:$Z$16,$AB$2:$AB$16)-$U898)^2+(_xlfn.XLOOKUP(AO$1,$Z$2:$Z$16,$AC$2:$AC$16-$V898)^2)))</f>
        <v/>
      </c>
      <c r="AP898" s="141" t="str">
        <f t="array" ref="AP898">IF(OR(AP$1=0, $A898=""),"",SQRT((_xlfn.XLOOKUP(AP$1,$Z$2:$Z$16,$AA$2:$AA$16)-$T898)^2+(_xlfn.XLOOKUP(AP$1,$Z$2:$Z$16,$AB$2:$AB$16)-$U898)^2+(_xlfn.XLOOKUP(AP$1,$Z$2:$Z$16,$AC$2:$AC$16-$V898)^2)))</f>
        <v/>
      </c>
      <c r="AQ898" s="141" t="str">
        <f t="array" ref="AQ898">IF(OR(AQ$1=0, $A898=""),"",SQRT((_xlfn.XLOOKUP(AQ$1,$Z$2:$Z$16,$AA$2:$AA$16)-$T898)^2+(_xlfn.XLOOKUP(AQ$1,$Z$2:$Z$16,$AB$2:$AB$16)-$U898)^2+(_xlfn.XLOOKUP(AQ$1,$Z$2:$Z$16,$AC$2:$AC$16-$V898)^2)))</f>
        <v/>
      </c>
      <c r="AR898" s="141" t="str">
        <f t="array" ref="AR898">IF(OR(AR$1=0, $A898=""),"",SQRT((_xlfn.XLOOKUP(AR$1,$Z$2:$Z$16,$AA$2:$AA$16)-$T898)^2+(_xlfn.XLOOKUP(AR$1,$Z$2:$Z$16,$AB$2:$AB$16)-$U898)^2+(_xlfn.XLOOKUP(AR$1,$Z$2:$Z$16,$AC$2:$AC$16-$V898)^2)))</f>
        <v/>
      </c>
      <c r="AS898" s="141" t="str">
        <f t="array" ref="AS898">IF(OR(AS$1=0, $A898=""),"",SQRT((_xlfn.XLOOKUP(AS$1,$Z$2:$Z$16,$AA$2:$AA$16)-$T898)^2+(_xlfn.XLOOKUP(AS$1,$Z$2:$Z$16,$AB$2:$AB$16)-$U898)^2+(_xlfn.XLOOKUP(AS$1,$Z$2:$Z$16,$AC$2:$AC$16-$V898)^2)))</f>
        <v/>
      </c>
      <c r="AT898" s="141" t="str">
        <f t="array" ref="AT898">IF(OR(AT$1=0, $A898=""),"",SQRT((_xlfn.XLOOKUP(AT$1,$Z$2:$Z$16,$AA$2:$AA$16)-$T898)^2+(_xlfn.XLOOKUP(AT$1,$Z$2:$Z$16,$AB$2:$AB$16)-$U898)^2+(_xlfn.XLOOKUP(AT$1,$Z$2:$Z$16,$AC$2:$AC$16-$V898)^2)))</f>
        <v/>
      </c>
      <c r="AU898" s="141" t="str">
        <f t="array" ref="AU898">IF(OR(AU$1=0, $A898=""),"",SQRT((_xlfn.XLOOKUP(AU$1,$Z$2:$Z$16,$AA$2:$AA$16)-$T898)^2+(_xlfn.XLOOKUP(AU$1,$Z$2:$Z$16,$AB$2:$AB$16)-$U898)^2+(_xlfn.XLOOKUP(AU$1,$Z$2:$Z$16,$AC$2:$AC$16-$V898)^2)))</f>
        <v/>
      </c>
      <c r="AV898" s="142" t="str">
        <f t="array" ref="AV898">IF(OR(AV$1=0, $A898=""),"",SQRT((_xlfn.XLOOKUP(AV$1,$Z$2:$Z$16,$AA$2:$AA$16)-$T898)^2+(_xlfn.XLOOKUP(AV$1,$Z$2:$Z$16,$AB$2:$AB$16)-$U898)^2+(_xlfn.XLOOKUP(AV$1,$Z$2:$Z$16,$AC$2:$AC$16-$V898)^2)))</f>
        <v/>
      </c>
      <c r="AW898" s="124"/>
      <c r="AX898" s="124"/>
      <c r="AY898" s="125">
        <f t="shared" si="499"/>
        <v>0</v>
      </c>
      <c r="AZ898" s="143">
        <f t="shared" si="500"/>
        <v>0</v>
      </c>
      <c r="BA898" s="143">
        <f t="shared" si="501"/>
        <v>0</v>
      </c>
      <c r="BB898" s="143">
        <f t="shared" si="502"/>
        <v>0</v>
      </c>
      <c r="BC898" s="143">
        <f t="shared" si="503"/>
        <v>0</v>
      </c>
      <c r="BD898" s="143">
        <f t="shared" si="504"/>
        <v>0</v>
      </c>
      <c r="BE898" s="143">
        <f t="shared" si="505"/>
        <v>0</v>
      </c>
      <c r="BF898" s="143">
        <f t="shared" si="506"/>
        <v>0</v>
      </c>
      <c r="BG898" s="144">
        <f t="shared" si="507"/>
        <v>0</v>
      </c>
      <c r="BH898" s="144">
        <f t="shared" si="508"/>
        <v>0</v>
      </c>
      <c r="BI898" s="144">
        <f t="shared" si="509"/>
        <v>0</v>
      </c>
      <c r="BJ898" s="144">
        <f t="shared" si="510"/>
        <v>0</v>
      </c>
      <c r="BK898" s="144">
        <f t="shared" si="511"/>
        <v>0</v>
      </c>
      <c r="BL898" s="144">
        <f t="shared" si="512"/>
        <v>0</v>
      </c>
      <c r="BM898" s="145">
        <f t="shared" si="513"/>
        <v>0</v>
      </c>
      <c r="BN898" s="124"/>
      <c r="BO898" s="124"/>
      <c r="BP898" s="124"/>
      <c r="BQ898" s="124"/>
      <c r="BR898" s="124"/>
      <c r="BS898" s="124"/>
      <c r="BT898" s="124"/>
      <c r="BU898" s="124"/>
      <c r="BV898" s="130"/>
      <c r="BW898" s="130"/>
      <c r="BX898" s="130"/>
      <c r="BY898" s="130"/>
      <c r="BZ898" s="130"/>
      <c r="CA898" s="130"/>
      <c r="CB898" s="130"/>
      <c r="CC898" s="130"/>
      <c r="CD898" s="130"/>
      <c r="CE898" s="130"/>
      <c r="CF898" s="130"/>
      <c r="CG898" s="130"/>
      <c r="CH898" s="130"/>
      <c r="CI898" s="130"/>
      <c r="CJ898" s="130"/>
      <c r="CM898" s="159">
        <f t="shared" si="514"/>
        <v>0</v>
      </c>
      <c r="CN898" s="160">
        <f t="shared" si="515"/>
        <v>0</v>
      </c>
      <c r="CO898" s="160">
        <f t="shared" si="516"/>
        <v>0</v>
      </c>
      <c r="CP898" s="160">
        <f t="shared" si="517"/>
        <v>0</v>
      </c>
      <c r="CQ898" s="160">
        <f t="shared" si="518"/>
        <v>0</v>
      </c>
      <c r="CR898" s="160" t="str">
        <f t="shared" si="519"/>
        <v/>
      </c>
      <c r="CS898" s="160" t="str">
        <f t="shared" si="520"/>
        <v/>
      </c>
      <c r="CT898" s="160" t="str">
        <f t="shared" si="521"/>
        <v/>
      </c>
      <c r="CU898" s="162" t="str">
        <f t="shared" si="522"/>
        <v/>
      </c>
      <c r="CV898" s="162" t="str">
        <f t="shared" si="523"/>
        <v/>
      </c>
      <c r="CW898" s="162" t="str">
        <f t="shared" si="524"/>
        <v/>
      </c>
      <c r="CX898" s="162" t="str">
        <f t="shared" si="525"/>
        <v/>
      </c>
      <c r="CY898" s="162" t="str">
        <f t="shared" si="526"/>
        <v/>
      </c>
      <c r="CZ898" s="162" t="str">
        <f t="shared" si="527"/>
        <v/>
      </c>
      <c r="DA898" s="163" t="str">
        <f t="shared" si="528"/>
        <v/>
      </c>
    </row>
    <row r="899" spans="1:105" ht="16.5" x14ac:dyDescent="0.3">
      <c r="A899" s="135"/>
      <c r="B899" s="136"/>
      <c r="C899" s="136"/>
      <c r="D899" s="137"/>
      <c r="E899" s="176"/>
      <c r="F899" s="182"/>
      <c r="G899" s="183"/>
      <c r="H899" s="183"/>
      <c r="I899" s="183"/>
      <c r="J899" s="183"/>
      <c r="K899" s="183"/>
      <c r="L899" s="183"/>
      <c r="M899" s="186"/>
      <c r="N899" s="182"/>
      <c r="O899" s="184"/>
      <c r="P899" s="178"/>
      <c r="Q899" s="118">
        <f t="shared" si="497"/>
        <v>0</v>
      </c>
      <c r="R899" s="3"/>
      <c r="S899" s="3"/>
      <c r="T899" s="4"/>
      <c r="U899" s="4"/>
      <c r="V899" s="99">
        <f t="shared" si="498"/>
        <v>0</v>
      </c>
      <c r="W899" s="161"/>
      <c r="X899" s="138"/>
      <c r="AH899" s="158" t="str">
        <f t="array" ref="AH899">IF(OR(AH$1=0, $A899=""),"",SQRT((_xlfn.XLOOKUP(AH$1,$Z$2:$Z$16,$AA$2:$AA$16)-$T899)^2+(_xlfn.XLOOKUP(AH$1,$Z$2:$Z$16,$AB$2:$AB$16)-$U899)^2+(_xlfn.XLOOKUP(AH$1,$Z$2:$Z$16,$AC$2:$AC$16-$V899)^2)))</f>
        <v/>
      </c>
      <c r="AI899" s="140" t="str">
        <f t="array" ref="AI899">IF(OR(AI$1=0, $A899=""),"",SQRT((_xlfn.XLOOKUP(AI$1,$Z$2:$Z$16,$AA$2:$AA$16)-$T899)^2+(_xlfn.XLOOKUP(AI$1,$Z$2:$Z$16,$AB$2:$AB$16)-$U899)^2+(_xlfn.XLOOKUP(AI$1,$Z$2:$Z$16,$AC$2:$AC$16-$V899)^2)))</f>
        <v/>
      </c>
      <c r="AJ899" s="140" t="str">
        <f t="array" ref="AJ899">IF(OR(AJ$1=0, $A899=""),"",SQRT((_xlfn.XLOOKUP(AJ$1,$Z$2:$Z$16,$AA$2:$AA$16)-$T899)^2+(_xlfn.XLOOKUP(AJ$1,$Z$2:$Z$16,$AB$2:$AB$16)-$U899)^2+(_xlfn.XLOOKUP(AJ$1,$Z$2:$Z$16,$AC$2:$AC$16-$V899)^2)))</f>
        <v/>
      </c>
      <c r="AK899" s="140" t="str">
        <f t="array" ref="AK899">IF(OR(AK$1=0, $A899=""),"",SQRT((_xlfn.XLOOKUP(AK$1,$Z$2:$Z$16,$AA$2:$AA$16)-$T899)^2+(_xlfn.XLOOKUP(AK$1,$Z$2:$Z$16,$AB$2:$AB$16)-$U899)^2+(_xlfn.XLOOKUP(AK$1,$Z$2:$Z$16,$AC$2:$AC$16-$V899)^2)))</f>
        <v/>
      </c>
      <c r="AL899" s="140" t="str">
        <f t="array" ref="AL899">IF(OR(AL$1=0, $A899=""),"",SQRT((_xlfn.XLOOKUP(AL$1,$Z$2:$Z$16,$AA$2:$AA$16)-$T899)^2+(_xlfn.XLOOKUP(AL$1,$Z$2:$Z$16,$AB$2:$AB$16)-$U899)^2+(_xlfn.XLOOKUP(AL$1,$Z$2:$Z$16,$AC$2:$AC$16-$V899)^2)))</f>
        <v/>
      </c>
      <c r="AM899" s="140" t="str">
        <f t="array" ref="AM899">IF(OR(AM$1=0, $A899=""),"",SQRT((_xlfn.XLOOKUP(AM$1,$Z$2:$Z$16,$AA$2:$AA$16)-$T899)^2+(_xlfn.XLOOKUP(AM$1,$Z$2:$Z$16,$AB$2:$AB$16)-$U899)^2+(_xlfn.XLOOKUP(AM$1,$Z$2:$Z$16,$AC$2:$AC$16-$V899)^2)))</f>
        <v/>
      </c>
      <c r="AN899" s="140" t="str">
        <f t="array" ref="AN899">IF(OR(AN$1=0, $A899=""),"",SQRT((_xlfn.XLOOKUP(AN$1,$Z$2:$Z$16,$AA$2:$AA$16)-$T899)^2+(_xlfn.XLOOKUP(AN$1,$Z$2:$Z$16,$AB$2:$AB$16)-$U899)^2+(_xlfn.XLOOKUP(AN$1,$Z$2:$Z$16,$AC$2:$AC$16-$V899)^2)))</f>
        <v/>
      </c>
      <c r="AO899" s="140" t="str">
        <f t="array" ref="AO899">IF(OR(AO$1=0, $A899=""),"",SQRT((_xlfn.XLOOKUP(AO$1,$Z$2:$Z$16,$AA$2:$AA$16)-$T899)^2+(_xlfn.XLOOKUP(AO$1,$Z$2:$Z$16,$AB$2:$AB$16)-$U899)^2+(_xlfn.XLOOKUP(AO$1,$Z$2:$Z$16,$AC$2:$AC$16-$V899)^2)))</f>
        <v/>
      </c>
      <c r="AP899" s="141" t="str">
        <f t="array" ref="AP899">IF(OR(AP$1=0, $A899=""),"",SQRT((_xlfn.XLOOKUP(AP$1,$Z$2:$Z$16,$AA$2:$AA$16)-$T899)^2+(_xlfn.XLOOKUP(AP$1,$Z$2:$Z$16,$AB$2:$AB$16)-$U899)^2+(_xlfn.XLOOKUP(AP$1,$Z$2:$Z$16,$AC$2:$AC$16-$V899)^2)))</f>
        <v/>
      </c>
      <c r="AQ899" s="141" t="str">
        <f t="array" ref="AQ899">IF(OR(AQ$1=0, $A899=""),"",SQRT((_xlfn.XLOOKUP(AQ$1,$Z$2:$Z$16,$AA$2:$AA$16)-$T899)^2+(_xlfn.XLOOKUP(AQ$1,$Z$2:$Z$16,$AB$2:$AB$16)-$U899)^2+(_xlfn.XLOOKUP(AQ$1,$Z$2:$Z$16,$AC$2:$AC$16-$V899)^2)))</f>
        <v/>
      </c>
      <c r="AR899" s="141" t="str">
        <f t="array" ref="AR899">IF(OR(AR$1=0, $A899=""),"",SQRT((_xlfn.XLOOKUP(AR$1,$Z$2:$Z$16,$AA$2:$AA$16)-$T899)^2+(_xlfn.XLOOKUP(AR$1,$Z$2:$Z$16,$AB$2:$AB$16)-$U899)^2+(_xlfn.XLOOKUP(AR$1,$Z$2:$Z$16,$AC$2:$AC$16-$V899)^2)))</f>
        <v/>
      </c>
      <c r="AS899" s="141" t="str">
        <f t="array" ref="AS899">IF(OR(AS$1=0, $A899=""),"",SQRT((_xlfn.XLOOKUP(AS$1,$Z$2:$Z$16,$AA$2:$AA$16)-$T899)^2+(_xlfn.XLOOKUP(AS$1,$Z$2:$Z$16,$AB$2:$AB$16)-$U899)^2+(_xlfn.XLOOKUP(AS$1,$Z$2:$Z$16,$AC$2:$AC$16-$V899)^2)))</f>
        <v/>
      </c>
      <c r="AT899" s="141" t="str">
        <f t="array" ref="AT899">IF(OR(AT$1=0, $A899=""),"",SQRT((_xlfn.XLOOKUP(AT$1,$Z$2:$Z$16,$AA$2:$AA$16)-$T899)^2+(_xlfn.XLOOKUP(AT$1,$Z$2:$Z$16,$AB$2:$AB$16)-$U899)^2+(_xlfn.XLOOKUP(AT$1,$Z$2:$Z$16,$AC$2:$AC$16-$V899)^2)))</f>
        <v/>
      </c>
      <c r="AU899" s="141" t="str">
        <f t="array" ref="AU899">IF(OR(AU$1=0, $A899=""),"",SQRT((_xlfn.XLOOKUP(AU$1,$Z$2:$Z$16,$AA$2:$AA$16)-$T899)^2+(_xlfn.XLOOKUP(AU$1,$Z$2:$Z$16,$AB$2:$AB$16)-$U899)^2+(_xlfn.XLOOKUP(AU$1,$Z$2:$Z$16,$AC$2:$AC$16-$V899)^2)))</f>
        <v/>
      </c>
      <c r="AV899" s="142" t="str">
        <f t="array" ref="AV899">IF(OR(AV$1=0, $A899=""),"",SQRT((_xlfn.XLOOKUP(AV$1,$Z$2:$Z$16,$AA$2:$AA$16)-$T899)^2+(_xlfn.XLOOKUP(AV$1,$Z$2:$Z$16,$AB$2:$AB$16)-$U899)^2+(_xlfn.XLOOKUP(AV$1,$Z$2:$Z$16,$AC$2:$AC$16-$V899)^2)))</f>
        <v/>
      </c>
      <c r="AW899" s="124"/>
      <c r="AX899" s="124"/>
      <c r="AY899" s="125">
        <f t="shared" si="499"/>
        <v>0</v>
      </c>
      <c r="AZ899" s="143">
        <f t="shared" si="500"/>
        <v>0</v>
      </c>
      <c r="BA899" s="143">
        <f t="shared" si="501"/>
        <v>0</v>
      </c>
      <c r="BB899" s="143">
        <f t="shared" si="502"/>
        <v>0</v>
      </c>
      <c r="BC899" s="143">
        <f t="shared" si="503"/>
        <v>0</v>
      </c>
      <c r="BD899" s="143">
        <f t="shared" si="504"/>
        <v>0</v>
      </c>
      <c r="BE899" s="143">
        <f t="shared" si="505"/>
        <v>0</v>
      </c>
      <c r="BF899" s="143">
        <f t="shared" si="506"/>
        <v>0</v>
      </c>
      <c r="BG899" s="144">
        <f t="shared" si="507"/>
        <v>0</v>
      </c>
      <c r="BH899" s="144">
        <f t="shared" si="508"/>
        <v>0</v>
      </c>
      <c r="BI899" s="144">
        <f t="shared" si="509"/>
        <v>0</v>
      </c>
      <c r="BJ899" s="144">
        <f t="shared" si="510"/>
        <v>0</v>
      </c>
      <c r="BK899" s="144">
        <f t="shared" si="511"/>
        <v>0</v>
      </c>
      <c r="BL899" s="144">
        <f t="shared" si="512"/>
        <v>0</v>
      </c>
      <c r="BM899" s="145">
        <f t="shared" si="513"/>
        <v>0</v>
      </c>
      <c r="BN899" s="124"/>
      <c r="BO899" s="124"/>
      <c r="BP899" s="124"/>
      <c r="BQ899" s="124"/>
      <c r="BR899" s="124"/>
      <c r="BS899" s="124"/>
      <c r="BT899" s="124"/>
      <c r="BU899" s="124"/>
      <c r="BV899" s="130"/>
      <c r="BW899" s="130"/>
      <c r="BX899" s="130"/>
      <c r="BY899" s="130"/>
      <c r="BZ899" s="130"/>
      <c r="CA899" s="130"/>
      <c r="CB899" s="130"/>
      <c r="CC899" s="130"/>
      <c r="CD899" s="130"/>
      <c r="CE899" s="130"/>
      <c r="CF899" s="130"/>
      <c r="CG899" s="130"/>
      <c r="CH899" s="130"/>
      <c r="CI899" s="130"/>
      <c r="CJ899" s="130"/>
      <c r="CM899" s="159">
        <f t="shared" si="514"/>
        <v>0</v>
      </c>
      <c r="CN899" s="160">
        <f t="shared" si="515"/>
        <v>0</v>
      </c>
      <c r="CO899" s="160">
        <f t="shared" si="516"/>
        <v>0</v>
      </c>
      <c r="CP899" s="160">
        <f t="shared" si="517"/>
        <v>0</v>
      </c>
      <c r="CQ899" s="160">
        <f t="shared" si="518"/>
        <v>0</v>
      </c>
      <c r="CR899" s="160" t="str">
        <f t="shared" si="519"/>
        <v/>
      </c>
      <c r="CS899" s="160" t="str">
        <f t="shared" si="520"/>
        <v/>
      </c>
      <c r="CT899" s="160" t="str">
        <f t="shared" si="521"/>
        <v/>
      </c>
      <c r="CU899" s="162" t="str">
        <f t="shared" si="522"/>
        <v/>
      </c>
      <c r="CV899" s="162" t="str">
        <f t="shared" si="523"/>
        <v/>
      </c>
      <c r="CW899" s="162" t="str">
        <f t="shared" si="524"/>
        <v/>
      </c>
      <c r="CX899" s="162" t="str">
        <f t="shared" si="525"/>
        <v/>
      </c>
      <c r="CY899" s="162" t="str">
        <f t="shared" si="526"/>
        <v/>
      </c>
      <c r="CZ899" s="162" t="str">
        <f t="shared" si="527"/>
        <v/>
      </c>
      <c r="DA899" s="163" t="str">
        <f t="shared" si="528"/>
        <v/>
      </c>
    </row>
    <row r="900" spans="1:105" ht="16.5" x14ac:dyDescent="0.3">
      <c r="A900" s="135"/>
      <c r="B900" s="136"/>
      <c r="C900" s="136"/>
      <c r="D900" s="137"/>
      <c r="E900" s="176"/>
      <c r="F900" s="182"/>
      <c r="G900" s="183"/>
      <c r="H900" s="183"/>
      <c r="I900" s="183"/>
      <c r="J900" s="183"/>
      <c r="K900" s="183"/>
      <c r="L900" s="183"/>
      <c r="M900" s="186"/>
      <c r="N900" s="182"/>
      <c r="O900" s="184"/>
      <c r="P900" s="178"/>
      <c r="Q900" s="118">
        <f t="shared" si="497"/>
        <v>0</v>
      </c>
      <c r="R900" s="3"/>
      <c r="S900" s="3"/>
      <c r="T900" s="4"/>
      <c r="U900" s="4"/>
      <c r="V900" s="99">
        <f t="shared" si="498"/>
        <v>0</v>
      </c>
      <c r="W900" s="161"/>
      <c r="X900" s="138"/>
      <c r="AH900" s="158" t="str">
        <f t="array" ref="AH900">IF(OR(AH$1=0, $A900=""),"",SQRT((_xlfn.XLOOKUP(AH$1,$Z$2:$Z$16,$AA$2:$AA$16)-$T900)^2+(_xlfn.XLOOKUP(AH$1,$Z$2:$Z$16,$AB$2:$AB$16)-$U900)^2+(_xlfn.XLOOKUP(AH$1,$Z$2:$Z$16,$AC$2:$AC$16-$V900)^2)))</f>
        <v/>
      </c>
      <c r="AI900" s="140" t="str">
        <f t="array" ref="AI900">IF(OR(AI$1=0, $A900=""),"",SQRT((_xlfn.XLOOKUP(AI$1,$Z$2:$Z$16,$AA$2:$AA$16)-$T900)^2+(_xlfn.XLOOKUP(AI$1,$Z$2:$Z$16,$AB$2:$AB$16)-$U900)^2+(_xlfn.XLOOKUP(AI$1,$Z$2:$Z$16,$AC$2:$AC$16-$V900)^2)))</f>
        <v/>
      </c>
      <c r="AJ900" s="140" t="str">
        <f t="array" ref="AJ900">IF(OR(AJ$1=0, $A900=""),"",SQRT((_xlfn.XLOOKUP(AJ$1,$Z$2:$Z$16,$AA$2:$AA$16)-$T900)^2+(_xlfn.XLOOKUP(AJ$1,$Z$2:$Z$16,$AB$2:$AB$16)-$U900)^2+(_xlfn.XLOOKUP(AJ$1,$Z$2:$Z$16,$AC$2:$AC$16-$V900)^2)))</f>
        <v/>
      </c>
      <c r="AK900" s="140" t="str">
        <f t="array" ref="AK900">IF(OR(AK$1=0, $A900=""),"",SQRT((_xlfn.XLOOKUP(AK$1,$Z$2:$Z$16,$AA$2:$AA$16)-$T900)^2+(_xlfn.XLOOKUP(AK$1,$Z$2:$Z$16,$AB$2:$AB$16)-$U900)^2+(_xlfn.XLOOKUP(AK$1,$Z$2:$Z$16,$AC$2:$AC$16-$V900)^2)))</f>
        <v/>
      </c>
      <c r="AL900" s="140" t="str">
        <f t="array" ref="AL900">IF(OR(AL$1=0, $A900=""),"",SQRT((_xlfn.XLOOKUP(AL$1,$Z$2:$Z$16,$AA$2:$AA$16)-$T900)^2+(_xlfn.XLOOKUP(AL$1,$Z$2:$Z$16,$AB$2:$AB$16)-$U900)^2+(_xlfn.XLOOKUP(AL$1,$Z$2:$Z$16,$AC$2:$AC$16-$V900)^2)))</f>
        <v/>
      </c>
      <c r="AM900" s="140" t="str">
        <f t="array" ref="AM900">IF(OR(AM$1=0, $A900=""),"",SQRT((_xlfn.XLOOKUP(AM$1,$Z$2:$Z$16,$AA$2:$AA$16)-$T900)^2+(_xlfn.XLOOKUP(AM$1,$Z$2:$Z$16,$AB$2:$AB$16)-$U900)^2+(_xlfn.XLOOKUP(AM$1,$Z$2:$Z$16,$AC$2:$AC$16-$V900)^2)))</f>
        <v/>
      </c>
      <c r="AN900" s="140" t="str">
        <f t="array" ref="AN900">IF(OR(AN$1=0, $A900=""),"",SQRT((_xlfn.XLOOKUP(AN$1,$Z$2:$Z$16,$AA$2:$AA$16)-$T900)^2+(_xlfn.XLOOKUP(AN$1,$Z$2:$Z$16,$AB$2:$AB$16)-$U900)^2+(_xlfn.XLOOKUP(AN$1,$Z$2:$Z$16,$AC$2:$AC$16-$V900)^2)))</f>
        <v/>
      </c>
      <c r="AO900" s="140" t="str">
        <f t="array" ref="AO900">IF(OR(AO$1=0, $A900=""),"",SQRT((_xlfn.XLOOKUP(AO$1,$Z$2:$Z$16,$AA$2:$AA$16)-$T900)^2+(_xlfn.XLOOKUP(AO$1,$Z$2:$Z$16,$AB$2:$AB$16)-$U900)^2+(_xlfn.XLOOKUP(AO$1,$Z$2:$Z$16,$AC$2:$AC$16-$V900)^2)))</f>
        <v/>
      </c>
      <c r="AP900" s="141" t="str">
        <f t="array" ref="AP900">IF(OR(AP$1=0, $A900=""),"",SQRT((_xlfn.XLOOKUP(AP$1,$Z$2:$Z$16,$AA$2:$AA$16)-$T900)^2+(_xlfn.XLOOKUP(AP$1,$Z$2:$Z$16,$AB$2:$AB$16)-$U900)^2+(_xlfn.XLOOKUP(AP$1,$Z$2:$Z$16,$AC$2:$AC$16-$V900)^2)))</f>
        <v/>
      </c>
      <c r="AQ900" s="141" t="str">
        <f t="array" ref="AQ900">IF(OR(AQ$1=0, $A900=""),"",SQRT((_xlfn.XLOOKUP(AQ$1,$Z$2:$Z$16,$AA$2:$AA$16)-$T900)^2+(_xlfn.XLOOKUP(AQ$1,$Z$2:$Z$16,$AB$2:$AB$16)-$U900)^2+(_xlfn.XLOOKUP(AQ$1,$Z$2:$Z$16,$AC$2:$AC$16-$V900)^2)))</f>
        <v/>
      </c>
      <c r="AR900" s="141" t="str">
        <f t="array" ref="AR900">IF(OR(AR$1=0, $A900=""),"",SQRT((_xlfn.XLOOKUP(AR$1,$Z$2:$Z$16,$AA$2:$AA$16)-$T900)^2+(_xlfn.XLOOKUP(AR$1,$Z$2:$Z$16,$AB$2:$AB$16)-$U900)^2+(_xlfn.XLOOKUP(AR$1,$Z$2:$Z$16,$AC$2:$AC$16-$V900)^2)))</f>
        <v/>
      </c>
      <c r="AS900" s="141" t="str">
        <f t="array" ref="AS900">IF(OR(AS$1=0, $A900=""),"",SQRT((_xlfn.XLOOKUP(AS$1,$Z$2:$Z$16,$AA$2:$AA$16)-$T900)^2+(_xlfn.XLOOKUP(AS$1,$Z$2:$Z$16,$AB$2:$AB$16)-$U900)^2+(_xlfn.XLOOKUP(AS$1,$Z$2:$Z$16,$AC$2:$AC$16-$V900)^2)))</f>
        <v/>
      </c>
      <c r="AT900" s="141" t="str">
        <f t="array" ref="AT900">IF(OR(AT$1=0, $A900=""),"",SQRT((_xlfn.XLOOKUP(AT$1,$Z$2:$Z$16,$AA$2:$AA$16)-$T900)^2+(_xlfn.XLOOKUP(AT$1,$Z$2:$Z$16,$AB$2:$AB$16)-$U900)^2+(_xlfn.XLOOKUP(AT$1,$Z$2:$Z$16,$AC$2:$AC$16-$V900)^2)))</f>
        <v/>
      </c>
      <c r="AU900" s="141" t="str">
        <f t="array" ref="AU900">IF(OR(AU$1=0, $A900=""),"",SQRT((_xlfn.XLOOKUP(AU$1,$Z$2:$Z$16,$AA$2:$AA$16)-$T900)^2+(_xlfn.XLOOKUP(AU$1,$Z$2:$Z$16,$AB$2:$AB$16)-$U900)^2+(_xlfn.XLOOKUP(AU$1,$Z$2:$Z$16,$AC$2:$AC$16-$V900)^2)))</f>
        <v/>
      </c>
      <c r="AV900" s="142" t="str">
        <f t="array" ref="AV900">IF(OR(AV$1=0, $A900=""),"",SQRT((_xlfn.XLOOKUP(AV$1,$Z$2:$Z$16,$AA$2:$AA$16)-$T900)^2+(_xlfn.XLOOKUP(AV$1,$Z$2:$Z$16,$AB$2:$AB$16)-$U900)^2+(_xlfn.XLOOKUP(AV$1,$Z$2:$Z$16,$AC$2:$AC$16-$V900)^2)))</f>
        <v/>
      </c>
      <c r="AW900" s="124"/>
      <c r="AX900" s="124"/>
      <c r="AY900" s="125">
        <f t="shared" si="499"/>
        <v>0</v>
      </c>
      <c r="AZ900" s="143">
        <f t="shared" si="500"/>
        <v>0</v>
      </c>
      <c r="BA900" s="143">
        <f t="shared" si="501"/>
        <v>0</v>
      </c>
      <c r="BB900" s="143">
        <f t="shared" si="502"/>
        <v>0</v>
      </c>
      <c r="BC900" s="143">
        <f t="shared" si="503"/>
        <v>0</v>
      </c>
      <c r="BD900" s="143">
        <f t="shared" si="504"/>
        <v>0</v>
      </c>
      <c r="BE900" s="143">
        <f t="shared" si="505"/>
        <v>0</v>
      </c>
      <c r="BF900" s="143">
        <f t="shared" si="506"/>
        <v>0</v>
      </c>
      <c r="BG900" s="144">
        <f t="shared" si="507"/>
        <v>0</v>
      </c>
      <c r="BH900" s="144">
        <f t="shared" si="508"/>
        <v>0</v>
      </c>
      <c r="BI900" s="144">
        <f t="shared" si="509"/>
        <v>0</v>
      </c>
      <c r="BJ900" s="144">
        <f t="shared" si="510"/>
        <v>0</v>
      </c>
      <c r="BK900" s="144">
        <f t="shared" si="511"/>
        <v>0</v>
      </c>
      <c r="BL900" s="144">
        <f t="shared" si="512"/>
        <v>0</v>
      </c>
      <c r="BM900" s="145">
        <f t="shared" si="513"/>
        <v>0</v>
      </c>
      <c r="BN900" s="124"/>
      <c r="BO900" s="124"/>
      <c r="BP900" s="124"/>
      <c r="BQ900" s="124"/>
      <c r="BR900" s="124"/>
      <c r="BS900" s="124"/>
      <c r="BT900" s="124"/>
      <c r="BU900" s="124"/>
      <c r="BV900" s="130"/>
      <c r="BW900" s="130"/>
      <c r="BX900" s="130"/>
      <c r="BY900" s="130"/>
      <c r="BZ900" s="130"/>
      <c r="CA900" s="130"/>
      <c r="CB900" s="130"/>
      <c r="CC900" s="130"/>
      <c r="CD900" s="130"/>
      <c r="CE900" s="130"/>
      <c r="CF900" s="130"/>
      <c r="CG900" s="130"/>
      <c r="CH900" s="130"/>
      <c r="CI900" s="130"/>
      <c r="CJ900" s="130"/>
      <c r="CM900" s="159">
        <f t="shared" si="514"/>
        <v>0</v>
      </c>
      <c r="CN900" s="160">
        <f t="shared" si="515"/>
        <v>0</v>
      </c>
      <c r="CO900" s="160">
        <f t="shared" si="516"/>
        <v>0</v>
      </c>
      <c r="CP900" s="160">
        <f t="shared" si="517"/>
        <v>0</v>
      </c>
      <c r="CQ900" s="160">
        <f t="shared" si="518"/>
        <v>0</v>
      </c>
      <c r="CR900" s="160" t="str">
        <f t="shared" si="519"/>
        <v/>
      </c>
      <c r="CS900" s="160" t="str">
        <f t="shared" si="520"/>
        <v/>
      </c>
      <c r="CT900" s="160" t="str">
        <f t="shared" si="521"/>
        <v/>
      </c>
      <c r="CU900" s="162" t="str">
        <f t="shared" si="522"/>
        <v/>
      </c>
      <c r="CV900" s="162" t="str">
        <f t="shared" si="523"/>
        <v/>
      </c>
      <c r="CW900" s="162" t="str">
        <f t="shared" si="524"/>
        <v/>
      </c>
      <c r="CX900" s="162" t="str">
        <f t="shared" si="525"/>
        <v/>
      </c>
      <c r="CY900" s="162" t="str">
        <f t="shared" si="526"/>
        <v/>
      </c>
      <c r="CZ900" s="162" t="str">
        <f t="shared" si="527"/>
        <v/>
      </c>
      <c r="DA900" s="163" t="str">
        <f t="shared" si="528"/>
        <v/>
      </c>
    </row>
    <row r="901" spans="1:105" ht="16.5" x14ac:dyDescent="0.3">
      <c r="A901" s="135"/>
      <c r="B901" s="136"/>
      <c r="C901" s="136"/>
      <c r="D901" s="137"/>
      <c r="E901" s="176"/>
      <c r="F901" s="182"/>
      <c r="G901" s="183"/>
      <c r="H901" s="183"/>
      <c r="I901" s="183"/>
      <c r="J901" s="183"/>
      <c r="K901" s="183"/>
      <c r="L901" s="183"/>
      <c r="M901" s="186"/>
      <c r="N901" s="182"/>
      <c r="O901" s="184"/>
      <c r="P901" s="178"/>
      <c r="Q901" s="118">
        <f t="shared" si="497"/>
        <v>0</v>
      </c>
      <c r="R901" s="3"/>
      <c r="S901" s="3"/>
      <c r="T901" s="4"/>
      <c r="U901" s="4"/>
      <c r="V901" s="99">
        <f t="shared" si="498"/>
        <v>0</v>
      </c>
      <c r="W901" s="161"/>
      <c r="X901" s="138"/>
      <c r="AH901" s="158" t="str">
        <f t="array" ref="AH901">IF(OR(AH$1=0, $A901=""),"",SQRT((_xlfn.XLOOKUP(AH$1,$Z$2:$Z$16,$AA$2:$AA$16)-$T901)^2+(_xlfn.XLOOKUP(AH$1,$Z$2:$Z$16,$AB$2:$AB$16)-$U901)^2+(_xlfn.XLOOKUP(AH$1,$Z$2:$Z$16,$AC$2:$AC$16-$V901)^2)))</f>
        <v/>
      </c>
      <c r="AI901" s="140" t="str">
        <f t="array" ref="AI901">IF(OR(AI$1=0, $A901=""),"",SQRT((_xlfn.XLOOKUP(AI$1,$Z$2:$Z$16,$AA$2:$AA$16)-$T901)^2+(_xlfn.XLOOKUP(AI$1,$Z$2:$Z$16,$AB$2:$AB$16)-$U901)^2+(_xlfn.XLOOKUP(AI$1,$Z$2:$Z$16,$AC$2:$AC$16-$V901)^2)))</f>
        <v/>
      </c>
      <c r="AJ901" s="140" t="str">
        <f t="array" ref="AJ901">IF(OR(AJ$1=0, $A901=""),"",SQRT((_xlfn.XLOOKUP(AJ$1,$Z$2:$Z$16,$AA$2:$AA$16)-$T901)^2+(_xlfn.XLOOKUP(AJ$1,$Z$2:$Z$16,$AB$2:$AB$16)-$U901)^2+(_xlfn.XLOOKUP(AJ$1,$Z$2:$Z$16,$AC$2:$AC$16-$V901)^2)))</f>
        <v/>
      </c>
      <c r="AK901" s="140" t="str">
        <f t="array" ref="AK901">IF(OR(AK$1=0, $A901=""),"",SQRT((_xlfn.XLOOKUP(AK$1,$Z$2:$Z$16,$AA$2:$AA$16)-$T901)^2+(_xlfn.XLOOKUP(AK$1,$Z$2:$Z$16,$AB$2:$AB$16)-$U901)^2+(_xlfn.XLOOKUP(AK$1,$Z$2:$Z$16,$AC$2:$AC$16-$V901)^2)))</f>
        <v/>
      </c>
      <c r="AL901" s="140" t="str">
        <f t="array" ref="AL901">IF(OR(AL$1=0, $A901=""),"",SQRT((_xlfn.XLOOKUP(AL$1,$Z$2:$Z$16,$AA$2:$AA$16)-$T901)^2+(_xlfn.XLOOKUP(AL$1,$Z$2:$Z$16,$AB$2:$AB$16)-$U901)^2+(_xlfn.XLOOKUP(AL$1,$Z$2:$Z$16,$AC$2:$AC$16-$V901)^2)))</f>
        <v/>
      </c>
      <c r="AM901" s="140" t="str">
        <f t="array" ref="AM901">IF(OR(AM$1=0, $A901=""),"",SQRT((_xlfn.XLOOKUP(AM$1,$Z$2:$Z$16,$AA$2:$AA$16)-$T901)^2+(_xlfn.XLOOKUP(AM$1,$Z$2:$Z$16,$AB$2:$AB$16)-$U901)^2+(_xlfn.XLOOKUP(AM$1,$Z$2:$Z$16,$AC$2:$AC$16-$V901)^2)))</f>
        <v/>
      </c>
      <c r="AN901" s="140" t="str">
        <f t="array" ref="AN901">IF(OR(AN$1=0, $A901=""),"",SQRT((_xlfn.XLOOKUP(AN$1,$Z$2:$Z$16,$AA$2:$AA$16)-$T901)^2+(_xlfn.XLOOKUP(AN$1,$Z$2:$Z$16,$AB$2:$AB$16)-$U901)^2+(_xlfn.XLOOKUP(AN$1,$Z$2:$Z$16,$AC$2:$AC$16-$V901)^2)))</f>
        <v/>
      </c>
      <c r="AO901" s="140" t="str">
        <f t="array" ref="AO901">IF(OR(AO$1=0, $A901=""),"",SQRT((_xlfn.XLOOKUP(AO$1,$Z$2:$Z$16,$AA$2:$AA$16)-$T901)^2+(_xlfn.XLOOKUP(AO$1,$Z$2:$Z$16,$AB$2:$AB$16)-$U901)^2+(_xlfn.XLOOKUP(AO$1,$Z$2:$Z$16,$AC$2:$AC$16-$V901)^2)))</f>
        <v/>
      </c>
      <c r="AP901" s="141" t="str">
        <f t="array" ref="AP901">IF(OR(AP$1=0, $A901=""),"",SQRT((_xlfn.XLOOKUP(AP$1,$Z$2:$Z$16,$AA$2:$AA$16)-$T901)^2+(_xlfn.XLOOKUP(AP$1,$Z$2:$Z$16,$AB$2:$AB$16)-$U901)^2+(_xlfn.XLOOKUP(AP$1,$Z$2:$Z$16,$AC$2:$AC$16-$V901)^2)))</f>
        <v/>
      </c>
      <c r="AQ901" s="141" t="str">
        <f t="array" ref="AQ901">IF(OR(AQ$1=0, $A901=""),"",SQRT((_xlfn.XLOOKUP(AQ$1,$Z$2:$Z$16,$AA$2:$AA$16)-$T901)^2+(_xlfn.XLOOKUP(AQ$1,$Z$2:$Z$16,$AB$2:$AB$16)-$U901)^2+(_xlfn.XLOOKUP(AQ$1,$Z$2:$Z$16,$AC$2:$AC$16-$V901)^2)))</f>
        <v/>
      </c>
      <c r="AR901" s="141" t="str">
        <f t="array" ref="AR901">IF(OR(AR$1=0, $A901=""),"",SQRT((_xlfn.XLOOKUP(AR$1,$Z$2:$Z$16,$AA$2:$AA$16)-$T901)^2+(_xlfn.XLOOKUP(AR$1,$Z$2:$Z$16,$AB$2:$AB$16)-$U901)^2+(_xlfn.XLOOKUP(AR$1,$Z$2:$Z$16,$AC$2:$AC$16-$V901)^2)))</f>
        <v/>
      </c>
      <c r="AS901" s="141" t="str">
        <f t="array" ref="AS901">IF(OR(AS$1=0, $A901=""),"",SQRT((_xlfn.XLOOKUP(AS$1,$Z$2:$Z$16,$AA$2:$AA$16)-$T901)^2+(_xlfn.XLOOKUP(AS$1,$Z$2:$Z$16,$AB$2:$AB$16)-$U901)^2+(_xlfn.XLOOKUP(AS$1,$Z$2:$Z$16,$AC$2:$AC$16-$V901)^2)))</f>
        <v/>
      </c>
      <c r="AT901" s="141" t="str">
        <f t="array" ref="AT901">IF(OR(AT$1=0, $A901=""),"",SQRT((_xlfn.XLOOKUP(AT$1,$Z$2:$Z$16,$AA$2:$AA$16)-$T901)^2+(_xlfn.XLOOKUP(AT$1,$Z$2:$Z$16,$AB$2:$AB$16)-$U901)^2+(_xlfn.XLOOKUP(AT$1,$Z$2:$Z$16,$AC$2:$AC$16-$V901)^2)))</f>
        <v/>
      </c>
      <c r="AU901" s="141" t="str">
        <f t="array" ref="AU901">IF(OR(AU$1=0, $A901=""),"",SQRT((_xlfn.XLOOKUP(AU$1,$Z$2:$Z$16,$AA$2:$AA$16)-$T901)^2+(_xlfn.XLOOKUP(AU$1,$Z$2:$Z$16,$AB$2:$AB$16)-$U901)^2+(_xlfn.XLOOKUP(AU$1,$Z$2:$Z$16,$AC$2:$AC$16-$V901)^2)))</f>
        <v/>
      </c>
      <c r="AV901" s="142" t="str">
        <f t="array" ref="AV901">IF(OR(AV$1=0, $A901=""),"",SQRT((_xlfn.XLOOKUP(AV$1,$Z$2:$Z$16,$AA$2:$AA$16)-$T901)^2+(_xlfn.XLOOKUP(AV$1,$Z$2:$Z$16,$AB$2:$AB$16)-$U901)^2+(_xlfn.XLOOKUP(AV$1,$Z$2:$Z$16,$AC$2:$AC$16-$V901)^2)))</f>
        <v/>
      </c>
      <c r="AW901" s="124"/>
      <c r="AX901" s="124"/>
      <c r="AY901" s="125">
        <f t="shared" si="499"/>
        <v>0</v>
      </c>
      <c r="AZ901" s="143">
        <f t="shared" si="500"/>
        <v>0</v>
      </c>
      <c r="BA901" s="143">
        <f t="shared" si="501"/>
        <v>0</v>
      </c>
      <c r="BB901" s="143">
        <f t="shared" si="502"/>
        <v>0</v>
      </c>
      <c r="BC901" s="143">
        <f t="shared" si="503"/>
        <v>0</v>
      </c>
      <c r="BD901" s="143">
        <f t="shared" si="504"/>
        <v>0</v>
      </c>
      <c r="BE901" s="143">
        <f t="shared" si="505"/>
        <v>0</v>
      </c>
      <c r="BF901" s="143">
        <f t="shared" si="506"/>
        <v>0</v>
      </c>
      <c r="BG901" s="144">
        <f t="shared" si="507"/>
        <v>0</v>
      </c>
      <c r="BH901" s="144">
        <f t="shared" si="508"/>
        <v>0</v>
      </c>
      <c r="BI901" s="144">
        <f t="shared" si="509"/>
        <v>0</v>
      </c>
      <c r="BJ901" s="144">
        <f t="shared" si="510"/>
        <v>0</v>
      </c>
      <c r="BK901" s="144">
        <f t="shared" si="511"/>
        <v>0</v>
      </c>
      <c r="BL901" s="144">
        <f t="shared" si="512"/>
        <v>0</v>
      </c>
      <c r="BM901" s="145">
        <f t="shared" si="513"/>
        <v>0</v>
      </c>
      <c r="BN901" s="124"/>
      <c r="BO901" s="124"/>
      <c r="BP901" s="124"/>
      <c r="BQ901" s="124"/>
      <c r="BR901" s="124"/>
      <c r="BS901" s="124"/>
      <c r="BT901" s="124"/>
      <c r="BU901" s="124"/>
      <c r="BV901" s="130"/>
      <c r="BW901" s="130"/>
      <c r="BX901" s="130"/>
      <c r="BY901" s="130"/>
      <c r="BZ901" s="130"/>
      <c r="CA901" s="130"/>
      <c r="CB901" s="130"/>
      <c r="CC901" s="130"/>
      <c r="CD901" s="130"/>
      <c r="CE901" s="130"/>
      <c r="CF901" s="130"/>
      <c r="CG901" s="130"/>
      <c r="CH901" s="130"/>
      <c r="CI901" s="130"/>
      <c r="CJ901" s="130"/>
      <c r="CM901" s="159">
        <f t="shared" si="514"/>
        <v>0</v>
      </c>
      <c r="CN901" s="160">
        <f t="shared" si="515"/>
        <v>0</v>
      </c>
      <c r="CO901" s="160">
        <f t="shared" si="516"/>
        <v>0</v>
      </c>
      <c r="CP901" s="160">
        <f t="shared" si="517"/>
        <v>0</v>
      </c>
      <c r="CQ901" s="160">
        <f t="shared" si="518"/>
        <v>0</v>
      </c>
      <c r="CR901" s="160" t="str">
        <f t="shared" si="519"/>
        <v/>
      </c>
      <c r="CS901" s="160" t="str">
        <f t="shared" si="520"/>
        <v/>
      </c>
      <c r="CT901" s="160" t="str">
        <f t="shared" si="521"/>
        <v/>
      </c>
      <c r="CU901" s="162" t="str">
        <f t="shared" si="522"/>
        <v/>
      </c>
      <c r="CV901" s="162" t="str">
        <f t="shared" si="523"/>
        <v/>
      </c>
      <c r="CW901" s="162" t="str">
        <f t="shared" si="524"/>
        <v/>
      </c>
      <c r="CX901" s="162" t="str">
        <f t="shared" si="525"/>
        <v/>
      </c>
      <c r="CY901" s="162" t="str">
        <f t="shared" si="526"/>
        <v/>
      </c>
      <c r="CZ901" s="162" t="str">
        <f t="shared" si="527"/>
        <v/>
      </c>
      <c r="DA901" s="163" t="str">
        <f t="shared" si="528"/>
        <v/>
      </c>
    </row>
    <row r="902" spans="1:105" ht="16.5" x14ac:dyDescent="0.3">
      <c r="A902" s="135"/>
      <c r="B902" s="136"/>
      <c r="C902" s="136"/>
      <c r="D902" s="137"/>
      <c r="E902" s="176"/>
      <c r="F902" s="182"/>
      <c r="G902" s="183"/>
      <c r="H902" s="183"/>
      <c r="I902" s="183"/>
      <c r="J902" s="183"/>
      <c r="K902" s="183"/>
      <c r="L902" s="183"/>
      <c r="M902" s="186"/>
      <c r="N902" s="182"/>
      <c r="O902" s="184"/>
      <c r="P902" s="178"/>
      <c r="Q902" s="118">
        <f t="shared" si="497"/>
        <v>0</v>
      </c>
      <c r="R902" s="3"/>
      <c r="S902" s="3"/>
      <c r="T902" s="4"/>
      <c r="U902" s="4"/>
      <c r="V902" s="99">
        <f t="shared" si="498"/>
        <v>0</v>
      </c>
      <c r="W902" s="161"/>
      <c r="X902" s="138"/>
      <c r="AH902" s="158" t="str">
        <f t="array" ref="AH902">IF(OR(AH$1=0, $A902=""),"",SQRT((_xlfn.XLOOKUP(AH$1,$Z$2:$Z$16,$AA$2:$AA$16)-$T902)^2+(_xlfn.XLOOKUP(AH$1,$Z$2:$Z$16,$AB$2:$AB$16)-$U902)^2+(_xlfn.XLOOKUP(AH$1,$Z$2:$Z$16,$AC$2:$AC$16-$V902)^2)))</f>
        <v/>
      </c>
      <c r="AI902" s="140" t="str">
        <f t="array" ref="AI902">IF(OR(AI$1=0, $A902=""),"",SQRT((_xlfn.XLOOKUP(AI$1,$Z$2:$Z$16,$AA$2:$AA$16)-$T902)^2+(_xlfn.XLOOKUP(AI$1,$Z$2:$Z$16,$AB$2:$AB$16)-$U902)^2+(_xlfn.XLOOKUP(AI$1,$Z$2:$Z$16,$AC$2:$AC$16-$V902)^2)))</f>
        <v/>
      </c>
      <c r="AJ902" s="140" t="str">
        <f t="array" ref="AJ902">IF(OR(AJ$1=0, $A902=""),"",SQRT((_xlfn.XLOOKUP(AJ$1,$Z$2:$Z$16,$AA$2:$AA$16)-$T902)^2+(_xlfn.XLOOKUP(AJ$1,$Z$2:$Z$16,$AB$2:$AB$16)-$U902)^2+(_xlfn.XLOOKUP(AJ$1,$Z$2:$Z$16,$AC$2:$AC$16-$V902)^2)))</f>
        <v/>
      </c>
      <c r="AK902" s="140" t="str">
        <f t="array" ref="AK902">IF(OR(AK$1=0, $A902=""),"",SQRT((_xlfn.XLOOKUP(AK$1,$Z$2:$Z$16,$AA$2:$AA$16)-$T902)^2+(_xlfn.XLOOKUP(AK$1,$Z$2:$Z$16,$AB$2:$AB$16)-$U902)^2+(_xlfn.XLOOKUP(AK$1,$Z$2:$Z$16,$AC$2:$AC$16-$V902)^2)))</f>
        <v/>
      </c>
      <c r="AL902" s="140" t="str">
        <f t="array" ref="AL902">IF(OR(AL$1=0, $A902=""),"",SQRT((_xlfn.XLOOKUP(AL$1,$Z$2:$Z$16,$AA$2:$AA$16)-$T902)^2+(_xlfn.XLOOKUP(AL$1,$Z$2:$Z$16,$AB$2:$AB$16)-$U902)^2+(_xlfn.XLOOKUP(AL$1,$Z$2:$Z$16,$AC$2:$AC$16-$V902)^2)))</f>
        <v/>
      </c>
      <c r="AM902" s="140" t="str">
        <f t="array" ref="AM902">IF(OR(AM$1=0, $A902=""),"",SQRT((_xlfn.XLOOKUP(AM$1,$Z$2:$Z$16,$AA$2:$AA$16)-$T902)^2+(_xlfn.XLOOKUP(AM$1,$Z$2:$Z$16,$AB$2:$AB$16)-$U902)^2+(_xlfn.XLOOKUP(AM$1,$Z$2:$Z$16,$AC$2:$AC$16-$V902)^2)))</f>
        <v/>
      </c>
      <c r="AN902" s="140" t="str">
        <f t="array" ref="AN902">IF(OR(AN$1=0, $A902=""),"",SQRT((_xlfn.XLOOKUP(AN$1,$Z$2:$Z$16,$AA$2:$AA$16)-$T902)^2+(_xlfn.XLOOKUP(AN$1,$Z$2:$Z$16,$AB$2:$AB$16)-$U902)^2+(_xlfn.XLOOKUP(AN$1,$Z$2:$Z$16,$AC$2:$AC$16-$V902)^2)))</f>
        <v/>
      </c>
      <c r="AO902" s="140" t="str">
        <f t="array" ref="AO902">IF(OR(AO$1=0, $A902=""),"",SQRT((_xlfn.XLOOKUP(AO$1,$Z$2:$Z$16,$AA$2:$AA$16)-$T902)^2+(_xlfn.XLOOKUP(AO$1,$Z$2:$Z$16,$AB$2:$AB$16)-$U902)^2+(_xlfn.XLOOKUP(AO$1,$Z$2:$Z$16,$AC$2:$AC$16-$V902)^2)))</f>
        <v/>
      </c>
      <c r="AP902" s="141" t="str">
        <f t="array" ref="AP902">IF(OR(AP$1=0, $A902=""),"",SQRT((_xlfn.XLOOKUP(AP$1,$Z$2:$Z$16,$AA$2:$AA$16)-$T902)^2+(_xlfn.XLOOKUP(AP$1,$Z$2:$Z$16,$AB$2:$AB$16)-$U902)^2+(_xlfn.XLOOKUP(AP$1,$Z$2:$Z$16,$AC$2:$AC$16-$V902)^2)))</f>
        <v/>
      </c>
      <c r="AQ902" s="141" t="str">
        <f t="array" ref="AQ902">IF(OR(AQ$1=0, $A902=""),"",SQRT((_xlfn.XLOOKUP(AQ$1,$Z$2:$Z$16,$AA$2:$AA$16)-$T902)^2+(_xlfn.XLOOKUP(AQ$1,$Z$2:$Z$16,$AB$2:$AB$16)-$U902)^2+(_xlfn.XLOOKUP(AQ$1,$Z$2:$Z$16,$AC$2:$AC$16-$V902)^2)))</f>
        <v/>
      </c>
      <c r="AR902" s="141" t="str">
        <f t="array" ref="AR902">IF(OR(AR$1=0, $A902=""),"",SQRT((_xlfn.XLOOKUP(AR$1,$Z$2:$Z$16,$AA$2:$AA$16)-$T902)^2+(_xlfn.XLOOKUP(AR$1,$Z$2:$Z$16,$AB$2:$AB$16)-$U902)^2+(_xlfn.XLOOKUP(AR$1,$Z$2:$Z$16,$AC$2:$AC$16-$V902)^2)))</f>
        <v/>
      </c>
      <c r="AS902" s="141" t="str">
        <f t="array" ref="AS902">IF(OR(AS$1=0, $A902=""),"",SQRT((_xlfn.XLOOKUP(AS$1,$Z$2:$Z$16,$AA$2:$AA$16)-$T902)^2+(_xlfn.XLOOKUP(AS$1,$Z$2:$Z$16,$AB$2:$AB$16)-$U902)^2+(_xlfn.XLOOKUP(AS$1,$Z$2:$Z$16,$AC$2:$AC$16-$V902)^2)))</f>
        <v/>
      </c>
      <c r="AT902" s="141" t="str">
        <f t="array" ref="AT902">IF(OR(AT$1=0, $A902=""),"",SQRT((_xlfn.XLOOKUP(AT$1,$Z$2:$Z$16,$AA$2:$AA$16)-$T902)^2+(_xlfn.XLOOKUP(AT$1,$Z$2:$Z$16,$AB$2:$AB$16)-$U902)^2+(_xlfn.XLOOKUP(AT$1,$Z$2:$Z$16,$AC$2:$AC$16-$V902)^2)))</f>
        <v/>
      </c>
      <c r="AU902" s="141" t="str">
        <f t="array" ref="AU902">IF(OR(AU$1=0, $A902=""),"",SQRT((_xlfn.XLOOKUP(AU$1,$Z$2:$Z$16,$AA$2:$AA$16)-$T902)^2+(_xlfn.XLOOKUP(AU$1,$Z$2:$Z$16,$AB$2:$AB$16)-$U902)^2+(_xlfn.XLOOKUP(AU$1,$Z$2:$Z$16,$AC$2:$AC$16-$V902)^2)))</f>
        <v/>
      </c>
      <c r="AV902" s="142" t="str">
        <f t="array" ref="AV902">IF(OR(AV$1=0, $A902=""),"",SQRT((_xlfn.XLOOKUP(AV$1,$Z$2:$Z$16,$AA$2:$AA$16)-$T902)^2+(_xlfn.XLOOKUP(AV$1,$Z$2:$Z$16,$AB$2:$AB$16)-$U902)^2+(_xlfn.XLOOKUP(AV$1,$Z$2:$Z$16,$AC$2:$AC$16-$V902)^2)))</f>
        <v/>
      </c>
      <c r="AW902" s="124"/>
      <c r="AX902" s="124"/>
      <c r="AY902" s="125">
        <f t="shared" si="499"/>
        <v>0</v>
      </c>
      <c r="AZ902" s="143">
        <f t="shared" si="500"/>
        <v>0</v>
      </c>
      <c r="BA902" s="143">
        <f t="shared" si="501"/>
        <v>0</v>
      </c>
      <c r="BB902" s="143">
        <f t="shared" si="502"/>
        <v>0</v>
      </c>
      <c r="BC902" s="143">
        <f t="shared" si="503"/>
        <v>0</v>
      </c>
      <c r="BD902" s="143">
        <f t="shared" si="504"/>
        <v>0</v>
      </c>
      <c r="BE902" s="143">
        <f t="shared" si="505"/>
        <v>0</v>
      </c>
      <c r="BF902" s="143">
        <f t="shared" si="506"/>
        <v>0</v>
      </c>
      <c r="BG902" s="144">
        <f t="shared" si="507"/>
        <v>0</v>
      </c>
      <c r="BH902" s="144">
        <f t="shared" si="508"/>
        <v>0</v>
      </c>
      <c r="BI902" s="144">
        <f t="shared" si="509"/>
        <v>0</v>
      </c>
      <c r="BJ902" s="144">
        <f t="shared" si="510"/>
        <v>0</v>
      </c>
      <c r="BK902" s="144">
        <f t="shared" si="511"/>
        <v>0</v>
      </c>
      <c r="BL902" s="144">
        <f t="shared" si="512"/>
        <v>0</v>
      </c>
      <c r="BM902" s="145">
        <f t="shared" si="513"/>
        <v>0</v>
      </c>
      <c r="BN902" s="124"/>
      <c r="BO902" s="124"/>
      <c r="BP902" s="124"/>
      <c r="BQ902" s="124"/>
      <c r="BR902" s="124"/>
      <c r="BS902" s="124"/>
      <c r="BT902" s="124"/>
      <c r="BU902" s="124"/>
      <c r="BV902" s="130"/>
      <c r="BW902" s="130"/>
      <c r="BX902" s="130"/>
      <c r="BY902" s="130"/>
      <c r="BZ902" s="130"/>
      <c r="CA902" s="130"/>
      <c r="CB902" s="130"/>
      <c r="CC902" s="130"/>
      <c r="CD902" s="130"/>
      <c r="CE902" s="130"/>
      <c r="CF902" s="130"/>
      <c r="CG902" s="130"/>
      <c r="CH902" s="130"/>
      <c r="CI902" s="130"/>
      <c r="CJ902" s="130"/>
      <c r="CM902" s="159">
        <f t="shared" si="514"/>
        <v>0</v>
      </c>
      <c r="CN902" s="160">
        <f t="shared" si="515"/>
        <v>0</v>
      </c>
      <c r="CO902" s="160">
        <f t="shared" si="516"/>
        <v>0</v>
      </c>
      <c r="CP902" s="160">
        <f t="shared" si="517"/>
        <v>0</v>
      </c>
      <c r="CQ902" s="160">
        <f t="shared" si="518"/>
        <v>0</v>
      </c>
      <c r="CR902" s="160" t="str">
        <f t="shared" si="519"/>
        <v/>
      </c>
      <c r="CS902" s="160" t="str">
        <f t="shared" si="520"/>
        <v/>
      </c>
      <c r="CT902" s="160" t="str">
        <f t="shared" si="521"/>
        <v/>
      </c>
      <c r="CU902" s="162" t="str">
        <f t="shared" si="522"/>
        <v/>
      </c>
      <c r="CV902" s="162" t="str">
        <f t="shared" si="523"/>
        <v/>
      </c>
      <c r="CW902" s="162" t="str">
        <f t="shared" si="524"/>
        <v/>
      </c>
      <c r="CX902" s="162" t="str">
        <f t="shared" si="525"/>
        <v/>
      </c>
      <c r="CY902" s="162" t="str">
        <f t="shared" si="526"/>
        <v/>
      </c>
      <c r="CZ902" s="162" t="str">
        <f t="shared" si="527"/>
        <v/>
      </c>
      <c r="DA902" s="163" t="str">
        <f t="shared" si="528"/>
        <v/>
      </c>
    </row>
    <row r="903" spans="1:105" ht="16.5" x14ac:dyDescent="0.3">
      <c r="A903" s="135"/>
      <c r="B903" s="136"/>
      <c r="C903" s="136"/>
      <c r="D903" s="137"/>
      <c r="E903" s="176"/>
      <c r="F903" s="182"/>
      <c r="G903" s="183"/>
      <c r="H903" s="183"/>
      <c r="I903" s="183"/>
      <c r="J903" s="183"/>
      <c r="K903" s="183"/>
      <c r="L903" s="183"/>
      <c r="M903" s="186"/>
      <c r="N903" s="182"/>
      <c r="O903" s="184"/>
      <c r="P903" s="178"/>
      <c r="Q903" s="118">
        <f t="shared" si="497"/>
        <v>0</v>
      </c>
      <c r="R903" s="3"/>
      <c r="S903" s="3"/>
      <c r="T903" s="4"/>
      <c r="U903" s="4"/>
      <c r="V903" s="99">
        <f t="shared" si="498"/>
        <v>0</v>
      </c>
      <c r="W903" s="161"/>
      <c r="X903" s="138"/>
      <c r="AH903" s="158" t="str">
        <f t="array" ref="AH903">IF(OR(AH$1=0, $A903=""),"",SQRT((_xlfn.XLOOKUP(AH$1,$Z$2:$Z$16,$AA$2:$AA$16)-$T903)^2+(_xlfn.XLOOKUP(AH$1,$Z$2:$Z$16,$AB$2:$AB$16)-$U903)^2+(_xlfn.XLOOKUP(AH$1,$Z$2:$Z$16,$AC$2:$AC$16-$V903)^2)))</f>
        <v/>
      </c>
      <c r="AI903" s="140" t="str">
        <f t="array" ref="AI903">IF(OR(AI$1=0, $A903=""),"",SQRT((_xlfn.XLOOKUP(AI$1,$Z$2:$Z$16,$AA$2:$AA$16)-$T903)^2+(_xlfn.XLOOKUP(AI$1,$Z$2:$Z$16,$AB$2:$AB$16)-$U903)^2+(_xlfn.XLOOKUP(AI$1,$Z$2:$Z$16,$AC$2:$AC$16-$V903)^2)))</f>
        <v/>
      </c>
      <c r="AJ903" s="140" t="str">
        <f t="array" ref="AJ903">IF(OR(AJ$1=0, $A903=""),"",SQRT((_xlfn.XLOOKUP(AJ$1,$Z$2:$Z$16,$AA$2:$AA$16)-$T903)^2+(_xlfn.XLOOKUP(AJ$1,$Z$2:$Z$16,$AB$2:$AB$16)-$U903)^2+(_xlfn.XLOOKUP(AJ$1,$Z$2:$Z$16,$AC$2:$AC$16-$V903)^2)))</f>
        <v/>
      </c>
      <c r="AK903" s="140" t="str">
        <f t="array" ref="AK903">IF(OR(AK$1=0, $A903=""),"",SQRT((_xlfn.XLOOKUP(AK$1,$Z$2:$Z$16,$AA$2:$AA$16)-$T903)^2+(_xlfn.XLOOKUP(AK$1,$Z$2:$Z$16,$AB$2:$AB$16)-$U903)^2+(_xlfn.XLOOKUP(AK$1,$Z$2:$Z$16,$AC$2:$AC$16-$V903)^2)))</f>
        <v/>
      </c>
      <c r="AL903" s="140" t="str">
        <f t="array" ref="AL903">IF(OR(AL$1=0, $A903=""),"",SQRT((_xlfn.XLOOKUP(AL$1,$Z$2:$Z$16,$AA$2:$AA$16)-$T903)^2+(_xlfn.XLOOKUP(AL$1,$Z$2:$Z$16,$AB$2:$AB$16)-$U903)^2+(_xlfn.XLOOKUP(AL$1,$Z$2:$Z$16,$AC$2:$AC$16-$V903)^2)))</f>
        <v/>
      </c>
      <c r="AM903" s="140" t="str">
        <f t="array" ref="AM903">IF(OR(AM$1=0, $A903=""),"",SQRT((_xlfn.XLOOKUP(AM$1,$Z$2:$Z$16,$AA$2:$AA$16)-$T903)^2+(_xlfn.XLOOKUP(AM$1,$Z$2:$Z$16,$AB$2:$AB$16)-$U903)^2+(_xlfn.XLOOKUP(AM$1,$Z$2:$Z$16,$AC$2:$AC$16-$V903)^2)))</f>
        <v/>
      </c>
      <c r="AN903" s="140" t="str">
        <f t="array" ref="AN903">IF(OR(AN$1=0, $A903=""),"",SQRT((_xlfn.XLOOKUP(AN$1,$Z$2:$Z$16,$AA$2:$AA$16)-$T903)^2+(_xlfn.XLOOKUP(AN$1,$Z$2:$Z$16,$AB$2:$AB$16)-$U903)^2+(_xlfn.XLOOKUP(AN$1,$Z$2:$Z$16,$AC$2:$AC$16-$V903)^2)))</f>
        <v/>
      </c>
      <c r="AO903" s="140" t="str">
        <f t="array" ref="AO903">IF(OR(AO$1=0, $A903=""),"",SQRT((_xlfn.XLOOKUP(AO$1,$Z$2:$Z$16,$AA$2:$AA$16)-$T903)^2+(_xlfn.XLOOKUP(AO$1,$Z$2:$Z$16,$AB$2:$AB$16)-$U903)^2+(_xlfn.XLOOKUP(AO$1,$Z$2:$Z$16,$AC$2:$AC$16-$V903)^2)))</f>
        <v/>
      </c>
      <c r="AP903" s="141" t="str">
        <f t="array" ref="AP903">IF(OR(AP$1=0, $A903=""),"",SQRT((_xlfn.XLOOKUP(AP$1,$Z$2:$Z$16,$AA$2:$AA$16)-$T903)^2+(_xlfn.XLOOKUP(AP$1,$Z$2:$Z$16,$AB$2:$AB$16)-$U903)^2+(_xlfn.XLOOKUP(AP$1,$Z$2:$Z$16,$AC$2:$AC$16-$V903)^2)))</f>
        <v/>
      </c>
      <c r="AQ903" s="141" t="str">
        <f t="array" ref="AQ903">IF(OR(AQ$1=0, $A903=""),"",SQRT((_xlfn.XLOOKUP(AQ$1,$Z$2:$Z$16,$AA$2:$AA$16)-$T903)^2+(_xlfn.XLOOKUP(AQ$1,$Z$2:$Z$16,$AB$2:$AB$16)-$U903)^2+(_xlfn.XLOOKUP(AQ$1,$Z$2:$Z$16,$AC$2:$AC$16-$V903)^2)))</f>
        <v/>
      </c>
      <c r="AR903" s="141" t="str">
        <f t="array" ref="AR903">IF(OR(AR$1=0, $A903=""),"",SQRT((_xlfn.XLOOKUP(AR$1,$Z$2:$Z$16,$AA$2:$AA$16)-$T903)^2+(_xlfn.XLOOKUP(AR$1,$Z$2:$Z$16,$AB$2:$AB$16)-$U903)^2+(_xlfn.XLOOKUP(AR$1,$Z$2:$Z$16,$AC$2:$AC$16-$V903)^2)))</f>
        <v/>
      </c>
      <c r="AS903" s="141" t="str">
        <f t="array" ref="AS903">IF(OR(AS$1=0, $A903=""),"",SQRT((_xlfn.XLOOKUP(AS$1,$Z$2:$Z$16,$AA$2:$AA$16)-$T903)^2+(_xlfn.XLOOKUP(AS$1,$Z$2:$Z$16,$AB$2:$AB$16)-$U903)^2+(_xlfn.XLOOKUP(AS$1,$Z$2:$Z$16,$AC$2:$AC$16-$V903)^2)))</f>
        <v/>
      </c>
      <c r="AT903" s="141" t="str">
        <f t="array" ref="AT903">IF(OR(AT$1=0, $A903=""),"",SQRT((_xlfn.XLOOKUP(AT$1,$Z$2:$Z$16,$AA$2:$AA$16)-$T903)^2+(_xlfn.XLOOKUP(AT$1,$Z$2:$Z$16,$AB$2:$AB$16)-$U903)^2+(_xlfn.XLOOKUP(AT$1,$Z$2:$Z$16,$AC$2:$AC$16-$V903)^2)))</f>
        <v/>
      </c>
      <c r="AU903" s="141" t="str">
        <f t="array" ref="AU903">IF(OR(AU$1=0, $A903=""),"",SQRT((_xlfn.XLOOKUP(AU$1,$Z$2:$Z$16,$AA$2:$AA$16)-$T903)^2+(_xlfn.XLOOKUP(AU$1,$Z$2:$Z$16,$AB$2:$AB$16)-$U903)^2+(_xlfn.XLOOKUP(AU$1,$Z$2:$Z$16,$AC$2:$AC$16-$V903)^2)))</f>
        <v/>
      </c>
      <c r="AV903" s="142" t="str">
        <f t="array" ref="AV903">IF(OR(AV$1=0, $A903=""),"",SQRT((_xlfn.XLOOKUP(AV$1,$Z$2:$Z$16,$AA$2:$AA$16)-$T903)^2+(_xlfn.XLOOKUP(AV$1,$Z$2:$Z$16,$AB$2:$AB$16)-$U903)^2+(_xlfn.XLOOKUP(AV$1,$Z$2:$Z$16,$AC$2:$AC$16-$V903)^2)))</f>
        <v/>
      </c>
      <c r="AW903" s="124"/>
      <c r="AX903" s="124"/>
      <c r="AY903" s="125">
        <f t="shared" si="499"/>
        <v>0</v>
      </c>
      <c r="AZ903" s="143">
        <f t="shared" si="500"/>
        <v>0</v>
      </c>
      <c r="BA903" s="143">
        <f t="shared" si="501"/>
        <v>0</v>
      </c>
      <c r="BB903" s="143">
        <f t="shared" si="502"/>
        <v>0</v>
      </c>
      <c r="BC903" s="143">
        <f t="shared" si="503"/>
        <v>0</v>
      </c>
      <c r="BD903" s="143">
        <f t="shared" si="504"/>
        <v>0</v>
      </c>
      <c r="BE903" s="143">
        <f t="shared" si="505"/>
        <v>0</v>
      </c>
      <c r="BF903" s="143">
        <f t="shared" si="506"/>
        <v>0</v>
      </c>
      <c r="BG903" s="144">
        <f t="shared" si="507"/>
        <v>0</v>
      </c>
      <c r="BH903" s="144">
        <f t="shared" si="508"/>
        <v>0</v>
      </c>
      <c r="BI903" s="144">
        <f t="shared" si="509"/>
        <v>0</v>
      </c>
      <c r="BJ903" s="144">
        <f t="shared" si="510"/>
        <v>0</v>
      </c>
      <c r="BK903" s="144">
        <f t="shared" si="511"/>
        <v>0</v>
      </c>
      <c r="BL903" s="144">
        <f t="shared" si="512"/>
        <v>0</v>
      </c>
      <c r="BM903" s="145">
        <f t="shared" si="513"/>
        <v>0</v>
      </c>
      <c r="BN903" s="124"/>
      <c r="BO903" s="124"/>
      <c r="BP903" s="124"/>
      <c r="BQ903" s="124"/>
      <c r="BR903" s="124"/>
      <c r="BS903" s="124"/>
      <c r="BT903" s="124"/>
      <c r="BU903" s="124"/>
      <c r="BV903" s="130"/>
      <c r="BW903" s="130"/>
      <c r="BX903" s="130"/>
      <c r="BY903" s="130"/>
      <c r="BZ903" s="130"/>
      <c r="CA903" s="130"/>
      <c r="CB903" s="130"/>
      <c r="CC903" s="130"/>
      <c r="CD903" s="130"/>
      <c r="CE903" s="130"/>
      <c r="CF903" s="130"/>
      <c r="CG903" s="130"/>
      <c r="CH903" s="130"/>
      <c r="CI903" s="130"/>
      <c r="CJ903" s="130"/>
      <c r="CM903" s="159">
        <f t="shared" si="514"/>
        <v>0</v>
      </c>
      <c r="CN903" s="160">
        <f t="shared" si="515"/>
        <v>0</v>
      </c>
      <c r="CO903" s="160">
        <f t="shared" si="516"/>
        <v>0</v>
      </c>
      <c r="CP903" s="160">
        <f t="shared" si="517"/>
        <v>0</v>
      </c>
      <c r="CQ903" s="160">
        <f t="shared" si="518"/>
        <v>0</v>
      </c>
      <c r="CR903" s="160" t="str">
        <f t="shared" si="519"/>
        <v/>
      </c>
      <c r="CS903" s="160" t="str">
        <f t="shared" si="520"/>
        <v/>
      </c>
      <c r="CT903" s="160" t="str">
        <f t="shared" si="521"/>
        <v/>
      </c>
      <c r="CU903" s="162" t="str">
        <f t="shared" si="522"/>
        <v/>
      </c>
      <c r="CV903" s="162" t="str">
        <f t="shared" si="523"/>
        <v/>
      </c>
      <c r="CW903" s="162" t="str">
        <f t="shared" si="524"/>
        <v/>
      </c>
      <c r="CX903" s="162" t="str">
        <f t="shared" si="525"/>
        <v/>
      </c>
      <c r="CY903" s="162" t="str">
        <f t="shared" si="526"/>
        <v/>
      </c>
      <c r="CZ903" s="162" t="str">
        <f t="shared" si="527"/>
        <v/>
      </c>
      <c r="DA903" s="163" t="str">
        <f t="shared" si="528"/>
        <v/>
      </c>
    </row>
    <row r="904" spans="1:105" ht="16.5" x14ac:dyDescent="0.3">
      <c r="A904" s="135"/>
      <c r="B904" s="136"/>
      <c r="C904" s="136"/>
      <c r="D904" s="137"/>
      <c r="E904" s="176"/>
      <c r="F904" s="182"/>
      <c r="G904" s="183"/>
      <c r="H904" s="183"/>
      <c r="I904" s="183"/>
      <c r="J904" s="183"/>
      <c r="K904" s="183"/>
      <c r="L904" s="183"/>
      <c r="M904" s="186"/>
      <c r="N904" s="182"/>
      <c r="O904" s="184"/>
      <c r="P904" s="178"/>
      <c r="Q904" s="118">
        <f t="shared" si="497"/>
        <v>0</v>
      </c>
      <c r="R904" s="3"/>
      <c r="S904" s="3"/>
      <c r="T904" s="4"/>
      <c r="U904" s="4"/>
      <c r="V904" s="99">
        <f t="shared" si="498"/>
        <v>0</v>
      </c>
      <c r="W904" s="161"/>
      <c r="X904" s="138"/>
      <c r="AH904" s="158" t="str">
        <f t="array" ref="AH904">IF(OR(AH$1=0, $A904=""),"",SQRT((_xlfn.XLOOKUP(AH$1,$Z$2:$Z$16,$AA$2:$AA$16)-$T904)^2+(_xlfn.XLOOKUP(AH$1,$Z$2:$Z$16,$AB$2:$AB$16)-$U904)^2+(_xlfn.XLOOKUP(AH$1,$Z$2:$Z$16,$AC$2:$AC$16-$V904)^2)))</f>
        <v/>
      </c>
      <c r="AI904" s="140" t="str">
        <f t="array" ref="AI904">IF(OR(AI$1=0, $A904=""),"",SQRT((_xlfn.XLOOKUP(AI$1,$Z$2:$Z$16,$AA$2:$AA$16)-$T904)^2+(_xlfn.XLOOKUP(AI$1,$Z$2:$Z$16,$AB$2:$AB$16)-$U904)^2+(_xlfn.XLOOKUP(AI$1,$Z$2:$Z$16,$AC$2:$AC$16-$V904)^2)))</f>
        <v/>
      </c>
      <c r="AJ904" s="140" t="str">
        <f t="array" ref="AJ904">IF(OR(AJ$1=0, $A904=""),"",SQRT((_xlfn.XLOOKUP(AJ$1,$Z$2:$Z$16,$AA$2:$AA$16)-$T904)^2+(_xlfn.XLOOKUP(AJ$1,$Z$2:$Z$16,$AB$2:$AB$16)-$U904)^2+(_xlfn.XLOOKUP(AJ$1,$Z$2:$Z$16,$AC$2:$AC$16-$V904)^2)))</f>
        <v/>
      </c>
      <c r="AK904" s="140" t="str">
        <f t="array" ref="AK904">IF(OR(AK$1=0, $A904=""),"",SQRT((_xlfn.XLOOKUP(AK$1,$Z$2:$Z$16,$AA$2:$AA$16)-$T904)^2+(_xlfn.XLOOKUP(AK$1,$Z$2:$Z$16,$AB$2:$AB$16)-$U904)^2+(_xlfn.XLOOKUP(AK$1,$Z$2:$Z$16,$AC$2:$AC$16-$V904)^2)))</f>
        <v/>
      </c>
      <c r="AL904" s="140" t="str">
        <f t="array" ref="AL904">IF(OR(AL$1=0, $A904=""),"",SQRT((_xlfn.XLOOKUP(AL$1,$Z$2:$Z$16,$AA$2:$AA$16)-$T904)^2+(_xlfn.XLOOKUP(AL$1,$Z$2:$Z$16,$AB$2:$AB$16)-$U904)^2+(_xlfn.XLOOKUP(AL$1,$Z$2:$Z$16,$AC$2:$AC$16-$V904)^2)))</f>
        <v/>
      </c>
      <c r="AM904" s="140" t="str">
        <f t="array" ref="AM904">IF(OR(AM$1=0, $A904=""),"",SQRT((_xlfn.XLOOKUP(AM$1,$Z$2:$Z$16,$AA$2:$AA$16)-$T904)^2+(_xlfn.XLOOKUP(AM$1,$Z$2:$Z$16,$AB$2:$AB$16)-$U904)^2+(_xlfn.XLOOKUP(AM$1,$Z$2:$Z$16,$AC$2:$AC$16-$V904)^2)))</f>
        <v/>
      </c>
      <c r="AN904" s="140" t="str">
        <f t="array" ref="AN904">IF(OR(AN$1=0, $A904=""),"",SQRT((_xlfn.XLOOKUP(AN$1,$Z$2:$Z$16,$AA$2:$AA$16)-$T904)^2+(_xlfn.XLOOKUP(AN$1,$Z$2:$Z$16,$AB$2:$AB$16)-$U904)^2+(_xlfn.XLOOKUP(AN$1,$Z$2:$Z$16,$AC$2:$AC$16-$V904)^2)))</f>
        <v/>
      </c>
      <c r="AO904" s="140" t="str">
        <f t="array" ref="AO904">IF(OR(AO$1=0, $A904=""),"",SQRT((_xlfn.XLOOKUP(AO$1,$Z$2:$Z$16,$AA$2:$AA$16)-$T904)^2+(_xlfn.XLOOKUP(AO$1,$Z$2:$Z$16,$AB$2:$AB$16)-$U904)^2+(_xlfn.XLOOKUP(AO$1,$Z$2:$Z$16,$AC$2:$AC$16-$V904)^2)))</f>
        <v/>
      </c>
      <c r="AP904" s="141" t="str">
        <f t="array" ref="AP904">IF(OR(AP$1=0, $A904=""),"",SQRT((_xlfn.XLOOKUP(AP$1,$Z$2:$Z$16,$AA$2:$AA$16)-$T904)^2+(_xlfn.XLOOKUP(AP$1,$Z$2:$Z$16,$AB$2:$AB$16)-$U904)^2+(_xlfn.XLOOKUP(AP$1,$Z$2:$Z$16,$AC$2:$AC$16-$V904)^2)))</f>
        <v/>
      </c>
      <c r="AQ904" s="141" t="str">
        <f t="array" ref="AQ904">IF(OR(AQ$1=0, $A904=""),"",SQRT((_xlfn.XLOOKUP(AQ$1,$Z$2:$Z$16,$AA$2:$AA$16)-$T904)^2+(_xlfn.XLOOKUP(AQ$1,$Z$2:$Z$16,$AB$2:$AB$16)-$U904)^2+(_xlfn.XLOOKUP(AQ$1,$Z$2:$Z$16,$AC$2:$AC$16-$V904)^2)))</f>
        <v/>
      </c>
      <c r="AR904" s="141" t="str">
        <f t="array" ref="AR904">IF(OR(AR$1=0, $A904=""),"",SQRT((_xlfn.XLOOKUP(AR$1,$Z$2:$Z$16,$AA$2:$AA$16)-$T904)^2+(_xlfn.XLOOKUP(AR$1,$Z$2:$Z$16,$AB$2:$AB$16)-$U904)^2+(_xlfn.XLOOKUP(AR$1,$Z$2:$Z$16,$AC$2:$AC$16-$V904)^2)))</f>
        <v/>
      </c>
      <c r="AS904" s="141" t="str">
        <f t="array" ref="AS904">IF(OR(AS$1=0, $A904=""),"",SQRT((_xlfn.XLOOKUP(AS$1,$Z$2:$Z$16,$AA$2:$AA$16)-$T904)^2+(_xlfn.XLOOKUP(AS$1,$Z$2:$Z$16,$AB$2:$AB$16)-$U904)^2+(_xlfn.XLOOKUP(AS$1,$Z$2:$Z$16,$AC$2:$AC$16-$V904)^2)))</f>
        <v/>
      </c>
      <c r="AT904" s="141" t="str">
        <f t="array" ref="AT904">IF(OR(AT$1=0, $A904=""),"",SQRT((_xlfn.XLOOKUP(AT$1,$Z$2:$Z$16,$AA$2:$AA$16)-$T904)^2+(_xlfn.XLOOKUP(AT$1,$Z$2:$Z$16,$AB$2:$AB$16)-$U904)^2+(_xlfn.XLOOKUP(AT$1,$Z$2:$Z$16,$AC$2:$AC$16-$V904)^2)))</f>
        <v/>
      </c>
      <c r="AU904" s="141" t="str">
        <f t="array" ref="AU904">IF(OR(AU$1=0, $A904=""),"",SQRT((_xlfn.XLOOKUP(AU$1,$Z$2:$Z$16,$AA$2:$AA$16)-$T904)^2+(_xlfn.XLOOKUP(AU$1,$Z$2:$Z$16,$AB$2:$AB$16)-$U904)^2+(_xlfn.XLOOKUP(AU$1,$Z$2:$Z$16,$AC$2:$AC$16-$V904)^2)))</f>
        <v/>
      </c>
      <c r="AV904" s="142" t="str">
        <f t="array" ref="AV904">IF(OR(AV$1=0, $A904=""),"",SQRT((_xlfn.XLOOKUP(AV$1,$Z$2:$Z$16,$AA$2:$AA$16)-$T904)^2+(_xlfn.XLOOKUP(AV$1,$Z$2:$Z$16,$AB$2:$AB$16)-$U904)^2+(_xlfn.XLOOKUP(AV$1,$Z$2:$Z$16,$AC$2:$AC$16-$V904)^2)))</f>
        <v/>
      </c>
      <c r="AW904" s="124"/>
      <c r="AX904" s="124"/>
      <c r="AY904" s="125">
        <f t="shared" si="499"/>
        <v>0</v>
      </c>
      <c r="AZ904" s="143">
        <f t="shared" si="500"/>
        <v>0</v>
      </c>
      <c r="BA904" s="143">
        <f t="shared" si="501"/>
        <v>0</v>
      </c>
      <c r="BB904" s="143">
        <f t="shared" si="502"/>
        <v>0</v>
      </c>
      <c r="BC904" s="143">
        <f t="shared" si="503"/>
        <v>0</v>
      </c>
      <c r="BD904" s="143">
        <f t="shared" si="504"/>
        <v>0</v>
      </c>
      <c r="BE904" s="143">
        <f t="shared" si="505"/>
        <v>0</v>
      </c>
      <c r="BF904" s="143">
        <f t="shared" si="506"/>
        <v>0</v>
      </c>
      <c r="BG904" s="144">
        <f t="shared" si="507"/>
        <v>0</v>
      </c>
      <c r="BH904" s="144">
        <f t="shared" si="508"/>
        <v>0</v>
      </c>
      <c r="BI904" s="144">
        <f t="shared" si="509"/>
        <v>0</v>
      </c>
      <c r="BJ904" s="144">
        <f t="shared" si="510"/>
        <v>0</v>
      </c>
      <c r="BK904" s="144">
        <f t="shared" si="511"/>
        <v>0</v>
      </c>
      <c r="BL904" s="144">
        <f t="shared" si="512"/>
        <v>0</v>
      </c>
      <c r="BM904" s="145">
        <f t="shared" si="513"/>
        <v>0</v>
      </c>
      <c r="BN904" s="124"/>
      <c r="BO904" s="124"/>
      <c r="BP904" s="124"/>
      <c r="BQ904" s="124"/>
      <c r="BR904" s="124"/>
      <c r="BS904" s="124"/>
      <c r="BT904" s="124"/>
      <c r="BU904" s="124"/>
      <c r="BV904" s="130"/>
      <c r="BW904" s="130"/>
      <c r="BX904" s="130"/>
      <c r="BY904" s="130"/>
      <c r="BZ904" s="130"/>
      <c r="CA904" s="130"/>
      <c r="CB904" s="130"/>
      <c r="CC904" s="130"/>
      <c r="CD904" s="130"/>
      <c r="CE904" s="130"/>
      <c r="CF904" s="130"/>
      <c r="CG904" s="130"/>
      <c r="CH904" s="130"/>
      <c r="CI904" s="130"/>
      <c r="CJ904" s="130"/>
      <c r="CM904" s="159">
        <f t="shared" si="514"/>
        <v>0</v>
      </c>
      <c r="CN904" s="160">
        <f t="shared" si="515"/>
        <v>0</v>
      </c>
      <c r="CO904" s="160">
        <f t="shared" si="516"/>
        <v>0</v>
      </c>
      <c r="CP904" s="160">
        <f t="shared" si="517"/>
        <v>0</v>
      </c>
      <c r="CQ904" s="160">
        <f t="shared" si="518"/>
        <v>0</v>
      </c>
      <c r="CR904" s="160" t="str">
        <f t="shared" si="519"/>
        <v/>
      </c>
      <c r="CS904" s="160" t="str">
        <f t="shared" si="520"/>
        <v/>
      </c>
      <c r="CT904" s="160" t="str">
        <f t="shared" si="521"/>
        <v/>
      </c>
      <c r="CU904" s="162" t="str">
        <f t="shared" si="522"/>
        <v/>
      </c>
      <c r="CV904" s="162" t="str">
        <f t="shared" si="523"/>
        <v/>
      </c>
      <c r="CW904" s="162" t="str">
        <f t="shared" si="524"/>
        <v/>
      </c>
      <c r="CX904" s="162" t="str">
        <f t="shared" si="525"/>
        <v/>
      </c>
      <c r="CY904" s="162" t="str">
        <f t="shared" si="526"/>
        <v/>
      </c>
      <c r="CZ904" s="162" t="str">
        <f t="shared" si="527"/>
        <v/>
      </c>
      <c r="DA904" s="163" t="str">
        <f t="shared" si="528"/>
        <v/>
      </c>
    </row>
    <row r="905" spans="1:105" ht="16.5" x14ac:dyDescent="0.3">
      <c r="A905" s="135"/>
      <c r="B905" s="136"/>
      <c r="C905" s="136"/>
      <c r="D905" s="137"/>
      <c r="E905" s="176"/>
      <c r="F905" s="182"/>
      <c r="G905" s="183"/>
      <c r="H905" s="183"/>
      <c r="I905" s="183"/>
      <c r="J905" s="183"/>
      <c r="K905" s="183"/>
      <c r="L905" s="183"/>
      <c r="M905" s="186"/>
      <c r="N905" s="182"/>
      <c r="O905" s="184"/>
      <c r="P905" s="178"/>
      <c r="Q905" s="118">
        <f t="shared" si="497"/>
        <v>0</v>
      </c>
      <c r="R905" s="3"/>
      <c r="S905" s="3"/>
      <c r="T905" s="4"/>
      <c r="U905" s="4"/>
      <c r="V905" s="99">
        <f t="shared" si="498"/>
        <v>0</v>
      </c>
      <c r="W905" s="161"/>
      <c r="X905" s="138"/>
      <c r="AH905" s="158" t="str">
        <f t="array" ref="AH905">IF(OR(AH$1=0, $A905=""),"",SQRT((_xlfn.XLOOKUP(AH$1,$Z$2:$Z$16,$AA$2:$AA$16)-$T905)^2+(_xlfn.XLOOKUP(AH$1,$Z$2:$Z$16,$AB$2:$AB$16)-$U905)^2+(_xlfn.XLOOKUP(AH$1,$Z$2:$Z$16,$AC$2:$AC$16-$V905)^2)))</f>
        <v/>
      </c>
      <c r="AI905" s="140" t="str">
        <f t="array" ref="AI905">IF(OR(AI$1=0, $A905=""),"",SQRT((_xlfn.XLOOKUP(AI$1,$Z$2:$Z$16,$AA$2:$AA$16)-$T905)^2+(_xlfn.XLOOKUP(AI$1,$Z$2:$Z$16,$AB$2:$AB$16)-$U905)^2+(_xlfn.XLOOKUP(AI$1,$Z$2:$Z$16,$AC$2:$AC$16-$V905)^2)))</f>
        <v/>
      </c>
      <c r="AJ905" s="140" t="str">
        <f t="array" ref="AJ905">IF(OR(AJ$1=0, $A905=""),"",SQRT((_xlfn.XLOOKUP(AJ$1,$Z$2:$Z$16,$AA$2:$AA$16)-$T905)^2+(_xlfn.XLOOKUP(AJ$1,$Z$2:$Z$16,$AB$2:$AB$16)-$U905)^2+(_xlfn.XLOOKUP(AJ$1,$Z$2:$Z$16,$AC$2:$AC$16-$V905)^2)))</f>
        <v/>
      </c>
      <c r="AK905" s="140" t="str">
        <f t="array" ref="AK905">IF(OR(AK$1=0, $A905=""),"",SQRT((_xlfn.XLOOKUP(AK$1,$Z$2:$Z$16,$AA$2:$AA$16)-$T905)^2+(_xlfn.XLOOKUP(AK$1,$Z$2:$Z$16,$AB$2:$AB$16)-$U905)^2+(_xlfn.XLOOKUP(AK$1,$Z$2:$Z$16,$AC$2:$AC$16-$V905)^2)))</f>
        <v/>
      </c>
      <c r="AL905" s="140" t="str">
        <f t="array" ref="AL905">IF(OR(AL$1=0, $A905=""),"",SQRT((_xlfn.XLOOKUP(AL$1,$Z$2:$Z$16,$AA$2:$AA$16)-$T905)^2+(_xlfn.XLOOKUP(AL$1,$Z$2:$Z$16,$AB$2:$AB$16)-$U905)^2+(_xlfn.XLOOKUP(AL$1,$Z$2:$Z$16,$AC$2:$AC$16-$V905)^2)))</f>
        <v/>
      </c>
      <c r="AM905" s="140" t="str">
        <f t="array" ref="AM905">IF(OR(AM$1=0, $A905=""),"",SQRT((_xlfn.XLOOKUP(AM$1,$Z$2:$Z$16,$AA$2:$AA$16)-$T905)^2+(_xlfn.XLOOKUP(AM$1,$Z$2:$Z$16,$AB$2:$AB$16)-$U905)^2+(_xlfn.XLOOKUP(AM$1,$Z$2:$Z$16,$AC$2:$AC$16-$V905)^2)))</f>
        <v/>
      </c>
      <c r="AN905" s="140" t="str">
        <f t="array" ref="AN905">IF(OR(AN$1=0, $A905=""),"",SQRT((_xlfn.XLOOKUP(AN$1,$Z$2:$Z$16,$AA$2:$AA$16)-$T905)^2+(_xlfn.XLOOKUP(AN$1,$Z$2:$Z$16,$AB$2:$AB$16)-$U905)^2+(_xlfn.XLOOKUP(AN$1,$Z$2:$Z$16,$AC$2:$AC$16-$V905)^2)))</f>
        <v/>
      </c>
      <c r="AO905" s="140" t="str">
        <f t="array" ref="AO905">IF(OR(AO$1=0, $A905=""),"",SQRT((_xlfn.XLOOKUP(AO$1,$Z$2:$Z$16,$AA$2:$AA$16)-$T905)^2+(_xlfn.XLOOKUP(AO$1,$Z$2:$Z$16,$AB$2:$AB$16)-$U905)^2+(_xlfn.XLOOKUP(AO$1,$Z$2:$Z$16,$AC$2:$AC$16-$V905)^2)))</f>
        <v/>
      </c>
      <c r="AP905" s="141" t="str">
        <f t="array" ref="AP905">IF(OR(AP$1=0, $A905=""),"",SQRT((_xlfn.XLOOKUP(AP$1,$Z$2:$Z$16,$AA$2:$AA$16)-$T905)^2+(_xlfn.XLOOKUP(AP$1,$Z$2:$Z$16,$AB$2:$AB$16)-$U905)^2+(_xlfn.XLOOKUP(AP$1,$Z$2:$Z$16,$AC$2:$AC$16-$V905)^2)))</f>
        <v/>
      </c>
      <c r="AQ905" s="141" t="str">
        <f t="array" ref="AQ905">IF(OR(AQ$1=0, $A905=""),"",SQRT((_xlfn.XLOOKUP(AQ$1,$Z$2:$Z$16,$AA$2:$AA$16)-$T905)^2+(_xlfn.XLOOKUP(AQ$1,$Z$2:$Z$16,$AB$2:$AB$16)-$U905)^2+(_xlfn.XLOOKUP(AQ$1,$Z$2:$Z$16,$AC$2:$AC$16-$V905)^2)))</f>
        <v/>
      </c>
      <c r="AR905" s="141" t="str">
        <f t="array" ref="AR905">IF(OR(AR$1=0, $A905=""),"",SQRT((_xlfn.XLOOKUP(AR$1,$Z$2:$Z$16,$AA$2:$AA$16)-$T905)^2+(_xlfn.XLOOKUP(AR$1,$Z$2:$Z$16,$AB$2:$AB$16)-$U905)^2+(_xlfn.XLOOKUP(AR$1,$Z$2:$Z$16,$AC$2:$AC$16-$V905)^2)))</f>
        <v/>
      </c>
      <c r="AS905" s="141" t="str">
        <f t="array" ref="AS905">IF(OR(AS$1=0, $A905=""),"",SQRT((_xlfn.XLOOKUP(AS$1,$Z$2:$Z$16,$AA$2:$AA$16)-$T905)^2+(_xlfn.XLOOKUP(AS$1,$Z$2:$Z$16,$AB$2:$AB$16)-$U905)^2+(_xlfn.XLOOKUP(AS$1,$Z$2:$Z$16,$AC$2:$AC$16-$V905)^2)))</f>
        <v/>
      </c>
      <c r="AT905" s="141" t="str">
        <f t="array" ref="AT905">IF(OR(AT$1=0, $A905=""),"",SQRT((_xlfn.XLOOKUP(AT$1,$Z$2:$Z$16,$AA$2:$AA$16)-$T905)^2+(_xlfn.XLOOKUP(AT$1,$Z$2:$Z$16,$AB$2:$AB$16)-$U905)^2+(_xlfn.XLOOKUP(AT$1,$Z$2:$Z$16,$AC$2:$AC$16-$V905)^2)))</f>
        <v/>
      </c>
      <c r="AU905" s="141" t="str">
        <f t="array" ref="AU905">IF(OR(AU$1=0, $A905=""),"",SQRT((_xlfn.XLOOKUP(AU$1,$Z$2:$Z$16,$AA$2:$AA$16)-$T905)^2+(_xlfn.XLOOKUP(AU$1,$Z$2:$Z$16,$AB$2:$AB$16)-$U905)^2+(_xlfn.XLOOKUP(AU$1,$Z$2:$Z$16,$AC$2:$AC$16-$V905)^2)))</f>
        <v/>
      </c>
      <c r="AV905" s="142" t="str">
        <f t="array" ref="AV905">IF(OR(AV$1=0, $A905=""),"",SQRT((_xlfn.XLOOKUP(AV$1,$Z$2:$Z$16,$AA$2:$AA$16)-$T905)^2+(_xlfn.XLOOKUP(AV$1,$Z$2:$Z$16,$AB$2:$AB$16)-$U905)^2+(_xlfn.XLOOKUP(AV$1,$Z$2:$Z$16,$AC$2:$AC$16-$V905)^2)))</f>
        <v/>
      </c>
      <c r="AW905" s="124"/>
      <c r="AX905" s="124"/>
      <c r="AY905" s="125">
        <f t="shared" si="499"/>
        <v>0</v>
      </c>
      <c r="AZ905" s="143">
        <f t="shared" si="500"/>
        <v>0</v>
      </c>
      <c r="BA905" s="143">
        <f t="shared" si="501"/>
        <v>0</v>
      </c>
      <c r="BB905" s="143">
        <f t="shared" si="502"/>
        <v>0</v>
      </c>
      <c r="BC905" s="143">
        <f t="shared" si="503"/>
        <v>0</v>
      </c>
      <c r="BD905" s="143">
        <f t="shared" si="504"/>
        <v>0</v>
      </c>
      <c r="BE905" s="143">
        <f t="shared" si="505"/>
        <v>0</v>
      </c>
      <c r="BF905" s="143">
        <f t="shared" si="506"/>
        <v>0</v>
      </c>
      <c r="BG905" s="144">
        <f t="shared" si="507"/>
        <v>0</v>
      </c>
      <c r="BH905" s="144">
        <f t="shared" si="508"/>
        <v>0</v>
      </c>
      <c r="BI905" s="144">
        <f t="shared" si="509"/>
        <v>0</v>
      </c>
      <c r="BJ905" s="144">
        <f t="shared" si="510"/>
        <v>0</v>
      </c>
      <c r="BK905" s="144">
        <f t="shared" si="511"/>
        <v>0</v>
      </c>
      <c r="BL905" s="144">
        <f t="shared" si="512"/>
        <v>0</v>
      </c>
      <c r="BM905" s="145">
        <f t="shared" si="513"/>
        <v>0</v>
      </c>
      <c r="BN905" s="124"/>
      <c r="BO905" s="124"/>
      <c r="BP905" s="124"/>
      <c r="BQ905" s="124"/>
      <c r="BR905" s="124"/>
      <c r="BS905" s="124"/>
      <c r="BT905" s="124"/>
      <c r="BU905" s="124"/>
      <c r="BV905" s="130"/>
      <c r="BW905" s="130"/>
      <c r="BX905" s="130"/>
      <c r="BY905" s="130"/>
      <c r="BZ905" s="130"/>
      <c r="CA905" s="130"/>
      <c r="CB905" s="130"/>
      <c r="CC905" s="130"/>
      <c r="CD905" s="130"/>
      <c r="CE905" s="130"/>
      <c r="CF905" s="130"/>
      <c r="CG905" s="130"/>
      <c r="CH905" s="130"/>
      <c r="CI905" s="130"/>
      <c r="CJ905" s="130"/>
      <c r="CM905" s="159">
        <f t="shared" si="514"/>
        <v>0</v>
      </c>
      <c r="CN905" s="160">
        <f t="shared" si="515"/>
        <v>0</v>
      </c>
      <c r="CO905" s="160">
        <f t="shared" si="516"/>
        <v>0</v>
      </c>
      <c r="CP905" s="160">
        <f t="shared" si="517"/>
        <v>0</v>
      </c>
      <c r="CQ905" s="160">
        <f t="shared" si="518"/>
        <v>0</v>
      </c>
      <c r="CR905" s="160" t="str">
        <f t="shared" si="519"/>
        <v/>
      </c>
      <c r="CS905" s="160" t="str">
        <f t="shared" si="520"/>
        <v/>
      </c>
      <c r="CT905" s="160" t="str">
        <f t="shared" si="521"/>
        <v/>
      </c>
      <c r="CU905" s="162" t="str">
        <f t="shared" si="522"/>
        <v/>
      </c>
      <c r="CV905" s="162" t="str">
        <f t="shared" si="523"/>
        <v/>
      </c>
      <c r="CW905" s="162" t="str">
        <f t="shared" si="524"/>
        <v/>
      </c>
      <c r="CX905" s="162" t="str">
        <f t="shared" si="525"/>
        <v/>
      </c>
      <c r="CY905" s="162" t="str">
        <f t="shared" si="526"/>
        <v/>
      </c>
      <c r="CZ905" s="162" t="str">
        <f t="shared" si="527"/>
        <v/>
      </c>
      <c r="DA905" s="163" t="str">
        <f t="shared" si="528"/>
        <v/>
      </c>
    </row>
    <row r="906" spans="1:105" ht="16.5" x14ac:dyDescent="0.3">
      <c r="A906" s="135"/>
      <c r="B906" s="136"/>
      <c r="C906" s="136"/>
      <c r="D906" s="137"/>
      <c r="E906" s="176"/>
      <c r="F906" s="182"/>
      <c r="G906" s="183"/>
      <c r="H906" s="183"/>
      <c r="I906" s="183"/>
      <c r="J906" s="183"/>
      <c r="K906" s="183"/>
      <c r="L906" s="183"/>
      <c r="M906" s="186"/>
      <c r="N906" s="182"/>
      <c r="O906" s="184"/>
      <c r="P906" s="178"/>
      <c r="Q906" s="118">
        <f t="shared" si="497"/>
        <v>0</v>
      </c>
      <c r="R906" s="3"/>
      <c r="S906" s="3"/>
      <c r="T906" s="4"/>
      <c r="U906" s="4"/>
      <c r="V906" s="99">
        <f t="shared" si="498"/>
        <v>0</v>
      </c>
      <c r="W906" s="161"/>
      <c r="X906" s="138"/>
      <c r="AH906" s="158" t="str">
        <f t="array" ref="AH906">IF(OR(AH$1=0, $A906=""),"",SQRT((_xlfn.XLOOKUP(AH$1,$Z$2:$Z$16,$AA$2:$AA$16)-$T906)^2+(_xlfn.XLOOKUP(AH$1,$Z$2:$Z$16,$AB$2:$AB$16)-$U906)^2+(_xlfn.XLOOKUP(AH$1,$Z$2:$Z$16,$AC$2:$AC$16-$V906)^2)))</f>
        <v/>
      </c>
      <c r="AI906" s="140" t="str">
        <f t="array" ref="AI906">IF(OR(AI$1=0, $A906=""),"",SQRT((_xlfn.XLOOKUP(AI$1,$Z$2:$Z$16,$AA$2:$AA$16)-$T906)^2+(_xlfn.XLOOKUP(AI$1,$Z$2:$Z$16,$AB$2:$AB$16)-$U906)^2+(_xlfn.XLOOKUP(AI$1,$Z$2:$Z$16,$AC$2:$AC$16-$V906)^2)))</f>
        <v/>
      </c>
      <c r="AJ906" s="140" t="str">
        <f t="array" ref="AJ906">IF(OR(AJ$1=0, $A906=""),"",SQRT((_xlfn.XLOOKUP(AJ$1,$Z$2:$Z$16,$AA$2:$AA$16)-$T906)^2+(_xlfn.XLOOKUP(AJ$1,$Z$2:$Z$16,$AB$2:$AB$16)-$U906)^2+(_xlfn.XLOOKUP(AJ$1,$Z$2:$Z$16,$AC$2:$AC$16-$V906)^2)))</f>
        <v/>
      </c>
      <c r="AK906" s="140" t="str">
        <f t="array" ref="AK906">IF(OR(AK$1=0, $A906=""),"",SQRT((_xlfn.XLOOKUP(AK$1,$Z$2:$Z$16,$AA$2:$AA$16)-$T906)^2+(_xlfn.XLOOKUP(AK$1,$Z$2:$Z$16,$AB$2:$AB$16)-$U906)^2+(_xlfn.XLOOKUP(AK$1,$Z$2:$Z$16,$AC$2:$AC$16-$V906)^2)))</f>
        <v/>
      </c>
      <c r="AL906" s="140" t="str">
        <f t="array" ref="AL906">IF(OR(AL$1=0, $A906=""),"",SQRT((_xlfn.XLOOKUP(AL$1,$Z$2:$Z$16,$AA$2:$AA$16)-$T906)^2+(_xlfn.XLOOKUP(AL$1,$Z$2:$Z$16,$AB$2:$AB$16)-$U906)^2+(_xlfn.XLOOKUP(AL$1,$Z$2:$Z$16,$AC$2:$AC$16-$V906)^2)))</f>
        <v/>
      </c>
      <c r="AM906" s="140" t="str">
        <f t="array" ref="AM906">IF(OR(AM$1=0, $A906=""),"",SQRT((_xlfn.XLOOKUP(AM$1,$Z$2:$Z$16,$AA$2:$AA$16)-$T906)^2+(_xlfn.XLOOKUP(AM$1,$Z$2:$Z$16,$AB$2:$AB$16)-$U906)^2+(_xlfn.XLOOKUP(AM$1,$Z$2:$Z$16,$AC$2:$AC$16-$V906)^2)))</f>
        <v/>
      </c>
      <c r="AN906" s="140" t="str">
        <f t="array" ref="AN906">IF(OR(AN$1=0, $A906=""),"",SQRT((_xlfn.XLOOKUP(AN$1,$Z$2:$Z$16,$AA$2:$AA$16)-$T906)^2+(_xlfn.XLOOKUP(AN$1,$Z$2:$Z$16,$AB$2:$AB$16)-$U906)^2+(_xlfn.XLOOKUP(AN$1,$Z$2:$Z$16,$AC$2:$AC$16-$V906)^2)))</f>
        <v/>
      </c>
      <c r="AO906" s="140" t="str">
        <f t="array" ref="AO906">IF(OR(AO$1=0, $A906=""),"",SQRT((_xlfn.XLOOKUP(AO$1,$Z$2:$Z$16,$AA$2:$AA$16)-$T906)^2+(_xlfn.XLOOKUP(AO$1,$Z$2:$Z$16,$AB$2:$AB$16)-$U906)^2+(_xlfn.XLOOKUP(AO$1,$Z$2:$Z$16,$AC$2:$AC$16-$V906)^2)))</f>
        <v/>
      </c>
      <c r="AP906" s="141" t="str">
        <f t="array" ref="AP906">IF(OR(AP$1=0, $A906=""),"",SQRT((_xlfn.XLOOKUP(AP$1,$Z$2:$Z$16,$AA$2:$AA$16)-$T906)^2+(_xlfn.XLOOKUP(AP$1,$Z$2:$Z$16,$AB$2:$AB$16)-$U906)^2+(_xlfn.XLOOKUP(AP$1,$Z$2:$Z$16,$AC$2:$AC$16-$V906)^2)))</f>
        <v/>
      </c>
      <c r="AQ906" s="141" t="str">
        <f t="array" ref="AQ906">IF(OR(AQ$1=0, $A906=""),"",SQRT((_xlfn.XLOOKUP(AQ$1,$Z$2:$Z$16,$AA$2:$AA$16)-$T906)^2+(_xlfn.XLOOKUP(AQ$1,$Z$2:$Z$16,$AB$2:$AB$16)-$U906)^2+(_xlfn.XLOOKUP(AQ$1,$Z$2:$Z$16,$AC$2:$AC$16-$V906)^2)))</f>
        <v/>
      </c>
      <c r="AR906" s="141" t="str">
        <f t="array" ref="AR906">IF(OR(AR$1=0, $A906=""),"",SQRT((_xlfn.XLOOKUP(AR$1,$Z$2:$Z$16,$AA$2:$AA$16)-$T906)^2+(_xlfn.XLOOKUP(AR$1,$Z$2:$Z$16,$AB$2:$AB$16)-$U906)^2+(_xlfn.XLOOKUP(AR$1,$Z$2:$Z$16,$AC$2:$AC$16-$V906)^2)))</f>
        <v/>
      </c>
      <c r="AS906" s="141" t="str">
        <f t="array" ref="AS906">IF(OR(AS$1=0, $A906=""),"",SQRT((_xlfn.XLOOKUP(AS$1,$Z$2:$Z$16,$AA$2:$AA$16)-$T906)^2+(_xlfn.XLOOKUP(AS$1,$Z$2:$Z$16,$AB$2:$AB$16)-$U906)^2+(_xlfn.XLOOKUP(AS$1,$Z$2:$Z$16,$AC$2:$AC$16-$V906)^2)))</f>
        <v/>
      </c>
      <c r="AT906" s="141" t="str">
        <f t="array" ref="AT906">IF(OR(AT$1=0, $A906=""),"",SQRT((_xlfn.XLOOKUP(AT$1,$Z$2:$Z$16,$AA$2:$AA$16)-$T906)^2+(_xlfn.XLOOKUP(AT$1,$Z$2:$Z$16,$AB$2:$AB$16)-$U906)^2+(_xlfn.XLOOKUP(AT$1,$Z$2:$Z$16,$AC$2:$AC$16-$V906)^2)))</f>
        <v/>
      </c>
      <c r="AU906" s="141" t="str">
        <f t="array" ref="AU906">IF(OR(AU$1=0, $A906=""),"",SQRT((_xlfn.XLOOKUP(AU$1,$Z$2:$Z$16,$AA$2:$AA$16)-$T906)^2+(_xlfn.XLOOKUP(AU$1,$Z$2:$Z$16,$AB$2:$AB$16)-$U906)^2+(_xlfn.XLOOKUP(AU$1,$Z$2:$Z$16,$AC$2:$AC$16-$V906)^2)))</f>
        <v/>
      </c>
      <c r="AV906" s="142" t="str">
        <f t="array" ref="AV906">IF(OR(AV$1=0, $A906=""),"",SQRT((_xlfn.XLOOKUP(AV$1,$Z$2:$Z$16,$AA$2:$AA$16)-$T906)^2+(_xlfn.XLOOKUP(AV$1,$Z$2:$Z$16,$AB$2:$AB$16)-$U906)^2+(_xlfn.XLOOKUP(AV$1,$Z$2:$Z$16,$AC$2:$AC$16-$V906)^2)))</f>
        <v/>
      </c>
      <c r="AW906" s="124"/>
      <c r="AX906" s="124"/>
      <c r="AY906" s="125">
        <f t="shared" si="499"/>
        <v>0</v>
      </c>
      <c r="AZ906" s="143">
        <f t="shared" si="500"/>
        <v>0</v>
      </c>
      <c r="BA906" s="143">
        <f t="shared" si="501"/>
        <v>0</v>
      </c>
      <c r="BB906" s="143">
        <f t="shared" si="502"/>
        <v>0</v>
      </c>
      <c r="BC906" s="143">
        <f t="shared" si="503"/>
        <v>0</v>
      </c>
      <c r="BD906" s="143">
        <f t="shared" si="504"/>
        <v>0</v>
      </c>
      <c r="BE906" s="143">
        <f t="shared" si="505"/>
        <v>0</v>
      </c>
      <c r="BF906" s="143">
        <f t="shared" si="506"/>
        <v>0</v>
      </c>
      <c r="BG906" s="144">
        <f t="shared" si="507"/>
        <v>0</v>
      </c>
      <c r="BH906" s="144">
        <f t="shared" si="508"/>
        <v>0</v>
      </c>
      <c r="BI906" s="144">
        <f t="shared" si="509"/>
        <v>0</v>
      </c>
      <c r="BJ906" s="144">
        <f t="shared" si="510"/>
        <v>0</v>
      </c>
      <c r="BK906" s="144">
        <f t="shared" si="511"/>
        <v>0</v>
      </c>
      <c r="BL906" s="144">
        <f t="shared" si="512"/>
        <v>0</v>
      </c>
      <c r="BM906" s="145">
        <f t="shared" si="513"/>
        <v>0</v>
      </c>
      <c r="BN906" s="124"/>
      <c r="BO906" s="124"/>
      <c r="BP906" s="124"/>
      <c r="BQ906" s="124"/>
      <c r="BR906" s="124"/>
      <c r="BS906" s="124"/>
      <c r="BT906" s="124"/>
      <c r="BU906" s="124"/>
      <c r="BV906" s="130"/>
      <c r="BW906" s="130"/>
      <c r="BX906" s="130"/>
      <c r="BY906" s="130"/>
      <c r="BZ906" s="130"/>
      <c r="CA906" s="130"/>
      <c r="CB906" s="130"/>
      <c r="CC906" s="130"/>
      <c r="CD906" s="130"/>
      <c r="CE906" s="130"/>
      <c r="CF906" s="130"/>
      <c r="CG906" s="130"/>
      <c r="CH906" s="130"/>
      <c r="CI906" s="130"/>
      <c r="CJ906" s="130"/>
      <c r="CM906" s="159">
        <f t="shared" si="514"/>
        <v>0</v>
      </c>
      <c r="CN906" s="160">
        <f t="shared" si="515"/>
        <v>0</v>
      </c>
      <c r="CO906" s="160">
        <f t="shared" si="516"/>
        <v>0</v>
      </c>
      <c r="CP906" s="160">
        <f t="shared" si="517"/>
        <v>0</v>
      </c>
      <c r="CQ906" s="160">
        <f t="shared" si="518"/>
        <v>0</v>
      </c>
      <c r="CR906" s="160" t="str">
        <f t="shared" si="519"/>
        <v/>
      </c>
      <c r="CS906" s="160" t="str">
        <f t="shared" si="520"/>
        <v/>
      </c>
      <c r="CT906" s="160" t="str">
        <f t="shared" si="521"/>
        <v/>
      </c>
      <c r="CU906" s="162" t="str">
        <f t="shared" si="522"/>
        <v/>
      </c>
      <c r="CV906" s="162" t="str">
        <f t="shared" si="523"/>
        <v/>
      </c>
      <c r="CW906" s="162" t="str">
        <f t="shared" si="524"/>
        <v/>
      </c>
      <c r="CX906" s="162" t="str">
        <f t="shared" si="525"/>
        <v/>
      </c>
      <c r="CY906" s="162" t="str">
        <f t="shared" si="526"/>
        <v/>
      </c>
      <c r="CZ906" s="162" t="str">
        <f t="shared" si="527"/>
        <v/>
      </c>
      <c r="DA906" s="163" t="str">
        <f t="shared" si="528"/>
        <v/>
      </c>
    </row>
    <row r="907" spans="1:105" ht="16.5" x14ac:dyDescent="0.3">
      <c r="A907" s="135"/>
      <c r="B907" s="136"/>
      <c r="C907" s="136"/>
      <c r="D907" s="137"/>
      <c r="E907" s="176"/>
      <c r="F907" s="182"/>
      <c r="G907" s="183"/>
      <c r="H907" s="183"/>
      <c r="I907" s="183"/>
      <c r="J907" s="183"/>
      <c r="K907" s="183"/>
      <c r="L907" s="183"/>
      <c r="M907" s="186"/>
      <c r="N907" s="182"/>
      <c r="O907" s="184"/>
      <c r="P907" s="178"/>
      <c r="Q907" s="118">
        <f t="shared" si="497"/>
        <v>0</v>
      </c>
      <c r="R907" s="3"/>
      <c r="S907" s="3"/>
      <c r="T907" s="4"/>
      <c r="U907" s="4"/>
      <c r="V907" s="99">
        <f t="shared" si="498"/>
        <v>0</v>
      </c>
      <c r="W907" s="161"/>
      <c r="X907" s="138"/>
      <c r="AH907" s="158" t="str">
        <f t="array" ref="AH907">IF(OR(AH$1=0, $A907=""),"",SQRT((_xlfn.XLOOKUP(AH$1,$Z$2:$Z$16,$AA$2:$AA$16)-$T907)^2+(_xlfn.XLOOKUP(AH$1,$Z$2:$Z$16,$AB$2:$AB$16)-$U907)^2+(_xlfn.XLOOKUP(AH$1,$Z$2:$Z$16,$AC$2:$AC$16-$V907)^2)))</f>
        <v/>
      </c>
      <c r="AI907" s="140" t="str">
        <f t="array" ref="AI907">IF(OR(AI$1=0, $A907=""),"",SQRT((_xlfn.XLOOKUP(AI$1,$Z$2:$Z$16,$AA$2:$AA$16)-$T907)^2+(_xlfn.XLOOKUP(AI$1,$Z$2:$Z$16,$AB$2:$AB$16)-$U907)^2+(_xlfn.XLOOKUP(AI$1,$Z$2:$Z$16,$AC$2:$AC$16-$V907)^2)))</f>
        <v/>
      </c>
      <c r="AJ907" s="140" t="str">
        <f t="array" ref="AJ907">IF(OR(AJ$1=0, $A907=""),"",SQRT((_xlfn.XLOOKUP(AJ$1,$Z$2:$Z$16,$AA$2:$AA$16)-$T907)^2+(_xlfn.XLOOKUP(AJ$1,$Z$2:$Z$16,$AB$2:$AB$16)-$U907)^2+(_xlfn.XLOOKUP(AJ$1,$Z$2:$Z$16,$AC$2:$AC$16-$V907)^2)))</f>
        <v/>
      </c>
      <c r="AK907" s="140" t="str">
        <f t="array" ref="AK907">IF(OR(AK$1=0, $A907=""),"",SQRT((_xlfn.XLOOKUP(AK$1,$Z$2:$Z$16,$AA$2:$AA$16)-$T907)^2+(_xlfn.XLOOKUP(AK$1,$Z$2:$Z$16,$AB$2:$AB$16)-$U907)^2+(_xlfn.XLOOKUP(AK$1,$Z$2:$Z$16,$AC$2:$AC$16-$V907)^2)))</f>
        <v/>
      </c>
      <c r="AL907" s="140" t="str">
        <f t="array" ref="AL907">IF(OR(AL$1=0, $A907=""),"",SQRT((_xlfn.XLOOKUP(AL$1,$Z$2:$Z$16,$AA$2:$AA$16)-$T907)^2+(_xlfn.XLOOKUP(AL$1,$Z$2:$Z$16,$AB$2:$AB$16)-$U907)^2+(_xlfn.XLOOKUP(AL$1,$Z$2:$Z$16,$AC$2:$AC$16-$V907)^2)))</f>
        <v/>
      </c>
      <c r="AM907" s="140" t="str">
        <f t="array" ref="AM907">IF(OR(AM$1=0, $A907=""),"",SQRT((_xlfn.XLOOKUP(AM$1,$Z$2:$Z$16,$AA$2:$AA$16)-$T907)^2+(_xlfn.XLOOKUP(AM$1,$Z$2:$Z$16,$AB$2:$AB$16)-$U907)^2+(_xlfn.XLOOKUP(AM$1,$Z$2:$Z$16,$AC$2:$AC$16-$V907)^2)))</f>
        <v/>
      </c>
      <c r="AN907" s="140" t="str">
        <f t="array" ref="AN907">IF(OR(AN$1=0, $A907=""),"",SQRT((_xlfn.XLOOKUP(AN$1,$Z$2:$Z$16,$AA$2:$AA$16)-$T907)^2+(_xlfn.XLOOKUP(AN$1,$Z$2:$Z$16,$AB$2:$AB$16)-$U907)^2+(_xlfn.XLOOKUP(AN$1,$Z$2:$Z$16,$AC$2:$AC$16-$V907)^2)))</f>
        <v/>
      </c>
      <c r="AO907" s="140" t="str">
        <f t="array" ref="AO907">IF(OR(AO$1=0, $A907=""),"",SQRT((_xlfn.XLOOKUP(AO$1,$Z$2:$Z$16,$AA$2:$AA$16)-$T907)^2+(_xlfn.XLOOKUP(AO$1,$Z$2:$Z$16,$AB$2:$AB$16)-$U907)^2+(_xlfn.XLOOKUP(AO$1,$Z$2:$Z$16,$AC$2:$AC$16-$V907)^2)))</f>
        <v/>
      </c>
      <c r="AP907" s="141" t="str">
        <f t="array" ref="AP907">IF(OR(AP$1=0, $A907=""),"",SQRT((_xlfn.XLOOKUP(AP$1,$Z$2:$Z$16,$AA$2:$AA$16)-$T907)^2+(_xlfn.XLOOKUP(AP$1,$Z$2:$Z$16,$AB$2:$AB$16)-$U907)^2+(_xlfn.XLOOKUP(AP$1,$Z$2:$Z$16,$AC$2:$AC$16-$V907)^2)))</f>
        <v/>
      </c>
      <c r="AQ907" s="141" t="str">
        <f t="array" ref="AQ907">IF(OR(AQ$1=0, $A907=""),"",SQRT((_xlfn.XLOOKUP(AQ$1,$Z$2:$Z$16,$AA$2:$AA$16)-$T907)^2+(_xlfn.XLOOKUP(AQ$1,$Z$2:$Z$16,$AB$2:$AB$16)-$U907)^2+(_xlfn.XLOOKUP(AQ$1,$Z$2:$Z$16,$AC$2:$AC$16-$V907)^2)))</f>
        <v/>
      </c>
      <c r="AR907" s="141" t="str">
        <f t="array" ref="AR907">IF(OR(AR$1=0, $A907=""),"",SQRT((_xlfn.XLOOKUP(AR$1,$Z$2:$Z$16,$AA$2:$AA$16)-$T907)^2+(_xlfn.XLOOKUP(AR$1,$Z$2:$Z$16,$AB$2:$AB$16)-$U907)^2+(_xlfn.XLOOKUP(AR$1,$Z$2:$Z$16,$AC$2:$AC$16-$V907)^2)))</f>
        <v/>
      </c>
      <c r="AS907" s="141" t="str">
        <f t="array" ref="AS907">IF(OR(AS$1=0, $A907=""),"",SQRT((_xlfn.XLOOKUP(AS$1,$Z$2:$Z$16,$AA$2:$AA$16)-$T907)^2+(_xlfn.XLOOKUP(AS$1,$Z$2:$Z$16,$AB$2:$AB$16)-$U907)^2+(_xlfn.XLOOKUP(AS$1,$Z$2:$Z$16,$AC$2:$AC$16-$V907)^2)))</f>
        <v/>
      </c>
      <c r="AT907" s="141" t="str">
        <f t="array" ref="AT907">IF(OR(AT$1=0, $A907=""),"",SQRT((_xlfn.XLOOKUP(AT$1,$Z$2:$Z$16,$AA$2:$AA$16)-$T907)^2+(_xlfn.XLOOKUP(AT$1,$Z$2:$Z$16,$AB$2:$AB$16)-$U907)^2+(_xlfn.XLOOKUP(AT$1,$Z$2:$Z$16,$AC$2:$AC$16-$V907)^2)))</f>
        <v/>
      </c>
      <c r="AU907" s="141" t="str">
        <f t="array" ref="AU907">IF(OR(AU$1=0, $A907=""),"",SQRT((_xlfn.XLOOKUP(AU$1,$Z$2:$Z$16,$AA$2:$AA$16)-$T907)^2+(_xlfn.XLOOKUP(AU$1,$Z$2:$Z$16,$AB$2:$AB$16)-$U907)^2+(_xlfn.XLOOKUP(AU$1,$Z$2:$Z$16,$AC$2:$AC$16-$V907)^2)))</f>
        <v/>
      </c>
      <c r="AV907" s="142" t="str">
        <f t="array" ref="AV907">IF(OR(AV$1=0, $A907=""),"",SQRT((_xlfn.XLOOKUP(AV$1,$Z$2:$Z$16,$AA$2:$AA$16)-$T907)^2+(_xlfn.XLOOKUP(AV$1,$Z$2:$Z$16,$AB$2:$AB$16)-$U907)^2+(_xlfn.XLOOKUP(AV$1,$Z$2:$Z$16,$AC$2:$AC$16-$V907)^2)))</f>
        <v/>
      </c>
      <c r="AW907" s="124"/>
      <c r="AX907" s="124"/>
      <c r="AY907" s="125">
        <f t="shared" si="499"/>
        <v>0</v>
      </c>
      <c r="AZ907" s="143">
        <f t="shared" si="500"/>
        <v>0</v>
      </c>
      <c r="BA907" s="143">
        <f t="shared" si="501"/>
        <v>0</v>
      </c>
      <c r="BB907" s="143">
        <f t="shared" si="502"/>
        <v>0</v>
      </c>
      <c r="BC907" s="143">
        <f t="shared" si="503"/>
        <v>0</v>
      </c>
      <c r="BD907" s="143">
        <f t="shared" si="504"/>
        <v>0</v>
      </c>
      <c r="BE907" s="143">
        <f t="shared" si="505"/>
        <v>0</v>
      </c>
      <c r="BF907" s="143">
        <f t="shared" si="506"/>
        <v>0</v>
      </c>
      <c r="BG907" s="144">
        <f t="shared" si="507"/>
        <v>0</v>
      </c>
      <c r="BH907" s="144">
        <f t="shared" si="508"/>
        <v>0</v>
      </c>
      <c r="BI907" s="144">
        <f t="shared" si="509"/>
        <v>0</v>
      </c>
      <c r="BJ907" s="144">
        <f t="shared" si="510"/>
        <v>0</v>
      </c>
      <c r="BK907" s="144">
        <f t="shared" si="511"/>
        <v>0</v>
      </c>
      <c r="BL907" s="144">
        <f t="shared" si="512"/>
        <v>0</v>
      </c>
      <c r="BM907" s="145">
        <f t="shared" si="513"/>
        <v>0</v>
      </c>
      <c r="BN907" s="124"/>
      <c r="BO907" s="124"/>
      <c r="BP907" s="124"/>
      <c r="BQ907" s="124"/>
      <c r="BR907" s="124"/>
      <c r="BS907" s="124"/>
      <c r="BT907" s="124"/>
      <c r="BU907" s="124"/>
      <c r="BV907" s="130"/>
      <c r="BW907" s="130"/>
      <c r="BX907" s="130"/>
      <c r="BY907" s="130"/>
      <c r="BZ907" s="130"/>
      <c r="CA907" s="130"/>
      <c r="CB907" s="130"/>
      <c r="CC907" s="130"/>
      <c r="CD907" s="130"/>
      <c r="CE907" s="130"/>
      <c r="CF907" s="130"/>
      <c r="CG907" s="130"/>
      <c r="CH907" s="130"/>
      <c r="CI907" s="130"/>
      <c r="CJ907" s="130"/>
      <c r="CM907" s="159">
        <f t="shared" si="514"/>
        <v>0</v>
      </c>
      <c r="CN907" s="160">
        <f t="shared" si="515"/>
        <v>0</v>
      </c>
      <c r="CO907" s="160">
        <f t="shared" si="516"/>
        <v>0</v>
      </c>
      <c r="CP907" s="160">
        <f t="shared" si="517"/>
        <v>0</v>
      </c>
      <c r="CQ907" s="160">
        <f t="shared" si="518"/>
        <v>0</v>
      </c>
      <c r="CR907" s="160" t="str">
        <f t="shared" si="519"/>
        <v/>
      </c>
      <c r="CS907" s="160" t="str">
        <f t="shared" si="520"/>
        <v/>
      </c>
      <c r="CT907" s="160" t="str">
        <f t="shared" si="521"/>
        <v/>
      </c>
      <c r="CU907" s="162" t="str">
        <f t="shared" si="522"/>
        <v/>
      </c>
      <c r="CV907" s="162" t="str">
        <f t="shared" si="523"/>
        <v/>
      </c>
      <c r="CW907" s="162" t="str">
        <f t="shared" si="524"/>
        <v/>
      </c>
      <c r="CX907" s="162" t="str">
        <f t="shared" si="525"/>
        <v/>
      </c>
      <c r="CY907" s="162" t="str">
        <f t="shared" si="526"/>
        <v/>
      </c>
      <c r="CZ907" s="162" t="str">
        <f t="shared" si="527"/>
        <v/>
      </c>
      <c r="DA907" s="163" t="str">
        <f t="shared" si="528"/>
        <v/>
      </c>
    </row>
    <row r="908" spans="1:105" ht="16.5" x14ac:dyDescent="0.3">
      <c r="A908" s="135"/>
      <c r="B908" s="136"/>
      <c r="C908" s="136"/>
      <c r="D908" s="137"/>
      <c r="E908" s="176"/>
      <c r="F908" s="182"/>
      <c r="G908" s="183"/>
      <c r="H908" s="183"/>
      <c r="I908" s="183"/>
      <c r="J908" s="183"/>
      <c r="K908" s="183"/>
      <c r="L908" s="183"/>
      <c r="M908" s="186"/>
      <c r="N908" s="182"/>
      <c r="O908" s="184"/>
      <c r="P908" s="178"/>
      <c r="Q908" s="118">
        <f t="shared" si="497"/>
        <v>0</v>
      </c>
      <c r="R908" s="3"/>
      <c r="S908" s="3"/>
      <c r="T908" s="4"/>
      <c r="U908" s="4"/>
      <c r="V908" s="99">
        <f t="shared" si="498"/>
        <v>0</v>
      </c>
      <c r="W908" s="161"/>
      <c r="X908" s="138"/>
      <c r="AH908" s="158" t="str">
        <f t="array" ref="AH908">IF(OR(AH$1=0, $A908=""),"",SQRT((_xlfn.XLOOKUP(AH$1,$Z$2:$Z$16,$AA$2:$AA$16)-$T908)^2+(_xlfn.XLOOKUP(AH$1,$Z$2:$Z$16,$AB$2:$AB$16)-$U908)^2+(_xlfn.XLOOKUP(AH$1,$Z$2:$Z$16,$AC$2:$AC$16-$V908)^2)))</f>
        <v/>
      </c>
      <c r="AI908" s="140" t="str">
        <f t="array" ref="AI908">IF(OR(AI$1=0, $A908=""),"",SQRT((_xlfn.XLOOKUP(AI$1,$Z$2:$Z$16,$AA$2:$AA$16)-$T908)^2+(_xlfn.XLOOKUP(AI$1,$Z$2:$Z$16,$AB$2:$AB$16)-$U908)^2+(_xlfn.XLOOKUP(AI$1,$Z$2:$Z$16,$AC$2:$AC$16-$V908)^2)))</f>
        <v/>
      </c>
      <c r="AJ908" s="140" t="str">
        <f t="array" ref="AJ908">IF(OR(AJ$1=0, $A908=""),"",SQRT((_xlfn.XLOOKUP(AJ$1,$Z$2:$Z$16,$AA$2:$AA$16)-$T908)^2+(_xlfn.XLOOKUP(AJ$1,$Z$2:$Z$16,$AB$2:$AB$16)-$U908)^2+(_xlfn.XLOOKUP(AJ$1,$Z$2:$Z$16,$AC$2:$AC$16-$V908)^2)))</f>
        <v/>
      </c>
      <c r="AK908" s="140" t="str">
        <f t="array" ref="AK908">IF(OR(AK$1=0, $A908=""),"",SQRT((_xlfn.XLOOKUP(AK$1,$Z$2:$Z$16,$AA$2:$AA$16)-$T908)^2+(_xlfn.XLOOKUP(AK$1,$Z$2:$Z$16,$AB$2:$AB$16)-$U908)^2+(_xlfn.XLOOKUP(AK$1,$Z$2:$Z$16,$AC$2:$AC$16-$V908)^2)))</f>
        <v/>
      </c>
      <c r="AL908" s="140" t="str">
        <f t="array" ref="AL908">IF(OR(AL$1=0, $A908=""),"",SQRT((_xlfn.XLOOKUP(AL$1,$Z$2:$Z$16,$AA$2:$AA$16)-$T908)^2+(_xlfn.XLOOKUP(AL$1,$Z$2:$Z$16,$AB$2:$AB$16)-$U908)^2+(_xlfn.XLOOKUP(AL$1,$Z$2:$Z$16,$AC$2:$AC$16-$V908)^2)))</f>
        <v/>
      </c>
      <c r="AM908" s="140" t="str">
        <f t="array" ref="AM908">IF(OR(AM$1=0, $A908=""),"",SQRT((_xlfn.XLOOKUP(AM$1,$Z$2:$Z$16,$AA$2:$AA$16)-$T908)^2+(_xlfn.XLOOKUP(AM$1,$Z$2:$Z$16,$AB$2:$AB$16)-$U908)^2+(_xlfn.XLOOKUP(AM$1,$Z$2:$Z$16,$AC$2:$AC$16-$V908)^2)))</f>
        <v/>
      </c>
      <c r="AN908" s="140" t="str">
        <f t="array" ref="AN908">IF(OR(AN$1=0, $A908=""),"",SQRT((_xlfn.XLOOKUP(AN$1,$Z$2:$Z$16,$AA$2:$AA$16)-$T908)^2+(_xlfn.XLOOKUP(AN$1,$Z$2:$Z$16,$AB$2:$AB$16)-$U908)^2+(_xlfn.XLOOKUP(AN$1,$Z$2:$Z$16,$AC$2:$AC$16-$V908)^2)))</f>
        <v/>
      </c>
      <c r="AO908" s="140" t="str">
        <f t="array" ref="AO908">IF(OR(AO$1=0, $A908=""),"",SQRT((_xlfn.XLOOKUP(AO$1,$Z$2:$Z$16,$AA$2:$AA$16)-$T908)^2+(_xlfn.XLOOKUP(AO$1,$Z$2:$Z$16,$AB$2:$AB$16)-$U908)^2+(_xlfn.XLOOKUP(AO$1,$Z$2:$Z$16,$AC$2:$AC$16-$V908)^2)))</f>
        <v/>
      </c>
      <c r="AP908" s="141" t="str">
        <f t="array" ref="AP908">IF(OR(AP$1=0, $A908=""),"",SQRT((_xlfn.XLOOKUP(AP$1,$Z$2:$Z$16,$AA$2:$AA$16)-$T908)^2+(_xlfn.XLOOKUP(AP$1,$Z$2:$Z$16,$AB$2:$AB$16)-$U908)^2+(_xlfn.XLOOKUP(AP$1,$Z$2:$Z$16,$AC$2:$AC$16-$V908)^2)))</f>
        <v/>
      </c>
      <c r="AQ908" s="141" t="str">
        <f t="array" ref="AQ908">IF(OR(AQ$1=0, $A908=""),"",SQRT((_xlfn.XLOOKUP(AQ$1,$Z$2:$Z$16,$AA$2:$AA$16)-$T908)^2+(_xlfn.XLOOKUP(AQ$1,$Z$2:$Z$16,$AB$2:$AB$16)-$U908)^2+(_xlfn.XLOOKUP(AQ$1,$Z$2:$Z$16,$AC$2:$AC$16-$V908)^2)))</f>
        <v/>
      </c>
      <c r="AR908" s="141" t="str">
        <f t="array" ref="AR908">IF(OR(AR$1=0, $A908=""),"",SQRT((_xlfn.XLOOKUP(AR$1,$Z$2:$Z$16,$AA$2:$AA$16)-$T908)^2+(_xlfn.XLOOKUP(AR$1,$Z$2:$Z$16,$AB$2:$AB$16)-$U908)^2+(_xlfn.XLOOKUP(AR$1,$Z$2:$Z$16,$AC$2:$AC$16-$V908)^2)))</f>
        <v/>
      </c>
      <c r="AS908" s="141" t="str">
        <f t="array" ref="AS908">IF(OR(AS$1=0, $A908=""),"",SQRT((_xlfn.XLOOKUP(AS$1,$Z$2:$Z$16,$AA$2:$AA$16)-$T908)^2+(_xlfn.XLOOKUP(AS$1,$Z$2:$Z$16,$AB$2:$AB$16)-$U908)^2+(_xlfn.XLOOKUP(AS$1,$Z$2:$Z$16,$AC$2:$AC$16-$V908)^2)))</f>
        <v/>
      </c>
      <c r="AT908" s="141" t="str">
        <f t="array" ref="AT908">IF(OR(AT$1=0, $A908=""),"",SQRT((_xlfn.XLOOKUP(AT$1,$Z$2:$Z$16,$AA$2:$AA$16)-$T908)^2+(_xlfn.XLOOKUP(AT$1,$Z$2:$Z$16,$AB$2:$AB$16)-$U908)^2+(_xlfn.XLOOKUP(AT$1,$Z$2:$Z$16,$AC$2:$AC$16-$V908)^2)))</f>
        <v/>
      </c>
      <c r="AU908" s="141" t="str">
        <f t="array" ref="AU908">IF(OR(AU$1=0, $A908=""),"",SQRT((_xlfn.XLOOKUP(AU$1,$Z$2:$Z$16,$AA$2:$AA$16)-$T908)^2+(_xlfn.XLOOKUP(AU$1,$Z$2:$Z$16,$AB$2:$AB$16)-$U908)^2+(_xlfn.XLOOKUP(AU$1,$Z$2:$Z$16,$AC$2:$AC$16-$V908)^2)))</f>
        <v/>
      </c>
      <c r="AV908" s="142" t="str">
        <f t="array" ref="AV908">IF(OR(AV$1=0, $A908=""),"",SQRT((_xlfn.XLOOKUP(AV$1,$Z$2:$Z$16,$AA$2:$AA$16)-$T908)^2+(_xlfn.XLOOKUP(AV$1,$Z$2:$Z$16,$AB$2:$AB$16)-$U908)^2+(_xlfn.XLOOKUP(AV$1,$Z$2:$Z$16,$AC$2:$AC$16-$V908)^2)))</f>
        <v/>
      </c>
      <c r="AW908" s="124"/>
      <c r="AX908" s="124"/>
      <c r="AY908" s="125">
        <f t="shared" si="499"/>
        <v>0</v>
      </c>
      <c r="AZ908" s="143">
        <f t="shared" si="500"/>
        <v>0</v>
      </c>
      <c r="BA908" s="143">
        <f t="shared" si="501"/>
        <v>0</v>
      </c>
      <c r="BB908" s="143">
        <f t="shared" si="502"/>
        <v>0</v>
      </c>
      <c r="BC908" s="143">
        <f t="shared" si="503"/>
        <v>0</v>
      </c>
      <c r="BD908" s="143">
        <f t="shared" si="504"/>
        <v>0</v>
      </c>
      <c r="BE908" s="143">
        <f t="shared" si="505"/>
        <v>0</v>
      </c>
      <c r="BF908" s="143">
        <f t="shared" si="506"/>
        <v>0</v>
      </c>
      <c r="BG908" s="144">
        <f t="shared" si="507"/>
        <v>0</v>
      </c>
      <c r="BH908" s="144">
        <f t="shared" si="508"/>
        <v>0</v>
      </c>
      <c r="BI908" s="144">
        <f t="shared" si="509"/>
        <v>0</v>
      </c>
      <c r="BJ908" s="144">
        <f t="shared" si="510"/>
        <v>0</v>
      </c>
      <c r="BK908" s="144">
        <f t="shared" si="511"/>
        <v>0</v>
      </c>
      <c r="BL908" s="144">
        <f t="shared" si="512"/>
        <v>0</v>
      </c>
      <c r="BM908" s="145">
        <f t="shared" si="513"/>
        <v>0</v>
      </c>
      <c r="BN908" s="124"/>
      <c r="BO908" s="124"/>
      <c r="BP908" s="124"/>
      <c r="BQ908" s="124"/>
      <c r="BR908" s="124"/>
      <c r="BS908" s="124"/>
      <c r="BT908" s="124"/>
      <c r="BU908" s="124"/>
      <c r="BV908" s="130"/>
      <c r="BW908" s="130"/>
      <c r="BX908" s="130"/>
      <c r="BY908" s="130"/>
      <c r="BZ908" s="130"/>
      <c r="CA908" s="130"/>
      <c r="CB908" s="130"/>
      <c r="CC908" s="130"/>
      <c r="CD908" s="130"/>
      <c r="CE908" s="130"/>
      <c r="CF908" s="130"/>
      <c r="CG908" s="130"/>
      <c r="CH908" s="130"/>
      <c r="CI908" s="130"/>
      <c r="CJ908" s="130"/>
      <c r="CM908" s="159">
        <f t="shared" si="514"/>
        <v>0</v>
      </c>
      <c r="CN908" s="160">
        <f t="shared" si="515"/>
        <v>0</v>
      </c>
      <c r="CO908" s="160">
        <f t="shared" si="516"/>
        <v>0</v>
      </c>
      <c r="CP908" s="160">
        <f t="shared" si="517"/>
        <v>0</v>
      </c>
      <c r="CQ908" s="160">
        <f t="shared" si="518"/>
        <v>0</v>
      </c>
      <c r="CR908" s="160" t="str">
        <f t="shared" si="519"/>
        <v/>
      </c>
      <c r="CS908" s="160" t="str">
        <f t="shared" si="520"/>
        <v/>
      </c>
      <c r="CT908" s="160" t="str">
        <f t="shared" si="521"/>
        <v/>
      </c>
      <c r="CU908" s="162" t="str">
        <f t="shared" si="522"/>
        <v/>
      </c>
      <c r="CV908" s="162" t="str">
        <f t="shared" si="523"/>
        <v/>
      </c>
      <c r="CW908" s="162" t="str">
        <f t="shared" si="524"/>
        <v/>
      </c>
      <c r="CX908" s="162" t="str">
        <f t="shared" si="525"/>
        <v/>
      </c>
      <c r="CY908" s="162" t="str">
        <f t="shared" si="526"/>
        <v/>
      </c>
      <c r="CZ908" s="162" t="str">
        <f t="shared" si="527"/>
        <v/>
      </c>
      <c r="DA908" s="163" t="str">
        <f t="shared" si="528"/>
        <v/>
      </c>
    </row>
    <row r="909" spans="1:105" ht="16.5" x14ac:dyDescent="0.3">
      <c r="A909" s="135"/>
      <c r="B909" s="136"/>
      <c r="C909" s="136"/>
      <c r="D909" s="137"/>
      <c r="E909" s="176"/>
      <c r="F909" s="182"/>
      <c r="G909" s="183"/>
      <c r="H909" s="183"/>
      <c r="I909" s="183"/>
      <c r="J909" s="183"/>
      <c r="K909" s="183"/>
      <c r="L909" s="183"/>
      <c r="M909" s="186"/>
      <c r="N909" s="182"/>
      <c r="O909" s="184"/>
      <c r="P909" s="178"/>
      <c r="Q909" s="118">
        <f t="shared" si="497"/>
        <v>0</v>
      </c>
      <c r="R909" s="3"/>
      <c r="S909" s="3"/>
      <c r="T909" s="4"/>
      <c r="U909" s="4"/>
      <c r="V909" s="99">
        <f t="shared" si="498"/>
        <v>0</v>
      </c>
      <c r="W909" s="161"/>
      <c r="X909" s="138"/>
      <c r="AH909" s="158" t="str">
        <f t="array" ref="AH909">IF(OR(AH$1=0, $A909=""),"",SQRT((_xlfn.XLOOKUP(AH$1,$Z$2:$Z$16,$AA$2:$AA$16)-$T909)^2+(_xlfn.XLOOKUP(AH$1,$Z$2:$Z$16,$AB$2:$AB$16)-$U909)^2+(_xlfn.XLOOKUP(AH$1,$Z$2:$Z$16,$AC$2:$AC$16-$V909)^2)))</f>
        <v/>
      </c>
      <c r="AI909" s="140" t="str">
        <f t="array" ref="AI909">IF(OR(AI$1=0, $A909=""),"",SQRT((_xlfn.XLOOKUP(AI$1,$Z$2:$Z$16,$AA$2:$AA$16)-$T909)^2+(_xlfn.XLOOKUP(AI$1,$Z$2:$Z$16,$AB$2:$AB$16)-$U909)^2+(_xlfn.XLOOKUP(AI$1,$Z$2:$Z$16,$AC$2:$AC$16-$V909)^2)))</f>
        <v/>
      </c>
      <c r="AJ909" s="140" t="str">
        <f t="array" ref="AJ909">IF(OR(AJ$1=0, $A909=""),"",SQRT((_xlfn.XLOOKUP(AJ$1,$Z$2:$Z$16,$AA$2:$AA$16)-$T909)^2+(_xlfn.XLOOKUP(AJ$1,$Z$2:$Z$16,$AB$2:$AB$16)-$U909)^2+(_xlfn.XLOOKUP(AJ$1,$Z$2:$Z$16,$AC$2:$AC$16-$V909)^2)))</f>
        <v/>
      </c>
      <c r="AK909" s="140" t="str">
        <f t="array" ref="AK909">IF(OR(AK$1=0, $A909=""),"",SQRT((_xlfn.XLOOKUP(AK$1,$Z$2:$Z$16,$AA$2:$AA$16)-$T909)^2+(_xlfn.XLOOKUP(AK$1,$Z$2:$Z$16,$AB$2:$AB$16)-$U909)^2+(_xlfn.XLOOKUP(AK$1,$Z$2:$Z$16,$AC$2:$AC$16-$V909)^2)))</f>
        <v/>
      </c>
      <c r="AL909" s="140" t="str">
        <f t="array" ref="AL909">IF(OR(AL$1=0, $A909=""),"",SQRT((_xlfn.XLOOKUP(AL$1,$Z$2:$Z$16,$AA$2:$AA$16)-$T909)^2+(_xlfn.XLOOKUP(AL$1,$Z$2:$Z$16,$AB$2:$AB$16)-$U909)^2+(_xlfn.XLOOKUP(AL$1,$Z$2:$Z$16,$AC$2:$AC$16-$V909)^2)))</f>
        <v/>
      </c>
      <c r="AM909" s="140" t="str">
        <f t="array" ref="AM909">IF(OR(AM$1=0, $A909=""),"",SQRT((_xlfn.XLOOKUP(AM$1,$Z$2:$Z$16,$AA$2:$AA$16)-$T909)^2+(_xlfn.XLOOKUP(AM$1,$Z$2:$Z$16,$AB$2:$AB$16)-$U909)^2+(_xlfn.XLOOKUP(AM$1,$Z$2:$Z$16,$AC$2:$AC$16-$V909)^2)))</f>
        <v/>
      </c>
      <c r="AN909" s="140" t="str">
        <f t="array" ref="AN909">IF(OR(AN$1=0, $A909=""),"",SQRT((_xlfn.XLOOKUP(AN$1,$Z$2:$Z$16,$AA$2:$AA$16)-$T909)^2+(_xlfn.XLOOKUP(AN$1,$Z$2:$Z$16,$AB$2:$AB$16)-$U909)^2+(_xlfn.XLOOKUP(AN$1,$Z$2:$Z$16,$AC$2:$AC$16-$V909)^2)))</f>
        <v/>
      </c>
      <c r="AO909" s="140" t="str">
        <f t="array" ref="AO909">IF(OR(AO$1=0, $A909=""),"",SQRT((_xlfn.XLOOKUP(AO$1,$Z$2:$Z$16,$AA$2:$AA$16)-$T909)^2+(_xlfn.XLOOKUP(AO$1,$Z$2:$Z$16,$AB$2:$AB$16)-$U909)^2+(_xlfn.XLOOKUP(AO$1,$Z$2:$Z$16,$AC$2:$AC$16-$V909)^2)))</f>
        <v/>
      </c>
      <c r="AP909" s="141" t="str">
        <f t="array" ref="AP909">IF(OR(AP$1=0, $A909=""),"",SQRT((_xlfn.XLOOKUP(AP$1,$Z$2:$Z$16,$AA$2:$AA$16)-$T909)^2+(_xlfn.XLOOKUP(AP$1,$Z$2:$Z$16,$AB$2:$AB$16)-$U909)^2+(_xlfn.XLOOKUP(AP$1,$Z$2:$Z$16,$AC$2:$AC$16-$V909)^2)))</f>
        <v/>
      </c>
      <c r="AQ909" s="141" t="str">
        <f t="array" ref="AQ909">IF(OR(AQ$1=0, $A909=""),"",SQRT((_xlfn.XLOOKUP(AQ$1,$Z$2:$Z$16,$AA$2:$AA$16)-$T909)^2+(_xlfn.XLOOKUP(AQ$1,$Z$2:$Z$16,$AB$2:$AB$16)-$U909)^2+(_xlfn.XLOOKUP(AQ$1,$Z$2:$Z$16,$AC$2:$AC$16-$V909)^2)))</f>
        <v/>
      </c>
      <c r="AR909" s="141" t="str">
        <f t="array" ref="AR909">IF(OR(AR$1=0, $A909=""),"",SQRT((_xlfn.XLOOKUP(AR$1,$Z$2:$Z$16,$AA$2:$AA$16)-$T909)^2+(_xlfn.XLOOKUP(AR$1,$Z$2:$Z$16,$AB$2:$AB$16)-$U909)^2+(_xlfn.XLOOKUP(AR$1,$Z$2:$Z$16,$AC$2:$AC$16-$V909)^2)))</f>
        <v/>
      </c>
      <c r="AS909" s="141" t="str">
        <f t="array" ref="AS909">IF(OR(AS$1=0, $A909=""),"",SQRT((_xlfn.XLOOKUP(AS$1,$Z$2:$Z$16,$AA$2:$AA$16)-$T909)^2+(_xlfn.XLOOKUP(AS$1,$Z$2:$Z$16,$AB$2:$AB$16)-$U909)^2+(_xlfn.XLOOKUP(AS$1,$Z$2:$Z$16,$AC$2:$AC$16-$V909)^2)))</f>
        <v/>
      </c>
      <c r="AT909" s="141" t="str">
        <f t="array" ref="AT909">IF(OR(AT$1=0, $A909=""),"",SQRT((_xlfn.XLOOKUP(AT$1,$Z$2:$Z$16,$AA$2:$AA$16)-$T909)^2+(_xlfn.XLOOKUP(AT$1,$Z$2:$Z$16,$AB$2:$AB$16)-$U909)^2+(_xlfn.XLOOKUP(AT$1,$Z$2:$Z$16,$AC$2:$AC$16-$V909)^2)))</f>
        <v/>
      </c>
      <c r="AU909" s="141" t="str">
        <f t="array" ref="AU909">IF(OR(AU$1=0, $A909=""),"",SQRT((_xlfn.XLOOKUP(AU$1,$Z$2:$Z$16,$AA$2:$AA$16)-$T909)^2+(_xlfn.XLOOKUP(AU$1,$Z$2:$Z$16,$AB$2:$AB$16)-$U909)^2+(_xlfn.XLOOKUP(AU$1,$Z$2:$Z$16,$AC$2:$AC$16-$V909)^2)))</f>
        <v/>
      </c>
      <c r="AV909" s="142" t="str">
        <f t="array" ref="AV909">IF(OR(AV$1=0, $A909=""),"",SQRT((_xlfn.XLOOKUP(AV$1,$Z$2:$Z$16,$AA$2:$AA$16)-$T909)^2+(_xlfn.XLOOKUP(AV$1,$Z$2:$Z$16,$AB$2:$AB$16)-$U909)^2+(_xlfn.XLOOKUP(AV$1,$Z$2:$Z$16,$AC$2:$AC$16-$V909)^2)))</f>
        <v/>
      </c>
      <c r="AW909" s="124"/>
      <c r="AX909" s="124"/>
      <c r="AY909" s="125">
        <f t="shared" si="499"/>
        <v>0</v>
      </c>
      <c r="AZ909" s="143">
        <f t="shared" si="500"/>
        <v>0</v>
      </c>
      <c r="BA909" s="143">
        <f t="shared" si="501"/>
        <v>0</v>
      </c>
      <c r="BB909" s="143">
        <f t="shared" si="502"/>
        <v>0</v>
      </c>
      <c r="BC909" s="143">
        <f t="shared" si="503"/>
        <v>0</v>
      </c>
      <c r="BD909" s="143">
        <f t="shared" si="504"/>
        <v>0</v>
      </c>
      <c r="BE909" s="143">
        <f t="shared" si="505"/>
        <v>0</v>
      </c>
      <c r="BF909" s="143">
        <f t="shared" si="506"/>
        <v>0</v>
      </c>
      <c r="BG909" s="144">
        <f t="shared" si="507"/>
        <v>0</v>
      </c>
      <c r="BH909" s="144">
        <f t="shared" si="508"/>
        <v>0</v>
      </c>
      <c r="BI909" s="144">
        <f t="shared" si="509"/>
        <v>0</v>
      </c>
      <c r="BJ909" s="144">
        <f t="shared" si="510"/>
        <v>0</v>
      </c>
      <c r="BK909" s="144">
        <f t="shared" si="511"/>
        <v>0</v>
      </c>
      <c r="BL909" s="144">
        <f t="shared" si="512"/>
        <v>0</v>
      </c>
      <c r="BM909" s="145">
        <f t="shared" si="513"/>
        <v>0</v>
      </c>
      <c r="BN909" s="124"/>
      <c r="BO909" s="124"/>
      <c r="BP909" s="124"/>
      <c r="BQ909" s="124"/>
      <c r="BR909" s="124"/>
      <c r="BS909" s="124"/>
      <c r="BT909" s="124"/>
      <c r="BU909" s="124"/>
      <c r="BV909" s="130"/>
      <c r="BW909" s="130"/>
      <c r="BX909" s="130"/>
      <c r="BY909" s="130"/>
      <c r="BZ909" s="130"/>
      <c r="CA909" s="130"/>
      <c r="CB909" s="130"/>
      <c r="CC909" s="130"/>
      <c r="CD909" s="130"/>
      <c r="CE909" s="130"/>
      <c r="CF909" s="130"/>
      <c r="CG909" s="130"/>
      <c r="CH909" s="130"/>
      <c r="CI909" s="130"/>
      <c r="CJ909" s="130"/>
      <c r="CM909" s="159">
        <f t="shared" si="514"/>
        <v>0</v>
      </c>
      <c r="CN909" s="160">
        <f t="shared" si="515"/>
        <v>0</v>
      </c>
      <c r="CO909" s="160">
        <f t="shared" si="516"/>
        <v>0</v>
      </c>
      <c r="CP909" s="160">
        <f t="shared" si="517"/>
        <v>0</v>
      </c>
      <c r="CQ909" s="160">
        <f t="shared" si="518"/>
        <v>0</v>
      </c>
      <c r="CR909" s="160" t="str">
        <f t="shared" si="519"/>
        <v/>
      </c>
      <c r="CS909" s="160" t="str">
        <f t="shared" si="520"/>
        <v/>
      </c>
      <c r="CT909" s="160" t="str">
        <f t="shared" si="521"/>
        <v/>
      </c>
      <c r="CU909" s="162" t="str">
        <f t="shared" si="522"/>
        <v/>
      </c>
      <c r="CV909" s="162" t="str">
        <f t="shared" si="523"/>
        <v/>
      </c>
      <c r="CW909" s="162" t="str">
        <f t="shared" si="524"/>
        <v/>
      </c>
      <c r="CX909" s="162" t="str">
        <f t="shared" si="525"/>
        <v/>
      </c>
      <c r="CY909" s="162" t="str">
        <f t="shared" si="526"/>
        <v/>
      </c>
      <c r="CZ909" s="162" t="str">
        <f t="shared" si="527"/>
        <v/>
      </c>
      <c r="DA909" s="163" t="str">
        <f t="shared" si="528"/>
        <v/>
      </c>
    </row>
    <row r="910" spans="1:105" ht="16.5" x14ac:dyDescent="0.3">
      <c r="A910" s="135"/>
      <c r="B910" s="136"/>
      <c r="C910" s="136"/>
      <c r="D910" s="137"/>
      <c r="E910" s="176"/>
      <c r="F910" s="182"/>
      <c r="G910" s="183"/>
      <c r="H910" s="183"/>
      <c r="I910" s="183"/>
      <c r="J910" s="183"/>
      <c r="K910" s="183"/>
      <c r="L910" s="183"/>
      <c r="M910" s="186"/>
      <c r="N910" s="182"/>
      <c r="O910" s="184"/>
      <c r="P910" s="178"/>
      <c r="Q910" s="118">
        <f t="shared" si="497"/>
        <v>0</v>
      </c>
      <c r="R910" s="3"/>
      <c r="S910" s="3"/>
      <c r="T910" s="4"/>
      <c r="U910" s="4"/>
      <c r="V910" s="99">
        <f t="shared" si="498"/>
        <v>0</v>
      </c>
      <c r="W910" s="161"/>
      <c r="X910" s="138"/>
      <c r="AH910" s="158" t="str">
        <f t="array" ref="AH910">IF(OR(AH$1=0, $A910=""),"",SQRT((_xlfn.XLOOKUP(AH$1,$Z$2:$Z$16,$AA$2:$AA$16)-$T910)^2+(_xlfn.XLOOKUP(AH$1,$Z$2:$Z$16,$AB$2:$AB$16)-$U910)^2+(_xlfn.XLOOKUP(AH$1,$Z$2:$Z$16,$AC$2:$AC$16-$V910)^2)))</f>
        <v/>
      </c>
      <c r="AI910" s="140" t="str">
        <f t="array" ref="AI910">IF(OR(AI$1=0, $A910=""),"",SQRT((_xlfn.XLOOKUP(AI$1,$Z$2:$Z$16,$AA$2:$AA$16)-$T910)^2+(_xlfn.XLOOKUP(AI$1,$Z$2:$Z$16,$AB$2:$AB$16)-$U910)^2+(_xlfn.XLOOKUP(AI$1,$Z$2:$Z$16,$AC$2:$AC$16-$V910)^2)))</f>
        <v/>
      </c>
      <c r="AJ910" s="140" t="str">
        <f t="array" ref="AJ910">IF(OR(AJ$1=0, $A910=""),"",SQRT((_xlfn.XLOOKUP(AJ$1,$Z$2:$Z$16,$AA$2:$AA$16)-$T910)^2+(_xlfn.XLOOKUP(AJ$1,$Z$2:$Z$16,$AB$2:$AB$16)-$U910)^2+(_xlfn.XLOOKUP(AJ$1,$Z$2:$Z$16,$AC$2:$AC$16-$V910)^2)))</f>
        <v/>
      </c>
      <c r="AK910" s="140" t="str">
        <f t="array" ref="AK910">IF(OR(AK$1=0, $A910=""),"",SQRT((_xlfn.XLOOKUP(AK$1,$Z$2:$Z$16,$AA$2:$AA$16)-$T910)^2+(_xlfn.XLOOKUP(AK$1,$Z$2:$Z$16,$AB$2:$AB$16)-$U910)^2+(_xlfn.XLOOKUP(AK$1,$Z$2:$Z$16,$AC$2:$AC$16-$V910)^2)))</f>
        <v/>
      </c>
      <c r="AL910" s="140" t="str">
        <f t="array" ref="AL910">IF(OR(AL$1=0, $A910=""),"",SQRT((_xlfn.XLOOKUP(AL$1,$Z$2:$Z$16,$AA$2:$AA$16)-$T910)^2+(_xlfn.XLOOKUP(AL$1,$Z$2:$Z$16,$AB$2:$AB$16)-$U910)^2+(_xlfn.XLOOKUP(AL$1,$Z$2:$Z$16,$AC$2:$AC$16-$V910)^2)))</f>
        <v/>
      </c>
      <c r="AM910" s="140" t="str">
        <f t="array" ref="AM910">IF(OR(AM$1=0, $A910=""),"",SQRT((_xlfn.XLOOKUP(AM$1,$Z$2:$Z$16,$AA$2:$AA$16)-$T910)^2+(_xlfn.XLOOKUP(AM$1,$Z$2:$Z$16,$AB$2:$AB$16)-$U910)^2+(_xlfn.XLOOKUP(AM$1,$Z$2:$Z$16,$AC$2:$AC$16-$V910)^2)))</f>
        <v/>
      </c>
      <c r="AN910" s="140" t="str">
        <f t="array" ref="AN910">IF(OR(AN$1=0, $A910=""),"",SQRT((_xlfn.XLOOKUP(AN$1,$Z$2:$Z$16,$AA$2:$AA$16)-$T910)^2+(_xlfn.XLOOKUP(AN$1,$Z$2:$Z$16,$AB$2:$AB$16)-$U910)^2+(_xlfn.XLOOKUP(AN$1,$Z$2:$Z$16,$AC$2:$AC$16-$V910)^2)))</f>
        <v/>
      </c>
      <c r="AO910" s="140" t="str">
        <f t="array" ref="AO910">IF(OR(AO$1=0, $A910=""),"",SQRT((_xlfn.XLOOKUP(AO$1,$Z$2:$Z$16,$AA$2:$AA$16)-$T910)^2+(_xlfn.XLOOKUP(AO$1,$Z$2:$Z$16,$AB$2:$AB$16)-$U910)^2+(_xlfn.XLOOKUP(AO$1,$Z$2:$Z$16,$AC$2:$AC$16-$V910)^2)))</f>
        <v/>
      </c>
      <c r="AP910" s="141" t="str">
        <f t="array" ref="AP910">IF(OR(AP$1=0, $A910=""),"",SQRT((_xlfn.XLOOKUP(AP$1,$Z$2:$Z$16,$AA$2:$AA$16)-$T910)^2+(_xlfn.XLOOKUP(AP$1,$Z$2:$Z$16,$AB$2:$AB$16)-$U910)^2+(_xlfn.XLOOKUP(AP$1,$Z$2:$Z$16,$AC$2:$AC$16-$V910)^2)))</f>
        <v/>
      </c>
      <c r="AQ910" s="141" t="str">
        <f t="array" ref="AQ910">IF(OR(AQ$1=0, $A910=""),"",SQRT((_xlfn.XLOOKUP(AQ$1,$Z$2:$Z$16,$AA$2:$AA$16)-$T910)^2+(_xlfn.XLOOKUP(AQ$1,$Z$2:$Z$16,$AB$2:$AB$16)-$U910)^2+(_xlfn.XLOOKUP(AQ$1,$Z$2:$Z$16,$AC$2:$AC$16-$V910)^2)))</f>
        <v/>
      </c>
      <c r="AR910" s="141" t="str">
        <f t="array" ref="AR910">IF(OR(AR$1=0, $A910=""),"",SQRT((_xlfn.XLOOKUP(AR$1,$Z$2:$Z$16,$AA$2:$AA$16)-$T910)^2+(_xlfn.XLOOKUP(AR$1,$Z$2:$Z$16,$AB$2:$AB$16)-$U910)^2+(_xlfn.XLOOKUP(AR$1,$Z$2:$Z$16,$AC$2:$AC$16-$V910)^2)))</f>
        <v/>
      </c>
      <c r="AS910" s="141" t="str">
        <f t="array" ref="AS910">IF(OR(AS$1=0, $A910=""),"",SQRT((_xlfn.XLOOKUP(AS$1,$Z$2:$Z$16,$AA$2:$AA$16)-$T910)^2+(_xlfn.XLOOKUP(AS$1,$Z$2:$Z$16,$AB$2:$AB$16)-$U910)^2+(_xlfn.XLOOKUP(AS$1,$Z$2:$Z$16,$AC$2:$AC$16-$V910)^2)))</f>
        <v/>
      </c>
      <c r="AT910" s="141" t="str">
        <f t="array" ref="AT910">IF(OR(AT$1=0, $A910=""),"",SQRT((_xlfn.XLOOKUP(AT$1,$Z$2:$Z$16,$AA$2:$AA$16)-$T910)^2+(_xlfn.XLOOKUP(AT$1,$Z$2:$Z$16,$AB$2:$AB$16)-$U910)^2+(_xlfn.XLOOKUP(AT$1,$Z$2:$Z$16,$AC$2:$AC$16-$V910)^2)))</f>
        <v/>
      </c>
      <c r="AU910" s="141" t="str">
        <f t="array" ref="AU910">IF(OR(AU$1=0, $A910=""),"",SQRT((_xlfn.XLOOKUP(AU$1,$Z$2:$Z$16,$AA$2:$AA$16)-$T910)^2+(_xlfn.XLOOKUP(AU$1,$Z$2:$Z$16,$AB$2:$AB$16)-$U910)^2+(_xlfn.XLOOKUP(AU$1,$Z$2:$Z$16,$AC$2:$AC$16-$V910)^2)))</f>
        <v/>
      </c>
      <c r="AV910" s="142" t="str">
        <f t="array" ref="AV910">IF(OR(AV$1=0, $A910=""),"",SQRT((_xlfn.XLOOKUP(AV$1,$Z$2:$Z$16,$AA$2:$AA$16)-$T910)^2+(_xlfn.XLOOKUP(AV$1,$Z$2:$Z$16,$AB$2:$AB$16)-$U910)^2+(_xlfn.XLOOKUP(AV$1,$Z$2:$Z$16,$AC$2:$AC$16-$V910)^2)))</f>
        <v/>
      </c>
      <c r="AW910" s="124"/>
      <c r="AX910" s="124"/>
      <c r="AY910" s="125">
        <f t="shared" si="499"/>
        <v>0</v>
      </c>
      <c r="AZ910" s="143">
        <f t="shared" si="500"/>
        <v>0</v>
      </c>
      <c r="BA910" s="143">
        <f t="shared" si="501"/>
        <v>0</v>
      </c>
      <c r="BB910" s="143">
        <f t="shared" si="502"/>
        <v>0</v>
      </c>
      <c r="BC910" s="143">
        <f t="shared" si="503"/>
        <v>0</v>
      </c>
      <c r="BD910" s="143">
        <f t="shared" si="504"/>
        <v>0</v>
      </c>
      <c r="BE910" s="143">
        <f t="shared" si="505"/>
        <v>0</v>
      </c>
      <c r="BF910" s="143">
        <f t="shared" si="506"/>
        <v>0</v>
      </c>
      <c r="BG910" s="144">
        <f t="shared" si="507"/>
        <v>0</v>
      </c>
      <c r="BH910" s="144">
        <f t="shared" si="508"/>
        <v>0</v>
      </c>
      <c r="BI910" s="144">
        <f t="shared" si="509"/>
        <v>0</v>
      </c>
      <c r="BJ910" s="144">
        <f t="shared" si="510"/>
        <v>0</v>
      </c>
      <c r="BK910" s="144">
        <f t="shared" si="511"/>
        <v>0</v>
      </c>
      <c r="BL910" s="144">
        <f t="shared" si="512"/>
        <v>0</v>
      </c>
      <c r="BM910" s="145">
        <f t="shared" si="513"/>
        <v>0</v>
      </c>
      <c r="BN910" s="124"/>
      <c r="BO910" s="124"/>
      <c r="BP910" s="124"/>
      <c r="BQ910" s="124"/>
      <c r="BR910" s="124"/>
      <c r="BS910" s="124"/>
      <c r="BT910" s="124"/>
      <c r="BU910" s="124"/>
      <c r="BV910" s="130"/>
      <c r="BW910" s="130"/>
      <c r="BX910" s="130"/>
      <c r="BY910" s="130"/>
      <c r="BZ910" s="130"/>
      <c r="CA910" s="130"/>
      <c r="CB910" s="130"/>
      <c r="CC910" s="130"/>
      <c r="CD910" s="130"/>
      <c r="CE910" s="130"/>
      <c r="CF910" s="130"/>
      <c r="CG910" s="130"/>
      <c r="CH910" s="130"/>
      <c r="CI910" s="130"/>
      <c r="CJ910" s="130"/>
      <c r="CM910" s="159">
        <f t="shared" si="514"/>
        <v>0</v>
      </c>
      <c r="CN910" s="160">
        <f t="shared" si="515"/>
        <v>0</v>
      </c>
      <c r="CO910" s="160">
        <f t="shared" si="516"/>
        <v>0</v>
      </c>
      <c r="CP910" s="160">
        <f t="shared" si="517"/>
        <v>0</v>
      </c>
      <c r="CQ910" s="160">
        <f t="shared" si="518"/>
        <v>0</v>
      </c>
      <c r="CR910" s="160" t="str">
        <f t="shared" si="519"/>
        <v/>
      </c>
      <c r="CS910" s="160" t="str">
        <f t="shared" si="520"/>
        <v/>
      </c>
      <c r="CT910" s="160" t="str">
        <f t="shared" si="521"/>
        <v/>
      </c>
      <c r="CU910" s="162" t="str">
        <f t="shared" si="522"/>
        <v/>
      </c>
      <c r="CV910" s="162" t="str">
        <f t="shared" si="523"/>
        <v/>
      </c>
      <c r="CW910" s="162" t="str">
        <f t="shared" si="524"/>
        <v/>
      </c>
      <c r="CX910" s="162" t="str">
        <f t="shared" si="525"/>
        <v/>
      </c>
      <c r="CY910" s="162" t="str">
        <f t="shared" si="526"/>
        <v/>
      </c>
      <c r="CZ910" s="162" t="str">
        <f t="shared" si="527"/>
        <v/>
      </c>
      <c r="DA910" s="163" t="str">
        <f t="shared" si="528"/>
        <v/>
      </c>
    </row>
    <row r="911" spans="1:105" ht="16.5" x14ac:dyDescent="0.3">
      <c r="A911" s="135"/>
      <c r="B911" s="136"/>
      <c r="C911" s="136"/>
      <c r="D911" s="137"/>
      <c r="E911" s="176"/>
      <c r="F911" s="182"/>
      <c r="G911" s="183"/>
      <c r="H911" s="183"/>
      <c r="I911" s="183"/>
      <c r="J911" s="183"/>
      <c r="K911" s="183"/>
      <c r="L911" s="183"/>
      <c r="M911" s="186"/>
      <c r="N911" s="182"/>
      <c r="O911" s="184"/>
      <c r="P911" s="178"/>
      <c r="Q911" s="118">
        <f t="shared" si="497"/>
        <v>0</v>
      </c>
      <c r="R911" s="3"/>
      <c r="S911" s="3"/>
      <c r="T911" s="4"/>
      <c r="U911" s="4"/>
      <c r="V911" s="99">
        <f t="shared" si="498"/>
        <v>0</v>
      </c>
      <c r="W911" s="161"/>
      <c r="X911" s="138"/>
      <c r="AH911" s="158" t="str">
        <f t="array" ref="AH911">IF(OR(AH$1=0, $A911=""),"",SQRT((_xlfn.XLOOKUP(AH$1,$Z$2:$Z$16,$AA$2:$AA$16)-$T911)^2+(_xlfn.XLOOKUP(AH$1,$Z$2:$Z$16,$AB$2:$AB$16)-$U911)^2+(_xlfn.XLOOKUP(AH$1,$Z$2:$Z$16,$AC$2:$AC$16-$V911)^2)))</f>
        <v/>
      </c>
      <c r="AI911" s="140" t="str">
        <f t="array" ref="AI911">IF(OR(AI$1=0, $A911=""),"",SQRT((_xlfn.XLOOKUP(AI$1,$Z$2:$Z$16,$AA$2:$AA$16)-$T911)^2+(_xlfn.XLOOKUP(AI$1,$Z$2:$Z$16,$AB$2:$AB$16)-$U911)^2+(_xlfn.XLOOKUP(AI$1,$Z$2:$Z$16,$AC$2:$AC$16-$V911)^2)))</f>
        <v/>
      </c>
      <c r="AJ911" s="140" t="str">
        <f t="array" ref="AJ911">IF(OR(AJ$1=0, $A911=""),"",SQRT((_xlfn.XLOOKUP(AJ$1,$Z$2:$Z$16,$AA$2:$AA$16)-$T911)^2+(_xlfn.XLOOKUP(AJ$1,$Z$2:$Z$16,$AB$2:$AB$16)-$U911)^2+(_xlfn.XLOOKUP(AJ$1,$Z$2:$Z$16,$AC$2:$AC$16-$V911)^2)))</f>
        <v/>
      </c>
      <c r="AK911" s="140" t="str">
        <f t="array" ref="AK911">IF(OR(AK$1=0, $A911=""),"",SQRT((_xlfn.XLOOKUP(AK$1,$Z$2:$Z$16,$AA$2:$AA$16)-$T911)^2+(_xlfn.XLOOKUP(AK$1,$Z$2:$Z$16,$AB$2:$AB$16)-$U911)^2+(_xlfn.XLOOKUP(AK$1,$Z$2:$Z$16,$AC$2:$AC$16-$V911)^2)))</f>
        <v/>
      </c>
      <c r="AL911" s="140" t="str">
        <f t="array" ref="AL911">IF(OR(AL$1=0, $A911=""),"",SQRT((_xlfn.XLOOKUP(AL$1,$Z$2:$Z$16,$AA$2:$AA$16)-$T911)^2+(_xlfn.XLOOKUP(AL$1,$Z$2:$Z$16,$AB$2:$AB$16)-$U911)^2+(_xlfn.XLOOKUP(AL$1,$Z$2:$Z$16,$AC$2:$AC$16-$V911)^2)))</f>
        <v/>
      </c>
      <c r="AM911" s="140" t="str">
        <f t="array" ref="AM911">IF(OR(AM$1=0, $A911=""),"",SQRT((_xlfn.XLOOKUP(AM$1,$Z$2:$Z$16,$AA$2:$AA$16)-$T911)^2+(_xlfn.XLOOKUP(AM$1,$Z$2:$Z$16,$AB$2:$AB$16)-$U911)^2+(_xlfn.XLOOKUP(AM$1,$Z$2:$Z$16,$AC$2:$AC$16-$V911)^2)))</f>
        <v/>
      </c>
      <c r="AN911" s="140" t="str">
        <f t="array" ref="AN911">IF(OR(AN$1=0, $A911=""),"",SQRT((_xlfn.XLOOKUP(AN$1,$Z$2:$Z$16,$AA$2:$AA$16)-$T911)^2+(_xlfn.XLOOKUP(AN$1,$Z$2:$Z$16,$AB$2:$AB$16)-$U911)^2+(_xlfn.XLOOKUP(AN$1,$Z$2:$Z$16,$AC$2:$AC$16-$V911)^2)))</f>
        <v/>
      </c>
      <c r="AO911" s="140" t="str">
        <f t="array" ref="AO911">IF(OR(AO$1=0, $A911=""),"",SQRT((_xlfn.XLOOKUP(AO$1,$Z$2:$Z$16,$AA$2:$AA$16)-$T911)^2+(_xlfn.XLOOKUP(AO$1,$Z$2:$Z$16,$AB$2:$AB$16)-$U911)^2+(_xlfn.XLOOKUP(AO$1,$Z$2:$Z$16,$AC$2:$AC$16-$V911)^2)))</f>
        <v/>
      </c>
      <c r="AP911" s="141" t="str">
        <f t="array" ref="AP911">IF(OR(AP$1=0, $A911=""),"",SQRT((_xlfn.XLOOKUP(AP$1,$Z$2:$Z$16,$AA$2:$AA$16)-$T911)^2+(_xlfn.XLOOKUP(AP$1,$Z$2:$Z$16,$AB$2:$AB$16)-$U911)^2+(_xlfn.XLOOKUP(AP$1,$Z$2:$Z$16,$AC$2:$AC$16-$V911)^2)))</f>
        <v/>
      </c>
      <c r="AQ911" s="141" t="str">
        <f t="array" ref="AQ911">IF(OR(AQ$1=0, $A911=""),"",SQRT((_xlfn.XLOOKUP(AQ$1,$Z$2:$Z$16,$AA$2:$AA$16)-$T911)^2+(_xlfn.XLOOKUP(AQ$1,$Z$2:$Z$16,$AB$2:$AB$16)-$U911)^2+(_xlfn.XLOOKUP(AQ$1,$Z$2:$Z$16,$AC$2:$AC$16-$V911)^2)))</f>
        <v/>
      </c>
      <c r="AR911" s="141" t="str">
        <f t="array" ref="AR911">IF(OR(AR$1=0, $A911=""),"",SQRT((_xlfn.XLOOKUP(AR$1,$Z$2:$Z$16,$AA$2:$AA$16)-$T911)^2+(_xlfn.XLOOKUP(AR$1,$Z$2:$Z$16,$AB$2:$AB$16)-$U911)^2+(_xlfn.XLOOKUP(AR$1,$Z$2:$Z$16,$AC$2:$AC$16-$V911)^2)))</f>
        <v/>
      </c>
      <c r="AS911" s="141" t="str">
        <f t="array" ref="AS911">IF(OR(AS$1=0, $A911=""),"",SQRT((_xlfn.XLOOKUP(AS$1,$Z$2:$Z$16,$AA$2:$AA$16)-$T911)^2+(_xlfn.XLOOKUP(AS$1,$Z$2:$Z$16,$AB$2:$AB$16)-$U911)^2+(_xlfn.XLOOKUP(AS$1,$Z$2:$Z$16,$AC$2:$AC$16-$V911)^2)))</f>
        <v/>
      </c>
      <c r="AT911" s="141" t="str">
        <f t="array" ref="AT911">IF(OR(AT$1=0, $A911=""),"",SQRT((_xlfn.XLOOKUP(AT$1,$Z$2:$Z$16,$AA$2:$AA$16)-$T911)^2+(_xlfn.XLOOKUP(AT$1,$Z$2:$Z$16,$AB$2:$AB$16)-$U911)^2+(_xlfn.XLOOKUP(AT$1,$Z$2:$Z$16,$AC$2:$AC$16-$V911)^2)))</f>
        <v/>
      </c>
      <c r="AU911" s="141" t="str">
        <f t="array" ref="AU911">IF(OR(AU$1=0, $A911=""),"",SQRT((_xlfn.XLOOKUP(AU$1,$Z$2:$Z$16,$AA$2:$AA$16)-$T911)^2+(_xlfn.XLOOKUP(AU$1,$Z$2:$Z$16,$AB$2:$AB$16)-$U911)^2+(_xlfn.XLOOKUP(AU$1,$Z$2:$Z$16,$AC$2:$AC$16-$V911)^2)))</f>
        <v/>
      </c>
      <c r="AV911" s="142" t="str">
        <f t="array" ref="AV911">IF(OR(AV$1=0, $A911=""),"",SQRT((_xlfn.XLOOKUP(AV$1,$Z$2:$Z$16,$AA$2:$AA$16)-$T911)^2+(_xlfn.XLOOKUP(AV$1,$Z$2:$Z$16,$AB$2:$AB$16)-$U911)^2+(_xlfn.XLOOKUP(AV$1,$Z$2:$Z$16,$AC$2:$AC$16-$V911)^2)))</f>
        <v/>
      </c>
      <c r="AW911" s="124"/>
      <c r="AX911" s="124"/>
      <c r="AY911" s="125">
        <f t="shared" si="499"/>
        <v>0</v>
      </c>
      <c r="AZ911" s="143">
        <f t="shared" si="500"/>
        <v>0</v>
      </c>
      <c r="BA911" s="143">
        <f t="shared" si="501"/>
        <v>0</v>
      </c>
      <c r="BB911" s="143">
        <f t="shared" si="502"/>
        <v>0</v>
      </c>
      <c r="BC911" s="143">
        <f t="shared" si="503"/>
        <v>0</v>
      </c>
      <c r="BD911" s="143">
        <f t="shared" si="504"/>
        <v>0</v>
      </c>
      <c r="BE911" s="143">
        <f t="shared" si="505"/>
        <v>0</v>
      </c>
      <c r="BF911" s="143">
        <f t="shared" si="506"/>
        <v>0</v>
      </c>
      <c r="BG911" s="144">
        <f t="shared" si="507"/>
        <v>0</v>
      </c>
      <c r="BH911" s="144">
        <f t="shared" si="508"/>
        <v>0</v>
      </c>
      <c r="BI911" s="144">
        <f t="shared" si="509"/>
        <v>0</v>
      </c>
      <c r="BJ911" s="144">
        <f t="shared" si="510"/>
        <v>0</v>
      </c>
      <c r="BK911" s="144">
        <f t="shared" si="511"/>
        <v>0</v>
      </c>
      <c r="BL911" s="144">
        <f t="shared" si="512"/>
        <v>0</v>
      </c>
      <c r="BM911" s="145">
        <f t="shared" si="513"/>
        <v>0</v>
      </c>
      <c r="BN911" s="124"/>
      <c r="BO911" s="124"/>
      <c r="BP911" s="124"/>
      <c r="BQ911" s="124"/>
      <c r="BR911" s="124"/>
      <c r="BS911" s="124"/>
      <c r="BT911" s="124"/>
      <c r="BU911" s="124"/>
      <c r="BV911" s="130"/>
      <c r="BW911" s="130"/>
      <c r="BX911" s="130"/>
      <c r="BY911" s="130"/>
      <c r="BZ911" s="130"/>
      <c r="CA911" s="130"/>
      <c r="CB911" s="130"/>
      <c r="CC911" s="130"/>
      <c r="CD911" s="130"/>
      <c r="CE911" s="130"/>
      <c r="CF911" s="130"/>
      <c r="CG911" s="130"/>
      <c r="CH911" s="130"/>
      <c r="CI911" s="130"/>
      <c r="CJ911" s="130"/>
      <c r="CM911" s="159">
        <f t="shared" si="514"/>
        <v>0</v>
      </c>
      <c r="CN911" s="160">
        <f t="shared" si="515"/>
        <v>0</v>
      </c>
      <c r="CO911" s="160">
        <f t="shared" si="516"/>
        <v>0</v>
      </c>
      <c r="CP911" s="160">
        <f t="shared" si="517"/>
        <v>0</v>
      </c>
      <c r="CQ911" s="160">
        <f t="shared" si="518"/>
        <v>0</v>
      </c>
      <c r="CR911" s="160" t="str">
        <f t="shared" si="519"/>
        <v/>
      </c>
      <c r="CS911" s="160" t="str">
        <f t="shared" si="520"/>
        <v/>
      </c>
      <c r="CT911" s="160" t="str">
        <f t="shared" si="521"/>
        <v/>
      </c>
      <c r="CU911" s="162" t="str">
        <f t="shared" si="522"/>
        <v/>
      </c>
      <c r="CV911" s="162" t="str">
        <f t="shared" si="523"/>
        <v/>
      </c>
      <c r="CW911" s="162" t="str">
        <f t="shared" si="524"/>
        <v/>
      </c>
      <c r="CX911" s="162" t="str">
        <f t="shared" si="525"/>
        <v/>
      </c>
      <c r="CY911" s="162" t="str">
        <f t="shared" si="526"/>
        <v/>
      </c>
      <c r="CZ911" s="162" t="str">
        <f t="shared" si="527"/>
        <v/>
      </c>
      <c r="DA911" s="163" t="str">
        <f t="shared" si="528"/>
        <v/>
      </c>
    </row>
    <row r="912" spans="1:105" ht="16.5" x14ac:dyDescent="0.3">
      <c r="A912" s="135"/>
      <c r="B912" s="136"/>
      <c r="C912" s="136"/>
      <c r="D912" s="137"/>
      <c r="E912" s="176"/>
      <c r="F912" s="182"/>
      <c r="G912" s="183"/>
      <c r="H912" s="183"/>
      <c r="I912" s="183"/>
      <c r="J912" s="183"/>
      <c r="K912" s="183"/>
      <c r="L912" s="183"/>
      <c r="M912" s="186"/>
      <c r="N912" s="182"/>
      <c r="O912" s="184"/>
      <c r="P912" s="178"/>
      <c r="Q912" s="118">
        <f t="shared" si="497"/>
        <v>0</v>
      </c>
      <c r="R912" s="3"/>
      <c r="S912" s="3"/>
      <c r="T912" s="4"/>
      <c r="U912" s="4"/>
      <c r="V912" s="99">
        <f t="shared" si="498"/>
        <v>0</v>
      </c>
      <c r="W912" s="161"/>
      <c r="X912" s="138"/>
      <c r="AH912" s="158" t="str">
        <f t="array" ref="AH912">IF(OR(AH$1=0, $A912=""),"",SQRT((_xlfn.XLOOKUP(AH$1,$Z$2:$Z$16,$AA$2:$AA$16)-$T912)^2+(_xlfn.XLOOKUP(AH$1,$Z$2:$Z$16,$AB$2:$AB$16)-$U912)^2+(_xlfn.XLOOKUP(AH$1,$Z$2:$Z$16,$AC$2:$AC$16-$V912)^2)))</f>
        <v/>
      </c>
      <c r="AI912" s="140" t="str">
        <f t="array" ref="AI912">IF(OR(AI$1=0, $A912=""),"",SQRT((_xlfn.XLOOKUP(AI$1,$Z$2:$Z$16,$AA$2:$AA$16)-$T912)^2+(_xlfn.XLOOKUP(AI$1,$Z$2:$Z$16,$AB$2:$AB$16)-$U912)^2+(_xlfn.XLOOKUP(AI$1,$Z$2:$Z$16,$AC$2:$AC$16-$V912)^2)))</f>
        <v/>
      </c>
      <c r="AJ912" s="140" t="str">
        <f t="array" ref="AJ912">IF(OR(AJ$1=0, $A912=""),"",SQRT((_xlfn.XLOOKUP(AJ$1,$Z$2:$Z$16,$AA$2:$AA$16)-$T912)^2+(_xlfn.XLOOKUP(AJ$1,$Z$2:$Z$16,$AB$2:$AB$16)-$U912)^2+(_xlfn.XLOOKUP(AJ$1,$Z$2:$Z$16,$AC$2:$AC$16-$V912)^2)))</f>
        <v/>
      </c>
      <c r="AK912" s="140" t="str">
        <f t="array" ref="AK912">IF(OR(AK$1=0, $A912=""),"",SQRT((_xlfn.XLOOKUP(AK$1,$Z$2:$Z$16,$AA$2:$AA$16)-$T912)^2+(_xlfn.XLOOKUP(AK$1,$Z$2:$Z$16,$AB$2:$AB$16)-$U912)^2+(_xlfn.XLOOKUP(AK$1,$Z$2:$Z$16,$AC$2:$AC$16-$V912)^2)))</f>
        <v/>
      </c>
      <c r="AL912" s="140" t="str">
        <f t="array" ref="AL912">IF(OR(AL$1=0, $A912=""),"",SQRT((_xlfn.XLOOKUP(AL$1,$Z$2:$Z$16,$AA$2:$AA$16)-$T912)^2+(_xlfn.XLOOKUP(AL$1,$Z$2:$Z$16,$AB$2:$AB$16)-$U912)^2+(_xlfn.XLOOKUP(AL$1,$Z$2:$Z$16,$AC$2:$AC$16-$V912)^2)))</f>
        <v/>
      </c>
      <c r="AM912" s="140" t="str">
        <f t="array" ref="AM912">IF(OR(AM$1=0, $A912=""),"",SQRT((_xlfn.XLOOKUP(AM$1,$Z$2:$Z$16,$AA$2:$AA$16)-$T912)^2+(_xlfn.XLOOKUP(AM$1,$Z$2:$Z$16,$AB$2:$AB$16)-$U912)^2+(_xlfn.XLOOKUP(AM$1,$Z$2:$Z$16,$AC$2:$AC$16-$V912)^2)))</f>
        <v/>
      </c>
      <c r="AN912" s="140" t="str">
        <f t="array" ref="AN912">IF(OR(AN$1=0, $A912=""),"",SQRT((_xlfn.XLOOKUP(AN$1,$Z$2:$Z$16,$AA$2:$AA$16)-$T912)^2+(_xlfn.XLOOKUP(AN$1,$Z$2:$Z$16,$AB$2:$AB$16)-$U912)^2+(_xlfn.XLOOKUP(AN$1,$Z$2:$Z$16,$AC$2:$AC$16-$V912)^2)))</f>
        <v/>
      </c>
      <c r="AO912" s="140" t="str">
        <f t="array" ref="AO912">IF(OR(AO$1=0, $A912=""),"",SQRT((_xlfn.XLOOKUP(AO$1,$Z$2:$Z$16,$AA$2:$AA$16)-$T912)^2+(_xlfn.XLOOKUP(AO$1,$Z$2:$Z$16,$AB$2:$AB$16)-$U912)^2+(_xlfn.XLOOKUP(AO$1,$Z$2:$Z$16,$AC$2:$AC$16-$V912)^2)))</f>
        <v/>
      </c>
      <c r="AP912" s="141" t="str">
        <f t="array" ref="AP912">IF(OR(AP$1=0, $A912=""),"",SQRT((_xlfn.XLOOKUP(AP$1,$Z$2:$Z$16,$AA$2:$AA$16)-$T912)^2+(_xlfn.XLOOKUP(AP$1,$Z$2:$Z$16,$AB$2:$AB$16)-$U912)^2+(_xlfn.XLOOKUP(AP$1,$Z$2:$Z$16,$AC$2:$AC$16-$V912)^2)))</f>
        <v/>
      </c>
      <c r="AQ912" s="141" t="str">
        <f t="array" ref="AQ912">IF(OR(AQ$1=0, $A912=""),"",SQRT((_xlfn.XLOOKUP(AQ$1,$Z$2:$Z$16,$AA$2:$AA$16)-$T912)^2+(_xlfn.XLOOKUP(AQ$1,$Z$2:$Z$16,$AB$2:$AB$16)-$U912)^2+(_xlfn.XLOOKUP(AQ$1,$Z$2:$Z$16,$AC$2:$AC$16-$V912)^2)))</f>
        <v/>
      </c>
      <c r="AR912" s="141" t="str">
        <f t="array" ref="AR912">IF(OR(AR$1=0, $A912=""),"",SQRT((_xlfn.XLOOKUP(AR$1,$Z$2:$Z$16,$AA$2:$AA$16)-$T912)^2+(_xlfn.XLOOKUP(AR$1,$Z$2:$Z$16,$AB$2:$AB$16)-$U912)^2+(_xlfn.XLOOKUP(AR$1,$Z$2:$Z$16,$AC$2:$AC$16-$V912)^2)))</f>
        <v/>
      </c>
      <c r="AS912" s="141" t="str">
        <f t="array" ref="AS912">IF(OR(AS$1=0, $A912=""),"",SQRT((_xlfn.XLOOKUP(AS$1,$Z$2:$Z$16,$AA$2:$AA$16)-$T912)^2+(_xlfn.XLOOKUP(AS$1,$Z$2:$Z$16,$AB$2:$AB$16)-$U912)^2+(_xlfn.XLOOKUP(AS$1,$Z$2:$Z$16,$AC$2:$AC$16-$V912)^2)))</f>
        <v/>
      </c>
      <c r="AT912" s="141" t="str">
        <f t="array" ref="AT912">IF(OR(AT$1=0, $A912=""),"",SQRT((_xlfn.XLOOKUP(AT$1,$Z$2:$Z$16,$AA$2:$AA$16)-$T912)^2+(_xlfn.XLOOKUP(AT$1,$Z$2:$Z$16,$AB$2:$AB$16)-$U912)^2+(_xlfn.XLOOKUP(AT$1,$Z$2:$Z$16,$AC$2:$AC$16-$V912)^2)))</f>
        <v/>
      </c>
      <c r="AU912" s="141" t="str">
        <f t="array" ref="AU912">IF(OR(AU$1=0, $A912=""),"",SQRT((_xlfn.XLOOKUP(AU$1,$Z$2:$Z$16,$AA$2:$AA$16)-$T912)^2+(_xlfn.XLOOKUP(AU$1,$Z$2:$Z$16,$AB$2:$AB$16)-$U912)^2+(_xlfn.XLOOKUP(AU$1,$Z$2:$Z$16,$AC$2:$AC$16-$V912)^2)))</f>
        <v/>
      </c>
      <c r="AV912" s="142" t="str">
        <f t="array" ref="AV912">IF(OR(AV$1=0, $A912=""),"",SQRT((_xlfn.XLOOKUP(AV$1,$Z$2:$Z$16,$AA$2:$AA$16)-$T912)^2+(_xlfn.XLOOKUP(AV$1,$Z$2:$Z$16,$AB$2:$AB$16)-$U912)^2+(_xlfn.XLOOKUP(AV$1,$Z$2:$Z$16,$AC$2:$AC$16-$V912)^2)))</f>
        <v/>
      </c>
      <c r="AW912" s="124"/>
      <c r="AX912" s="124"/>
      <c r="AY912" s="125">
        <f t="shared" si="499"/>
        <v>0</v>
      </c>
      <c r="AZ912" s="143">
        <f t="shared" si="500"/>
        <v>0</v>
      </c>
      <c r="BA912" s="143">
        <f t="shared" si="501"/>
        <v>0</v>
      </c>
      <c r="BB912" s="143">
        <f t="shared" si="502"/>
        <v>0</v>
      </c>
      <c r="BC912" s="143">
        <f t="shared" si="503"/>
        <v>0</v>
      </c>
      <c r="BD912" s="143">
        <f t="shared" si="504"/>
        <v>0</v>
      </c>
      <c r="BE912" s="143">
        <f t="shared" si="505"/>
        <v>0</v>
      </c>
      <c r="BF912" s="143">
        <f t="shared" si="506"/>
        <v>0</v>
      </c>
      <c r="BG912" s="144">
        <f t="shared" si="507"/>
        <v>0</v>
      </c>
      <c r="BH912" s="144">
        <f t="shared" si="508"/>
        <v>0</v>
      </c>
      <c r="BI912" s="144">
        <f t="shared" si="509"/>
        <v>0</v>
      </c>
      <c r="BJ912" s="144">
        <f t="shared" si="510"/>
        <v>0</v>
      </c>
      <c r="BK912" s="144">
        <f t="shared" si="511"/>
        <v>0</v>
      </c>
      <c r="BL912" s="144">
        <f t="shared" si="512"/>
        <v>0</v>
      </c>
      <c r="BM912" s="145">
        <f t="shared" si="513"/>
        <v>0</v>
      </c>
      <c r="BN912" s="124"/>
      <c r="BO912" s="124"/>
      <c r="BP912" s="124"/>
      <c r="BQ912" s="124"/>
      <c r="BR912" s="124"/>
      <c r="BS912" s="124"/>
      <c r="BT912" s="124"/>
      <c r="BU912" s="124"/>
      <c r="BV912" s="130"/>
      <c r="BW912" s="130"/>
      <c r="BX912" s="130"/>
      <c r="BY912" s="130"/>
      <c r="BZ912" s="130"/>
      <c r="CA912" s="130"/>
      <c r="CB912" s="130"/>
      <c r="CC912" s="130"/>
      <c r="CD912" s="130"/>
      <c r="CE912" s="130"/>
      <c r="CF912" s="130"/>
      <c r="CG912" s="130"/>
      <c r="CH912" s="130"/>
      <c r="CI912" s="130"/>
      <c r="CJ912" s="130"/>
      <c r="CM912" s="159">
        <f t="shared" si="514"/>
        <v>0</v>
      </c>
      <c r="CN912" s="160">
        <f t="shared" si="515"/>
        <v>0</v>
      </c>
      <c r="CO912" s="160">
        <f t="shared" si="516"/>
        <v>0</v>
      </c>
      <c r="CP912" s="160">
        <f t="shared" si="517"/>
        <v>0</v>
      </c>
      <c r="CQ912" s="160">
        <f t="shared" si="518"/>
        <v>0</v>
      </c>
      <c r="CR912" s="160" t="str">
        <f t="shared" si="519"/>
        <v/>
      </c>
      <c r="CS912" s="160" t="str">
        <f t="shared" si="520"/>
        <v/>
      </c>
      <c r="CT912" s="160" t="str">
        <f t="shared" si="521"/>
        <v/>
      </c>
      <c r="CU912" s="162" t="str">
        <f t="shared" si="522"/>
        <v/>
      </c>
      <c r="CV912" s="162" t="str">
        <f t="shared" si="523"/>
        <v/>
      </c>
      <c r="CW912" s="162" t="str">
        <f t="shared" si="524"/>
        <v/>
      </c>
      <c r="CX912" s="162" t="str">
        <f t="shared" si="525"/>
        <v/>
      </c>
      <c r="CY912" s="162" t="str">
        <f t="shared" si="526"/>
        <v/>
      </c>
      <c r="CZ912" s="162" t="str">
        <f t="shared" si="527"/>
        <v/>
      </c>
      <c r="DA912" s="163" t="str">
        <f t="shared" si="528"/>
        <v/>
      </c>
    </row>
    <row r="913" spans="1:105" ht="16.5" x14ac:dyDescent="0.3">
      <c r="A913" s="135"/>
      <c r="B913" s="136"/>
      <c r="C913" s="136"/>
      <c r="D913" s="137"/>
      <c r="E913" s="176"/>
      <c r="F913" s="182"/>
      <c r="G913" s="183"/>
      <c r="H913" s="183"/>
      <c r="I913" s="183"/>
      <c r="J913" s="183"/>
      <c r="K913" s="183"/>
      <c r="L913" s="183"/>
      <c r="M913" s="186"/>
      <c r="N913" s="182"/>
      <c r="O913" s="184"/>
      <c r="P913" s="178"/>
      <c r="Q913" s="118">
        <f t="shared" si="497"/>
        <v>0</v>
      </c>
      <c r="R913" s="3"/>
      <c r="S913" s="3"/>
      <c r="T913" s="4"/>
      <c r="U913" s="4"/>
      <c r="V913" s="99">
        <f t="shared" si="498"/>
        <v>0</v>
      </c>
      <c r="W913" s="161"/>
      <c r="X913" s="138"/>
      <c r="AH913" s="158" t="str">
        <f t="array" ref="AH913">IF(OR(AH$1=0, $A913=""),"",SQRT((_xlfn.XLOOKUP(AH$1,$Z$2:$Z$16,$AA$2:$AA$16)-$T913)^2+(_xlfn.XLOOKUP(AH$1,$Z$2:$Z$16,$AB$2:$AB$16)-$U913)^2+(_xlfn.XLOOKUP(AH$1,$Z$2:$Z$16,$AC$2:$AC$16-$V913)^2)))</f>
        <v/>
      </c>
      <c r="AI913" s="140" t="str">
        <f t="array" ref="AI913">IF(OR(AI$1=0, $A913=""),"",SQRT((_xlfn.XLOOKUP(AI$1,$Z$2:$Z$16,$AA$2:$AA$16)-$T913)^2+(_xlfn.XLOOKUP(AI$1,$Z$2:$Z$16,$AB$2:$AB$16)-$U913)^2+(_xlfn.XLOOKUP(AI$1,$Z$2:$Z$16,$AC$2:$AC$16-$V913)^2)))</f>
        <v/>
      </c>
      <c r="AJ913" s="140" t="str">
        <f t="array" ref="AJ913">IF(OR(AJ$1=0, $A913=""),"",SQRT((_xlfn.XLOOKUP(AJ$1,$Z$2:$Z$16,$AA$2:$AA$16)-$T913)^2+(_xlfn.XLOOKUP(AJ$1,$Z$2:$Z$16,$AB$2:$AB$16)-$U913)^2+(_xlfn.XLOOKUP(AJ$1,$Z$2:$Z$16,$AC$2:$AC$16-$V913)^2)))</f>
        <v/>
      </c>
      <c r="AK913" s="140" t="str">
        <f t="array" ref="AK913">IF(OR(AK$1=0, $A913=""),"",SQRT((_xlfn.XLOOKUP(AK$1,$Z$2:$Z$16,$AA$2:$AA$16)-$T913)^2+(_xlfn.XLOOKUP(AK$1,$Z$2:$Z$16,$AB$2:$AB$16)-$U913)^2+(_xlfn.XLOOKUP(AK$1,$Z$2:$Z$16,$AC$2:$AC$16-$V913)^2)))</f>
        <v/>
      </c>
      <c r="AL913" s="140" t="str">
        <f t="array" ref="AL913">IF(OR(AL$1=0, $A913=""),"",SQRT((_xlfn.XLOOKUP(AL$1,$Z$2:$Z$16,$AA$2:$AA$16)-$T913)^2+(_xlfn.XLOOKUP(AL$1,$Z$2:$Z$16,$AB$2:$AB$16)-$U913)^2+(_xlfn.XLOOKUP(AL$1,$Z$2:$Z$16,$AC$2:$AC$16-$V913)^2)))</f>
        <v/>
      </c>
      <c r="AM913" s="140" t="str">
        <f t="array" ref="AM913">IF(OR(AM$1=0, $A913=""),"",SQRT((_xlfn.XLOOKUP(AM$1,$Z$2:$Z$16,$AA$2:$AA$16)-$T913)^2+(_xlfn.XLOOKUP(AM$1,$Z$2:$Z$16,$AB$2:$AB$16)-$U913)^2+(_xlfn.XLOOKUP(AM$1,$Z$2:$Z$16,$AC$2:$AC$16-$V913)^2)))</f>
        <v/>
      </c>
      <c r="AN913" s="140" t="str">
        <f t="array" ref="AN913">IF(OR(AN$1=0, $A913=""),"",SQRT((_xlfn.XLOOKUP(AN$1,$Z$2:$Z$16,$AA$2:$AA$16)-$T913)^2+(_xlfn.XLOOKUP(AN$1,$Z$2:$Z$16,$AB$2:$AB$16)-$U913)^2+(_xlfn.XLOOKUP(AN$1,$Z$2:$Z$16,$AC$2:$AC$16-$V913)^2)))</f>
        <v/>
      </c>
      <c r="AO913" s="140" t="str">
        <f t="array" ref="AO913">IF(OR(AO$1=0, $A913=""),"",SQRT((_xlfn.XLOOKUP(AO$1,$Z$2:$Z$16,$AA$2:$AA$16)-$T913)^2+(_xlfn.XLOOKUP(AO$1,$Z$2:$Z$16,$AB$2:$AB$16)-$U913)^2+(_xlfn.XLOOKUP(AO$1,$Z$2:$Z$16,$AC$2:$AC$16-$V913)^2)))</f>
        <v/>
      </c>
      <c r="AP913" s="141" t="str">
        <f t="array" ref="AP913">IF(OR(AP$1=0, $A913=""),"",SQRT((_xlfn.XLOOKUP(AP$1,$Z$2:$Z$16,$AA$2:$AA$16)-$T913)^2+(_xlfn.XLOOKUP(AP$1,$Z$2:$Z$16,$AB$2:$AB$16)-$U913)^2+(_xlfn.XLOOKUP(AP$1,$Z$2:$Z$16,$AC$2:$AC$16-$V913)^2)))</f>
        <v/>
      </c>
      <c r="AQ913" s="141" t="str">
        <f t="array" ref="AQ913">IF(OR(AQ$1=0, $A913=""),"",SQRT((_xlfn.XLOOKUP(AQ$1,$Z$2:$Z$16,$AA$2:$AA$16)-$T913)^2+(_xlfn.XLOOKUP(AQ$1,$Z$2:$Z$16,$AB$2:$AB$16)-$U913)^2+(_xlfn.XLOOKUP(AQ$1,$Z$2:$Z$16,$AC$2:$AC$16-$V913)^2)))</f>
        <v/>
      </c>
      <c r="AR913" s="141" t="str">
        <f t="array" ref="AR913">IF(OR(AR$1=0, $A913=""),"",SQRT((_xlfn.XLOOKUP(AR$1,$Z$2:$Z$16,$AA$2:$AA$16)-$T913)^2+(_xlfn.XLOOKUP(AR$1,$Z$2:$Z$16,$AB$2:$AB$16)-$U913)^2+(_xlfn.XLOOKUP(AR$1,$Z$2:$Z$16,$AC$2:$AC$16-$V913)^2)))</f>
        <v/>
      </c>
      <c r="AS913" s="141" t="str">
        <f t="array" ref="AS913">IF(OR(AS$1=0, $A913=""),"",SQRT((_xlfn.XLOOKUP(AS$1,$Z$2:$Z$16,$AA$2:$AA$16)-$T913)^2+(_xlfn.XLOOKUP(AS$1,$Z$2:$Z$16,$AB$2:$AB$16)-$U913)^2+(_xlfn.XLOOKUP(AS$1,$Z$2:$Z$16,$AC$2:$AC$16-$V913)^2)))</f>
        <v/>
      </c>
      <c r="AT913" s="141" t="str">
        <f t="array" ref="AT913">IF(OR(AT$1=0, $A913=""),"",SQRT((_xlfn.XLOOKUP(AT$1,$Z$2:$Z$16,$AA$2:$AA$16)-$T913)^2+(_xlfn.XLOOKUP(AT$1,$Z$2:$Z$16,$AB$2:$AB$16)-$U913)^2+(_xlfn.XLOOKUP(AT$1,$Z$2:$Z$16,$AC$2:$AC$16-$V913)^2)))</f>
        <v/>
      </c>
      <c r="AU913" s="141" t="str">
        <f t="array" ref="AU913">IF(OR(AU$1=0, $A913=""),"",SQRT((_xlfn.XLOOKUP(AU$1,$Z$2:$Z$16,$AA$2:$AA$16)-$T913)^2+(_xlfn.XLOOKUP(AU$1,$Z$2:$Z$16,$AB$2:$AB$16)-$U913)^2+(_xlfn.XLOOKUP(AU$1,$Z$2:$Z$16,$AC$2:$AC$16-$V913)^2)))</f>
        <v/>
      </c>
      <c r="AV913" s="142" t="str">
        <f t="array" ref="AV913">IF(OR(AV$1=0, $A913=""),"",SQRT((_xlfn.XLOOKUP(AV$1,$Z$2:$Z$16,$AA$2:$AA$16)-$T913)^2+(_xlfn.XLOOKUP(AV$1,$Z$2:$Z$16,$AB$2:$AB$16)-$U913)^2+(_xlfn.XLOOKUP(AV$1,$Z$2:$Z$16,$AC$2:$AC$16-$V913)^2)))</f>
        <v/>
      </c>
      <c r="AW913" s="124"/>
      <c r="AX913" s="124"/>
      <c r="AY913" s="125">
        <f t="shared" si="499"/>
        <v>0</v>
      </c>
      <c r="AZ913" s="143">
        <f t="shared" si="500"/>
        <v>0</v>
      </c>
      <c r="BA913" s="143">
        <f t="shared" si="501"/>
        <v>0</v>
      </c>
      <c r="BB913" s="143">
        <f t="shared" si="502"/>
        <v>0</v>
      </c>
      <c r="BC913" s="143">
        <f t="shared" si="503"/>
        <v>0</v>
      </c>
      <c r="BD913" s="143">
        <f t="shared" si="504"/>
        <v>0</v>
      </c>
      <c r="BE913" s="143">
        <f t="shared" si="505"/>
        <v>0</v>
      </c>
      <c r="BF913" s="143">
        <f t="shared" si="506"/>
        <v>0</v>
      </c>
      <c r="BG913" s="144">
        <f t="shared" si="507"/>
        <v>0</v>
      </c>
      <c r="BH913" s="144">
        <f t="shared" si="508"/>
        <v>0</v>
      </c>
      <c r="BI913" s="144">
        <f t="shared" si="509"/>
        <v>0</v>
      </c>
      <c r="BJ913" s="144">
        <f t="shared" si="510"/>
        <v>0</v>
      </c>
      <c r="BK913" s="144">
        <f t="shared" si="511"/>
        <v>0</v>
      </c>
      <c r="BL913" s="144">
        <f t="shared" si="512"/>
        <v>0</v>
      </c>
      <c r="BM913" s="145">
        <f t="shared" si="513"/>
        <v>0</v>
      </c>
      <c r="BN913" s="124"/>
      <c r="BO913" s="124"/>
      <c r="BP913" s="124"/>
      <c r="BQ913" s="124"/>
      <c r="BR913" s="124"/>
      <c r="BS913" s="124"/>
      <c r="BT913" s="124"/>
      <c r="BU913" s="124"/>
      <c r="BV913" s="130"/>
      <c r="BW913" s="130"/>
      <c r="BX913" s="130"/>
      <c r="BY913" s="130"/>
      <c r="BZ913" s="130"/>
      <c r="CA913" s="130"/>
      <c r="CB913" s="130"/>
      <c r="CC913" s="130"/>
      <c r="CD913" s="130"/>
      <c r="CE913" s="130"/>
      <c r="CF913" s="130"/>
      <c r="CG913" s="130"/>
      <c r="CH913" s="130"/>
      <c r="CI913" s="130"/>
      <c r="CJ913" s="130"/>
      <c r="CM913" s="159">
        <f t="shared" si="514"/>
        <v>0</v>
      </c>
      <c r="CN913" s="160">
        <f t="shared" si="515"/>
        <v>0</v>
      </c>
      <c r="CO913" s="160">
        <f t="shared" si="516"/>
        <v>0</v>
      </c>
      <c r="CP913" s="160">
        <f t="shared" si="517"/>
        <v>0</v>
      </c>
      <c r="CQ913" s="160">
        <f t="shared" si="518"/>
        <v>0</v>
      </c>
      <c r="CR913" s="160" t="str">
        <f t="shared" si="519"/>
        <v/>
      </c>
      <c r="CS913" s="160" t="str">
        <f t="shared" si="520"/>
        <v/>
      </c>
      <c r="CT913" s="160" t="str">
        <f t="shared" si="521"/>
        <v/>
      </c>
      <c r="CU913" s="162" t="str">
        <f t="shared" si="522"/>
        <v/>
      </c>
      <c r="CV913" s="162" t="str">
        <f t="shared" si="523"/>
        <v/>
      </c>
      <c r="CW913" s="162" t="str">
        <f t="shared" si="524"/>
        <v/>
      </c>
      <c r="CX913" s="162" t="str">
        <f t="shared" si="525"/>
        <v/>
      </c>
      <c r="CY913" s="162" t="str">
        <f t="shared" si="526"/>
        <v/>
      </c>
      <c r="CZ913" s="162" t="str">
        <f t="shared" si="527"/>
        <v/>
      </c>
      <c r="DA913" s="163" t="str">
        <f t="shared" si="528"/>
        <v/>
      </c>
    </row>
    <row r="914" spans="1:105" ht="16.5" x14ac:dyDescent="0.3">
      <c r="A914" s="135"/>
      <c r="B914" s="136"/>
      <c r="C914" s="136"/>
      <c r="D914" s="137"/>
      <c r="E914" s="176"/>
      <c r="F914" s="182"/>
      <c r="G914" s="183"/>
      <c r="H914" s="183"/>
      <c r="I914" s="183"/>
      <c r="J914" s="183"/>
      <c r="K914" s="183"/>
      <c r="L914" s="183"/>
      <c r="M914" s="186"/>
      <c r="N914" s="182"/>
      <c r="O914" s="184"/>
      <c r="P914" s="178"/>
      <c r="Q914" s="118">
        <f t="shared" si="497"/>
        <v>0</v>
      </c>
      <c r="R914" s="3"/>
      <c r="S914" s="3"/>
      <c r="T914" s="4"/>
      <c r="U914" s="4"/>
      <c r="V914" s="99">
        <f t="shared" si="498"/>
        <v>0</v>
      </c>
      <c r="W914" s="161"/>
      <c r="X914" s="138"/>
      <c r="AH914" s="158" t="str">
        <f t="array" ref="AH914">IF(OR(AH$1=0, $A914=""),"",SQRT((_xlfn.XLOOKUP(AH$1,$Z$2:$Z$16,$AA$2:$AA$16)-$T914)^2+(_xlfn.XLOOKUP(AH$1,$Z$2:$Z$16,$AB$2:$AB$16)-$U914)^2+(_xlfn.XLOOKUP(AH$1,$Z$2:$Z$16,$AC$2:$AC$16-$V914)^2)))</f>
        <v/>
      </c>
      <c r="AI914" s="140" t="str">
        <f t="array" ref="AI914">IF(OR(AI$1=0, $A914=""),"",SQRT((_xlfn.XLOOKUP(AI$1,$Z$2:$Z$16,$AA$2:$AA$16)-$T914)^2+(_xlfn.XLOOKUP(AI$1,$Z$2:$Z$16,$AB$2:$AB$16)-$U914)^2+(_xlfn.XLOOKUP(AI$1,$Z$2:$Z$16,$AC$2:$AC$16-$V914)^2)))</f>
        <v/>
      </c>
      <c r="AJ914" s="140" t="str">
        <f t="array" ref="AJ914">IF(OR(AJ$1=0, $A914=""),"",SQRT((_xlfn.XLOOKUP(AJ$1,$Z$2:$Z$16,$AA$2:$AA$16)-$T914)^2+(_xlfn.XLOOKUP(AJ$1,$Z$2:$Z$16,$AB$2:$AB$16)-$U914)^2+(_xlfn.XLOOKUP(AJ$1,$Z$2:$Z$16,$AC$2:$AC$16-$V914)^2)))</f>
        <v/>
      </c>
      <c r="AK914" s="140" t="str">
        <f t="array" ref="AK914">IF(OR(AK$1=0, $A914=""),"",SQRT((_xlfn.XLOOKUP(AK$1,$Z$2:$Z$16,$AA$2:$AA$16)-$T914)^2+(_xlfn.XLOOKUP(AK$1,$Z$2:$Z$16,$AB$2:$AB$16)-$U914)^2+(_xlfn.XLOOKUP(AK$1,$Z$2:$Z$16,$AC$2:$AC$16-$V914)^2)))</f>
        <v/>
      </c>
      <c r="AL914" s="140" t="str">
        <f t="array" ref="AL914">IF(OR(AL$1=0, $A914=""),"",SQRT((_xlfn.XLOOKUP(AL$1,$Z$2:$Z$16,$AA$2:$AA$16)-$T914)^2+(_xlfn.XLOOKUP(AL$1,$Z$2:$Z$16,$AB$2:$AB$16)-$U914)^2+(_xlfn.XLOOKUP(AL$1,$Z$2:$Z$16,$AC$2:$AC$16-$V914)^2)))</f>
        <v/>
      </c>
      <c r="AM914" s="140" t="str">
        <f t="array" ref="AM914">IF(OR(AM$1=0, $A914=""),"",SQRT((_xlfn.XLOOKUP(AM$1,$Z$2:$Z$16,$AA$2:$AA$16)-$T914)^2+(_xlfn.XLOOKUP(AM$1,$Z$2:$Z$16,$AB$2:$AB$16)-$U914)^2+(_xlfn.XLOOKUP(AM$1,$Z$2:$Z$16,$AC$2:$AC$16-$V914)^2)))</f>
        <v/>
      </c>
      <c r="AN914" s="140" t="str">
        <f t="array" ref="AN914">IF(OR(AN$1=0, $A914=""),"",SQRT((_xlfn.XLOOKUP(AN$1,$Z$2:$Z$16,$AA$2:$AA$16)-$T914)^2+(_xlfn.XLOOKUP(AN$1,$Z$2:$Z$16,$AB$2:$AB$16)-$U914)^2+(_xlfn.XLOOKUP(AN$1,$Z$2:$Z$16,$AC$2:$AC$16-$V914)^2)))</f>
        <v/>
      </c>
      <c r="AO914" s="140" t="str">
        <f t="array" ref="AO914">IF(OR(AO$1=0, $A914=""),"",SQRT((_xlfn.XLOOKUP(AO$1,$Z$2:$Z$16,$AA$2:$AA$16)-$T914)^2+(_xlfn.XLOOKUP(AO$1,$Z$2:$Z$16,$AB$2:$AB$16)-$U914)^2+(_xlfn.XLOOKUP(AO$1,$Z$2:$Z$16,$AC$2:$AC$16-$V914)^2)))</f>
        <v/>
      </c>
      <c r="AP914" s="141" t="str">
        <f t="array" ref="AP914">IF(OR(AP$1=0, $A914=""),"",SQRT((_xlfn.XLOOKUP(AP$1,$Z$2:$Z$16,$AA$2:$AA$16)-$T914)^2+(_xlfn.XLOOKUP(AP$1,$Z$2:$Z$16,$AB$2:$AB$16)-$U914)^2+(_xlfn.XLOOKUP(AP$1,$Z$2:$Z$16,$AC$2:$AC$16-$V914)^2)))</f>
        <v/>
      </c>
      <c r="AQ914" s="141" t="str">
        <f t="array" ref="AQ914">IF(OR(AQ$1=0, $A914=""),"",SQRT((_xlfn.XLOOKUP(AQ$1,$Z$2:$Z$16,$AA$2:$AA$16)-$T914)^2+(_xlfn.XLOOKUP(AQ$1,$Z$2:$Z$16,$AB$2:$AB$16)-$U914)^2+(_xlfn.XLOOKUP(AQ$1,$Z$2:$Z$16,$AC$2:$AC$16-$V914)^2)))</f>
        <v/>
      </c>
      <c r="AR914" s="141" t="str">
        <f t="array" ref="AR914">IF(OR(AR$1=0, $A914=""),"",SQRT((_xlfn.XLOOKUP(AR$1,$Z$2:$Z$16,$AA$2:$AA$16)-$T914)^2+(_xlfn.XLOOKUP(AR$1,$Z$2:$Z$16,$AB$2:$AB$16)-$U914)^2+(_xlfn.XLOOKUP(AR$1,$Z$2:$Z$16,$AC$2:$AC$16-$V914)^2)))</f>
        <v/>
      </c>
      <c r="AS914" s="141" t="str">
        <f t="array" ref="AS914">IF(OR(AS$1=0, $A914=""),"",SQRT((_xlfn.XLOOKUP(AS$1,$Z$2:$Z$16,$AA$2:$AA$16)-$T914)^2+(_xlfn.XLOOKUP(AS$1,$Z$2:$Z$16,$AB$2:$AB$16)-$U914)^2+(_xlfn.XLOOKUP(AS$1,$Z$2:$Z$16,$AC$2:$AC$16-$V914)^2)))</f>
        <v/>
      </c>
      <c r="AT914" s="141" t="str">
        <f t="array" ref="AT914">IF(OR(AT$1=0, $A914=""),"",SQRT((_xlfn.XLOOKUP(AT$1,$Z$2:$Z$16,$AA$2:$AA$16)-$T914)^2+(_xlfn.XLOOKUP(AT$1,$Z$2:$Z$16,$AB$2:$AB$16)-$U914)^2+(_xlfn.XLOOKUP(AT$1,$Z$2:$Z$16,$AC$2:$AC$16-$V914)^2)))</f>
        <v/>
      </c>
      <c r="AU914" s="141" t="str">
        <f t="array" ref="AU914">IF(OR(AU$1=0, $A914=""),"",SQRT((_xlfn.XLOOKUP(AU$1,$Z$2:$Z$16,$AA$2:$AA$16)-$T914)^2+(_xlfn.XLOOKUP(AU$1,$Z$2:$Z$16,$AB$2:$AB$16)-$U914)^2+(_xlfn.XLOOKUP(AU$1,$Z$2:$Z$16,$AC$2:$AC$16-$V914)^2)))</f>
        <v/>
      </c>
      <c r="AV914" s="142" t="str">
        <f t="array" ref="AV914">IF(OR(AV$1=0, $A914=""),"",SQRT((_xlfn.XLOOKUP(AV$1,$Z$2:$Z$16,$AA$2:$AA$16)-$T914)^2+(_xlfn.XLOOKUP(AV$1,$Z$2:$Z$16,$AB$2:$AB$16)-$U914)^2+(_xlfn.XLOOKUP(AV$1,$Z$2:$Z$16,$AC$2:$AC$16-$V914)^2)))</f>
        <v/>
      </c>
      <c r="AW914" s="124"/>
      <c r="AX914" s="124"/>
      <c r="AY914" s="125">
        <f t="shared" si="499"/>
        <v>0</v>
      </c>
      <c r="AZ914" s="143">
        <f t="shared" si="500"/>
        <v>0</v>
      </c>
      <c r="BA914" s="143">
        <f t="shared" si="501"/>
        <v>0</v>
      </c>
      <c r="BB914" s="143">
        <f t="shared" si="502"/>
        <v>0</v>
      </c>
      <c r="BC914" s="143">
        <f t="shared" si="503"/>
        <v>0</v>
      </c>
      <c r="BD914" s="143">
        <f t="shared" si="504"/>
        <v>0</v>
      </c>
      <c r="BE914" s="143">
        <f t="shared" si="505"/>
        <v>0</v>
      </c>
      <c r="BF914" s="143">
        <f t="shared" si="506"/>
        <v>0</v>
      </c>
      <c r="BG914" s="144">
        <f t="shared" si="507"/>
        <v>0</v>
      </c>
      <c r="BH914" s="144">
        <f t="shared" si="508"/>
        <v>0</v>
      </c>
      <c r="BI914" s="144">
        <f t="shared" si="509"/>
        <v>0</v>
      </c>
      <c r="BJ914" s="144">
        <f t="shared" si="510"/>
        <v>0</v>
      </c>
      <c r="BK914" s="144">
        <f t="shared" si="511"/>
        <v>0</v>
      </c>
      <c r="BL914" s="144">
        <f t="shared" si="512"/>
        <v>0</v>
      </c>
      <c r="BM914" s="145">
        <f t="shared" si="513"/>
        <v>0</v>
      </c>
      <c r="BN914" s="124"/>
      <c r="BO914" s="124"/>
      <c r="BP914" s="124"/>
      <c r="BQ914" s="124"/>
      <c r="BR914" s="124"/>
      <c r="BS914" s="124"/>
      <c r="BT914" s="124"/>
      <c r="BU914" s="124"/>
      <c r="BV914" s="130"/>
      <c r="BW914" s="130"/>
      <c r="BX914" s="130"/>
      <c r="BY914" s="130"/>
      <c r="BZ914" s="130"/>
      <c r="CA914" s="130"/>
      <c r="CB914" s="130"/>
      <c r="CC914" s="130"/>
      <c r="CD914" s="130"/>
      <c r="CE914" s="130"/>
      <c r="CF914" s="130"/>
      <c r="CG914" s="130"/>
      <c r="CH914" s="130"/>
      <c r="CI914" s="130"/>
      <c r="CJ914" s="130"/>
      <c r="CM914" s="159">
        <f t="shared" si="514"/>
        <v>0</v>
      </c>
      <c r="CN914" s="160">
        <f t="shared" si="515"/>
        <v>0</v>
      </c>
      <c r="CO914" s="160">
        <f t="shared" si="516"/>
        <v>0</v>
      </c>
      <c r="CP914" s="160">
        <f t="shared" si="517"/>
        <v>0</v>
      </c>
      <c r="CQ914" s="160">
        <f t="shared" si="518"/>
        <v>0</v>
      </c>
      <c r="CR914" s="160" t="str">
        <f t="shared" si="519"/>
        <v/>
      </c>
      <c r="CS914" s="160" t="str">
        <f t="shared" si="520"/>
        <v/>
      </c>
      <c r="CT914" s="160" t="str">
        <f t="shared" si="521"/>
        <v/>
      </c>
      <c r="CU914" s="162" t="str">
        <f t="shared" si="522"/>
        <v/>
      </c>
      <c r="CV914" s="162" t="str">
        <f t="shared" si="523"/>
        <v/>
      </c>
      <c r="CW914" s="162" t="str">
        <f t="shared" si="524"/>
        <v/>
      </c>
      <c r="CX914" s="162" t="str">
        <f t="shared" si="525"/>
        <v/>
      </c>
      <c r="CY914" s="162" t="str">
        <f t="shared" si="526"/>
        <v/>
      </c>
      <c r="CZ914" s="162" t="str">
        <f t="shared" si="527"/>
        <v/>
      </c>
      <c r="DA914" s="163" t="str">
        <f t="shared" si="528"/>
        <v/>
      </c>
    </row>
    <row r="915" spans="1:105" ht="16.5" x14ac:dyDescent="0.3">
      <c r="A915" s="135"/>
      <c r="B915" s="136"/>
      <c r="C915" s="136"/>
      <c r="D915" s="137"/>
      <c r="E915" s="176"/>
      <c r="F915" s="182"/>
      <c r="G915" s="183"/>
      <c r="H915" s="183"/>
      <c r="I915" s="183"/>
      <c r="J915" s="183"/>
      <c r="K915" s="183"/>
      <c r="L915" s="183"/>
      <c r="M915" s="186"/>
      <c r="N915" s="182"/>
      <c r="O915" s="184"/>
      <c r="P915" s="178"/>
      <c r="Q915" s="118">
        <f t="shared" si="497"/>
        <v>0</v>
      </c>
      <c r="R915" s="3"/>
      <c r="S915" s="3"/>
      <c r="T915" s="4"/>
      <c r="U915" s="4"/>
      <c r="V915" s="99">
        <f t="shared" si="498"/>
        <v>0</v>
      </c>
      <c r="W915" s="161"/>
      <c r="X915" s="138"/>
      <c r="AH915" s="158" t="str">
        <f t="array" ref="AH915">IF(OR(AH$1=0, $A915=""),"",SQRT((_xlfn.XLOOKUP(AH$1,$Z$2:$Z$16,$AA$2:$AA$16)-$T915)^2+(_xlfn.XLOOKUP(AH$1,$Z$2:$Z$16,$AB$2:$AB$16)-$U915)^2+(_xlfn.XLOOKUP(AH$1,$Z$2:$Z$16,$AC$2:$AC$16-$V915)^2)))</f>
        <v/>
      </c>
      <c r="AI915" s="140" t="str">
        <f t="array" ref="AI915">IF(OR(AI$1=0, $A915=""),"",SQRT((_xlfn.XLOOKUP(AI$1,$Z$2:$Z$16,$AA$2:$AA$16)-$T915)^2+(_xlfn.XLOOKUP(AI$1,$Z$2:$Z$16,$AB$2:$AB$16)-$U915)^2+(_xlfn.XLOOKUP(AI$1,$Z$2:$Z$16,$AC$2:$AC$16-$V915)^2)))</f>
        <v/>
      </c>
      <c r="AJ915" s="140" t="str">
        <f t="array" ref="AJ915">IF(OR(AJ$1=0, $A915=""),"",SQRT((_xlfn.XLOOKUP(AJ$1,$Z$2:$Z$16,$AA$2:$AA$16)-$T915)^2+(_xlfn.XLOOKUP(AJ$1,$Z$2:$Z$16,$AB$2:$AB$16)-$U915)^2+(_xlfn.XLOOKUP(AJ$1,$Z$2:$Z$16,$AC$2:$AC$16-$V915)^2)))</f>
        <v/>
      </c>
      <c r="AK915" s="140" t="str">
        <f t="array" ref="AK915">IF(OR(AK$1=0, $A915=""),"",SQRT((_xlfn.XLOOKUP(AK$1,$Z$2:$Z$16,$AA$2:$AA$16)-$T915)^2+(_xlfn.XLOOKUP(AK$1,$Z$2:$Z$16,$AB$2:$AB$16)-$U915)^2+(_xlfn.XLOOKUP(AK$1,$Z$2:$Z$16,$AC$2:$AC$16-$V915)^2)))</f>
        <v/>
      </c>
      <c r="AL915" s="140" t="str">
        <f t="array" ref="AL915">IF(OR(AL$1=0, $A915=""),"",SQRT((_xlfn.XLOOKUP(AL$1,$Z$2:$Z$16,$AA$2:$AA$16)-$T915)^2+(_xlfn.XLOOKUP(AL$1,$Z$2:$Z$16,$AB$2:$AB$16)-$U915)^2+(_xlfn.XLOOKUP(AL$1,$Z$2:$Z$16,$AC$2:$AC$16-$V915)^2)))</f>
        <v/>
      </c>
      <c r="AM915" s="140" t="str">
        <f t="array" ref="AM915">IF(OR(AM$1=0, $A915=""),"",SQRT((_xlfn.XLOOKUP(AM$1,$Z$2:$Z$16,$AA$2:$AA$16)-$T915)^2+(_xlfn.XLOOKUP(AM$1,$Z$2:$Z$16,$AB$2:$AB$16)-$U915)^2+(_xlfn.XLOOKUP(AM$1,$Z$2:$Z$16,$AC$2:$AC$16-$V915)^2)))</f>
        <v/>
      </c>
      <c r="AN915" s="140" t="str">
        <f t="array" ref="AN915">IF(OR(AN$1=0, $A915=""),"",SQRT((_xlfn.XLOOKUP(AN$1,$Z$2:$Z$16,$AA$2:$AA$16)-$T915)^2+(_xlfn.XLOOKUP(AN$1,$Z$2:$Z$16,$AB$2:$AB$16)-$U915)^2+(_xlfn.XLOOKUP(AN$1,$Z$2:$Z$16,$AC$2:$AC$16-$V915)^2)))</f>
        <v/>
      </c>
      <c r="AO915" s="140" t="str">
        <f t="array" ref="AO915">IF(OR(AO$1=0, $A915=""),"",SQRT((_xlfn.XLOOKUP(AO$1,$Z$2:$Z$16,$AA$2:$AA$16)-$T915)^2+(_xlfn.XLOOKUP(AO$1,$Z$2:$Z$16,$AB$2:$AB$16)-$U915)^2+(_xlfn.XLOOKUP(AO$1,$Z$2:$Z$16,$AC$2:$AC$16-$V915)^2)))</f>
        <v/>
      </c>
      <c r="AP915" s="141" t="str">
        <f t="array" ref="AP915">IF(OR(AP$1=0, $A915=""),"",SQRT((_xlfn.XLOOKUP(AP$1,$Z$2:$Z$16,$AA$2:$AA$16)-$T915)^2+(_xlfn.XLOOKUP(AP$1,$Z$2:$Z$16,$AB$2:$AB$16)-$U915)^2+(_xlfn.XLOOKUP(AP$1,$Z$2:$Z$16,$AC$2:$AC$16-$V915)^2)))</f>
        <v/>
      </c>
      <c r="AQ915" s="141" t="str">
        <f t="array" ref="AQ915">IF(OR(AQ$1=0, $A915=""),"",SQRT((_xlfn.XLOOKUP(AQ$1,$Z$2:$Z$16,$AA$2:$AA$16)-$T915)^2+(_xlfn.XLOOKUP(AQ$1,$Z$2:$Z$16,$AB$2:$AB$16)-$U915)^2+(_xlfn.XLOOKUP(AQ$1,$Z$2:$Z$16,$AC$2:$AC$16-$V915)^2)))</f>
        <v/>
      </c>
      <c r="AR915" s="141" t="str">
        <f t="array" ref="AR915">IF(OR(AR$1=0, $A915=""),"",SQRT((_xlfn.XLOOKUP(AR$1,$Z$2:$Z$16,$AA$2:$AA$16)-$T915)^2+(_xlfn.XLOOKUP(AR$1,$Z$2:$Z$16,$AB$2:$AB$16)-$U915)^2+(_xlfn.XLOOKUP(AR$1,$Z$2:$Z$16,$AC$2:$AC$16-$V915)^2)))</f>
        <v/>
      </c>
      <c r="AS915" s="141" t="str">
        <f t="array" ref="AS915">IF(OR(AS$1=0, $A915=""),"",SQRT((_xlfn.XLOOKUP(AS$1,$Z$2:$Z$16,$AA$2:$AA$16)-$T915)^2+(_xlfn.XLOOKUP(AS$1,$Z$2:$Z$16,$AB$2:$AB$16)-$U915)^2+(_xlfn.XLOOKUP(AS$1,$Z$2:$Z$16,$AC$2:$AC$16-$V915)^2)))</f>
        <v/>
      </c>
      <c r="AT915" s="141" t="str">
        <f t="array" ref="AT915">IF(OR(AT$1=0, $A915=""),"",SQRT((_xlfn.XLOOKUP(AT$1,$Z$2:$Z$16,$AA$2:$AA$16)-$T915)^2+(_xlfn.XLOOKUP(AT$1,$Z$2:$Z$16,$AB$2:$AB$16)-$U915)^2+(_xlfn.XLOOKUP(AT$1,$Z$2:$Z$16,$AC$2:$AC$16-$V915)^2)))</f>
        <v/>
      </c>
      <c r="AU915" s="141" t="str">
        <f t="array" ref="AU915">IF(OR(AU$1=0, $A915=""),"",SQRT((_xlfn.XLOOKUP(AU$1,$Z$2:$Z$16,$AA$2:$AA$16)-$T915)^2+(_xlfn.XLOOKUP(AU$1,$Z$2:$Z$16,$AB$2:$AB$16)-$U915)^2+(_xlfn.XLOOKUP(AU$1,$Z$2:$Z$16,$AC$2:$AC$16-$V915)^2)))</f>
        <v/>
      </c>
      <c r="AV915" s="142" t="str">
        <f t="array" ref="AV915">IF(OR(AV$1=0, $A915=""),"",SQRT((_xlfn.XLOOKUP(AV$1,$Z$2:$Z$16,$AA$2:$AA$16)-$T915)^2+(_xlfn.XLOOKUP(AV$1,$Z$2:$Z$16,$AB$2:$AB$16)-$U915)^2+(_xlfn.XLOOKUP(AV$1,$Z$2:$Z$16,$AC$2:$AC$16-$V915)^2)))</f>
        <v/>
      </c>
      <c r="AW915" s="124"/>
      <c r="AX915" s="124"/>
      <c r="AY915" s="125">
        <f t="shared" si="499"/>
        <v>0</v>
      </c>
      <c r="AZ915" s="143">
        <f t="shared" si="500"/>
        <v>0</v>
      </c>
      <c r="BA915" s="143">
        <f t="shared" si="501"/>
        <v>0</v>
      </c>
      <c r="BB915" s="143">
        <f t="shared" si="502"/>
        <v>0</v>
      </c>
      <c r="BC915" s="143">
        <f t="shared" si="503"/>
        <v>0</v>
      </c>
      <c r="BD915" s="143">
        <f t="shared" si="504"/>
        <v>0</v>
      </c>
      <c r="BE915" s="143">
        <f t="shared" si="505"/>
        <v>0</v>
      </c>
      <c r="BF915" s="143">
        <f t="shared" si="506"/>
        <v>0</v>
      </c>
      <c r="BG915" s="144">
        <f t="shared" si="507"/>
        <v>0</v>
      </c>
      <c r="BH915" s="144">
        <f t="shared" si="508"/>
        <v>0</v>
      </c>
      <c r="BI915" s="144">
        <f t="shared" si="509"/>
        <v>0</v>
      </c>
      <c r="BJ915" s="144">
        <f t="shared" si="510"/>
        <v>0</v>
      </c>
      <c r="BK915" s="144">
        <f t="shared" si="511"/>
        <v>0</v>
      </c>
      <c r="BL915" s="144">
        <f t="shared" si="512"/>
        <v>0</v>
      </c>
      <c r="BM915" s="145">
        <f t="shared" si="513"/>
        <v>0</v>
      </c>
      <c r="BN915" s="124"/>
      <c r="BO915" s="124"/>
      <c r="BP915" s="124"/>
      <c r="BQ915" s="124"/>
      <c r="BR915" s="124"/>
      <c r="BS915" s="124"/>
      <c r="BT915" s="124"/>
      <c r="BU915" s="124"/>
      <c r="BV915" s="130"/>
      <c r="BW915" s="130"/>
      <c r="BX915" s="130"/>
      <c r="BY915" s="130"/>
      <c r="BZ915" s="130"/>
      <c r="CA915" s="130"/>
      <c r="CB915" s="130"/>
      <c r="CC915" s="130"/>
      <c r="CD915" s="130"/>
      <c r="CE915" s="130"/>
      <c r="CF915" s="130"/>
      <c r="CG915" s="130"/>
      <c r="CH915" s="130"/>
      <c r="CI915" s="130"/>
      <c r="CJ915" s="130"/>
      <c r="CM915" s="159">
        <f t="shared" si="514"/>
        <v>0</v>
      </c>
      <c r="CN915" s="160">
        <f t="shared" si="515"/>
        <v>0</v>
      </c>
      <c r="CO915" s="160">
        <f t="shared" si="516"/>
        <v>0</v>
      </c>
      <c r="CP915" s="160">
        <f t="shared" si="517"/>
        <v>0</v>
      </c>
      <c r="CQ915" s="160">
        <f t="shared" si="518"/>
        <v>0</v>
      </c>
      <c r="CR915" s="160" t="str">
        <f t="shared" si="519"/>
        <v/>
      </c>
      <c r="CS915" s="160" t="str">
        <f t="shared" si="520"/>
        <v/>
      </c>
      <c r="CT915" s="160" t="str">
        <f t="shared" si="521"/>
        <v/>
      </c>
      <c r="CU915" s="162" t="str">
        <f t="shared" si="522"/>
        <v/>
      </c>
      <c r="CV915" s="162" t="str">
        <f t="shared" si="523"/>
        <v/>
      </c>
      <c r="CW915" s="162" t="str">
        <f t="shared" si="524"/>
        <v/>
      </c>
      <c r="CX915" s="162" t="str">
        <f t="shared" si="525"/>
        <v/>
      </c>
      <c r="CY915" s="162" t="str">
        <f t="shared" si="526"/>
        <v/>
      </c>
      <c r="CZ915" s="162" t="str">
        <f t="shared" si="527"/>
        <v/>
      </c>
      <c r="DA915" s="163" t="str">
        <f t="shared" si="528"/>
        <v/>
      </c>
    </row>
    <row r="916" spans="1:105" ht="16.5" x14ac:dyDescent="0.3">
      <c r="A916" s="135"/>
      <c r="B916" s="136"/>
      <c r="C916" s="136"/>
      <c r="D916" s="137"/>
      <c r="E916" s="176"/>
      <c r="F916" s="182"/>
      <c r="G916" s="183"/>
      <c r="H916" s="183"/>
      <c r="I916" s="183"/>
      <c r="J916" s="183"/>
      <c r="K916" s="183"/>
      <c r="L916" s="183"/>
      <c r="M916" s="186"/>
      <c r="N916" s="182"/>
      <c r="O916" s="184"/>
      <c r="P916" s="178"/>
      <c r="Q916" s="118">
        <f t="shared" si="497"/>
        <v>0</v>
      </c>
      <c r="R916" s="3"/>
      <c r="S916" s="3"/>
      <c r="T916" s="4"/>
      <c r="U916" s="4"/>
      <c r="V916" s="99">
        <f t="shared" si="498"/>
        <v>0</v>
      </c>
      <c r="W916" s="161"/>
      <c r="X916" s="138"/>
      <c r="AH916" s="158" t="str">
        <f t="array" ref="AH916">IF(OR(AH$1=0, $A916=""),"",SQRT((_xlfn.XLOOKUP(AH$1,$Z$2:$Z$16,$AA$2:$AA$16)-$T916)^2+(_xlfn.XLOOKUP(AH$1,$Z$2:$Z$16,$AB$2:$AB$16)-$U916)^2+(_xlfn.XLOOKUP(AH$1,$Z$2:$Z$16,$AC$2:$AC$16-$V916)^2)))</f>
        <v/>
      </c>
      <c r="AI916" s="140" t="str">
        <f t="array" ref="AI916">IF(OR(AI$1=0, $A916=""),"",SQRT((_xlfn.XLOOKUP(AI$1,$Z$2:$Z$16,$AA$2:$AA$16)-$T916)^2+(_xlfn.XLOOKUP(AI$1,$Z$2:$Z$16,$AB$2:$AB$16)-$U916)^2+(_xlfn.XLOOKUP(AI$1,$Z$2:$Z$16,$AC$2:$AC$16-$V916)^2)))</f>
        <v/>
      </c>
      <c r="AJ916" s="140" t="str">
        <f t="array" ref="AJ916">IF(OR(AJ$1=0, $A916=""),"",SQRT((_xlfn.XLOOKUP(AJ$1,$Z$2:$Z$16,$AA$2:$AA$16)-$T916)^2+(_xlfn.XLOOKUP(AJ$1,$Z$2:$Z$16,$AB$2:$AB$16)-$U916)^2+(_xlfn.XLOOKUP(AJ$1,$Z$2:$Z$16,$AC$2:$AC$16-$V916)^2)))</f>
        <v/>
      </c>
      <c r="AK916" s="140" t="str">
        <f t="array" ref="AK916">IF(OR(AK$1=0, $A916=""),"",SQRT((_xlfn.XLOOKUP(AK$1,$Z$2:$Z$16,$AA$2:$AA$16)-$T916)^2+(_xlfn.XLOOKUP(AK$1,$Z$2:$Z$16,$AB$2:$AB$16)-$U916)^2+(_xlfn.XLOOKUP(AK$1,$Z$2:$Z$16,$AC$2:$AC$16-$V916)^2)))</f>
        <v/>
      </c>
      <c r="AL916" s="140" t="str">
        <f t="array" ref="AL916">IF(OR(AL$1=0, $A916=""),"",SQRT((_xlfn.XLOOKUP(AL$1,$Z$2:$Z$16,$AA$2:$AA$16)-$T916)^2+(_xlfn.XLOOKUP(AL$1,$Z$2:$Z$16,$AB$2:$AB$16)-$U916)^2+(_xlfn.XLOOKUP(AL$1,$Z$2:$Z$16,$AC$2:$AC$16-$V916)^2)))</f>
        <v/>
      </c>
      <c r="AM916" s="140" t="str">
        <f t="array" ref="AM916">IF(OR(AM$1=0, $A916=""),"",SQRT((_xlfn.XLOOKUP(AM$1,$Z$2:$Z$16,$AA$2:$AA$16)-$T916)^2+(_xlfn.XLOOKUP(AM$1,$Z$2:$Z$16,$AB$2:$AB$16)-$U916)^2+(_xlfn.XLOOKUP(AM$1,$Z$2:$Z$16,$AC$2:$AC$16-$V916)^2)))</f>
        <v/>
      </c>
      <c r="AN916" s="140" t="str">
        <f t="array" ref="AN916">IF(OR(AN$1=0, $A916=""),"",SQRT((_xlfn.XLOOKUP(AN$1,$Z$2:$Z$16,$AA$2:$AA$16)-$T916)^2+(_xlfn.XLOOKUP(AN$1,$Z$2:$Z$16,$AB$2:$AB$16)-$U916)^2+(_xlfn.XLOOKUP(AN$1,$Z$2:$Z$16,$AC$2:$AC$16-$V916)^2)))</f>
        <v/>
      </c>
      <c r="AO916" s="140" t="str">
        <f t="array" ref="AO916">IF(OR(AO$1=0, $A916=""),"",SQRT((_xlfn.XLOOKUP(AO$1,$Z$2:$Z$16,$AA$2:$AA$16)-$T916)^2+(_xlfn.XLOOKUP(AO$1,$Z$2:$Z$16,$AB$2:$AB$16)-$U916)^2+(_xlfn.XLOOKUP(AO$1,$Z$2:$Z$16,$AC$2:$AC$16-$V916)^2)))</f>
        <v/>
      </c>
      <c r="AP916" s="141" t="str">
        <f t="array" ref="AP916">IF(OR(AP$1=0, $A916=""),"",SQRT((_xlfn.XLOOKUP(AP$1,$Z$2:$Z$16,$AA$2:$AA$16)-$T916)^2+(_xlfn.XLOOKUP(AP$1,$Z$2:$Z$16,$AB$2:$AB$16)-$U916)^2+(_xlfn.XLOOKUP(AP$1,$Z$2:$Z$16,$AC$2:$AC$16-$V916)^2)))</f>
        <v/>
      </c>
      <c r="AQ916" s="141" t="str">
        <f t="array" ref="AQ916">IF(OR(AQ$1=0, $A916=""),"",SQRT((_xlfn.XLOOKUP(AQ$1,$Z$2:$Z$16,$AA$2:$AA$16)-$T916)^2+(_xlfn.XLOOKUP(AQ$1,$Z$2:$Z$16,$AB$2:$AB$16)-$U916)^2+(_xlfn.XLOOKUP(AQ$1,$Z$2:$Z$16,$AC$2:$AC$16-$V916)^2)))</f>
        <v/>
      </c>
      <c r="AR916" s="141" t="str">
        <f t="array" ref="AR916">IF(OR(AR$1=0, $A916=""),"",SQRT((_xlfn.XLOOKUP(AR$1,$Z$2:$Z$16,$AA$2:$AA$16)-$T916)^2+(_xlfn.XLOOKUP(AR$1,$Z$2:$Z$16,$AB$2:$AB$16)-$U916)^2+(_xlfn.XLOOKUP(AR$1,$Z$2:$Z$16,$AC$2:$AC$16-$V916)^2)))</f>
        <v/>
      </c>
      <c r="AS916" s="141" t="str">
        <f t="array" ref="AS916">IF(OR(AS$1=0, $A916=""),"",SQRT((_xlfn.XLOOKUP(AS$1,$Z$2:$Z$16,$AA$2:$AA$16)-$T916)^2+(_xlfn.XLOOKUP(AS$1,$Z$2:$Z$16,$AB$2:$AB$16)-$U916)^2+(_xlfn.XLOOKUP(AS$1,$Z$2:$Z$16,$AC$2:$AC$16-$V916)^2)))</f>
        <v/>
      </c>
      <c r="AT916" s="141" t="str">
        <f t="array" ref="AT916">IF(OR(AT$1=0, $A916=""),"",SQRT((_xlfn.XLOOKUP(AT$1,$Z$2:$Z$16,$AA$2:$AA$16)-$T916)^2+(_xlfn.XLOOKUP(AT$1,$Z$2:$Z$16,$AB$2:$AB$16)-$U916)^2+(_xlfn.XLOOKUP(AT$1,$Z$2:$Z$16,$AC$2:$AC$16-$V916)^2)))</f>
        <v/>
      </c>
      <c r="AU916" s="141" t="str">
        <f t="array" ref="AU916">IF(OR(AU$1=0, $A916=""),"",SQRT((_xlfn.XLOOKUP(AU$1,$Z$2:$Z$16,$AA$2:$AA$16)-$T916)^2+(_xlfn.XLOOKUP(AU$1,$Z$2:$Z$16,$AB$2:$AB$16)-$U916)^2+(_xlfn.XLOOKUP(AU$1,$Z$2:$Z$16,$AC$2:$AC$16-$V916)^2)))</f>
        <v/>
      </c>
      <c r="AV916" s="142" t="str">
        <f t="array" ref="AV916">IF(OR(AV$1=0, $A916=""),"",SQRT((_xlfn.XLOOKUP(AV$1,$Z$2:$Z$16,$AA$2:$AA$16)-$T916)^2+(_xlfn.XLOOKUP(AV$1,$Z$2:$Z$16,$AB$2:$AB$16)-$U916)^2+(_xlfn.XLOOKUP(AV$1,$Z$2:$Z$16,$AC$2:$AC$16-$V916)^2)))</f>
        <v/>
      </c>
      <c r="AW916" s="124"/>
      <c r="AX916" s="124"/>
      <c r="AY916" s="125">
        <f t="shared" si="499"/>
        <v>0</v>
      </c>
      <c r="AZ916" s="143">
        <f t="shared" si="500"/>
        <v>0</v>
      </c>
      <c r="BA916" s="143">
        <f t="shared" si="501"/>
        <v>0</v>
      </c>
      <c r="BB916" s="143">
        <f t="shared" si="502"/>
        <v>0</v>
      </c>
      <c r="BC916" s="143">
        <f t="shared" si="503"/>
        <v>0</v>
      </c>
      <c r="BD916" s="143">
        <f t="shared" si="504"/>
        <v>0</v>
      </c>
      <c r="BE916" s="143">
        <f t="shared" si="505"/>
        <v>0</v>
      </c>
      <c r="BF916" s="143">
        <f t="shared" si="506"/>
        <v>0</v>
      </c>
      <c r="BG916" s="144">
        <f t="shared" si="507"/>
        <v>0</v>
      </c>
      <c r="BH916" s="144">
        <f t="shared" si="508"/>
        <v>0</v>
      </c>
      <c r="BI916" s="144">
        <f t="shared" si="509"/>
        <v>0</v>
      </c>
      <c r="BJ916" s="144">
        <f t="shared" si="510"/>
        <v>0</v>
      </c>
      <c r="BK916" s="144">
        <f t="shared" si="511"/>
        <v>0</v>
      </c>
      <c r="BL916" s="144">
        <f t="shared" si="512"/>
        <v>0</v>
      </c>
      <c r="BM916" s="145">
        <f t="shared" si="513"/>
        <v>0</v>
      </c>
      <c r="BN916" s="124"/>
      <c r="BO916" s="124"/>
      <c r="BP916" s="124"/>
      <c r="BQ916" s="124"/>
      <c r="BR916" s="124"/>
      <c r="BS916" s="124"/>
      <c r="BT916" s="124"/>
      <c r="BU916" s="124"/>
      <c r="BV916" s="130"/>
      <c r="BW916" s="130"/>
      <c r="BX916" s="130"/>
      <c r="BY916" s="130"/>
      <c r="BZ916" s="130"/>
      <c r="CA916" s="130"/>
      <c r="CB916" s="130"/>
      <c r="CC916" s="130"/>
      <c r="CD916" s="130"/>
      <c r="CE916" s="130"/>
      <c r="CF916" s="130"/>
      <c r="CG916" s="130"/>
      <c r="CH916" s="130"/>
      <c r="CI916" s="130"/>
      <c r="CJ916" s="130"/>
      <c r="CM916" s="159">
        <f t="shared" si="514"/>
        <v>0</v>
      </c>
      <c r="CN916" s="160">
        <f t="shared" si="515"/>
        <v>0</v>
      </c>
      <c r="CO916" s="160">
        <f t="shared" si="516"/>
        <v>0</v>
      </c>
      <c r="CP916" s="160">
        <f t="shared" si="517"/>
        <v>0</v>
      </c>
      <c r="CQ916" s="160">
        <f t="shared" si="518"/>
        <v>0</v>
      </c>
      <c r="CR916" s="160" t="str">
        <f t="shared" si="519"/>
        <v/>
      </c>
      <c r="CS916" s="160" t="str">
        <f t="shared" si="520"/>
        <v/>
      </c>
      <c r="CT916" s="160" t="str">
        <f t="shared" si="521"/>
        <v/>
      </c>
      <c r="CU916" s="162" t="str">
        <f t="shared" si="522"/>
        <v/>
      </c>
      <c r="CV916" s="162" t="str">
        <f t="shared" si="523"/>
        <v/>
      </c>
      <c r="CW916" s="162" t="str">
        <f t="shared" si="524"/>
        <v/>
      </c>
      <c r="CX916" s="162" t="str">
        <f t="shared" si="525"/>
        <v/>
      </c>
      <c r="CY916" s="162" t="str">
        <f t="shared" si="526"/>
        <v/>
      </c>
      <c r="CZ916" s="162" t="str">
        <f t="shared" si="527"/>
        <v/>
      </c>
      <c r="DA916" s="163" t="str">
        <f t="shared" si="528"/>
        <v/>
      </c>
    </row>
    <row r="917" spans="1:105" ht="16.5" x14ac:dyDescent="0.3">
      <c r="A917" s="135"/>
      <c r="B917" s="136"/>
      <c r="C917" s="136"/>
      <c r="D917" s="137"/>
      <c r="E917" s="176"/>
      <c r="F917" s="182"/>
      <c r="G917" s="183"/>
      <c r="H917" s="183"/>
      <c r="I917" s="183"/>
      <c r="J917" s="183"/>
      <c r="K917" s="183"/>
      <c r="L917" s="183"/>
      <c r="M917" s="186"/>
      <c r="N917" s="182"/>
      <c r="O917" s="184"/>
      <c r="P917" s="178"/>
      <c r="Q917" s="118">
        <f t="shared" si="497"/>
        <v>0</v>
      </c>
      <c r="R917" s="3"/>
      <c r="S917" s="3"/>
      <c r="T917" s="4"/>
      <c r="U917" s="4"/>
      <c r="V917" s="99">
        <f t="shared" si="498"/>
        <v>0</v>
      </c>
      <c r="W917" s="161"/>
      <c r="X917" s="138"/>
      <c r="AH917" s="158" t="str">
        <f t="array" ref="AH917">IF(OR(AH$1=0, $A917=""),"",SQRT((_xlfn.XLOOKUP(AH$1,$Z$2:$Z$16,$AA$2:$AA$16)-$T917)^2+(_xlfn.XLOOKUP(AH$1,$Z$2:$Z$16,$AB$2:$AB$16)-$U917)^2+(_xlfn.XLOOKUP(AH$1,$Z$2:$Z$16,$AC$2:$AC$16-$V917)^2)))</f>
        <v/>
      </c>
      <c r="AI917" s="140" t="str">
        <f t="array" ref="AI917">IF(OR(AI$1=0, $A917=""),"",SQRT((_xlfn.XLOOKUP(AI$1,$Z$2:$Z$16,$AA$2:$AA$16)-$T917)^2+(_xlfn.XLOOKUP(AI$1,$Z$2:$Z$16,$AB$2:$AB$16)-$U917)^2+(_xlfn.XLOOKUP(AI$1,$Z$2:$Z$16,$AC$2:$AC$16-$V917)^2)))</f>
        <v/>
      </c>
      <c r="AJ917" s="140" t="str">
        <f t="array" ref="AJ917">IF(OR(AJ$1=0, $A917=""),"",SQRT((_xlfn.XLOOKUP(AJ$1,$Z$2:$Z$16,$AA$2:$AA$16)-$T917)^2+(_xlfn.XLOOKUP(AJ$1,$Z$2:$Z$16,$AB$2:$AB$16)-$U917)^2+(_xlfn.XLOOKUP(AJ$1,$Z$2:$Z$16,$AC$2:$AC$16-$V917)^2)))</f>
        <v/>
      </c>
      <c r="AK917" s="140" t="str">
        <f t="array" ref="AK917">IF(OR(AK$1=0, $A917=""),"",SQRT((_xlfn.XLOOKUP(AK$1,$Z$2:$Z$16,$AA$2:$AA$16)-$T917)^2+(_xlfn.XLOOKUP(AK$1,$Z$2:$Z$16,$AB$2:$AB$16)-$U917)^2+(_xlfn.XLOOKUP(AK$1,$Z$2:$Z$16,$AC$2:$AC$16-$V917)^2)))</f>
        <v/>
      </c>
      <c r="AL917" s="140" t="str">
        <f t="array" ref="AL917">IF(OR(AL$1=0, $A917=""),"",SQRT((_xlfn.XLOOKUP(AL$1,$Z$2:$Z$16,$AA$2:$AA$16)-$T917)^2+(_xlfn.XLOOKUP(AL$1,$Z$2:$Z$16,$AB$2:$AB$16)-$U917)^2+(_xlfn.XLOOKUP(AL$1,$Z$2:$Z$16,$AC$2:$AC$16-$V917)^2)))</f>
        <v/>
      </c>
      <c r="AM917" s="140" t="str">
        <f t="array" ref="AM917">IF(OR(AM$1=0, $A917=""),"",SQRT((_xlfn.XLOOKUP(AM$1,$Z$2:$Z$16,$AA$2:$AA$16)-$T917)^2+(_xlfn.XLOOKUP(AM$1,$Z$2:$Z$16,$AB$2:$AB$16)-$U917)^2+(_xlfn.XLOOKUP(AM$1,$Z$2:$Z$16,$AC$2:$AC$16-$V917)^2)))</f>
        <v/>
      </c>
      <c r="AN917" s="140" t="str">
        <f t="array" ref="AN917">IF(OR(AN$1=0, $A917=""),"",SQRT((_xlfn.XLOOKUP(AN$1,$Z$2:$Z$16,$AA$2:$AA$16)-$T917)^2+(_xlfn.XLOOKUP(AN$1,$Z$2:$Z$16,$AB$2:$AB$16)-$U917)^2+(_xlfn.XLOOKUP(AN$1,$Z$2:$Z$16,$AC$2:$AC$16-$V917)^2)))</f>
        <v/>
      </c>
      <c r="AO917" s="140" t="str">
        <f t="array" ref="AO917">IF(OR(AO$1=0, $A917=""),"",SQRT((_xlfn.XLOOKUP(AO$1,$Z$2:$Z$16,$AA$2:$AA$16)-$T917)^2+(_xlfn.XLOOKUP(AO$1,$Z$2:$Z$16,$AB$2:$AB$16)-$U917)^2+(_xlfn.XLOOKUP(AO$1,$Z$2:$Z$16,$AC$2:$AC$16-$V917)^2)))</f>
        <v/>
      </c>
      <c r="AP917" s="141" t="str">
        <f t="array" ref="AP917">IF(OR(AP$1=0, $A917=""),"",SQRT((_xlfn.XLOOKUP(AP$1,$Z$2:$Z$16,$AA$2:$AA$16)-$T917)^2+(_xlfn.XLOOKUP(AP$1,$Z$2:$Z$16,$AB$2:$AB$16)-$U917)^2+(_xlfn.XLOOKUP(AP$1,$Z$2:$Z$16,$AC$2:$AC$16-$V917)^2)))</f>
        <v/>
      </c>
      <c r="AQ917" s="141" t="str">
        <f t="array" ref="AQ917">IF(OR(AQ$1=0, $A917=""),"",SQRT((_xlfn.XLOOKUP(AQ$1,$Z$2:$Z$16,$AA$2:$AA$16)-$T917)^2+(_xlfn.XLOOKUP(AQ$1,$Z$2:$Z$16,$AB$2:$AB$16)-$U917)^2+(_xlfn.XLOOKUP(AQ$1,$Z$2:$Z$16,$AC$2:$AC$16-$V917)^2)))</f>
        <v/>
      </c>
      <c r="AR917" s="141" t="str">
        <f t="array" ref="AR917">IF(OR(AR$1=0, $A917=""),"",SQRT((_xlfn.XLOOKUP(AR$1,$Z$2:$Z$16,$AA$2:$AA$16)-$T917)^2+(_xlfn.XLOOKUP(AR$1,$Z$2:$Z$16,$AB$2:$AB$16)-$U917)^2+(_xlfn.XLOOKUP(AR$1,$Z$2:$Z$16,$AC$2:$AC$16-$V917)^2)))</f>
        <v/>
      </c>
      <c r="AS917" s="141" t="str">
        <f t="array" ref="AS917">IF(OR(AS$1=0, $A917=""),"",SQRT((_xlfn.XLOOKUP(AS$1,$Z$2:$Z$16,$AA$2:$AA$16)-$T917)^2+(_xlfn.XLOOKUP(AS$1,$Z$2:$Z$16,$AB$2:$AB$16)-$U917)^2+(_xlfn.XLOOKUP(AS$1,$Z$2:$Z$16,$AC$2:$AC$16-$V917)^2)))</f>
        <v/>
      </c>
      <c r="AT917" s="141" t="str">
        <f t="array" ref="AT917">IF(OR(AT$1=0, $A917=""),"",SQRT((_xlfn.XLOOKUP(AT$1,$Z$2:$Z$16,$AA$2:$AA$16)-$T917)^2+(_xlfn.XLOOKUP(AT$1,$Z$2:$Z$16,$AB$2:$AB$16)-$U917)^2+(_xlfn.XLOOKUP(AT$1,$Z$2:$Z$16,$AC$2:$AC$16-$V917)^2)))</f>
        <v/>
      </c>
      <c r="AU917" s="141" t="str">
        <f t="array" ref="AU917">IF(OR(AU$1=0, $A917=""),"",SQRT((_xlfn.XLOOKUP(AU$1,$Z$2:$Z$16,$AA$2:$AA$16)-$T917)^2+(_xlfn.XLOOKUP(AU$1,$Z$2:$Z$16,$AB$2:$AB$16)-$U917)^2+(_xlfn.XLOOKUP(AU$1,$Z$2:$Z$16,$AC$2:$AC$16-$V917)^2)))</f>
        <v/>
      </c>
      <c r="AV917" s="142" t="str">
        <f t="array" ref="AV917">IF(OR(AV$1=0, $A917=""),"",SQRT((_xlfn.XLOOKUP(AV$1,$Z$2:$Z$16,$AA$2:$AA$16)-$T917)^2+(_xlfn.XLOOKUP(AV$1,$Z$2:$Z$16,$AB$2:$AB$16)-$U917)^2+(_xlfn.XLOOKUP(AV$1,$Z$2:$Z$16,$AC$2:$AC$16-$V917)^2)))</f>
        <v/>
      </c>
      <c r="AW917" s="124"/>
      <c r="AX917" s="124"/>
      <c r="AY917" s="125">
        <f t="shared" si="499"/>
        <v>0</v>
      </c>
      <c r="AZ917" s="143">
        <f t="shared" si="500"/>
        <v>0</v>
      </c>
      <c r="BA917" s="143">
        <f t="shared" si="501"/>
        <v>0</v>
      </c>
      <c r="BB917" s="143">
        <f t="shared" si="502"/>
        <v>0</v>
      </c>
      <c r="BC917" s="143">
        <f t="shared" si="503"/>
        <v>0</v>
      </c>
      <c r="BD917" s="143">
        <f t="shared" si="504"/>
        <v>0</v>
      </c>
      <c r="BE917" s="143">
        <f t="shared" si="505"/>
        <v>0</v>
      </c>
      <c r="BF917" s="143">
        <f t="shared" si="506"/>
        <v>0</v>
      </c>
      <c r="BG917" s="144">
        <f t="shared" si="507"/>
        <v>0</v>
      </c>
      <c r="BH917" s="144">
        <f t="shared" si="508"/>
        <v>0</v>
      </c>
      <c r="BI917" s="144">
        <f t="shared" si="509"/>
        <v>0</v>
      </c>
      <c r="BJ917" s="144">
        <f t="shared" si="510"/>
        <v>0</v>
      </c>
      <c r="BK917" s="144">
        <f t="shared" si="511"/>
        <v>0</v>
      </c>
      <c r="BL917" s="144">
        <f t="shared" si="512"/>
        <v>0</v>
      </c>
      <c r="BM917" s="145">
        <f t="shared" si="513"/>
        <v>0</v>
      </c>
      <c r="BN917" s="124"/>
      <c r="BO917" s="124"/>
      <c r="BP917" s="124"/>
      <c r="BQ917" s="124"/>
      <c r="BR917" s="124"/>
      <c r="BS917" s="124"/>
      <c r="BT917" s="124"/>
      <c r="BU917" s="124"/>
      <c r="BV917" s="130"/>
      <c r="BW917" s="130"/>
      <c r="BX917" s="130"/>
      <c r="BY917" s="130"/>
      <c r="BZ917" s="130"/>
      <c r="CA917" s="130"/>
      <c r="CB917" s="130"/>
      <c r="CC917" s="130"/>
      <c r="CD917" s="130"/>
      <c r="CE917" s="130"/>
      <c r="CF917" s="130"/>
      <c r="CG917" s="130"/>
      <c r="CH917" s="130"/>
      <c r="CI917" s="130"/>
      <c r="CJ917" s="130"/>
      <c r="CM917" s="159">
        <f t="shared" si="514"/>
        <v>0</v>
      </c>
      <c r="CN917" s="160">
        <f t="shared" si="515"/>
        <v>0</v>
      </c>
      <c r="CO917" s="160">
        <f t="shared" si="516"/>
        <v>0</v>
      </c>
      <c r="CP917" s="160">
        <f t="shared" si="517"/>
        <v>0</v>
      </c>
      <c r="CQ917" s="160">
        <f t="shared" si="518"/>
        <v>0</v>
      </c>
      <c r="CR917" s="160" t="str">
        <f t="shared" si="519"/>
        <v/>
      </c>
      <c r="CS917" s="160" t="str">
        <f t="shared" si="520"/>
        <v/>
      </c>
      <c r="CT917" s="160" t="str">
        <f t="shared" si="521"/>
        <v/>
      </c>
      <c r="CU917" s="162" t="str">
        <f t="shared" si="522"/>
        <v/>
      </c>
      <c r="CV917" s="162" t="str">
        <f t="shared" si="523"/>
        <v/>
      </c>
      <c r="CW917" s="162" t="str">
        <f t="shared" si="524"/>
        <v/>
      </c>
      <c r="CX917" s="162" t="str">
        <f t="shared" si="525"/>
        <v/>
      </c>
      <c r="CY917" s="162" t="str">
        <f t="shared" si="526"/>
        <v/>
      </c>
      <c r="CZ917" s="162" t="str">
        <f t="shared" si="527"/>
        <v/>
      </c>
      <c r="DA917" s="163" t="str">
        <f t="shared" si="528"/>
        <v/>
      </c>
    </row>
    <row r="918" spans="1:105" ht="16.5" x14ac:dyDescent="0.3">
      <c r="A918" s="135"/>
      <c r="B918" s="136"/>
      <c r="C918" s="136"/>
      <c r="D918" s="137"/>
      <c r="E918" s="176"/>
      <c r="F918" s="182"/>
      <c r="G918" s="183"/>
      <c r="H918" s="183"/>
      <c r="I918" s="183"/>
      <c r="J918" s="183"/>
      <c r="K918" s="183"/>
      <c r="L918" s="183"/>
      <c r="M918" s="186"/>
      <c r="N918" s="182"/>
      <c r="O918" s="184"/>
      <c r="P918" s="178"/>
      <c r="Q918" s="118">
        <f t="shared" si="497"/>
        <v>0</v>
      </c>
      <c r="R918" s="3"/>
      <c r="S918" s="3"/>
      <c r="T918" s="4"/>
      <c r="U918" s="4"/>
      <c r="V918" s="99">
        <f t="shared" si="498"/>
        <v>0</v>
      </c>
      <c r="W918" s="161"/>
      <c r="X918" s="138"/>
      <c r="AH918" s="158" t="str">
        <f t="array" ref="AH918">IF(OR(AH$1=0, $A918=""),"",SQRT((_xlfn.XLOOKUP(AH$1,$Z$2:$Z$16,$AA$2:$AA$16)-$T918)^2+(_xlfn.XLOOKUP(AH$1,$Z$2:$Z$16,$AB$2:$AB$16)-$U918)^2+(_xlfn.XLOOKUP(AH$1,$Z$2:$Z$16,$AC$2:$AC$16-$V918)^2)))</f>
        <v/>
      </c>
      <c r="AI918" s="140" t="str">
        <f t="array" ref="AI918">IF(OR(AI$1=0, $A918=""),"",SQRT((_xlfn.XLOOKUP(AI$1,$Z$2:$Z$16,$AA$2:$AA$16)-$T918)^2+(_xlfn.XLOOKUP(AI$1,$Z$2:$Z$16,$AB$2:$AB$16)-$U918)^2+(_xlfn.XLOOKUP(AI$1,$Z$2:$Z$16,$AC$2:$AC$16-$V918)^2)))</f>
        <v/>
      </c>
      <c r="AJ918" s="140" t="str">
        <f t="array" ref="AJ918">IF(OR(AJ$1=0, $A918=""),"",SQRT((_xlfn.XLOOKUP(AJ$1,$Z$2:$Z$16,$AA$2:$AA$16)-$T918)^2+(_xlfn.XLOOKUP(AJ$1,$Z$2:$Z$16,$AB$2:$AB$16)-$U918)^2+(_xlfn.XLOOKUP(AJ$1,$Z$2:$Z$16,$AC$2:$AC$16-$V918)^2)))</f>
        <v/>
      </c>
      <c r="AK918" s="140" t="str">
        <f t="array" ref="AK918">IF(OR(AK$1=0, $A918=""),"",SQRT((_xlfn.XLOOKUP(AK$1,$Z$2:$Z$16,$AA$2:$AA$16)-$T918)^2+(_xlfn.XLOOKUP(AK$1,$Z$2:$Z$16,$AB$2:$AB$16)-$U918)^2+(_xlfn.XLOOKUP(AK$1,$Z$2:$Z$16,$AC$2:$AC$16-$V918)^2)))</f>
        <v/>
      </c>
      <c r="AL918" s="140" t="str">
        <f t="array" ref="AL918">IF(OR(AL$1=0, $A918=""),"",SQRT((_xlfn.XLOOKUP(AL$1,$Z$2:$Z$16,$AA$2:$AA$16)-$T918)^2+(_xlfn.XLOOKUP(AL$1,$Z$2:$Z$16,$AB$2:$AB$16)-$U918)^2+(_xlfn.XLOOKUP(AL$1,$Z$2:$Z$16,$AC$2:$AC$16-$V918)^2)))</f>
        <v/>
      </c>
      <c r="AM918" s="140" t="str">
        <f t="array" ref="AM918">IF(OR(AM$1=0, $A918=""),"",SQRT((_xlfn.XLOOKUP(AM$1,$Z$2:$Z$16,$AA$2:$AA$16)-$T918)^2+(_xlfn.XLOOKUP(AM$1,$Z$2:$Z$16,$AB$2:$AB$16)-$U918)^2+(_xlfn.XLOOKUP(AM$1,$Z$2:$Z$16,$AC$2:$AC$16-$V918)^2)))</f>
        <v/>
      </c>
      <c r="AN918" s="140" t="str">
        <f t="array" ref="AN918">IF(OR(AN$1=0, $A918=""),"",SQRT((_xlfn.XLOOKUP(AN$1,$Z$2:$Z$16,$AA$2:$AA$16)-$T918)^2+(_xlfn.XLOOKUP(AN$1,$Z$2:$Z$16,$AB$2:$AB$16)-$U918)^2+(_xlfn.XLOOKUP(AN$1,$Z$2:$Z$16,$AC$2:$AC$16-$V918)^2)))</f>
        <v/>
      </c>
      <c r="AO918" s="140" t="str">
        <f t="array" ref="AO918">IF(OR(AO$1=0, $A918=""),"",SQRT((_xlfn.XLOOKUP(AO$1,$Z$2:$Z$16,$AA$2:$AA$16)-$T918)^2+(_xlfn.XLOOKUP(AO$1,$Z$2:$Z$16,$AB$2:$AB$16)-$U918)^2+(_xlfn.XLOOKUP(AO$1,$Z$2:$Z$16,$AC$2:$AC$16-$V918)^2)))</f>
        <v/>
      </c>
      <c r="AP918" s="141" t="str">
        <f t="array" ref="AP918">IF(OR(AP$1=0, $A918=""),"",SQRT((_xlfn.XLOOKUP(AP$1,$Z$2:$Z$16,$AA$2:$AA$16)-$T918)^2+(_xlfn.XLOOKUP(AP$1,$Z$2:$Z$16,$AB$2:$AB$16)-$U918)^2+(_xlfn.XLOOKUP(AP$1,$Z$2:$Z$16,$AC$2:$AC$16-$V918)^2)))</f>
        <v/>
      </c>
      <c r="AQ918" s="141" t="str">
        <f t="array" ref="AQ918">IF(OR(AQ$1=0, $A918=""),"",SQRT((_xlfn.XLOOKUP(AQ$1,$Z$2:$Z$16,$AA$2:$AA$16)-$T918)^2+(_xlfn.XLOOKUP(AQ$1,$Z$2:$Z$16,$AB$2:$AB$16)-$U918)^2+(_xlfn.XLOOKUP(AQ$1,$Z$2:$Z$16,$AC$2:$AC$16-$V918)^2)))</f>
        <v/>
      </c>
      <c r="AR918" s="141" t="str">
        <f t="array" ref="AR918">IF(OR(AR$1=0, $A918=""),"",SQRT((_xlfn.XLOOKUP(AR$1,$Z$2:$Z$16,$AA$2:$AA$16)-$T918)^2+(_xlfn.XLOOKUP(AR$1,$Z$2:$Z$16,$AB$2:$AB$16)-$U918)^2+(_xlfn.XLOOKUP(AR$1,$Z$2:$Z$16,$AC$2:$AC$16-$V918)^2)))</f>
        <v/>
      </c>
      <c r="AS918" s="141" t="str">
        <f t="array" ref="AS918">IF(OR(AS$1=0, $A918=""),"",SQRT((_xlfn.XLOOKUP(AS$1,$Z$2:$Z$16,$AA$2:$AA$16)-$T918)^2+(_xlfn.XLOOKUP(AS$1,$Z$2:$Z$16,$AB$2:$AB$16)-$U918)^2+(_xlfn.XLOOKUP(AS$1,$Z$2:$Z$16,$AC$2:$AC$16-$V918)^2)))</f>
        <v/>
      </c>
      <c r="AT918" s="141" t="str">
        <f t="array" ref="AT918">IF(OR(AT$1=0, $A918=""),"",SQRT((_xlfn.XLOOKUP(AT$1,$Z$2:$Z$16,$AA$2:$AA$16)-$T918)^2+(_xlfn.XLOOKUP(AT$1,$Z$2:$Z$16,$AB$2:$AB$16)-$U918)^2+(_xlfn.XLOOKUP(AT$1,$Z$2:$Z$16,$AC$2:$AC$16-$V918)^2)))</f>
        <v/>
      </c>
      <c r="AU918" s="141" t="str">
        <f t="array" ref="AU918">IF(OR(AU$1=0, $A918=""),"",SQRT((_xlfn.XLOOKUP(AU$1,$Z$2:$Z$16,$AA$2:$AA$16)-$T918)^2+(_xlfn.XLOOKUP(AU$1,$Z$2:$Z$16,$AB$2:$AB$16)-$U918)^2+(_xlfn.XLOOKUP(AU$1,$Z$2:$Z$16,$AC$2:$AC$16-$V918)^2)))</f>
        <v/>
      </c>
      <c r="AV918" s="142" t="str">
        <f t="array" ref="AV918">IF(OR(AV$1=0, $A918=""),"",SQRT((_xlfn.XLOOKUP(AV$1,$Z$2:$Z$16,$AA$2:$AA$16)-$T918)^2+(_xlfn.XLOOKUP(AV$1,$Z$2:$Z$16,$AB$2:$AB$16)-$U918)^2+(_xlfn.XLOOKUP(AV$1,$Z$2:$Z$16,$AC$2:$AC$16-$V918)^2)))</f>
        <v/>
      </c>
      <c r="AW918" s="124"/>
      <c r="AX918" s="124"/>
      <c r="AY918" s="125">
        <f t="shared" si="499"/>
        <v>0</v>
      </c>
      <c r="AZ918" s="143">
        <f t="shared" si="500"/>
        <v>0</v>
      </c>
      <c r="BA918" s="143">
        <f t="shared" si="501"/>
        <v>0</v>
      </c>
      <c r="BB918" s="143">
        <f t="shared" si="502"/>
        <v>0</v>
      </c>
      <c r="BC918" s="143">
        <f t="shared" si="503"/>
        <v>0</v>
      </c>
      <c r="BD918" s="143">
        <f t="shared" si="504"/>
        <v>0</v>
      </c>
      <c r="BE918" s="143">
        <f t="shared" si="505"/>
        <v>0</v>
      </c>
      <c r="BF918" s="143">
        <f t="shared" si="506"/>
        <v>0</v>
      </c>
      <c r="BG918" s="144">
        <f t="shared" si="507"/>
        <v>0</v>
      </c>
      <c r="BH918" s="144">
        <f t="shared" si="508"/>
        <v>0</v>
      </c>
      <c r="BI918" s="144">
        <f t="shared" si="509"/>
        <v>0</v>
      </c>
      <c r="BJ918" s="144">
        <f t="shared" si="510"/>
        <v>0</v>
      </c>
      <c r="BK918" s="144">
        <f t="shared" si="511"/>
        <v>0</v>
      </c>
      <c r="BL918" s="144">
        <f t="shared" si="512"/>
        <v>0</v>
      </c>
      <c r="BM918" s="145">
        <f t="shared" si="513"/>
        <v>0</v>
      </c>
      <c r="BN918" s="124"/>
      <c r="BO918" s="124"/>
      <c r="BP918" s="124"/>
      <c r="BQ918" s="124"/>
      <c r="BR918" s="124"/>
      <c r="BS918" s="124"/>
      <c r="BT918" s="124"/>
      <c r="BU918" s="124"/>
      <c r="BV918" s="130"/>
      <c r="BW918" s="130"/>
      <c r="BX918" s="130"/>
      <c r="BY918" s="130"/>
      <c r="BZ918" s="130"/>
      <c r="CA918" s="130"/>
      <c r="CB918" s="130"/>
      <c r="CC918" s="130"/>
      <c r="CD918" s="130"/>
      <c r="CE918" s="130"/>
      <c r="CF918" s="130"/>
      <c r="CG918" s="130"/>
      <c r="CH918" s="130"/>
      <c r="CI918" s="130"/>
      <c r="CJ918" s="130"/>
      <c r="CM918" s="159">
        <f t="shared" si="514"/>
        <v>0</v>
      </c>
      <c r="CN918" s="160">
        <f t="shared" si="515"/>
        <v>0</v>
      </c>
      <c r="CO918" s="160">
        <f t="shared" si="516"/>
        <v>0</v>
      </c>
      <c r="CP918" s="160">
        <f t="shared" si="517"/>
        <v>0</v>
      </c>
      <c r="CQ918" s="160">
        <f t="shared" si="518"/>
        <v>0</v>
      </c>
      <c r="CR918" s="160" t="str">
        <f t="shared" si="519"/>
        <v/>
      </c>
      <c r="CS918" s="160" t="str">
        <f t="shared" si="520"/>
        <v/>
      </c>
      <c r="CT918" s="160" t="str">
        <f t="shared" si="521"/>
        <v/>
      </c>
      <c r="CU918" s="162" t="str">
        <f t="shared" si="522"/>
        <v/>
      </c>
      <c r="CV918" s="162" t="str">
        <f t="shared" si="523"/>
        <v/>
      </c>
      <c r="CW918" s="162" t="str">
        <f t="shared" si="524"/>
        <v/>
      </c>
      <c r="CX918" s="162" t="str">
        <f t="shared" si="525"/>
        <v/>
      </c>
      <c r="CY918" s="162" t="str">
        <f t="shared" si="526"/>
        <v/>
      </c>
      <c r="CZ918" s="162" t="str">
        <f t="shared" si="527"/>
        <v/>
      </c>
      <c r="DA918" s="163" t="str">
        <f t="shared" si="528"/>
        <v/>
      </c>
    </row>
    <row r="919" spans="1:105" ht="16.5" x14ac:dyDescent="0.3">
      <c r="A919" s="135"/>
      <c r="B919" s="136"/>
      <c r="C919" s="136"/>
      <c r="D919" s="137"/>
      <c r="E919" s="176"/>
      <c r="F919" s="182"/>
      <c r="G919" s="183"/>
      <c r="H919" s="183"/>
      <c r="I919" s="183"/>
      <c r="J919" s="183"/>
      <c r="K919" s="183"/>
      <c r="L919" s="183"/>
      <c r="M919" s="186"/>
      <c r="N919" s="182"/>
      <c r="O919" s="184"/>
      <c r="P919" s="178"/>
      <c r="Q919" s="118">
        <f t="shared" si="497"/>
        <v>0</v>
      </c>
      <c r="R919" s="3"/>
      <c r="S919" s="3"/>
      <c r="T919" s="4"/>
      <c r="U919" s="4"/>
      <c r="V919" s="99">
        <f t="shared" si="498"/>
        <v>0</v>
      </c>
      <c r="W919" s="161"/>
      <c r="X919" s="138"/>
      <c r="AH919" s="158" t="str">
        <f t="array" ref="AH919">IF(OR(AH$1=0, $A919=""),"",SQRT((_xlfn.XLOOKUP(AH$1,$Z$2:$Z$16,$AA$2:$AA$16)-$T919)^2+(_xlfn.XLOOKUP(AH$1,$Z$2:$Z$16,$AB$2:$AB$16)-$U919)^2+(_xlfn.XLOOKUP(AH$1,$Z$2:$Z$16,$AC$2:$AC$16-$V919)^2)))</f>
        <v/>
      </c>
      <c r="AI919" s="140" t="str">
        <f t="array" ref="AI919">IF(OR(AI$1=0, $A919=""),"",SQRT((_xlfn.XLOOKUP(AI$1,$Z$2:$Z$16,$AA$2:$AA$16)-$T919)^2+(_xlfn.XLOOKUP(AI$1,$Z$2:$Z$16,$AB$2:$AB$16)-$U919)^2+(_xlfn.XLOOKUP(AI$1,$Z$2:$Z$16,$AC$2:$AC$16-$V919)^2)))</f>
        <v/>
      </c>
      <c r="AJ919" s="140" t="str">
        <f t="array" ref="AJ919">IF(OR(AJ$1=0, $A919=""),"",SQRT((_xlfn.XLOOKUP(AJ$1,$Z$2:$Z$16,$AA$2:$AA$16)-$T919)^2+(_xlfn.XLOOKUP(AJ$1,$Z$2:$Z$16,$AB$2:$AB$16)-$U919)^2+(_xlfn.XLOOKUP(AJ$1,$Z$2:$Z$16,$AC$2:$AC$16-$V919)^2)))</f>
        <v/>
      </c>
      <c r="AK919" s="140" t="str">
        <f t="array" ref="AK919">IF(OR(AK$1=0, $A919=""),"",SQRT((_xlfn.XLOOKUP(AK$1,$Z$2:$Z$16,$AA$2:$AA$16)-$T919)^2+(_xlfn.XLOOKUP(AK$1,$Z$2:$Z$16,$AB$2:$AB$16)-$U919)^2+(_xlfn.XLOOKUP(AK$1,$Z$2:$Z$16,$AC$2:$AC$16-$V919)^2)))</f>
        <v/>
      </c>
      <c r="AL919" s="140" t="str">
        <f t="array" ref="AL919">IF(OR(AL$1=0, $A919=""),"",SQRT((_xlfn.XLOOKUP(AL$1,$Z$2:$Z$16,$AA$2:$AA$16)-$T919)^2+(_xlfn.XLOOKUP(AL$1,$Z$2:$Z$16,$AB$2:$AB$16)-$U919)^2+(_xlfn.XLOOKUP(AL$1,$Z$2:$Z$16,$AC$2:$AC$16-$V919)^2)))</f>
        <v/>
      </c>
      <c r="AM919" s="140" t="str">
        <f t="array" ref="AM919">IF(OR(AM$1=0, $A919=""),"",SQRT((_xlfn.XLOOKUP(AM$1,$Z$2:$Z$16,$AA$2:$AA$16)-$T919)^2+(_xlfn.XLOOKUP(AM$1,$Z$2:$Z$16,$AB$2:$AB$16)-$U919)^2+(_xlfn.XLOOKUP(AM$1,$Z$2:$Z$16,$AC$2:$AC$16-$V919)^2)))</f>
        <v/>
      </c>
      <c r="AN919" s="140" t="str">
        <f t="array" ref="AN919">IF(OR(AN$1=0, $A919=""),"",SQRT((_xlfn.XLOOKUP(AN$1,$Z$2:$Z$16,$AA$2:$AA$16)-$T919)^2+(_xlfn.XLOOKUP(AN$1,$Z$2:$Z$16,$AB$2:$AB$16)-$U919)^2+(_xlfn.XLOOKUP(AN$1,$Z$2:$Z$16,$AC$2:$AC$16-$V919)^2)))</f>
        <v/>
      </c>
      <c r="AO919" s="140" t="str">
        <f t="array" ref="AO919">IF(OR(AO$1=0, $A919=""),"",SQRT((_xlfn.XLOOKUP(AO$1,$Z$2:$Z$16,$AA$2:$AA$16)-$T919)^2+(_xlfn.XLOOKUP(AO$1,$Z$2:$Z$16,$AB$2:$AB$16)-$U919)^2+(_xlfn.XLOOKUP(AO$1,$Z$2:$Z$16,$AC$2:$AC$16-$V919)^2)))</f>
        <v/>
      </c>
      <c r="AP919" s="141" t="str">
        <f t="array" ref="AP919">IF(OR(AP$1=0, $A919=""),"",SQRT((_xlfn.XLOOKUP(AP$1,$Z$2:$Z$16,$AA$2:$AA$16)-$T919)^2+(_xlfn.XLOOKUP(AP$1,$Z$2:$Z$16,$AB$2:$AB$16)-$U919)^2+(_xlfn.XLOOKUP(AP$1,$Z$2:$Z$16,$AC$2:$AC$16-$V919)^2)))</f>
        <v/>
      </c>
      <c r="AQ919" s="141" t="str">
        <f t="array" ref="AQ919">IF(OR(AQ$1=0, $A919=""),"",SQRT((_xlfn.XLOOKUP(AQ$1,$Z$2:$Z$16,$AA$2:$AA$16)-$T919)^2+(_xlfn.XLOOKUP(AQ$1,$Z$2:$Z$16,$AB$2:$AB$16)-$U919)^2+(_xlfn.XLOOKUP(AQ$1,$Z$2:$Z$16,$AC$2:$AC$16-$V919)^2)))</f>
        <v/>
      </c>
      <c r="AR919" s="141" t="str">
        <f t="array" ref="AR919">IF(OR(AR$1=0, $A919=""),"",SQRT((_xlfn.XLOOKUP(AR$1,$Z$2:$Z$16,$AA$2:$AA$16)-$T919)^2+(_xlfn.XLOOKUP(AR$1,$Z$2:$Z$16,$AB$2:$AB$16)-$U919)^2+(_xlfn.XLOOKUP(AR$1,$Z$2:$Z$16,$AC$2:$AC$16-$V919)^2)))</f>
        <v/>
      </c>
      <c r="AS919" s="141" t="str">
        <f t="array" ref="AS919">IF(OR(AS$1=0, $A919=""),"",SQRT((_xlfn.XLOOKUP(AS$1,$Z$2:$Z$16,$AA$2:$AA$16)-$T919)^2+(_xlfn.XLOOKUP(AS$1,$Z$2:$Z$16,$AB$2:$AB$16)-$U919)^2+(_xlfn.XLOOKUP(AS$1,$Z$2:$Z$16,$AC$2:$AC$16-$V919)^2)))</f>
        <v/>
      </c>
      <c r="AT919" s="141" t="str">
        <f t="array" ref="AT919">IF(OR(AT$1=0, $A919=""),"",SQRT((_xlfn.XLOOKUP(AT$1,$Z$2:$Z$16,$AA$2:$AA$16)-$T919)^2+(_xlfn.XLOOKUP(AT$1,$Z$2:$Z$16,$AB$2:$AB$16)-$U919)^2+(_xlfn.XLOOKUP(AT$1,$Z$2:$Z$16,$AC$2:$AC$16-$V919)^2)))</f>
        <v/>
      </c>
      <c r="AU919" s="141" t="str">
        <f t="array" ref="AU919">IF(OR(AU$1=0, $A919=""),"",SQRT((_xlfn.XLOOKUP(AU$1,$Z$2:$Z$16,$AA$2:$AA$16)-$T919)^2+(_xlfn.XLOOKUP(AU$1,$Z$2:$Z$16,$AB$2:$AB$16)-$U919)^2+(_xlfn.XLOOKUP(AU$1,$Z$2:$Z$16,$AC$2:$AC$16-$V919)^2)))</f>
        <v/>
      </c>
      <c r="AV919" s="142" t="str">
        <f t="array" ref="AV919">IF(OR(AV$1=0, $A919=""),"",SQRT((_xlfn.XLOOKUP(AV$1,$Z$2:$Z$16,$AA$2:$AA$16)-$T919)^2+(_xlfn.XLOOKUP(AV$1,$Z$2:$Z$16,$AB$2:$AB$16)-$U919)^2+(_xlfn.XLOOKUP(AV$1,$Z$2:$Z$16,$AC$2:$AC$16-$V919)^2)))</f>
        <v/>
      </c>
      <c r="AW919" s="124"/>
      <c r="AX919" s="124"/>
      <c r="AY919" s="125">
        <f t="shared" si="499"/>
        <v>0</v>
      </c>
      <c r="AZ919" s="143">
        <f t="shared" si="500"/>
        <v>0</v>
      </c>
      <c r="BA919" s="143">
        <f t="shared" si="501"/>
        <v>0</v>
      </c>
      <c r="BB919" s="143">
        <f t="shared" si="502"/>
        <v>0</v>
      </c>
      <c r="BC919" s="143">
        <f t="shared" si="503"/>
        <v>0</v>
      </c>
      <c r="BD919" s="143">
        <f t="shared" si="504"/>
        <v>0</v>
      </c>
      <c r="BE919" s="143">
        <f t="shared" si="505"/>
        <v>0</v>
      </c>
      <c r="BF919" s="143">
        <f t="shared" si="506"/>
        <v>0</v>
      </c>
      <c r="BG919" s="144">
        <f t="shared" si="507"/>
        <v>0</v>
      </c>
      <c r="BH919" s="144">
        <f t="shared" si="508"/>
        <v>0</v>
      </c>
      <c r="BI919" s="144">
        <f t="shared" si="509"/>
        <v>0</v>
      </c>
      <c r="BJ919" s="144">
        <f t="shared" si="510"/>
        <v>0</v>
      </c>
      <c r="BK919" s="144">
        <f t="shared" si="511"/>
        <v>0</v>
      </c>
      <c r="BL919" s="144">
        <f t="shared" si="512"/>
        <v>0</v>
      </c>
      <c r="BM919" s="145">
        <f t="shared" si="513"/>
        <v>0</v>
      </c>
      <c r="BN919" s="124"/>
      <c r="BO919" s="124"/>
      <c r="BP919" s="124"/>
      <c r="BQ919" s="124"/>
      <c r="BR919" s="124"/>
      <c r="BS919" s="124"/>
      <c r="BT919" s="124"/>
      <c r="BU919" s="124"/>
      <c r="BV919" s="130"/>
      <c r="BW919" s="130"/>
      <c r="BX919" s="130"/>
      <c r="BY919" s="130"/>
      <c r="BZ919" s="130"/>
      <c r="CA919" s="130"/>
      <c r="CB919" s="130"/>
      <c r="CC919" s="130"/>
      <c r="CD919" s="130"/>
      <c r="CE919" s="130"/>
      <c r="CF919" s="130"/>
      <c r="CG919" s="130"/>
      <c r="CH919" s="130"/>
      <c r="CI919" s="130"/>
      <c r="CJ919" s="130"/>
      <c r="CM919" s="159">
        <f t="shared" si="514"/>
        <v>0</v>
      </c>
      <c r="CN919" s="160">
        <f t="shared" si="515"/>
        <v>0</v>
      </c>
      <c r="CO919" s="160">
        <f t="shared" si="516"/>
        <v>0</v>
      </c>
      <c r="CP919" s="160">
        <f t="shared" si="517"/>
        <v>0</v>
      </c>
      <c r="CQ919" s="160">
        <f t="shared" si="518"/>
        <v>0</v>
      </c>
      <c r="CR919" s="160" t="str">
        <f t="shared" si="519"/>
        <v/>
      </c>
      <c r="CS919" s="160" t="str">
        <f t="shared" si="520"/>
        <v/>
      </c>
      <c r="CT919" s="160" t="str">
        <f t="shared" si="521"/>
        <v/>
      </c>
      <c r="CU919" s="162" t="str">
        <f t="shared" si="522"/>
        <v/>
      </c>
      <c r="CV919" s="162" t="str">
        <f t="shared" si="523"/>
        <v/>
      </c>
      <c r="CW919" s="162" t="str">
        <f t="shared" si="524"/>
        <v/>
      </c>
      <c r="CX919" s="162" t="str">
        <f t="shared" si="525"/>
        <v/>
      </c>
      <c r="CY919" s="162" t="str">
        <f t="shared" si="526"/>
        <v/>
      </c>
      <c r="CZ919" s="162" t="str">
        <f t="shared" si="527"/>
        <v/>
      </c>
      <c r="DA919" s="163" t="str">
        <f t="shared" si="528"/>
        <v/>
      </c>
    </row>
    <row r="920" spans="1:105" ht="16.5" x14ac:dyDescent="0.3">
      <c r="A920" s="135"/>
      <c r="B920" s="136"/>
      <c r="C920" s="136"/>
      <c r="D920" s="137"/>
      <c r="E920" s="176"/>
      <c r="F920" s="182"/>
      <c r="G920" s="183"/>
      <c r="H920" s="183"/>
      <c r="I920" s="183"/>
      <c r="J920" s="183"/>
      <c r="K920" s="183"/>
      <c r="L920" s="183"/>
      <c r="M920" s="186"/>
      <c r="N920" s="182"/>
      <c r="O920" s="184"/>
      <c r="P920" s="178"/>
      <c r="Q920" s="118">
        <f t="shared" si="497"/>
        <v>0</v>
      </c>
      <c r="R920" s="3"/>
      <c r="S920" s="3"/>
      <c r="T920" s="4"/>
      <c r="U920" s="4"/>
      <c r="V920" s="99">
        <f t="shared" si="498"/>
        <v>0</v>
      </c>
      <c r="W920" s="161"/>
      <c r="X920" s="138"/>
      <c r="AH920" s="158" t="str">
        <f t="array" ref="AH920">IF(OR(AH$1=0, $A920=""),"",SQRT((_xlfn.XLOOKUP(AH$1,$Z$2:$Z$16,$AA$2:$AA$16)-$T920)^2+(_xlfn.XLOOKUP(AH$1,$Z$2:$Z$16,$AB$2:$AB$16)-$U920)^2+(_xlfn.XLOOKUP(AH$1,$Z$2:$Z$16,$AC$2:$AC$16-$V920)^2)))</f>
        <v/>
      </c>
      <c r="AI920" s="140" t="str">
        <f t="array" ref="AI920">IF(OR(AI$1=0, $A920=""),"",SQRT((_xlfn.XLOOKUP(AI$1,$Z$2:$Z$16,$AA$2:$AA$16)-$T920)^2+(_xlfn.XLOOKUP(AI$1,$Z$2:$Z$16,$AB$2:$AB$16)-$U920)^2+(_xlfn.XLOOKUP(AI$1,$Z$2:$Z$16,$AC$2:$AC$16-$V920)^2)))</f>
        <v/>
      </c>
      <c r="AJ920" s="140" t="str">
        <f t="array" ref="AJ920">IF(OR(AJ$1=0, $A920=""),"",SQRT((_xlfn.XLOOKUP(AJ$1,$Z$2:$Z$16,$AA$2:$AA$16)-$T920)^2+(_xlfn.XLOOKUP(AJ$1,$Z$2:$Z$16,$AB$2:$AB$16)-$U920)^2+(_xlfn.XLOOKUP(AJ$1,$Z$2:$Z$16,$AC$2:$AC$16-$V920)^2)))</f>
        <v/>
      </c>
      <c r="AK920" s="140" t="str">
        <f t="array" ref="AK920">IF(OR(AK$1=0, $A920=""),"",SQRT((_xlfn.XLOOKUP(AK$1,$Z$2:$Z$16,$AA$2:$AA$16)-$T920)^2+(_xlfn.XLOOKUP(AK$1,$Z$2:$Z$16,$AB$2:$AB$16)-$U920)^2+(_xlfn.XLOOKUP(AK$1,$Z$2:$Z$16,$AC$2:$AC$16-$V920)^2)))</f>
        <v/>
      </c>
      <c r="AL920" s="140" t="str">
        <f t="array" ref="AL920">IF(OR(AL$1=0, $A920=""),"",SQRT((_xlfn.XLOOKUP(AL$1,$Z$2:$Z$16,$AA$2:$AA$16)-$T920)^2+(_xlfn.XLOOKUP(AL$1,$Z$2:$Z$16,$AB$2:$AB$16)-$U920)^2+(_xlfn.XLOOKUP(AL$1,$Z$2:$Z$16,$AC$2:$AC$16-$V920)^2)))</f>
        <v/>
      </c>
      <c r="AM920" s="140" t="str">
        <f t="array" ref="AM920">IF(OR(AM$1=0, $A920=""),"",SQRT((_xlfn.XLOOKUP(AM$1,$Z$2:$Z$16,$AA$2:$AA$16)-$T920)^2+(_xlfn.XLOOKUP(AM$1,$Z$2:$Z$16,$AB$2:$AB$16)-$U920)^2+(_xlfn.XLOOKUP(AM$1,$Z$2:$Z$16,$AC$2:$AC$16-$V920)^2)))</f>
        <v/>
      </c>
      <c r="AN920" s="140" t="str">
        <f t="array" ref="AN920">IF(OR(AN$1=0, $A920=""),"",SQRT((_xlfn.XLOOKUP(AN$1,$Z$2:$Z$16,$AA$2:$AA$16)-$T920)^2+(_xlfn.XLOOKUP(AN$1,$Z$2:$Z$16,$AB$2:$AB$16)-$U920)^2+(_xlfn.XLOOKUP(AN$1,$Z$2:$Z$16,$AC$2:$AC$16-$V920)^2)))</f>
        <v/>
      </c>
      <c r="AO920" s="140" t="str">
        <f t="array" ref="AO920">IF(OR(AO$1=0, $A920=""),"",SQRT((_xlfn.XLOOKUP(AO$1,$Z$2:$Z$16,$AA$2:$AA$16)-$T920)^2+(_xlfn.XLOOKUP(AO$1,$Z$2:$Z$16,$AB$2:$AB$16)-$U920)^2+(_xlfn.XLOOKUP(AO$1,$Z$2:$Z$16,$AC$2:$AC$16-$V920)^2)))</f>
        <v/>
      </c>
      <c r="AP920" s="141" t="str">
        <f t="array" ref="AP920">IF(OR(AP$1=0, $A920=""),"",SQRT((_xlfn.XLOOKUP(AP$1,$Z$2:$Z$16,$AA$2:$AA$16)-$T920)^2+(_xlfn.XLOOKUP(AP$1,$Z$2:$Z$16,$AB$2:$AB$16)-$U920)^2+(_xlfn.XLOOKUP(AP$1,$Z$2:$Z$16,$AC$2:$AC$16-$V920)^2)))</f>
        <v/>
      </c>
      <c r="AQ920" s="141" t="str">
        <f t="array" ref="AQ920">IF(OR(AQ$1=0, $A920=""),"",SQRT((_xlfn.XLOOKUP(AQ$1,$Z$2:$Z$16,$AA$2:$AA$16)-$T920)^2+(_xlfn.XLOOKUP(AQ$1,$Z$2:$Z$16,$AB$2:$AB$16)-$U920)^2+(_xlfn.XLOOKUP(AQ$1,$Z$2:$Z$16,$AC$2:$AC$16-$V920)^2)))</f>
        <v/>
      </c>
      <c r="AR920" s="141" t="str">
        <f t="array" ref="AR920">IF(OR(AR$1=0, $A920=""),"",SQRT((_xlfn.XLOOKUP(AR$1,$Z$2:$Z$16,$AA$2:$AA$16)-$T920)^2+(_xlfn.XLOOKUP(AR$1,$Z$2:$Z$16,$AB$2:$AB$16)-$U920)^2+(_xlfn.XLOOKUP(AR$1,$Z$2:$Z$16,$AC$2:$AC$16-$V920)^2)))</f>
        <v/>
      </c>
      <c r="AS920" s="141" t="str">
        <f t="array" ref="AS920">IF(OR(AS$1=0, $A920=""),"",SQRT((_xlfn.XLOOKUP(AS$1,$Z$2:$Z$16,$AA$2:$AA$16)-$T920)^2+(_xlfn.XLOOKUP(AS$1,$Z$2:$Z$16,$AB$2:$AB$16)-$U920)^2+(_xlfn.XLOOKUP(AS$1,$Z$2:$Z$16,$AC$2:$AC$16-$V920)^2)))</f>
        <v/>
      </c>
      <c r="AT920" s="141" t="str">
        <f t="array" ref="AT920">IF(OR(AT$1=0, $A920=""),"",SQRT((_xlfn.XLOOKUP(AT$1,$Z$2:$Z$16,$AA$2:$AA$16)-$T920)^2+(_xlfn.XLOOKUP(AT$1,$Z$2:$Z$16,$AB$2:$AB$16)-$U920)^2+(_xlfn.XLOOKUP(AT$1,$Z$2:$Z$16,$AC$2:$AC$16-$V920)^2)))</f>
        <v/>
      </c>
      <c r="AU920" s="141" t="str">
        <f t="array" ref="AU920">IF(OR(AU$1=0, $A920=""),"",SQRT((_xlfn.XLOOKUP(AU$1,$Z$2:$Z$16,$AA$2:$AA$16)-$T920)^2+(_xlfn.XLOOKUP(AU$1,$Z$2:$Z$16,$AB$2:$AB$16)-$U920)^2+(_xlfn.XLOOKUP(AU$1,$Z$2:$Z$16,$AC$2:$AC$16-$V920)^2)))</f>
        <v/>
      </c>
      <c r="AV920" s="142" t="str">
        <f t="array" ref="AV920">IF(OR(AV$1=0, $A920=""),"",SQRT((_xlfn.XLOOKUP(AV$1,$Z$2:$Z$16,$AA$2:$AA$16)-$T920)^2+(_xlfn.XLOOKUP(AV$1,$Z$2:$Z$16,$AB$2:$AB$16)-$U920)^2+(_xlfn.XLOOKUP(AV$1,$Z$2:$Z$16,$AC$2:$AC$16-$V920)^2)))</f>
        <v/>
      </c>
      <c r="AW920" s="124"/>
      <c r="AX920" s="124"/>
      <c r="AY920" s="125">
        <f t="shared" si="499"/>
        <v>0</v>
      </c>
      <c r="AZ920" s="143">
        <f t="shared" si="500"/>
        <v>0</v>
      </c>
      <c r="BA920" s="143">
        <f t="shared" si="501"/>
        <v>0</v>
      </c>
      <c r="BB920" s="143">
        <f t="shared" si="502"/>
        <v>0</v>
      </c>
      <c r="BC920" s="143">
        <f t="shared" si="503"/>
        <v>0</v>
      </c>
      <c r="BD920" s="143">
        <f t="shared" si="504"/>
        <v>0</v>
      </c>
      <c r="BE920" s="143">
        <f t="shared" si="505"/>
        <v>0</v>
      </c>
      <c r="BF920" s="143">
        <f t="shared" si="506"/>
        <v>0</v>
      </c>
      <c r="BG920" s="144">
        <f t="shared" si="507"/>
        <v>0</v>
      </c>
      <c r="BH920" s="144">
        <f t="shared" si="508"/>
        <v>0</v>
      </c>
      <c r="BI920" s="144">
        <f t="shared" si="509"/>
        <v>0</v>
      </c>
      <c r="BJ920" s="144">
        <f t="shared" si="510"/>
        <v>0</v>
      </c>
      <c r="BK920" s="144">
        <f t="shared" si="511"/>
        <v>0</v>
      </c>
      <c r="BL920" s="144">
        <f t="shared" si="512"/>
        <v>0</v>
      </c>
      <c r="BM920" s="145">
        <f t="shared" si="513"/>
        <v>0</v>
      </c>
      <c r="BN920" s="124"/>
      <c r="BO920" s="124"/>
      <c r="BP920" s="124"/>
      <c r="BQ920" s="124"/>
      <c r="BR920" s="124"/>
      <c r="BS920" s="124"/>
      <c r="BT920" s="124"/>
      <c r="BU920" s="124"/>
      <c r="BV920" s="130"/>
      <c r="BW920" s="130"/>
      <c r="BX920" s="130"/>
      <c r="BY920" s="130"/>
      <c r="BZ920" s="130"/>
      <c r="CA920" s="130"/>
      <c r="CB920" s="130"/>
      <c r="CC920" s="130"/>
      <c r="CD920" s="130"/>
      <c r="CE920" s="130"/>
      <c r="CF920" s="130"/>
      <c r="CG920" s="130"/>
      <c r="CH920" s="130"/>
      <c r="CI920" s="130"/>
      <c r="CJ920" s="130"/>
      <c r="CM920" s="159">
        <f t="shared" si="514"/>
        <v>0</v>
      </c>
      <c r="CN920" s="160">
        <f t="shared" si="515"/>
        <v>0</v>
      </c>
      <c r="CO920" s="160">
        <f t="shared" si="516"/>
        <v>0</v>
      </c>
      <c r="CP920" s="160">
        <f t="shared" si="517"/>
        <v>0</v>
      </c>
      <c r="CQ920" s="160">
        <f t="shared" si="518"/>
        <v>0</v>
      </c>
      <c r="CR920" s="160" t="str">
        <f t="shared" si="519"/>
        <v/>
      </c>
      <c r="CS920" s="160" t="str">
        <f t="shared" si="520"/>
        <v/>
      </c>
      <c r="CT920" s="160" t="str">
        <f t="shared" si="521"/>
        <v/>
      </c>
      <c r="CU920" s="162" t="str">
        <f t="shared" si="522"/>
        <v/>
      </c>
      <c r="CV920" s="162" t="str">
        <f t="shared" si="523"/>
        <v/>
      </c>
      <c r="CW920" s="162" t="str">
        <f t="shared" si="524"/>
        <v/>
      </c>
      <c r="CX920" s="162" t="str">
        <f t="shared" si="525"/>
        <v/>
      </c>
      <c r="CY920" s="162" t="str">
        <f t="shared" si="526"/>
        <v/>
      </c>
      <c r="CZ920" s="162" t="str">
        <f t="shared" si="527"/>
        <v/>
      </c>
      <c r="DA920" s="163" t="str">
        <f t="shared" si="528"/>
        <v/>
      </c>
    </row>
    <row r="921" spans="1:105" ht="16.5" x14ac:dyDescent="0.3">
      <c r="A921" s="135"/>
      <c r="B921" s="136"/>
      <c r="C921" s="136"/>
      <c r="D921" s="137"/>
      <c r="E921" s="176"/>
      <c r="F921" s="182"/>
      <c r="G921" s="183"/>
      <c r="H921" s="183"/>
      <c r="I921" s="183"/>
      <c r="J921" s="183"/>
      <c r="K921" s="183"/>
      <c r="L921" s="183"/>
      <c r="M921" s="186"/>
      <c r="N921" s="182"/>
      <c r="O921" s="184"/>
      <c r="P921" s="178"/>
      <c r="Q921" s="118">
        <f t="shared" si="497"/>
        <v>0</v>
      </c>
      <c r="R921" s="3"/>
      <c r="S921" s="3"/>
      <c r="T921" s="4"/>
      <c r="U921" s="4"/>
      <c r="V921" s="99">
        <f t="shared" si="498"/>
        <v>0</v>
      </c>
      <c r="W921" s="161"/>
      <c r="X921" s="138"/>
      <c r="AH921" s="158" t="str">
        <f t="array" ref="AH921">IF(OR(AH$1=0, $A921=""),"",SQRT((_xlfn.XLOOKUP(AH$1,$Z$2:$Z$16,$AA$2:$AA$16)-$T921)^2+(_xlfn.XLOOKUP(AH$1,$Z$2:$Z$16,$AB$2:$AB$16)-$U921)^2+(_xlfn.XLOOKUP(AH$1,$Z$2:$Z$16,$AC$2:$AC$16-$V921)^2)))</f>
        <v/>
      </c>
      <c r="AI921" s="140" t="str">
        <f t="array" ref="AI921">IF(OR(AI$1=0, $A921=""),"",SQRT((_xlfn.XLOOKUP(AI$1,$Z$2:$Z$16,$AA$2:$AA$16)-$T921)^2+(_xlfn.XLOOKUP(AI$1,$Z$2:$Z$16,$AB$2:$AB$16)-$U921)^2+(_xlfn.XLOOKUP(AI$1,$Z$2:$Z$16,$AC$2:$AC$16-$V921)^2)))</f>
        <v/>
      </c>
      <c r="AJ921" s="140" t="str">
        <f t="array" ref="AJ921">IF(OR(AJ$1=0, $A921=""),"",SQRT((_xlfn.XLOOKUP(AJ$1,$Z$2:$Z$16,$AA$2:$AA$16)-$T921)^2+(_xlfn.XLOOKUP(AJ$1,$Z$2:$Z$16,$AB$2:$AB$16)-$U921)^2+(_xlfn.XLOOKUP(AJ$1,$Z$2:$Z$16,$AC$2:$AC$16-$V921)^2)))</f>
        <v/>
      </c>
      <c r="AK921" s="140" t="str">
        <f t="array" ref="AK921">IF(OR(AK$1=0, $A921=""),"",SQRT((_xlfn.XLOOKUP(AK$1,$Z$2:$Z$16,$AA$2:$AA$16)-$T921)^2+(_xlfn.XLOOKUP(AK$1,$Z$2:$Z$16,$AB$2:$AB$16)-$U921)^2+(_xlfn.XLOOKUP(AK$1,$Z$2:$Z$16,$AC$2:$AC$16-$V921)^2)))</f>
        <v/>
      </c>
      <c r="AL921" s="140" t="str">
        <f t="array" ref="AL921">IF(OR(AL$1=0, $A921=""),"",SQRT((_xlfn.XLOOKUP(AL$1,$Z$2:$Z$16,$AA$2:$AA$16)-$T921)^2+(_xlfn.XLOOKUP(AL$1,$Z$2:$Z$16,$AB$2:$AB$16)-$U921)^2+(_xlfn.XLOOKUP(AL$1,$Z$2:$Z$16,$AC$2:$AC$16-$V921)^2)))</f>
        <v/>
      </c>
      <c r="AM921" s="140" t="str">
        <f t="array" ref="AM921">IF(OR(AM$1=0, $A921=""),"",SQRT((_xlfn.XLOOKUP(AM$1,$Z$2:$Z$16,$AA$2:$AA$16)-$T921)^2+(_xlfn.XLOOKUP(AM$1,$Z$2:$Z$16,$AB$2:$AB$16)-$U921)^2+(_xlfn.XLOOKUP(AM$1,$Z$2:$Z$16,$AC$2:$AC$16-$V921)^2)))</f>
        <v/>
      </c>
      <c r="AN921" s="140" t="str">
        <f t="array" ref="AN921">IF(OR(AN$1=0, $A921=""),"",SQRT((_xlfn.XLOOKUP(AN$1,$Z$2:$Z$16,$AA$2:$AA$16)-$T921)^2+(_xlfn.XLOOKUP(AN$1,$Z$2:$Z$16,$AB$2:$AB$16)-$U921)^2+(_xlfn.XLOOKUP(AN$1,$Z$2:$Z$16,$AC$2:$AC$16-$V921)^2)))</f>
        <v/>
      </c>
      <c r="AO921" s="140" t="str">
        <f t="array" ref="AO921">IF(OR(AO$1=0, $A921=""),"",SQRT((_xlfn.XLOOKUP(AO$1,$Z$2:$Z$16,$AA$2:$AA$16)-$T921)^2+(_xlfn.XLOOKUP(AO$1,$Z$2:$Z$16,$AB$2:$AB$16)-$U921)^2+(_xlfn.XLOOKUP(AO$1,$Z$2:$Z$16,$AC$2:$AC$16-$V921)^2)))</f>
        <v/>
      </c>
      <c r="AP921" s="141" t="str">
        <f t="array" ref="AP921">IF(OR(AP$1=0, $A921=""),"",SQRT((_xlfn.XLOOKUP(AP$1,$Z$2:$Z$16,$AA$2:$AA$16)-$T921)^2+(_xlfn.XLOOKUP(AP$1,$Z$2:$Z$16,$AB$2:$AB$16)-$U921)^2+(_xlfn.XLOOKUP(AP$1,$Z$2:$Z$16,$AC$2:$AC$16-$V921)^2)))</f>
        <v/>
      </c>
      <c r="AQ921" s="141" t="str">
        <f t="array" ref="AQ921">IF(OR(AQ$1=0, $A921=""),"",SQRT((_xlfn.XLOOKUP(AQ$1,$Z$2:$Z$16,$AA$2:$AA$16)-$T921)^2+(_xlfn.XLOOKUP(AQ$1,$Z$2:$Z$16,$AB$2:$AB$16)-$U921)^2+(_xlfn.XLOOKUP(AQ$1,$Z$2:$Z$16,$AC$2:$AC$16-$V921)^2)))</f>
        <v/>
      </c>
      <c r="AR921" s="141" t="str">
        <f t="array" ref="AR921">IF(OR(AR$1=0, $A921=""),"",SQRT((_xlfn.XLOOKUP(AR$1,$Z$2:$Z$16,$AA$2:$AA$16)-$T921)^2+(_xlfn.XLOOKUP(AR$1,$Z$2:$Z$16,$AB$2:$AB$16)-$U921)^2+(_xlfn.XLOOKUP(AR$1,$Z$2:$Z$16,$AC$2:$AC$16-$V921)^2)))</f>
        <v/>
      </c>
      <c r="AS921" s="141" t="str">
        <f t="array" ref="AS921">IF(OR(AS$1=0, $A921=""),"",SQRT((_xlfn.XLOOKUP(AS$1,$Z$2:$Z$16,$AA$2:$AA$16)-$T921)^2+(_xlfn.XLOOKUP(AS$1,$Z$2:$Z$16,$AB$2:$AB$16)-$U921)^2+(_xlfn.XLOOKUP(AS$1,$Z$2:$Z$16,$AC$2:$AC$16-$V921)^2)))</f>
        <v/>
      </c>
      <c r="AT921" s="141" t="str">
        <f t="array" ref="AT921">IF(OR(AT$1=0, $A921=""),"",SQRT((_xlfn.XLOOKUP(AT$1,$Z$2:$Z$16,$AA$2:$AA$16)-$T921)^2+(_xlfn.XLOOKUP(AT$1,$Z$2:$Z$16,$AB$2:$AB$16)-$U921)^2+(_xlfn.XLOOKUP(AT$1,$Z$2:$Z$16,$AC$2:$AC$16-$V921)^2)))</f>
        <v/>
      </c>
      <c r="AU921" s="141" t="str">
        <f t="array" ref="AU921">IF(OR(AU$1=0, $A921=""),"",SQRT((_xlfn.XLOOKUP(AU$1,$Z$2:$Z$16,$AA$2:$AA$16)-$T921)^2+(_xlfn.XLOOKUP(AU$1,$Z$2:$Z$16,$AB$2:$AB$16)-$U921)^2+(_xlfn.XLOOKUP(AU$1,$Z$2:$Z$16,$AC$2:$AC$16-$V921)^2)))</f>
        <v/>
      </c>
      <c r="AV921" s="142" t="str">
        <f t="array" ref="AV921">IF(OR(AV$1=0, $A921=""),"",SQRT((_xlfn.XLOOKUP(AV$1,$Z$2:$Z$16,$AA$2:$AA$16)-$T921)^2+(_xlfn.XLOOKUP(AV$1,$Z$2:$Z$16,$AB$2:$AB$16)-$U921)^2+(_xlfn.XLOOKUP(AV$1,$Z$2:$Z$16,$AC$2:$AC$16-$V921)^2)))</f>
        <v/>
      </c>
      <c r="AW921" s="124"/>
      <c r="AX921" s="124"/>
      <c r="AY921" s="125">
        <f t="shared" si="499"/>
        <v>0</v>
      </c>
      <c r="AZ921" s="143">
        <f t="shared" si="500"/>
        <v>0</v>
      </c>
      <c r="BA921" s="143">
        <f t="shared" si="501"/>
        <v>0</v>
      </c>
      <c r="BB921" s="143">
        <f t="shared" si="502"/>
        <v>0</v>
      </c>
      <c r="BC921" s="143">
        <f t="shared" si="503"/>
        <v>0</v>
      </c>
      <c r="BD921" s="143">
        <f t="shared" si="504"/>
        <v>0</v>
      </c>
      <c r="BE921" s="143">
        <f t="shared" si="505"/>
        <v>0</v>
      </c>
      <c r="BF921" s="143">
        <f t="shared" si="506"/>
        <v>0</v>
      </c>
      <c r="BG921" s="144">
        <f t="shared" si="507"/>
        <v>0</v>
      </c>
      <c r="BH921" s="144">
        <f t="shared" si="508"/>
        <v>0</v>
      </c>
      <c r="BI921" s="144">
        <f t="shared" si="509"/>
        <v>0</v>
      </c>
      <c r="BJ921" s="144">
        <f t="shared" si="510"/>
        <v>0</v>
      </c>
      <c r="BK921" s="144">
        <f t="shared" si="511"/>
        <v>0</v>
      </c>
      <c r="BL921" s="144">
        <f t="shared" si="512"/>
        <v>0</v>
      </c>
      <c r="BM921" s="145">
        <f t="shared" si="513"/>
        <v>0</v>
      </c>
      <c r="BN921" s="124"/>
      <c r="BO921" s="124"/>
      <c r="BP921" s="124"/>
      <c r="BQ921" s="124"/>
      <c r="BR921" s="124"/>
      <c r="BS921" s="124"/>
      <c r="BT921" s="124"/>
      <c r="BU921" s="124"/>
      <c r="BV921" s="130"/>
      <c r="BW921" s="130"/>
      <c r="BX921" s="130"/>
      <c r="BY921" s="130"/>
      <c r="BZ921" s="130"/>
      <c r="CA921" s="130"/>
      <c r="CB921" s="130"/>
      <c r="CC921" s="130"/>
      <c r="CD921" s="130"/>
      <c r="CE921" s="130"/>
      <c r="CF921" s="130"/>
      <c r="CG921" s="130"/>
      <c r="CH921" s="130"/>
      <c r="CI921" s="130"/>
      <c r="CJ921" s="130"/>
      <c r="CM921" s="159">
        <f t="shared" si="514"/>
        <v>0</v>
      </c>
      <c r="CN921" s="160">
        <f t="shared" si="515"/>
        <v>0</v>
      </c>
      <c r="CO921" s="160">
        <f t="shared" si="516"/>
        <v>0</v>
      </c>
      <c r="CP921" s="160">
        <f t="shared" si="517"/>
        <v>0</v>
      </c>
      <c r="CQ921" s="160">
        <f t="shared" si="518"/>
        <v>0</v>
      </c>
      <c r="CR921" s="160" t="str">
        <f t="shared" si="519"/>
        <v/>
      </c>
      <c r="CS921" s="160" t="str">
        <f t="shared" si="520"/>
        <v/>
      </c>
      <c r="CT921" s="160" t="str">
        <f t="shared" si="521"/>
        <v/>
      </c>
      <c r="CU921" s="162" t="str">
        <f t="shared" si="522"/>
        <v/>
      </c>
      <c r="CV921" s="162" t="str">
        <f t="shared" si="523"/>
        <v/>
      </c>
      <c r="CW921" s="162" t="str">
        <f t="shared" si="524"/>
        <v/>
      </c>
      <c r="CX921" s="162" t="str">
        <f t="shared" si="525"/>
        <v/>
      </c>
      <c r="CY921" s="162" t="str">
        <f t="shared" si="526"/>
        <v/>
      </c>
      <c r="CZ921" s="162" t="str">
        <f t="shared" si="527"/>
        <v/>
      </c>
      <c r="DA921" s="163" t="str">
        <f t="shared" si="528"/>
        <v/>
      </c>
    </row>
    <row r="922" spans="1:105" ht="16.5" x14ac:dyDescent="0.3">
      <c r="A922" s="135"/>
      <c r="B922" s="136"/>
      <c r="C922" s="136"/>
      <c r="D922" s="137"/>
      <c r="E922" s="176"/>
      <c r="F922" s="182"/>
      <c r="G922" s="183"/>
      <c r="H922" s="183"/>
      <c r="I922" s="183"/>
      <c r="J922" s="183"/>
      <c r="K922" s="183"/>
      <c r="L922" s="183"/>
      <c r="M922" s="186"/>
      <c r="N922" s="182"/>
      <c r="O922" s="184"/>
      <c r="P922" s="178"/>
      <c r="Q922" s="118">
        <f t="shared" si="497"/>
        <v>0</v>
      </c>
      <c r="R922" s="3"/>
      <c r="S922" s="3"/>
      <c r="T922" s="4"/>
      <c r="U922" s="4"/>
      <c r="V922" s="99">
        <f t="shared" si="498"/>
        <v>0</v>
      </c>
      <c r="W922" s="161"/>
      <c r="X922" s="138"/>
      <c r="AH922" s="158" t="str">
        <f t="array" ref="AH922">IF(OR(AH$1=0, $A922=""),"",SQRT((_xlfn.XLOOKUP(AH$1,$Z$2:$Z$16,$AA$2:$AA$16)-$T922)^2+(_xlfn.XLOOKUP(AH$1,$Z$2:$Z$16,$AB$2:$AB$16)-$U922)^2+(_xlfn.XLOOKUP(AH$1,$Z$2:$Z$16,$AC$2:$AC$16-$V922)^2)))</f>
        <v/>
      </c>
      <c r="AI922" s="140" t="str">
        <f t="array" ref="AI922">IF(OR(AI$1=0, $A922=""),"",SQRT((_xlfn.XLOOKUP(AI$1,$Z$2:$Z$16,$AA$2:$AA$16)-$T922)^2+(_xlfn.XLOOKUP(AI$1,$Z$2:$Z$16,$AB$2:$AB$16)-$U922)^2+(_xlfn.XLOOKUP(AI$1,$Z$2:$Z$16,$AC$2:$AC$16-$V922)^2)))</f>
        <v/>
      </c>
      <c r="AJ922" s="140" t="str">
        <f t="array" ref="AJ922">IF(OR(AJ$1=0, $A922=""),"",SQRT((_xlfn.XLOOKUP(AJ$1,$Z$2:$Z$16,$AA$2:$AA$16)-$T922)^2+(_xlfn.XLOOKUP(AJ$1,$Z$2:$Z$16,$AB$2:$AB$16)-$U922)^2+(_xlfn.XLOOKUP(AJ$1,$Z$2:$Z$16,$AC$2:$AC$16-$V922)^2)))</f>
        <v/>
      </c>
      <c r="AK922" s="140" t="str">
        <f t="array" ref="AK922">IF(OR(AK$1=0, $A922=""),"",SQRT((_xlfn.XLOOKUP(AK$1,$Z$2:$Z$16,$AA$2:$AA$16)-$T922)^2+(_xlfn.XLOOKUP(AK$1,$Z$2:$Z$16,$AB$2:$AB$16)-$U922)^2+(_xlfn.XLOOKUP(AK$1,$Z$2:$Z$16,$AC$2:$AC$16-$V922)^2)))</f>
        <v/>
      </c>
      <c r="AL922" s="140" t="str">
        <f t="array" ref="AL922">IF(OR(AL$1=0, $A922=""),"",SQRT((_xlfn.XLOOKUP(AL$1,$Z$2:$Z$16,$AA$2:$AA$16)-$T922)^2+(_xlfn.XLOOKUP(AL$1,$Z$2:$Z$16,$AB$2:$AB$16)-$U922)^2+(_xlfn.XLOOKUP(AL$1,$Z$2:$Z$16,$AC$2:$AC$16-$V922)^2)))</f>
        <v/>
      </c>
      <c r="AM922" s="140" t="str">
        <f t="array" ref="AM922">IF(OR(AM$1=0, $A922=""),"",SQRT((_xlfn.XLOOKUP(AM$1,$Z$2:$Z$16,$AA$2:$AA$16)-$T922)^2+(_xlfn.XLOOKUP(AM$1,$Z$2:$Z$16,$AB$2:$AB$16)-$U922)^2+(_xlfn.XLOOKUP(AM$1,$Z$2:$Z$16,$AC$2:$AC$16-$V922)^2)))</f>
        <v/>
      </c>
      <c r="AN922" s="140" t="str">
        <f t="array" ref="AN922">IF(OR(AN$1=0, $A922=""),"",SQRT((_xlfn.XLOOKUP(AN$1,$Z$2:$Z$16,$AA$2:$AA$16)-$T922)^2+(_xlfn.XLOOKUP(AN$1,$Z$2:$Z$16,$AB$2:$AB$16)-$U922)^2+(_xlfn.XLOOKUP(AN$1,$Z$2:$Z$16,$AC$2:$AC$16-$V922)^2)))</f>
        <v/>
      </c>
      <c r="AO922" s="140" t="str">
        <f t="array" ref="AO922">IF(OR(AO$1=0, $A922=""),"",SQRT((_xlfn.XLOOKUP(AO$1,$Z$2:$Z$16,$AA$2:$AA$16)-$T922)^2+(_xlfn.XLOOKUP(AO$1,$Z$2:$Z$16,$AB$2:$AB$16)-$U922)^2+(_xlfn.XLOOKUP(AO$1,$Z$2:$Z$16,$AC$2:$AC$16-$V922)^2)))</f>
        <v/>
      </c>
      <c r="AP922" s="141" t="str">
        <f t="array" ref="AP922">IF(OR(AP$1=0, $A922=""),"",SQRT((_xlfn.XLOOKUP(AP$1,$Z$2:$Z$16,$AA$2:$AA$16)-$T922)^2+(_xlfn.XLOOKUP(AP$1,$Z$2:$Z$16,$AB$2:$AB$16)-$U922)^2+(_xlfn.XLOOKUP(AP$1,$Z$2:$Z$16,$AC$2:$AC$16-$V922)^2)))</f>
        <v/>
      </c>
      <c r="AQ922" s="141" t="str">
        <f t="array" ref="AQ922">IF(OR(AQ$1=0, $A922=""),"",SQRT((_xlfn.XLOOKUP(AQ$1,$Z$2:$Z$16,$AA$2:$AA$16)-$T922)^2+(_xlfn.XLOOKUP(AQ$1,$Z$2:$Z$16,$AB$2:$AB$16)-$U922)^2+(_xlfn.XLOOKUP(AQ$1,$Z$2:$Z$16,$AC$2:$AC$16-$V922)^2)))</f>
        <v/>
      </c>
      <c r="AR922" s="141" t="str">
        <f t="array" ref="AR922">IF(OR(AR$1=0, $A922=""),"",SQRT((_xlfn.XLOOKUP(AR$1,$Z$2:$Z$16,$AA$2:$AA$16)-$T922)^2+(_xlfn.XLOOKUP(AR$1,$Z$2:$Z$16,$AB$2:$AB$16)-$U922)^2+(_xlfn.XLOOKUP(AR$1,$Z$2:$Z$16,$AC$2:$AC$16-$V922)^2)))</f>
        <v/>
      </c>
      <c r="AS922" s="141" t="str">
        <f t="array" ref="AS922">IF(OR(AS$1=0, $A922=""),"",SQRT((_xlfn.XLOOKUP(AS$1,$Z$2:$Z$16,$AA$2:$AA$16)-$T922)^2+(_xlfn.XLOOKUP(AS$1,$Z$2:$Z$16,$AB$2:$AB$16)-$U922)^2+(_xlfn.XLOOKUP(AS$1,$Z$2:$Z$16,$AC$2:$AC$16-$V922)^2)))</f>
        <v/>
      </c>
      <c r="AT922" s="141" t="str">
        <f t="array" ref="AT922">IF(OR(AT$1=0, $A922=""),"",SQRT((_xlfn.XLOOKUP(AT$1,$Z$2:$Z$16,$AA$2:$AA$16)-$T922)^2+(_xlfn.XLOOKUP(AT$1,$Z$2:$Z$16,$AB$2:$AB$16)-$U922)^2+(_xlfn.XLOOKUP(AT$1,$Z$2:$Z$16,$AC$2:$AC$16-$V922)^2)))</f>
        <v/>
      </c>
      <c r="AU922" s="141" t="str">
        <f t="array" ref="AU922">IF(OR(AU$1=0, $A922=""),"",SQRT((_xlfn.XLOOKUP(AU$1,$Z$2:$Z$16,$AA$2:$AA$16)-$T922)^2+(_xlfn.XLOOKUP(AU$1,$Z$2:$Z$16,$AB$2:$AB$16)-$U922)^2+(_xlfn.XLOOKUP(AU$1,$Z$2:$Z$16,$AC$2:$AC$16-$V922)^2)))</f>
        <v/>
      </c>
      <c r="AV922" s="142" t="str">
        <f t="array" ref="AV922">IF(OR(AV$1=0, $A922=""),"",SQRT((_xlfn.XLOOKUP(AV$1,$Z$2:$Z$16,$AA$2:$AA$16)-$T922)^2+(_xlfn.XLOOKUP(AV$1,$Z$2:$Z$16,$AB$2:$AB$16)-$U922)^2+(_xlfn.XLOOKUP(AV$1,$Z$2:$Z$16,$AC$2:$AC$16-$V922)^2)))</f>
        <v/>
      </c>
      <c r="AW922" s="124"/>
      <c r="AX922" s="124"/>
      <c r="AY922" s="125">
        <f t="shared" si="499"/>
        <v>0</v>
      </c>
      <c r="AZ922" s="143">
        <f t="shared" si="500"/>
        <v>0</v>
      </c>
      <c r="BA922" s="143">
        <f t="shared" si="501"/>
        <v>0</v>
      </c>
      <c r="BB922" s="143">
        <f t="shared" si="502"/>
        <v>0</v>
      </c>
      <c r="BC922" s="143">
        <f t="shared" si="503"/>
        <v>0</v>
      </c>
      <c r="BD922" s="143">
        <f t="shared" si="504"/>
        <v>0</v>
      </c>
      <c r="BE922" s="143">
        <f t="shared" si="505"/>
        <v>0</v>
      </c>
      <c r="BF922" s="143">
        <f t="shared" si="506"/>
        <v>0</v>
      </c>
      <c r="BG922" s="144">
        <f t="shared" si="507"/>
        <v>0</v>
      </c>
      <c r="BH922" s="144">
        <f t="shared" si="508"/>
        <v>0</v>
      </c>
      <c r="BI922" s="144">
        <f t="shared" si="509"/>
        <v>0</v>
      </c>
      <c r="BJ922" s="144">
        <f t="shared" si="510"/>
        <v>0</v>
      </c>
      <c r="BK922" s="144">
        <f t="shared" si="511"/>
        <v>0</v>
      </c>
      <c r="BL922" s="144">
        <f t="shared" si="512"/>
        <v>0</v>
      </c>
      <c r="BM922" s="145">
        <f t="shared" si="513"/>
        <v>0</v>
      </c>
      <c r="BN922" s="124"/>
      <c r="BO922" s="124"/>
      <c r="BP922" s="124"/>
      <c r="BQ922" s="124"/>
      <c r="BR922" s="124"/>
      <c r="BS922" s="124"/>
      <c r="BT922" s="124"/>
      <c r="BU922" s="124"/>
      <c r="BV922" s="130"/>
      <c r="BW922" s="130"/>
      <c r="BX922" s="130"/>
      <c r="BY922" s="130"/>
      <c r="BZ922" s="130"/>
      <c r="CA922" s="130"/>
      <c r="CB922" s="130"/>
      <c r="CC922" s="130"/>
      <c r="CD922" s="130"/>
      <c r="CE922" s="130"/>
      <c r="CF922" s="130"/>
      <c r="CG922" s="130"/>
      <c r="CH922" s="130"/>
      <c r="CI922" s="130"/>
      <c r="CJ922" s="130"/>
      <c r="CM922" s="159">
        <f t="shared" si="514"/>
        <v>0</v>
      </c>
      <c r="CN922" s="160">
        <f t="shared" si="515"/>
        <v>0</v>
      </c>
      <c r="CO922" s="160">
        <f t="shared" si="516"/>
        <v>0</v>
      </c>
      <c r="CP922" s="160">
        <f t="shared" si="517"/>
        <v>0</v>
      </c>
      <c r="CQ922" s="160">
        <f t="shared" si="518"/>
        <v>0</v>
      </c>
      <c r="CR922" s="160" t="str">
        <f t="shared" si="519"/>
        <v/>
      </c>
      <c r="CS922" s="160" t="str">
        <f t="shared" si="520"/>
        <v/>
      </c>
      <c r="CT922" s="160" t="str">
        <f t="shared" si="521"/>
        <v/>
      </c>
      <c r="CU922" s="162" t="str">
        <f t="shared" si="522"/>
        <v/>
      </c>
      <c r="CV922" s="162" t="str">
        <f t="shared" si="523"/>
        <v/>
      </c>
      <c r="CW922" s="162" t="str">
        <f t="shared" si="524"/>
        <v/>
      </c>
      <c r="CX922" s="162" t="str">
        <f t="shared" si="525"/>
        <v/>
      </c>
      <c r="CY922" s="162" t="str">
        <f t="shared" si="526"/>
        <v/>
      </c>
      <c r="CZ922" s="162" t="str">
        <f t="shared" si="527"/>
        <v/>
      </c>
      <c r="DA922" s="163" t="str">
        <f t="shared" si="528"/>
        <v/>
      </c>
    </row>
    <row r="923" spans="1:105" ht="16.5" x14ac:dyDescent="0.3">
      <c r="A923" s="135"/>
      <c r="B923" s="136"/>
      <c r="C923" s="136"/>
      <c r="D923" s="137"/>
      <c r="E923" s="176"/>
      <c r="F923" s="182"/>
      <c r="G923" s="183"/>
      <c r="H923" s="183"/>
      <c r="I923" s="183"/>
      <c r="J923" s="183"/>
      <c r="K923" s="183"/>
      <c r="L923" s="183"/>
      <c r="M923" s="186"/>
      <c r="N923" s="182"/>
      <c r="O923" s="184"/>
      <c r="P923" s="178"/>
      <c r="Q923" s="118">
        <f t="shared" si="497"/>
        <v>0</v>
      </c>
      <c r="R923" s="3"/>
      <c r="S923" s="3"/>
      <c r="T923" s="4"/>
      <c r="U923" s="4"/>
      <c r="V923" s="99">
        <f t="shared" si="498"/>
        <v>0</v>
      </c>
      <c r="W923" s="161"/>
      <c r="X923" s="138"/>
      <c r="AH923" s="158" t="str">
        <f t="array" ref="AH923">IF(OR(AH$1=0, $A923=""),"",SQRT((_xlfn.XLOOKUP(AH$1,$Z$2:$Z$16,$AA$2:$AA$16)-$T923)^2+(_xlfn.XLOOKUP(AH$1,$Z$2:$Z$16,$AB$2:$AB$16)-$U923)^2+(_xlfn.XLOOKUP(AH$1,$Z$2:$Z$16,$AC$2:$AC$16-$V923)^2)))</f>
        <v/>
      </c>
      <c r="AI923" s="140" t="str">
        <f t="array" ref="AI923">IF(OR(AI$1=0, $A923=""),"",SQRT((_xlfn.XLOOKUP(AI$1,$Z$2:$Z$16,$AA$2:$AA$16)-$T923)^2+(_xlfn.XLOOKUP(AI$1,$Z$2:$Z$16,$AB$2:$AB$16)-$U923)^2+(_xlfn.XLOOKUP(AI$1,$Z$2:$Z$16,$AC$2:$AC$16-$V923)^2)))</f>
        <v/>
      </c>
      <c r="AJ923" s="140" t="str">
        <f t="array" ref="AJ923">IF(OR(AJ$1=0, $A923=""),"",SQRT((_xlfn.XLOOKUP(AJ$1,$Z$2:$Z$16,$AA$2:$AA$16)-$T923)^2+(_xlfn.XLOOKUP(AJ$1,$Z$2:$Z$16,$AB$2:$AB$16)-$U923)^2+(_xlfn.XLOOKUP(AJ$1,$Z$2:$Z$16,$AC$2:$AC$16-$V923)^2)))</f>
        <v/>
      </c>
      <c r="AK923" s="140" t="str">
        <f t="array" ref="AK923">IF(OR(AK$1=0, $A923=""),"",SQRT((_xlfn.XLOOKUP(AK$1,$Z$2:$Z$16,$AA$2:$AA$16)-$T923)^2+(_xlfn.XLOOKUP(AK$1,$Z$2:$Z$16,$AB$2:$AB$16)-$U923)^2+(_xlfn.XLOOKUP(AK$1,$Z$2:$Z$16,$AC$2:$AC$16-$V923)^2)))</f>
        <v/>
      </c>
      <c r="AL923" s="140" t="str">
        <f t="array" ref="AL923">IF(OR(AL$1=0, $A923=""),"",SQRT((_xlfn.XLOOKUP(AL$1,$Z$2:$Z$16,$AA$2:$AA$16)-$T923)^2+(_xlfn.XLOOKUP(AL$1,$Z$2:$Z$16,$AB$2:$AB$16)-$U923)^2+(_xlfn.XLOOKUP(AL$1,$Z$2:$Z$16,$AC$2:$AC$16-$V923)^2)))</f>
        <v/>
      </c>
      <c r="AM923" s="140" t="str">
        <f t="array" ref="AM923">IF(OR(AM$1=0, $A923=""),"",SQRT((_xlfn.XLOOKUP(AM$1,$Z$2:$Z$16,$AA$2:$AA$16)-$T923)^2+(_xlfn.XLOOKUP(AM$1,$Z$2:$Z$16,$AB$2:$AB$16)-$U923)^2+(_xlfn.XLOOKUP(AM$1,$Z$2:$Z$16,$AC$2:$AC$16-$V923)^2)))</f>
        <v/>
      </c>
      <c r="AN923" s="140" t="str">
        <f t="array" ref="AN923">IF(OR(AN$1=0, $A923=""),"",SQRT((_xlfn.XLOOKUP(AN$1,$Z$2:$Z$16,$AA$2:$AA$16)-$T923)^2+(_xlfn.XLOOKUP(AN$1,$Z$2:$Z$16,$AB$2:$AB$16)-$U923)^2+(_xlfn.XLOOKUP(AN$1,$Z$2:$Z$16,$AC$2:$AC$16-$V923)^2)))</f>
        <v/>
      </c>
      <c r="AO923" s="140" t="str">
        <f t="array" ref="AO923">IF(OR(AO$1=0, $A923=""),"",SQRT((_xlfn.XLOOKUP(AO$1,$Z$2:$Z$16,$AA$2:$AA$16)-$T923)^2+(_xlfn.XLOOKUP(AO$1,$Z$2:$Z$16,$AB$2:$AB$16)-$U923)^2+(_xlfn.XLOOKUP(AO$1,$Z$2:$Z$16,$AC$2:$AC$16-$V923)^2)))</f>
        <v/>
      </c>
      <c r="AP923" s="141" t="str">
        <f t="array" ref="AP923">IF(OR(AP$1=0, $A923=""),"",SQRT((_xlfn.XLOOKUP(AP$1,$Z$2:$Z$16,$AA$2:$AA$16)-$T923)^2+(_xlfn.XLOOKUP(AP$1,$Z$2:$Z$16,$AB$2:$AB$16)-$U923)^2+(_xlfn.XLOOKUP(AP$1,$Z$2:$Z$16,$AC$2:$AC$16-$V923)^2)))</f>
        <v/>
      </c>
      <c r="AQ923" s="141" t="str">
        <f t="array" ref="AQ923">IF(OR(AQ$1=0, $A923=""),"",SQRT((_xlfn.XLOOKUP(AQ$1,$Z$2:$Z$16,$AA$2:$AA$16)-$T923)^2+(_xlfn.XLOOKUP(AQ$1,$Z$2:$Z$16,$AB$2:$AB$16)-$U923)^2+(_xlfn.XLOOKUP(AQ$1,$Z$2:$Z$16,$AC$2:$AC$16-$V923)^2)))</f>
        <v/>
      </c>
      <c r="AR923" s="141" t="str">
        <f t="array" ref="AR923">IF(OR(AR$1=0, $A923=""),"",SQRT((_xlfn.XLOOKUP(AR$1,$Z$2:$Z$16,$AA$2:$AA$16)-$T923)^2+(_xlfn.XLOOKUP(AR$1,$Z$2:$Z$16,$AB$2:$AB$16)-$U923)^2+(_xlfn.XLOOKUP(AR$1,$Z$2:$Z$16,$AC$2:$AC$16-$V923)^2)))</f>
        <v/>
      </c>
      <c r="AS923" s="141" t="str">
        <f t="array" ref="AS923">IF(OR(AS$1=0, $A923=""),"",SQRT((_xlfn.XLOOKUP(AS$1,$Z$2:$Z$16,$AA$2:$AA$16)-$T923)^2+(_xlfn.XLOOKUP(AS$1,$Z$2:$Z$16,$AB$2:$AB$16)-$U923)^2+(_xlfn.XLOOKUP(AS$1,$Z$2:$Z$16,$AC$2:$AC$16-$V923)^2)))</f>
        <v/>
      </c>
      <c r="AT923" s="141" t="str">
        <f t="array" ref="AT923">IF(OR(AT$1=0, $A923=""),"",SQRT((_xlfn.XLOOKUP(AT$1,$Z$2:$Z$16,$AA$2:$AA$16)-$T923)^2+(_xlfn.XLOOKUP(AT$1,$Z$2:$Z$16,$AB$2:$AB$16)-$U923)^2+(_xlfn.XLOOKUP(AT$1,$Z$2:$Z$16,$AC$2:$AC$16-$V923)^2)))</f>
        <v/>
      </c>
      <c r="AU923" s="141" t="str">
        <f t="array" ref="AU923">IF(OR(AU$1=0, $A923=""),"",SQRT((_xlfn.XLOOKUP(AU$1,$Z$2:$Z$16,$AA$2:$AA$16)-$T923)^2+(_xlfn.XLOOKUP(AU$1,$Z$2:$Z$16,$AB$2:$AB$16)-$U923)^2+(_xlfn.XLOOKUP(AU$1,$Z$2:$Z$16,$AC$2:$AC$16-$V923)^2)))</f>
        <v/>
      </c>
      <c r="AV923" s="142" t="str">
        <f t="array" ref="AV923">IF(OR(AV$1=0, $A923=""),"",SQRT((_xlfn.XLOOKUP(AV$1,$Z$2:$Z$16,$AA$2:$AA$16)-$T923)^2+(_xlfn.XLOOKUP(AV$1,$Z$2:$Z$16,$AB$2:$AB$16)-$U923)^2+(_xlfn.XLOOKUP(AV$1,$Z$2:$Z$16,$AC$2:$AC$16-$V923)^2)))</f>
        <v/>
      </c>
      <c r="AW923" s="124"/>
      <c r="AX923" s="124"/>
      <c r="AY923" s="125">
        <f t="shared" si="499"/>
        <v>0</v>
      </c>
      <c r="AZ923" s="143">
        <f t="shared" si="500"/>
        <v>0</v>
      </c>
      <c r="BA923" s="143">
        <f t="shared" si="501"/>
        <v>0</v>
      </c>
      <c r="BB923" s="143">
        <f t="shared" si="502"/>
        <v>0</v>
      </c>
      <c r="BC923" s="143">
        <f t="shared" si="503"/>
        <v>0</v>
      </c>
      <c r="BD923" s="143">
        <f t="shared" si="504"/>
        <v>0</v>
      </c>
      <c r="BE923" s="143">
        <f t="shared" si="505"/>
        <v>0</v>
      </c>
      <c r="BF923" s="143">
        <f t="shared" si="506"/>
        <v>0</v>
      </c>
      <c r="BG923" s="144">
        <f t="shared" si="507"/>
        <v>0</v>
      </c>
      <c r="BH923" s="144">
        <f t="shared" si="508"/>
        <v>0</v>
      </c>
      <c r="BI923" s="144">
        <f t="shared" si="509"/>
        <v>0</v>
      </c>
      <c r="BJ923" s="144">
        <f t="shared" si="510"/>
        <v>0</v>
      </c>
      <c r="BK923" s="144">
        <f t="shared" si="511"/>
        <v>0</v>
      </c>
      <c r="BL923" s="144">
        <f t="shared" si="512"/>
        <v>0</v>
      </c>
      <c r="BM923" s="145">
        <f t="shared" si="513"/>
        <v>0</v>
      </c>
      <c r="BN923" s="124"/>
      <c r="BO923" s="124"/>
      <c r="BP923" s="124"/>
      <c r="BQ923" s="124"/>
      <c r="BR923" s="124"/>
      <c r="BS923" s="124"/>
      <c r="BT923" s="124"/>
      <c r="BU923" s="124"/>
      <c r="BV923" s="130"/>
      <c r="BW923" s="130"/>
      <c r="BX923" s="130"/>
      <c r="BY923" s="130"/>
      <c r="BZ923" s="130"/>
      <c r="CA923" s="130"/>
      <c r="CB923" s="130"/>
      <c r="CC923" s="130"/>
      <c r="CD923" s="130"/>
      <c r="CE923" s="130"/>
      <c r="CF923" s="130"/>
      <c r="CG923" s="130"/>
      <c r="CH923" s="130"/>
      <c r="CI923" s="130"/>
      <c r="CJ923" s="130"/>
      <c r="CM923" s="159">
        <f t="shared" si="514"/>
        <v>0</v>
      </c>
      <c r="CN923" s="160">
        <f t="shared" si="515"/>
        <v>0</v>
      </c>
      <c r="CO923" s="160">
        <f t="shared" si="516"/>
        <v>0</v>
      </c>
      <c r="CP923" s="160">
        <f t="shared" si="517"/>
        <v>0</v>
      </c>
      <c r="CQ923" s="160">
        <f t="shared" si="518"/>
        <v>0</v>
      </c>
      <c r="CR923" s="160" t="str">
        <f t="shared" si="519"/>
        <v/>
      </c>
      <c r="CS923" s="160" t="str">
        <f t="shared" si="520"/>
        <v/>
      </c>
      <c r="CT923" s="160" t="str">
        <f t="shared" si="521"/>
        <v/>
      </c>
      <c r="CU923" s="162" t="str">
        <f t="shared" si="522"/>
        <v/>
      </c>
      <c r="CV923" s="162" t="str">
        <f t="shared" si="523"/>
        <v/>
      </c>
      <c r="CW923" s="162" t="str">
        <f t="shared" si="524"/>
        <v/>
      </c>
      <c r="CX923" s="162" t="str">
        <f t="shared" si="525"/>
        <v/>
      </c>
      <c r="CY923" s="162" t="str">
        <f t="shared" si="526"/>
        <v/>
      </c>
      <c r="CZ923" s="162" t="str">
        <f t="shared" si="527"/>
        <v/>
      </c>
      <c r="DA923" s="163" t="str">
        <f t="shared" si="528"/>
        <v/>
      </c>
    </row>
    <row r="924" spans="1:105" ht="16.5" x14ac:dyDescent="0.3">
      <c r="A924" s="135"/>
      <c r="B924" s="136"/>
      <c r="C924" s="136"/>
      <c r="D924" s="137"/>
      <c r="E924" s="176"/>
      <c r="F924" s="182"/>
      <c r="G924" s="183"/>
      <c r="H924" s="183"/>
      <c r="I924" s="183"/>
      <c r="J924" s="183"/>
      <c r="K924" s="183"/>
      <c r="L924" s="183"/>
      <c r="M924" s="186"/>
      <c r="N924" s="182"/>
      <c r="O924" s="184"/>
      <c r="P924" s="178"/>
      <c r="Q924" s="118">
        <f t="shared" si="497"/>
        <v>0</v>
      </c>
      <c r="R924" s="3"/>
      <c r="S924" s="3"/>
      <c r="T924" s="4"/>
      <c r="U924" s="4"/>
      <c r="V924" s="99">
        <f t="shared" si="498"/>
        <v>0</v>
      </c>
      <c r="W924" s="161"/>
      <c r="X924" s="138"/>
      <c r="AH924" s="158" t="str">
        <f t="array" ref="AH924">IF(OR(AH$1=0, $A924=""),"",SQRT((_xlfn.XLOOKUP(AH$1,$Z$2:$Z$16,$AA$2:$AA$16)-$T924)^2+(_xlfn.XLOOKUP(AH$1,$Z$2:$Z$16,$AB$2:$AB$16)-$U924)^2+(_xlfn.XLOOKUP(AH$1,$Z$2:$Z$16,$AC$2:$AC$16-$V924)^2)))</f>
        <v/>
      </c>
      <c r="AI924" s="140" t="str">
        <f t="array" ref="AI924">IF(OR(AI$1=0, $A924=""),"",SQRT((_xlfn.XLOOKUP(AI$1,$Z$2:$Z$16,$AA$2:$AA$16)-$T924)^2+(_xlfn.XLOOKUP(AI$1,$Z$2:$Z$16,$AB$2:$AB$16)-$U924)^2+(_xlfn.XLOOKUP(AI$1,$Z$2:$Z$16,$AC$2:$AC$16-$V924)^2)))</f>
        <v/>
      </c>
      <c r="AJ924" s="140" t="str">
        <f t="array" ref="AJ924">IF(OR(AJ$1=0, $A924=""),"",SQRT((_xlfn.XLOOKUP(AJ$1,$Z$2:$Z$16,$AA$2:$AA$16)-$T924)^2+(_xlfn.XLOOKUP(AJ$1,$Z$2:$Z$16,$AB$2:$AB$16)-$U924)^2+(_xlfn.XLOOKUP(AJ$1,$Z$2:$Z$16,$AC$2:$AC$16-$V924)^2)))</f>
        <v/>
      </c>
      <c r="AK924" s="140" t="str">
        <f t="array" ref="AK924">IF(OR(AK$1=0, $A924=""),"",SQRT((_xlfn.XLOOKUP(AK$1,$Z$2:$Z$16,$AA$2:$AA$16)-$T924)^2+(_xlfn.XLOOKUP(AK$1,$Z$2:$Z$16,$AB$2:$AB$16)-$U924)^2+(_xlfn.XLOOKUP(AK$1,$Z$2:$Z$16,$AC$2:$AC$16-$V924)^2)))</f>
        <v/>
      </c>
      <c r="AL924" s="140" t="str">
        <f t="array" ref="AL924">IF(OR(AL$1=0, $A924=""),"",SQRT((_xlfn.XLOOKUP(AL$1,$Z$2:$Z$16,$AA$2:$AA$16)-$T924)^2+(_xlfn.XLOOKUP(AL$1,$Z$2:$Z$16,$AB$2:$AB$16)-$U924)^2+(_xlfn.XLOOKUP(AL$1,$Z$2:$Z$16,$AC$2:$AC$16-$V924)^2)))</f>
        <v/>
      </c>
      <c r="AM924" s="140" t="str">
        <f t="array" ref="AM924">IF(OR(AM$1=0, $A924=""),"",SQRT((_xlfn.XLOOKUP(AM$1,$Z$2:$Z$16,$AA$2:$AA$16)-$T924)^2+(_xlfn.XLOOKUP(AM$1,$Z$2:$Z$16,$AB$2:$AB$16)-$U924)^2+(_xlfn.XLOOKUP(AM$1,$Z$2:$Z$16,$AC$2:$AC$16-$V924)^2)))</f>
        <v/>
      </c>
      <c r="AN924" s="140" t="str">
        <f t="array" ref="AN924">IF(OR(AN$1=0, $A924=""),"",SQRT((_xlfn.XLOOKUP(AN$1,$Z$2:$Z$16,$AA$2:$AA$16)-$T924)^2+(_xlfn.XLOOKUP(AN$1,$Z$2:$Z$16,$AB$2:$AB$16)-$U924)^2+(_xlfn.XLOOKUP(AN$1,$Z$2:$Z$16,$AC$2:$AC$16-$V924)^2)))</f>
        <v/>
      </c>
      <c r="AO924" s="140" t="str">
        <f t="array" ref="AO924">IF(OR(AO$1=0, $A924=""),"",SQRT((_xlfn.XLOOKUP(AO$1,$Z$2:$Z$16,$AA$2:$AA$16)-$T924)^2+(_xlfn.XLOOKUP(AO$1,$Z$2:$Z$16,$AB$2:$AB$16)-$U924)^2+(_xlfn.XLOOKUP(AO$1,$Z$2:$Z$16,$AC$2:$AC$16-$V924)^2)))</f>
        <v/>
      </c>
      <c r="AP924" s="141" t="str">
        <f t="array" ref="AP924">IF(OR(AP$1=0, $A924=""),"",SQRT((_xlfn.XLOOKUP(AP$1,$Z$2:$Z$16,$AA$2:$AA$16)-$T924)^2+(_xlfn.XLOOKUP(AP$1,$Z$2:$Z$16,$AB$2:$AB$16)-$U924)^2+(_xlfn.XLOOKUP(AP$1,$Z$2:$Z$16,$AC$2:$AC$16-$V924)^2)))</f>
        <v/>
      </c>
      <c r="AQ924" s="141" t="str">
        <f t="array" ref="AQ924">IF(OR(AQ$1=0, $A924=""),"",SQRT((_xlfn.XLOOKUP(AQ$1,$Z$2:$Z$16,$AA$2:$AA$16)-$T924)^2+(_xlfn.XLOOKUP(AQ$1,$Z$2:$Z$16,$AB$2:$AB$16)-$U924)^2+(_xlfn.XLOOKUP(AQ$1,$Z$2:$Z$16,$AC$2:$AC$16-$V924)^2)))</f>
        <v/>
      </c>
      <c r="AR924" s="141" t="str">
        <f t="array" ref="AR924">IF(OR(AR$1=0, $A924=""),"",SQRT((_xlfn.XLOOKUP(AR$1,$Z$2:$Z$16,$AA$2:$AA$16)-$T924)^2+(_xlfn.XLOOKUP(AR$1,$Z$2:$Z$16,$AB$2:$AB$16)-$U924)^2+(_xlfn.XLOOKUP(AR$1,$Z$2:$Z$16,$AC$2:$AC$16-$V924)^2)))</f>
        <v/>
      </c>
      <c r="AS924" s="141" t="str">
        <f t="array" ref="AS924">IF(OR(AS$1=0, $A924=""),"",SQRT((_xlfn.XLOOKUP(AS$1,$Z$2:$Z$16,$AA$2:$AA$16)-$T924)^2+(_xlfn.XLOOKUP(AS$1,$Z$2:$Z$16,$AB$2:$AB$16)-$U924)^2+(_xlfn.XLOOKUP(AS$1,$Z$2:$Z$16,$AC$2:$AC$16-$V924)^2)))</f>
        <v/>
      </c>
      <c r="AT924" s="141" t="str">
        <f t="array" ref="AT924">IF(OR(AT$1=0, $A924=""),"",SQRT((_xlfn.XLOOKUP(AT$1,$Z$2:$Z$16,$AA$2:$AA$16)-$T924)^2+(_xlfn.XLOOKUP(AT$1,$Z$2:$Z$16,$AB$2:$AB$16)-$U924)^2+(_xlfn.XLOOKUP(AT$1,$Z$2:$Z$16,$AC$2:$AC$16-$V924)^2)))</f>
        <v/>
      </c>
      <c r="AU924" s="141" t="str">
        <f t="array" ref="AU924">IF(OR(AU$1=0, $A924=""),"",SQRT((_xlfn.XLOOKUP(AU$1,$Z$2:$Z$16,$AA$2:$AA$16)-$T924)^2+(_xlfn.XLOOKUP(AU$1,$Z$2:$Z$16,$AB$2:$AB$16)-$U924)^2+(_xlfn.XLOOKUP(AU$1,$Z$2:$Z$16,$AC$2:$AC$16-$V924)^2)))</f>
        <v/>
      </c>
      <c r="AV924" s="142" t="str">
        <f t="array" ref="AV924">IF(OR(AV$1=0, $A924=""),"",SQRT((_xlfn.XLOOKUP(AV$1,$Z$2:$Z$16,$AA$2:$AA$16)-$T924)^2+(_xlfn.XLOOKUP(AV$1,$Z$2:$Z$16,$AB$2:$AB$16)-$U924)^2+(_xlfn.XLOOKUP(AV$1,$Z$2:$Z$16,$AC$2:$AC$16-$V924)^2)))</f>
        <v/>
      </c>
      <c r="AW924" s="124"/>
      <c r="AX924" s="124"/>
      <c r="AY924" s="125">
        <f t="shared" si="499"/>
        <v>0</v>
      </c>
      <c r="AZ924" s="143">
        <f t="shared" si="500"/>
        <v>0</v>
      </c>
      <c r="BA924" s="143">
        <f t="shared" si="501"/>
        <v>0</v>
      </c>
      <c r="BB924" s="143">
        <f t="shared" si="502"/>
        <v>0</v>
      </c>
      <c r="BC924" s="143">
        <f t="shared" si="503"/>
        <v>0</v>
      </c>
      <c r="BD924" s="143">
        <f t="shared" si="504"/>
        <v>0</v>
      </c>
      <c r="BE924" s="143">
        <f t="shared" si="505"/>
        <v>0</v>
      </c>
      <c r="BF924" s="143">
        <f t="shared" si="506"/>
        <v>0</v>
      </c>
      <c r="BG924" s="144">
        <f t="shared" si="507"/>
        <v>0</v>
      </c>
      <c r="BH924" s="144">
        <f t="shared" si="508"/>
        <v>0</v>
      </c>
      <c r="BI924" s="144">
        <f t="shared" si="509"/>
        <v>0</v>
      </c>
      <c r="BJ924" s="144">
        <f t="shared" si="510"/>
        <v>0</v>
      </c>
      <c r="BK924" s="144">
        <f t="shared" si="511"/>
        <v>0</v>
      </c>
      <c r="BL924" s="144">
        <f t="shared" si="512"/>
        <v>0</v>
      </c>
      <c r="BM924" s="145">
        <f t="shared" si="513"/>
        <v>0</v>
      </c>
      <c r="BN924" s="124"/>
      <c r="BO924" s="124"/>
      <c r="BP924" s="124"/>
      <c r="BQ924" s="124"/>
      <c r="BR924" s="124"/>
      <c r="BS924" s="124"/>
      <c r="BT924" s="124"/>
      <c r="BU924" s="124"/>
      <c r="BV924" s="130"/>
      <c r="BW924" s="130"/>
      <c r="BX924" s="130"/>
      <c r="BY924" s="130"/>
      <c r="BZ924" s="130"/>
      <c r="CA924" s="130"/>
      <c r="CB924" s="130"/>
      <c r="CC924" s="130"/>
      <c r="CD924" s="130"/>
      <c r="CE924" s="130"/>
      <c r="CF924" s="130"/>
      <c r="CG924" s="130"/>
      <c r="CH924" s="130"/>
      <c r="CI924" s="130"/>
      <c r="CJ924" s="130"/>
      <c r="CM924" s="159">
        <f t="shared" si="514"/>
        <v>0</v>
      </c>
      <c r="CN924" s="160">
        <f t="shared" si="515"/>
        <v>0</v>
      </c>
      <c r="CO924" s="160">
        <f t="shared" si="516"/>
        <v>0</v>
      </c>
      <c r="CP924" s="160">
        <f t="shared" si="517"/>
        <v>0</v>
      </c>
      <c r="CQ924" s="160">
        <f t="shared" si="518"/>
        <v>0</v>
      </c>
      <c r="CR924" s="160" t="str">
        <f t="shared" si="519"/>
        <v/>
      </c>
      <c r="CS924" s="160" t="str">
        <f t="shared" si="520"/>
        <v/>
      </c>
      <c r="CT924" s="160" t="str">
        <f t="shared" si="521"/>
        <v/>
      </c>
      <c r="CU924" s="162" t="str">
        <f t="shared" si="522"/>
        <v/>
      </c>
      <c r="CV924" s="162" t="str">
        <f t="shared" si="523"/>
        <v/>
      </c>
      <c r="CW924" s="162" t="str">
        <f t="shared" si="524"/>
        <v/>
      </c>
      <c r="CX924" s="162" t="str">
        <f t="shared" si="525"/>
        <v/>
      </c>
      <c r="CY924" s="162" t="str">
        <f t="shared" si="526"/>
        <v/>
      </c>
      <c r="CZ924" s="162" t="str">
        <f t="shared" si="527"/>
        <v/>
      </c>
      <c r="DA924" s="163" t="str">
        <f t="shared" si="528"/>
        <v/>
      </c>
    </row>
    <row r="925" spans="1:105" ht="16.5" x14ac:dyDescent="0.3">
      <c r="A925" s="135"/>
      <c r="B925" s="136"/>
      <c r="C925" s="136"/>
      <c r="D925" s="137"/>
      <c r="E925" s="176"/>
      <c r="F925" s="182"/>
      <c r="G925" s="183"/>
      <c r="H925" s="183"/>
      <c r="I925" s="183"/>
      <c r="J925" s="183"/>
      <c r="K925" s="183"/>
      <c r="L925" s="183"/>
      <c r="M925" s="186"/>
      <c r="N925" s="182"/>
      <c r="O925" s="184"/>
      <c r="P925" s="178"/>
      <c r="Q925" s="118">
        <f t="shared" si="497"/>
        <v>0</v>
      </c>
      <c r="R925" s="3"/>
      <c r="S925" s="3"/>
      <c r="T925" s="4"/>
      <c r="U925" s="4"/>
      <c r="V925" s="99">
        <f t="shared" si="498"/>
        <v>0</v>
      </c>
      <c r="W925" s="161"/>
      <c r="X925" s="138"/>
      <c r="AH925" s="158" t="str">
        <f t="array" ref="AH925">IF(OR(AH$1=0, $A925=""),"",SQRT((_xlfn.XLOOKUP(AH$1,$Z$2:$Z$16,$AA$2:$AA$16)-$T925)^2+(_xlfn.XLOOKUP(AH$1,$Z$2:$Z$16,$AB$2:$AB$16)-$U925)^2+(_xlfn.XLOOKUP(AH$1,$Z$2:$Z$16,$AC$2:$AC$16-$V925)^2)))</f>
        <v/>
      </c>
      <c r="AI925" s="140" t="str">
        <f t="array" ref="AI925">IF(OR(AI$1=0, $A925=""),"",SQRT((_xlfn.XLOOKUP(AI$1,$Z$2:$Z$16,$AA$2:$AA$16)-$T925)^2+(_xlfn.XLOOKUP(AI$1,$Z$2:$Z$16,$AB$2:$AB$16)-$U925)^2+(_xlfn.XLOOKUP(AI$1,$Z$2:$Z$16,$AC$2:$AC$16-$V925)^2)))</f>
        <v/>
      </c>
      <c r="AJ925" s="140" t="str">
        <f t="array" ref="AJ925">IF(OR(AJ$1=0, $A925=""),"",SQRT((_xlfn.XLOOKUP(AJ$1,$Z$2:$Z$16,$AA$2:$AA$16)-$T925)^2+(_xlfn.XLOOKUP(AJ$1,$Z$2:$Z$16,$AB$2:$AB$16)-$U925)^2+(_xlfn.XLOOKUP(AJ$1,$Z$2:$Z$16,$AC$2:$AC$16-$V925)^2)))</f>
        <v/>
      </c>
      <c r="AK925" s="140" t="str">
        <f t="array" ref="AK925">IF(OR(AK$1=0, $A925=""),"",SQRT((_xlfn.XLOOKUP(AK$1,$Z$2:$Z$16,$AA$2:$AA$16)-$T925)^2+(_xlfn.XLOOKUP(AK$1,$Z$2:$Z$16,$AB$2:$AB$16)-$U925)^2+(_xlfn.XLOOKUP(AK$1,$Z$2:$Z$16,$AC$2:$AC$16-$V925)^2)))</f>
        <v/>
      </c>
      <c r="AL925" s="140" t="str">
        <f t="array" ref="AL925">IF(OR(AL$1=0, $A925=""),"",SQRT((_xlfn.XLOOKUP(AL$1,$Z$2:$Z$16,$AA$2:$AA$16)-$T925)^2+(_xlfn.XLOOKUP(AL$1,$Z$2:$Z$16,$AB$2:$AB$16)-$U925)^2+(_xlfn.XLOOKUP(AL$1,$Z$2:$Z$16,$AC$2:$AC$16-$V925)^2)))</f>
        <v/>
      </c>
      <c r="AM925" s="140" t="str">
        <f t="array" ref="AM925">IF(OR(AM$1=0, $A925=""),"",SQRT((_xlfn.XLOOKUP(AM$1,$Z$2:$Z$16,$AA$2:$AA$16)-$T925)^2+(_xlfn.XLOOKUP(AM$1,$Z$2:$Z$16,$AB$2:$AB$16)-$U925)^2+(_xlfn.XLOOKUP(AM$1,$Z$2:$Z$16,$AC$2:$AC$16-$V925)^2)))</f>
        <v/>
      </c>
      <c r="AN925" s="140" t="str">
        <f t="array" ref="AN925">IF(OR(AN$1=0, $A925=""),"",SQRT((_xlfn.XLOOKUP(AN$1,$Z$2:$Z$16,$AA$2:$AA$16)-$T925)^2+(_xlfn.XLOOKUP(AN$1,$Z$2:$Z$16,$AB$2:$AB$16)-$U925)^2+(_xlfn.XLOOKUP(AN$1,$Z$2:$Z$16,$AC$2:$AC$16-$V925)^2)))</f>
        <v/>
      </c>
      <c r="AO925" s="140" t="str">
        <f t="array" ref="AO925">IF(OR(AO$1=0, $A925=""),"",SQRT((_xlfn.XLOOKUP(AO$1,$Z$2:$Z$16,$AA$2:$AA$16)-$T925)^2+(_xlfn.XLOOKUP(AO$1,$Z$2:$Z$16,$AB$2:$AB$16)-$U925)^2+(_xlfn.XLOOKUP(AO$1,$Z$2:$Z$16,$AC$2:$AC$16-$V925)^2)))</f>
        <v/>
      </c>
      <c r="AP925" s="141" t="str">
        <f t="array" ref="AP925">IF(OR(AP$1=0, $A925=""),"",SQRT((_xlfn.XLOOKUP(AP$1,$Z$2:$Z$16,$AA$2:$AA$16)-$T925)^2+(_xlfn.XLOOKUP(AP$1,$Z$2:$Z$16,$AB$2:$AB$16)-$U925)^2+(_xlfn.XLOOKUP(AP$1,$Z$2:$Z$16,$AC$2:$AC$16-$V925)^2)))</f>
        <v/>
      </c>
      <c r="AQ925" s="141" t="str">
        <f t="array" ref="AQ925">IF(OR(AQ$1=0, $A925=""),"",SQRT((_xlfn.XLOOKUP(AQ$1,$Z$2:$Z$16,$AA$2:$AA$16)-$T925)^2+(_xlfn.XLOOKUP(AQ$1,$Z$2:$Z$16,$AB$2:$AB$16)-$U925)^2+(_xlfn.XLOOKUP(AQ$1,$Z$2:$Z$16,$AC$2:$AC$16-$V925)^2)))</f>
        <v/>
      </c>
      <c r="AR925" s="141" t="str">
        <f t="array" ref="AR925">IF(OR(AR$1=0, $A925=""),"",SQRT((_xlfn.XLOOKUP(AR$1,$Z$2:$Z$16,$AA$2:$AA$16)-$T925)^2+(_xlfn.XLOOKUP(AR$1,$Z$2:$Z$16,$AB$2:$AB$16)-$U925)^2+(_xlfn.XLOOKUP(AR$1,$Z$2:$Z$16,$AC$2:$AC$16-$V925)^2)))</f>
        <v/>
      </c>
      <c r="AS925" s="141" t="str">
        <f t="array" ref="AS925">IF(OR(AS$1=0, $A925=""),"",SQRT((_xlfn.XLOOKUP(AS$1,$Z$2:$Z$16,$AA$2:$AA$16)-$T925)^2+(_xlfn.XLOOKUP(AS$1,$Z$2:$Z$16,$AB$2:$AB$16)-$U925)^2+(_xlfn.XLOOKUP(AS$1,$Z$2:$Z$16,$AC$2:$AC$16-$V925)^2)))</f>
        <v/>
      </c>
      <c r="AT925" s="141" t="str">
        <f t="array" ref="AT925">IF(OR(AT$1=0, $A925=""),"",SQRT((_xlfn.XLOOKUP(AT$1,$Z$2:$Z$16,$AA$2:$AA$16)-$T925)^2+(_xlfn.XLOOKUP(AT$1,$Z$2:$Z$16,$AB$2:$AB$16)-$U925)^2+(_xlfn.XLOOKUP(AT$1,$Z$2:$Z$16,$AC$2:$AC$16-$V925)^2)))</f>
        <v/>
      </c>
      <c r="AU925" s="141" t="str">
        <f t="array" ref="AU925">IF(OR(AU$1=0, $A925=""),"",SQRT((_xlfn.XLOOKUP(AU$1,$Z$2:$Z$16,$AA$2:$AA$16)-$T925)^2+(_xlfn.XLOOKUP(AU$1,$Z$2:$Z$16,$AB$2:$AB$16)-$U925)^2+(_xlfn.XLOOKUP(AU$1,$Z$2:$Z$16,$AC$2:$AC$16-$V925)^2)))</f>
        <v/>
      </c>
      <c r="AV925" s="142" t="str">
        <f t="array" ref="AV925">IF(OR(AV$1=0, $A925=""),"",SQRT((_xlfn.XLOOKUP(AV$1,$Z$2:$Z$16,$AA$2:$AA$16)-$T925)^2+(_xlfn.XLOOKUP(AV$1,$Z$2:$Z$16,$AB$2:$AB$16)-$U925)^2+(_xlfn.XLOOKUP(AV$1,$Z$2:$Z$16,$AC$2:$AC$16-$V925)^2)))</f>
        <v/>
      </c>
      <c r="AW925" s="124"/>
      <c r="AX925" s="124"/>
      <c r="AY925" s="125">
        <f t="shared" si="499"/>
        <v>0</v>
      </c>
      <c r="AZ925" s="143">
        <f t="shared" si="500"/>
        <v>0</v>
      </c>
      <c r="BA925" s="143">
        <f t="shared" si="501"/>
        <v>0</v>
      </c>
      <c r="BB925" s="143">
        <f t="shared" si="502"/>
        <v>0</v>
      </c>
      <c r="BC925" s="143">
        <f t="shared" si="503"/>
        <v>0</v>
      </c>
      <c r="BD925" s="143">
        <f t="shared" si="504"/>
        <v>0</v>
      </c>
      <c r="BE925" s="143">
        <f t="shared" si="505"/>
        <v>0</v>
      </c>
      <c r="BF925" s="143">
        <f t="shared" si="506"/>
        <v>0</v>
      </c>
      <c r="BG925" s="144">
        <f t="shared" si="507"/>
        <v>0</v>
      </c>
      <c r="BH925" s="144">
        <f t="shared" si="508"/>
        <v>0</v>
      </c>
      <c r="BI925" s="144">
        <f t="shared" si="509"/>
        <v>0</v>
      </c>
      <c r="BJ925" s="144">
        <f t="shared" si="510"/>
        <v>0</v>
      </c>
      <c r="BK925" s="144">
        <f t="shared" si="511"/>
        <v>0</v>
      </c>
      <c r="BL925" s="144">
        <f t="shared" si="512"/>
        <v>0</v>
      </c>
      <c r="BM925" s="145">
        <f t="shared" si="513"/>
        <v>0</v>
      </c>
      <c r="BN925" s="124"/>
      <c r="BO925" s="124"/>
      <c r="BP925" s="124"/>
      <c r="BQ925" s="124"/>
      <c r="BR925" s="124"/>
      <c r="BS925" s="124"/>
      <c r="BT925" s="124"/>
      <c r="BU925" s="124"/>
      <c r="BV925" s="130"/>
      <c r="BW925" s="130"/>
      <c r="BX925" s="130"/>
      <c r="BY925" s="130"/>
      <c r="BZ925" s="130"/>
      <c r="CA925" s="130"/>
      <c r="CB925" s="130"/>
      <c r="CC925" s="130"/>
      <c r="CD925" s="130"/>
      <c r="CE925" s="130"/>
      <c r="CF925" s="130"/>
      <c r="CG925" s="130"/>
      <c r="CH925" s="130"/>
      <c r="CI925" s="130"/>
      <c r="CJ925" s="130"/>
      <c r="CM925" s="159">
        <f t="shared" si="514"/>
        <v>0</v>
      </c>
      <c r="CN925" s="160">
        <f t="shared" si="515"/>
        <v>0</v>
      </c>
      <c r="CO925" s="160">
        <f t="shared" si="516"/>
        <v>0</v>
      </c>
      <c r="CP925" s="160">
        <f t="shared" si="517"/>
        <v>0</v>
      </c>
      <c r="CQ925" s="160">
        <f t="shared" si="518"/>
        <v>0</v>
      </c>
      <c r="CR925" s="160" t="str">
        <f t="shared" si="519"/>
        <v/>
      </c>
      <c r="CS925" s="160" t="str">
        <f t="shared" si="520"/>
        <v/>
      </c>
      <c r="CT925" s="160" t="str">
        <f t="shared" si="521"/>
        <v/>
      </c>
      <c r="CU925" s="162" t="str">
        <f t="shared" si="522"/>
        <v/>
      </c>
      <c r="CV925" s="162" t="str">
        <f t="shared" si="523"/>
        <v/>
      </c>
      <c r="CW925" s="162" t="str">
        <f t="shared" si="524"/>
        <v/>
      </c>
      <c r="CX925" s="162" t="str">
        <f t="shared" si="525"/>
        <v/>
      </c>
      <c r="CY925" s="162" t="str">
        <f t="shared" si="526"/>
        <v/>
      </c>
      <c r="CZ925" s="162" t="str">
        <f t="shared" si="527"/>
        <v/>
      </c>
      <c r="DA925" s="163" t="str">
        <f t="shared" si="528"/>
        <v/>
      </c>
    </row>
    <row r="926" spans="1:105" ht="16.5" x14ac:dyDescent="0.3">
      <c r="A926" s="135"/>
      <c r="B926" s="136"/>
      <c r="C926" s="136"/>
      <c r="D926" s="137"/>
      <c r="E926" s="176"/>
      <c r="F926" s="182"/>
      <c r="G926" s="183"/>
      <c r="H926" s="183"/>
      <c r="I926" s="183"/>
      <c r="J926" s="183"/>
      <c r="K926" s="183"/>
      <c r="L926" s="183"/>
      <c r="M926" s="186"/>
      <c r="N926" s="182"/>
      <c r="O926" s="184"/>
      <c r="P926" s="178"/>
      <c r="Q926" s="118">
        <f t="shared" si="497"/>
        <v>0</v>
      </c>
      <c r="R926" s="3"/>
      <c r="S926" s="3"/>
      <c r="T926" s="4"/>
      <c r="U926" s="4"/>
      <c r="V926" s="99">
        <f t="shared" si="498"/>
        <v>0</v>
      </c>
      <c r="W926" s="161"/>
      <c r="X926" s="138"/>
      <c r="AH926" s="158" t="str">
        <f t="array" ref="AH926">IF(OR(AH$1=0, $A926=""),"",SQRT((_xlfn.XLOOKUP(AH$1,$Z$2:$Z$16,$AA$2:$AA$16)-$T926)^2+(_xlfn.XLOOKUP(AH$1,$Z$2:$Z$16,$AB$2:$AB$16)-$U926)^2+(_xlfn.XLOOKUP(AH$1,$Z$2:$Z$16,$AC$2:$AC$16-$V926)^2)))</f>
        <v/>
      </c>
      <c r="AI926" s="140" t="str">
        <f t="array" ref="AI926">IF(OR(AI$1=0, $A926=""),"",SQRT((_xlfn.XLOOKUP(AI$1,$Z$2:$Z$16,$AA$2:$AA$16)-$T926)^2+(_xlfn.XLOOKUP(AI$1,$Z$2:$Z$16,$AB$2:$AB$16)-$U926)^2+(_xlfn.XLOOKUP(AI$1,$Z$2:$Z$16,$AC$2:$AC$16-$V926)^2)))</f>
        <v/>
      </c>
      <c r="AJ926" s="140" t="str">
        <f t="array" ref="AJ926">IF(OR(AJ$1=0, $A926=""),"",SQRT((_xlfn.XLOOKUP(AJ$1,$Z$2:$Z$16,$AA$2:$AA$16)-$T926)^2+(_xlfn.XLOOKUP(AJ$1,$Z$2:$Z$16,$AB$2:$AB$16)-$U926)^2+(_xlfn.XLOOKUP(AJ$1,$Z$2:$Z$16,$AC$2:$AC$16-$V926)^2)))</f>
        <v/>
      </c>
      <c r="AK926" s="140" t="str">
        <f t="array" ref="AK926">IF(OR(AK$1=0, $A926=""),"",SQRT((_xlfn.XLOOKUP(AK$1,$Z$2:$Z$16,$AA$2:$AA$16)-$T926)^2+(_xlfn.XLOOKUP(AK$1,$Z$2:$Z$16,$AB$2:$AB$16)-$U926)^2+(_xlfn.XLOOKUP(AK$1,$Z$2:$Z$16,$AC$2:$AC$16-$V926)^2)))</f>
        <v/>
      </c>
      <c r="AL926" s="140" t="str">
        <f t="array" ref="AL926">IF(OR(AL$1=0, $A926=""),"",SQRT((_xlfn.XLOOKUP(AL$1,$Z$2:$Z$16,$AA$2:$AA$16)-$T926)^2+(_xlfn.XLOOKUP(AL$1,$Z$2:$Z$16,$AB$2:$AB$16)-$U926)^2+(_xlfn.XLOOKUP(AL$1,$Z$2:$Z$16,$AC$2:$AC$16-$V926)^2)))</f>
        <v/>
      </c>
      <c r="AM926" s="140" t="str">
        <f t="array" ref="AM926">IF(OR(AM$1=0, $A926=""),"",SQRT((_xlfn.XLOOKUP(AM$1,$Z$2:$Z$16,$AA$2:$AA$16)-$T926)^2+(_xlfn.XLOOKUP(AM$1,$Z$2:$Z$16,$AB$2:$AB$16)-$U926)^2+(_xlfn.XLOOKUP(AM$1,$Z$2:$Z$16,$AC$2:$AC$16-$V926)^2)))</f>
        <v/>
      </c>
      <c r="AN926" s="140" t="str">
        <f t="array" ref="AN926">IF(OR(AN$1=0, $A926=""),"",SQRT((_xlfn.XLOOKUP(AN$1,$Z$2:$Z$16,$AA$2:$AA$16)-$T926)^2+(_xlfn.XLOOKUP(AN$1,$Z$2:$Z$16,$AB$2:$AB$16)-$U926)^2+(_xlfn.XLOOKUP(AN$1,$Z$2:$Z$16,$AC$2:$AC$16-$V926)^2)))</f>
        <v/>
      </c>
      <c r="AO926" s="140" t="str">
        <f t="array" ref="AO926">IF(OR(AO$1=0, $A926=""),"",SQRT((_xlfn.XLOOKUP(AO$1,$Z$2:$Z$16,$AA$2:$AA$16)-$T926)^2+(_xlfn.XLOOKUP(AO$1,$Z$2:$Z$16,$AB$2:$AB$16)-$U926)^2+(_xlfn.XLOOKUP(AO$1,$Z$2:$Z$16,$AC$2:$AC$16-$V926)^2)))</f>
        <v/>
      </c>
      <c r="AP926" s="141" t="str">
        <f t="array" ref="AP926">IF(OR(AP$1=0, $A926=""),"",SQRT((_xlfn.XLOOKUP(AP$1,$Z$2:$Z$16,$AA$2:$AA$16)-$T926)^2+(_xlfn.XLOOKUP(AP$1,$Z$2:$Z$16,$AB$2:$AB$16)-$U926)^2+(_xlfn.XLOOKUP(AP$1,$Z$2:$Z$16,$AC$2:$AC$16-$V926)^2)))</f>
        <v/>
      </c>
      <c r="AQ926" s="141" t="str">
        <f t="array" ref="AQ926">IF(OR(AQ$1=0, $A926=""),"",SQRT((_xlfn.XLOOKUP(AQ$1,$Z$2:$Z$16,$AA$2:$AA$16)-$T926)^2+(_xlfn.XLOOKUP(AQ$1,$Z$2:$Z$16,$AB$2:$AB$16)-$U926)^2+(_xlfn.XLOOKUP(AQ$1,$Z$2:$Z$16,$AC$2:$AC$16-$V926)^2)))</f>
        <v/>
      </c>
      <c r="AR926" s="141" t="str">
        <f t="array" ref="AR926">IF(OR(AR$1=0, $A926=""),"",SQRT((_xlfn.XLOOKUP(AR$1,$Z$2:$Z$16,$AA$2:$AA$16)-$T926)^2+(_xlfn.XLOOKUP(AR$1,$Z$2:$Z$16,$AB$2:$AB$16)-$U926)^2+(_xlfn.XLOOKUP(AR$1,$Z$2:$Z$16,$AC$2:$AC$16-$V926)^2)))</f>
        <v/>
      </c>
      <c r="AS926" s="141" t="str">
        <f t="array" ref="AS926">IF(OR(AS$1=0, $A926=""),"",SQRT((_xlfn.XLOOKUP(AS$1,$Z$2:$Z$16,$AA$2:$AA$16)-$T926)^2+(_xlfn.XLOOKUP(AS$1,$Z$2:$Z$16,$AB$2:$AB$16)-$U926)^2+(_xlfn.XLOOKUP(AS$1,$Z$2:$Z$16,$AC$2:$AC$16-$V926)^2)))</f>
        <v/>
      </c>
      <c r="AT926" s="141" t="str">
        <f t="array" ref="AT926">IF(OR(AT$1=0, $A926=""),"",SQRT((_xlfn.XLOOKUP(AT$1,$Z$2:$Z$16,$AA$2:$AA$16)-$T926)^2+(_xlfn.XLOOKUP(AT$1,$Z$2:$Z$16,$AB$2:$AB$16)-$U926)^2+(_xlfn.XLOOKUP(AT$1,$Z$2:$Z$16,$AC$2:$AC$16-$V926)^2)))</f>
        <v/>
      </c>
      <c r="AU926" s="141" t="str">
        <f t="array" ref="AU926">IF(OR(AU$1=0, $A926=""),"",SQRT((_xlfn.XLOOKUP(AU$1,$Z$2:$Z$16,$AA$2:$AA$16)-$T926)^2+(_xlfn.XLOOKUP(AU$1,$Z$2:$Z$16,$AB$2:$AB$16)-$U926)^2+(_xlfn.XLOOKUP(AU$1,$Z$2:$Z$16,$AC$2:$AC$16-$V926)^2)))</f>
        <v/>
      </c>
      <c r="AV926" s="142" t="str">
        <f t="array" ref="AV926">IF(OR(AV$1=0, $A926=""),"",SQRT((_xlfn.XLOOKUP(AV$1,$Z$2:$Z$16,$AA$2:$AA$16)-$T926)^2+(_xlfn.XLOOKUP(AV$1,$Z$2:$Z$16,$AB$2:$AB$16)-$U926)^2+(_xlfn.XLOOKUP(AV$1,$Z$2:$Z$16,$AC$2:$AC$16-$V926)^2)))</f>
        <v/>
      </c>
      <c r="AW926" s="124"/>
      <c r="AX926" s="124"/>
      <c r="AY926" s="125">
        <f t="shared" si="499"/>
        <v>0</v>
      </c>
      <c r="AZ926" s="143">
        <f t="shared" si="500"/>
        <v>0</v>
      </c>
      <c r="BA926" s="143">
        <f t="shared" si="501"/>
        <v>0</v>
      </c>
      <c r="BB926" s="143">
        <f t="shared" si="502"/>
        <v>0</v>
      </c>
      <c r="BC926" s="143">
        <f t="shared" si="503"/>
        <v>0</v>
      </c>
      <c r="BD926" s="143">
        <f t="shared" si="504"/>
        <v>0</v>
      </c>
      <c r="BE926" s="143">
        <f t="shared" si="505"/>
        <v>0</v>
      </c>
      <c r="BF926" s="143">
        <f t="shared" si="506"/>
        <v>0</v>
      </c>
      <c r="BG926" s="144">
        <f t="shared" si="507"/>
        <v>0</v>
      </c>
      <c r="BH926" s="144">
        <f t="shared" si="508"/>
        <v>0</v>
      </c>
      <c r="BI926" s="144">
        <f t="shared" si="509"/>
        <v>0</v>
      </c>
      <c r="BJ926" s="144">
        <f t="shared" si="510"/>
        <v>0</v>
      </c>
      <c r="BK926" s="144">
        <f t="shared" si="511"/>
        <v>0</v>
      </c>
      <c r="BL926" s="144">
        <f t="shared" si="512"/>
        <v>0</v>
      </c>
      <c r="BM926" s="145">
        <f t="shared" si="513"/>
        <v>0</v>
      </c>
      <c r="BN926" s="124"/>
      <c r="BO926" s="124"/>
      <c r="BP926" s="124"/>
      <c r="BQ926" s="124"/>
      <c r="BR926" s="124"/>
      <c r="BS926" s="124"/>
      <c r="BT926" s="124"/>
      <c r="BU926" s="124"/>
      <c r="BV926" s="130"/>
      <c r="BW926" s="130"/>
      <c r="BX926" s="130"/>
      <c r="BY926" s="130"/>
      <c r="BZ926" s="130"/>
      <c r="CA926" s="130"/>
      <c r="CB926" s="130"/>
      <c r="CC926" s="130"/>
      <c r="CD926" s="130"/>
      <c r="CE926" s="130"/>
      <c r="CF926" s="130"/>
      <c r="CG926" s="130"/>
      <c r="CH926" s="130"/>
      <c r="CI926" s="130"/>
      <c r="CJ926" s="130"/>
      <c r="CM926" s="159">
        <f t="shared" si="514"/>
        <v>0</v>
      </c>
      <c r="CN926" s="160">
        <f t="shared" si="515"/>
        <v>0</v>
      </c>
      <c r="CO926" s="160">
        <f t="shared" si="516"/>
        <v>0</v>
      </c>
      <c r="CP926" s="160">
        <f t="shared" si="517"/>
        <v>0</v>
      </c>
      <c r="CQ926" s="160">
        <f t="shared" si="518"/>
        <v>0</v>
      </c>
      <c r="CR926" s="160" t="str">
        <f t="shared" si="519"/>
        <v/>
      </c>
      <c r="CS926" s="160" t="str">
        <f t="shared" si="520"/>
        <v/>
      </c>
      <c r="CT926" s="160" t="str">
        <f t="shared" si="521"/>
        <v/>
      </c>
      <c r="CU926" s="162" t="str">
        <f t="shared" si="522"/>
        <v/>
      </c>
      <c r="CV926" s="162" t="str">
        <f t="shared" si="523"/>
        <v/>
      </c>
      <c r="CW926" s="162" t="str">
        <f t="shared" si="524"/>
        <v/>
      </c>
      <c r="CX926" s="162" t="str">
        <f t="shared" si="525"/>
        <v/>
      </c>
      <c r="CY926" s="162" t="str">
        <f t="shared" si="526"/>
        <v/>
      </c>
      <c r="CZ926" s="162" t="str">
        <f t="shared" si="527"/>
        <v/>
      </c>
      <c r="DA926" s="163" t="str">
        <f t="shared" si="528"/>
        <v/>
      </c>
    </row>
    <row r="927" spans="1:105" ht="16.5" x14ac:dyDescent="0.3">
      <c r="A927" s="135"/>
      <c r="B927" s="136"/>
      <c r="C927" s="136"/>
      <c r="D927" s="137"/>
      <c r="E927" s="176"/>
      <c r="F927" s="182"/>
      <c r="G927" s="183"/>
      <c r="H927" s="183"/>
      <c r="I927" s="183"/>
      <c r="J927" s="183"/>
      <c r="K927" s="183"/>
      <c r="L927" s="183"/>
      <c r="M927" s="186"/>
      <c r="N927" s="182"/>
      <c r="O927" s="184"/>
      <c r="P927" s="178"/>
      <c r="Q927" s="118">
        <f t="shared" si="497"/>
        <v>0</v>
      </c>
      <c r="R927" s="3"/>
      <c r="S927" s="3"/>
      <c r="T927" s="4"/>
      <c r="U927" s="4"/>
      <c r="V927" s="99">
        <f t="shared" si="498"/>
        <v>0</v>
      </c>
      <c r="W927" s="161"/>
      <c r="X927" s="138"/>
      <c r="AH927" s="158" t="str">
        <f t="array" ref="AH927">IF(OR(AH$1=0, $A927=""),"",SQRT((_xlfn.XLOOKUP(AH$1,$Z$2:$Z$16,$AA$2:$AA$16)-$T927)^2+(_xlfn.XLOOKUP(AH$1,$Z$2:$Z$16,$AB$2:$AB$16)-$U927)^2+(_xlfn.XLOOKUP(AH$1,$Z$2:$Z$16,$AC$2:$AC$16-$V927)^2)))</f>
        <v/>
      </c>
      <c r="AI927" s="140" t="str">
        <f t="array" ref="AI927">IF(OR(AI$1=0, $A927=""),"",SQRT((_xlfn.XLOOKUP(AI$1,$Z$2:$Z$16,$AA$2:$AA$16)-$T927)^2+(_xlfn.XLOOKUP(AI$1,$Z$2:$Z$16,$AB$2:$AB$16)-$U927)^2+(_xlfn.XLOOKUP(AI$1,$Z$2:$Z$16,$AC$2:$AC$16-$V927)^2)))</f>
        <v/>
      </c>
      <c r="AJ927" s="140" t="str">
        <f t="array" ref="AJ927">IF(OR(AJ$1=0, $A927=""),"",SQRT((_xlfn.XLOOKUP(AJ$1,$Z$2:$Z$16,$AA$2:$AA$16)-$T927)^2+(_xlfn.XLOOKUP(AJ$1,$Z$2:$Z$16,$AB$2:$AB$16)-$U927)^2+(_xlfn.XLOOKUP(AJ$1,$Z$2:$Z$16,$AC$2:$AC$16-$V927)^2)))</f>
        <v/>
      </c>
      <c r="AK927" s="140" t="str">
        <f t="array" ref="AK927">IF(OR(AK$1=0, $A927=""),"",SQRT((_xlfn.XLOOKUP(AK$1,$Z$2:$Z$16,$AA$2:$AA$16)-$T927)^2+(_xlfn.XLOOKUP(AK$1,$Z$2:$Z$16,$AB$2:$AB$16)-$U927)^2+(_xlfn.XLOOKUP(AK$1,$Z$2:$Z$16,$AC$2:$AC$16-$V927)^2)))</f>
        <v/>
      </c>
      <c r="AL927" s="140" t="str">
        <f t="array" ref="AL927">IF(OR(AL$1=0, $A927=""),"",SQRT((_xlfn.XLOOKUP(AL$1,$Z$2:$Z$16,$AA$2:$AA$16)-$T927)^2+(_xlfn.XLOOKUP(AL$1,$Z$2:$Z$16,$AB$2:$AB$16)-$U927)^2+(_xlfn.XLOOKUP(AL$1,$Z$2:$Z$16,$AC$2:$AC$16-$V927)^2)))</f>
        <v/>
      </c>
      <c r="AM927" s="140" t="str">
        <f t="array" ref="AM927">IF(OR(AM$1=0, $A927=""),"",SQRT((_xlfn.XLOOKUP(AM$1,$Z$2:$Z$16,$AA$2:$AA$16)-$T927)^2+(_xlfn.XLOOKUP(AM$1,$Z$2:$Z$16,$AB$2:$AB$16)-$U927)^2+(_xlfn.XLOOKUP(AM$1,$Z$2:$Z$16,$AC$2:$AC$16-$V927)^2)))</f>
        <v/>
      </c>
      <c r="AN927" s="140" t="str">
        <f t="array" ref="AN927">IF(OR(AN$1=0, $A927=""),"",SQRT((_xlfn.XLOOKUP(AN$1,$Z$2:$Z$16,$AA$2:$AA$16)-$T927)^2+(_xlfn.XLOOKUP(AN$1,$Z$2:$Z$16,$AB$2:$AB$16)-$U927)^2+(_xlfn.XLOOKUP(AN$1,$Z$2:$Z$16,$AC$2:$AC$16-$V927)^2)))</f>
        <v/>
      </c>
      <c r="AO927" s="140" t="str">
        <f t="array" ref="AO927">IF(OR(AO$1=0, $A927=""),"",SQRT((_xlfn.XLOOKUP(AO$1,$Z$2:$Z$16,$AA$2:$AA$16)-$T927)^2+(_xlfn.XLOOKUP(AO$1,$Z$2:$Z$16,$AB$2:$AB$16)-$U927)^2+(_xlfn.XLOOKUP(AO$1,$Z$2:$Z$16,$AC$2:$AC$16-$V927)^2)))</f>
        <v/>
      </c>
      <c r="AP927" s="141" t="str">
        <f t="array" ref="AP927">IF(OR(AP$1=0, $A927=""),"",SQRT((_xlfn.XLOOKUP(AP$1,$Z$2:$Z$16,$AA$2:$AA$16)-$T927)^2+(_xlfn.XLOOKUP(AP$1,$Z$2:$Z$16,$AB$2:$AB$16)-$U927)^2+(_xlfn.XLOOKUP(AP$1,$Z$2:$Z$16,$AC$2:$AC$16-$V927)^2)))</f>
        <v/>
      </c>
      <c r="AQ927" s="141" t="str">
        <f t="array" ref="AQ927">IF(OR(AQ$1=0, $A927=""),"",SQRT((_xlfn.XLOOKUP(AQ$1,$Z$2:$Z$16,$AA$2:$AA$16)-$T927)^2+(_xlfn.XLOOKUP(AQ$1,$Z$2:$Z$16,$AB$2:$AB$16)-$U927)^2+(_xlfn.XLOOKUP(AQ$1,$Z$2:$Z$16,$AC$2:$AC$16-$V927)^2)))</f>
        <v/>
      </c>
      <c r="AR927" s="141" t="str">
        <f t="array" ref="AR927">IF(OR(AR$1=0, $A927=""),"",SQRT((_xlfn.XLOOKUP(AR$1,$Z$2:$Z$16,$AA$2:$AA$16)-$T927)^2+(_xlfn.XLOOKUP(AR$1,$Z$2:$Z$16,$AB$2:$AB$16)-$U927)^2+(_xlfn.XLOOKUP(AR$1,$Z$2:$Z$16,$AC$2:$AC$16-$V927)^2)))</f>
        <v/>
      </c>
      <c r="AS927" s="141" t="str">
        <f t="array" ref="AS927">IF(OR(AS$1=0, $A927=""),"",SQRT((_xlfn.XLOOKUP(AS$1,$Z$2:$Z$16,$AA$2:$AA$16)-$T927)^2+(_xlfn.XLOOKUP(AS$1,$Z$2:$Z$16,$AB$2:$AB$16)-$U927)^2+(_xlfn.XLOOKUP(AS$1,$Z$2:$Z$16,$AC$2:$AC$16-$V927)^2)))</f>
        <v/>
      </c>
      <c r="AT927" s="141" t="str">
        <f t="array" ref="AT927">IF(OR(AT$1=0, $A927=""),"",SQRT((_xlfn.XLOOKUP(AT$1,$Z$2:$Z$16,$AA$2:$AA$16)-$T927)^2+(_xlfn.XLOOKUP(AT$1,$Z$2:$Z$16,$AB$2:$AB$16)-$U927)^2+(_xlfn.XLOOKUP(AT$1,$Z$2:$Z$16,$AC$2:$AC$16-$V927)^2)))</f>
        <v/>
      </c>
      <c r="AU927" s="141" t="str">
        <f t="array" ref="AU927">IF(OR(AU$1=0, $A927=""),"",SQRT((_xlfn.XLOOKUP(AU$1,$Z$2:$Z$16,$AA$2:$AA$16)-$T927)^2+(_xlfn.XLOOKUP(AU$1,$Z$2:$Z$16,$AB$2:$AB$16)-$U927)^2+(_xlfn.XLOOKUP(AU$1,$Z$2:$Z$16,$AC$2:$AC$16-$V927)^2)))</f>
        <v/>
      </c>
      <c r="AV927" s="142" t="str">
        <f t="array" ref="AV927">IF(OR(AV$1=0, $A927=""),"",SQRT((_xlfn.XLOOKUP(AV$1,$Z$2:$Z$16,$AA$2:$AA$16)-$T927)^2+(_xlfn.XLOOKUP(AV$1,$Z$2:$Z$16,$AB$2:$AB$16)-$U927)^2+(_xlfn.XLOOKUP(AV$1,$Z$2:$Z$16,$AC$2:$AC$16-$V927)^2)))</f>
        <v/>
      </c>
      <c r="AW927" s="124"/>
      <c r="AX927" s="124"/>
      <c r="AY927" s="125">
        <f t="shared" si="499"/>
        <v>0</v>
      </c>
      <c r="AZ927" s="143">
        <f t="shared" si="500"/>
        <v>0</v>
      </c>
      <c r="BA927" s="143">
        <f t="shared" si="501"/>
        <v>0</v>
      </c>
      <c r="BB927" s="143">
        <f t="shared" si="502"/>
        <v>0</v>
      </c>
      <c r="BC927" s="143">
        <f t="shared" si="503"/>
        <v>0</v>
      </c>
      <c r="BD927" s="143">
        <f t="shared" si="504"/>
        <v>0</v>
      </c>
      <c r="BE927" s="143">
        <f t="shared" si="505"/>
        <v>0</v>
      </c>
      <c r="BF927" s="143">
        <f t="shared" si="506"/>
        <v>0</v>
      </c>
      <c r="BG927" s="144">
        <f t="shared" si="507"/>
        <v>0</v>
      </c>
      <c r="BH927" s="144">
        <f t="shared" si="508"/>
        <v>0</v>
      </c>
      <c r="BI927" s="144">
        <f t="shared" si="509"/>
        <v>0</v>
      </c>
      <c r="BJ927" s="144">
        <f t="shared" si="510"/>
        <v>0</v>
      </c>
      <c r="BK927" s="144">
        <f t="shared" si="511"/>
        <v>0</v>
      </c>
      <c r="BL927" s="144">
        <f t="shared" si="512"/>
        <v>0</v>
      </c>
      <c r="BM927" s="145">
        <f t="shared" si="513"/>
        <v>0</v>
      </c>
      <c r="BN927" s="124"/>
      <c r="BO927" s="124"/>
      <c r="BP927" s="124"/>
      <c r="BQ927" s="124"/>
      <c r="BR927" s="124"/>
      <c r="BS927" s="124"/>
      <c r="BT927" s="124"/>
      <c r="BU927" s="124"/>
      <c r="BV927" s="130"/>
      <c r="BW927" s="130"/>
      <c r="BX927" s="130"/>
      <c r="BY927" s="130"/>
      <c r="BZ927" s="130"/>
      <c r="CA927" s="130"/>
      <c r="CB927" s="130"/>
      <c r="CC927" s="130"/>
      <c r="CD927" s="130"/>
      <c r="CE927" s="130"/>
      <c r="CF927" s="130"/>
      <c r="CG927" s="130"/>
      <c r="CH927" s="130"/>
      <c r="CI927" s="130"/>
      <c r="CJ927" s="130"/>
      <c r="CM927" s="159">
        <f t="shared" si="514"/>
        <v>0</v>
      </c>
      <c r="CN927" s="160">
        <f t="shared" si="515"/>
        <v>0</v>
      </c>
      <c r="CO927" s="160">
        <f t="shared" si="516"/>
        <v>0</v>
      </c>
      <c r="CP927" s="160">
        <f t="shared" si="517"/>
        <v>0</v>
      </c>
      <c r="CQ927" s="160">
        <f t="shared" si="518"/>
        <v>0</v>
      </c>
      <c r="CR927" s="160" t="str">
        <f t="shared" si="519"/>
        <v/>
      </c>
      <c r="CS927" s="160" t="str">
        <f t="shared" si="520"/>
        <v/>
      </c>
      <c r="CT927" s="160" t="str">
        <f t="shared" si="521"/>
        <v/>
      </c>
      <c r="CU927" s="162" t="str">
        <f t="shared" si="522"/>
        <v/>
      </c>
      <c r="CV927" s="162" t="str">
        <f t="shared" si="523"/>
        <v/>
      </c>
      <c r="CW927" s="162" t="str">
        <f t="shared" si="524"/>
        <v/>
      </c>
      <c r="CX927" s="162" t="str">
        <f t="shared" si="525"/>
        <v/>
      </c>
      <c r="CY927" s="162" t="str">
        <f t="shared" si="526"/>
        <v/>
      </c>
      <c r="CZ927" s="162" t="str">
        <f t="shared" si="527"/>
        <v/>
      </c>
      <c r="DA927" s="163" t="str">
        <f t="shared" si="528"/>
        <v/>
      </c>
    </row>
    <row r="928" spans="1:105" ht="16.5" x14ac:dyDescent="0.3">
      <c r="A928" s="135"/>
      <c r="B928" s="136"/>
      <c r="C928" s="136"/>
      <c r="D928" s="137"/>
      <c r="E928" s="176"/>
      <c r="F928" s="182"/>
      <c r="G928" s="183"/>
      <c r="H928" s="183"/>
      <c r="I928" s="183"/>
      <c r="J928" s="183"/>
      <c r="K928" s="183"/>
      <c r="L928" s="183"/>
      <c r="M928" s="186"/>
      <c r="N928" s="182"/>
      <c r="O928" s="184"/>
      <c r="P928" s="178"/>
      <c r="Q928" s="118">
        <f t="shared" si="497"/>
        <v>0</v>
      </c>
      <c r="R928" s="3"/>
      <c r="S928" s="3"/>
      <c r="T928" s="4"/>
      <c r="U928" s="4"/>
      <c r="V928" s="99">
        <f t="shared" si="498"/>
        <v>0</v>
      </c>
      <c r="W928" s="161"/>
      <c r="X928" s="138"/>
      <c r="AH928" s="158" t="str">
        <f t="array" ref="AH928">IF(OR(AH$1=0, $A928=""),"",SQRT((_xlfn.XLOOKUP(AH$1,$Z$2:$Z$16,$AA$2:$AA$16)-$T928)^2+(_xlfn.XLOOKUP(AH$1,$Z$2:$Z$16,$AB$2:$AB$16)-$U928)^2+(_xlfn.XLOOKUP(AH$1,$Z$2:$Z$16,$AC$2:$AC$16-$V928)^2)))</f>
        <v/>
      </c>
      <c r="AI928" s="140" t="str">
        <f t="array" ref="AI928">IF(OR(AI$1=0, $A928=""),"",SQRT((_xlfn.XLOOKUP(AI$1,$Z$2:$Z$16,$AA$2:$AA$16)-$T928)^2+(_xlfn.XLOOKUP(AI$1,$Z$2:$Z$16,$AB$2:$AB$16)-$U928)^2+(_xlfn.XLOOKUP(AI$1,$Z$2:$Z$16,$AC$2:$AC$16-$V928)^2)))</f>
        <v/>
      </c>
      <c r="AJ928" s="140" t="str">
        <f t="array" ref="AJ928">IF(OR(AJ$1=0, $A928=""),"",SQRT((_xlfn.XLOOKUP(AJ$1,$Z$2:$Z$16,$AA$2:$AA$16)-$T928)^2+(_xlfn.XLOOKUP(AJ$1,$Z$2:$Z$16,$AB$2:$AB$16)-$U928)^2+(_xlfn.XLOOKUP(AJ$1,$Z$2:$Z$16,$AC$2:$AC$16-$V928)^2)))</f>
        <v/>
      </c>
      <c r="AK928" s="140" t="str">
        <f t="array" ref="AK928">IF(OR(AK$1=0, $A928=""),"",SQRT((_xlfn.XLOOKUP(AK$1,$Z$2:$Z$16,$AA$2:$AA$16)-$T928)^2+(_xlfn.XLOOKUP(AK$1,$Z$2:$Z$16,$AB$2:$AB$16)-$U928)^2+(_xlfn.XLOOKUP(AK$1,$Z$2:$Z$16,$AC$2:$AC$16-$V928)^2)))</f>
        <v/>
      </c>
      <c r="AL928" s="140" t="str">
        <f t="array" ref="AL928">IF(OR(AL$1=0, $A928=""),"",SQRT((_xlfn.XLOOKUP(AL$1,$Z$2:$Z$16,$AA$2:$AA$16)-$T928)^2+(_xlfn.XLOOKUP(AL$1,$Z$2:$Z$16,$AB$2:$AB$16)-$U928)^2+(_xlfn.XLOOKUP(AL$1,$Z$2:$Z$16,$AC$2:$AC$16-$V928)^2)))</f>
        <v/>
      </c>
      <c r="AM928" s="140" t="str">
        <f t="array" ref="AM928">IF(OR(AM$1=0, $A928=""),"",SQRT((_xlfn.XLOOKUP(AM$1,$Z$2:$Z$16,$AA$2:$AA$16)-$T928)^2+(_xlfn.XLOOKUP(AM$1,$Z$2:$Z$16,$AB$2:$AB$16)-$U928)^2+(_xlfn.XLOOKUP(AM$1,$Z$2:$Z$16,$AC$2:$AC$16-$V928)^2)))</f>
        <v/>
      </c>
      <c r="AN928" s="140" t="str">
        <f t="array" ref="AN928">IF(OR(AN$1=0, $A928=""),"",SQRT((_xlfn.XLOOKUP(AN$1,$Z$2:$Z$16,$AA$2:$AA$16)-$T928)^2+(_xlfn.XLOOKUP(AN$1,$Z$2:$Z$16,$AB$2:$AB$16)-$U928)^2+(_xlfn.XLOOKUP(AN$1,$Z$2:$Z$16,$AC$2:$AC$16-$V928)^2)))</f>
        <v/>
      </c>
      <c r="AO928" s="140" t="str">
        <f t="array" ref="AO928">IF(OR(AO$1=0, $A928=""),"",SQRT((_xlfn.XLOOKUP(AO$1,$Z$2:$Z$16,$AA$2:$AA$16)-$T928)^2+(_xlfn.XLOOKUP(AO$1,$Z$2:$Z$16,$AB$2:$AB$16)-$U928)^2+(_xlfn.XLOOKUP(AO$1,$Z$2:$Z$16,$AC$2:$AC$16-$V928)^2)))</f>
        <v/>
      </c>
      <c r="AP928" s="141" t="str">
        <f t="array" ref="AP928">IF(OR(AP$1=0, $A928=""),"",SQRT((_xlfn.XLOOKUP(AP$1,$Z$2:$Z$16,$AA$2:$AA$16)-$T928)^2+(_xlfn.XLOOKUP(AP$1,$Z$2:$Z$16,$AB$2:$AB$16)-$U928)^2+(_xlfn.XLOOKUP(AP$1,$Z$2:$Z$16,$AC$2:$AC$16-$V928)^2)))</f>
        <v/>
      </c>
      <c r="AQ928" s="141" t="str">
        <f t="array" ref="AQ928">IF(OR(AQ$1=0, $A928=""),"",SQRT((_xlfn.XLOOKUP(AQ$1,$Z$2:$Z$16,$AA$2:$AA$16)-$T928)^2+(_xlfn.XLOOKUP(AQ$1,$Z$2:$Z$16,$AB$2:$AB$16)-$U928)^2+(_xlfn.XLOOKUP(AQ$1,$Z$2:$Z$16,$AC$2:$AC$16-$V928)^2)))</f>
        <v/>
      </c>
      <c r="AR928" s="141" t="str">
        <f t="array" ref="AR928">IF(OR(AR$1=0, $A928=""),"",SQRT((_xlfn.XLOOKUP(AR$1,$Z$2:$Z$16,$AA$2:$AA$16)-$T928)^2+(_xlfn.XLOOKUP(AR$1,$Z$2:$Z$16,$AB$2:$AB$16)-$U928)^2+(_xlfn.XLOOKUP(AR$1,$Z$2:$Z$16,$AC$2:$AC$16-$V928)^2)))</f>
        <v/>
      </c>
      <c r="AS928" s="141" t="str">
        <f t="array" ref="AS928">IF(OR(AS$1=0, $A928=""),"",SQRT((_xlfn.XLOOKUP(AS$1,$Z$2:$Z$16,$AA$2:$AA$16)-$T928)^2+(_xlfn.XLOOKUP(AS$1,$Z$2:$Z$16,$AB$2:$AB$16)-$U928)^2+(_xlfn.XLOOKUP(AS$1,$Z$2:$Z$16,$AC$2:$AC$16-$V928)^2)))</f>
        <v/>
      </c>
      <c r="AT928" s="141" t="str">
        <f t="array" ref="AT928">IF(OR(AT$1=0, $A928=""),"",SQRT((_xlfn.XLOOKUP(AT$1,$Z$2:$Z$16,$AA$2:$AA$16)-$T928)^2+(_xlfn.XLOOKUP(AT$1,$Z$2:$Z$16,$AB$2:$AB$16)-$U928)^2+(_xlfn.XLOOKUP(AT$1,$Z$2:$Z$16,$AC$2:$AC$16-$V928)^2)))</f>
        <v/>
      </c>
      <c r="AU928" s="141" t="str">
        <f t="array" ref="AU928">IF(OR(AU$1=0, $A928=""),"",SQRT((_xlfn.XLOOKUP(AU$1,$Z$2:$Z$16,$AA$2:$AA$16)-$T928)^2+(_xlfn.XLOOKUP(AU$1,$Z$2:$Z$16,$AB$2:$AB$16)-$U928)^2+(_xlfn.XLOOKUP(AU$1,$Z$2:$Z$16,$AC$2:$AC$16-$V928)^2)))</f>
        <v/>
      </c>
      <c r="AV928" s="142" t="str">
        <f t="array" ref="AV928">IF(OR(AV$1=0, $A928=""),"",SQRT((_xlfn.XLOOKUP(AV$1,$Z$2:$Z$16,$AA$2:$AA$16)-$T928)^2+(_xlfn.XLOOKUP(AV$1,$Z$2:$Z$16,$AB$2:$AB$16)-$U928)^2+(_xlfn.XLOOKUP(AV$1,$Z$2:$Z$16,$AC$2:$AC$16-$V928)^2)))</f>
        <v/>
      </c>
      <c r="AW928" s="124"/>
      <c r="AX928" s="124"/>
      <c r="AY928" s="125">
        <f t="shared" si="499"/>
        <v>0</v>
      </c>
      <c r="AZ928" s="143">
        <f t="shared" si="500"/>
        <v>0</v>
      </c>
      <c r="BA928" s="143">
        <f t="shared" si="501"/>
        <v>0</v>
      </c>
      <c r="BB928" s="143">
        <f t="shared" si="502"/>
        <v>0</v>
      </c>
      <c r="BC928" s="143">
        <f t="shared" si="503"/>
        <v>0</v>
      </c>
      <c r="BD928" s="143">
        <f t="shared" si="504"/>
        <v>0</v>
      </c>
      <c r="BE928" s="143">
        <f t="shared" si="505"/>
        <v>0</v>
      </c>
      <c r="BF928" s="143">
        <f t="shared" si="506"/>
        <v>0</v>
      </c>
      <c r="BG928" s="144">
        <f t="shared" si="507"/>
        <v>0</v>
      </c>
      <c r="BH928" s="144">
        <f t="shared" si="508"/>
        <v>0</v>
      </c>
      <c r="BI928" s="144">
        <f t="shared" si="509"/>
        <v>0</v>
      </c>
      <c r="BJ928" s="144">
        <f t="shared" si="510"/>
        <v>0</v>
      </c>
      <c r="BK928" s="144">
        <f t="shared" si="511"/>
        <v>0</v>
      </c>
      <c r="BL928" s="144">
        <f t="shared" si="512"/>
        <v>0</v>
      </c>
      <c r="BM928" s="145">
        <f t="shared" si="513"/>
        <v>0</v>
      </c>
      <c r="BN928" s="124"/>
      <c r="BO928" s="124"/>
      <c r="BP928" s="124"/>
      <c r="BQ928" s="124"/>
      <c r="BR928" s="124"/>
      <c r="BS928" s="124"/>
      <c r="BT928" s="124"/>
      <c r="BU928" s="124"/>
      <c r="BV928" s="130"/>
      <c r="BW928" s="130"/>
      <c r="BX928" s="130"/>
      <c r="BY928" s="130"/>
      <c r="BZ928" s="130"/>
      <c r="CA928" s="130"/>
      <c r="CB928" s="130"/>
      <c r="CC928" s="130"/>
      <c r="CD928" s="130"/>
      <c r="CE928" s="130"/>
      <c r="CF928" s="130"/>
      <c r="CG928" s="130"/>
      <c r="CH928" s="130"/>
      <c r="CI928" s="130"/>
      <c r="CJ928" s="130"/>
      <c r="CM928" s="159">
        <f t="shared" si="514"/>
        <v>0</v>
      </c>
      <c r="CN928" s="160">
        <f t="shared" si="515"/>
        <v>0</v>
      </c>
      <c r="CO928" s="160">
        <f t="shared" si="516"/>
        <v>0</v>
      </c>
      <c r="CP928" s="160">
        <f t="shared" si="517"/>
        <v>0</v>
      </c>
      <c r="CQ928" s="160">
        <f t="shared" si="518"/>
        <v>0</v>
      </c>
      <c r="CR928" s="160" t="str">
        <f t="shared" si="519"/>
        <v/>
      </c>
      <c r="CS928" s="160" t="str">
        <f t="shared" si="520"/>
        <v/>
      </c>
      <c r="CT928" s="160" t="str">
        <f t="shared" si="521"/>
        <v/>
      </c>
      <c r="CU928" s="162" t="str">
        <f t="shared" si="522"/>
        <v/>
      </c>
      <c r="CV928" s="162" t="str">
        <f t="shared" si="523"/>
        <v/>
      </c>
      <c r="CW928" s="162" t="str">
        <f t="shared" si="524"/>
        <v/>
      </c>
      <c r="CX928" s="162" t="str">
        <f t="shared" si="525"/>
        <v/>
      </c>
      <c r="CY928" s="162" t="str">
        <f t="shared" si="526"/>
        <v/>
      </c>
      <c r="CZ928" s="162" t="str">
        <f t="shared" si="527"/>
        <v/>
      </c>
      <c r="DA928" s="163" t="str">
        <f t="shared" si="528"/>
        <v/>
      </c>
    </row>
    <row r="929" spans="1:105" ht="16.5" x14ac:dyDescent="0.3">
      <c r="A929" s="135"/>
      <c r="B929" s="136"/>
      <c r="C929" s="136"/>
      <c r="D929" s="137"/>
      <c r="E929" s="176"/>
      <c r="F929" s="182"/>
      <c r="G929" s="183"/>
      <c r="H929" s="183"/>
      <c r="I929" s="183"/>
      <c r="J929" s="183"/>
      <c r="K929" s="183"/>
      <c r="L929" s="183"/>
      <c r="M929" s="186"/>
      <c r="N929" s="182"/>
      <c r="O929" s="184"/>
      <c r="P929" s="178"/>
      <c r="Q929" s="118">
        <f t="shared" si="497"/>
        <v>0</v>
      </c>
      <c r="R929" s="3"/>
      <c r="S929" s="3"/>
      <c r="T929" s="4"/>
      <c r="U929" s="4"/>
      <c r="V929" s="99">
        <f t="shared" si="498"/>
        <v>0</v>
      </c>
      <c r="W929" s="161"/>
      <c r="X929" s="138"/>
      <c r="AH929" s="158" t="str">
        <f t="array" ref="AH929">IF(OR(AH$1=0, $A929=""),"",SQRT((_xlfn.XLOOKUP(AH$1,$Z$2:$Z$16,$AA$2:$AA$16)-$T929)^2+(_xlfn.XLOOKUP(AH$1,$Z$2:$Z$16,$AB$2:$AB$16)-$U929)^2+(_xlfn.XLOOKUP(AH$1,$Z$2:$Z$16,$AC$2:$AC$16-$V929)^2)))</f>
        <v/>
      </c>
      <c r="AI929" s="140" t="str">
        <f t="array" ref="AI929">IF(OR(AI$1=0, $A929=""),"",SQRT((_xlfn.XLOOKUP(AI$1,$Z$2:$Z$16,$AA$2:$AA$16)-$T929)^2+(_xlfn.XLOOKUP(AI$1,$Z$2:$Z$16,$AB$2:$AB$16)-$U929)^2+(_xlfn.XLOOKUP(AI$1,$Z$2:$Z$16,$AC$2:$AC$16-$V929)^2)))</f>
        <v/>
      </c>
      <c r="AJ929" s="140" t="str">
        <f t="array" ref="AJ929">IF(OR(AJ$1=0, $A929=""),"",SQRT((_xlfn.XLOOKUP(AJ$1,$Z$2:$Z$16,$AA$2:$AA$16)-$T929)^2+(_xlfn.XLOOKUP(AJ$1,$Z$2:$Z$16,$AB$2:$AB$16)-$U929)^2+(_xlfn.XLOOKUP(AJ$1,$Z$2:$Z$16,$AC$2:$AC$16-$V929)^2)))</f>
        <v/>
      </c>
      <c r="AK929" s="140" t="str">
        <f t="array" ref="AK929">IF(OR(AK$1=0, $A929=""),"",SQRT((_xlfn.XLOOKUP(AK$1,$Z$2:$Z$16,$AA$2:$AA$16)-$T929)^2+(_xlfn.XLOOKUP(AK$1,$Z$2:$Z$16,$AB$2:$AB$16)-$U929)^2+(_xlfn.XLOOKUP(AK$1,$Z$2:$Z$16,$AC$2:$AC$16-$V929)^2)))</f>
        <v/>
      </c>
      <c r="AL929" s="140" t="str">
        <f t="array" ref="AL929">IF(OR(AL$1=0, $A929=""),"",SQRT((_xlfn.XLOOKUP(AL$1,$Z$2:$Z$16,$AA$2:$AA$16)-$T929)^2+(_xlfn.XLOOKUP(AL$1,$Z$2:$Z$16,$AB$2:$AB$16)-$U929)^2+(_xlfn.XLOOKUP(AL$1,$Z$2:$Z$16,$AC$2:$AC$16-$V929)^2)))</f>
        <v/>
      </c>
      <c r="AM929" s="140" t="str">
        <f t="array" ref="AM929">IF(OR(AM$1=0, $A929=""),"",SQRT((_xlfn.XLOOKUP(AM$1,$Z$2:$Z$16,$AA$2:$AA$16)-$T929)^2+(_xlfn.XLOOKUP(AM$1,$Z$2:$Z$16,$AB$2:$AB$16)-$U929)^2+(_xlfn.XLOOKUP(AM$1,$Z$2:$Z$16,$AC$2:$AC$16-$V929)^2)))</f>
        <v/>
      </c>
      <c r="AN929" s="140" t="str">
        <f t="array" ref="AN929">IF(OR(AN$1=0, $A929=""),"",SQRT((_xlfn.XLOOKUP(AN$1,$Z$2:$Z$16,$AA$2:$AA$16)-$T929)^2+(_xlfn.XLOOKUP(AN$1,$Z$2:$Z$16,$AB$2:$AB$16)-$U929)^2+(_xlfn.XLOOKUP(AN$1,$Z$2:$Z$16,$AC$2:$AC$16-$V929)^2)))</f>
        <v/>
      </c>
      <c r="AO929" s="140" t="str">
        <f t="array" ref="AO929">IF(OR(AO$1=0, $A929=""),"",SQRT((_xlfn.XLOOKUP(AO$1,$Z$2:$Z$16,$AA$2:$AA$16)-$T929)^2+(_xlfn.XLOOKUP(AO$1,$Z$2:$Z$16,$AB$2:$AB$16)-$U929)^2+(_xlfn.XLOOKUP(AO$1,$Z$2:$Z$16,$AC$2:$AC$16-$V929)^2)))</f>
        <v/>
      </c>
      <c r="AP929" s="141" t="str">
        <f t="array" ref="AP929">IF(OR(AP$1=0, $A929=""),"",SQRT((_xlfn.XLOOKUP(AP$1,$Z$2:$Z$16,$AA$2:$AA$16)-$T929)^2+(_xlfn.XLOOKUP(AP$1,$Z$2:$Z$16,$AB$2:$AB$16)-$U929)^2+(_xlfn.XLOOKUP(AP$1,$Z$2:$Z$16,$AC$2:$AC$16-$V929)^2)))</f>
        <v/>
      </c>
      <c r="AQ929" s="141" t="str">
        <f t="array" ref="AQ929">IF(OR(AQ$1=0, $A929=""),"",SQRT((_xlfn.XLOOKUP(AQ$1,$Z$2:$Z$16,$AA$2:$AA$16)-$T929)^2+(_xlfn.XLOOKUP(AQ$1,$Z$2:$Z$16,$AB$2:$AB$16)-$U929)^2+(_xlfn.XLOOKUP(AQ$1,$Z$2:$Z$16,$AC$2:$AC$16-$V929)^2)))</f>
        <v/>
      </c>
      <c r="AR929" s="141" t="str">
        <f t="array" ref="AR929">IF(OR(AR$1=0, $A929=""),"",SQRT((_xlfn.XLOOKUP(AR$1,$Z$2:$Z$16,$AA$2:$AA$16)-$T929)^2+(_xlfn.XLOOKUP(AR$1,$Z$2:$Z$16,$AB$2:$AB$16)-$U929)^2+(_xlfn.XLOOKUP(AR$1,$Z$2:$Z$16,$AC$2:$AC$16-$V929)^2)))</f>
        <v/>
      </c>
      <c r="AS929" s="141" t="str">
        <f t="array" ref="AS929">IF(OR(AS$1=0, $A929=""),"",SQRT((_xlfn.XLOOKUP(AS$1,$Z$2:$Z$16,$AA$2:$AA$16)-$T929)^2+(_xlfn.XLOOKUP(AS$1,$Z$2:$Z$16,$AB$2:$AB$16)-$U929)^2+(_xlfn.XLOOKUP(AS$1,$Z$2:$Z$16,$AC$2:$AC$16-$V929)^2)))</f>
        <v/>
      </c>
      <c r="AT929" s="141" t="str">
        <f t="array" ref="AT929">IF(OR(AT$1=0, $A929=""),"",SQRT((_xlfn.XLOOKUP(AT$1,$Z$2:$Z$16,$AA$2:$AA$16)-$T929)^2+(_xlfn.XLOOKUP(AT$1,$Z$2:$Z$16,$AB$2:$AB$16)-$U929)^2+(_xlfn.XLOOKUP(AT$1,$Z$2:$Z$16,$AC$2:$AC$16-$V929)^2)))</f>
        <v/>
      </c>
      <c r="AU929" s="141" t="str">
        <f t="array" ref="AU929">IF(OR(AU$1=0, $A929=""),"",SQRT((_xlfn.XLOOKUP(AU$1,$Z$2:$Z$16,$AA$2:$AA$16)-$T929)^2+(_xlfn.XLOOKUP(AU$1,$Z$2:$Z$16,$AB$2:$AB$16)-$U929)^2+(_xlfn.XLOOKUP(AU$1,$Z$2:$Z$16,$AC$2:$AC$16-$V929)^2)))</f>
        <v/>
      </c>
      <c r="AV929" s="142" t="str">
        <f t="array" ref="AV929">IF(OR(AV$1=0, $A929=""),"",SQRT((_xlfn.XLOOKUP(AV$1,$Z$2:$Z$16,$AA$2:$AA$16)-$T929)^2+(_xlfn.XLOOKUP(AV$1,$Z$2:$Z$16,$AB$2:$AB$16)-$U929)^2+(_xlfn.XLOOKUP(AV$1,$Z$2:$Z$16,$AC$2:$AC$16-$V929)^2)))</f>
        <v/>
      </c>
      <c r="AW929" s="124"/>
      <c r="AX929" s="124"/>
      <c r="AY929" s="125">
        <f t="shared" si="499"/>
        <v>0</v>
      </c>
      <c r="AZ929" s="143">
        <f t="shared" si="500"/>
        <v>0</v>
      </c>
      <c r="BA929" s="143">
        <f t="shared" si="501"/>
        <v>0</v>
      </c>
      <c r="BB929" s="143">
        <f t="shared" si="502"/>
        <v>0</v>
      </c>
      <c r="BC929" s="143">
        <f t="shared" si="503"/>
        <v>0</v>
      </c>
      <c r="BD929" s="143">
        <f t="shared" si="504"/>
        <v>0</v>
      </c>
      <c r="BE929" s="143">
        <f t="shared" si="505"/>
        <v>0</v>
      </c>
      <c r="BF929" s="143">
        <f t="shared" si="506"/>
        <v>0</v>
      </c>
      <c r="BG929" s="144">
        <f t="shared" si="507"/>
        <v>0</v>
      </c>
      <c r="BH929" s="144">
        <f t="shared" si="508"/>
        <v>0</v>
      </c>
      <c r="BI929" s="144">
        <f t="shared" si="509"/>
        <v>0</v>
      </c>
      <c r="BJ929" s="144">
        <f t="shared" si="510"/>
        <v>0</v>
      </c>
      <c r="BK929" s="144">
        <f t="shared" si="511"/>
        <v>0</v>
      </c>
      <c r="BL929" s="144">
        <f t="shared" si="512"/>
        <v>0</v>
      </c>
      <c r="BM929" s="145">
        <f t="shared" si="513"/>
        <v>0</v>
      </c>
      <c r="BN929" s="124"/>
      <c r="BO929" s="124"/>
      <c r="BP929" s="124"/>
      <c r="BQ929" s="124"/>
      <c r="BR929" s="124"/>
      <c r="BS929" s="124"/>
      <c r="BT929" s="124"/>
      <c r="BU929" s="124"/>
      <c r="BV929" s="130"/>
      <c r="BW929" s="130"/>
      <c r="BX929" s="130"/>
      <c r="BY929" s="130"/>
      <c r="BZ929" s="130"/>
      <c r="CA929" s="130"/>
      <c r="CB929" s="130"/>
      <c r="CC929" s="130"/>
      <c r="CD929" s="130"/>
      <c r="CE929" s="130"/>
      <c r="CF929" s="130"/>
      <c r="CG929" s="130"/>
      <c r="CH929" s="130"/>
      <c r="CI929" s="130"/>
      <c r="CJ929" s="130"/>
      <c r="CM929" s="159">
        <f t="shared" si="514"/>
        <v>0</v>
      </c>
      <c r="CN929" s="160">
        <f t="shared" si="515"/>
        <v>0</v>
      </c>
      <c r="CO929" s="160">
        <f t="shared" si="516"/>
        <v>0</v>
      </c>
      <c r="CP929" s="160">
        <f t="shared" si="517"/>
        <v>0</v>
      </c>
      <c r="CQ929" s="160">
        <f t="shared" si="518"/>
        <v>0</v>
      </c>
      <c r="CR929" s="160" t="str">
        <f t="shared" si="519"/>
        <v/>
      </c>
      <c r="CS929" s="160" t="str">
        <f t="shared" si="520"/>
        <v/>
      </c>
      <c r="CT929" s="160" t="str">
        <f t="shared" si="521"/>
        <v/>
      </c>
      <c r="CU929" s="162" t="str">
        <f t="shared" si="522"/>
        <v/>
      </c>
      <c r="CV929" s="162" t="str">
        <f t="shared" si="523"/>
        <v/>
      </c>
      <c r="CW929" s="162" t="str">
        <f t="shared" si="524"/>
        <v/>
      </c>
      <c r="CX929" s="162" t="str">
        <f t="shared" si="525"/>
        <v/>
      </c>
      <c r="CY929" s="162" t="str">
        <f t="shared" si="526"/>
        <v/>
      </c>
      <c r="CZ929" s="162" t="str">
        <f t="shared" si="527"/>
        <v/>
      </c>
      <c r="DA929" s="163" t="str">
        <f t="shared" si="528"/>
        <v/>
      </c>
    </row>
    <row r="930" spans="1:105" ht="16.5" x14ac:dyDescent="0.3">
      <c r="A930" s="135"/>
      <c r="B930" s="136"/>
      <c r="C930" s="136"/>
      <c r="D930" s="137"/>
      <c r="E930" s="176"/>
      <c r="F930" s="182"/>
      <c r="G930" s="183"/>
      <c r="H930" s="183"/>
      <c r="I930" s="183"/>
      <c r="J930" s="183"/>
      <c r="K930" s="183"/>
      <c r="L930" s="183"/>
      <c r="M930" s="186"/>
      <c r="N930" s="182"/>
      <c r="O930" s="184"/>
      <c r="P930" s="178"/>
      <c r="Q930" s="118">
        <f t="shared" si="497"/>
        <v>0</v>
      </c>
      <c r="R930" s="3"/>
      <c r="S930" s="3"/>
      <c r="T930" s="4"/>
      <c r="U930" s="4"/>
      <c r="V930" s="99">
        <f t="shared" si="498"/>
        <v>0</v>
      </c>
      <c r="W930" s="161"/>
      <c r="X930" s="138"/>
      <c r="AH930" s="158" t="str">
        <f t="array" ref="AH930">IF(OR(AH$1=0, $A930=""),"",SQRT((_xlfn.XLOOKUP(AH$1,$Z$2:$Z$16,$AA$2:$AA$16)-$T930)^2+(_xlfn.XLOOKUP(AH$1,$Z$2:$Z$16,$AB$2:$AB$16)-$U930)^2+(_xlfn.XLOOKUP(AH$1,$Z$2:$Z$16,$AC$2:$AC$16-$V930)^2)))</f>
        <v/>
      </c>
      <c r="AI930" s="140" t="str">
        <f t="array" ref="AI930">IF(OR(AI$1=0, $A930=""),"",SQRT((_xlfn.XLOOKUP(AI$1,$Z$2:$Z$16,$AA$2:$AA$16)-$T930)^2+(_xlfn.XLOOKUP(AI$1,$Z$2:$Z$16,$AB$2:$AB$16)-$U930)^2+(_xlfn.XLOOKUP(AI$1,$Z$2:$Z$16,$AC$2:$AC$16-$V930)^2)))</f>
        <v/>
      </c>
      <c r="AJ930" s="140" t="str">
        <f t="array" ref="AJ930">IF(OR(AJ$1=0, $A930=""),"",SQRT((_xlfn.XLOOKUP(AJ$1,$Z$2:$Z$16,$AA$2:$AA$16)-$T930)^2+(_xlfn.XLOOKUP(AJ$1,$Z$2:$Z$16,$AB$2:$AB$16)-$U930)^2+(_xlfn.XLOOKUP(AJ$1,$Z$2:$Z$16,$AC$2:$AC$16-$V930)^2)))</f>
        <v/>
      </c>
      <c r="AK930" s="140" t="str">
        <f t="array" ref="AK930">IF(OR(AK$1=0, $A930=""),"",SQRT((_xlfn.XLOOKUP(AK$1,$Z$2:$Z$16,$AA$2:$AA$16)-$T930)^2+(_xlfn.XLOOKUP(AK$1,$Z$2:$Z$16,$AB$2:$AB$16)-$U930)^2+(_xlfn.XLOOKUP(AK$1,$Z$2:$Z$16,$AC$2:$AC$16-$V930)^2)))</f>
        <v/>
      </c>
      <c r="AL930" s="140" t="str">
        <f t="array" ref="AL930">IF(OR(AL$1=0, $A930=""),"",SQRT((_xlfn.XLOOKUP(AL$1,$Z$2:$Z$16,$AA$2:$AA$16)-$T930)^2+(_xlfn.XLOOKUP(AL$1,$Z$2:$Z$16,$AB$2:$AB$16)-$U930)^2+(_xlfn.XLOOKUP(AL$1,$Z$2:$Z$16,$AC$2:$AC$16-$V930)^2)))</f>
        <v/>
      </c>
      <c r="AM930" s="140" t="str">
        <f t="array" ref="AM930">IF(OR(AM$1=0, $A930=""),"",SQRT((_xlfn.XLOOKUP(AM$1,$Z$2:$Z$16,$AA$2:$AA$16)-$T930)^2+(_xlfn.XLOOKUP(AM$1,$Z$2:$Z$16,$AB$2:$AB$16)-$U930)^2+(_xlfn.XLOOKUP(AM$1,$Z$2:$Z$16,$AC$2:$AC$16-$V930)^2)))</f>
        <v/>
      </c>
      <c r="AN930" s="140" t="str">
        <f t="array" ref="AN930">IF(OR(AN$1=0, $A930=""),"",SQRT((_xlfn.XLOOKUP(AN$1,$Z$2:$Z$16,$AA$2:$AA$16)-$T930)^2+(_xlfn.XLOOKUP(AN$1,$Z$2:$Z$16,$AB$2:$AB$16)-$U930)^2+(_xlfn.XLOOKUP(AN$1,$Z$2:$Z$16,$AC$2:$AC$16-$V930)^2)))</f>
        <v/>
      </c>
      <c r="AO930" s="140" t="str">
        <f t="array" ref="AO930">IF(OR(AO$1=0, $A930=""),"",SQRT((_xlfn.XLOOKUP(AO$1,$Z$2:$Z$16,$AA$2:$AA$16)-$T930)^2+(_xlfn.XLOOKUP(AO$1,$Z$2:$Z$16,$AB$2:$AB$16)-$U930)^2+(_xlfn.XLOOKUP(AO$1,$Z$2:$Z$16,$AC$2:$AC$16-$V930)^2)))</f>
        <v/>
      </c>
      <c r="AP930" s="141" t="str">
        <f t="array" ref="AP930">IF(OR(AP$1=0, $A930=""),"",SQRT((_xlfn.XLOOKUP(AP$1,$Z$2:$Z$16,$AA$2:$AA$16)-$T930)^2+(_xlfn.XLOOKUP(AP$1,$Z$2:$Z$16,$AB$2:$AB$16)-$U930)^2+(_xlfn.XLOOKUP(AP$1,$Z$2:$Z$16,$AC$2:$AC$16-$V930)^2)))</f>
        <v/>
      </c>
      <c r="AQ930" s="141" t="str">
        <f t="array" ref="AQ930">IF(OR(AQ$1=0, $A930=""),"",SQRT((_xlfn.XLOOKUP(AQ$1,$Z$2:$Z$16,$AA$2:$AA$16)-$T930)^2+(_xlfn.XLOOKUP(AQ$1,$Z$2:$Z$16,$AB$2:$AB$16)-$U930)^2+(_xlfn.XLOOKUP(AQ$1,$Z$2:$Z$16,$AC$2:$AC$16-$V930)^2)))</f>
        <v/>
      </c>
      <c r="AR930" s="141" t="str">
        <f t="array" ref="AR930">IF(OR(AR$1=0, $A930=""),"",SQRT((_xlfn.XLOOKUP(AR$1,$Z$2:$Z$16,$AA$2:$AA$16)-$T930)^2+(_xlfn.XLOOKUP(AR$1,$Z$2:$Z$16,$AB$2:$AB$16)-$U930)^2+(_xlfn.XLOOKUP(AR$1,$Z$2:$Z$16,$AC$2:$AC$16-$V930)^2)))</f>
        <v/>
      </c>
      <c r="AS930" s="141" t="str">
        <f t="array" ref="AS930">IF(OR(AS$1=0, $A930=""),"",SQRT((_xlfn.XLOOKUP(AS$1,$Z$2:$Z$16,$AA$2:$AA$16)-$T930)^2+(_xlfn.XLOOKUP(AS$1,$Z$2:$Z$16,$AB$2:$AB$16)-$U930)^2+(_xlfn.XLOOKUP(AS$1,$Z$2:$Z$16,$AC$2:$AC$16-$V930)^2)))</f>
        <v/>
      </c>
      <c r="AT930" s="141" t="str">
        <f t="array" ref="AT930">IF(OR(AT$1=0, $A930=""),"",SQRT((_xlfn.XLOOKUP(AT$1,$Z$2:$Z$16,$AA$2:$AA$16)-$T930)^2+(_xlfn.XLOOKUP(AT$1,$Z$2:$Z$16,$AB$2:$AB$16)-$U930)^2+(_xlfn.XLOOKUP(AT$1,$Z$2:$Z$16,$AC$2:$AC$16-$V930)^2)))</f>
        <v/>
      </c>
      <c r="AU930" s="141" t="str">
        <f t="array" ref="AU930">IF(OR(AU$1=0, $A930=""),"",SQRT((_xlfn.XLOOKUP(AU$1,$Z$2:$Z$16,$AA$2:$AA$16)-$T930)^2+(_xlfn.XLOOKUP(AU$1,$Z$2:$Z$16,$AB$2:$AB$16)-$U930)^2+(_xlfn.XLOOKUP(AU$1,$Z$2:$Z$16,$AC$2:$AC$16-$V930)^2)))</f>
        <v/>
      </c>
      <c r="AV930" s="142" t="str">
        <f t="array" ref="AV930">IF(OR(AV$1=0, $A930=""),"",SQRT((_xlfn.XLOOKUP(AV$1,$Z$2:$Z$16,$AA$2:$AA$16)-$T930)^2+(_xlfn.XLOOKUP(AV$1,$Z$2:$Z$16,$AB$2:$AB$16)-$U930)^2+(_xlfn.XLOOKUP(AV$1,$Z$2:$Z$16,$AC$2:$AC$16-$V930)^2)))</f>
        <v/>
      </c>
      <c r="AW930" s="124"/>
      <c r="AX930" s="124"/>
      <c r="AY930" s="125">
        <f t="shared" si="499"/>
        <v>0</v>
      </c>
      <c r="AZ930" s="143">
        <f t="shared" si="500"/>
        <v>0</v>
      </c>
      <c r="BA930" s="143">
        <f t="shared" si="501"/>
        <v>0</v>
      </c>
      <c r="BB930" s="143">
        <f t="shared" si="502"/>
        <v>0</v>
      </c>
      <c r="BC930" s="143">
        <f t="shared" si="503"/>
        <v>0</v>
      </c>
      <c r="BD930" s="143">
        <f t="shared" si="504"/>
        <v>0</v>
      </c>
      <c r="BE930" s="143">
        <f t="shared" si="505"/>
        <v>0</v>
      </c>
      <c r="BF930" s="143">
        <f t="shared" si="506"/>
        <v>0</v>
      </c>
      <c r="BG930" s="144">
        <f t="shared" si="507"/>
        <v>0</v>
      </c>
      <c r="BH930" s="144">
        <f t="shared" si="508"/>
        <v>0</v>
      </c>
      <c r="BI930" s="144">
        <f t="shared" si="509"/>
        <v>0</v>
      </c>
      <c r="BJ930" s="144">
        <f t="shared" si="510"/>
        <v>0</v>
      </c>
      <c r="BK930" s="144">
        <f t="shared" si="511"/>
        <v>0</v>
      </c>
      <c r="BL930" s="144">
        <f t="shared" si="512"/>
        <v>0</v>
      </c>
      <c r="BM930" s="145">
        <f t="shared" si="513"/>
        <v>0</v>
      </c>
      <c r="BN930" s="124"/>
      <c r="BO930" s="124"/>
      <c r="BP930" s="124"/>
      <c r="BQ930" s="124"/>
      <c r="BR930" s="124"/>
      <c r="BS930" s="124"/>
      <c r="BT930" s="124"/>
      <c r="BU930" s="124"/>
      <c r="BV930" s="130"/>
      <c r="BW930" s="130"/>
      <c r="BX930" s="130"/>
      <c r="BY930" s="130"/>
      <c r="BZ930" s="130"/>
      <c r="CA930" s="130"/>
      <c r="CB930" s="130"/>
      <c r="CC930" s="130"/>
      <c r="CD930" s="130"/>
      <c r="CE930" s="130"/>
      <c r="CF930" s="130"/>
      <c r="CG930" s="130"/>
      <c r="CH930" s="130"/>
      <c r="CI930" s="130"/>
      <c r="CJ930" s="130"/>
      <c r="CM930" s="159">
        <f t="shared" si="514"/>
        <v>0</v>
      </c>
      <c r="CN930" s="160">
        <f t="shared" si="515"/>
        <v>0</v>
      </c>
      <c r="CO930" s="160">
        <f t="shared" si="516"/>
        <v>0</v>
      </c>
      <c r="CP930" s="160">
        <f t="shared" si="517"/>
        <v>0</v>
      </c>
      <c r="CQ930" s="160">
        <f t="shared" si="518"/>
        <v>0</v>
      </c>
      <c r="CR930" s="160" t="str">
        <f t="shared" si="519"/>
        <v/>
      </c>
      <c r="CS930" s="160" t="str">
        <f t="shared" si="520"/>
        <v/>
      </c>
      <c r="CT930" s="160" t="str">
        <f t="shared" si="521"/>
        <v/>
      </c>
      <c r="CU930" s="162" t="str">
        <f t="shared" si="522"/>
        <v/>
      </c>
      <c r="CV930" s="162" t="str">
        <f t="shared" si="523"/>
        <v/>
      </c>
      <c r="CW930" s="162" t="str">
        <f t="shared" si="524"/>
        <v/>
      </c>
      <c r="CX930" s="162" t="str">
        <f t="shared" si="525"/>
        <v/>
      </c>
      <c r="CY930" s="162" t="str">
        <f t="shared" si="526"/>
        <v/>
      </c>
      <c r="CZ930" s="162" t="str">
        <f t="shared" si="527"/>
        <v/>
      </c>
      <c r="DA930" s="163" t="str">
        <f t="shared" si="528"/>
        <v/>
      </c>
    </row>
    <row r="931" spans="1:105" ht="16.5" x14ac:dyDescent="0.3">
      <c r="A931" s="135"/>
      <c r="B931" s="136"/>
      <c r="C931" s="136"/>
      <c r="D931" s="137"/>
      <c r="E931" s="176"/>
      <c r="F931" s="182"/>
      <c r="G931" s="183"/>
      <c r="H931" s="183"/>
      <c r="I931" s="183"/>
      <c r="J931" s="183"/>
      <c r="K931" s="183"/>
      <c r="L931" s="183"/>
      <c r="M931" s="186"/>
      <c r="N931" s="182"/>
      <c r="O931" s="184"/>
      <c r="P931" s="178"/>
      <c r="Q931" s="118">
        <f t="shared" si="497"/>
        <v>0</v>
      </c>
      <c r="R931" s="3"/>
      <c r="S931" s="3"/>
      <c r="T931" s="4"/>
      <c r="U931" s="4"/>
      <c r="V931" s="99">
        <f t="shared" si="498"/>
        <v>0</v>
      </c>
      <c r="W931" s="161"/>
      <c r="X931" s="138"/>
      <c r="AH931" s="158" t="str">
        <f t="array" ref="AH931">IF(OR(AH$1=0, $A931=""),"",SQRT((_xlfn.XLOOKUP(AH$1,$Z$2:$Z$16,$AA$2:$AA$16)-$T931)^2+(_xlfn.XLOOKUP(AH$1,$Z$2:$Z$16,$AB$2:$AB$16)-$U931)^2+(_xlfn.XLOOKUP(AH$1,$Z$2:$Z$16,$AC$2:$AC$16-$V931)^2)))</f>
        <v/>
      </c>
      <c r="AI931" s="140" t="str">
        <f t="array" ref="AI931">IF(OR(AI$1=0, $A931=""),"",SQRT((_xlfn.XLOOKUP(AI$1,$Z$2:$Z$16,$AA$2:$AA$16)-$T931)^2+(_xlfn.XLOOKUP(AI$1,$Z$2:$Z$16,$AB$2:$AB$16)-$U931)^2+(_xlfn.XLOOKUP(AI$1,$Z$2:$Z$16,$AC$2:$AC$16-$V931)^2)))</f>
        <v/>
      </c>
      <c r="AJ931" s="140" t="str">
        <f t="array" ref="AJ931">IF(OR(AJ$1=0, $A931=""),"",SQRT((_xlfn.XLOOKUP(AJ$1,$Z$2:$Z$16,$AA$2:$AA$16)-$T931)^2+(_xlfn.XLOOKUP(AJ$1,$Z$2:$Z$16,$AB$2:$AB$16)-$U931)^2+(_xlfn.XLOOKUP(AJ$1,$Z$2:$Z$16,$AC$2:$AC$16-$V931)^2)))</f>
        <v/>
      </c>
      <c r="AK931" s="140" t="str">
        <f t="array" ref="AK931">IF(OR(AK$1=0, $A931=""),"",SQRT((_xlfn.XLOOKUP(AK$1,$Z$2:$Z$16,$AA$2:$AA$16)-$T931)^2+(_xlfn.XLOOKUP(AK$1,$Z$2:$Z$16,$AB$2:$AB$16)-$U931)^2+(_xlfn.XLOOKUP(AK$1,$Z$2:$Z$16,$AC$2:$AC$16-$V931)^2)))</f>
        <v/>
      </c>
      <c r="AL931" s="140" t="str">
        <f t="array" ref="AL931">IF(OR(AL$1=0, $A931=""),"",SQRT((_xlfn.XLOOKUP(AL$1,$Z$2:$Z$16,$AA$2:$AA$16)-$T931)^2+(_xlfn.XLOOKUP(AL$1,$Z$2:$Z$16,$AB$2:$AB$16)-$U931)^2+(_xlfn.XLOOKUP(AL$1,$Z$2:$Z$16,$AC$2:$AC$16-$V931)^2)))</f>
        <v/>
      </c>
      <c r="AM931" s="140" t="str">
        <f t="array" ref="AM931">IF(OR(AM$1=0, $A931=""),"",SQRT((_xlfn.XLOOKUP(AM$1,$Z$2:$Z$16,$AA$2:$AA$16)-$T931)^2+(_xlfn.XLOOKUP(AM$1,$Z$2:$Z$16,$AB$2:$AB$16)-$U931)^2+(_xlfn.XLOOKUP(AM$1,$Z$2:$Z$16,$AC$2:$AC$16-$V931)^2)))</f>
        <v/>
      </c>
      <c r="AN931" s="140" t="str">
        <f t="array" ref="AN931">IF(OR(AN$1=0, $A931=""),"",SQRT((_xlfn.XLOOKUP(AN$1,$Z$2:$Z$16,$AA$2:$AA$16)-$T931)^2+(_xlfn.XLOOKUP(AN$1,$Z$2:$Z$16,$AB$2:$AB$16)-$U931)^2+(_xlfn.XLOOKUP(AN$1,$Z$2:$Z$16,$AC$2:$AC$16-$V931)^2)))</f>
        <v/>
      </c>
      <c r="AO931" s="140" t="str">
        <f t="array" ref="AO931">IF(OR(AO$1=0, $A931=""),"",SQRT((_xlfn.XLOOKUP(AO$1,$Z$2:$Z$16,$AA$2:$AA$16)-$T931)^2+(_xlfn.XLOOKUP(AO$1,$Z$2:$Z$16,$AB$2:$AB$16)-$U931)^2+(_xlfn.XLOOKUP(AO$1,$Z$2:$Z$16,$AC$2:$AC$16-$V931)^2)))</f>
        <v/>
      </c>
      <c r="AP931" s="141" t="str">
        <f t="array" ref="AP931">IF(OR(AP$1=0, $A931=""),"",SQRT((_xlfn.XLOOKUP(AP$1,$Z$2:$Z$16,$AA$2:$AA$16)-$T931)^2+(_xlfn.XLOOKUP(AP$1,$Z$2:$Z$16,$AB$2:$AB$16)-$U931)^2+(_xlfn.XLOOKUP(AP$1,$Z$2:$Z$16,$AC$2:$AC$16-$V931)^2)))</f>
        <v/>
      </c>
      <c r="AQ931" s="141" t="str">
        <f t="array" ref="AQ931">IF(OR(AQ$1=0, $A931=""),"",SQRT((_xlfn.XLOOKUP(AQ$1,$Z$2:$Z$16,$AA$2:$AA$16)-$T931)^2+(_xlfn.XLOOKUP(AQ$1,$Z$2:$Z$16,$AB$2:$AB$16)-$U931)^2+(_xlfn.XLOOKUP(AQ$1,$Z$2:$Z$16,$AC$2:$AC$16-$V931)^2)))</f>
        <v/>
      </c>
      <c r="AR931" s="141" t="str">
        <f t="array" ref="AR931">IF(OR(AR$1=0, $A931=""),"",SQRT((_xlfn.XLOOKUP(AR$1,$Z$2:$Z$16,$AA$2:$AA$16)-$T931)^2+(_xlfn.XLOOKUP(AR$1,$Z$2:$Z$16,$AB$2:$AB$16)-$U931)^2+(_xlfn.XLOOKUP(AR$1,$Z$2:$Z$16,$AC$2:$AC$16-$V931)^2)))</f>
        <v/>
      </c>
      <c r="AS931" s="141" t="str">
        <f t="array" ref="AS931">IF(OR(AS$1=0, $A931=""),"",SQRT((_xlfn.XLOOKUP(AS$1,$Z$2:$Z$16,$AA$2:$AA$16)-$T931)^2+(_xlfn.XLOOKUP(AS$1,$Z$2:$Z$16,$AB$2:$AB$16)-$U931)^2+(_xlfn.XLOOKUP(AS$1,$Z$2:$Z$16,$AC$2:$AC$16-$V931)^2)))</f>
        <v/>
      </c>
      <c r="AT931" s="141" t="str">
        <f t="array" ref="AT931">IF(OR(AT$1=0, $A931=""),"",SQRT((_xlfn.XLOOKUP(AT$1,$Z$2:$Z$16,$AA$2:$AA$16)-$T931)^2+(_xlfn.XLOOKUP(AT$1,$Z$2:$Z$16,$AB$2:$AB$16)-$U931)^2+(_xlfn.XLOOKUP(AT$1,$Z$2:$Z$16,$AC$2:$AC$16-$V931)^2)))</f>
        <v/>
      </c>
      <c r="AU931" s="141" t="str">
        <f t="array" ref="AU931">IF(OR(AU$1=0, $A931=""),"",SQRT((_xlfn.XLOOKUP(AU$1,$Z$2:$Z$16,$AA$2:$AA$16)-$T931)^2+(_xlfn.XLOOKUP(AU$1,$Z$2:$Z$16,$AB$2:$AB$16)-$U931)^2+(_xlfn.XLOOKUP(AU$1,$Z$2:$Z$16,$AC$2:$AC$16-$V931)^2)))</f>
        <v/>
      </c>
      <c r="AV931" s="142" t="str">
        <f t="array" ref="AV931">IF(OR(AV$1=0, $A931=""),"",SQRT((_xlfn.XLOOKUP(AV$1,$Z$2:$Z$16,$AA$2:$AA$16)-$T931)^2+(_xlfn.XLOOKUP(AV$1,$Z$2:$Z$16,$AB$2:$AB$16)-$U931)^2+(_xlfn.XLOOKUP(AV$1,$Z$2:$Z$16,$AC$2:$AC$16-$V931)^2)))</f>
        <v/>
      </c>
      <c r="AW931" s="124"/>
      <c r="AX931" s="124"/>
      <c r="AY931" s="125">
        <f t="shared" si="499"/>
        <v>0</v>
      </c>
      <c r="AZ931" s="143">
        <f t="shared" si="500"/>
        <v>0</v>
      </c>
      <c r="BA931" s="143">
        <f t="shared" si="501"/>
        <v>0</v>
      </c>
      <c r="BB931" s="143">
        <f t="shared" si="502"/>
        <v>0</v>
      </c>
      <c r="BC931" s="143">
        <f t="shared" si="503"/>
        <v>0</v>
      </c>
      <c r="BD931" s="143">
        <f t="shared" si="504"/>
        <v>0</v>
      </c>
      <c r="BE931" s="143">
        <f t="shared" si="505"/>
        <v>0</v>
      </c>
      <c r="BF931" s="143">
        <f t="shared" si="506"/>
        <v>0</v>
      </c>
      <c r="BG931" s="144">
        <f t="shared" si="507"/>
        <v>0</v>
      </c>
      <c r="BH931" s="144">
        <f t="shared" si="508"/>
        <v>0</v>
      </c>
      <c r="BI931" s="144">
        <f t="shared" si="509"/>
        <v>0</v>
      </c>
      <c r="BJ931" s="144">
        <f t="shared" si="510"/>
        <v>0</v>
      </c>
      <c r="BK931" s="144">
        <f t="shared" si="511"/>
        <v>0</v>
      </c>
      <c r="BL931" s="144">
        <f t="shared" si="512"/>
        <v>0</v>
      </c>
      <c r="BM931" s="145">
        <f t="shared" si="513"/>
        <v>0</v>
      </c>
      <c r="BN931" s="124"/>
      <c r="BO931" s="124"/>
      <c r="BP931" s="124"/>
      <c r="BQ931" s="124"/>
      <c r="BR931" s="124"/>
      <c r="BS931" s="124"/>
      <c r="BT931" s="124"/>
      <c r="BU931" s="124"/>
      <c r="BV931" s="130"/>
      <c r="BW931" s="130"/>
      <c r="BX931" s="130"/>
      <c r="BY931" s="130"/>
      <c r="BZ931" s="130"/>
      <c r="CA931" s="130"/>
      <c r="CB931" s="130"/>
      <c r="CC931" s="130"/>
      <c r="CD931" s="130"/>
      <c r="CE931" s="130"/>
      <c r="CF931" s="130"/>
      <c r="CG931" s="130"/>
      <c r="CH931" s="130"/>
      <c r="CI931" s="130"/>
      <c r="CJ931" s="130"/>
      <c r="CM931" s="159">
        <f t="shared" si="514"/>
        <v>0</v>
      </c>
      <c r="CN931" s="160">
        <f t="shared" si="515"/>
        <v>0</v>
      </c>
      <c r="CO931" s="160">
        <f t="shared" si="516"/>
        <v>0</v>
      </c>
      <c r="CP931" s="160">
        <f t="shared" si="517"/>
        <v>0</v>
      </c>
      <c r="CQ931" s="160">
        <f t="shared" si="518"/>
        <v>0</v>
      </c>
      <c r="CR931" s="160" t="str">
        <f t="shared" si="519"/>
        <v/>
      </c>
      <c r="CS931" s="160" t="str">
        <f t="shared" si="520"/>
        <v/>
      </c>
      <c r="CT931" s="160" t="str">
        <f t="shared" si="521"/>
        <v/>
      </c>
      <c r="CU931" s="162" t="str">
        <f t="shared" si="522"/>
        <v/>
      </c>
      <c r="CV931" s="162" t="str">
        <f t="shared" si="523"/>
        <v/>
      </c>
      <c r="CW931" s="162" t="str">
        <f t="shared" si="524"/>
        <v/>
      </c>
      <c r="CX931" s="162" t="str">
        <f t="shared" si="525"/>
        <v/>
      </c>
      <c r="CY931" s="162" t="str">
        <f t="shared" si="526"/>
        <v/>
      </c>
      <c r="CZ931" s="162" t="str">
        <f t="shared" si="527"/>
        <v/>
      </c>
      <c r="DA931" s="163" t="str">
        <f t="shared" si="528"/>
        <v/>
      </c>
    </row>
    <row r="932" spans="1:105" ht="16.5" x14ac:dyDescent="0.3">
      <c r="A932" s="135"/>
      <c r="B932" s="136"/>
      <c r="C932" s="136"/>
      <c r="D932" s="137"/>
      <c r="E932" s="176"/>
      <c r="F932" s="182"/>
      <c r="G932" s="183"/>
      <c r="H932" s="183"/>
      <c r="I932" s="183"/>
      <c r="J932" s="183"/>
      <c r="K932" s="183"/>
      <c r="L932" s="183"/>
      <c r="M932" s="186"/>
      <c r="N932" s="182"/>
      <c r="O932" s="184"/>
      <c r="P932" s="178"/>
      <c r="Q932" s="118">
        <f t="shared" si="497"/>
        <v>0</v>
      </c>
      <c r="R932" s="3"/>
      <c r="S932" s="3"/>
      <c r="T932" s="4"/>
      <c r="U932" s="4"/>
      <c r="V932" s="99">
        <f t="shared" si="498"/>
        <v>0</v>
      </c>
      <c r="W932" s="161"/>
      <c r="X932" s="138"/>
      <c r="AH932" s="158" t="str">
        <f t="array" ref="AH932">IF(OR(AH$1=0, $A932=""),"",SQRT((_xlfn.XLOOKUP(AH$1,$Z$2:$Z$16,$AA$2:$AA$16)-$T932)^2+(_xlfn.XLOOKUP(AH$1,$Z$2:$Z$16,$AB$2:$AB$16)-$U932)^2+(_xlfn.XLOOKUP(AH$1,$Z$2:$Z$16,$AC$2:$AC$16-$V932)^2)))</f>
        <v/>
      </c>
      <c r="AI932" s="140" t="str">
        <f t="array" ref="AI932">IF(OR(AI$1=0, $A932=""),"",SQRT((_xlfn.XLOOKUP(AI$1,$Z$2:$Z$16,$AA$2:$AA$16)-$T932)^2+(_xlfn.XLOOKUP(AI$1,$Z$2:$Z$16,$AB$2:$AB$16)-$U932)^2+(_xlfn.XLOOKUP(AI$1,$Z$2:$Z$16,$AC$2:$AC$16-$V932)^2)))</f>
        <v/>
      </c>
      <c r="AJ932" s="140" t="str">
        <f t="array" ref="AJ932">IF(OR(AJ$1=0, $A932=""),"",SQRT((_xlfn.XLOOKUP(AJ$1,$Z$2:$Z$16,$AA$2:$AA$16)-$T932)^2+(_xlfn.XLOOKUP(AJ$1,$Z$2:$Z$16,$AB$2:$AB$16)-$U932)^2+(_xlfn.XLOOKUP(AJ$1,$Z$2:$Z$16,$AC$2:$AC$16-$V932)^2)))</f>
        <v/>
      </c>
      <c r="AK932" s="140" t="str">
        <f t="array" ref="AK932">IF(OR(AK$1=0, $A932=""),"",SQRT((_xlfn.XLOOKUP(AK$1,$Z$2:$Z$16,$AA$2:$AA$16)-$T932)^2+(_xlfn.XLOOKUP(AK$1,$Z$2:$Z$16,$AB$2:$AB$16)-$U932)^2+(_xlfn.XLOOKUP(AK$1,$Z$2:$Z$16,$AC$2:$AC$16-$V932)^2)))</f>
        <v/>
      </c>
      <c r="AL932" s="140" t="str">
        <f t="array" ref="AL932">IF(OR(AL$1=0, $A932=""),"",SQRT((_xlfn.XLOOKUP(AL$1,$Z$2:$Z$16,$AA$2:$AA$16)-$T932)^2+(_xlfn.XLOOKUP(AL$1,$Z$2:$Z$16,$AB$2:$AB$16)-$U932)^2+(_xlfn.XLOOKUP(AL$1,$Z$2:$Z$16,$AC$2:$AC$16-$V932)^2)))</f>
        <v/>
      </c>
      <c r="AM932" s="140" t="str">
        <f t="array" ref="AM932">IF(OR(AM$1=0, $A932=""),"",SQRT((_xlfn.XLOOKUP(AM$1,$Z$2:$Z$16,$AA$2:$AA$16)-$T932)^2+(_xlfn.XLOOKUP(AM$1,$Z$2:$Z$16,$AB$2:$AB$16)-$U932)^2+(_xlfn.XLOOKUP(AM$1,$Z$2:$Z$16,$AC$2:$AC$16-$V932)^2)))</f>
        <v/>
      </c>
      <c r="AN932" s="140" t="str">
        <f t="array" ref="AN932">IF(OR(AN$1=0, $A932=""),"",SQRT((_xlfn.XLOOKUP(AN$1,$Z$2:$Z$16,$AA$2:$AA$16)-$T932)^2+(_xlfn.XLOOKUP(AN$1,$Z$2:$Z$16,$AB$2:$AB$16)-$U932)^2+(_xlfn.XLOOKUP(AN$1,$Z$2:$Z$16,$AC$2:$AC$16-$V932)^2)))</f>
        <v/>
      </c>
      <c r="AO932" s="140" t="str">
        <f t="array" ref="AO932">IF(OR(AO$1=0, $A932=""),"",SQRT((_xlfn.XLOOKUP(AO$1,$Z$2:$Z$16,$AA$2:$AA$16)-$T932)^2+(_xlfn.XLOOKUP(AO$1,$Z$2:$Z$16,$AB$2:$AB$16)-$U932)^2+(_xlfn.XLOOKUP(AO$1,$Z$2:$Z$16,$AC$2:$AC$16-$V932)^2)))</f>
        <v/>
      </c>
      <c r="AP932" s="141" t="str">
        <f t="array" ref="AP932">IF(OR(AP$1=0, $A932=""),"",SQRT((_xlfn.XLOOKUP(AP$1,$Z$2:$Z$16,$AA$2:$AA$16)-$T932)^2+(_xlfn.XLOOKUP(AP$1,$Z$2:$Z$16,$AB$2:$AB$16)-$U932)^2+(_xlfn.XLOOKUP(AP$1,$Z$2:$Z$16,$AC$2:$AC$16-$V932)^2)))</f>
        <v/>
      </c>
      <c r="AQ932" s="141" t="str">
        <f t="array" ref="AQ932">IF(OR(AQ$1=0, $A932=""),"",SQRT((_xlfn.XLOOKUP(AQ$1,$Z$2:$Z$16,$AA$2:$AA$16)-$T932)^2+(_xlfn.XLOOKUP(AQ$1,$Z$2:$Z$16,$AB$2:$AB$16)-$U932)^2+(_xlfn.XLOOKUP(AQ$1,$Z$2:$Z$16,$AC$2:$AC$16-$V932)^2)))</f>
        <v/>
      </c>
      <c r="AR932" s="141" t="str">
        <f t="array" ref="AR932">IF(OR(AR$1=0, $A932=""),"",SQRT((_xlfn.XLOOKUP(AR$1,$Z$2:$Z$16,$AA$2:$AA$16)-$T932)^2+(_xlfn.XLOOKUP(AR$1,$Z$2:$Z$16,$AB$2:$AB$16)-$U932)^2+(_xlfn.XLOOKUP(AR$1,$Z$2:$Z$16,$AC$2:$AC$16-$V932)^2)))</f>
        <v/>
      </c>
      <c r="AS932" s="141" t="str">
        <f t="array" ref="AS932">IF(OR(AS$1=0, $A932=""),"",SQRT((_xlfn.XLOOKUP(AS$1,$Z$2:$Z$16,$AA$2:$AA$16)-$T932)^2+(_xlfn.XLOOKUP(AS$1,$Z$2:$Z$16,$AB$2:$AB$16)-$U932)^2+(_xlfn.XLOOKUP(AS$1,$Z$2:$Z$16,$AC$2:$AC$16-$V932)^2)))</f>
        <v/>
      </c>
      <c r="AT932" s="141" t="str">
        <f t="array" ref="AT932">IF(OR(AT$1=0, $A932=""),"",SQRT((_xlfn.XLOOKUP(AT$1,$Z$2:$Z$16,$AA$2:$AA$16)-$T932)^2+(_xlfn.XLOOKUP(AT$1,$Z$2:$Z$16,$AB$2:$AB$16)-$U932)^2+(_xlfn.XLOOKUP(AT$1,$Z$2:$Z$16,$AC$2:$AC$16-$V932)^2)))</f>
        <v/>
      </c>
      <c r="AU932" s="141" t="str">
        <f t="array" ref="AU932">IF(OR(AU$1=0, $A932=""),"",SQRT((_xlfn.XLOOKUP(AU$1,$Z$2:$Z$16,$AA$2:$AA$16)-$T932)^2+(_xlfn.XLOOKUP(AU$1,$Z$2:$Z$16,$AB$2:$AB$16)-$U932)^2+(_xlfn.XLOOKUP(AU$1,$Z$2:$Z$16,$AC$2:$AC$16-$V932)^2)))</f>
        <v/>
      </c>
      <c r="AV932" s="142" t="str">
        <f t="array" ref="AV932">IF(OR(AV$1=0, $A932=""),"",SQRT((_xlfn.XLOOKUP(AV$1,$Z$2:$Z$16,$AA$2:$AA$16)-$T932)^2+(_xlfn.XLOOKUP(AV$1,$Z$2:$Z$16,$AB$2:$AB$16)-$U932)^2+(_xlfn.XLOOKUP(AV$1,$Z$2:$Z$16,$AC$2:$AC$16-$V932)^2)))</f>
        <v/>
      </c>
      <c r="AW932" s="124"/>
      <c r="AX932" s="124"/>
      <c r="AY932" s="125">
        <f t="shared" si="499"/>
        <v>0</v>
      </c>
      <c r="AZ932" s="143">
        <f t="shared" si="500"/>
        <v>0</v>
      </c>
      <c r="BA932" s="143">
        <f t="shared" si="501"/>
        <v>0</v>
      </c>
      <c r="BB932" s="143">
        <f t="shared" si="502"/>
        <v>0</v>
      </c>
      <c r="BC932" s="143">
        <f t="shared" si="503"/>
        <v>0</v>
      </c>
      <c r="BD932" s="143">
        <f t="shared" si="504"/>
        <v>0</v>
      </c>
      <c r="BE932" s="143">
        <f t="shared" si="505"/>
        <v>0</v>
      </c>
      <c r="BF932" s="143">
        <f t="shared" si="506"/>
        <v>0</v>
      </c>
      <c r="BG932" s="144">
        <f t="shared" si="507"/>
        <v>0</v>
      </c>
      <c r="BH932" s="144">
        <f t="shared" si="508"/>
        <v>0</v>
      </c>
      <c r="BI932" s="144">
        <f t="shared" si="509"/>
        <v>0</v>
      </c>
      <c r="BJ932" s="144">
        <f t="shared" si="510"/>
        <v>0</v>
      </c>
      <c r="BK932" s="144">
        <f t="shared" si="511"/>
        <v>0</v>
      </c>
      <c r="BL932" s="144">
        <f t="shared" si="512"/>
        <v>0</v>
      </c>
      <c r="BM932" s="145">
        <f t="shared" si="513"/>
        <v>0</v>
      </c>
      <c r="BN932" s="124"/>
      <c r="BO932" s="124"/>
      <c r="BP932" s="124"/>
      <c r="BQ932" s="124"/>
      <c r="BR932" s="124"/>
      <c r="BS932" s="124"/>
      <c r="BT932" s="124"/>
      <c r="BU932" s="124"/>
      <c r="BV932" s="130"/>
      <c r="BW932" s="130"/>
      <c r="BX932" s="130"/>
      <c r="BY932" s="130"/>
      <c r="BZ932" s="130"/>
      <c r="CA932" s="130"/>
      <c r="CB932" s="130"/>
      <c r="CC932" s="130"/>
      <c r="CD932" s="130"/>
      <c r="CE932" s="130"/>
      <c r="CF932" s="130"/>
      <c r="CG932" s="130"/>
      <c r="CH932" s="130"/>
      <c r="CI932" s="130"/>
      <c r="CJ932" s="130"/>
      <c r="CM932" s="159">
        <f t="shared" si="514"/>
        <v>0</v>
      </c>
      <c r="CN932" s="160">
        <f t="shared" si="515"/>
        <v>0</v>
      </c>
      <c r="CO932" s="160">
        <f t="shared" si="516"/>
        <v>0</v>
      </c>
      <c r="CP932" s="160">
        <f t="shared" si="517"/>
        <v>0</v>
      </c>
      <c r="CQ932" s="160">
        <f t="shared" si="518"/>
        <v>0</v>
      </c>
      <c r="CR932" s="160" t="str">
        <f t="shared" si="519"/>
        <v/>
      </c>
      <c r="CS932" s="160" t="str">
        <f t="shared" si="520"/>
        <v/>
      </c>
      <c r="CT932" s="160" t="str">
        <f t="shared" si="521"/>
        <v/>
      </c>
      <c r="CU932" s="162" t="str">
        <f t="shared" si="522"/>
        <v/>
      </c>
      <c r="CV932" s="162" t="str">
        <f t="shared" si="523"/>
        <v/>
      </c>
      <c r="CW932" s="162" t="str">
        <f t="shared" si="524"/>
        <v/>
      </c>
      <c r="CX932" s="162" t="str">
        <f t="shared" si="525"/>
        <v/>
      </c>
      <c r="CY932" s="162" t="str">
        <f t="shared" si="526"/>
        <v/>
      </c>
      <c r="CZ932" s="162" t="str">
        <f t="shared" si="527"/>
        <v/>
      </c>
      <c r="DA932" s="163" t="str">
        <f t="shared" si="528"/>
        <v/>
      </c>
    </row>
    <row r="933" spans="1:105" ht="16.5" x14ac:dyDescent="0.3">
      <c r="A933" s="135"/>
      <c r="B933" s="136"/>
      <c r="C933" s="136"/>
      <c r="D933" s="137"/>
      <c r="E933" s="176"/>
      <c r="F933" s="182"/>
      <c r="G933" s="183"/>
      <c r="H933" s="183"/>
      <c r="I933" s="183"/>
      <c r="J933" s="183"/>
      <c r="K933" s="183"/>
      <c r="L933" s="183"/>
      <c r="M933" s="186"/>
      <c r="N933" s="182"/>
      <c r="O933" s="184"/>
      <c r="P933" s="178"/>
      <c r="Q933" s="118">
        <f t="shared" si="497"/>
        <v>0</v>
      </c>
      <c r="R933" s="3"/>
      <c r="S933" s="3"/>
      <c r="T933" s="4"/>
      <c r="U933" s="4"/>
      <c r="V933" s="99">
        <f t="shared" si="498"/>
        <v>0</v>
      </c>
      <c r="W933" s="161"/>
      <c r="X933" s="138"/>
      <c r="AH933" s="158" t="str">
        <f t="array" ref="AH933">IF(OR(AH$1=0, $A933=""),"",SQRT((_xlfn.XLOOKUP(AH$1,$Z$2:$Z$16,$AA$2:$AA$16)-$T933)^2+(_xlfn.XLOOKUP(AH$1,$Z$2:$Z$16,$AB$2:$AB$16)-$U933)^2+(_xlfn.XLOOKUP(AH$1,$Z$2:$Z$16,$AC$2:$AC$16-$V933)^2)))</f>
        <v/>
      </c>
      <c r="AI933" s="140" t="str">
        <f t="array" ref="AI933">IF(OR(AI$1=0, $A933=""),"",SQRT((_xlfn.XLOOKUP(AI$1,$Z$2:$Z$16,$AA$2:$AA$16)-$T933)^2+(_xlfn.XLOOKUP(AI$1,$Z$2:$Z$16,$AB$2:$AB$16)-$U933)^2+(_xlfn.XLOOKUP(AI$1,$Z$2:$Z$16,$AC$2:$AC$16-$V933)^2)))</f>
        <v/>
      </c>
      <c r="AJ933" s="140" t="str">
        <f t="array" ref="AJ933">IF(OR(AJ$1=0, $A933=""),"",SQRT((_xlfn.XLOOKUP(AJ$1,$Z$2:$Z$16,$AA$2:$AA$16)-$T933)^2+(_xlfn.XLOOKUP(AJ$1,$Z$2:$Z$16,$AB$2:$AB$16)-$U933)^2+(_xlfn.XLOOKUP(AJ$1,$Z$2:$Z$16,$AC$2:$AC$16-$V933)^2)))</f>
        <v/>
      </c>
      <c r="AK933" s="140" t="str">
        <f t="array" ref="AK933">IF(OR(AK$1=0, $A933=""),"",SQRT((_xlfn.XLOOKUP(AK$1,$Z$2:$Z$16,$AA$2:$AA$16)-$T933)^2+(_xlfn.XLOOKUP(AK$1,$Z$2:$Z$16,$AB$2:$AB$16)-$U933)^2+(_xlfn.XLOOKUP(AK$1,$Z$2:$Z$16,$AC$2:$AC$16-$V933)^2)))</f>
        <v/>
      </c>
      <c r="AL933" s="140" t="str">
        <f t="array" ref="AL933">IF(OR(AL$1=0, $A933=""),"",SQRT((_xlfn.XLOOKUP(AL$1,$Z$2:$Z$16,$AA$2:$AA$16)-$T933)^2+(_xlfn.XLOOKUP(AL$1,$Z$2:$Z$16,$AB$2:$AB$16)-$U933)^2+(_xlfn.XLOOKUP(AL$1,$Z$2:$Z$16,$AC$2:$AC$16-$V933)^2)))</f>
        <v/>
      </c>
      <c r="AM933" s="140" t="str">
        <f t="array" ref="AM933">IF(OR(AM$1=0, $A933=""),"",SQRT((_xlfn.XLOOKUP(AM$1,$Z$2:$Z$16,$AA$2:$AA$16)-$T933)^2+(_xlfn.XLOOKUP(AM$1,$Z$2:$Z$16,$AB$2:$AB$16)-$U933)^2+(_xlfn.XLOOKUP(AM$1,$Z$2:$Z$16,$AC$2:$AC$16-$V933)^2)))</f>
        <v/>
      </c>
      <c r="AN933" s="140" t="str">
        <f t="array" ref="AN933">IF(OR(AN$1=0, $A933=""),"",SQRT((_xlfn.XLOOKUP(AN$1,$Z$2:$Z$16,$AA$2:$AA$16)-$T933)^2+(_xlfn.XLOOKUP(AN$1,$Z$2:$Z$16,$AB$2:$AB$16)-$U933)^2+(_xlfn.XLOOKUP(AN$1,$Z$2:$Z$16,$AC$2:$AC$16-$V933)^2)))</f>
        <v/>
      </c>
      <c r="AO933" s="140" t="str">
        <f t="array" ref="AO933">IF(OR(AO$1=0, $A933=""),"",SQRT((_xlfn.XLOOKUP(AO$1,$Z$2:$Z$16,$AA$2:$AA$16)-$T933)^2+(_xlfn.XLOOKUP(AO$1,$Z$2:$Z$16,$AB$2:$AB$16)-$U933)^2+(_xlfn.XLOOKUP(AO$1,$Z$2:$Z$16,$AC$2:$AC$16-$V933)^2)))</f>
        <v/>
      </c>
      <c r="AP933" s="141" t="str">
        <f t="array" ref="AP933">IF(OR(AP$1=0, $A933=""),"",SQRT((_xlfn.XLOOKUP(AP$1,$Z$2:$Z$16,$AA$2:$AA$16)-$T933)^2+(_xlfn.XLOOKUP(AP$1,$Z$2:$Z$16,$AB$2:$AB$16)-$U933)^2+(_xlfn.XLOOKUP(AP$1,$Z$2:$Z$16,$AC$2:$AC$16-$V933)^2)))</f>
        <v/>
      </c>
      <c r="AQ933" s="141" t="str">
        <f t="array" ref="AQ933">IF(OR(AQ$1=0, $A933=""),"",SQRT((_xlfn.XLOOKUP(AQ$1,$Z$2:$Z$16,$AA$2:$AA$16)-$T933)^2+(_xlfn.XLOOKUP(AQ$1,$Z$2:$Z$16,$AB$2:$AB$16)-$U933)^2+(_xlfn.XLOOKUP(AQ$1,$Z$2:$Z$16,$AC$2:$AC$16-$V933)^2)))</f>
        <v/>
      </c>
      <c r="AR933" s="141" t="str">
        <f t="array" ref="AR933">IF(OR(AR$1=0, $A933=""),"",SQRT((_xlfn.XLOOKUP(AR$1,$Z$2:$Z$16,$AA$2:$AA$16)-$T933)^2+(_xlfn.XLOOKUP(AR$1,$Z$2:$Z$16,$AB$2:$AB$16)-$U933)^2+(_xlfn.XLOOKUP(AR$1,$Z$2:$Z$16,$AC$2:$AC$16-$V933)^2)))</f>
        <v/>
      </c>
      <c r="AS933" s="141" t="str">
        <f t="array" ref="AS933">IF(OR(AS$1=0, $A933=""),"",SQRT((_xlfn.XLOOKUP(AS$1,$Z$2:$Z$16,$AA$2:$AA$16)-$T933)^2+(_xlfn.XLOOKUP(AS$1,$Z$2:$Z$16,$AB$2:$AB$16)-$U933)^2+(_xlfn.XLOOKUP(AS$1,$Z$2:$Z$16,$AC$2:$AC$16-$V933)^2)))</f>
        <v/>
      </c>
      <c r="AT933" s="141" t="str">
        <f t="array" ref="AT933">IF(OR(AT$1=0, $A933=""),"",SQRT((_xlfn.XLOOKUP(AT$1,$Z$2:$Z$16,$AA$2:$AA$16)-$T933)^2+(_xlfn.XLOOKUP(AT$1,$Z$2:$Z$16,$AB$2:$AB$16)-$U933)^2+(_xlfn.XLOOKUP(AT$1,$Z$2:$Z$16,$AC$2:$AC$16-$V933)^2)))</f>
        <v/>
      </c>
      <c r="AU933" s="141" t="str">
        <f t="array" ref="AU933">IF(OR(AU$1=0, $A933=""),"",SQRT((_xlfn.XLOOKUP(AU$1,$Z$2:$Z$16,$AA$2:$AA$16)-$T933)^2+(_xlfn.XLOOKUP(AU$1,$Z$2:$Z$16,$AB$2:$AB$16)-$U933)^2+(_xlfn.XLOOKUP(AU$1,$Z$2:$Z$16,$AC$2:$AC$16-$V933)^2)))</f>
        <v/>
      </c>
      <c r="AV933" s="142" t="str">
        <f t="array" ref="AV933">IF(OR(AV$1=0, $A933=""),"",SQRT((_xlfn.XLOOKUP(AV$1,$Z$2:$Z$16,$AA$2:$AA$16)-$T933)^2+(_xlfn.XLOOKUP(AV$1,$Z$2:$Z$16,$AB$2:$AB$16)-$U933)^2+(_xlfn.XLOOKUP(AV$1,$Z$2:$Z$16,$AC$2:$AC$16-$V933)^2)))</f>
        <v/>
      </c>
      <c r="AW933" s="124"/>
      <c r="AX933" s="124"/>
      <c r="AY933" s="125">
        <f t="shared" si="499"/>
        <v>0</v>
      </c>
      <c r="AZ933" s="143">
        <f t="shared" si="500"/>
        <v>0</v>
      </c>
      <c r="BA933" s="143">
        <f t="shared" si="501"/>
        <v>0</v>
      </c>
      <c r="BB933" s="143">
        <f t="shared" si="502"/>
        <v>0</v>
      </c>
      <c r="BC933" s="143">
        <f t="shared" si="503"/>
        <v>0</v>
      </c>
      <c r="BD933" s="143">
        <f t="shared" si="504"/>
        <v>0</v>
      </c>
      <c r="BE933" s="143">
        <f t="shared" si="505"/>
        <v>0</v>
      </c>
      <c r="BF933" s="143">
        <f t="shared" si="506"/>
        <v>0</v>
      </c>
      <c r="BG933" s="144">
        <f t="shared" si="507"/>
        <v>0</v>
      </c>
      <c r="BH933" s="144">
        <f t="shared" si="508"/>
        <v>0</v>
      </c>
      <c r="BI933" s="144">
        <f t="shared" si="509"/>
        <v>0</v>
      </c>
      <c r="BJ933" s="144">
        <f t="shared" si="510"/>
        <v>0</v>
      </c>
      <c r="BK933" s="144">
        <f t="shared" si="511"/>
        <v>0</v>
      </c>
      <c r="BL933" s="144">
        <f t="shared" si="512"/>
        <v>0</v>
      </c>
      <c r="BM933" s="145">
        <f t="shared" si="513"/>
        <v>0</v>
      </c>
      <c r="BN933" s="124"/>
      <c r="BO933" s="124"/>
      <c r="BP933" s="124"/>
      <c r="BQ933" s="124"/>
      <c r="BR933" s="124"/>
      <c r="BS933" s="124"/>
      <c r="BT933" s="124"/>
      <c r="BU933" s="124"/>
      <c r="BV933" s="130"/>
      <c r="BW933" s="130"/>
      <c r="BX933" s="130"/>
      <c r="BY933" s="130"/>
      <c r="BZ933" s="130"/>
      <c r="CA933" s="130"/>
      <c r="CB933" s="130"/>
      <c r="CC933" s="130"/>
      <c r="CD933" s="130"/>
      <c r="CE933" s="130"/>
      <c r="CF933" s="130"/>
      <c r="CG933" s="130"/>
      <c r="CH933" s="130"/>
      <c r="CI933" s="130"/>
      <c r="CJ933" s="130"/>
      <c r="CM933" s="159">
        <f t="shared" si="514"/>
        <v>0</v>
      </c>
      <c r="CN933" s="160">
        <f t="shared" si="515"/>
        <v>0</v>
      </c>
      <c r="CO933" s="160">
        <f t="shared" si="516"/>
        <v>0</v>
      </c>
      <c r="CP933" s="160">
        <f t="shared" si="517"/>
        <v>0</v>
      </c>
      <c r="CQ933" s="160">
        <f t="shared" si="518"/>
        <v>0</v>
      </c>
      <c r="CR933" s="160" t="str">
        <f t="shared" si="519"/>
        <v/>
      </c>
      <c r="CS933" s="160" t="str">
        <f t="shared" si="520"/>
        <v/>
      </c>
      <c r="CT933" s="160" t="str">
        <f t="shared" si="521"/>
        <v/>
      </c>
      <c r="CU933" s="162" t="str">
        <f t="shared" si="522"/>
        <v/>
      </c>
      <c r="CV933" s="162" t="str">
        <f t="shared" si="523"/>
        <v/>
      </c>
      <c r="CW933" s="162" t="str">
        <f t="shared" si="524"/>
        <v/>
      </c>
      <c r="CX933" s="162" t="str">
        <f t="shared" si="525"/>
        <v/>
      </c>
      <c r="CY933" s="162" t="str">
        <f t="shared" si="526"/>
        <v/>
      </c>
      <c r="CZ933" s="162" t="str">
        <f t="shared" si="527"/>
        <v/>
      </c>
      <c r="DA933" s="163" t="str">
        <f t="shared" si="528"/>
        <v/>
      </c>
    </row>
    <row r="934" spans="1:105" ht="16.5" x14ac:dyDescent="0.3">
      <c r="A934" s="135"/>
      <c r="B934" s="136"/>
      <c r="C934" s="136"/>
      <c r="D934" s="137"/>
      <c r="E934" s="176"/>
      <c r="F934" s="182"/>
      <c r="G934" s="183"/>
      <c r="H934" s="183"/>
      <c r="I934" s="183"/>
      <c r="J934" s="183"/>
      <c r="K934" s="183"/>
      <c r="L934" s="183"/>
      <c r="M934" s="186"/>
      <c r="N934" s="182"/>
      <c r="O934" s="184"/>
      <c r="P934" s="178"/>
      <c r="Q934" s="118">
        <f t="shared" si="497"/>
        <v>0</v>
      </c>
      <c r="R934" s="3"/>
      <c r="S934" s="3"/>
      <c r="T934" s="4"/>
      <c r="U934" s="4"/>
      <c r="V934" s="99">
        <f t="shared" si="498"/>
        <v>0</v>
      </c>
      <c r="W934" s="161"/>
      <c r="X934" s="138"/>
      <c r="AH934" s="158" t="str">
        <f t="array" ref="AH934">IF(OR(AH$1=0, $A934=""),"",SQRT((_xlfn.XLOOKUP(AH$1,$Z$2:$Z$16,$AA$2:$AA$16)-$T934)^2+(_xlfn.XLOOKUP(AH$1,$Z$2:$Z$16,$AB$2:$AB$16)-$U934)^2+(_xlfn.XLOOKUP(AH$1,$Z$2:$Z$16,$AC$2:$AC$16-$V934)^2)))</f>
        <v/>
      </c>
      <c r="AI934" s="140" t="str">
        <f t="array" ref="AI934">IF(OR(AI$1=0, $A934=""),"",SQRT((_xlfn.XLOOKUP(AI$1,$Z$2:$Z$16,$AA$2:$AA$16)-$T934)^2+(_xlfn.XLOOKUP(AI$1,$Z$2:$Z$16,$AB$2:$AB$16)-$U934)^2+(_xlfn.XLOOKUP(AI$1,$Z$2:$Z$16,$AC$2:$AC$16-$V934)^2)))</f>
        <v/>
      </c>
      <c r="AJ934" s="140" t="str">
        <f t="array" ref="AJ934">IF(OR(AJ$1=0, $A934=""),"",SQRT((_xlfn.XLOOKUP(AJ$1,$Z$2:$Z$16,$AA$2:$AA$16)-$T934)^2+(_xlfn.XLOOKUP(AJ$1,$Z$2:$Z$16,$AB$2:$AB$16)-$U934)^2+(_xlfn.XLOOKUP(AJ$1,$Z$2:$Z$16,$AC$2:$AC$16-$V934)^2)))</f>
        <v/>
      </c>
      <c r="AK934" s="140" t="str">
        <f t="array" ref="AK934">IF(OR(AK$1=0, $A934=""),"",SQRT((_xlfn.XLOOKUP(AK$1,$Z$2:$Z$16,$AA$2:$AA$16)-$T934)^2+(_xlfn.XLOOKUP(AK$1,$Z$2:$Z$16,$AB$2:$AB$16)-$U934)^2+(_xlfn.XLOOKUP(AK$1,$Z$2:$Z$16,$AC$2:$AC$16-$V934)^2)))</f>
        <v/>
      </c>
      <c r="AL934" s="140" t="str">
        <f t="array" ref="AL934">IF(OR(AL$1=0, $A934=""),"",SQRT((_xlfn.XLOOKUP(AL$1,$Z$2:$Z$16,$AA$2:$AA$16)-$T934)^2+(_xlfn.XLOOKUP(AL$1,$Z$2:$Z$16,$AB$2:$AB$16)-$U934)^2+(_xlfn.XLOOKUP(AL$1,$Z$2:$Z$16,$AC$2:$AC$16-$V934)^2)))</f>
        <v/>
      </c>
      <c r="AM934" s="140" t="str">
        <f t="array" ref="AM934">IF(OR(AM$1=0, $A934=""),"",SQRT((_xlfn.XLOOKUP(AM$1,$Z$2:$Z$16,$AA$2:$AA$16)-$T934)^2+(_xlfn.XLOOKUP(AM$1,$Z$2:$Z$16,$AB$2:$AB$16)-$U934)^2+(_xlfn.XLOOKUP(AM$1,$Z$2:$Z$16,$AC$2:$AC$16-$V934)^2)))</f>
        <v/>
      </c>
      <c r="AN934" s="140" t="str">
        <f t="array" ref="AN934">IF(OR(AN$1=0, $A934=""),"",SQRT((_xlfn.XLOOKUP(AN$1,$Z$2:$Z$16,$AA$2:$AA$16)-$T934)^2+(_xlfn.XLOOKUP(AN$1,$Z$2:$Z$16,$AB$2:$AB$16)-$U934)^2+(_xlfn.XLOOKUP(AN$1,$Z$2:$Z$16,$AC$2:$AC$16-$V934)^2)))</f>
        <v/>
      </c>
      <c r="AO934" s="140" t="str">
        <f t="array" ref="AO934">IF(OR(AO$1=0, $A934=""),"",SQRT((_xlfn.XLOOKUP(AO$1,$Z$2:$Z$16,$AA$2:$AA$16)-$T934)^2+(_xlfn.XLOOKUP(AO$1,$Z$2:$Z$16,$AB$2:$AB$16)-$U934)^2+(_xlfn.XLOOKUP(AO$1,$Z$2:$Z$16,$AC$2:$AC$16-$V934)^2)))</f>
        <v/>
      </c>
      <c r="AP934" s="141" t="str">
        <f t="array" ref="AP934">IF(OR(AP$1=0, $A934=""),"",SQRT((_xlfn.XLOOKUP(AP$1,$Z$2:$Z$16,$AA$2:$AA$16)-$T934)^2+(_xlfn.XLOOKUP(AP$1,$Z$2:$Z$16,$AB$2:$AB$16)-$U934)^2+(_xlfn.XLOOKUP(AP$1,$Z$2:$Z$16,$AC$2:$AC$16-$V934)^2)))</f>
        <v/>
      </c>
      <c r="AQ934" s="141" t="str">
        <f t="array" ref="AQ934">IF(OR(AQ$1=0, $A934=""),"",SQRT((_xlfn.XLOOKUP(AQ$1,$Z$2:$Z$16,$AA$2:$AA$16)-$T934)^2+(_xlfn.XLOOKUP(AQ$1,$Z$2:$Z$16,$AB$2:$AB$16)-$U934)^2+(_xlfn.XLOOKUP(AQ$1,$Z$2:$Z$16,$AC$2:$AC$16-$V934)^2)))</f>
        <v/>
      </c>
      <c r="AR934" s="141" t="str">
        <f t="array" ref="AR934">IF(OR(AR$1=0, $A934=""),"",SQRT((_xlfn.XLOOKUP(AR$1,$Z$2:$Z$16,$AA$2:$AA$16)-$T934)^2+(_xlfn.XLOOKUP(AR$1,$Z$2:$Z$16,$AB$2:$AB$16)-$U934)^2+(_xlfn.XLOOKUP(AR$1,$Z$2:$Z$16,$AC$2:$AC$16-$V934)^2)))</f>
        <v/>
      </c>
      <c r="AS934" s="141" t="str">
        <f t="array" ref="AS934">IF(OR(AS$1=0, $A934=""),"",SQRT((_xlfn.XLOOKUP(AS$1,$Z$2:$Z$16,$AA$2:$AA$16)-$T934)^2+(_xlfn.XLOOKUP(AS$1,$Z$2:$Z$16,$AB$2:$AB$16)-$U934)^2+(_xlfn.XLOOKUP(AS$1,$Z$2:$Z$16,$AC$2:$AC$16-$V934)^2)))</f>
        <v/>
      </c>
      <c r="AT934" s="141" t="str">
        <f t="array" ref="AT934">IF(OR(AT$1=0, $A934=""),"",SQRT((_xlfn.XLOOKUP(AT$1,$Z$2:$Z$16,$AA$2:$AA$16)-$T934)^2+(_xlfn.XLOOKUP(AT$1,$Z$2:$Z$16,$AB$2:$AB$16)-$U934)^2+(_xlfn.XLOOKUP(AT$1,$Z$2:$Z$16,$AC$2:$AC$16-$V934)^2)))</f>
        <v/>
      </c>
      <c r="AU934" s="141" t="str">
        <f t="array" ref="AU934">IF(OR(AU$1=0, $A934=""),"",SQRT((_xlfn.XLOOKUP(AU$1,$Z$2:$Z$16,$AA$2:$AA$16)-$T934)^2+(_xlfn.XLOOKUP(AU$1,$Z$2:$Z$16,$AB$2:$AB$16)-$U934)^2+(_xlfn.XLOOKUP(AU$1,$Z$2:$Z$16,$AC$2:$AC$16-$V934)^2)))</f>
        <v/>
      </c>
      <c r="AV934" s="142" t="str">
        <f t="array" ref="AV934">IF(OR(AV$1=0, $A934=""),"",SQRT((_xlfn.XLOOKUP(AV$1,$Z$2:$Z$16,$AA$2:$AA$16)-$T934)^2+(_xlfn.XLOOKUP(AV$1,$Z$2:$Z$16,$AB$2:$AB$16)-$U934)^2+(_xlfn.XLOOKUP(AV$1,$Z$2:$Z$16,$AC$2:$AC$16-$V934)^2)))</f>
        <v/>
      </c>
      <c r="AW934" s="124"/>
      <c r="AX934" s="124"/>
      <c r="AY934" s="125">
        <f t="shared" si="499"/>
        <v>0</v>
      </c>
      <c r="AZ934" s="143">
        <f t="shared" si="500"/>
        <v>0</v>
      </c>
      <c r="BA934" s="143">
        <f t="shared" si="501"/>
        <v>0</v>
      </c>
      <c r="BB934" s="143">
        <f t="shared" si="502"/>
        <v>0</v>
      </c>
      <c r="BC934" s="143">
        <f t="shared" si="503"/>
        <v>0</v>
      </c>
      <c r="BD934" s="143">
        <f t="shared" si="504"/>
        <v>0</v>
      </c>
      <c r="BE934" s="143">
        <f t="shared" si="505"/>
        <v>0</v>
      </c>
      <c r="BF934" s="143">
        <f t="shared" si="506"/>
        <v>0</v>
      </c>
      <c r="BG934" s="144">
        <f t="shared" si="507"/>
        <v>0</v>
      </c>
      <c r="BH934" s="144">
        <f t="shared" si="508"/>
        <v>0</v>
      </c>
      <c r="BI934" s="144">
        <f t="shared" si="509"/>
        <v>0</v>
      </c>
      <c r="BJ934" s="144">
        <f t="shared" si="510"/>
        <v>0</v>
      </c>
      <c r="BK934" s="144">
        <f t="shared" si="511"/>
        <v>0</v>
      </c>
      <c r="BL934" s="144">
        <f t="shared" si="512"/>
        <v>0</v>
      </c>
      <c r="BM934" s="145">
        <f t="shared" si="513"/>
        <v>0</v>
      </c>
      <c r="BN934" s="124"/>
      <c r="BO934" s="124"/>
      <c r="BP934" s="124"/>
      <c r="BQ934" s="124"/>
      <c r="BR934" s="124"/>
      <c r="BS934" s="124"/>
      <c r="BT934" s="124"/>
      <c r="BU934" s="124"/>
      <c r="BV934" s="130"/>
      <c r="BW934" s="130"/>
      <c r="BX934" s="130"/>
      <c r="BY934" s="130"/>
      <c r="BZ934" s="130"/>
      <c r="CA934" s="130"/>
      <c r="CB934" s="130"/>
      <c r="CC934" s="130"/>
      <c r="CD934" s="130"/>
      <c r="CE934" s="130"/>
      <c r="CF934" s="130"/>
      <c r="CG934" s="130"/>
      <c r="CH934" s="130"/>
      <c r="CI934" s="130"/>
      <c r="CJ934" s="130"/>
      <c r="CM934" s="159">
        <f t="shared" si="514"/>
        <v>0</v>
      </c>
      <c r="CN934" s="160">
        <f t="shared" si="515"/>
        <v>0</v>
      </c>
      <c r="CO934" s="160">
        <f t="shared" si="516"/>
        <v>0</v>
      </c>
      <c r="CP934" s="160">
        <f t="shared" si="517"/>
        <v>0</v>
      </c>
      <c r="CQ934" s="160">
        <f t="shared" si="518"/>
        <v>0</v>
      </c>
      <c r="CR934" s="160" t="str">
        <f t="shared" si="519"/>
        <v/>
      </c>
      <c r="CS934" s="160" t="str">
        <f t="shared" si="520"/>
        <v/>
      </c>
      <c r="CT934" s="160" t="str">
        <f t="shared" si="521"/>
        <v/>
      </c>
      <c r="CU934" s="162" t="str">
        <f t="shared" si="522"/>
        <v/>
      </c>
      <c r="CV934" s="162" t="str">
        <f t="shared" si="523"/>
        <v/>
      </c>
      <c r="CW934" s="162" t="str">
        <f t="shared" si="524"/>
        <v/>
      </c>
      <c r="CX934" s="162" t="str">
        <f t="shared" si="525"/>
        <v/>
      </c>
      <c r="CY934" s="162" t="str">
        <f t="shared" si="526"/>
        <v/>
      </c>
      <c r="CZ934" s="162" t="str">
        <f t="shared" si="527"/>
        <v/>
      </c>
      <c r="DA934" s="163" t="str">
        <f t="shared" si="528"/>
        <v/>
      </c>
    </row>
    <row r="935" spans="1:105" ht="16.5" x14ac:dyDescent="0.3">
      <c r="A935" s="135"/>
      <c r="B935" s="136"/>
      <c r="C935" s="136"/>
      <c r="D935" s="137"/>
      <c r="E935" s="176"/>
      <c r="F935" s="182"/>
      <c r="G935" s="183"/>
      <c r="H935" s="183"/>
      <c r="I935" s="183"/>
      <c r="J935" s="183"/>
      <c r="K935" s="183"/>
      <c r="L935" s="183"/>
      <c r="M935" s="186"/>
      <c r="N935" s="182"/>
      <c r="O935" s="184"/>
      <c r="P935" s="178"/>
      <c r="Q935" s="118">
        <f t="shared" si="497"/>
        <v>0</v>
      </c>
      <c r="R935" s="3"/>
      <c r="S935" s="3"/>
      <c r="T935" s="4"/>
      <c r="U935" s="4"/>
      <c r="V935" s="99">
        <f t="shared" si="498"/>
        <v>0</v>
      </c>
      <c r="W935" s="161"/>
      <c r="X935" s="138"/>
      <c r="AH935" s="158" t="str">
        <f t="array" ref="AH935">IF(OR(AH$1=0, $A935=""),"",SQRT((_xlfn.XLOOKUP(AH$1,$Z$2:$Z$16,$AA$2:$AA$16)-$T935)^2+(_xlfn.XLOOKUP(AH$1,$Z$2:$Z$16,$AB$2:$AB$16)-$U935)^2+(_xlfn.XLOOKUP(AH$1,$Z$2:$Z$16,$AC$2:$AC$16-$V935)^2)))</f>
        <v/>
      </c>
      <c r="AI935" s="140" t="str">
        <f t="array" ref="AI935">IF(OR(AI$1=0, $A935=""),"",SQRT((_xlfn.XLOOKUP(AI$1,$Z$2:$Z$16,$AA$2:$AA$16)-$T935)^2+(_xlfn.XLOOKUP(AI$1,$Z$2:$Z$16,$AB$2:$AB$16)-$U935)^2+(_xlfn.XLOOKUP(AI$1,$Z$2:$Z$16,$AC$2:$AC$16-$V935)^2)))</f>
        <v/>
      </c>
      <c r="AJ935" s="140" t="str">
        <f t="array" ref="AJ935">IF(OR(AJ$1=0, $A935=""),"",SQRT((_xlfn.XLOOKUP(AJ$1,$Z$2:$Z$16,$AA$2:$AA$16)-$T935)^2+(_xlfn.XLOOKUP(AJ$1,$Z$2:$Z$16,$AB$2:$AB$16)-$U935)^2+(_xlfn.XLOOKUP(AJ$1,$Z$2:$Z$16,$AC$2:$AC$16-$V935)^2)))</f>
        <v/>
      </c>
      <c r="AK935" s="140" t="str">
        <f t="array" ref="AK935">IF(OR(AK$1=0, $A935=""),"",SQRT((_xlfn.XLOOKUP(AK$1,$Z$2:$Z$16,$AA$2:$AA$16)-$T935)^2+(_xlfn.XLOOKUP(AK$1,$Z$2:$Z$16,$AB$2:$AB$16)-$U935)^2+(_xlfn.XLOOKUP(AK$1,$Z$2:$Z$16,$AC$2:$AC$16-$V935)^2)))</f>
        <v/>
      </c>
      <c r="AL935" s="140" t="str">
        <f t="array" ref="AL935">IF(OR(AL$1=0, $A935=""),"",SQRT((_xlfn.XLOOKUP(AL$1,$Z$2:$Z$16,$AA$2:$AA$16)-$T935)^2+(_xlfn.XLOOKUP(AL$1,$Z$2:$Z$16,$AB$2:$AB$16)-$U935)^2+(_xlfn.XLOOKUP(AL$1,$Z$2:$Z$16,$AC$2:$AC$16-$V935)^2)))</f>
        <v/>
      </c>
      <c r="AM935" s="140" t="str">
        <f t="array" ref="AM935">IF(OR(AM$1=0, $A935=""),"",SQRT((_xlfn.XLOOKUP(AM$1,$Z$2:$Z$16,$AA$2:$AA$16)-$T935)^2+(_xlfn.XLOOKUP(AM$1,$Z$2:$Z$16,$AB$2:$AB$16)-$U935)^2+(_xlfn.XLOOKUP(AM$1,$Z$2:$Z$16,$AC$2:$AC$16-$V935)^2)))</f>
        <v/>
      </c>
      <c r="AN935" s="140" t="str">
        <f t="array" ref="AN935">IF(OR(AN$1=0, $A935=""),"",SQRT((_xlfn.XLOOKUP(AN$1,$Z$2:$Z$16,$AA$2:$AA$16)-$T935)^2+(_xlfn.XLOOKUP(AN$1,$Z$2:$Z$16,$AB$2:$AB$16)-$U935)^2+(_xlfn.XLOOKUP(AN$1,$Z$2:$Z$16,$AC$2:$AC$16-$V935)^2)))</f>
        <v/>
      </c>
      <c r="AO935" s="140" t="str">
        <f t="array" ref="AO935">IF(OR(AO$1=0, $A935=""),"",SQRT((_xlfn.XLOOKUP(AO$1,$Z$2:$Z$16,$AA$2:$AA$16)-$T935)^2+(_xlfn.XLOOKUP(AO$1,$Z$2:$Z$16,$AB$2:$AB$16)-$U935)^2+(_xlfn.XLOOKUP(AO$1,$Z$2:$Z$16,$AC$2:$AC$16-$V935)^2)))</f>
        <v/>
      </c>
      <c r="AP935" s="141" t="str">
        <f t="array" ref="AP935">IF(OR(AP$1=0, $A935=""),"",SQRT((_xlfn.XLOOKUP(AP$1,$Z$2:$Z$16,$AA$2:$AA$16)-$T935)^2+(_xlfn.XLOOKUP(AP$1,$Z$2:$Z$16,$AB$2:$AB$16)-$U935)^2+(_xlfn.XLOOKUP(AP$1,$Z$2:$Z$16,$AC$2:$AC$16-$V935)^2)))</f>
        <v/>
      </c>
      <c r="AQ935" s="141" t="str">
        <f t="array" ref="AQ935">IF(OR(AQ$1=0, $A935=""),"",SQRT((_xlfn.XLOOKUP(AQ$1,$Z$2:$Z$16,$AA$2:$AA$16)-$T935)^2+(_xlfn.XLOOKUP(AQ$1,$Z$2:$Z$16,$AB$2:$AB$16)-$U935)^2+(_xlfn.XLOOKUP(AQ$1,$Z$2:$Z$16,$AC$2:$AC$16-$V935)^2)))</f>
        <v/>
      </c>
      <c r="AR935" s="141" t="str">
        <f t="array" ref="AR935">IF(OR(AR$1=0, $A935=""),"",SQRT((_xlfn.XLOOKUP(AR$1,$Z$2:$Z$16,$AA$2:$AA$16)-$T935)^2+(_xlfn.XLOOKUP(AR$1,$Z$2:$Z$16,$AB$2:$AB$16)-$U935)^2+(_xlfn.XLOOKUP(AR$1,$Z$2:$Z$16,$AC$2:$AC$16-$V935)^2)))</f>
        <v/>
      </c>
      <c r="AS935" s="141" t="str">
        <f t="array" ref="AS935">IF(OR(AS$1=0, $A935=""),"",SQRT((_xlfn.XLOOKUP(AS$1,$Z$2:$Z$16,$AA$2:$AA$16)-$T935)^2+(_xlfn.XLOOKUP(AS$1,$Z$2:$Z$16,$AB$2:$AB$16)-$U935)^2+(_xlfn.XLOOKUP(AS$1,$Z$2:$Z$16,$AC$2:$AC$16-$V935)^2)))</f>
        <v/>
      </c>
      <c r="AT935" s="141" t="str">
        <f t="array" ref="AT935">IF(OR(AT$1=0, $A935=""),"",SQRT((_xlfn.XLOOKUP(AT$1,$Z$2:$Z$16,$AA$2:$AA$16)-$T935)^2+(_xlfn.XLOOKUP(AT$1,$Z$2:$Z$16,$AB$2:$AB$16)-$U935)^2+(_xlfn.XLOOKUP(AT$1,$Z$2:$Z$16,$AC$2:$AC$16-$V935)^2)))</f>
        <v/>
      </c>
      <c r="AU935" s="141" t="str">
        <f t="array" ref="AU935">IF(OR(AU$1=0, $A935=""),"",SQRT((_xlfn.XLOOKUP(AU$1,$Z$2:$Z$16,$AA$2:$AA$16)-$T935)^2+(_xlfn.XLOOKUP(AU$1,$Z$2:$Z$16,$AB$2:$AB$16)-$U935)^2+(_xlfn.XLOOKUP(AU$1,$Z$2:$Z$16,$AC$2:$AC$16-$V935)^2)))</f>
        <v/>
      </c>
      <c r="AV935" s="142" t="str">
        <f t="array" ref="AV935">IF(OR(AV$1=0, $A935=""),"",SQRT((_xlfn.XLOOKUP(AV$1,$Z$2:$Z$16,$AA$2:$AA$16)-$T935)^2+(_xlfn.XLOOKUP(AV$1,$Z$2:$Z$16,$AB$2:$AB$16)-$U935)^2+(_xlfn.XLOOKUP(AV$1,$Z$2:$Z$16,$AC$2:$AC$16-$V935)^2)))</f>
        <v/>
      </c>
      <c r="AW935" s="124"/>
      <c r="AX935" s="124"/>
      <c r="AY935" s="125">
        <f t="shared" si="499"/>
        <v>0</v>
      </c>
      <c r="AZ935" s="143">
        <f t="shared" si="500"/>
        <v>0</v>
      </c>
      <c r="BA935" s="143">
        <f t="shared" si="501"/>
        <v>0</v>
      </c>
      <c r="BB935" s="143">
        <f t="shared" si="502"/>
        <v>0</v>
      </c>
      <c r="BC935" s="143">
        <f t="shared" si="503"/>
        <v>0</v>
      </c>
      <c r="BD935" s="143">
        <f t="shared" si="504"/>
        <v>0</v>
      </c>
      <c r="BE935" s="143">
        <f t="shared" si="505"/>
        <v>0</v>
      </c>
      <c r="BF935" s="143">
        <f t="shared" si="506"/>
        <v>0</v>
      </c>
      <c r="BG935" s="144">
        <f t="shared" si="507"/>
        <v>0</v>
      </c>
      <c r="BH935" s="144">
        <f t="shared" si="508"/>
        <v>0</v>
      </c>
      <c r="BI935" s="144">
        <f t="shared" si="509"/>
        <v>0</v>
      </c>
      <c r="BJ935" s="144">
        <f t="shared" si="510"/>
        <v>0</v>
      </c>
      <c r="BK935" s="144">
        <f t="shared" si="511"/>
        <v>0</v>
      </c>
      <c r="BL935" s="144">
        <f t="shared" si="512"/>
        <v>0</v>
      </c>
      <c r="BM935" s="145">
        <f t="shared" si="513"/>
        <v>0</v>
      </c>
      <c r="BN935" s="124"/>
      <c r="BO935" s="124"/>
      <c r="BP935" s="124"/>
      <c r="BQ935" s="124"/>
      <c r="BR935" s="124"/>
      <c r="BS935" s="124"/>
      <c r="BT935" s="124"/>
      <c r="BU935" s="124"/>
      <c r="BV935" s="130"/>
      <c r="BW935" s="130"/>
      <c r="BX935" s="130"/>
      <c r="BY935" s="130"/>
      <c r="BZ935" s="130"/>
      <c r="CA935" s="130"/>
      <c r="CB935" s="130"/>
      <c r="CC935" s="130"/>
      <c r="CD935" s="130"/>
      <c r="CE935" s="130"/>
      <c r="CF935" s="130"/>
      <c r="CG935" s="130"/>
      <c r="CH935" s="130"/>
      <c r="CI935" s="130"/>
      <c r="CJ935" s="130"/>
      <c r="CM935" s="159">
        <f t="shared" si="514"/>
        <v>0</v>
      </c>
      <c r="CN935" s="160">
        <f t="shared" si="515"/>
        <v>0</v>
      </c>
      <c r="CO935" s="160">
        <f t="shared" si="516"/>
        <v>0</v>
      </c>
      <c r="CP935" s="160">
        <f t="shared" si="517"/>
        <v>0</v>
      </c>
      <c r="CQ935" s="160">
        <f t="shared" si="518"/>
        <v>0</v>
      </c>
      <c r="CR935" s="160" t="str">
        <f t="shared" si="519"/>
        <v/>
      </c>
      <c r="CS935" s="160" t="str">
        <f t="shared" si="520"/>
        <v/>
      </c>
      <c r="CT935" s="160" t="str">
        <f t="shared" si="521"/>
        <v/>
      </c>
      <c r="CU935" s="162" t="str">
        <f t="shared" si="522"/>
        <v/>
      </c>
      <c r="CV935" s="162" t="str">
        <f t="shared" si="523"/>
        <v/>
      </c>
      <c r="CW935" s="162" t="str">
        <f t="shared" si="524"/>
        <v/>
      </c>
      <c r="CX935" s="162" t="str">
        <f t="shared" si="525"/>
        <v/>
      </c>
      <c r="CY935" s="162" t="str">
        <f t="shared" si="526"/>
        <v/>
      </c>
      <c r="CZ935" s="162" t="str">
        <f t="shared" si="527"/>
        <v/>
      </c>
      <c r="DA935" s="163" t="str">
        <f t="shared" si="528"/>
        <v/>
      </c>
    </row>
    <row r="936" spans="1:105" ht="16.5" x14ac:dyDescent="0.3">
      <c r="A936" s="135"/>
      <c r="B936" s="136"/>
      <c r="C936" s="136"/>
      <c r="D936" s="137"/>
      <c r="E936" s="176"/>
      <c r="F936" s="182"/>
      <c r="G936" s="183"/>
      <c r="H936" s="183"/>
      <c r="I936" s="183"/>
      <c r="J936" s="183"/>
      <c r="K936" s="183"/>
      <c r="L936" s="183"/>
      <c r="M936" s="186"/>
      <c r="N936" s="182"/>
      <c r="O936" s="184"/>
      <c r="P936" s="178"/>
      <c r="Q936" s="118">
        <f t="shared" si="497"/>
        <v>0</v>
      </c>
      <c r="R936" s="3"/>
      <c r="S936" s="3"/>
      <c r="T936" s="4"/>
      <c r="U936" s="4"/>
      <c r="V936" s="99">
        <f t="shared" si="498"/>
        <v>0</v>
      </c>
      <c r="W936" s="161"/>
      <c r="X936" s="138"/>
      <c r="AH936" s="158" t="str">
        <f t="array" ref="AH936">IF(OR(AH$1=0, $A936=""),"",SQRT((_xlfn.XLOOKUP(AH$1,$Z$2:$Z$16,$AA$2:$AA$16)-$T936)^2+(_xlfn.XLOOKUP(AH$1,$Z$2:$Z$16,$AB$2:$AB$16)-$U936)^2+(_xlfn.XLOOKUP(AH$1,$Z$2:$Z$16,$AC$2:$AC$16-$V936)^2)))</f>
        <v/>
      </c>
      <c r="AI936" s="140" t="str">
        <f t="array" ref="AI936">IF(OR(AI$1=0, $A936=""),"",SQRT((_xlfn.XLOOKUP(AI$1,$Z$2:$Z$16,$AA$2:$AA$16)-$T936)^2+(_xlfn.XLOOKUP(AI$1,$Z$2:$Z$16,$AB$2:$AB$16)-$U936)^2+(_xlfn.XLOOKUP(AI$1,$Z$2:$Z$16,$AC$2:$AC$16-$V936)^2)))</f>
        <v/>
      </c>
      <c r="AJ936" s="140" t="str">
        <f t="array" ref="AJ936">IF(OR(AJ$1=0, $A936=""),"",SQRT((_xlfn.XLOOKUP(AJ$1,$Z$2:$Z$16,$AA$2:$AA$16)-$T936)^2+(_xlfn.XLOOKUP(AJ$1,$Z$2:$Z$16,$AB$2:$AB$16)-$U936)^2+(_xlfn.XLOOKUP(AJ$1,$Z$2:$Z$16,$AC$2:$AC$16-$V936)^2)))</f>
        <v/>
      </c>
      <c r="AK936" s="140" t="str">
        <f t="array" ref="AK936">IF(OR(AK$1=0, $A936=""),"",SQRT((_xlfn.XLOOKUP(AK$1,$Z$2:$Z$16,$AA$2:$AA$16)-$T936)^2+(_xlfn.XLOOKUP(AK$1,$Z$2:$Z$16,$AB$2:$AB$16)-$U936)^2+(_xlfn.XLOOKUP(AK$1,$Z$2:$Z$16,$AC$2:$AC$16-$V936)^2)))</f>
        <v/>
      </c>
      <c r="AL936" s="140" t="str">
        <f t="array" ref="AL936">IF(OR(AL$1=0, $A936=""),"",SQRT((_xlfn.XLOOKUP(AL$1,$Z$2:$Z$16,$AA$2:$AA$16)-$T936)^2+(_xlfn.XLOOKUP(AL$1,$Z$2:$Z$16,$AB$2:$AB$16)-$U936)^2+(_xlfn.XLOOKUP(AL$1,$Z$2:$Z$16,$AC$2:$AC$16-$V936)^2)))</f>
        <v/>
      </c>
      <c r="AM936" s="140" t="str">
        <f t="array" ref="AM936">IF(OR(AM$1=0, $A936=""),"",SQRT((_xlfn.XLOOKUP(AM$1,$Z$2:$Z$16,$AA$2:$AA$16)-$T936)^2+(_xlfn.XLOOKUP(AM$1,$Z$2:$Z$16,$AB$2:$AB$16)-$U936)^2+(_xlfn.XLOOKUP(AM$1,$Z$2:$Z$16,$AC$2:$AC$16-$V936)^2)))</f>
        <v/>
      </c>
      <c r="AN936" s="140" t="str">
        <f t="array" ref="AN936">IF(OR(AN$1=0, $A936=""),"",SQRT((_xlfn.XLOOKUP(AN$1,$Z$2:$Z$16,$AA$2:$AA$16)-$T936)^2+(_xlfn.XLOOKUP(AN$1,$Z$2:$Z$16,$AB$2:$AB$16)-$U936)^2+(_xlfn.XLOOKUP(AN$1,$Z$2:$Z$16,$AC$2:$AC$16-$V936)^2)))</f>
        <v/>
      </c>
      <c r="AO936" s="140" t="str">
        <f t="array" ref="AO936">IF(OR(AO$1=0, $A936=""),"",SQRT((_xlfn.XLOOKUP(AO$1,$Z$2:$Z$16,$AA$2:$AA$16)-$T936)^2+(_xlfn.XLOOKUP(AO$1,$Z$2:$Z$16,$AB$2:$AB$16)-$U936)^2+(_xlfn.XLOOKUP(AO$1,$Z$2:$Z$16,$AC$2:$AC$16-$V936)^2)))</f>
        <v/>
      </c>
      <c r="AP936" s="141" t="str">
        <f t="array" ref="AP936">IF(OR(AP$1=0, $A936=""),"",SQRT((_xlfn.XLOOKUP(AP$1,$Z$2:$Z$16,$AA$2:$AA$16)-$T936)^2+(_xlfn.XLOOKUP(AP$1,$Z$2:$Z$16,$AB$2:$AB$16)-$U936)^2+(_xlfn.XLOOKUP(AP$1,$Z$2:$Z$16,$AC$2:$AC$16-$V936)^2)))</f>
        <v/>
      </c>
      <c r="AQ936" s="141" t="str">
        <f t="array" ref="AQ936">IF(OR(AQ$1=0, $A936=""),"",SQRT((_xlfn.XLOOKUP(AQ$1,$Z$2:$Z$16,$AA$2:$AA$16)-$T936)^2+(_xlfn.XLOOKUP(AQ$1,$Z$2:$Z$16,$AB$2:$AB$16)-$U936)^2+(_xlfn.XLOOKUP(AQ$1,$Z$2:$Z$16,$AC$2:$AC$16-$V936)^2)))</f>
        <v/>
      </c>
      <c r="AR936" s="141" t="str">
        <f t="array" ref="AR936">IF(OR(AR$1=0, $A936=""),"",SQRT((_xlfn.XLOOKUP(AR$1,$Z$2:$Z$16,$AA$2:$AA$16)-$T936)^2+(_xlfn.XLOOKUP(AR$1,$Z$2:$Z$16,$AB$2:$AB$16)-$U936)^2+(_xlfn.XLOOKUP(AR$1,$Z$2:$Z$16,$AC$2:$AC$16-$V936)^2)))</f>
        <v/>
      </c>
      <c r="AS936" s="141" t="str">
        <f t="array" ref="AS936">IF(OR(AS$1=0, $A936=""),"",SQRT((_xlfn.XLOOKUP(AS$1,$Z$2:$Z$16,$AA$2:$AA$16)-$T936)^2+(_xlfn.XLOOKUP(AS$1,$Z$2:$Z$16,$AB$2:$AB$16)-$U936)^2+(_xlfn.XLOOKUP(AS$1,$Z$2:$Z$16,$AC$2:$AC$16-$V936)^2)))</f>
        <v/>
      </c>
      <c r="AT936" s="141" t="str">
        <f t="array" ref="AT936">IF(OR(AT$1=0, $A936=""),"",SQRT((_xlfn.XLOOKUP(AT$1,$Z$2:$Z$16,$AA$2:$AA$16)-$T936)^2+(_xlfn.XLOOKUP(AT$1,$Z$2:$Z$16,$AB$2:$AB$16)-$U936)^2+(_xlfn.XLOOKUP(AT$1,$Z$2:$Z$16,$AC$2:$AC$16-$V936)^2)))</f>
        <v/>
      </c>
      <c r="AU936" s="141" t="str">
        <f t="array" ref="AU936">IF(OR(AU$1=0, $A936=""),"",SQRT((_xlfn.XLOOKUP(AU$1,$Z$2:$Z$16,$AA$2:$AA$16)-$T936)^2+(_xlfn.XLOOKUP(AU$1,$Z$2:$Z$16,$AB$2:$AB$16)-$U936)^2+(_xlfn.XLOOKUP(AU$1,$Z$2:$Z$16,$AC$2:$AC$16-$V936)^2)))</f>
        <v/>
      </c>
      <c r="AV936" s="142" t="str">
        <f t="array" ref="AV936">IF(OR(AV$1=0, $A936=""),"",SQRT((_xlfn.XLOOKUP(AV$1,$Z$2:$Z$16,$AA$2:$AA$16)-$T936)^2+(_xlfn.XLOOKUP(AV$1,$Z$2:$Z$16,$AB$2:$AB$16)-$U936)^2+(_xlfn.XLOOKUP(AV$1,$Z$2:$Z$16,$AC$2:$AC$16-$V936)^2)))</f>
        <v/>
      </c>
      <c r="AW936" s="124"/>
      <c r="AX936" s="124"/>
      <c r="AY936" s="125">
        <f t="shared" si="499"/>
        <v>0</v>
      </c>
      <c r="AZ936" s="143">
        <f t="shared" si="500"/>
        <v>0</v>
      </c>
      <c r="BA936" s="143">
        <f t="shared" si="501"/>
        <v>0</v>
      </c>
      <c r="BB936" s="143">
        <f t="shared" si="502"/>
        <v>0</v>
      </c>
      <c r="BC936" s="143">
        <f t="shared" si="503"/>
        <v>0</v>
      </c>
      <c r="BD936" s="143">
        <f t="shared" si="504"/>
        <v>0</v>
      </c>
      <c r="BE936" s="143">
        <f t="shared" si="505"/>
        <v>0</v>
      </c>
      <c r="BF936" s="143">
        <f t="shared" si="506"/>
        <v>0</v>
      </c>
      <c r="BG936" s="144">
        <f t="shared" si="507"/>
        <v>0</v>
      </c>
      <c r="BH936" s="144">
        <f t="shared" si="508"/>
        <v>0</v>
      </c>
      <c r="BI936" s="144">
        <f t="shared" si="509"/>
        <v>0</v>
      </c>
      <c r="BJ936" s="144">
        <f t="shared" si="510"/>
        <v>0</v>
      </c>
      <c r="BK936" s="144">
        <f t="shared" si="511"/>
        <v>0</v>
      </c>
      <c r="BL936" s="144">
        <f t="shared" si="512"/>
        <v>0</v>
      </c>
      <c r="BM936" s="145">
        <f t="shared" si="513"/>
        <v>0</v>
      </c>
      <c r="BN936" s="124"/>
      <c r="BO936" s="124"/>
      <c r="BP936" s="124"/>
      <c r="BQ936" s="124"/>
      <c r="BR936" s="124"/>
      <c r="BS936" s="124"/>
      <c r="BT936" s="124"/>
      <c r="BU936" s="124"/>
      <c r="BV936" s="130"/>
      <c r="BW936" s="130"/>
      <c r="BX936" s="130"/>
      <c r="BY936" s="130"/>
      <c r="BZ936" s="130"/>
      <c r="CA936" s="130"/>
      <c r="CB936" s="130"/>
      <c r="CC936" s="130"/>
      <c r="CD936" s="130"/>
      <c r="CE936" s="130"/>
      <c r="CF936" s="130"/>
      <c r="CG936" s="130"/>
      <c r="CH936" s="130"/>
      <c r="CI936" s="130"/>
      <c r="CJ936" s="130"/>
      <c r="CM936" s="159">
        <f t="shared" si="514"/>
        <v>0</v>
      </c>
      <c r="CN936" s="160">
        <f t="shared" si="515"/>
        <v>0</v>
      </c>
      <c r="CO936" s="160">
        <f t="shared" si="516"/>
        <v>0</v>
      </c>
      <c r="CP936" s="160">
        <f t="shared" si="517"/>
        <v>0</v>
      </c>
      <c r="CQ936" s="160">
        <f t="shared" si="518"/>
        <v>0</v>
      </c>
      <c r="CR936" s="160" t="str">
        <f t="shared" si="519"/>
        <v/>
      </c>
      <c r="CS936" s="160" t="str">
        <f t="shared" si="520"/>
        <v/>
      </c>
      <c r="CT936" s="160" t="str">
        <f t="shared" si="521"/>
        <v/>
      </c>
      <c r="CU936" s="162" t="str">
        <f t="shared" si="522"/>
        <v/>
      </c>
      <c r="CV936" s="162" t="str">
        <f t="shared" si="523"/>
        <v/>
      </c>
      <c r="CW936" s="162" t="str">
        <f t="shared" si="524"/>
        <v/>
      </c>
      <c r="CX936" s="162" t="str">
        <f t="shared" si="525"/>
        <v/>
      </c>
      <c r="CY936" s="162" t="str">
        <f t="shared" si="526"/>
        <v/>
      </c>
      <c r="CZ936" s="162" t="str">
        <f t="shared" si="527"/>
        <v/>
      </c>
      <c r="DA936" s="163" t="str">
        <f t="shared" si="528"/>
        <v/>
      </c>
    </row>
    <row r="937" spans="1:105" ht="16.5" x14ac:dyDescent="0.3">
      <c r="A937" s="135"/>
      <c r="B937" s="136"/>
      <c r="C937" s="136"/>
      <c r="D937" s="137"/>
      <c r="E937" s="176"/>
      <c r="F937" s="182"/>
      <c r="G937" s="183"/>
      <c r="H937" s="183"/>
      <c r="I937" s="183"/>
      <c r="J937" s="183"/>
      <c r="K937" s="183"/>
      <c r="L937" s="183"/>
      <c r="M937" s="186"/>
      <c r="N937" s="182"/>
      <c r="O937" s="184"/>
      <c r="P937" s="178"/>
      <c r="Q937" s="118">
        <f t="shared" si="497"/>
        <v>0</v>
      </c>
      <c r="R937" s="3"/>
      <c r="S937" s="3"/>
      <c r="T937" s="4"/>
      <c r="U937" s="4"/>
      <c r="V937" s="99">
        <f t="shared" si="498"/>
        <v>0</v>
      </c>
      <c r="W937" s="161"/>
      <c r="X937" s="138"/>
      <c r="AH937" s="158" t="str">
        <f t="array" ref="AH937">IF(OR(AH$1=0, $A937=""),"",SQRT((_xlfn.XLOOKUP(AH$1,$Z$2:$Z$16,$AA$2:$AA$16)-$T937)^2+(_xlfn.XLOOKUP(AH$1,$Z$2:$Z$16,$AB$2:$AB$16)-$U937)^2+(_xlfn.XLOOKUP(AH$1,$Z$2:$Z$16,$AC$2:$AC$16-$V937)^2)))</f>
        <v/>
      </c>
      <c r="AI937" s="140" t="str">
        <f t="array" ref="AI937">IF(OR(AI$1=0, $A937=""),"",SQRT((_xlfn.XLOOKUP(AI$1,$Z$2:$Z$16,$AA$2:$AA$16)-$T937)^2+(_xlfn.XLOOKUP(AI$1,$Z$2:$Z$16,$AB$2:$AB$16)-$U937)^2+(_xlfn.XLOOKUP(AI$1,$Z$2:$Z$16,$AC$2:$AC$16-$V937)^2)))</f>
        <v/>
      </c>
      <c r="AJ937" s="140" t="str">
        <f t="array" ref="AJ937">IF(OR(AJ$1=0, $A937=""),"",SQRT((_xlfn.XLOOKUP(AJ$1,$Z$2:$Z$16,$AA$2:$AA$16)-$T937)^2+(_xlfn.XLOOKUP(AJ$1,$Z$2:$Z$16,$AB$2:$AB$16)-$U937)^2+(_xlfn.XLOOKUP(AJ$1,$Z$2:$Z$16,$AC$2:$AC$16-$V937)^2)))</f>
        <v/>
      </c>
      <c r="AK937" s="140" t="str">
        <f t="array" ref="AK937">IF(OR(AK$1=0, $A937=""),"",SQRT((_xlfn.XLOOKUP(AK$1,$Z$2:$Z$16,$AA$2:$AA$16)-$T937)^2+(_xlfn.XLOOKUP(AK$1,$Z$2:$Z$16,$AB$2:$AB$16)-$U937)^2+(_xlfn.XLOOKUP(AK$1,$Z$2:$Z$16,$AC$2:$AC$16-$V937)^2)))</f>
        <v/>
      </c>
      <c r="AL937" s="140" t="str">
        <f t="array" ref="AL937">IF(OR(AL$1=0, $A937=""),"",SQRT((_xlfn.XLOOKUP(AL$1,$Z$2:$Z$16,$AA$2:$AA$16)-$T937)^2+(_xlfn.XLOOKUP(AL$1,$Z$2:$Z$16,$AB$2:$AB$16)-$U937)^2+(_xlfn.XLOOKUP(AL$1,$Z$2:$Z$16,$AC$2:$AC$16-$V937)^2)))</f>
        <v/>
      </c>
      <c r="AM937" s="140" t="str">
        <f t="array" ref="AM937">IF(OR(AM$1=0, $A937=""),"",SQRT((_xlfn.XLOOKUP(AM$1,$Z$2:$Z$16,$AA$2:$AA$16)-$T937)^2+(_xlfn.XLOOKUP(AM$1,$Z$2:$Z$16,$AB$2:$AB$16)-$U937)^2+(_xlfn.XLOOKUP(AM$1,$Z$2:$Z$16,$AC$2:$AC$16-$V937)^2)))</f>
        <v/>
      </c>
      <c r="AN937" s="140" t="str">
        <f t="array" ref="AN937">IF(OR(AN$1=0, $A937=""),"",SQRT((_xlfn.XLOOKUP(AN$1,$Z$2:$Z$16,$AA$2:$AA$16)-$T937)^2+(_xlfn.XLOOKUP(AN$1,$Z$2:$Z$16,$AB$2:$AB$16)-$U937)^2+(_xlfn.XLOOKUP(AN$1,$Z$2:$Z$16,$AC$2:$AC$16-$V937)^2)))</f>
        <v/>
      </c>
      <c r="AO937" s="140" t="str">
        <f t="array" ref="AO937">IF(OR(AO$1=0, $A937=""),"",SQRT((_xlfn.XLOOKUP(AO$1,$Z$2:$Z$16,$AA$2:$AA$16)-$T937)^2+(_xlfn.XLOOKUP(AO$1,$Z$2:$Z$16,$AB$2:$AB$16)-$U937)^2+(_xlfn.XLOOKUP(AO$1,$Z$2:$Z$16,$AC$2:$AC$16-$V937)^2)))</f>
        <v/>
      </c>
      <c r="AP937" s="141" t="str">
        <f t="array" ref="AP937">IF(OR(AP$1=0, $A937=""),"",SQRT((_xlfn.XLOOKUP(AP$1,$Z$2:$Z$16,$AA$2:$AA$16)-$T937)^2+(_xlfn.XLOOKUP(AP$1,$Z$2:$Z$16,$AB$2:$AB$16)-$U937)^2+(_xlfn.XLOOKUP(AP$1,$Z$2:$Z$16,$AC$2:$AC$16-$V937)^2)))</f>
        <v/>
      </c>
      <c r="AQ937" s="141" t="str">
        <f t="array" ref="AQ937">IF(OR(AQ$1=0, $A937=""),"",SQRT((_xlfn.XLOOKUP(AQ$1,$Z$2:$Z$16,$AA$2:$AA$16)-$T937)^2+(_xlfn.XLOOKUP(AQ$1,$Z$2:$Z$16,$AB$2:$AB$16)-$U937)^2+(_xlfn.XLOOKUP(AQ$1,$Z$2:$Z$16,$AC$2:$AC$16-$V937)^2)))</f>
        <v/>
      </c>
      <c r="AR937" s="141" t="str">
        <f t="array" ref="AR937">IF(OR(AR$1=0, $A937=""),"",SQRT((_xlfn.XLOOKUP(AR$1,$Z$2:$Z$16,$AA$2:$AA$16)-$T937)^2+(_xlfn.XLOOKUP(AR$1,$Z$2:$Z$16,$AB$2:$AB$16)-$U937)^2+(_xlfn.XLOOKUP(AR$1,$Z$2:$Z$16,$AC$2:$AC$16-$V937)^2)))</f>
        <v/>
      </c>
      <c r="AS937" s="141" t="str">
        <f t="array" ref="AS937">IF(OR(AS$1=0, $A937=""),"",SQRT((_xlfn.XLOOKUP(AS$1,$Z$2:$Z$16,$AA$2:$AA$16)-$T937)^2+(_xlfn.XLOOKUP(AS$1,$Z$2:$Z$16,$AB$2:$AB$16)-$U937)^2+(_xlfn.XLOOKUP(AS$1,$Z$2:$Z$16,$AC$2:$AC$16-$V937)^2)))</f>
        <v/>
      </c>
      <c r="AT937" s="141" t="str">
        <f t="array" ref="AT937">IF(OR(AT$1=0, $A937=""),"",SQRT((_xlfn.XLOOKUP(AT$1,$Z$2:$Z$16,$AA$2:$AA$16)-$T937)^2+(_xlfn.XLOOKUP(AT$1,$Z$2:$Z$16,$AB$2:$AB$16)-$U937)^2+(_xlfn.XLOOKUP(AT$1,$Z$2:$Z$16,$AC$2:$AC$16-$V937)^2)))</f>
        <v/>
      </c>
      <c r="AU937" s="141" t="str">
        <f t="array" ref="AU937">IF(OR(AU$1=0, $A937=""),"",SQRT((_xlfn.XLOOKUP(AU$1,$Z$2:$Z$16,$AA$2:$AA$16)-$T937)^2+(_xlfn.XLOOKUP(AU$1,$Z$2:$Z$16,$AB$2:$AB$16)-$U937)^2+(_xlfn.XLOOKUP(AU$1,$Z$2:$Z$16,$AC$2:$AC$16-$V937)^2)))</f>
        <v/>
      </c>
      <c r="AV937" s="142" t="str">
        <f t="array" ref="AV937">IF(OR(AV$1=0, $A937=""),"",SQRT((_xlfn.XLOOKUP(AV$1,$Z$2:$Z$16,$AA$2:$AA$16)-$T937)^2+(_xlfn.XLOOKUP(AV$1,$Z$2:$Z$16,$AB$2:$AB$16)-$U937)^2+(_xlfn.XLOOKUP(AV$1,$Z$2:$Z$16,$AC$2:$AC$16-$V937)^2)))</f>
        <v/>
      </c>
      <c r="AW937" s="124"/>
      <c r="AX937" s="124"/>
      <c r="AY937" s="125">
        <f t="shared" si="499"/>
        <v>0</v>
      </c>
      <c r="AZ937" s="143">
        <f t="shared" si="500"/>
        <v>0</v>
      </c>
      <c r="BA937" s="143">
        <f t="shared" si="501"/>
        <v>0</v>
      </c>
      <c r="BB937" s="143">
        <f t="shared" si="502"/>
        <v>0</v>
      </c>
      <c r="BC937" s="143">
        <f t="shared" si="503"/>
        <v>0</v>
      </c>
      <c r="BD937" s="143">
        <f t="shared" si="504"/>
        <v>0</v>
      </c>
      <c r="BE937" s="143">
        <f t="shared" si="505"/>
        <v>0</v>
      </c>
      <c r="BF937" s="143">
        <f t="shared" si="506"/>
        <v>0</v>
      </c>
      <c r="BG937" s="144">
        <f t="shared" si="507"/>
        <v>0</v>
      </c>
      <c r="BH937" s="144">
        <f t="shared" si="508"/>
        <v>0</v>
      </c>
      <c r="BI937" s="144">
        <f t="shared" si="509"/>
        <v>0</v>
      </c>
      <c r="BJ937" s="144">
        <f t="shared" si="510"/>
        <v>0</v>
      </c>
      <c r="BK937" s="144">
        <f t="shared" si="511"/>
        <v>0</v>
      </c>
      <c r="BL937" s="144">
        <f t="shared" si="512"/>
        <v>0</v>
      </c>
      <c r="BM937" s="145">
        <f t="shared" si="513"/>
        <v>0</v>
      </c>
      <c r="BN937" s="124"/>
      <c r="BO937" s="124"/>
      <c r="BP937" s="124"/>
      <c r="BQ937" s="124"/>
      <c r="BR937" s="124"/>
      <c r="BS937" s="124"/>
      <c r="BT937" s="124"/>
      <c r="BU937" s="124"/>
      <c r="BV937" s="130"/>
      <c r="BW937" s="130"/>
      <c r="BX937" s="130"/>
      <c r="BY937" s="130"/>
      <c r="BZ937" s="130"/>
      <c r="CA937" s="130"/>
      <c r="CB937" s="130"/>
      <c r="CC937" s="130"/>
      <c r="CD937" s="130"/>
      <c r="CE937" s="130"/>
      <c r="CF937" s="130"/>
      <c r="CG937" s="130"/>
      <c r="CH937" s="130"/>
      <c r="CI937" s="130"/>
      <c r="CJ937" s="130"/>
      <c r="CM937" s="159">
        <f t="shared" si="514"/>
        <v>0</v>
      </c>
      <c r="CN937" s="160">
        <f t="shared" si="515"/>
        <v>0</v>
      </c>
      <c r="CO937" s="160">
        <f t="shared" si="516"/>
        <v>0</v>
      </c>
      <c r="CP937" s="160">
        <f t="shared" si="517"/>
        <v>0</v>
      </c>
      <c r="CQ937" s="160">
        <f t="shared" si="518"/>
        <v>0</v>
      </c>
      <c r="CR937" s="160" t="str">
        <f t="shared" si="519"/>
        <v/>
      </c>
      <c r="CS937" s="160" t="str">
        <f t="shared" si="520"/>
        <v/>
      </c>
      <c r="CT937" s="160" t="str">
        <f t="shared" si="521"/>
        <v/>
      </c>
      <c r="CU937" s="162" t="str">
        <f t="shared" si="522"/>
        <v/>
      </c>
      <c r="CV937" s="162" t="str">
        <f t="shared" si="523"/>
        <v/>
      </c>
      <c r="CW937" s="162" t="str">
        <f t="shared" si="524"/>
        <v/>
      </c>
      <c r="CX937" s="162" t="str">
        <f t="shared" si="525"/>
        <v/>
      </c>
      <c r="CY937" s="162" t="str">
        <f t="shared" si="526"/>
        <v/>
      </c>
      <c r="CZ937" s="162" t="str">
        <f t="shared" si="527"/>
        <v/>
      </c>
      <c r="DA937" s="163" t="str">
        <f t="shared" si="528"/>
        <v/>
      </c>
    </row>
    <row r="938" spans="1:105" ht="16.5" x14ac:dyDescent="0.3">
      <c r="A938" s="135"/>
      <c r="B938" s="136"/>
      <c r="C938" s="136"/>
      <c r="D938" s="137"/>
      <c r="E938" s="176"/>
      <c r="F938" s="182"/>
      <c r="G938" s="183"/>
      <c r="H938" s="183"/>
      <c r="I938" s="183"/>
      <c r="J938" s="183"/>
      <c r="K938" s="183"/>
      <c r="L938" s="183"/>
      <c r="M938" s="186"/>
      <c r="N938" s="182"/>
      <c r="O938" s="184"/>
      <c r="P938" s="178"/>
      <c r="Q938" s="118">
        <f t="shared" si="497"/>
        <v>0</v>
      </c>
      <c r="R938" s="3"/>
      <c r="S938" s="3"/>
      <c r="T938" s="4"/>
      <c r="U938" s="4"/>
      <c r="V938" s="99">
        <f t="shared" si="498"/>
        <v>0</v>
      </c>
      <c r="W938" s="161"/>
      <c r="X938" s="138"/>
      <c r="AH938" s="158" t="str">
        <f t="array" ref="AH938">IF(OR(AH$1=0, $A938=""),"",SQRT((_xlfn.XLOOKUP(AH$1,$Z$2:$Z$16,$AA$2:$AA$16)-$T938)^2+(_xlfn.XLOOKUP(AH$1,$Z$2:$Z$16,$AB$2:$AB$16)-$U938)^2+(_xlfn.XLOOKUP(AH$1,$Z$2:$Z$16,$AC$2:$AC$16-$V938)^2)))</f>
        <v/>
      </c>
      <c r="AI938" s="140" t="str">
        <f t="array" ref="AI938">IF(OR(AI$1=0, $A938=""),"",SQRT((_xlfn.XLOOKUP(AI$1,$Z$2:$Z$16,$AA$2:$AA$16)-$T938)^2+(_xlfn.XLOOKUP(AI$1,$Z$2:$Z$16,$AB$2:$AB$16)-$U938)^2+(_xlfn.XLOOKUP(AI$1,$Z$2:$Z$16,$AC$2:$AC$16-$V938)^2)))</f>
        <v/>
      </c>
      <c r="AJ938" s="140" t="str">
        <f t="array" ref="AJ938">IF(OR(AJ$1=0, $A938=""),"",SQRT((_xlfn.XLOOKUP(AJ$1,$Z$2:$Z$16,$AA$2:$AA$16)-$T938)^2+(_xlfn.XLOOKUP(AJ$1,$Z$2:$Z$16,$AB$2:$AB$16)-$U938)^2+(_xlfn.XLOOKUP(AJ$1,$Z$2:$Z$16,$AC$2:$AC$16-$V938)^2)))</f>
        <v/>
      </c>
      <c r="AK938" s="140" t="str">
        <f t="array" ref="AK938">IF(OR(AK$1=0, $A938=""),"",SQRT((_xlfn.XLOOKUP(AK$1,$Z$2:$Z$16,$AA$2:$AA$16)-$T938)^2+(_xlfn.XLOOKUP(AK$1,$Z$2:$Z$16,$AB$2:$AB$16)-$U938)^2+(_xlfn.XLOOKUP(AK$1,$Z$2:$Z$16,$AC$2:$AC$16-$V938)^2)))</f>
        <v/>
      </c>
      <c r="AL938" s="140" t="str">
        <f t="array" ref="AL938">IF(OR(AL$1=0, $A938=""),"",SQRT((_xlfn.XLOOKUP(AL$1,$Z$2:$Z$16,$AA$2:$AA$16)-$T938)^2+(_xlfn.XLOOKUP(AL$1,$Z$2:$Z$16,$AB$2:$AB$16)-$U938)^2+(_xlfn.XLOOKUP(AL$1,$Z$2:$Z$16,$AC$2:$AC$16-$V938)^2)))</f>
        <v/>
      </c>
      <c r="AM938" s="140" t="str">
        <f t="array" ref="AM938">IF(OR(AM$1=0, $A938=""),"",SQRT((_xlfn.XLOOKUP(AM$1,$Z$2:$Z$16,$AA$2:$AA$16)-$T938)^2+(_xlfn.XLOOKUP(AM$1,$Z$2:$Z$16,$AB$2:$AB$16)-$U938)^2+(_xlfn.XLOOKUP(AM$1,$Z$2:$Z$16,$AC$2:$AC$16-$V938)^2)))</f>
        <v/>
      </c>
      <c r="AN938" s="140" t="str">
        <f t="array" ref="AN938">IF(OR(AN$1=0, $A938=""),"",SQRT((_xlfn.XLOOKUP(AN$1,$Z$2:$Z$16,$AA$2:$AA$16)-$T938)^2+(_xlfn.XLOOKUP(AN$1,$Z$2:$Z$16,$AB$2:$AB$16)-$U938)^2+(_xlfn.XLOOKUP(AN$1,$Z$2:$Z$16,$AC$2:$AC$16-$V938)^2)))</f>
        <v/>
      </c>
      <c r="AO938" s="140" t="str">
        <f t="array" ref="AO938">IF(OR(AO$1=0, $A938=""),"",SQRT((_xlfn.XLOOKUP(AO$1,$Z$2:$Z$16,$AA$2:$AA$16)-$T938)^2+(_xlfn.XLOOKUP(AO$1,$Z$2:$Z$16,$AB$2:$AB$16)-$U938)^2+(_xlfn.XLOOKUP(AO$1,$Z$2:$Z$16,$AC$2:$AC$16-$V938)^2)))</f>
        <v/>
      </c>
      <c r="AP938" s="141" t="str">
        <f t="array" ref="AP938">IF(OR(AP$1=0, $A938=""),"",SQRT((_xlfn.XLOOKUP(AP$1,$Z$2:$Z$16,$AA$2:$AA$16)-$T938)^2+(_xlfn.XLOOKUP(AP$1,$Z$2:$Z$16,$AB$2:$AB$16)-$U938)^2+(_xlfn.XLOOKUP(AP$1,$Z$2:$Z$16,$AC$2:$AC$16-$V938)^2)))</f>
        <v/>
      </c>
      <c r="AQ938" s="141" t="str">
        <f t="array" ref="AQ938">IF(OR(AQ$1=0, $A938=""),"",SQRT((_xlfn.XLOOKUP(AQ$1,$Z$2:$Z$16,$AA$2:$AA$16)-$T938)^2+(_xlfn.XLOOKUP(AQ$1,$Z$2:$Z$16,$AB$2:$AB$16)-$U938)^2+(_xlfn.XLOOKUP(AQ$1,$Z$2:$Z$16,$AC$2:$AC$16-$V938)^2)))</f>
        <v/>
      </c>
      <c r="AR938" s="141" t="str">
        <f t="array" ref="AR938">IF(OR(AR$1=0, $A938=""),"",SQRT((_xlfn.XLOOKUP(AR$1,$Z$2:$Z$16,$AA$2:$AA$16)-$T938)^2+(_xlfn.XLOOKUP(AR$1,$Z$2:$Z$16,$AB$2:$AB$16)-$U938)^2+(_xlfn.XLOOKUP(AR$1,$Z$2:$Z$16,$AC$2:$AC$16-$V938)^2)))</f>
        <v/>
      </c>
      <c r="AS938" s="141" t="str">
        <f t="array" ref="AS938">IF(OR(AS$1=0, $A938=""),"",SQRT((_xlfn.XLOOKUP(AS$1,$Z$2:$Z$16,$AA$2:$AA$16)-$T938)^2+(_xlfn.XLOOKUP(AS$1,$Z$2:$Z$16,$AB$2:$AB$16)-$U938)^2+(_xlfn.XLOOKUP(AS$1,$Z$2:$Z$16,$AC$2:$AC$16-$V938)^2)))</f>
        <v/>
      </c>
      <c r="AT938" s="141" t="str">
        <f t="array" ref="AT938">IF(OR(AT$1=0, $A938=""),"",SQRT((_xlfn.XLOOKUP(AT$1,$Z$2:$Z$16,$AA$2:$AA$16)-$T938)^2+(_xlfn.XLOOKUP(AT$1,$Z$2:$Z$16,$AB$2:$AB$16)-$U938)^2+(_xlfn.XLOOKUP(AT$1,$Z$2:$Z$16,$AC$2:$AC$16-$V938)^2)))</f>
        <v/>
      </c>
      <c r="AU938" s="141" t="str">
        <f t="array" ref="AU938">IF(OR(AU$1=0, $A938=""),"",SQRT((_xlfn.XLOOKUP(AU$1,$Z$2:$Z$16,$AA$2:$AA$16)-$T938)^2+(_xlfn.XLOOKUP(AU$1,$Z$2:$Z$16,$AB$2:$AB$16)-$U938)^2+(_xlfn.XLOOKUP(AU$1,$Z$2:$Z$16,$AC$2:$AC$16-$V938)^2)))</f>
        <v/>
      </c>
      <c r="AV938" s="142" t="str">
        <f t="array" ref="AV938">IF(OR(AV$1=0, $A938=""),"",SQRT((_xlfn.XLOOKUP(AV$1,$Z$2:$Z$16,$AA$2:$AA$16)-$T938)^2+(_xlfn.XLOOKUP(AV$1,$Z$2:$Z$16,$AB$2:$AB$16)-$U938)^2+(_xlfn.XLOOKUP(AV$1,$Z$2:$Z$16,$AC$2:$AC$16-$V938)^2)))</f>
        <v/>
      </c>
      <c r="AW938" s="124"/>
      <c r="AX938" s="124"/>
      <c r="AY938" s="125">
        <f t="shared" si="499"/>
        <v>0</v>
      </c>
      <c r="AZ938" s="143">
        <f t="shared" si="500"/>
        <v>0</v>
      </c>
      <c r="BA938" s="143">
        <f t="shared" si="501"/>
        <v>0</v>
      </c>
      <c r="BB938" s="143">
        <f t="shared" si="502"/>
        <v>0</v>
      </c>
      <c r="BC938" s="143">
        <f t="shared" si="503"/>
        <v>0</v>
      </c>
      <c r="BD938" s="143">
        <f t="shared" si="504"/>
        <v>0</v>
      </c>
      <c r="BE938" s="143">
        <f t="shared" si="505"/>
        <v>0</v>
      </c>
      <c r="BF938" s="143">
        <f t="shared" si="506"/>
        <v>0</v>
      </c>
      <c r="BG938" s="144">
        <f t="shared" si="507"/>
        <v>0</v>
      </c>
      <c r="BH938" s="144">
        <f t="shared" si="508"/>
        <v>0</v>
      </c>
      <c r="BI938" s="144">
        <f t="shared" si="509"/>
        <v>0</v>
      </c>
      <c r="BJ938" s="144">
        <f t="shared" si="510"/>
        <v>0</v>
      </c>
      <c r="BK938" s="144">
        <f t="shared" si="511"/>
        <v>0</v>
      </c>
      <c r="BL938" s="144">
        <f t="shared" si="512"/>
        <v>0</v>
      </c>
      <c r="BM938" s="145">
        <f t="shared" si="513"/>
        <v>0</v>
      </c>
      <c r="BN938" s="124"/>
      <c r="BO938" s="124"/>
      <c r="BP938" s="124"/>
      <c r="BQ938" s="124"/>
      <c r="BR938" s="124"/>
      <c r="BS938" s="124"/>
      <c r="BT938" s="124"/>
      <c r="BU938" s="124"/>
      <c r="BV938" s="130"/>
      <c r="BW938" s="130"/>
      <c r="BX938" s="130"/>
      <c r="BY938" s="130"/>
      <c r="BZ938" s="130"/>
      <c r="CA938" s="130"/>
      <c r="CB938" s="130"/>
      <c r="CC938" s="130"/>
      <c r="CD938" s="130"/>
      <c r="CE938" s="130"/>
      <c r="CF938" s="130"/>
      <c r="CG938" s="130"/>
      <c r="CH938" s="130"/>
      <c r="CI938" s="130"/>
      <c r="CJ938" s="130"/>
      <c r="CM938" s="159">
        <f t="shared" si="514"/>
        <v>0</v>
      </c>
      <c r="CN938" s="160">
        <f t="shared" si="515"/>
        <v>0</v>
      </c>
      <c r="CO938" s="160">
        <f t="shared" si="516"/>
        <v>0</v>
      </c>
      <c r="CP938" s="160">
        <f t="shared" si="517"/>
        <v>0</v>
      </c>
      <c r="CQ938" s="160">
        <f t="shared" si="518"/>
        <v>0</v>
      </c>
      <c r="CR938" s="160" t="str">
        <f t="shared" si="519"/>
        <v/>
      </c>
      <c r="CS938" s="160" t="str">
        <f t="shared" si="520"/>
        <v/>
      </c>
      <c r="CT938" s="160" t="str">
        <f t="shared" si="521"/>
        <v/>
      </c>
      <c r="CU938" s="162" t="str">
        <f t="shared" si="522"/>
        <v/>
      </c>
      <c r="CV938" s="162" t="str">
        <f t="shared" si="523"/>
        <v/>
      </c>
      <c r="CW938" s="162" t="str">
        <f t="shared" si="524"/>
        <v/>
      </c>
      <c r="CX938" s="162" t="str">
        <f t="shared" si="525"/>
        <v/>
      </c>
      <c r="CY938" s="162" t="str">
        <f t="shared" si="526"/>
        <v/>
      </c>
      <c r="CZ938" s="162" t="str">
        <f t="shared" si="527"/>
        <v/>
      </c>
      <c r="DA938" s="163" t="str">
        <f t="shared" si="528"/>
        <v/>
      </c>
    </row>
    <row r="939" spans="1:105" ht="16.5" x14ac:dyDescent="0.3">
      <c r="A939" s="135"/>
      <c r="B939" s="136"/>
      <c r="C939" s="136"/>
      <c r="D939" s="137"/>
      <c r="E939" s="176"/>
      <c r="F939" s="182"/>
      <c r="G939" s="183"/>
      <c r="H939" s="183"/>
      <c r="I939" s="183"/>
      <c r="J939" s="183"/>
      <c r="K939" s="183"/>
      <c r="L939" s="183"/>
      <c r="M939" s="186"/>
      <c r="N939" s="182"/>
      <c r="O939" s="184"/>
      <c r="P939" s="178"/>
      <c r="Q939" s="118">
        <f t="shared" si="497"/>
        <v>0</v>
      </c>
      <c r="R939" s="3"/>
      <c r="S939" s="3"/>
      <c r="T939" s="4"/>
      <c r="U939" s="4"/>
      <c r="V939" s="99">
        <f t="shared" si="498"/>
        <v>0</v>
      </c>
      <c r="W939" s="161"/>
      <c r="X939" s="138"/>
      <c r="AH939" s="158" t="str">
        <f t="array" ref="AH939">IF(OR(AH$1=0, $A939=""),"",SQRT((_xlfn.XLOOKUP(AH$1,$Z$2:$Z$16,$AA$2:$AA$16)-$T939)^2+(_xlfn.XLOOKUP(AH$1,$Z$2:$Z$16,$AB$2:$AB$16)-$U939)^2+(_xlfn.XLOOKUP(AH$1,$Z$2:$Z$16,$AC$2:$AC$16-$V939)^2)))</f>
        <v/>
      </c>
      <c r="AI939" s="140" t="str">
        <f t="array" ref="AI939">IF(OR(AI$1=0, $A939=""),"",SQRT((_xlfn.XLOOKUP(AI$1,$Z$2:$Z$16,$AA$2:$AA$16)-$T939)^2+(_xlfn.XLOOKUP(AI$1,$Z$2:$Z$16,$AB$2:$AB$16)-$U939)^2+(_xlfn.XLOOKUP(AI$1,$Z$2:$Z$16,$AC$2:$AC$16-$V939)^2)))</f>
        <v/>
      </c>
      <c r="AJ939" s="140" t="str">
        <f t="array" ref="AJ939">IF(OR(AJ$1=0, $A939=""),"",SQRT((_xlfn.XLOOKUP(AJ$1,$Z$2:$Z$16,$AA$2:$AA$16)-$T939)^2+(_xlfn.XLOOKUP(AJ$1,$Z$2:$Z$16,$AB$2:$AB$16)-$U939)^2+(_xlfn.XLOOKUP(AJ$1,$Z$2:$Z$16,$AC$2:$AC$16-$V939)^2)))</f>
        <v/>
      </c>
      <c r="AK939" s="140" t="str">
        <f t="array" ref="AK939">IF(OR(AK$1=0, $A939=""),"",SQRT((_xlfn.XLOOKUP(AK$1,$Z$2:$Z$16,$AA$2:$AA$16)-$T939)^2+(_xlfn.XLOOKUP(AK$1,$Z$2:$Z$16,$AB$2:$AB$16)-$U939)^2+(_xlfn.XLOOKUP(AK$1,$Z$2:$Z$16,$AC$2:$AC$16-$V939)^2)))</f>
        <v/>
      </c>
      <c r="AL939" s="140" t="str">
        <f t="array" ref="AL939">IF(OR(AL$1=0, $A939=""),"",SQRT((_xlfn.XLOOKUP(AL$1,$Z$2:$Z$16,$AA$2:$AA$16)-$T939)^2+(_xlfn.XLOOKUP(AL$1,$Z$2:$Z$16,$AB$2:$AB$16)-$U939)^2+(_xlfn.XLOOKUP(AL$1,$Z$2:$Z$16,$AC$2:$AC$16-$V939)^2)))</f>
        <v/>
      </c>
      <c r="AM939" s="140" t="str">
        <f t="array" ref="AM939">IF(OR(AM$1=0, $A939=""),"",SQRT((_xlfn.XLOOKUP(AM$1,$Z$2:$Z$16,$AA$2:$AA$16)-$T939)^2+(_xlfn.XLOOKUP(AM$1,$Z$2:$Z$16,$AB$2:$AB$16)-$U939)^2+(_xlfn.XLOOKUP(AM$1,$Z$2:$Z$16,$AC$2:$AC$16-$V939)^2)))</f>
        <v/>
      </c>
      <c r="AN939" s="140" t="str">
        <f t="array" ref="AN939">IF(OR(AN$1=0, $A939=""),"",SQRT((_xlfn.XLOOKUP(AN$1,$Z$2:$Z$16,$AA$2:$AA$16)-$T939)^2+(_xlfn.XLOOKUP(AN$1,$Z$2:$Z$16,$AB$2:$AB$16)-$U939)^2+(_xlfn.XLOOKUP(AN$1,$Z$2:$Z$16,$AC$2:$AC$16-$V939)^2)))</f>
        <v/>
      </c>
      <c r="AO939" s="140" t="str">
        <f t="array" ref="AO939">IF(OR(AO$1=0, $A939=""),"",SQRT((_xlfn.XLOOKUP(AO$1,$Z$2:$Z$16,$AA$2:$AA$16)-$T939)^2+(_xlfn.XLOOKUP(AO$1,$Z$2:$Z$16,$AB$2:$AB$16)-$U939)^2+(_xlfn.XLOOKUP(AO$1,$Z$2:$Z$16,$AC$2:$AC$16-$V939)^2)))</f>
        <v/>
      </c>
      <c r="AP939" s="141" t="str">
        <f t="array" ref="AP939">IF(OR(AP$1=0, $A939=""),"",SQRT((_xlfn.XLOOKUP(AP$1,$Z$2:$Z$16,$AA$2:$AA$16)-$T939)^2+(_xlfn.XLOOKUP(AP$1,$Z$2:$Z$16,$AB$2:$AB$16)-$U939)^2+(_xlfn.XLOOKUP(AP$1,$Z$2:$Z$16,$AC$2:$AC$16-$V939)^2)))</f>
        <v/>
      </c>
      <c r="AQ939" s="141" t="str">
        <f t="array" ref="AQ939">IF(OR(AQ$1=0, $A939=""),"",SQRT((_xlfn.XLOOKUP(AQ$1,$Z$2:$Z$16,$AA$2:$AA$16)-$T939)^2+(_xlfn.XLOOKUP(AQ$1,$Z$2:$Z$16,$AB$2:$AB$16)-$U939)^2+(_xlfn.XLOOKUP(AQ$1,$Z$2:$Z$16,$AC$2:$AC$16-$V939)^2)))</f>
        <v/>
      </c>
      <c r="AR939" s="141" t="str">
        <f t="array" ref="AR939">IF(OR(AR$1=0, $A939=""),"",SQRT((_xlfn.XLOOKUP(AR$1,$Z$2:$Z$16,$AA$2:$AA$16)-$T939)^2+(_xlfn.XLOOKUP(AR$1,$Z$2:$Z$16,$AB$2:$AB$16)-$U939)^2+(_xlfn.XLOOKUP(AR$1,$Z$2:$Z$16,$AC$2:$AC$16-$V939)^2)))</f>
        <v/>
      </c>
      <c r="AS939" s="141" t="str">
        <f t="array" ref="AS939">IF(OR(AS$1=0, $A939=""),"",SQRT((_xlfn.XLOOKUP(AS$1,$Z$2:$Z$16,$AA$2:$AA$16)-$T939)^2+(_xlfn.XLOOKUP(AS$1,$Z$2:$Z$16,$AB$2:$AB$16)-$U939)^2+(_xlfn.XLOOKUP(AS$1,$Z$2:$Z$16,$AC$2:$AC$16-$V939)^2)))</f>
        <v/>
      </c>
      <c r="AT939" s="141" t="str">
        <f t="array" ref="AT939">IF(OR(AT$1=0, $A939=""),"",SQRT((_xlfn.XLOOKUP(AT$1,$Z$2:$Z$16,$AA$2:$AA$16)-$T939)^2+(_xlfn.XLOOKUP(AT$1,$Z$2:$Z$16,$AB$2:$AB$16)-$U939)^2+(_xlfn.XLOOKUP(AT$1,$Z$2:$Z$16,$AC$2:$AC$16-$V939)^2)))</f>
        <v/>
      </c>
      <c r="AU939" s="141" t="str">
        <f t="array" ref="AU939">IF(OR(AU$1=0, $A939=""),"",SQRT((_xlfn.XLOOKUP(AU$1,$Z$2:$Z$16,$AA$2:$AA$16)-$T939)^2+(_xlfn.XLOOKUP(AU$1,$Z$2:$Z$16,$AB$2:$AB$16)-$U939)^2+(_xlfn.XLOOKUP(AU$1,$Z$2:$Z$16,$AC$2:$AC$16-$V939)^2)))</f>
        <v/>
      </c>
      <c r="AV939" s="142" t="str">
        <f t="array" ref="AV939">IF(OR(AV$1=0, $A939=""),"",SQRT((_xlfn.XLOOKUP(AV$1,$Z$2:$Z$16,$AA$2:$AA$16)-$T939)^2+(_xlfn.XLOOKUP(AV$1,$Z$2:$Z$16,$AB$2:$AB$16)-$U939)^2+(_xlfn.XLOOKUP(AV$1,$Z$2:$Z$16,$AC$2:$AC$16-$V939)^2)))</f>
        <v/>
      </c>
      <c r="AW939" s="124"/>
      <c r="AX939" s="124"/>
      <c r="AY939" s="125">
        <f t="shared" si="499"/>
        <v>0</v>
      </c>
      <c r="AZ939" s="143">
        <f t="shared" si="500"/>
        <v>0</v>
      </c>
      <c r="BA939" s="143">
        <f t="shared" si="501"/>
        <v>0</v>
      </c>
      <c r="BB939" s="143">
        <f t="shared" si="502"/>
        <v>0</v>
      </c>
      <c r="BC939" s="143">
        <f t="shared" si="503"/>
        <v>0</v>
      </c>
      <c r="BD939" s="143">
        <f t="shared" si="504"/>
        <v>0</v>
      </c>
      <c r="BE939" s="143">
        <f t="shared" si="505"/>
        <v>0</v>
      </c>
      <c r="BF939" s="143">
        <f t="shared" si="506"/>
        <v>0</v>
      </c>
      <c r="BG939" s="144">
        <f t="shared" si="507"/>
        <v>0</v>
      </c>
      <c r="BH939" s="144">
        <f t="shared" si="508"/>
        <v>0</v>
      </c>
      <c r="BI939" s="144">
        <f t="shared" si="509"/>
        <v>0</v>
      </c>
      <c r="BJ939" s="144">
        <f t="shared" si="510"/>
        <v>0</v>
      </c>
      <c r="BK939" s="144">
        <f t="shared" si="511"/>
        <v>0</v>
      </c>
      <c r="BL939" s="144">
        <f t="shared" si="512"/>
        <v>0</v>
      </c>
      <c r="BM939" s="145">
        <f t="shared" si="513"/>
        <v>0</v>
      </c>
      <c r="BN939" s="124"/>
      <c r="BO939" s="124"/>
      <c r="BP939" s="124"/>
      <c r="BQ939" s="124"/>
      <c r="BR939" s="124"/>
      <c r="BS939" s="124"/>
      <c r="BT939" s="124"/>
      <c r="BU939" s="124"/>
      <c r="BV939" s="130"/>
      <c r="BW939" s="130"/>
      <c r="BX939" s="130"/>
      <c r="BY939" s="130"/>
      <c r="BZ939" s="130"/>
      <c r="CA939" s="130"/>
      <c r="CB939" s="130"/>
      <c r="CC939" s="130"/>
      <c r="CD939" s="130"/>
      <c r="CE939" s="130"/>
      <c r="CF939" s="130"/>
      <c r="CG939" s="130"/>
      <c r="CH939" s="130"/>
      <c r="CI939" s="130"/>
      <c r="CJ939" s="130"/>
      <c r="CM939" s="159">
        <f t="shared" si="514"/>
        <v>0</v>
      </c>
      <c r="CN939" s="160">
        <f t="shared" si="515"/>
        <v>0</v>
      </c>
      <c r="CO939" s="160">
        <f t="shared" si="516"/>
        <v>0</v>
      </c>
      <c r="CP939" s="160">
        <f t="shared" si="517"/>
        <v>0</v>
      </c>
      <c r="CQ939" s="160">
        <f t="shared" si="518"/>
        <v>0</v>
      </c>
      <c r="CR939" s="160" t="str">
        <f t="shared" si="519"/>
        <v/>
      </c>
      <c r="CS939" s="160" t="str">
        <f t="shared" si="520"/>
        <v/>
      </c>
      <c r="CT939" s="160" t="str">
        <f t="shared" si="521"/>
        <v/>
      </c>
      <c r="CU939" s="162" t="str">
        <f t="shared" si="522"/>
        <v/>
      </c>
      <c r="CV939" s="162" t="str">
        <f t="shared" si="523"/>
        <v/>
      </c>
      <c r="CW939" s="162" t="str">
        <f t="shared" si="524"/>
        <v/>
      </c>
      <c r="CX939" s="162" t="str">
        <f t="shared" si="525"/>
        <v/>
      </c>
      <c r="CY939" s="162" t="str">
        <f t="shared" si="526"/>
        <v/>
      </c>
      <c r="CZ939" s="162" t="str">
        <f t="shared" si="527"/>
        <v/>
      </c>
      <c r="DA939" s="163" t="str">
        <f t="shared" si="528"/>
        <v/>
      </c>
    </row>
    <row r="940" spans="1:105" ht="16.5" x14ac:dyDescent="0.3">
      <c r="A940" s="135"/>
      <c r="B940" s="136"/>
      <c r="C940" s="136"/>
      <c r="D940" s="137"/>
      <c r="E940" s="176"/>
      <c r="F940" s="182"/>
      <c r="G940" s="183"/>
      <c r="H940" s="183"/>
      <c r="I940" s="183"/>
      <c r="J940" s="183"/>
      <c r="K940" s="183"/>
      <c r="L940" s="183"/>
      <c r="M940" s="186"/>
      <c r="N940" s="182"/>
      <c r="O940" s="184"/>
      <c r="P940" s="178"/>
      <c r="Q940" s="118">
        <f t="shared" si="497"/>
        <v>0</v>
      </c>
      <c r="R940" s="3"/>
      <c r="S940" s="3"/>
      <c r="T940" s="4"/>
      <c r="U940" s="4"/>
      <c r="V940" s="99">
        <f t="shared" si="498"/>
        <v>0</v>
      </c>
      <c r="W940" s="161"/>
      <c r="X940" s="138"/>
      <c r="AH940" s="158" t="str">
        <f t="array" ref="AH940">IF(OR(AH$1=0, $A940=""),"",SQRT((_xlfn.XLOOKUP(AH$1,$Z$2:$Z$16,$AA$2:$AA$16)-$T940)^2+(_xlfn.XLOOKUP(AH$1,$Z$2:$Z$16,$AB$2:$AB$16)-$U940)^2+(_xlfn.XLOOKUP(AH$1,$Z$2:$Z$16,$AC$2:$AC$16-$V940)^2)))</f>
        <v/>
      </c>
      <c r="AI940" s="140" t="str">
        <f t="array" ref="AI940">IF(OR(AI$1=0, $A940=""),"",SQRT((_xlfn.XLOOKUP(AI$1,$Z$2:$Z$16,$AA$2:$AA$16)-$T940)^2+(_xlfn.XLOOKUP(AI$1,$Z$2:$Z$16,$AB$2:$AB$16)-$U940)^2+(_xlfn.XLOOKUP(AI$1,$Z$2:$Z$16,$AC$2:$AC$16-$V940)^2)))</f>
        <v/>
      </c>
      <c r="AJ940" s="140" t="str">
        <f t="array" ref="AJ940">IF(OR(AJ$1=0, $A940=""),"",SQRT((_xlfn.XLOOKUP(AJ$1,$Z$2:$Z$16,$AA$2:$AA$16)-$T940)^2+(_xlfn.XLOOKUP(AJ$1,$Z$2:$Z$16,$AB$2:$AB$16)-$U940)^2+(_xlfn.XLOOKUP(AJ$1,$Z$2:$Z$16,$AC$2:$AC$16-$V940)^2)))</f>
        <v/>
      </c>
      <c r="AK940" s="140" t="str">
        <f t="array" ref="AK940">IF(OR(AK$1=0, $A940=""),"",SQRT((_xlfn.XLOOKUP(AK$1,$Z$2:$Z$16,$AA$2:$AA$16)-$T940)^2+(_xlfn.XLOOKUP(AK$1,$Z$2:$Z$16,$AB$2:$AB$16)-$U940)^2+(_xlfn.XLOOKUP(AK$1,$Z$2:$Z$16,$AC$2:$AC$16-$V940)^2)))</f>
        <v/>
      </c>
      <c r="AL940" s="140" t="str">
        <f t="array" ref="AL940">IF(OR(AL$1=0, $A940=""),"",SQRT((_xlfn.XLOOKUP(AL$1,$Z$2:$Z$16,$AA$2:$AA$16)-$T940)^2+(_xlfn.XLOOKUP(AL$1,$Z$2:$Z$16,$AB$2:$AB$16)-$U940)^2+(_xlfn.XLOOKUP(AL$1,$Z$2:$Z$16,$AC$2:$AC$16-$V940)^2)))</f>
        <v/>
      </c>
      <c r="AM940" s="140" t="str">
        <f t="array" ref="AM940">IF(OR(AM$1=0, $A940=""),"",SQRT((_xlfn.XLOOKUP(AM$1,$Z$2:$Z$16,$AA$2:$AA$16)-$T940)^2+(_xlfn.XLOOKUP(AM$1,$Z$2:$Z$16,$AB$2:$AB$16)-$U940)^2+(_xlfn.XLOOKUP(AM$1,$Z$2:$Z$16,$AC$2:$AC$16-$V940)^2)))</f>
        <v/>
      </c>
      <c r="AN940" s="140" t="str">
        <f t="array" ref="AN940">IF(OR(AN$1=0, $A940=""),"",SQRT((_xlfn.XLOOKUP(AN$1,$Z$2:$Z$16,$AA$2:$AA$16)-$T940)^2+(_xlfn.XLOOKUP(AN$1,$Z$2:$Z$16,$AB$2:$AB$16)-$U940)^2+(_xlfn.XLOOKUP(AN$1,$Z$2:$Z$16,$AC$2:$AC$16-$V940)^2)))</f>
        <v/>
      </c>
      <c r="AO940" s="140" t="str">
        <f t="array" ref="AO940">IF(OR(AO$1=0, $A940=""),"",SQRT((_xlfn.XLOOKUP(AO$1,$Z$2:$Z$16,$AA$2:$AA$16)-$T940)^2+(_xlfn.XLOOKUP(AO$1,$Z$2:$Z$16,$AB$2:$AB$16)-$U940)^2+(_xlfn.XLOOKUP(AO$1,$Z$2:$Z$16,$AC$2:$AC$16-$V940)^2)))</f>
        <v/>
      </c>
      <c r="AP940" s="141" t="str">
        <f t="array" ref="AP940">IF(OR(AP$1=0, $A940=""),"",SQRT((_xlfn.XLOOKUP(AP$1,$Z$2:$Z$16,$AA$2:$AA$16)-$T940)^2+(_xlfn.XLOOKUP(AP$1,$Z$2:$Z$16,$AB$2:$AB$16)-$U940)^2+(_xlfn.XLOOKUP(AP$1,$Z$2:$Z$16,$AC$2:$AC$16-$V940)^2)))</f>
        <v/>
      </c>
      <c r="AQ940" s="141" t="str">
        <f t="array" ref="AQ940">IF(OR(AQ$1=0, $A940=""),"",SQRT((_xlfn.XLOOKUP(AQ$1,$Z$2:$Z$16,$AA$2:$AA$16)-$T940)^2+(_xlfn.XLOOKUP(AQ$1,$Z$2:$Z$16,$AB$2:$AB$16)-$U940)^2+(_xlfn.XLOOKUP(AQ$1,$Z$2:$Z$16,$AC$2:$AC$16-$V940)^2)))</f>
        <v/>
      </c>
      <c r="AR940" s="141" t="str">
        <f t="array" ref="AR940">IF(OR(AR$1=0, $A940=""),"",SQRT((_xlfn.XLOOKUP(AR$1,$Z$2:$Z$16,$AA$2:$AA$16)-$T940)^2+(_xlfn.XLOOKUP(AR$1,$Z$2:$Z$16,$AB$2:$AB$16)-$U940)^2+(_xlfn.XLOOKUP(AR$1,$Z$2:$Z$16,$AC$2:$AC$16-$V940)^2)))</f>
        <v/>
      </c>
      <c r="AS940" s="141" t="str">
        <f t="array" ref="AS940">IF(OR(AS$1=0, $A940=""),"",SQRT((_xlfn.XLOOKUP(AS$1,$Z$2:$Z$16,$AA$2:$AA$16)-$T940)^2+(_xlfn.XLOOKUP(AS$1,$Z$2:$Z$16,$AB$2:$AB$16)-$U940)^2+(_xlfn.XLOOKUP(AS$1,$Z$2:$Z$16,$AC$2:$AC$16-$V940)^2)))</f>
        <v/>
      </c>
      <c r="AT940" s="141" t="str">
        <f t="array" ref="AT940">IF(OR(AT$1=0, $A940=""),"",SQRT((_xlfn.XLOOKUP(AT$1,$Z$2:$Z$16,$AA$2:$AA$16)-$T940)^2+(_xlfn.XLOOKUP(AT$1,$Z$2:$Z$16,$AB$2:$AB$16)-$U940)^2+(_xlfn.XLOOKUP(AT$1,$Z$2:$Z$16,$AC$2:$AC$16-$V940)^2)))</f>
        <v/>
      </c>
      <c r="AU940" s="141" t="str">
        <f t="array" ref="AU940">IF(OR(AU$1=0, $A940=""),"",SQRT((_xlfn.XLOOKUP(AU$1,$Z$2:$Z$16,$AA$2:$AA$16)-$T940)^2+(_xlfn.XLOOKUP(AU$1,$Z$2:$Z$16,$AB$2:$AB$16)-$U940)^2+(_xlfn.XLOOKUP(AU$1,$Z$2:$Z$16,$AC$2:$AC$16-$V940)^2)))</f>
        <v/>
      </c>
      <c r="AV940" s="142" t="str">
        <f t="array" ref="AV940">IF(OR(AV$1=0, $A940=""),"",SQRT((_xlfn.XLOOKUP(AV$1,$Z$2:$Z$16,$AA$2:$AA$16)-$T940)^2+(_xlfn.XLOOKUP(AV$1,$Z$2:$Z$16,$AB$2:$AB$16)-$U940)^2+(_xlfn.XLOOKUP(AV$1,$Z$2:$Z$16,$AC$2:$AC$16-$V940)^2)))</f>
        <v/>
      </c>
      <c r="AW940" s="124"/>
      <c r="AX940" s="124"/>
      <c r="AY940" s="125">
        <f t="shared" si="499"/>
        <v>0</v>
      </c>
      <c r="AZ940" s="143">
        <f t="shared" si="500"/>
        <v>0</v>
      </c>
      <c r="BA940" s="143">
        <f t="shared" si="501"/>
        <v>0</v>
      </c>
      <c r="BB940" s="143">
        <f t="shared" si="502"/>
        <v>0</v>
      </c>
      <c r="BC940" s="143">
        <f t="shared" si="503"/>
        <v>0</v>
      </c>
      <c r="BD940" s="143">
        <f t="shared" si="504"/>
        <v>0</v>
      </c>
      <c r="BE940" s="143">
        <f t="shared" si="505"/>
        <v>0</v>
      </c>
      <c r="BF940" s="143">
        <f t="shared" si="506"/>
        <v>0</v>
      </c>
      <c r="BG940" s="144">
        <f t="shared" si="507"/>
        <v>0</v>
      </c>
      <c r="BH940" s="144">
        <f t="shared" si="508"/>
        <v>0</v>
      </c>
      <c r="BI940" s="144">
        <f t="shared" si="509"/>
        <v>0</v>
      </c>
      <c r="BJ940" s="144">
        <f t="shared" si="510"/>
        <v>0</v>
      </c>
      <c r="BK940" s="144">
        <f t="shared" si="511"/>
        <v>0</v>
      </c>
      <c r="BL940" s="144">
        <f t="shared" si="512"/>
        <v>0</v>
      </c>
      <c r="BM940" s="145">
        <f t="shared" si="513"/>
        <v>0</v>
      </c>
      <c r="BN940" s="124"/>
      <c r="BO940" s="124"/>
      <c r="BP940" s="124"/>
      <c r="BQ940" s="124"/>
      <c r="BR940" s="124"/>
      <c r="BS940" s="124"/>
      <c r="BT940" s="124"/>
      <c r="BU940" s="124"/>
      <c r="BV940" s="130"/>
      <c r="BW940" s="130"/>
      <c r="BX940" s="130"/>
      <c r="BY940" s="130"/>
      <c r="BZ940" s="130"/>
      <c r="CA940" s="130"/>
      <c r="CB940" s="130"/>
      <c r="CC940" s="130"/>
      <c r="CD940" s="130"/>
      <c r="CE940" s="130"/>
      <c r="CF940" s="130"/>
      <c r="CG940" s="130"/>
      <c r="CH940" s="130"/>
      <c r="CI940" s="130"/>
      <c r="CJ940" s="130"/>
      <c r="CM940" s="159">
        <f t="shared" si="514"/>
        <v>0</v>
      </c>
      <c r="CN940" s="160">
        <f t="shared" si="515"/>
        <v>0</v>
      </c>
      <c r="CO940" s="160">
        <f t="shared" si="516"/>
        <v>0</v>
      </c>
      <c r="CP940" s="160">
        <f t="shared" si="517"/>
        <v>0</v>
      </c>
      <c r="CQ940" s="160">
        <f t="shared" si="518"/>
        <v>0</v>
      </c>
      <c r="CR940" s="160" t="str">
        <f t="shared" si="519"/>
        <v/>
      </c>
      <c r="CS940" s="160" t="str">
        <f t="shared" si="520"/>
        <v/>
      </c>
      <c r="CT940" s="160" t="str">
        <f t="shared" si="521"/>
        <v/>
      </c>
      <c r="CU940" s="162" t="str">
        <f t="shared" si="522"/>
        <v/>
      </c>
      <c r="CV940" s="162" t="str">
        <f t="shared" si="523"/>
        <v/>
      </c>
      <c r="CW940" s="162" t="str">
        <f t="shared" si="524"/>
        <v/>
      </c>
      <c r="CX940" s="162" t="str">
        <f t="shared" si="525"/>
        <v/>
      </c>
      <c r="CY940" s="162" t="str">
        <f t="shared" si="526"/>
        <v/>
      </c>
      <c r="CZ940" s="162" t="str">
        <f t="shared" si="527"/>
        <v/>
      </c>
      <c r="DA940" s="163" t="str">
        <f t="shared" si="528"/>
        <v/>
      </c>
    </row>
    <row r="941" spans="1:105" ht="16.5" x14ac:dyDescent="0.3">
      <c r="A941" s="135"/>
      <c r="B941" s="136"/>
      <c r="C941" s="136"/>
      <c r="D941" s="137"/>
      <c r="E941" s="176"/>
      <c r="F941" s="182"/>
      <c r="G941" s="183"/>
      <c r="H941" s="183"/>
      <c r="I941" s="183"/>
      <c r="J941" s="183"/>
      <c r="K941" s="183"/>
      <c r="L941" s="183"/>
      <c r="M941" s="186"/>
      <c r="N941" s="182"/>
      <c r="O941" s="184"/>
      <c r="P941" s="178"/>
      <c r="Q941" s="118">
        <f t="shared" si="497"/>
        <v>0</v>
      </c>
      <c r="R941" s="3"/>
      <c r="S941" s="3"/>
      <c r="T941" s="4"/>
      <c r="U941" s="4"/>
      <c r="V941" s="99">
        <f t="shared" si="498"/>
        <v>0</v>
      </c>
      <c r="W941" s="161"/>
      <c r="X941" s="138"/>
      <c r="AH941" s="158" t="str">
        <f t="array" ref="AH941">IF(OR(AH$1=0, $A941=""),"",SQRT((_xlfn.XLOOKUP(AH$1,$Z$2:$Z$16,$AA$2:$AA$16)-$T941)^2+(_xlfn.XLOOKUP(AH$1,$Z$2:$Z$16,$AB$2:$AB$16)-$U941)^2+(_xlfn.XLOOKUP(AH$1,$Z$2:$Z$16,$AC$2:$AC$16-$V941)^2)))</f>
        <v/>
      </c>
      <c r="AI941" s="140" t="str">
        <f t="array" ref="AI941">IF(OR(AI$1=0, $A941=""),"",SQRT((_xlfn.XLOOKUP(AI$1,$Z$2:$Z$16,$AA$2:$AA$16)-$T941)^2+(_xlfn.XLOOKUP(AI$1,$Z$2:$Z$16,$AB$2:$AB$16)-$U941)^2+(_xlfn.XLOOKUP(AI$1,$Z$2:$Z$16,$AC$2:$AC$16-$V941)^2)))</f>
        <v/>
      </c>
      <c r="AJ941" s="140" t="str">
        <f t="array" ref="AJ941">IF(OR(AJ$1=0, $A941=""),"",SQRT((_xlfn.XLOOKUP(AJ$1,$Z$2:$Z$16,$AA$2:$AA$16)-$T941)^2+(_xlfn.XLOOKUP(AJ$1,$Z$2:$Z$16,$AB$2:$AB$16)-$U941)^2+(_xlfn.XLOOKUP(AJ$1,$Z$2:$Z$16,$AC$2:$AC$16-$V941)^2)))</f>
        <v/>
      </c>
      <c r="AK941" s="140" t="str">
        <f t="array" ref="AK941">IF(OR(AK$1=0, $A941=""),"",SQRT((_xlfn.XLOOKUP(AK$1,$Z$2:$Z$16,$AA$2:$AA$16)-$T941)^2+(_xlfn.XLOOKUP(AK$1,$Z$2:$Z$16,$AB$2:$AB$16)-$U941)^2+(_xlfn.XLOOKUP(AK$1,$Z$2:$Z$16,$AC$2:$AC$16-$V941)^2)))</f>
        <v/>
      </c>
      <c r="AL941" s="140" t="str">
        <f t="array" ref="AL941">IF(OR(AL$1=0, $A941=""),"",SQRT((_xlfn.XLOOKUP(AL$1,$Z$2:$Z$16,$AA$2:$AA$16)-$T941)^2+(_xlfn.XLOOKUP(AL$1,$Z$2:$Z$16,$AB$2:$AB$16)-$U941)^2+(_xlfn.XLOOKUP(AL$1,$Z$2:$Z$16,$AC$2:$AC$16-$V941)^2)))</f>
        <v/>
      </c>
      <c r="AM941" s="140" t="str">
        <f t="array" ref="AM941">IF(OR(AM$1=0, $A941=""),"",SQRT((_xlfn.XLOOKUP(AM$1,$Z$2:$Z$16,$AA$2:$AA$16)-$T941)^2+(_xlfn.XLOOKUP(AM$1,$Z$2:$Z$16,$AB$2:$AB$16)-$U941)^2+(_xlfn.XLOOKUP(AM$1,$Z$2:$Z$16,$AC$2:$AC$16-$V941)^2)))</f>
        <v/>
      </c>
      <c r="AN941" s="140" t="str">
        <f t="array" ref="AN941">IF(OR(AN$1=0, $A941=""),"",SQRT((_xlfn.XLOOKUP(AN$1,$Z$2:$Z$16,$AA$2:$AA$16)-$T941)^2+(_xlfn.XLOOKUP(AN$1,$Z$2:$Z$16,$AB$2:$AB$16)-$U941)^2+(_xlfn.XLOOKUP(AN$1,$Z$2:$Z$16,$AC$2:$AC$16-$V941)^2)))</f>
        <v/>
      </c>
      <c r="AO941" s="140" t="str">
        <f t="array" ref="AO941">IF(OR(AO$1=0, $A941=""),"",SQRT((_xlfn.XLOOKUP(AO$1,$Z$2:$Z$16,$AA$2:$AA$16)-$T941)^2+(_xlfn.XLOOKUP(AO$1,$Z$2:$Z$16,$AB$2:$AB$16)-$U941)^2+(_xlfn.XLOOKUP(AO$1,$Z$2:$Z$16,$AC$2:$AC$16-$V941)^2)))</f>
        <v/>
      </c>
      <c r="AP941" s="141" t="str">
        <f t="array" ref="AP941">IF(OR(AP$1=0, $A941=""),"",SQRT((_xlfn.XLOOKUP(AP$1,$Z$2:$Z$16,$AA$2:$AA$16)-$T941)^2+(_xlfn.XLOOKUP(AP$1,$Z$2:$Z$16,$AB$2:$AB$16)-$U941)^2+(_xlfn.XLOOKUP(AP$1,$Z$2:$Z$16,$AC$2:$AC$16-$V941)^2)))</f>
        <v/>
      </c>
      <c r="AQ941" s="141" t="str">
        <f t="array" ref="AQ941">IF(OR(AQ$1=0, $A941=""),"",SQRT((_xlfn.XLOOKUP(AQ$1,$Z$2:$Z$16,$AA$2:$AA$16)-$T941)^2+(_xlfn.XLOOKUP(AQ$1,$Z$2:$Z$16,$AB$2:$AB$16)-$U941)^2+(_xlfn.XLOOKUP(AQ$1,$Z$2:$Z$16,$AC$2:$AC$16-$V941)^2)))</f>
        <v/>
      </c>
      <c r="AR941" s="141" t="str">
        <f t="array" ref="AR941">IF(OR(AR$1=0, $A941=""),"",SQRT((_xlfn.XLOOKUP(AR$1,$Z$2:$Z$16,$AA$2:$AA$16)-$T941)^2+(_xlfn.XLOOKUP(AR$1,$Z$2:$Z$16,$AB$2:$AB$16)-$U941)^2+(_xlfn.XLOOKUP(AR$1,$Z$2:$Z$16,$AC$2:$AC$16-$V941)^2)))</f>
        <v/>
      </c>
      <c r="AS941" s="141" t="str">
        <f t="array" ref="AS941">IF(OR(AS$1=0, $A941=""),"",SQRT((_xlfn.XLOOKUP(AS$1,$Z$2:$Z$16,$AA$2:$AA$16)-$T941)^2+(_xlfn.XLOOKUP(AS$1,$Z$2:$Z$16,$AB$2:$AB$16)-$U941)^2+(_xlfn.XLOOKUP(AS$1,$Z$2:$Z$16,$AC$2:$AC$16-$V941)^2)))</f>
        <v/>
      </c>
      <c r="AT941" s="141" t="str">
        <f t="array" ref="AT941">IF(OR(AT$1=0, $A941=""),"",SQRT((_xlfn.XLOOKUP(AT$1,$Z$2:$Z$16,$AA$2:$AA$16)-$T941)^2+(_xlfn.XLOOKUP(AT$1,$Z$2:$Z$16,$AB$2:$AB$16)-$U941)^2+(_xlfn.XLOOKUP(AT$1,$Z$2:$Z$16,$AC$2:$AC$16-$V941)^2)))</f>
        <v/>
      </c>
      <c r="AU941" s="141" t="str">
        <f t="array" ref="AU941">IF(OR(AU$1=0, $A941=""),"",SQRT((_xlfn.XLOOKUP(AU$1,$Z$2:$Z$16,$AA$2:$AA$16)-$T941)^2+(_xlfn.XLOOKUP(AU$1,$Z$2:$Z$16,$AB$2:$AB$16)-$U941)^2+(_xlfn.XLOOKUP(AU$1,$Z$2:$Z$16,$AC$2:$AC$16-$V941)^2)))</f>
        <v/>
      </c>
      <c r="AV941" s="142" t="str">
        <f t="array" ref="AV941">IF(OR(AV$1=0, $A941=""),"",SQRT((_xlfn.XLOOKUP(AV$1,$Z$2:$Z$16,$AA$2:$AA$16)-$T941)^2+(_xlfn.XLOOKUP(AV$1,$Z$2:$Z$16,$AB$2:$AB$16)-$U941)^2+(_xlfn.XLOOKUP(AV$1,$Z$2:$Z$16,$AC$2:$AC$16-$V941)^2)))</f>
        <v/>
      </c>
      <c r="AW941" s="124"/>
      <c r="AX941" s="124"/>
      <c r="AY941" s="125">
        <f t="shared" si="499"/>
        <v>0</v>
      </c>
      <c r="AZ941" s="143">
        <f t="shared" si="500"/>
        <v>0</v>
      </c>
      <c r="BA941" s="143">
        <f t="shared" si="501"/>
        <v>0</v>
      </c>
      <c r="BB941" s="143">
        <f t="shared" si="502"/>
        <v>0</v>
      </c>
      <c r="BC941" s="143">
        <f t="shared" si="503"/>
        <v>0</v>
      </c>
      <c r="BD941" s="143">
        <f t="shared" si="504"/>
        <v>0</v>
      </c>
      <c r="BE941" s="143">
        <f t="shared" si="505"/>
        <v>0</v>
      </c>
      <c r="BF941" s="143">
        <f t="shared" si="506"/>
        <v>0</v>
      </c>
      <c r="BG941" s="144">
        <f t="shared" si="507"/>
        <v>0</v>
      </c>
      <c r="BH941" s="144">
        <f t="shared" si="508"/>
        <v>0</v>
      </c>
      <c r="BI941" s="144">
        <f t="shared" si="509"/>
        <v>0</v>
      </c>
      <c r="BJ941" s="144">
        <f t="shared" si="510"/>
        <v>0</v>
      </c>
      <c r="BK941" s="144">
        <f t="shared" si="511"/>
        <v>0</v>
      </c>
      <c r="BL941" s="144">
        <f t="shared" si="512"/>
        <v>0</v>
      </c>
      <c r="BM941" s="145">
        <f t="shared" si="513"/>
        <v>0</v>
      </c>
      <c r="BN941" s="124"/>
      <c r="BO941" s="124"/>
      <c r="BP941" s="124"/>
      <c r="BQ941" s="124"/>
      <c r="BR941" s="124"/>
      <c r="BS941" s="124"/>
      <c r="BT941" s="124"/>
      <c r="BU941" s="124"/>
      <c r="BV941" s="130"/>
      <c r="BW941" s="130"/>
      <c r="BX941" s="130"/>
      <c r="BY941" s="130"/>
      <c r="BZ941" s="130"/>
      <c r="CA941" s="130"/>
      <c r="CB941" s="130"/>
      <c r="CC941" s="130"/>
      <c r="CD941" s="130"/>
      <c r="CE941" s="130"/>
      <c r="CF941" s="130"/>
      <c r="CG941" s="130"/>
      <c r="CH941" s="130"/>
      <c r="CI941" s="130"/>
      <c r="CJ941" s="130"/>
      <c r="CM941" s="159">
        <f t="shared" si="514"/>
        <v>0</v>
      </c>
      <c r="CN941" s="160">
        <f t="shared" si="515"/>
        <v>0</v>
      </c>
      <c r="CO941" s="160">
        <f t="shared" si="516"/>
        <v>0</v>
      </c>
      <c r="CP941" s="160">
        <f t="shared" si="517"/>
        <v>0</v>
      </c>
      <c r="CQ941" s="160">
        <f t="shared" si="518"/>
        <v>0</v>
      </c>
      <c r="CR941" s="160" t="str">
        <f t="shared" si="519"/>
        <v/>
      </c>
      <c r="CS941" s="160" t="str">
        <f t="shared" si="520"/>
        <v/>
      </c>
      <c r="CT941" s="160" t="str">
        <f t="shared" si="521"/>
        <v/>
      </c>
      <c r="CU941" s="162" t="str">
        <f t="shared" si="522"/>
        <v/>
      </c>
      <c r="CV941" s="162" t="str">
        <f t="shared" si="523"/>
        <v/>
      </c>
      <c r="CW941" s="162" t="str">
        <f t="shared" si="524"/>
        <v/>
      </c>
      <c r="CX941" s="162" t="str">
        <f t="shared" si="525"/>
        <v/>
      </c>
      <c r="CY941" s="162" t="str">
        <f t="shared" si="526"/>
        <v/>
      </c>
      <c r="CZ941" s="162" t="str">
        <f t="shared" si="527"/>
        <v/>
      </c>
      <c r="DA941" s="163" t="str">
        <f t="shared" si="528"/>
        <v/>
      </c>
    </row>
    <row r="942" spans="1:105" ht="16.5" x14ac:dyDescent="0.3">
      <c r="A942" s="135"/>
      <c r="B942" s="136"/>
      <c r="C942" s="136"/>
      <c r="D942" s="137"/>
      <c r="E942" s="176"/>
      <c r="F942" s="182"/>
      <c r="G942" s="183"/>
      <c r="H942" s="183"/>
      <c r="I942" s="183"/>
      <c r="J942" s="183"/>
      <c r="K942" s="183"/>
      <c r="L942" s="183"/>
      <c r="M942" s="186"/>
      <c r="N942" s="182"/>
      <c r="O942" s="184"/>
      <c r="P942" s="178"/>
      <c r="Q942" s="118">
        <f t="shared" si="497"/>
        <v>0</v>
      </c>
      <c r="R942" s="3"/>
      <c r="S942" s="3"/>
      <c r="T942" s="4"/>
      <c r="U942" s="4"/>
      <c r="V942" s="99">
        <f t="shared" si="498"/>
        <v>0</v>
      </c>
      <c r="W942" s="161"/>
      <c r="X942" s="138"/>
      <c r="AH942" s="158" t="str">
        <f t="array" ref="AH942">IF(OR(AH$1=0, $A942=""),"",SQRT((_xlfn.XLOOKUP(AH$1,$Z$2:$Z$16,$AA$2:$AA$16)-$T942)^2+(_xlfn.XLOOKUP(AH$1,$Z$2:$Z$16,$AB$2:$AB$16)-$U942)^2+(_xlfn.XLOOKUP(AH$1,$Z$2:$Z$16,$AC$2:$AC$16-$V942)^2)))</f>
        <v/>
      </c>
      <c r="AI942" s="140" t="str">
        <f t="array" ref="AI942">IF(OR(AI$1=0, $A942=""),"",SQRT((_xlfn.XLOOKUP(AI$1,$Z$2:$Z$16,$AA$2:$AA$16)-$T942)^2+(_xlfn.XLOOKUP(AI$1,$Z$2:$Z$16,$AB$2:$AB$16)-$U942)^2+(_xlfn.XLOOKUP(AI$1,$Z$2:$Z$16,$AC$2:$AC$16-$V942)^2)))</f>
        <v/>
      </c>
      <c r="AJ942" s="140" t="str">
        <f t="array" ref="AJ942">IF(OR(AJ$1=0, $A942=""),"",SQRT((_xlfn.XLOOKUP(AJ$1,$Z$2:$Z$16,$AA$2:$AA$16)-$T942)^2+(_xlfn.XLOOKUP(AJ$1,$Z$2:$Z$16,$AB$2:$AB$16)-$U942)^2+(_xlfn.XLOOKUP(AJ$1,$Z$2:$Z$16,$AC$2:$AC$16-$V942)^2)))</f>
        <v/>
      </c>
      <c r="AK942" s="140" t="str">
        <f t="array" ref="AK942">IF(OR(AK$1=0, $A942=""),"",SQRT((_xlfn.XLOOKUP(AK$1,$Z$2:$Z$16,$AA$2:$AA$16)-$T942)^2+(_xlfn.XLOOKUP(AK$1,$Z$2:$Z$16,$AB$2:$AB$16)-$U942)^2+(_xlfn.XLOOKUP(AK$1,$Z$2:$Z$16,$AC$2:$AC$16-$V942)^2)))</f>
        <v/>
      </c>
      <c r="AL942" s="140" t="str">
        <f t="array" ref="AL942">IF(OR(AL$1=0, $A942=""),"",SQRT((_xlfn.XLOOKUP(AL$1,$Z$2:$Z$16,$AA$2:$AA$16)-$T942)^2+(_xlfn.XLOOKUP(AL$1,$Z$2:$Z$16,$AB$2:$AB$16)-$U942)^2+(_xlfn.XLOOKUP(AL$1,$Z$2:$Z$16,$AC$2:$AC$16-$V942)^2)))</f>
        <v/>
      </c>
      <c r="AM942" s="140" t="str">
        <f t="array" ref="AM942">IF(OR(AM$1=0, $A942=""),"",SQRT((_xlfn.XLOOKUP(AM$1,$Z$2:$Z$16,$AA$2:$AA$16)-$T942)^2+(_xlfn.XLOOKUP(AM$1,$Z$2:$Z$16,$AB$2:$AB$16)-$U942)^2+(_xlfn.XLOOKUP(AM$1,$Z$2:$Z$16,$AC$2:$AC$16-$V942)^2)))</f>
        <v/>
      </c>
      <c r="AN942" s="140" t="str">
        <f t="array" ref="AN942">IF(OR(AN$1=0, $A942=""),"",SQRT((_xlfn.XLOOKUP(AN$1,$Z$2:$Z$16,$AA$2:$AA$16)-$T942)^2+(_xlfn.XLOOKUP(AN$1,$Z$2:$Z$16,$AB$2:$AB$16)-$U942)^2+(_xlfn.XLOOKUP(AN$1,$Z$2:$Z$16,$AC$2:$AC$16-$V942)^2)))</f>
        <v/>
      </c>
      <c r="AO942" s="140" t="str">
        <f t="array" ref="AO942">IF(OR(AO$1=0, $A942=""),"",SQRT((_xlfn.XLOOKUP(AO$1,$Z$2:$Z$16,$AA$2:$AA$16)-$T942)^2+(_xlfn.XLOOKUP(AO$1,$Z$2:$Z$16,$AB$2:$AB$16)-$U942)^2+(_xlfn.XLOOKUP(AO$1,$Z$2:$Z$16,$AC$2:$AC$16-$V942)^2)))</f>
        <v/>
      </c>
      <c r="AP942" s="141" t="str">
        <f t="array" ref="AP942">IF(OR(AP$1=0, $A942=""),"",SQRT((_xlfn.XLOOKUP(AP$1,$Z$2:$Z$16,$AA$2:$AA$16)-$T942)^2+(_xlfn.XLOOKUP(AP$1,$Z$2:$Z$16,$AB$2:$AB$16)-$U942)^2+(_xlfn.XLOOKUP(AP$1,$Z$2:$Z$16,$AC$2:$AC$16-$V942)^2)))</f>
        <v/>
      </c>
      <c r="AQ942" s="141" t="str">
        <f t="array" ref="AQ942">IF(OR(AQ$1=0, $A942=""),"",SQRT((_xlfn.XLOOKUP(AQ$1,$Z$2:$Z$16,$AA$2:$AA$16)-$T942)^2+(_xlfn.XLOOKUP(AQ$1,$Z$2:$Z$16,$AB$2:$AB$16)-$U942)^2+(_xlfn.XLOOKUP(AQ$1,$Z$2:$Z$16,$AC$2:$AC$16-$V942)^2)))</f>
        <v/>
      </c>
      <c r="AR942" s="141" t="str">
        <f t="array" ref="AR942">IF(OR(AR$1=0, $A942=""),"",SQRT((_xlfn.XLOOKUP(AR$1,$Z$2:$Z$16,$AA$2:$AA$16)-$T942)^2+(_xlfn.XLOOKUP(AR$1,$Z$2:$Z$16,$AB$2:$AB$16)-$U942)^2+(_xlfn.XLOOKUP(AR$1,$Z$2:$Z$16,$AC$2:$AC$16-$V942)^2)))</f>
        <v/>
      </c>
      <c r="AS942" s="141" t="str">
        <f t="array" ref="AS942">IF(OR(AS$1=0, $A942=""),"",SQRT((_xlfn.XLOOKUP(AS$1,$Z$2:$Z$16,$AA$2:$AA$16)-$T942)^2+(_xlfn.XLOOKUP(AS$1,$Z$2:$Z$16,$AB$2:$AB$16)-$U942)^2+(_xlfn.XLOOKUP(AS$1,$Z$2:$Z$16,$AC$2:$AC$16-$V942)^2)))</f>
        <v/>
      </c>
      <c r="AT942" s="141" t="str">
        <f t="array" ref="AT942">IF(OR(AT$1=0, $A942=""),"",SQRT((_xlfn.XLOOKUP(AT$1,$Z$2:$Z$16,$AA$2:$AA$16)-$T942)^2+(_xlfn.XLOOKUP(AT$1,$Z$2:$Z$16,$AB$2:$AB$16)-$U942)^2+(_xlfn.XLOOKUP(AT$1,$Z$2:$Z$16,$AC$2:$AC$16-$V942)^2)))</f>
        <v/>
      </c>
      <c r="AU942" s="141" t="str">
        <f t="array" ref="AU942">IF(OR(AU$1=0, $A942=""),"",SQRT((_xlfn.XLOOKUP(AU$1,$Z$2:$Z$16,$AA$2:$AA$16)-$T942)^2+(_xlfn.XLOOKUP(AU$1,$Z$2:$Z$16,$AB$2:$AB$16)-$U942)^2+(_xlfn.XLOOKUP(AU$1,$Z$2:$Z$16,$AC$2:$AC$16-$V942)^2)))</f>
        <v/>
      </c>
      <c r="AV942" s="142" t="str">
        <f t="array" ref="AV942">IF(OR(AV$1=0, $A942=""),"",SQRT((_xlfn.XLOOKUP(AV$1,$Z$2:$Z$16,$AA$2:$AA$16)-$T942)^2+(_xlfn.XLOOKUP(AV$1,$Z$2:$Z$16,$AB$2:$AB$16)-$U942)^2+(_xlfn.XLOOKUP(AV$1,$Z$2:$Z$16,$AC$2:$AC$16-$V942)^2)))</f>
        <v/>
      </c>
      <c r="AW942" s="124"/>
      <c r="AX942" s="124"/>
      <c r="AY942" s="125">
        <f t="shared" si="499"/>
        <v>0</v>
      </c>
      <c r="AZ942" s="143">
        <f t="shared" si="500"/>
        <v>0</v>
      </c>
      <c r="BA942" s="143">
        <f t="shared" si="501"/>
        <v>0</v>
      </c>
      <c r="BB942" s="143">
        <f t="shared" si="502"/>
        <v>0</v>
      </c>
      <c r="BC942" s="143">
        <f t="shared" si="503"/>
        <v>0</v>
      </c>
      <c r="BD942" s="143">
        <f t="shared" si="504"/>
        <v>0</v>
      </c>
      <c r="BE942" s="143">
        <f t="shared" si="505"/>
        <v>0</v>
      </c>
      <c r="BF942" s="143">
        <f t="shared" si="506"/>
        <v>0</v>
      </c>
      <c r="BG942" s="144">
        <f t="shared" si="507"/>
        <v>0</v>
      </c>
      <c r="BH942" s="144">
        <f t="shared" si="508"/>
        <v>0</v>
      </c>
      <c r="BI942" s="144">
        <f t="shared" si="509"/>
        <v>0</v>
      </c>
      <c r="BJ942" s="144">
        <f t="shared" si="510"/>
        <v>0</v>
      </c>
      <c r="BK942" s="144">
        <f t="shared" si="511"/>
        <v>0</v>
      </c>
      <c r="BL942" s="144">
        <f t="shared" si="512"/>
        <v>0</v>
      </c>
      <c r="BM942" s="145">
        <f t="shared" si="513"/>
        <v>0</v>
      </c>
      <c r="BN942" s="124"/>
      <c r="BO942" s="124"/>
      <c r="BP942" s="124"/>
      <c r="BQ942" s="124"/>
      <c r="BR942" s="124"/>
      <c r="BS942" s="124"/>
      <c r="BT942" s="124"/>
      <c r="BU942" s="124"/>
      <c r="BV942" s="130"/>
      <c r="BW942" s="130"/>
      <c r="BX942" s="130"/>
      <c r="BY942" s="130"/>
      <c r="BZ942" s="130"/>
      <c r="CA942" s="130"/>
      <c r="CB942" s="130"/>
      <c r="CC942" s="130"/>
      <c r="CD942" s="130"/>
      <c r="CE942" s="130"/>
      <c r="CF942" s="130"/>
      <c r="CG942" s="130"/>
      <c r="CH942" s="130"/>
      <c r="CI942" s="130"/>
      <c r="CJ942" s="130"/>
      <c r="CM942" s="159">
        <f t="shared" si="514"/>
        <v>0</v>
      </c>
      <c r="CN942" s="160">
        <f t="shared" si="515"/>
        <v>0</v>
      </c>
      <c r="CO942" s="160">
        <f t="shared" si="516"/>
        <v>0</v>
      </c>
      <c r="CP942" s="160">
        <f t="shared" si="517"/>
        <v>0</v>
      </c>
      <c r="CQ942" s="160">
        <f t="shared" si="518"/>
        <v>0</v>
      </c>
      <c r="CR942" s="160" t="str">
        <f t="shared" si="519"/>
        <v/>
      </c>
      <c r="CS942" s="160" t="str">
        <f t="shared" si="520"/>
        <v/>
      </c>
      <c r="CT942" s="160" t="str">
        <f t="shared" si="521"/>
        <v/>
      </c>
      <c r="CU942" s="162" t="str">
        <f t="shared" si="522"/>
        <v/>
      </c>
      <c r="CV942" s="162" t="str">
        <f t="shared" si="523"/>
        <v/>
      </c>
      <c r="CW942" s="162" t="str">
        <f t="shared" si="524"/>
        <v/>
      </c>
      <c r="CX942" s="162" t="str">
        <f t="shared" si="525"/>
        <v/>
      </c>
      <c r="CY942" s="162" t="str">
        <f t="shared" si="526"/>
        <v/>
      </c>
      <c r="CZ942" s="162" t="str">
        <f t="shared" si="527"/>
        <v/>
      </c>
      <c r="DA942" s="163" t="str">
        <f t="shared" si="528"/>
        <v/>
      </c>
    </row>
    <row r="943" spans="1:105" ht="16.5" x14ac:dyDescent="0.3">
      <c r="A943" s="135"/>
      <c r="B943" s="136"/>
      <c r="C943" s="136"/>
      <c r="D943" s="137"/>
      <c r="E943" s="176"/>
      <c r="F943" s="182"/>
      <c r="G943" s="183"/>
      <c r="H943" s="183"/>
      <c r="I943" s="183"/>
      <c r="J943" s="183"/>
      <c r="K943" s="183"/>
      <c r="L943" s="183"/>
      <c r="M943" s="186"/>
      <c r="N943" s="182"/>
      <c r="O943" s="184"/>
      <c r="P943" s="178"/>
      <c r="Q943" s="118">
        <f t="shared" si="497"/>
        <v>0</v>
      </c>
      <c r="R943" s="3"/>
      <c r="S943" s="3"/>
      <c r="T943" s="4"/>
      <c r="U943" s="4"/>
      <c r="V943" s="99">
        <f t="shared" si="498"/>
        <v>0</v>
      </c>
      <c r="W943" s="161"/>
      <c r="X943" s="138"/>
      <c r="AH943" s="158" t="str">
        <f t="array" ref="AH943">IF(OR(AH$1=0, $A943=""),"",SQRT((_xlfn.XLOOKUP(AH$1,$Z$2:$Z$16,$AA$2:$AA$16)-$T943)^2+(_xlfn.XLOOKUP(AH$1,$Z$2:$Z$16,$AB$2:$AB$16)-$U943)^2+(_xlfn.XLOOKUP(AH$1,$Z$2:$Z$16,$AC$2:$AC$16-$V943)^2)))</f>
        <v/>
      </c>
      <c r="AI943" s="140" t="str">
        <f t="array" ref="AI943">IF(OR(AI$1=0, $A943=""),"",SQRT((_xlfn.XLOOKUP(AI$1,$Z$2:$Z$16,$AA$2:$AA$16)-$T943)^2+(_xlfn.XLOOKUP(AI$1,$Z$2:$Z$16,$AB$2:$AB$16)-$U943)^2+(_xlfn.XLOOKUP(AI$1,$Z$2:$Z$16,$AC$2:$AC$16-$V943)^2)))</f>
        <v/>
      </c>
      <c r="AJ943" s="140" t="str">
        <f t="array" ref="AJ943">IF(OR(AJ$1=0, $A943=""),"",SQRT((_xlfn.XLOOKUP(AJ$1,$Z$2:$Z$16,$AA$2:$AA$16)-$T943)^2+(_xlfn.XLOOKUP(AJ$1,$Z$2:$Z$16,$AB$2:$AB$16)-$U943)^2+(_xlfn.XLOOKUP(AJ$1,$Z$2:$Z$16,$AC$2:$AC$16-$V943)^2)))</f>
        <v/>
      </c>
      <c r="AK943" s="140" t="str">
        <f t="array" ref="AK943">IF(OR(AK$1=0, $A943=""),"",SQRT((_xlfn.XLOOKUP(AK$1,$Z$2:$Z$16,$AA$2:$AA$16)-$T943)^2+(_xlfn.XLOOKUP(AK$1,$Z$2:$Z$16,$AB$2:$AB$16)-$U943)^2+(_xlfn.XLOOKUP(AK$1,$Z$2:$Z$16,$AC$2:$AC$16-$V943)^2)))</f>
        <v/>
      </c>
      <c r="AL943" s="140" t="str">
        <f t="array" ref="AL943">IF(OR(AL$1=0, $A943=""),"",SQRT((_xlfn.XLOOKUP(AL$1,$Z$2:$Z$16,$AA$2:$AA$16)-$T943)^2+(_xlfn.XLOOKUP(AL$1,$Z$2:$Z$16,$AB$2:$AB$16)-$U943)^2+(_xlfn.XLOOKUP(AL$1,$Z$2:$Z$16,$AC$2:$AC$16-$V943)^2)))</f>
        <v/>
      </c>
      <c r="AM943" s="140" t="str">
        <f t="array" ref="AM943">IF(OR(AM$1=0, $A943=""),"",SQRT((_xlfn.XLOOKUP(AM$1,$Z$2:$Z$16,$AA$2:$AA$16)-$T943)^2+(_xlfn.XLOOKUP(AM$1,$Z$2:$Z$16,$AB$2:$AB$16)-$U943)^2+(_xlfn.XLOOKUP(AM$1,$Z$2:$Z$16,$AC$2:$AC$16-$V943)^2)))</f>
        <v/>
      </c>
      <c r="AN943" s="140" t="str">
        <f t="array" ref="AN943">IF(OR(AN$1=0, $A943=""),"",SQRT((_xlfn.XLOOKUP(AN$1,$Z$2:$Z$16,$AA$2:$AA$16)-$T943)^2+(_xlfn.XLOOKUP(AN$1,$Z$2:$Z$16,$AB$2:$AB$16)-$U943)^2+(_xlfn.XLOOKUP(AN$1,$Z$2:$Z$16,$AC$2:$AC$16-$V943)^2)))</f>
        <v/>
      </c>
      <c r="AO943" s="140" t="str">
        <f t="array" ref="AO943">IF(OR(AO$1=0, $A943=""),"",SQRT((_xlfn.XLOOKUP(AO$1,$Z$2:$Z$16,$AA$2:$AA$16)-$T943)^2+(_xlfn.XLOOKUP(AO$1,$Z$2:$Z$16,$AB$2:$AB$16)-$U943)^2+(_xlfn.XLOOKUP(AO$1,$Z$2:$Z$16,$AC$2:$AC$16-$V943)^2)))</f>
        <v/>
      </c>
      <c r="AP943" s="141" t="str">
        <f t="array" ref="AP943">IF(OR(AP$1=0, $A943=""),"",SQRT((_xlfn.XLOOKUP(AP$1,$Z$2:$Z$16,$AA$2:$AA$16)-$T943)^2+(_xlfn.XLOOKUP(AP$1,$Z$2:$Z$16,$AB$2:$AB$16)-$U943)^2+(_xlfn.XLOOKUP(AP$1,$Z$2:$Z$16,$AC$2:$AC$16-$V943)^2)))</f>
        <v/>
      </c>
      <c r="AQ943" s="141" t="str">
        <f t="array" ref="AQ943">IF(OR(AQ$1=0, $A943=""),"",SQRT((_xlfn.XLOOKUP(AQ$1,$Z$2:$Z$16,$AA$2:$AA$16)-$T943)^2+(_xlfn.XLOOKUP(AQ$1,$Z$2:$Z$16,$AB$2:$AB$16)-$U943)^2+(_xlfn.XLOOKUP(AQ$1,$Z$2:$Z$16,$AC$2:$AC$16-$V943)^2)))</f>
        <v/>
      </c>
      <c r="AR943" s="141" t="str">
        <f t="array" ref="AR943">IF(OR(AR$1=0, $A943=""),"",SQRT((_xlfn.XLOOKUP(AR$1,$Z$2:$Z$16,$AA$2:$AA$16)-$T943)^2+(_xlfn.XLOOKUP(AR$1,$Z$2:$Z$16,$AB$2:$AB$16)-$U943)^2+(_xlfn.XLOOKUP(AR$1,$Z$2:$Z$16,$AC$2:$AC$16-$V943)^2)))</f>
        <v/>
      </c>
      <c r="AS943" s="141" t="str">
        <f t="array" ref="AS943">IF(OR(AS$1=0, $A943=""),"",SQRT((_xlfn.XLOOKUP(AS$1,$Z$2:$Z$16,$AA$2:$AA$16)-$T943)^2+(_xlfn.XLOOKUP(AS$1,$Z$2:$Z$16,$AB$2:$AB$16)-$U943)^2+(_xlfn.XLOOKUP(AS$1,$Z$2:$Z$16,$AC$2:$AC$16-$V943)^2)))</f>
        <v/>
      </c>
      <c r="AT943" s="141" t="str">
        <f t="array" ref="AT943">IF(OR(AT$1=0, $A943=""),"",SQRT((_xlfn.XLOOKUP(AT$1,$Z$2:$Z$16,$AA$2:$AA$16)-$T943)^2+(_xlfn.XLOOKUP(AT$1,$Z$2:$Z$16,$AB$2:$AB$16)-$U943)^2+(_xlfn.XLOOKUP(AT$1,$Z$2:$Z$16,$AC$2:$AC$16-$V943)^2)))</f>
        <v/>
      </c>
      <c r="AU943" s="141" t="str">
        <f t="array" ref="AU943">IF(OR(AU$1=0, $A943=""),"",SQRT((_xlfn.XLOOKUP(AU$1,$Z$2:$Z$16,$AA$2:$AA$16)-$T943)^2+(_xlfn.XLOOKUP(AU$1,$Z$2:$Z$16,$AB$2:$AB$16)-$U943)^2+(_xlfn.XLOOKUP(AU$1,$Z$2:$Z$16,$AC$2:$AC$16-$V943)^2)))</f>
        <v/>
      </c>
      <c r="AV943" s="142" t="str">
        <f t="array" ref="AV943">IF(OR(AV$1=0, $A943=""),"",SQRT((_xlfn.XLOOKUP(AV$1,$Z$2:$Z$16,$AA$2:$AA$16)-$T943)^2+(_xlfn.XLOOKUP(AV$1,$Z$2:$Z$16,$AB$2:$AB$16)-$U943)^2+(_xlfn.XLOOKUP(AV$1,$Z$2:$Z$16,$AC$2:$AC$16-$V943)^2)))</f>
        <v/>
      </c>
      <c r="AW943" s="124"/>
      <c r="AX943" s="124"/>
      <c r="AY943" s="125">
        <f t="shared" si="499"/>
        <v>0</v>
      </c>
      <c r="AZ943" s="143">
        <f t="shared" si="500"/>
        <v>0</v>
      </c>
      <c r="BA943" s="143">
        <f t="shared" si="501"/>
        <v>0</v>
      </c>
      <c r="BB943" s="143">
        <f t="shared" si="502"/>
        <v>0</v>
      </c>
      <c r="BC943" s="143">
        <f t="shared" si="503"/>
        <v>0</v>
      </c>
      <c r="BD943" s="143">
        <f t="shared" si="504"/>
        <v>0</v>
      </c>
      <c r="BE943" s="143">
        <f t="shared" si="505"/>
        <v>0</v>
      </c>
      <c r="BF943" s="143">
        <f t="shared" si="506"/>
        <v>0</v>
      </c>
      <c r="BG943" s="144">
        <f t="shared" si="507"/>
        <v>0</v>
      </c>
      <c r="BH943" s="144">
        <f t="shared" si="508"/>
        <v>0</v>
      </c>
      <c r="BI943" s="144">
        <f t="shared" si="509"/>
        <v>0</v>
      </c>
      <c r="BJ943" s="144">
        <f t="shared" si="510"/>
        <v>0</v>
      </c>
      <c r="BK943" s="144">
        <f t="shared" si="511"/>
        <v>0</v>
      </c>
      <c r="BL943" s="144">
        <f t="shared" si="512"/>
        <v>0</v>
      </c>
      <c r="BM943" s="145">
        <f t="shared" si="513"/>
        <v>0</v>
      </c>
      <c r="BN943" s="124"/>
      <c r="BO943" s="124"/>
      <c r="BP943" s="124"/>
      <c r="BQ943" s="124"/>
      <c r="BR943" s="124"/>
      <c r="BS943" s="124"/>
      <c r="BT943" s="124"/>
      <c r="BU943" s="124"/>
      <c r="BV943" s="130"/>
      <c r="BW943" s="130"/>
      <c r="BX943" s="130"/>
      <c r="BY943" s="130"/>
      <c r="BZ943" s="130"/>
      <c r="CA943" s="130"/>
      <c r="CB943" s="130"/>
      <c r="CC943" s="130"/>
      <c r="CD943" s="130"/>
      <c r="CE943" s="130"/>
      <c r="CF943" s="130"/>
      <c r="CG943" s="130"/>
      <c r="CH943" s="130"/>
      <c r="CI943" s="130"/>
      <c r="CJ943" s="130"/>
      <c r="CM943" s="159">
        <f t="shared" si="514"/>
        <v>0</v>
      </c>
      <c r="CN943" s="160">
        <f t="shared" si="515"/>
        <v>0</v>
      </c>
      <c r="CO943" s="160">
        <f t="shared" si="516"/>
        <v>0</v>
      </c>
      <c r="CP943" s="160">
        <f t="shared" si="517"/>
        <v>0</v>
      </c>
      <c r="CQ943" s="160">
        <f t="shared" si="518"/>
        <v>0</v>
      </c>
      <c r="CR943" s="160" t="str">
        <f t="shared" si="519"/>
        <v/>
      </c>
      <c r="CS943" s="160" t="str">
        <f t="shared" si="520"/>
        <v/>
      </c>
      <c r="CT943" s="160" t="str">
        <f t="shared" si="521"/>
        <v/>
      </c>
      <c r="CU943" s="162" t="str">
        <f t="shared" si="522"/>
        <v/>
      </c>
      <c r="CV943" s="162" t="str">
        <f t="shared" si="523"/>
        <v/>
      </c>
      <c r="CW943" s="162" t="str">
        <f t="shared" si="524"/>
        <v/>
      </c>
      <c r="CX943" s="162" t="str">
        <f t="shared" si="525"/>
        <v/>
      </c>
      <c r="CY943" s="162" t="str">
        <f t="shared" si="526"/>
        <v/>
      </c>
      <c r="CZ943" s="162" t="str">
        <f t="shared" si="527"/>
        <v/>
      </c>
      <c r="DA943" s="163" t="str">
        <f t="shared" si="528"/>
        <v/>
      </c>
    </row>
    <row r="944" spans="1:105" ht="16.5" x14ac:dyDescent="0.3">
      <c r="A944" s="135"/>
      <c r="B944" s="136"/>
      <c r="C944" s="136"/>
      <c r="D944" s="137"/>
      <c r="E944" s="176"/>
      <c r="F944" s="182"/>
      <c r="G944" s="183"/>
      <c r="H944" s="183"/>
      <c r="I944" s="183"/>
      <c r="J944" s="183"/>
      <c r="K944" s="183"/>
      <c r="L944" s="183"/>
      <c r="M944" s="186"/>
      <c r="N944" s="182"/>
      <c r="O944" s="184"/>
      <c r="P944" s="178"/>
      <c r="Q944" s="118">
        <f t="shared" si="497"/>
        <v>0</v>
      </c>
      <c r="R944" s="3"/>
      <c r="S944" s="3"/>
      <c r="T944" s="4"/>
      <c r="U944" s="4"/>
      <c r="V944" s="99">
        <f t="shared" si="498"/>
        <v>0</v>
      </c>
      <c r="W944" s="161"/>
      <c r="X944" s="138"/>
      <c r="AH944" s="158" t="str">
        <f t="array" ref="AH944">IF(OR(AH$1=0, $A944=""),"",SQRT((_xlfn.XLOOKUP(AH$1,$Z$2:$Z$16,$AA$2:$AA$16)-$T944)^2+(_xlfn.XLOOKUP(AH$1,$Z$2:$Z$16,$AB$2:$AB$16)-$U944)^2+(_xlfn.XLOOKUP(AH$1,$Z$2:$Z$16,$AC$2:$AC$16-$V944)^2)))</f>
        <v/>
      </c>
      <c r="AI944" s="140" t="str">
        <f t="array" ref="AI944">IF(OR(AI$1=0, $A944=""),"",SQRT((_xlfn.XLOOKUP(AI$1,$Z$2:$Z$16,$AA$2:$AA$16)-$T944)^2+(_xlfn.XLOOKUP(AI$1,$Z$2:$Z$16,$AB$2:$AB$16)-$U944)^2+(_xlfn.XLOOKUP(AI$1,$Z$2:$Z$16,$AC$2:$AC$16-$V944)^2)))</f>
        <v/>
      </c>
      <c r="AJ944" s="140" t="str">
        <f t="array" ref="AJ944">IF(OR(AJ$1=0, $A944=""),"",SQRT((_xlfn.XLOOKUP(AJ$1,$Z$2:$Z$16,$AA$2:$AA$16)-$T944)^2+(_xlfn.XLOOKUP(AJ$1,$Z$2:$Z$16,$AB$2:$AB$16)-$U944)^2+(_xlfn.XLOOKUP(AJ$1,$Z$2:$Z$16,$AC$2:$AC$16-$V944)^2)))</f>
        <v/>
      </c>
      <c r="AK944" s="140" t="str">
        <f t="array" ref="AK944">IF(OR(AK$1=0, $A944=""),"",SQRT((_xlfn.XLOOKUP(AK$1,$Z$2:$Z$16,$AA$2:$AA$16)-$T944)^2+(_xlfn.XLOOKUP(AK$1,$Z$2:$Z$16,$AB$2:$AB$16)-$U944)^2+(_xlfn.XLOOKUP(AK$1,$Z$2:$Z$16,$AC$2:$AC$16-$V944)^2)))</f>
        <v/>
      </c>
      <c r="AL944" s="140" t="str">
        <f t="array" ref="AL944">IF(OR(AL$1=0, $A944=""),"",SQRT((_xlfn.XLOOKUP(AL$1,$Z$2:$Z$16,$AA$2:$AA$16)-$T944)^2+(_xlfn.XLOOKUP(AL$1,$Z$2:$Z$16,$AB$2:$AB$16)-$U944)^2+(_xlfn.XLOOKUP(AL$1,$Z$2:$Z$16,$AC$2:$AC$16-$V944)^2)))</f>
        <v/>
      </c>
      <c r="AM944" s="140" t="str">
        <f t="array" ref="AM944">IF(OR(AM$1=0, $A944=""),"",SQRT((_xlfn.XLOOKUP(AM$1,$Z$2:$Z$16,$AA$2:$AA$16)-$T944)^2+(_xlfn.XLOOKUP(AM$1,$Z$2:$Z$16,$AB$2:$AB$16)-$U944)^2+(_xlfn.XLOOKUP(AM$1,$Z$2:$Z$16,$AC$2:$AC$16-$V944)^2)))</f>
        <v/>
      </c>
      <c r="AN944" s="140" t="str">
        <f t="array" ref="AN944">IF(OR(AN$1=0, $A944=""),"",SQRT((_xlfn.XLOOKUP(AN$1,$Z$2:$Z$16,$AA$2:$AA$16)-$T944)^2+(_xlfn.XLOOKUP(AN$1,$Z$2:$Z$16,$AB$2:$AB$16)-$U944)^2+(_xlfn.XLOOKUP(AN$1,$Z$2:$Z$16,$AC$2:$AC$16-$V944)^2)))</f>
        <v/>
      </c>
      <c r="AO944" s="140" t="str">
        <f t="array" ref="AO944">IF(OR(AO$1=0, $A944=""),"",SQRT((_xlfn.XLOOKUP(AO$1,$Z$2:$Z$16,$AA$2:$AA$16)-$T944)^2+(_xlfn.XLOOKUP(AO$1,$Z$2:$Z$16,$AB$2:$AB$16)-$U944)^2+(_xlfn.XLOOKUP(AO$1,$Z$2:$Z$16,$AC$2:$AC$16-$V944)^2)))</f>
        <v/>
      </c>
      <c r="AP944" s="141" t="str">
        <f t="array" ref="AP944">IF(OR(AP$1=0, $A944=""),"",SQRT((_xlfn.XLOOKUP(AP$1,$Z$2:$Z$16,$AA$2:$AA$16)-$T944)^2+(_xlfn.XLOOKUP(AP$1,$Z$2:$Z$16,$AB$2:$AB$16)-$U944)^2+(_xlfn.XLOOKUP(AP$1,$Z$2:$Z$16,$AC$2:$AC$16-$V944)^2)))</f>
        <v/>
      </c>
      <c r="AQ944" s="141" t="str">
        <f t="array" ref="AQ944">IF(OR(AQ$1=0, $A944=""),"",SQRT((_xlfn.XLOOKUP(AQ$1,$Z$2:$Z$16,$AA$2:$AA$16)-$T944)^2+(_xlfn.XLOOKUP(AQ$1,$Z$2:$Z$16,$AB$2:$AB$16)-$U944)^2+(_xlfn.XLOOKUP(AQ$1,$Z$2:$Z$16,$AC$2:$AC$16-$V944)^2)))</f>
        <v/>
      </c>
      <c r="AR944" s="141" t="str">
        <f t="array" ref="AR944">IF(OR(AR$1=0, $A944=""),"",SQRT((_xlfn.XLOOKUP(AR$1,$Z$2:$Z$16,$AA$2:$AA$16)-$T944)^2+(_xlfn.XLOOKUP(AR$1,$Z$2:$Z$16,$AB$2:$AB$16)-$U944)^2+(_xlfn.XLOOKUP(AR$1,$Z$2:$Z$16,$AC$2:$AC$16-$V944)^2)))</f>
        <v/>
      </c>
      <c r="AS944" s="141" t="str">
        <f t="array" ref="AS944">IF(OR(AS$1=0, $A944=""),"",SQRT((_xlfn.XLOOKUP(AS$1,$Z$2:$Z$16,$AA$2:$AA$16)-$T944)^2+(_xlfn.XLOOKUP(AS$1,$Z$2:$Z$16,$AB$2:$AB$16)-$U944)^2+(_xlfn.XLOOKUP(AS$1,$Z$2:$Z$16,$AC$2:$AC$16-$V944)^2)))</f>
        <v/>
      </c>
      <c r="AT944" s="141" t="str">
        <f t="array" ref="AT944">IF(OR(AT$1=0, $A944=""),"",SQRT((_xlfn.XLOOKUP(AT$1,$Z$2:$Z$16,$AA$2:$AA$16)-$T944)^2+(_xlfn.XLOOKUP(AT$1,$Z$2:$Z$16,$AB$2:$AB$16)-$U944)^2+(_xlfn.XLOOKUP(AT$1,$Z$2:$Z$16,$AC$2:$AC$16-$V944)^2)))</f>
        <v/>
      </c>
      <c r="AU944" s="141" t="str">
        <f t="array" ref="AU944">IF(OR(AU$1=0, $A944=""),"",SQRT((_xlfn.XLOOKUP(AU$1,$Z$2:$Z$16,$AA$2:$AA$16)-$T944)^2+(_xlfn.XLOOKUP(AU$1,$Z$2:$Z$16,$AB$2:$AB$16)-$U944)^2+(_xlfn.XLOOKUP(AU$1,$Z$2:$Z$16,$AC$2:$AC$16-$V944)^2)))</f>
        <v/>
      </c>
      <c r="AV944" s="142" t="str">
        <f t="array" ref="AV944">IF(OR(AV$1=0, $A944=""),"",SQRT((_xlfn.XLOOKUP(AV$1,$Z$2:$Z$16,$AA$2:$AA$16)-$T944)^2+(_xlfn.XLOOKUP(AV$1,$Z$2:$Z$16,$AB$2:$AB$16)-$U944)^2+(_xlfn.XLOOKUP(AV$1,$Z$2:$Z$16,$AC$2:$AC$16-$V944)^2)))</f>
        <v/>
      </c>
      <c r="AW944" s="124"/>
      <c r="AX944" s="124"/>
      <c r="AY944" s="125">
        <f t="shared" si="499"/>
        <v>0</v>
      </c>
      <c r="AZ944" s="143">
        <f t="shared" si="500"/>
        <v>0</v>
      </c>
      <c r="BA944" s="143">
        <f t="shared" si="501"/>
        <v>0</v>
      </c>
      <c r="BB944" s="143">
        <f t="shared" si="502"/>
        <v>0</v>
      </c>
      <c r="BC944" s="143">
        <f t="shared" si="503"/>
        <v>0</v>
      </c>
      <c r="BD944" s="143">
        <f t="shared" si="504"/>
        <v>0</v>
      </c>
      <c r="BE944" s="143">
        <f t="shared" si="505"/>
        <v>0</v>
      </c>
      <c r="BF944" s="143">
        <f t="shared" si="506"/>
        <v>0</v>
      </c>
      <c r="BG944" s="144">
        <f t="shared" si="507"/>
        <v>0</v>
      </c>
      <c r="BH944" s="144">
        <f t="shared" si="508"/>
        <v>0</v>
      </c>
      <c r="BI944" s="144">
        <f t="shared" si="509"/>
        <v>0</v>
      </c>
      <c r="BJ944" s="144">
        <f t="shared" si="510"/>
        <v>0</v>
      </c>
      <c r="BK944" s="144">
        <f t="shared" si="511"/>
        <v>0</v>
      </c>
      <c r="BL944" s="144">
        <f t="shared" si="512"/>
        <v>0</v>
      </c>
      <c r="BM944" s="145">
        <f t="shared" si="513"/>
        <v>0</v>
      </c>
      <c r="BN944" s="124"/>
      <c r="BO944" s="124"/>
      <c r="BP944" s="124"/>
      <c r="BQ944" s="124"/>
      <c r="BR944" s="124"/>
      <c r="BS944" s="124"/>
      <c r="BT944" s="124"/>
      <c r="BU944" s="124"/>
      <c r="BV944" s="130"/>
      <c r="BW944" s="130"/>
      <c r="BX944" s="130"/>
      <c r="BY944" s="130"/>
      <c r="BZ944" s="130"/>
      <c r="CA944" s="130"/>
      <c r="CB944" s="130"/>
      <c r="CC944" s="130"/>
      <c r="CD944" s="130"/>
      <c r="CE944" s="130"/>
      <c r="CF944" s="130"/>
      <c r="CG944" s="130"/>
      <c r="CH944" s="130"/>
      <c r="CI944" s="130"/>
      <c r="CJ944" s="130"/>
      <c r="CM944" s="159">
        <f t="shared" si="514"/>
        <v>0</v>
      </c>
      <c r="CN944" s="160">
        <f t="shared" si="515"/>
        <v>0</v>
      </c>
      <c r="CO944" s="160">
        <f t="shared" si="516"/>
        <v>0</v>
      </c>
      <c r="CP944" s="160">
        <f t="shared" si="517"/>
        <v>0</v>
      </c>
      <c r="CQ944" s="160">
        <f t="shared" si="518"/>
        <v>0</v>
      </c>
      <c r="CR944" s="160" t="str">
        <f t="shared" si="519"/>
        <v/>
      </c>
      <c r="CS944" s="160" t="str">
        <f t="shared" si="520"/>
        <v/>
      </c>
      <c r="CT944" s="160" t="str">
        <f t="shared" si="521"/>
        <v/>
      </c>
      <c r="CU944" s="162" t="str">
        <f t="shared" si="522"/>
        <v/>
      </c>
      <c r="CV944" s="162" t="str">
        <f t="shared" si="523"/>
        <v/>
      </c>
      <c r="CW944" s="162" t="str">
        <f t="shared" si="524"/>
        <v/>
      </c>
      <c r="CX944" s="162" t="str">
        <f t="shared" si="525"/>
        <v/>
      </c>
      <c r="CY944" s="162" t="str">
        <f t="shared" si="526"/>
        <v/>
      </c>
      <c r="CZ944" s="162" t="str">
        <f t="shared" si="527"/>
        <v/>
      </c>
      <c r="DA944" s="163" t="str">
        <f t="shared" si="528"/>
        <v/>
      </c>
    </row>
    <row r="945" spans="1:105" ht="16.5" x14ac:dyDescent="0.3">
      <c r="A945" s="135"/>
      <c r="B945" s="136"/>
      <c r="C945" s="136"/>
      <c r="D945" s="137"/>
      <c r="E945" s="176"/>
      <c r="F945" s="182"/>
      <c r="G945" s="183"/>
      <c r="H945" s="183"/>
      <c r="I945" s="183"/>
      <c r="J945" s="183"/>
      <c r="K945" s="183"/>
      <c r="L945" s="183"/>
      <c r="M945" s="186"/>
      <c r="N945" s="182"/>
      <c r="O945" s="184"/>
      <c r="P945" s="178"/>
      <c r="Q945" s="118">
        <f t="shared" si="497"/>
        <v>0</v>
      </c>
      <c r="R945" s="3"/>
      <c r="S945" s="3"/>
      <c r="T945" s="4"/>
      <c r="U945" s="4"/>
      <c r="V945" s="99">
        <f t="shared" si="498"/>
        <v>0</v>
      </c>
      <c r="W945" s="161"/>
      <c r="X945" s="138"/>
      <c r="AH945" s="158" t="str">
        <f t="array" ref="AH945">IF(OR(AH$1=0, $A945=""),"",SQRT((_xlfn.XLOOKUP(AH$1,$Z$2:$Z$16,$AA$2:$AA$16)-$T945)^2+(_xlfn.XLOOKUP(AH$1,$Z$2:$Z$16,$AB$2:$AB$16)-$U945)^2+(_xlfn.XLOOKUP(AH$1,$Z$2:$Z$16,$AC$2:$AC$16-$V945)^2)))</f>
        <v/>
      </c>
      <c r="AI945" s="140" t="str">
        <f t="array" ref="AI945">IF(OR(AI$1=0, $A945=""),"",SQRT((_xlfn.XLOOKUP(AI$1,$Z$2:$Z$16,$AA$2:$AA$16)-$T945)^2+(_xlfn.XLOOKUP(AI$1,$Z$2:$Z$16,$AB$2:$AB$16)-$U945)^2+(_xlfn.XLOOKUP(AI$1,$Z$2:$Z$16,$AC$2:$AC$16-$V945)^2)))</f>
        <v/>
      </c>
      <c r="AJ945" s="140" t="str">
        <f t="array" ref="AJ945">IF(OR(AJ$1=0, $A945=""),"",SQRT((_xlfn.XLOOKUP(AJ$1,$Z$2:$Z$16,$AA$2:$AA$16)-$T945)^2+(_xlfn.XLOOKUP(AJ$1,$Z$2:$Z$16,$AB$2:$AB$16)-$U945)^2+(_xlfn.XLOOKUP(AJ$1,$Z$2:$Z$16,$AC$2:$AC$16-$V945)^2)))</f>
        <v/>
      </c>
      <c r="AK945" s="140" t="str">
        <f t="array" ref="AK945">IF(OR(AK$1=0, $A945=""),"",SQRT((_xlfn.XLOOKUP(AK$1,$Z$2:$Z$16,$AA$2:$AA$16)-$T945)^2+(_xlfn.XLOOKUP(AK$1,$Z$2:$Z$16,$AB$2:$AB$16)-$U945)^2+(_xlfn.XLOOKUP(AK$1,$Z$2:$Z$16,$AC$2:$AC$16-$V945)^2)))</f>
        <v/>
      </c>
      <c r="AL945" s="140" t="str">
        <f t="array" ref="AL945">IF(OR(AL$1=0, $A945=""),"",SQRT((_xlfn.XLOOKUP(AL$1,$Z$2:$Z$16,$AA$2:$AA$16)-$T945)^2+(_xlfn.XLOOKUP(AL$1,$Z$2:$Z$16,$AB$2:$AB$16)-$U945)^2+(_xlfn.XLOOKUP(AL$1,$Z$2:$Z$16,$AC$2:$AC$16-$V945)^2)))</f>
        <v/>
      </c>
      <c r="AM945" s="140" t="str">
        <f t="array" ref="AM945">IF(OR(AM$1=0, $A945=""),"",SQRT((_xlfn.XLOOKUP(AM$1,$Z$2:$Z$16,$AA$2:$AA$16)-$T945)^2+(_xlfn.XLOOKUP(AM$1,$Z$2:$Z$16,$AB$2:$AB$16)-$U945)^2+(_xlfn.XLOOKUP(AM$1,$Z$2:$Z$16,$AC$2:$AC$16-$V945)^2)))</f>
        <v/>
      </c>
      <c r="AN945" s="140" t="str">
        <f t="array" ref="AN945">IF(OR(AN$1=0, $A945=""),"",SQRT((_xlfn.XLOOKUP(AN$1,$Z$2:$Z$16,$AA$2:$AA$16)-$T945)^2+(_xlfn.XLOOKUP(AN$1,$Z$2:$Z$16,$AB$2:$AB$16)-$U945)^2+(_xlfn.XLOOKUP(AN$1,$Z$2:$Z$16,$AC$2:$AC$16-$V945)^2)))</f>
        <v/>
      </c>
      <c r="AO945" s="140" t="str">
        <f t="array" ref="AO945">IF(OR(AO$1=0, $A945=""),"",SQRT((_xlfn.XLOOKUP(AO$1,$Z$2:$Z$16,$AA$2:$AA$16)-$T945)^2+(_xlfn.XLOOKUP(AO$1,$Z$2:$Z$16,$AB$2:$AB$16)-$U945)^2+(_xlfn.XLOOKUP(AO$1,$Z$2:$Z$16,$AC$2:$AC$16-$V945)^2)))</f>
        <v/>
      </c>
      <c r="AP945" s="141" t="str">
        <f t="array" ref="AP945">IF(OR(AP$1=0, $A945=""),"",SQRT((_xlfn.XLOOKUP(AP$1,$Z$2:$Z$16,$AA$2:$AA$16)-$T945)^2+(_xlfn.XLOOKUP(AP$1,$Z$2:$Z$16,$AB$2:$AB$16)-$U945)^2+(_xlfn.XLOOKUP(AP$1,$Z$2:$Z$16,$AC$2:$AC$16-$V945)^2)))</f>
        <v/>
      </c>
      <c r="AQ945" s="141" t="str">
        <f t="array" ref="AQ945">IF(OR(AQ$1=0, $A945=""),"",SQRT((_xlfn.XLOOKUP(AQ$1,$Z$2:$Z$16,$AA$2:$AA$16)-$T945)^2+(_xlfn.XLOOKUP(AQ$1,$Z$2:$Z$16,$AB$2:$AB$16)-$U945)^2+(_xlfn.XLOOKUP(AQ$1,$Z$2:$Z$16,$AC$2:$AC$16-$V945)^2)))</f>
        <v/>
      </c>
      <c r="AR945" s="141" t="str">
        <f t="array" ref="AR945">IF(OR(AR$1=0, $A945=""),"",SQRT((_xlfn.XLOOKUP(AR$1,$Z$2:$Z$16,$AA$2:$AA$16)-$T945)^2+(_xlfn.XLOOKUP(AR$1,$Z$2:$Z$16,$AB$2:$AB$16)-$U945)^2+(_xlfn.XLOOKUP(AR$1,$Z$2:$Z$16,$AC$2:$AC$16-$V945)^2)))</f>
        <v/>
      </c>
      <c r="AS945" s="141" t="str">
        <f t="array" ref="AS945">IF(OR(AS$1=0, $A945=""),"",SQRT((_xlfn.XLOOKUP(AS$1,$Z$2:$Z$16,$AA$2:$AA$16)-$T945)^2+(_xlfn.XLOOKUP(AS$1,$Z$2:$Z$16,$AB$2:$AB$16)-$U945)^2+(_xlfn.XLOOKUP(AS$1,$Z$2:$Z$16,$AC$2:$AC$16-$V945)^2)))</f>
        <v/>
      </c>
      <c r="AT945" s="141" t="str">
        <f t="array" ref="AT945">IF(OR(AT$1=0, $A945=""),"",SQRT((_xlfn.XLOOKUP(AT$1,$Z$2:$Z$16,$AA$2:$AA$16)-$T945)^2+(_xlfn.XLOOKUP(AT$1,$Z$2:$Z$16,$AB$2:$AB$16)-$U945)^2+(_xlfn.XLOOKUP(AT$1,$Z$2:$Z$16,$AC$2:$AC$16-$V945)^2)))</f>
        <v/>
      </c>
      <c r="AU945" s="141" t="str">
        <f t="array" ref="AU945">IF(OR(AU$1=0, $A945=""),"",SQRT((_xlfn.XLOOKUP(AU$1,$Z$2:$Z$16,$AA$2:$AA$16)-$T945)^2+(_xlfn.XLOOKUP(AU$1,$Z$2:$Z$16,$AB$2:$AB$16)-$U945)^2+(_xlfn.XLOOKUP(AU$1,$Z$2:$Z$16,$AC$2:$AC$16-$V945)^2)))</f>
        <v/>
      </c>
      <c r="AV945" s="142" t="str">
        <f t="array" ref="AV945">IF(OR(AV$1=0, $A945=""),"",SQRT((_xlfn.XLOOKUP(AV$1,$Z$2:$Z$16,$AA$2:$AA$16)-$T945)^2+(_xlfn.XLOOKUP(AV$1,$Z$2:$Z$16,$AB$2:$AB$16)-$U945)^2+(_xlfn.XLOOKUP(AV$1,$Z$2:$Z$16,$AC$2:$AC$16-$V945)^2)))</f>
        <v/>
      </c>
      <c r="AW945" s="124"/>
      <c r="AX945" s="124"/>
      <c r="AY945" s="125">
        <f t="shared" si="499"/>
        <v>0</v>
      </c>
      <c r="AZ945" s="143">
        <f t="shared" si="500"/>
        <v>0</v>
      </c>
      <c r="BA945" s="143">
        <f t="shared" si="501"/>
        <v>0</v>
      </c>
      <c r="BB945" s="143">
        <f t="shared" si="502"/>
        <v>0</v>
      </c>
      <c r="BC945" s="143">
        <f t="shared" si="503"/>
        <v>0</v>
      </c>
      <c r="BD945" s="143">
        <f t="shared" si="504"/>
        <v>0</v>
      </c>
      <c r="BE945" s="143">
        <f t="shared" si="505"/>
        <v>0</v>
      </c>
      <c r="BF945" s="143">
        <f t="shared" si="506"/>
        <v>0</v>
      </c>
      <c r="BG945" s="144">
        <f t="shared" si="507"/>
        <v>0</v>
      </c>
      <c r="BH945" s="144">
        <f t="shared" si="508"/>
        <v>0</v>
      </c>
      <c r="BI945" s="144">
        <f t="shared" si="509"/>
        <v>0</v>
      </c>
      <c r="BJ945" s="144">
        <f t="shared" si="510"/>
        <v>0</v>
      </c>
      <c r="BK945" s="144">
        <f t="shared" si="511"/>
        <v>0</v>
      </c>
      <c r="BL945" s="144">
        <f t="shared" si="512"/>
        <v>0</v>
      </c>
      <c r="BM945" s="145">
        <f t="shared" si="513"/>
        <v>0</v>
      </c>
      <c r="BN945" s="124"/>
      <c r="BO945" s="124"/>
      <c r="BP945" s="124"/>
      <c r="BQ945" s="124"/>
      <c r="BR945" s="124"/>
      <c r="BS945" s="124"/>
      <c r="BT945" s="124"/>
      <c r="BU945" s="124"/>
      <c r="BV945" s="130"/>
      <c r="BW945" s="130"/>
      <c r="BX945" s="130"/>
      <c r="BY945" s="130"/>
      <c r="BZ945" s="130"/>
      <c r="CA945" s="130"/>
      <c r="CB945" s="130"/>
      <c r="CC945" s="130"/>
      <c r="CD945" s="130"/>
      <c r="CE945" s="130"/>
      <c r="CF945" s="130"/>
      <c r="CG945" s="130"/>
      <c r="CH945" s="130"/>
      <c r="CI945" s="130"/>
      <c r="CJ945" s="130"/>
      <c r="CM945" s="159">
        <f t="shared" si="514"/>
        <v>0</v>
      </c>
      <c r="CN945" s="160">
        <f t="shared" si="515"/>
        <v>0</v>
      </c>
      <c r="CO945" s="160">
        <f t="shared" si="516"/>
        <v>0</v>
      </c>
      <c r="CP945" s="160">
        <f t="shared" si="517"/>
        <v>0</v>
      </c>
      <c r="CQ945" s="160">
        <f t="shared" si="518"/>
        <v>0</v>
      </c>
      <c r="CR945" s="160" t="str">
        <f t="shared" si="519"/>
        <v/>
      </c>
      <c r="CS945" s="160" t="str">
        <f t="shared" si="520"/>
        <v/>
      </c>
      <c r="CT945" s="160" t="str">
        <f t="shared" si="521"/>
        <v/>
      </c>
      <c r="CU945" s="162" t="str">
        <f t="shared" si="522"/>
        <v/>
      </c>
      <c r="CV945" s="162" t="str">
        <f t="shared" si="523"/>
        <v/>
      </c>
      <c r="CW945" s="162" t="str">
        <f t="shared" si="524"/>
        <v/>
      </c>
      <c r="CX945" s="162" t="str">
        <f t="shared" si="525"/>
        <v/>
      </c>
      <c r="CY945" s="162" t="str">
        <f t="shared" si="526"/>
        <v/>
      </c>
      <c r="CZ945" s="162" t="str">
        <f t="shared" si="527"/>
        <v/>
      </c>
      <c r="DA945" s="163" t="str">
        <f t="shared" si="528"/>
        <v/>
      </c>
    </row>
    <row r="946" spans="1:105" ht="16.5" x14ac:dyDescent="0.3">
      <c r="A946" s="135"/>
      <c r="B946" s="136"/>
      <c r="C946" s="136"/>
      <c r="D946" s="137"/>
      <c r="E946" s="176"/>
      <c r="F946" s="182"/>
      <c r="G946" s="183"/>
      <c r="H946" s="183"/>
      <c r="I946" s="183"/>
      <c r="J946" s="183"/>
      <c r="K946" s="183"/>
      <c r="L946" s="183"/>
      <c r="M946" s="186"/>
      <c r="N946" s="182"/>
      <c r="O946" s="184"/>
      <c r="P946" s="178"/>
      <c r="Q946" s="118">
        <f t="shared" si="497"/>
        <v>0</v>
      </c>
      <c r="R946" s="3"/>
      <c r="S946" s="3"/>
      <c r="T946" s="4"/>
      <c r="U946" s="4"/>
      <c r="V946" s="99">
        <f t="shared" si="498"/>
        <v>0</v>
      </c>
      <c r="W946" s="161"/>
      <c r="X946" s="138"/>
      <c r="AH946" s="158" t="str">
        <f t="array" ref="AH946">IF(OR(AH$1=0, $A946=""),"",SQRT((_xlfn.XLOOKUP(AH$1,$Z$2:$Z$16,$AA$2:$AA$16)-$T946)^2+(_xlfn.XLOOKUP(AH$1,$Z$2:$Z$16,$AB$2:$AB$16)-$U946)^2+(_xlfn.XLOOKUP(AH$1,$Z$2:$Z$16,$AC$2:$AC$16-$V946)^2)))</f>
        <v/>
      </c>
      <c r="AI946" s="140" t="str">
        <f t="array" ref="AI946">IF(OR(AI$1=0, $A946=""),"",SQRT((_xlfn.XLOOKUP(AI$1,$Z$2:$Z$16,$AA$2:$AA$16)-$T946)^2+(_xlfn.XLOOKUP(AI$1,$Z$2:$Z$16,$AB$2:$AB$16)-$U946)^2+(_xlfn.XLOOKUP(AI$1,$Z$2:$Z$16,$AC$2:$AC$16-$V946)^2)))</f>
        <v/>
      </c>
      <c r="AJ946" s="140" t="str">
        <f t="array" ref="AJ946">IF(OR(AJ$1=0, $A946=""),"",SQRT((_xlfn.XLOOKUP(AJ$1,$Z$2:$Z$16,$AA$2:$AA$16)-$T946)^2+(_xlfn.XLOOKUP(AJ$1,$Z$2:$Z$16,$AB$2:$AB$16)-$U946)^2+(_xlfn.XLOOKUP(AJ$1,$Z$2:$Z$16,$AC$2:$AC$16-$V946)^2)))</f>
        <v/>
      </c>
      <c r="AK946" s="140" t="str">
        <f t="array" ref="AK946">IF(OR(AK$1=0, $A946=""),"",SQRT((_xlfn.XLOOKUP(AK$1,$Z$2:$Z$16,$AA$2:$AA$16)-$T946)^2+(_xlfn.XLOOKUP(AK$1,$Z$2:$Z$16,$AB$2:$AB$16)-$U946)^2+(_xlfn.XLOOKUP(AK$1,$Z$2:$Z$16,$AC$2:$AC$16-$V946)^2)))</f>
        <v/>
      </c>
      <c r="AL946" s="140" t="str">
        <f t="array" ref="AL946">IF(OR(AL$1=0, $A946=""),"",SQRT((_xlfn.XLOOKUP(AL$1,$Z$2:$Z$16,$AA$2:$AA$16)-$T946)^2+(_xlfn.XLOOKUP(AL$1,$Z$2:$Z$16,$AB$2:$AB$16)-$U946)^2+(_xlfn.XLOOKUP(AL$1,$Z$2:$Z$16,$AC$2:$AC$16-$V946)^2)))</f>
        <v/>
      </c>
      <c r="AM946" s="140" t="str">
        <f t="array" ref="AM946">IF(OR(AM$1=0, $A946=""),"",SQRT((_xlfn.XLOOKUP(AM$1,$Z$2:$Z$16,$AA$2:$AA$16)-$T946)^2+(_xlfn.XLOOKUP(AM$1,$Z$2:$Z$16,$AB$2:$AB$16)-$U946)^2+(_xlfn.XLOOKUP(AM$1,$Z$2:$Z$16,$AC$2:$AC$16-$V946)^2)))</f>
        <v/>
      </c>
      <c r="AN946" s="140" t="str">
        <f t="array" ref="AN946">IF(OR(AN$1=0, $A946=""),"",SQRT((_xlfn.XLOOKUP(AN$1,$Z$2:$Z$16,$AA$2:$AA$16)-$T946)^2+(_xlfn.XLOOKUP(AN$1,$Z$2:$Z$16,$AB$2:$AB$16)-$U946)^2+(_xlfn.XLOOKUP(AN$1,$Z$2:$Z$16,$AC$2:$AC$16-$V946)^2)))</f>
        <v/>
      </c>
      <c r="AO946" s="140" t="str">
        <f t="array" ref="AO946">IF(OR(AO$1=0, $A946=""),"",SQRT((_xlfn.XLOOKUP(AO$1,$Z$2:$Z$16,$AA$2:$AA$16)-$T946)^2+(_xlfn.XLOOKUP(AO$1,$Z$2:$Z$16,$AB$2:$AB$16)-$U946)^2+(_xlfn.XLOOKUP(AO$1,$Z$2:$Z$16,$AC$2:$AC$16-$V946)^2)))</f>
        <v/>
      </c>
      <c r="AP946" s="141" t="str">
        <f t="array" ref="AP946">IF(OR(AP$1=0, $A946=""),"",SQRT((_xlfn.XLOOKUP(AP$1,$Z$2:$Z$16,$AA$2:$AA$16)-$T946)^2+(_xlfn.XLOOKUP(AP$1,$Z$2:$Z$16,$AB$2:$AB$16)-$U946)^2+(_xlfn.XLOOKUP(AP$1,$Z$2:$Z$16,$AC$2:$AC$16-$V946)^2)))</f>
        <v/>
      </c>
      <c r="AQ946" s="141" t="str">
        <f t="array" ref="AQ946">IF(OR(AQ$1=0, $A946=""),"",SQRT((_xlfn.XLOOKUP(AQ$1,$Z$2:$Z$16,$AA$2:$AA$16)-$T946)^2+(_xlfn.XLOOKUP(AQ$1,$Z$2:$Z$16,$AB$2:$AB$16)-$U946)^2+(_xlfn.XLOOKUP(AQ$1,$Z$2:$Z$16,$AC$2:$AC$16-$V946)^2)))</f>
        <v/>
      </c>
      <c r="AR946" s="141" t="str">
        <f t="array" ref="AR946">IF(OR(AR$1=0, $A946=""),"",SQRT((_xlfn.XLOOKUP(AR$1,$Z$2:$Z$16,$AA$2:$AA$16)-$T946)^2+(_xlfn.XLOOKUP(AR$1,$Z$2:$Z$16,$AB$2:$AB$16)-$U946)^2+(_xlfn.XLOOKUP(AR$1,$Z$2:$Z$16,$AC$2:$AC$16-$V946)^2)))</f>
        <v/>
      </c>
      <c r="AS946" s="141" t="str">
        <f t="array" ref="AS946">IF(OR(AS$1=0, $A946=""),"",SQRT((_xlfn.XLOOKUP(AS$1,$Z$2:$Z$16,$AA$2:$AA$16)-$T946)^2+(_xlfn.XLOOKUP(AS$1,$Z$2:$Z$16,$AB$2:$AB$16)-$U946)^2+(_xlfn.XLOOKUP(AS$1,$Z$2:$Z$16,$AC$2:$AC$16-$V946)^2)))</f>
        <v/>
      </c>
      <c r="AT946" s="141" t="str">
        <f t="array" ref="AT946">IF(OR(AT$1=0, $A946=""),"",SQRT((_xlfn.XLOOKUP(AT$1,$Z$2:$Z$16,$AA$2:$AA$16)-$T946)^2+(_xlfn.XLOOKUP(AT$1,$Z$2:$Z$16,$AB$2:$AB$16)-$U946)^2+(_xlfn.XLOOKUP(AT$1,$Z$2:$Z$16,$AC$2:$AC$16-$V946)^2)))</f>
        <v/>
      </c>
      <c r="AU946" s="141" t="str">
        <f t="array" ref="AU946">IF(OR(AU$1=0, $A946=""),"",SQRT((_xlfn.XLOOKUP(AU$1,$Z$2:$Z$16,$AA$2:$AA$16)-$T946)^2+(_xlfn.XLOOKUP(AU$1,$Z$2:$Z$16,$AB$2:$AB$16)-$U946)^2+(_xlfn.XLOOKUP(AU$1,$Z$2:$Z$16,$AC$2:$AC$16-$V946)^2)))</f>
        <v/>
      </c>
      <c r="AV946" s="142" t="str">
        <f t="array" ref="AV946">IF(OR(AV$1=0, $A946=""),"",SQRT((_xlfn.XLOOKUP(AV$1,$Z$2:$Z$16,$AA$2:$AA$16)-$T946)^2+(_xlfn.XLOOKUP(AV$1,$Z$2:$Z$16,$AB$2:$AB$16)-$U946)^2+(_xlfn.XLOOKUP(AV$1,$Z$2:$Z$16,$AC$2:$AC$16-$V946)^2)))</f>
        <v/>
      </c>
      <c r="AW946" s="124"/>
      <c r="AX946" s="124"/>
      <c r="AY946" s="125">
        <f t="shared" si="499"/>
        <v>0</v>
      </c>
      <c r="AZ946" s="143">
        <f t="shared" si="500"/>
        <v>0</v>
      </c>
      <c r="BA946" s="143">
        <f t="shared" si="501"/>
        <v>0</v>
      </c>
      <c r="BB946" s="143">
        <f t="shared" si="502"/>
        <v>0</v>
      </c>
      <c r="BC946" s="143">
        <f t="shared" si="503"/>
        <v>0</v>
      </c>
      <c r="BD946" s="143">
        <f t="shared" si="504"/>
        <v>0</v>
      </c>
      <c r="BE946" s="143">
        <f t="shared" si="505"/>
        <v>0</v>
      </c>
      <c r="BF946" s="143">
        <f t="shared" si="506"/>
        <v>0</v>
      </c>
      <c r="BG946" s="144">
        <f t="shared" si="507"/>
        <v>0</v>
      </c>
      <c r="BH946" s="144">
        <f t="shared" si="508"/>
        <v>0</v>
      </c>
      <c r="BI946" s="144">
        <f t="shared" si="509"/>
        <v>0</v>
      </c>
      <c r="BJ946" s="144">
        <f t="shared" si="510"/>
        <v>0</v>
      </c>
      <c r="BK946" s="144">
        <f t="shared" si="511"/>
        <v>0</v>
      </c>
      <c r="BL946" s="144">
        <f t="shared" si="512"/>
        <v>0</v>
      </c>
      <c r="BM946" s="145">
        <f t="shared" si="513"/>
        <v>0</v>
      </c>
      <c r="BN946" s="124"/>
      <c r="BO946" s="124"/>
      <c r="BP946" s="124"/>
      <c r="BQ946" s="124"/>
      <c r="BR946" s="124"/>
      <c r="BS946" s="124"/>
      <c r="BT946" s="124"/>
      <c r="BU946" s="124"/>
      <c r="BV946" s="130"/>
      <c r="BW946" s="130"/>
      <c r="BX946" s="130"/>
      <c r="BY946" s="130"/>
      <c r="BZ946" s="130"/>
      <c r="CA946" s="130"/>
      <c r="CB946" s="130"/>
      <c r="CC946" s="130"/>
      <c r="CD946" s="130"/>
      <c r="CE946" s="130"/>
      <c r="CF946" s="130"/>
      <c r="CG946" s="130"/>
      <c r="CH946" s="130"/>
      <c r="CI946" s="130"/>
      <c r="CJ946" s="130"/>
      <c r="CM946" s="159">
        <f t="shared" si="514"/>
        <v>0</v>
      </c>
      <c r="CN946" s="160">
        <f t="shared" si="515"/>
        <v>0</v>
      </c>
      <c r="CO946" s="160">
        <f t="shared" si="516"/>
        <v>0</v>
      </c>
      <c r="CP946" s="160">
        <f t="shared" si="517"/>
        <v>0</v>
      </c>
      <c r="CQ946" s="160">
        <f t="shared" si="518"/>
        <v>0</v>
      </c>
      <c r="CR946" s="160" t="str">
        <f t="shared" si="519"/>
        <v/>
      </c>
      <c r="CS946" s="160" t="str">
        <f t="shared" si="520"/>
        <v/>
      </c>
      <c r="CT946" s="160" t="str">
        <f t="shared" si="521"/>
        <v/>
      </c>
      <c r="CU946" s="162" t="str">
        <f t="shared" si="522"/>
        <v/>
      </c>
      <c r="CV946" s="162" t="str">
        <f t="shared" si="523"/>
        <v/>
      </c>
      <c r="CW946" s="162" t="str">
        <f t="shared" si="524"/>
        <v/>
      </c>
      <c r="CX946" s="162" t="str">
        <f t="shared" si="525"/>
        <v/>
      </c>
      <c r="CY946" s="162" t="str">
        <f t="shared" si="526"/>
        <v/>
      </c>
      <c r="CZ946" s="162" t="str">
        <f t="shared" si="527"/>
        <v/>
      </c>
      <c r="DA946" s="163" t="str">
        <f t="shared" si="528"/>
        <v/>
      </c>
    </row>
    <row r="947" spans="1:105" ht="16.5" x14ac:dyDescent="0.3">
      <c r="A947" s="135"/>
      <c r="B947" s="136"/>
      <c r="C947" s="136"/>
      <c r="D947" s="137"/>
      <c r="E947" s="176"/>
      <c r="F947" s="182"/>
      <c r="G947" s="183"/>
      <c r="H947" s="183"/>
      <c r="I947" s="183"/>
      <c r="J947" s="183"/>
      <c r="K947" s="183"/>
      <c r="L947" s="183"/>
      <c r="M947" s="186"/>
      <c r="N947" s="182"/>
      <c r="O947" s="184"/>
      <c r="P947" s="178"/>
      <c r="Q947" s="118">
        <f t="shared" si="497"/>
        <v>0</v>
      </c>
      <c r="R947" s="3"/>
      <c r="S947" s="3"/>
      <c r="T947" s="4"/>
      <c r="U947" s="4"/>
      <c r="V947" s="99">
        <f t="shared" si="498"/>
        <v>0</v>
      </c>
      <c r="W947" s="161"/>
      <c r="X947" s="138"/>
      <c r="AH947" s="158" t="str">
        <f t="array" ref="AH947">IF(OR(AH$1=0, $A947=""),"",SQRT((_xlfn.XLOOKUP(AH$1,$Z$2:$Z$16,$AA$2:$AA$16)-$T947)^2+(_xlfn.XLOOKUP(AH$1,$Z$2:$Z$16,$AB$2:$AB$16)-$U947)^2+(_xlfn.XLOOKUP(AH$1,$Z$2:$Z$16,$AC$2:$AC$16-$V947)^2)))</f>
        <v/>
      </c>
      <c r="AI947" s="140" t="str">
        <f t="array" ref="AI947">IF(OR(AI$1=0, $A947=""),"",SQRT((_xlfn.XLOOKUP(AI$1,$Z$2:$Z$16,$AA$2:$AA$16)-$T947)^2+(_xlfn.XLOOKUP(AI$1,$Z$2:$Z$16,$AB$2:$AB$16)-$U947)^2+(_xlfn.XLOOKUP(AI$1,$Z$2:$Z$16,$AC$2:$AC$16-$V947)^2)))</f>
        <v/>
      </c>
      <c r="AJ947" s="140" t="str">
        <f t="array" ref="AJ947">IF(OR(AJ$1=0, $A947=""),"",SQRT((_xlfn.XLOOKUP(AJ$1,$Z$2:$Z$16,$AA$2:$AA$16)-$T947)^2+(_xlfn.XLOOKUP(AJ$1,$Z$2:$Z$16,$AB$2:$AB$16)-$U947)^2+(_xlfn.XLOOKUP(AJ$1,$Z$2:$Z$16,$AC$2:$AC$16-$V947)^2)))</f>
        <v/>
      </c>
      <c r="AK947" s="140" t="str">
        <f t="array" ref="AK947">IF(OR(AK$1=0, $A947=""),"",SQRT((_xlfn.XLOOKUP(AK$1,$Z$2:$Z$16,$AA$2:$AA$16)-$T947)^2+(_xlfn.XLOOKUP(AK$1,$Z$2:$Z$16,$AB$2:$AB$16)-$U947)^2+(_xlfn.XLOOKUP(AK$1,$Z$2:$Z$16,$AC$2:$AC$16-$V947)^2)))</f>
        <v/>
      </c>
      <c r="AL947" s="140" t="str">
        <f t="array" ref="AL947">IF(OR(AL$1=0, $A947=""),"",SQRT((_xlfn.XLOOKUP(AL$1,$Z$2:$Z$16,$AA$2:$AA$16)-$T947)^2+(_xlfn.XLOOKUP(AL$1,$Z$2:$Z$16,$AB$2:$AB$16)-$U947)^2+(_xlfn.XLOOKUP(AL$1,$Z$2:$Z$16,$AC$2:$AC$16-$V947)^2)))</f>
        <v/>
      </c>
      <c r="AM947" s="140" t="str">
        <f t="array" ref="AM947">IF(OR(AM$1=0, $A947=""),"",SQRT((_xlfn.XLOOKUP(AM$1,$Z$2:$Z$16,$AA$2:$AA$16)-$T947)^2+(_xlfn.XLOOKUP(AM$1,$Z$2:$Z$16,$AB$2:$AB$16)-$U947)^2+(_xlfn.XLOOKUP(AM$1,$Z$2:$Z$16,$AC$2:$AC$16-$V947)^2)))</f>
        <v/>
      </c>
      <c r="AN947" s="140" t="str">
        <f t="array" ref="AN947">IF(OR(AN$1=0, $A947=""),"",SQRT((_xlfn.XLOOKUP(AN$1,$Z$2:$Z$16,$AA$2:$AA$16)-$T947)^2+(_xlfn.XLOOKUP(AN$1,$Z$2:$Z$16,$AB$2:$AB$16)-$U947)^2+(_xlfn.XLOOKUP(AN$1,$Z$2:$Z$16,$AC$2:$AC$16-$V947)^2)))</f>
        <v/>
      </c>
      <c r="AO947" s="140" t="str">
        <f t="array" ref="AO947">IF(OR(AO$1=0, $A947=""),"",SQRT((_xlfn.XLOOKUP(AO$1,$Z$2:$Z$16,$AA$2:$AA$16)-$T947)^2+(_xlfn.XLOOKUP(AO$1,$Z$2:$Z$16,$AB$2:$AB$16)-$U947)^2+(_xlfn.XLOOKUP(AO$1,$Z$2:$Z$16,$AC$2:$AC$16-$V947)^2)))</f>
        <v/>
      </c>
      <c r="AP947" s="141" t="str">
        <f t="array" ref="AP947">IF(OR(AP$1=0, $A947=""),"",SQRT((_xlfn.XLOOKUP(AP$1,$Z$2:$Z$16,$AA$2:$AA$16)-$T947)^2+(_xlfn.XLOOKUP(AP$1,$Z$2:$Z$16,$AB$2:$AB$16)-$U947)^2+(_xlfn.XLOOKUP(AP$1,$Z$2:$Z$16,$AC$2:$AC$16-$V947)^2)))</f>
        <v/>
      </c>
      <c r="AQ947" s="141" t="str">
        <f t="array" ref="AQ947">IF(OR(AQ$1=0, $A947=""),"",SQRT((_xlfn.XLOOKUP(AQ$1,$Z$2:$Z$16,$AA$2:$AA$16)-$T947)^2+(_xlfn.XLOOKUP(AQ$1,$Z$2:$Z$16,$AB$2:$AB$16)-$U947)^2+(_xlfn.XLOOKUP(AQ$1,$Z$2:$Z$16,$AC$2:$AC$16-$V947)^2)))</f>
        <v/>
      </c>
      <c r="AR947" s="141" t="str">
        <f t="array" ref="AR947">IF(OR(AR$1=0, $A947=""),"",SQRT((_xlfn.XLOOKUP(AR$1,$Z$2:$Z$16,$AA$2:$AA$16)-$T947)^2+(_xlfn.XLOOKUP(AR$1,$Z$2:$Z$16,$AB$2:$AB$16)-$U947)^2+(_xlfn.XLOOKUP(AR$1,$Z$2:$Z$16,$AC$2:$AC$16-$V947)^2)))</f>
        <v/>
      </c>
      <c r="AS947" s="141" t="str">
        <f t="array" ref="AS947">IF(OR(AS$1=0, $A947=""),"",SQRT((_xlfn.XLOOKUP(AS$1,$Z$2:$Z$16,$AA$2:$AA$16)-$T947)^2+(_xlfn.XLOOKUP(AS$1,$Z$2:$Z$16,$AB$2:$AB$16)-$U947)^2+(_xlfn.XLOOKUP(AS$1,$Z$2:$Z$16,$AC$2:$AC$16-$V947)^2)))</f>
        <v/>
      </c>
      <c r="AT947" s="141" t="str">
        <f t="array" ref="AT947">IF(OR(AT$1=0, $A947=""),"",SQRT((_xlfn.XLOOKUP(AT$1,$Z$2:$Z$16,$AA$2:$AA$16)-$T947)^2+(_xlfn.XLOOKUP(AT$1,$Z$2:$Z$16,$AB$2:$AB$16)-$U947)^2+(_xlfn.XLOOKUP(AT$1,$Z$2:$Z$16,$AC$2:$AC$16-$V947)^2)))</f>
        <v/>
      </c>
      <c r="AU947" s="141" t="str">
        <f t="array" ref="AU947">IF(OR(AU$1=0, $A947=""),"",SQRT((_xlfn.XLOOKUP(AU$1,$Z$2:$Z$16,$AA$2:$AA$16)-$T947)^2+(_xlfn.XLOOKUP(AU$1,$Z$2:$Z$16,$AB$2:$AB$16)-$U947)^2+(_xlfn.XLOOKUP(AU$1,$Z$2:$Z$16,$AC$2:$AC$16-$V947)^2)))</f>
        <v/>
      </c>
      <c r="AV947" s="142" t="str">
        <f t="array" ref="AV947">IF(OR(AV$1=0, $A947=""),"",SQRT((_xlfn.XLOOKUP(AV$1,$Z$2:$Z$16,$AA$2:$AA$16)-$T947)^2+(_xlfn.XLOOKUP(AV$1,$Z$2:$Z$16,$AB$2:$AB$16)-$U947)^2+(_xlfn.XLOOKUP(AV$1,$Z$2:$Z$16,$AC$2:$AC$16-$V947)^2)))</f>
        <v/>
      </c>
      <c r="AW947" s="124"/>
      <c r="AX947" s="124"/>
      <c r="AY947" s="125">
        <f t="shared" si="499"/>
        <v>0</v>
      </c>
      <c r="AZ947" s="143">
        <f t="shared" si="500"/>
        <v>0</v>
      </c>
      <c r="BA947" s="143">
        <f t="shared" si="501"/>
        <v>0</v>
      </c>
      <c r="BB947" s="143">
        <f t="shared" si="502"/>
        <v>0</v>
      </c>
      <c r="BC947" s="143">
        <f t="shared" si="503"/>
        <v>0</v>
      </c>
      <c r="BD947" s="143">
        <f t="shared" si="504"/>
        <v>0</v>
      </c>
      <c r="BE947" s="143">
        <f t="shared" si="505"/>
        <v>0</v>
      </c>
      <c r="BF947" s="143">
        <f t="shared" si="506"/>
        <v>0</v>
      </c>
      <c r="BG947" s="144">
        <f t="shared" si="507"/>
        <v>0</v>
      </c>
      <c r="BH947" s="144">
        <f t="shared" si="508"/>
        <v>0</v>
      </c>
      <c r="BI947" s="144">
        <f t="shared" si="509"/>
        <v>0</v>
      </c>
      <c r="BJ947" s="144">
        <f t="shared" si="510"/>
        <v>0</v>
      </c>
      <c r="BK947" s="144">
        <f t="shared" si="511"/>
        <v>0</v>
      </c>
      <c r="BL947" s="144">
        <f t="shared" si="512"/>
        <v>0</v>
      </c>
      <c r="BM947" s="145">
        <f t="shared" si="513"/>
        <v>0</v>
      </c>
      <c r="BN947" s="124"/>
      <c r="BO947" s="124"/>
      <c r="BP947" s="124"/>
      <c r="BQ947" s="124"/>
      <c r="BR947" s="124"/>
      <c r="BS947" s="124"/>
      <c r="BT947" s="124"/>
      <c r="BU947" s="124"/>
      <c r="BV947" s="130"/>
      <c r="BW947" s="130"/>
      <c r="BX947" s="130"/>
      <c r="BY947" s="130"/>
      <c r="BZ947" s="130"/>
      <c r="CA947" s="130"/>
      <c r="CB947" s="130"/>
      <c r="CC947" s="130"/>
      <c r="CD947" s="130"/>
      <c r="CE947" s="130"/>
      <c r="CF947" s="130"/>
      <c r="CG947" s="130"/>
      <c r="CH947" s="130"/>
      <c r="CI947" s="130"/>
      <c r="CJ947" s="130"/>
      <c r="CM947" s="159">
        <f t="shared" si="514"/>
        <v>0</v>
      </c>
      <c r="CN947" s="160">
        <f t="shared" si="515"/>
        <v>0</v>
      </c>
      <c r="CO947" s="160">
        <f t="shared" si="516"/>
        <v>0</v>
      </c>
      <c r="CP947" s="160">
        <f t="shared" si="517"/>
        <v>0</v>
      </c>
      <c r="CQ947" s="160">
        <f t="shared" si="518"/>
        <v>0</v>
      </c>
      <c r="CR947" s="160" t="str">
        <f t="shared" si="519"/>
        <v/>
      </c>
      <c r="CS947" s="160" t="str">
        <f t="shared" si="520"/>
        <v/>
      </c>
      <c r="CT947" s="160" t="str">
        <f t="shared" si="521"/>
        <v/>
      </c>
      <c r="CU947" s="162" t="str">
        <f t="shared" si="522"/>
        <v/>
      </c>
      <c r="CV947" s="162" t="str">
        <f t="shared" si="523"/>
        <v/>
      </c>
      <c r="CW947" s="162" t="str">
        <f t="shared" si="524"/>
        <v/>
      </c>
      <c r="CX947" s="162" t="str">
        <f t="shared" si="525"/>
        <v/>
      </c>
      <c r="CY947" s="162" t="str">
        <f t="shared" si="526"/>
        <v/>
      </c>
      <c r="CZ947" s="162" t="str">
        <f t="shared" si="527"/>
        <v/>
      </c>
      <c r="DA947" s="163" t="str">
        <f t="shared" si="528"/>
        <v/>
      </c>
    </row>
    <row r="948" spans="1:105" ht="16.5" x14ac:dyDescent="0.3">
      <c r="A948" s="135"/>
      <c r="B948" s="136"/>
      <c r="C948" s="136"/>
      <c r="D948" s="137"/>
      <c r="E948" s="176"/>
      <c r="F948" s="182"/>
      <c r="G948" s="183"/>
      <c r="H948" s="183"/>
      <c r="I948" s="183"/>
      <c r="J948" s="183"/>
      <c r="K948" s="183"/>
      <c r="L948" s="183"/>
      <c r="M948" s="186"/>
      <c r="N948" s="182"/>
      <c r="O948" s="184"/>
      <c r="P948" s="178"/>
      <c r="Q948" s="118">
        <f t="shared" si="497"/>
        <v>0</v>
      </c>
      <c r="R948" s="3"/>
      <c r="S948" s="3"/>
      <c r="T948" s="4"/>
      <c r="U948" s="4"/>
      <c r="V948" s="99">
        <f t="shared" si="498"/>
        <v>0</v>
      </c>
      <c r="W948" s="161"/>
      <c r="X948" s="138"/>
      <c r="AH948" s="158" t="str">
        <f t="array" ref="AH948">IF(OR(AH$1=0, $A948=""),"",SQRT((_xlfn.XLOOKUP(AH$1,$Z$2:$Z$16,$AA$2:$AA$16)-$T948)^2+(_xlfn.XLOOKUP(AH$1,$Z$2:$Z$16,$AB$2:$AB$16)-$U948)^2+(_xlfn.XLOOKUP(AH$1,$Z$2:$Z$16,$AC$2:$AC$16-$V948)^2)))</f>
        <v/>
      </c>
      <c r="AI948" s="140" t="str">
        <f t="array" ref="AI948">IF(OR(AI$1=0, $A948=""),"",SQRT((_xlfn.XLOOKUP(AI$1,$Z$2:$Z$16,$AA$2:$AA$16)-$T948)^2+(_xlfn.XLOOKUP(AI$1,$Z$2:$Z$16,$AB$2:$AB$16)-$U948)^2+(_xlfn.XLOOKUP(AI$1,$Z$2:$Z$16,$AC$2:$AC$16-$V948)^2)))</f>
        <v/>
      </c>
      <c r="AJ948" s="140" t="str">
        <f t="array" ref="AJ948">IF(OR(AJ$1=0, $A948=""),"",SQRT((_xlfn.XLOOKUP(AJ$1,$Z$2:$Z$16,$AA$2:$AA$16)-$T948)^2+(_xlfn.XLOOKUP(AJ$1,$Z$2:$Z$16,$AB$2:$AB$16)-$U948)^2+(_xlfn.XLOOKUP(AJ$1,$Z$2:$Z$16,$AC$2:$AC$16-$V948)^2)))</f>
        <v/>
      </c>
      <c r="AK948" s="140" t="str">
        <f t="array" ref="AK948">IF(OR(AK$1=0, $A948=""),"",SQRT((_xlfn.XLOOKUP(AK$1,$Z$2:$Z$16,$AA$2:$AA$16)-$T948)^2+(_xlfn.XLOOKUP(AK$1,$Z$2:$Z$16,$AB$2:$AB$16)-$U948)^2+(_xlfn.XLOOKUP(AK$1,$Z$2:$Z$16,$AC$2:$AC$16-$V948)^2)))</f>
        <v/>
      </c>
      <c r="AL948" s="140" t="str">
        <f t="array" ref="AL948">IF(OR(AL$1=0, $A948=""),"",SQRT((_xlfn.XLOOKUP(AL$1,$Z$2:$Z$16,$AA$2:$AA$16)-$T948)^2+(_xlfn.XLOOKUP(AL$1,$Z$2:$Z$16,$AB$2:$AB$16)-$U948)^2+(_xlfn.XLOOKUP(AL$1,$Z$2:$Z$16,$AC$2:$AC$16-$V948)^2)))</f>
        <v/>
      </c>
      <c r="AM948" s="140" t="str">
        <f t="array" ref="AM948">IF(OR(AM$1=0, $A948=""),"",SQRT((_xlfn.XLOOKUP(AM$1,$Z$2:$Z$16,$AA$2:$AA$16)-$T948)^2+(_xlfn.XLOOKUP(AM$1,$Z$2:$Z$16,$AB$2:$AB$16)-$U948)^2+(_xlfn.XLOOKUP(AM$1,$Z$2:$Z$16,$AC$2:$AC$16-$V948)^2)))</f>
        <v/>
      </c>
      <c r="AN948" s="140" t="str">
        <f t="array" ref="AN948">IF(OR(AN$1=0, $A948=""),"",SQRT((_xlfn.XLOOKUP(AN$1,$Z$2:$Z$16,$AA$2:$AA$16)-$T948)^2+(_xlfn.XLOOKUP(AN$1,$Z$2:$Z$16,$AB$2:$AB$16)-$U948)^2+(_xlfn.XLOOKUP(AN$1,$Z$2:$Z$16,$AC$2:$AC$16-$V948)^2)))</f>
        <v/>
      </c>
      <c r="AO948" s="140" t="str">
        <f t="array" ref="AO948">IF(OR(AO$1=0, $A948=""),"",SQRT((_xlfn.XLOOKUP(AO$1,$Z$2:$Z$16,$AA$2:$AA$16)-$T948)^2+(_xlfn.XLOOKUP(AO$1,$Z$2:$Z$16,$AB$2:$AB$16)-$U948)^2+(_xlfn.XLOOKUP(AO$1,$Z$2:$Z$16,$AC$2:$AC$16-$V948)^2)))</f>
        <v/>
      </c>
      <c r="AP948" s="141" t="str">
        <f t="array" ref="AP948">IF(OR(AP$1=0, $A948=""),"",SQRT((_xlfn.XLOOKUP(AP$1,$Z$2:$Z$16,$AA$2:$AA$16)-$T948)^2+(_xlfn.XLOOKUP(AP$1,$Z$2:$Z$16,$AB$2:$AB$16)-$U948)^2+(_xlfn.XLOOKUP(AP$1,$Z$2:$Z$16,$AC$2:$AC$16-$V948)^2)))</f>
        <v/>
      </c>
      <c r="AQ948" s="141" t="str">
        <f t="array" ref="AQ948">IF(OR(AQ$1=0, $A948=""),"",SQRT((_xlfn.XLOOKUP(AQ$1,$Z$2:$Z$16,$AA$2:$AA$16)-$T948)^2+(_xlfn.XLOOKUP(AQ$1,$Z$2:$Z$16,$AB$2:$AB$16)-$U948)^2+(_xlfn.XLOOKUP(AQ$1,$Z$2:$Z$16,$AC$2:$AC$16-$V948)^2)))</f>
        <v/>
      </c>
      <c r="AR948" s="141" t="str">
        <f t="array" ref="AR948">IF(OR(AR$1=0, $A948=""),"",SQRT((_xlfn.XLOOKUP(AR$1,$Z$2:$Z$16,$AA$2:$AA$16)-$T948)^2+(_xlfn.XLOOKUP(AR$1,$Z$2:$Z$16,$AB$2:$AB$16)-$U948)^2+(_xlfn.XLOOKUP(AR$1,$Z$2:$Z$16,$AC$2:$AC$16-$V948)^2)))</f>
        <v/>
      </c>
      <c r="AS948" s="141" t="str">
        <f t="array" ref="AS948">IF(OR(AS$1=0, $A948=""),"",SQRT((_xlfn.XLOOKUP(AS$1,$Z$2:$Z$16,$AA$2:$AA$16)-$T948)^2+(_xlfn.XLOOKUP(AS$1,$Z$2:$Z$16,$AB$2:$AB$16)-$U948)^2+(_xlfn.XLOOKUP(AS$1,$Z$2:$Z$16,$AC$2:$AC$16-$V948)^2)))</f>
        <v/>
      </c>
      <c r="AT948" s="141" t="str">
        <f t="array" ref="AT948">IF(OR(AT$1=0, $A948=""),"",SQRT((_xlfn.XLOOKUP(AT$1,$Z$2:$Z$16,$AA$2:$AA$16)-$T948)^2+(_xlfn.XLOOKUP(AT$1,$Z$2:$Z$16,$AB$2:$AB$16)-$U948)^2+(_xlfn.XLOOKUP(AT$1,$Z$2:$Z$16,$AC$2:$AC$16-$V948)^2)))</f>
        <v/>
      </c>
      <c r="AU948" s="141" t="str">
        <f t="array" ref="AU948">IF(OR(AU$1=0, $A948=""),"",SQRT((_xlfn.XLOOKUP(AU$1,$Z$2:$Z$16,$AA$2:$AA$16)-$T948)^2+(_xlfn.XLOOKUP(AU$1,$Z$2:$Z$16,$AB$2:$AB$16)-$U948)^2+(_xlfn.XLOOKUP(AU$1,$Z$2:$Z$16,$AC$2:$AC$16-$V948)^2)))</f>
        <v/>
      </c>
      <c r="AV948" s="142" t="str">
        <f t="array" ref="AV948">IF(OR(AV$1=0, $A948=""),"",SQRT((_xlfn.XLOOKUP(AV$1,$Z$2:$Z$16,$AA$2:$AA$16)-$T948)^2+(_xlfn.XLOOKUP(AV$1,$Z$2:$Z$16,$AB$2:$AB$16)-$U948)^2+(_xlfn.XLOOKUP(AV$1,$Z$2:$Z$16,$AC$2:$AC$16-$V948)^2)))</f>
        <v/>
      </c>
      <c r="AW948" s="124"/>
      <c r="AX948" s="124"/>
      <c r="AY948" s="125">
        <f t="shared" si="499"/>
        <v>0</v>
      </c>
      <c r="AZ948" s="143">
        <f t="shared" si="500"/>
        <v>0</v>
      </c>
      <c r="BA948" s="143">
        <f t="shared" si="501"/>
        <v>0</v>
      </c>
      <c r="BB948" s="143">
        <f t="shared" si="502"/>
        <v>0</v>
      </c>
      <c r="BC948" s="143">
        <f t="shared" si="503"/>
        <v>0</v>
      </c>
      <c r="BD948" s="143">
        <f t="shared" si="504"/>
        <v>0</v>
      </c>
      <c r="BE948" s="143">
        <f t="shared" si="505"/>
        <v>0</v>
      </c>
      <c r="BF948" s="143">
        <f t="shared" si="506"/>
        <v>0</v>
      </c>
      <c r="BG948" s="144">
        <f t="shared" si="507"/>
        <v>0</v>
      </c>
      <c r="BH948" s="144">
        <f t="shared" si="508"/>
        <v>0</v>
      </c>
      <c r="BI948" s="144">
        <f t="shared" si="509"/>
        <v>0</v>
      </c>
      <c r="BJ948" s="144">
        <f t="shared" si="510"/>
        <v>0</v>
      </c>
      <c r="BK948" s="144">
        <f t="shared" si="511"/>
        <v>0</v>
      </c>
      <c r="BL948" s="144">
        <f t="shared" si="512"/>
        <v>0</v>
      </c>
      <c r="BM948" s="145">
        <f t="shared" si="513"/>
        <v>0</v>
      </c>
      <c r="BN948" s="124"/>
      <c r="BO948" s="124"/>
      <c r="BP948" s="124"/>
      <c r="BQ948" s="124"/>
      <c r="BR948" s="124"/>
      <c r="BS948" s="124"/>
      <c r="BT948" s="124"/>
      <c r="BU948" s="124"/>
      <c r="BV948" s="130"/>
      <c r="BW948" s="130"/>
      <c r="BX948" s="130"/>
      <c r="BY948" s="130"/>
      <c r="BZ948" s="130"/>
      <c r="CA948" s="130"/>
      <c r="CB948" s="130"/>
      <c r="CC948" s="130"/>
      <c r="CD948" s="130"/>
      <c r="CE948" s="130"/>
      <c r="CF948" s="130"/>
      <c r="CG948" s="130"/>
      <c r="CH948" s="130"/>
      <c r="CI948" s="130"/>
      <c r="CJ948" s="130"/>
      <c r="CM948" s="159">
        <f t="shared" si="514"/>
        <v>0</v>
      </c>
      <c r="CN948" s="160">
        <f t="shared" si="515"/>
        <v>0</v>
      </c>
      <c r="CO948" s="160">
        <f t="shared" si="516"/>
        <v>0</v>
      </c>
      <c r="CP948" s="160">
        <f t="shared" si="517"/>
        <v>0</v>
      </c>
      <c r="CQ948" s="160">
        <f t="shared" si="518"/>
        <v>0</v>
      </c>
      <c r="CR948" s="160" t="str">
        <f t="shared" si="519"/>
        <v/>
      </c>
      <c r="CS948" s="160" t="str">
        <f t="shared" si="520"/>
        <v/>
      </c>
      <c r="CT948" s="160" t="str">
        <f t="shared" si="521"/>
        <v/>
      </c>
      <c r="CU948" s="162" t="str">
        <f t="shared" si="522"/>
        <v/>
      </c>
      <c r="CV948" s="162" t="str">
        <f t="shared" si="523"/>
        <v/>
      </c>
      <c r="CW948" s="162" t="str">
        <f t="shared" si="524"/>
        <v/>
      </c>
      <c r="CX948" s="162" t="str">
        <f t="shared" si="525"/>
        <v/>
      </c>
      <c r="CY948" s="162" t="str">
        <f t="shared" si="526"/>
        <v/>
      </c>
      <c r="CZ948" s="162" t="str">
        <f t="shared" si="527"/>
        <v/>
      </c>
      <c r="DA948" s="163" t="str">
        <f t="shared" si="528"/>
        <v/>
      </c>
    </row>
    <row r="949" spans="1:105" ht="16.5" x14ac:dyDescent="0.3">
      <c r="A949" s="135"/>
      <c r="B949" s="136"/>
      <c r="C949" s="136"/>
      <c r="D949" s="137"/>
      <c r="E949" s="176"/>
      <c r="F949" s="182"/>
      <c r="G949" s="183"/>
      <c r="H949" s="183"/>
      <c r="I949" s="183"/>
      <c r="J949" s="183"/>
      <c r="K949" s="183"/>
      <c r="L949" s="183"/>
      <c r="M949" s="186"/>
      <c r="N949" s="182"/>
      <c r="O949" s="184"/>
      <c r="P949" s="178"/>
      <c r="Q949" s="118">
        <f t="shared" si="497"/>
        <v>0</v>
      </c>
      <c r="R949" s="3"/>
      <c r="S949" s="3"/>
      <c r="T949" s="4"/>
      <c r="U949" s="4"/>
      <c r="V949" s="99">
        <f t="shared" si="498"/>
        <v>0</v>
      </c>
      <c r="W949" s="161"/>
      <c r="X949" s="138"/>
      <c r="AH949" s="158" t="str">
        <f t="array" ref="AH949">IF(OR(AH$1=0, $A949=""),"",SQRT((_xlfn.XLOOKUP(AH$1,$Z$2:$Z$16,$AA$2:$AA$16)-$T949)^2+(_xlfn.XLOOKUP(AH$1,$Z$2:$Z$16,$AB$2:$AB$16)-$U949)^2+(_xlfn.XLOOKUP(AH$1,$Z$2:$Z$16,$AC$2:$AC$16-$V949)^2)))</f>
        <v/>
      </c>
      <c r="AI949" s="140" t="str">
        <f t="array" ref="AI949">IF(OR(AI$1=0, $A949=""),"",SQRT((_xlfn.XLOOKUP(AI$1,$Z$2:$Z$16,$AA$2:$AA$16)-$T949)^2+(_xlfn.XLOOKUP(AI$1,$Z$2:$Z$16,$AB$2:$AB$16)-$U949)^2+(_xlfn.XLOOKUP(AI$1,$Z$2:$Z$16,$AC$2:$AC$16-$V949)^2)))</f>
        <v/>
      </c>
      <c r="AJ949" s="140" t="str">
        <f t="array" ref="AJ949">IF(OR(AJ$1=0, $A949=""),"",SQRT((_xlfn.XLOOKUP(AJ$1,$Z$2:$Z$16,$AA$2:$AA$16)-$T949)^2+(_xlfn.XLOOKUP(AJ$1,$Z$2:$Z$16,$AB$2:$AB$16)-$U949)^2+(_xlfn.XLOOKUP(AJ$1,$Z$2:$Z$16,$AC$2:$AC$16-$V949)^2)))</f>
        <v/>
      </c>
      <c r="AK949" s="140" t="str">
        <f t="array" ref="AK949">IF(OR(AK$1=0, $A949=""),"",SQRT((_xlfn.XLOOKUP(AK$1,$Z$2:$Z$16,$AA$2:$AA$16)-$T949)^2+(_xlfn.XLOOKUP(AK$1,$Z$2:$Z$16,$AB$2:$AB$16)-$U949)^2+(_xlfn.XLOOKUP(AK$1,$Z$2:$Z$16,$AC$2:$AC$16-$V949)^2)))</f>
        <v/>
      </c>
      <c r="AL949" s="140" t="str">
        <f t="array" ref="AL949">IF(OR(AL$1=0, $A949=""),"",SQRT((_xlfn.XLOOKUP(AL$1,$Z$2:$Z$16,$AA$2:$AA$16)-$T949)^2+(_xlfn.XLOOKUP(AL$1,$Z$2:$Z$16,$AB$2:$AB$16)-$U949)^2+(_xlfn.XLOOKUP(AL$1,$Z$2:$Z$16,$AC$2:$AC$16-$V949)^2)))</f>
        <v/>
      </c>
      <c r="AM949" s="140" t="str">
        <f t="array" ref="AM949">IF(OR(AM$1=0, $A949=""),"",SQRT((_xlfn.XLOOKUP(AM$1,$Z$2:$Z$16,$AA$2:$AA$16)-$T949)^2+(_xlfn.XLOOKUP(AM$1,$Z$2:$Z$16,$AB$2:$AB$16)-$U949)^2+(_xlfn.XLOOKUP(AM$1,$Z$2:$Z$16,$AC$2:$AC$16-$V949)^2)))</f>
        <v/>
      </c>
      <c r="AN949" s="140" t="str">
        <f t="array" ref="AN949">IF(OR(AN$1=0, $A949=""),"",SQRT((_xlfn.XLOOKUP(AN$1,$Z$2:$Z$16,$AA$2:$AA$16)-$T949)^2+(_xlfn.XLOOKUP(AN$1,$Z$2:$Z$16,$AB$2:$AB$16)-$U949)^2+(_xlfn.XLOOKUP(AN$1,$Z$2:$Z$16,$AC$2:$AC$16-$V949)^2)))</f>
        <v/>
      </c>
      <c r="AO949" s="140" t="str">
        <f t="array" ref="AO949">IF(OR(AO$1=0, $A949=""),"",SQRT((_xlfn.XLOOKUP(AO$1,$Z$2:$Z$16,$AA$2:$AA$16)-$T949)^2+(_xlfn.XLOOKUP(AO$1,$Z$2:$Z$16,$AB$2:$AB$16)-$U949)^2+(_xlfn.XLOOKUP(AO$1,$Z$2:$Z$16,$AC$2:$AC$16-$V949)^2)))</f>
        <v/>
      </c>
      <c r="AP949" s="141" t="str">
        <f t="array" ref="AP949">IF(OR(AP$1=0, $A949=""),"",SQRT((_xlfn.XLOOKUP(AP$1,$Z$2:$Z$16,$AA$2:$AA$16)-$T949)^2+(_xlfn.XLOOKUP(AP$1,$Z$2:$Z$16,$AB$2:$AB$16)-$U949)^2+(_xlfn.XLOOKUP(AP$1,$Z$2:$Z$16,$AC$2:$AC$16-$V949)^2)))</f>
        <v/>
      </c>
      <c r="AQ949" s="141" t="str">
        <f t="array" ref="AQ949">IF(OR(AQ$1=0, $A949=""),"",SQRT((_xlfn.XLOOKUP(AQ$1,$Z$2:$Z$16,$AA$2:$AA$16)-$T949)^2+(_xlfn.XLOOKUP(AQ$1,$Z$2:$Z$16,$AB$2:$AB$16)-$U949)^2+(_xlfn.XLOOKUP(AQ$1,$Z$2:$Z$16,$AC$2:$AC$16-$V949)^2)))</f>
        <v/>
      </c>
      <c r="AR949" s="141" t="str">
        <f t="array" ref="AR949">IF(OR(AR$1=0, $A949=""),"",SQRT((_xlfn.XLOOKUP(AR$1,$Z$2:$Z$16,$AA$2:$AA$16)-$T949)^2+(_xlfn.XLOOKUP(AR$1,$Z$2:$Z$16,$AB$2:$AB$16)-$U949)^2+(_xlfn.XLOOKUP(AR$1,$Z$2:$Z$16,$AC$2:$AC$16-$V949)^2)))</f>
        <v/>
      </c>
      <c r="AS949" s="141" t="str">
        <f t="array" ref="AS949">IF(OR(AS$1=0, $A949=""),"",SQRT((_xlfn.XLOOKUP(AS$1,$Z$2:$Z$16,$AA$2:$AA$16)-$T949)^2+(_xlfn.XLOOKUP(AS$1,$Z$2:$Z$16,$AB$2:$AB$16)-$U949)^2+(_xlfn.XLOOKUP(AS$1,$Z$2:$Z$16,$AC$2:$AC$16-$V949)^2)))</f>
        <v/>
      </c>
      <c r="AT949" s="141" t="str">
        <f t="array" ref="AT949">IF(OR(AT$1=0, $A949=""),"",SQRT((_xlfn.XLOOKUP(AT$1,$Z$2:$Z$16,$AA$2:$AA$16)-$T949)^2+(_xlfn.XLOOKUP(AT$1,$Z$2:$Z$16,$AB$2:$AB$16)-$U949)^2+(_xlfn.XLOOKUP(AT$1,$Z$2:$Z$16,$AC$2:$AC$16-$V949)^2)))</f>
        <v/>
      </c>
      <c r="AU949" s="141" t="str">
        <f t="array" ref="AU949">IF(OR(AU$1=0, $A949=""),"",SQRT((_xlfn.XLOOKUP(AU$1,$Z$2:$Z$16,$AA$2:$AA$16)-$T949)^2+(_xlfn.XLOOKUP(AU$1,$Z$2:$Z$16,$AB$2:$AB$16)-$U949)^2+(_xlfn.XLOOKUP(AU$1,$Z$2:$Z$16,$AC$2:$AC$16-$V949)^2)))</f>
        <v/>
      </c>
      <c r="AV949" s="142" t="str">
        <f t="array" ref="AV949">IF(OR(AV$1=0, $A949=""),"",SQRT((_xlfn.XLOOKUP(AV$1,$Z$2:$Z$16,$AA$2:$AA$16)-$T949)^2+(_xlfn.XLOOKUP(AV$1,$Z$2:$Z$16,$AB$2:$AB$16)-$U949)^2+(_xlfn.XLOOKUP(AV$1,$Z$2:$Z$16,$AC$2:$AC$16-$V949)^2)))</f>
        <v/>
      </c>
      <c r="AW949" s="124"/>
      <c r="AX949" s="124"/>
      <c r="AY949" s="125">
        <f t="shared" si="499"/>
        <v>0</v>
      </c>
      <c r="AZ949" s="143">
        <f t="shared" si="500"/>
        <v>0</v>
      </c>
      <c r="BA949" s="143">
        <f t="shared" si="501"/>
        <v>0</v>
      </c>
      <c r="BB949" s="143">
        <f t="shared" si="502"/>
        <v>0</v>
      </c>
      <c r="BC949" s="143">
        <f t="shared" si="503"/>
        <v>0</v>
      </c>
      <c r="BD949" s="143">
        <f t="shared" si="504"/>
        <v>0</v>
      </c>
      <c r="BE949" s="143">
        <f t="shared" si="505"/>
        <v>0</v>
      </c>
      <c r="BF949" s="143">
        <f t="shared" si="506"/>
        <v>0</v>
      </c>
      <c r="BG949" s="144">
        <f t="shared" si="507"/>
        <v>0</v>
      </c>
      <c r="BH949" s="144">
        <f t="shared" si="508"/>
        <v>0</v>
      </c>
      <c r="BI949" s="144">
        <f t="shared" si="509"/>
        <v>0</v>
      </c>
      <c r="BJ949" s="144">
        <f t="shared" si="510"/>
        <v>0</v>
      </c>
      <c r="BK949" s="144">
        <f t="shared" si="511"/>
        <v>0</v>
      </c>
      <c r="BL949" s="144">
        <f t="shared" si="512"/>
        <v>0</v>
      </c>
      <c r="BM949" s="145">
        <f t="shared" si="513"/>
        <v>0</v>
      </c>
      <c r="BN949" s="124"/>
      <c r="BO949" s="124"/>
      <c r="BP949" s="124"/>
      <c r="BQ949" s="124"/>
      <c r="BR949" s="124"/>
      <c r="BS949" s="124"/>
      <c r="BT949" s="124"/>
      <c r="BU949" s="124"/>
      <c r="BV949" s="130"/>
      <c r="BW949" s="130"/>
      <c r="BX949" s="130"/>
      <c r="BY949" s="130"/>
      <c r="BZ949" s="130"/>
      <c r="CA949" s="130"/>
      <c r="CB949" s="130"/>
      <c r="CC949" s="130"/>
      <c r="CD949" s="130"/>
      <c r="CE949" s="130"/>
      <c r="CF949" s="130"/>
      <c r="CG949" s="130"/>
      <c r="CH949" s="130"/>
      <c r="CI949" s="130"/>
      <c r="CJ949" s="130"/>
      <c r="CM949" s="159">
        <f t="shared" si="514"/>
        <v>0</v>
      </c>
      <c r="CN949" s="160">
        <f t="shared" si="515"/>
        <v>0</v>
      </c>
      <c r="CO949" s="160">
        <f t="shared" si="516"/>
        <v>0</v>
      </c>
      <c r="CP949" s="160">
        <f t="shared" si="517"/>
        <v>0</v>
      </c>
      <c r="CQ949" s="160">
        <f t="shared" si="518"/>
        <v>0</v>
      </c>
      <c r="CR949" s="160" t="str">
        <f t="shared" si="519"/>
        <v/>
      </c>
      <c r="CS949" s="160" t="str">
        <f t="shared" si="520"/>
        <v/>
      </c>
      <c r="CT949" s="160" t="str">
        <f t="shared" si="521"/>
        <v/>
      </c>
      <c r="CU949" s="162" t="str">
        <f t="shared" si="522"/>
        <v/>
      </c>
      <c r="CV949" s="162" t="str">
        <f t="shared" si="523"/>
        <v/>
      </c>
      <c r="CW949" s="162" t="str">
        <f t="shared" si="524"/>
        <v/>
      </c>
      <c r="CX949" s="162" t="str">
        <f t="shared" si="525"/>
        <v/>
      </c>
      <c r="CY949" s="162" t="str">
        <f t="shared" si="526"/>
        <v/>
      </c>
      <c r="CZ949" s="162" t="str">
        <f t="shared" si="527"/>
        <v/>
      </c>
      <c r="DA949" s="163" t="str">
        <f t="shared" si="528"/>
        <v/>
      </c>
    </row>
    <row r="950" spans="1:105" ht="16.5" x14ac:dyDescent="0.3">
      <c r="A950" s="135"/>
      <c r="B950" s="136"/>
      <c r="C950" s="136"/>
      <c r="D950" s="137"/>
      <c r="E950" s="176"/>
      <c r="F950" s="182"/>
      <c r="G950" s="183"/>
      <c r="H950" s="183"/>
      <c r="I950" s="183"/>
      <c r="J950" s="183"/>
      <c r="K950" s="183"/>
      <c r="L950" s="183"/>
      <c r="M950" s="186"/>
      <c r="N950" s="182"/>
      <c r="O950" s="184"/>
      <c r="P950" s="178"/>
      <c r="Q950" s="118">
        <f t="shared" si="497"/>
        <v>0</v>
      </c>
      <c r="R950" s="3"/>
      <c r="S950" s="3"/>
      <c r="T950" s="4"/>
      <c r="U950" s="4"/>
      <c r="V950" s="99">
        <f t="shared" si="498"/>
        <v>0</v>
      </c>
      <c r="W950" s="161"/>
      <c r="X950" s="138"/>
      <c r="AH950" s="158" t="str">
        <f t="array" ref="AH950">IF(OR(AH$1=0, $A950=""),"",SQRT((_xlfn.XLOOKUP(AH$1,$Z$2:$Z$16,$AA$2:$AA$16)-$T950)^2+(_xlfn.XLOOKUP(AH$1,$Z$2:$Z$16,$AB$2:$AB$16)-$U950)^2+(_xlfn.XLOOKUP(AH$1,$Z$2:$Z$16,$AC$2:$AC$16-$V950)^2)))</f>
        <v/>
      </c>
      <c r="AI950" s="140" t="str">
        <f t="array" ref="AI950">IF(OR(AI$1=0, $A950=""),"",SQRT((_xlfn.XLOOKUP(AI$1,$Z$2:$Z$16,$AA$2:$AA$16)-$T950)^2+(_xlfn.XLOOKUP(AI$1,$Z$2:$Z$16,$AB$2:$AB$16)-$U950)^2+(_xlfn.XLOOKUP(AI$1,$Z$2:$Z$16,$AC$2:$AC$16-$V950)^2)))</f>
        <v/>
      </c>
      <c r="AJ950" s="140" t="str">
        <f t="array" ref="AJ950">IF(OR(AJ$1=0, $A950=""),"",SQRT((_xlfn.XLOOKUP(AJ$1,$Z$2:$Z$16,$AA$2:$AA$16)-$T950)^2+(_xlfn.XLOOKUP(AJ$1,$Z$2:$Z$16,$AB$2:$AB$16)-$U950)^2+(_xlfn.XLOOKUP(AJ$1,$Z$2:$Z$16,$AC$2:$AC$16-$V950)^2)))</f>
        <v/>
      </c>
      <c r="AK950" s="140" t="str">
        <f t="array" ref="AK950">IF(OR(AK$1=0, $A950=""),"",SQRT((_xlfn.XLOOKUP(AK$1,$Z$2:$Z$16,$AA$2:$AA$16)-$T950)^2+(_xlfn.XLOOKUP(AK$1,$Z$2:$Z$16,$AB$2:$AB$16)-$U950)^2+(_xlfn.XLOOKUP(AK$1,$Z$2:$Z$16,$AC$2:$AC$16-$V950)^2)))</f>
        <v/>
      </c>
      <c r="AL950" s="140" t="str">
        <f t="array" ref="AL950">IF(OR(AL$1=0, $A950=""),"",SQRT((_xlfn.XLOOKUP(AL$1,$Z$2:$Z$16,$AA$2:$AA$16)-$T950)^2+(_xlfn.XLOOKUP(AL$1,$Z$2:$Z$16,$AB$2:$AB$16)-$U950)^2+(_xlfn.XLOOKUP(AL$1,$Z$2:$Z$16,$AC$2:$AC$16-$V950)^2)))</f>
        <v/>
      </c>
      <c r="AM950" s="140" t="str">
        <f t="array" ref="AM950">IF(OR(AM$1=0, $A950=""),"",SQRT((_xlfn.XLOOKUP(AM$1,$Z$2:$Z$16,$AA$2:$AA$16)-$T950)^2+(_xlfn.XLOOKUP(AM$1,$Z$2:$Z$16,$AB$2:$AB$16)-$U950)^2+(_xlfn.XLOOKUP(AM$1,$Z$2:$Z$16,$AC$2:$AC$16-$V950)^2)))</f>
        <v/>
      </c>
      <c r="AN950" s="140" t="str">
        <f t="array" ref="AN950">IF(OR(AN$1=0, $A950=""),"",SQRT((_xlfn.XLOOKUP(AN$1,$Z$2:$Z$16,$AA$2:$AA$16)-$T950)^2+(_xlfn.XLOOKUP(AN$1,$Z$2:$Z$16,$AB$2:$AB$16)-$U950)^2+(_xlfn.XLOOKUP(AN$1,$Z$2:$Z$16,$AC$2:$AC$16-$V950)^2)))</f>
        <v/>
      </c>
      <c r="AO950" s="140" t="str">
        <f t="array" ref="AO950">IF(OR(AO$1=0, $A950=""),"",SQRT((_xlfn.XLOOKUP(AO$1,$Z$2:$Z$16,$AA$2:$AA$16)-$T950)^2+(_xlfn.XLOOKUP(AO$1,$Z$2:$Z$16,$AB$2:$AB$16)-$U950)^2+(_xlfn.XLOOKUP(AO$1,$Z$2:$Z$16,$AC$2:$AC$16-$V950)^2)))</f>
        <v/>
      </c>
      <c r="AP950" s="141" t="str">
        <f t="array" ref="AP950">IF(OR(AP$1=0, $A950=""),"",SQRT((_xlfn.XLOOKUP(AP$1,$Z$2:$Z$16,$AA$2:$AA$16)-$T950)^2+(_xlfn.XLOOKUP(AP$1,$Z$2:$Z$16,$AB$2:$AB$16)-$U950)^2+(_xlfn.XLOOKUP(AP$1,$Z$2:$Z$16,$AC$2:$AC$16-$V950)^2)))</f>
        <v/>
      </c>
      <c r="AQ950" s="141" t="str">
        <f t="array" ref="AQ950">IF(OR(AQ$1=0, $A950=""),"",SQRT((_xlfn.XLOOKUP(AQ$1,$Z$2:$Z$16,$AA$2:$AA$16)-$T950)^2+(_xlfn.XLOOKUP(AQ$1,$Z$2:$Z$16,$AB$2:$AB$16)-$U950)^2+(_xlfn.XLOOKUP(AQ$1,$Z$2:$Z$16,$AC$2:$AC$16-$V950)^2)))</f>
        <v/>
      </c>
      <c r="AR950" s="141" t="str">
        <f t="array" ref="AR950">IF(OR(AR$1=0, $A950=""),"",SQRT((_xlfn.XLOOKUP(AR$1,$Z$2:$Z$16,$AA$2:$AA$16)-$T950)^2+(_xlfn.XLOOKUP(AR$1,$Z$2:$Z$16,$AB$2:$AB$16)-$U950)^2+(_xlfn.XLOOKUP(AR$1,$Z$2:$Z$16,$AC$2:$AC$16-$V950)^2)))</f>
        <v/>
      </c>
      <c r="AS950" s="141" t="str">
        <f t="array" ref="AS950">IF(OR(AS$1=0, $A950=""),"",SQRT((_xlfn.XLOOKUP(AS$1,$Z$2:$Z$16,$AA$2:$AA$16)-$T950)^2+(_xlfn.XLOOKUP(AS$1,$Z$2:$Z$16,$AB$2:$AB$16)-$U950)^2+(_xlfn.XLOOKUP(AS$1,$Z$2:$Z$16,$AC$2:$AC$16-$V950)^2)))</f>
        <v/>
      </c>
      <c r="AT950" s="141" t="str">
        <f t="array" ref="AT950">IF(OR(AT$1=0, $A950=""),"",SQRT((_xlfn.XLOOKUP(AT$1,$Z$2:$Z$16,$AA$2:$AA$16)-$T950)^2+(_xlfn.XLOOKUP(AT$1,$Z$2:$Z$16,$AB$2:$AB$16)-$U950)^2+(_xlfn.XLOOKUP(AT$1,$Z$2:$Z$16,$AC$2:$AC$16-$V950)^2)))</f>
        <v/>
      </c>
      <c r="AU950" s="141" t="str">
        <f t="array" ref="AU950">IF(OR(AU$1=0, $A950=""),"",SQRT((_xlfn.XLOOKUP(AU$1,$Z$2:$Z$16,$AA$2:$AA$16)-$T950)^2+(_xlfn.XLOOKUP(AU$1,$Z$2:$Z$16,$AB$2:$AB$16)-$U950)^2+(_xlfn.XLOOKUP(AU$1,$Z$2:$Z$16,$AC$2:$AC$16-$V950)^2)))</f>
        <v/>
      </c>
      <c r="AV950" s="142" t="str">
        <f t="array" ref="AV950">IF(OR(AV$1=0, $A950=""),"",SQRT((_xlfn.XLOOKUP(AV$1,$Z$2:$Z$16,$AA$2:$AA$16)-$T950)^2+(_xlfn.XLOOKUP(AV$1,$Z$2:$Z$16,$AB$2:$AB$16)-$U950)^2+(_xlfn.XLOOKUP(AV$1,$Z$2:$Z$16,$AC$2:$AC$16-$V950)^2)))</f>
        <v/>
      </c>
      <c r="AW950" s="124"/>
      <c r="AX950" s="124"/>
      <c r="AY950" s="125">
        <f t="shared" si="499"/>
        <v>0</v>
      </c>
      <c r="AZ950" s="143">
        <f t="shared" si="500"/>
        <v>0</v>
      </c>
      <c r="BA950" s="143">
        <f t="shared" si="501"/>
        <v>0</v>
      </c>
      <c r="BB950" s="143">
        <f t="shared" si="502"/>
        <v>0</v>
      </c>
      <c r="BC950" s="143">
        <f t="shared" si="503"/>
        <v>0</v>
      </c>
      <c r="BD950" s="143">
        <f t="shared" si="504"/>
        <v>0</v>
      </c>
      <c r="BE950" s="143">
        <f t="shared" si="505"/>
        <v>0</v>
      </c>
      <c r="BF950" s="143">
        <f t="shared" si="506"/>
        <v>0</v>
      </c>
      <c r="BG950" s="144">
        <f t="shared" si="507"/>
        <v>0</v>
      </c>
      <c r="BH950" s="144">
        <f t="shared" si="508"/>
        <v>0</v>
      </c>
      <c r="BI950" s="144">
        <f t="shared" si="509"/>
        <v>0</v>
      </c>
      <c r="BJ950" s="144">
        <f t="shared" si="510"/>
        <v>0</v>
      </c>
      <c r="BK950" s="144">
        <f t="shared" si="511"/>
        <v>0</v>
      </c>
      <c r="BL950" s="144">
        <f t="shared" si="512"/>
        <v>0</v>
      </c>
      <c r="BM950" s="145">
        <f t="shared" si="513"/>
        <v>0</v>
      </c>
      <c r="BN950" s="124"/>
      <c r="BO950" s="124"/>
      <c r="BP950" s="124"/>
      <c r="BQ950" s="124"/>
      <c r="BR950" s="124"/>
      <c r="BS950" s="124"/>
      <c r="BT950" s="124"/>
      <c r="BU950" s="124"/>
      <c r="BV950" s="130"/>
      <c r="BW950" s="130"/>
      <c r="BX950" s="130"/>
      <c r="BY950" s="130"/>
      <c r="BZ950" s="130"/>
      <c r="CA950" s="130"/>
      <c r="CB950" s="130"/>
      <c r="CC950" s="130"/>
      <c r="CD950" s="130"/>
      <c r="CE950" s="130"/>
      <c r="CF950" s="130"/>
      <c r="CG950" s="130"/>
      <c r="CH950" s="130"/>
      <c r="CI950" s="130"/>
      <c r="CJ950" s="130"/>
      <c r="CM950" s="159">
        <f t="shared" si="514"/>
        <v>0</v>
      </c>
      <c r="CN950" s="160">
        <f t="shared" si="515"/>
        <v>0</v>
      </c>
      <c r="CO950" s="160">
        <f t="shared" si="516"/>
        <v>0</v>
      </c>
      <c r="CP950" s="160">
        <f t="shared" si="517"/>
        <v>0</v>
      </c>
      <c r="CQ950" s="160">
        <f t="shared" si="518"/>
        <v>0</v>
      </c>
      <c r="CR950" s="160" t="str">
        <f t="shared" si="519"/>
        <v/>
      </c>
      <c r="CS950" s="160" t="str">
        <f t="shared" si="520"/>
        <v/>
      </c>
      <c r="CT950" s="160" t="str">
        <f t="shared" si="521"/>
        <v/>
      </c>
      <c r="CU950" s="162" t="str">
        <f t="shared" si="522"/>
        <v/>
      </c>
      <c r="CV950" s="162" t="str">
        <f t="shared" si="523"/>
        <v/>
      </c>
      <c r="CW950" s="162" t="str">
        <f t="shared" si="524"/>
        <v/>
      </c>
      <c r="CX950" s="162" t="str">
        <f t="shared" si="525"/>
        <v/>
      </c>
      <c r="CY950" s="162" t="str">
        <f t="shared" si="526"/>
        <v/>
      </c>
      <c r="CZ950" s="162" t="str">
        <f t="shared" si="527"/>
        <v/>
      </c>
      <c r="DA950" s="163" t="str">
        <f t="shared" si="528"/>
        <v/>
      </c>
    </row>
    <row r="951" spans="1:105" ht="16.5" x14ac:dyDescent="0.3">
      <c r="A951" s="135"/>
      <c r="B951" s="136"/>
      <c r="C951" s="136"/>
      <c r="D951" s="137"/>
      <c r="E951" s="176"/>
      <c r="F951" s="182"/>
      <c r="G951" s="183"/>
      <c r="H951" s="183"/>
      <c r="I951" s="183"/>
      <c r="J951" s="183"/>
      <c r="K951" s="183"/>
      <c r="L951" s="183"/>
      <c r="M951" s="186"/>
      <c r="N951" s="182"/>
      <c r="O951" s="184"/>
      <c r="P951" s="178"/>
      <c r="Q951" s="118">
        <f t="shared" si="497"/>
        <v>0</v>
      </c>
      <c r="R951" s="3"/>
      <c r="S951" s="3"/>
      <c r="T951" s="4"/>
      <c r="U951" s="4"/>
      <c r="V951" s="99">
        <f t="shared" si="498"/>
        <v>0</v>
      </c>
      <c r="W951" s="161"/>
      <c r="X951" s="138"/>
      <c r="AH951" s="158" t="str">
        <f t="array" ref="AH951">IF(OR(AH$1=0, $A951=""),"",SQRT((_xlfn.XLOOKUP(AH$1,$Z$2:$Z$16,$AA$2:$AA$16)-$T951)^2+(_xlfn.XLOOKUP(AH$1,$Z$2:$Z$16,$AB$2:$AB$16)-$U951)^2+(_xlfn.XLOOKUP(AH$1,$Z$2:$Z$16,$AC$2:$AC$16-$V951)^2)))</f>
        <v/>
      </c>
      <c r="AI951" s="140" t="str">
        <f t="array" ref="AI951">IF(OR(AI$1=0, $A951=""),"",SQRT((_xlfn.XLOOKUP(AI$1,$Z$2:$Z$16,$AA$2:$AA$16)-$T951)^2+(_xlfn.XLOOKUP(AI$1,$Z$2:$Z$16,$AB$2:$AB$16)-$U951)^2+(_xlfn.XLOOKUP(AI$1,$Z$2:$Z$16,$AC$2:$AC$16-$V951)^2)))</f>
        <v/>
      </c>
      <c r="AJ951" s="140" t="str">
        <f t="array" ref="AJ951">IF(OR(AJ$1=0, $A951=""),"",SQRT((_xlfn.XLOOKUP(AJ$1,$Z$2:$Z$16,$AA$2:$AA$16)-$T951)^2+(_xlfn.XLOOKUP(AJ$1,$Z$2:$Z$16,$AB$2:$AB$16)-$U951)^2+(_xlfn.XLOOKUP(AJ$1,$Z$2:$Z$16,$AC$2:$AC$16-$V951)^2)))</f>
        <v/>
      </c>
      <c r="AK951" s="140" t="str">
        <f t="array" ref="AK951">IF(OR(AK$1=0, $A951=""),"",SQRT((_xlfn.XLOOKUP(AK$1,$Z$2:$Z$16,$AA$2:$AA$16)-$T951)^2+(_xlfn.XLOOKUP(AK$1,$Z$2:$Z$16,$AB$2:$AB$16)-$U951)^2+(_xlfn.XLOOKUP(AK$1,$Z$2:$Z$16,$AC$2:$AC$16-$V951)^2)))</f>
        <v/>
      </c>
      <c r="AL951" s="140" t="str">
        <f t="array" ref="AL951">IF(OR(AL$1=0, $A951=""),"",SQRT((_xlfn.XLOOKUP(AL$1,$Z$2:$Z$16,$AA$2:$AA$16)-$T951)^2+(_xlfn.XLOOKUP(AL$1,$Z$2:$Z$16,$AB$2:$AB$16)-$U951)^2+(_xlfn.XLOOKUP(AL$1,$Z$2:$Z$16,$AC$2:$AC$16-$V951)^2)))</f>
        <v/>
      </c>
      <c r="AM951" s="140" t="str">
        <f t="array" ref="AM951">IF(OR(AM$1=0, $A951=""),"",SQRT((_xlfn.XLOOKUP(AM$1,$Z$2:$Z$16,$AA$2:$AA$16)-$T951)^2+(_xlfn.XLOOKUP(AM$1,$Z$2:$Z$16,$AB$2:$AB$16)-$U951)^2+(_xlfn.XLOOKUP(AM$1,$Z$2:$Z$16,$AC$2:$AC$16-$V951)^2)))</f>
        <v/>
      </c>
      <c r="AN951" s="140" t="str">
        <f t="array" ref="AN951">IF(OR(AN$1=0, $A951=""),"",SQRT((_xlfn.XLOOKUP(AN$1,$Z$2:$Z$16,$AA$2:$AA$16)-$T951)^2+(_xlfn.XLOOKUP(AN$1,$Z$2:$Z$16,$AB$2:$AB$16)-$U951)^2+(_xlfn.XLOOKUP(AN$1,$Z$2:$Z$16,$AC$2:$AC$16-$V951)^2)))</f>
        <v/>
      </c>
      <c r="AO951" s="140" t="str">
        <f t="array" ref="AO951">IF(OR(AO$1=0, $A951=""),"",SQRT((_xlfn.XLOOKUP(AO$1,$Z$2:$Z$16,$AA$2:$AA$16)-$T951)^2+(_xlfn.XLOOKUP(AO$1,$Z$2:$Z$16,$AB$2:$AB$16)-$U951)^2+(_xlfn.XLOOKUP(AO$1,$Z$2:$Z$16,$AC$2:$AC$16-$V951)^2)))</f>
        <v/>
      </c>
      <c r="AP951" s="141" t="str">
        <f t="array" ref="AP951">IF(OR(AP$1=0, $A951=""),"",SQRT((_xlfn.XLOOKUP(AP$1,$Z$2:$Z$16,$AA$2:$AA$16)-$T951)^2+(_xlfn.XLOOKUP(AP$1,$Z$2:$Z$16,$AB$2:$AB$16)-$U951)^2+(_xlfn.XLOOKUP(AP$1,$Z$2:$Z$16,$AC$2:$AC$16-$V951)^2)))</f>
        <v/>
      </c>
      <c r="AQ951" s="141" t="str">
        <f t="array" ref="AQ951">IF(OR(AQ$1=0, $A951=""),"",SQRT((_xlfn.XLOOKUP(AQ$1,$Z$2:$Z$16,$AA$2:$AA$16)-$T951)^2+(_xlfn.XLOOKUP(AQ$1,$Z$2:$Z$16,$AB$2:$AB$16)-$U951)^2+(_xlfn.XLOOKUP(AQ$1,$Z$2:$Z$16,$AC$2:$AC$16-$V951)^2)))</f>
        <v/>
      </c>
      <c r="AR951" s="141" t="str">
        <f t="array" ref="AR951">IF(OR(AR$1=0, $A951=""),"",SQRT((_xlfn.XLOOKUP(AR$1,$Z$2:$Z$16,$AA$2:$AA$16)-$T951)^2+(_xlfn.XLOOKUP(AR$1,$Z$2:$Z$16,$AB$2:$AB$16)-$U951)^2+(_xlfn.XLOOKUP(AR$1,$Z$2:$Z$16,$AC$2:$AC$16-$V951)^2)))</f>
        <v/>
      </c>
      <c r="AS951" s="141" t="str">
        <f t="array" ref="AS951">IF(OR(AS$1=0, $A951=""),"",SQRT((_xlfn.XLOOKUP(AS$1,$Z$2:$Z$16,$AA$2:$AA$16)-$T951)^2+(_xlfn.XLOOKUP(AS$1,$Z$2:$Z$16,$AB$2:$AB$16)-$U951)^2+(_xlfn.XLOOKUP(AS$1,$Z$2:$Z$16,$AC$2:$AC$16-$V951)^2)))</f>
        <v/>
      </c>
      <c r="AT951" s="141" t="str">
        <f t="array" ref="AT951">IF(OR(AT$1=0, $A951=""),"",SQRT((_xlfn.XLOOKUP(AT$1,$Z$2:$Z$16,$AA$2:$AA$16)-$T951)^2+(_xlfn.XLOOKUP(AT$1,$Z$2:$Z$16,$AB$2:$AB$16)-$U951)^2+(_xlfn.XLOOKUP(AT$1,$Z$2:$Z$16,$AC$2:$AC$16-$V951)^2)))</f>
        <v/>
      </c>
      <c r="AU951" s="141" t="str">
        <f t="array" ref="AU951">IF(OR(AU$1=0, $A951=""),"",SQRT((_xlfn.XLOOKUP(AU$1,$Z$2:$Z$16,$AA$2:$AA$16)-$T951)^2+(_xlfn.XLOOKUP(AU$1,$Z$2:$Z$16,$AB$2:$AB$16)-$U951)^2+(_xlfn.XLOOKUP(AU$1,$Z$2:$Z$16,$AC$2:$AC$16-$V951)^2)))</f>
        <v/>
      </c>
      <c r="AV951" s="142" t="str">
        <f t="array" ref="AV951">IF(OR(AV$1=0, $A951=""),"",SQRT((_xlfn.XLOOKUP(AV$1,$Z$2:$Z$16,$AA$2:$AA$16)-$T951)^2+(_xlfn.XLOOKUP(AV$1,$Z$2:$Z$16,$AB$2:$AB$16)-$U951)^2+(_xlfn.XLOOKUP(AV$1,$Z$2:$Z$16,$AC$2:$AC$16-$V951)^2)))</f>
        <v/>
      </c>
      <c r="AW951" s="124"/>
      <c r="AX951" s="124"/>
      <c r="AY951" s="125">
        <f t="shared" si="499"/>
        <v>0</v>
      </c>
      <c r="AZ951" s="143">
        <f t="shared" si="500"/>
        <v>0</v>
      </c>
      <c r="BA951" s="143">
        <f t="shared" si="501"/>
        <v>0</v>
      </c>
      <c r="BB951" s="143">
        <f t="shared" si="502"/>
        <v>0</v>
      </c>
      <c r="BC951" s="143">
        <f t="shared" si="503"/>
        <v>0</v>
      </c>
      <c r="BD951" s="143">
        <f t="shared" si="504"/>
        <v>0</v>
      </c>
      <c r="BE951" s="143">
        <f t="shared" si="505"/>
        <v>0</v>
      </c>
      <c r="BF951" s="143">
        <f t="shared" si="506"/>
        <v>0</v>
      </c>
      <c r="BG951" s="144">
        <f t="shared" si="507"/>
        <v>0</v>
      </c>
      <c r="BH951" s="144">
        <f t="shared" si="508"/>
        <v>0</v>
      </c>
      <c r="BI951" s="144">
        <f t="shared" si="509"/>
        <v>0</v>
      </c>
      <c r="BJ951" s="144">
        <f t="shared" si="510"/>
        <v>0</v>
      </c>
      <c r="BK951" s="144">
        <f t="shared" si="511"/>
        <v>0</v>
      </c>
      <c r="BL951" s="144">
        <f t="shared" si="512"/>
        <v>0</v>
      </c>
      <c r="BM951" s="145">
        <f t="shared" si="513"/>
        <v>0</v>
      </c>
      <c r="BN951" s="124"/>
      <c r="BO951" s="124"/>
      <c r="BP951" s="124"/>
      <c r="BQ951" s="124"/>
      <c r="BR951" s="124"/>
      <c r="BS951" s="124"/>
      <c r="BT951" s="124"/>
      <c r="BU951" s="124"/>
      <c r="BV951" s="130"/>
      <c r="BW951" s="130"/>
      <c r="BX951" s="130"/>
      <c r="BY951" s="130"/>
      <c r="BZ951" s="130"/>
      <c r="CA951" s="130"/>
      <c r="CB951" s="130"/>
      <c r="CC951" s="130"/>
      <c r="CD951" s="130"/>
      <c r="CE951" s="130"/>
      <c r="CF951" s="130"/>
      <c r="CG951" s="130"/>
      <c r="CH951" s="130"/>
      <c r="CI951" s="130"/>
      <c r="CJ951" s="130"/>
      <c r="CM951" s="159">
        <f t="shared" si="514"/>
        <v>0</v>
      </c>
      <c r="CN951" s="160">
        <f t="shared" si="515"/>
        <v>0</v>
      </c>
      <c r="CO951" s="160">
        <f t="shared" si="516"/>
        <v>0</v>
      </c>
      <c r="CP951" s="160">
        <f t="shared" si="517"/>
        <v>0</v>
      </c>
      <c r="CQ951" s="160">
        <f t="shared" si="518"/>
        <v>0</v>
      </c>
      <c r="CR951" s="160" t="str">
        <f t="shared" si="519"/>
        <v/>
      </c>
      <c r="CS951" s="160" t="str">
        <f t="shared" si="520"/>
        <v/>
      </c>
      <c r="CT951" s="160" t="str">
        <f t="shared" si="521"/>
        <v/>
      </c>
      <c r="CU951" s="162" t="str">
        <f t="shared" si="522"/>
        <v/>
      </c>
      <c r="CV951" s="162" t="str">
        <f t="shared" si="523"/>
        <v/>
      </c>
      <c r="CW951" s="162" t="str">
        <f t="shared" si="524"/>
        <v/>
      </c>
      <c r="CX951" s="162" t="str">
        <f t="shared" si="525"/>
        <v/>
      </c>
      <c r="CY951" s="162" t="str">
        <f t="shared" si="526"/>
        <v/>
      </c>
      <c r="CZ951" s="162" t="str">
        <f t="shared" si="527"/>
        <v/>
      </c>
      <c r="DA951" s="163" t="str">
        <f t="shared" si="528"/>
        <v/>
      </c>
    </row>
    <row r="952" spans="1:105" ht="16.5" x14ac:dyDescent="0.3">
      <c r="A952" s="135"/>
      <c r="B952" s="136"/>
      <c r="C952" s="136"/>
      <c r="D952" s="137"/>
      <c r="E952" s="176"/>
      <c r="F952" s="182"/>
      <c r="G952" s="183"/>
      <c r="H952" s="183"/>
      <c r="I952" s="183"/>
      <c r="J952" s="183"/>
      <c r="K952" s="183"/>
      <c r="L952" s="183"/>
      <c r="M952" s="186"/>
      <c r="N952" s="182"/>
      <c r="O952" s="184"/>
      <c r="P952" s="178"/>
      <c r="Q952" s="118">
        <f t="shared" si="497"/>
        <v>0</v>
      </c>
      <c r="R952" s="3"/>
      <c r="S952" s="3"/>
      <c r="T952" s="4"/>
      <c r="U952" s="4"/>
      <c r="V952" s="99">
        <f t="shared" si="498"/>
        <v>0</v>
      </c>
      <c r="W952" s="161"/>
      <c r="X952" s="138"/>
      <c r="AH952" s="158" t="str">
        <f t="array" ref="AH952">IF(OR(AH$1=0, $A952=""),"",SQRT((_xlfn.XLOOKUP(AH$1,$Z$2:$Z$16,$AA$2:$AA$16)-$T952)^2+(_xlfn.XLOOKUP(AH$1,$Z$2:$Z$16,$AB$2:$AB$16)-$U952)^2+(_xlfn.XLOOKUP(AH$1,$Z$2:$Z$16,$AC$2:$AC$16-$V952)^2)))</f>
        <v/>
      </c>
      <c r="AI952" s="140" t="str">
        <f t="array" ref="AI952">IF(OR(AI$1=0, $A952=""),"",SQRT((_xlfn.XLOOKUP(AI$1,$Z$2:$Z$16,$AA$2:$AA$16)-$T952)^2+(_xlfn.XLOOKUP(AI$1,$Z$2:$Z$16,$AB$2:$AB$16)-$U952)^2+(_xlfn.XLOOKUP(AI$1,$Z$2:$Z$16,$AC$2:$AC$16-$V952)^2)))</f>
        <v/>
      </c>
      <c r="AJ952" s="140" t="str">
        <f t="array" ref="AJ952">IF(OR(AJ$1=0, $A952=""),"",SQRT((_xlfn.XLOOKUP(AJ$1,$Z$2:$Z$16,$AA$2:$AA$16)-$T952)^2+(_xlfn.XLOOKUP(AJ$1,$Z$2:$Z$16,$AB$2:$AB$16)-$U952)^2+(_xlfn.XLOOKUP(AJ$1,$Z$2:$Z$16,$AC$2:$AC$16-$V952)^2)))</f>
        <v/>
      </c>
      <c r="AK952" s="140" t="str">
        <f t="array" ref="AK952">IF(OR(AK$1=0, $A952=""),"",SQRT((_xlfn.XLOOKUP(AK$1,$Z$2:$Z$16,$AA$2:$AA$16)-$T952)^2+(_xlfn.XLOOKUP(AK$1,$Z$2:$Z$16,$AB$2:$AB$16)-$U952)^2+(_xlfn.XLOOKUP(AK$1,$Z$2:$Z$16,$AC$2:$AC$16-$V952)^2)))</f>
        <v/>
      </c>
      <c r="AL952" s="140" t="str">
        <f t="array" ref="AL952">IF(OR(AL$1=0, $A952=""),"",SQRT((_xlfn.XLOOKUP(AL$1,$Z$2:$Z$16,$AA$2:$AA$16)-$T952)^2+(_xlfn.XLOOKUP(AL$1,$Z$2:$Z$16,$AB$2:$AB$16)-$U952)^2+(_xlfn.XLOOKUP(AL$1,$Z$2:$Z$16,$AC$2:$AC$16-$V952)^2)))</f>
        <v/>
      </c>
      <c r="AM952" s="140" t="str">
        <f t="array" ref="AM952">IF(OR(AM$1=0, $A952=""),"",SQRT((_xlfn.XLOOKUP(AM$1,$Z$2:$Z$16,$AA$2:$AA$16)-$T952)^2+(_xlfn.XLOOKUP(AM$1,$Z$2:$Z$16,$AB$2:$AB$16)-$U952)^2+(_xlfn.XLOOKUP(AM$1,$Z$2:$Z$16,$AC$2:$AC$16-$V952)^2)))</f>
        <v/>
      </c>
      <c r="AN952" s="140" t="str">
        <f t="array" ref="AN952">IF(OR(AN$1=0, $A952=""),"",SQRT((_xlfn.XLOOKUP(AN$1,$Z$2:$Z$16,$AA$2:$AA$16)-$T952)^2+(_xlfn.XLOOKUP(AN$1,$Z$2:$Z$16,$AB$2:$AB$16)-$U952)^2+(_xlfn.XLOOKUP(AN$1,$Z$2:$Z$16,$AC$2:$AC$16-$V952)^2)))</f>
        <v/>
      </c>
      <c r="AO952" s="140" t="str">
        <f t="array" ref="AO952">IF(OR(AO$1=0, $A952=""),"",SQRT((_xlfn.XLOOKUP(AO$1,$Z$2:$Z$16,$AA$2:$AA$16)-$T952)^2+(_xlfn.XLOOKUP(AO$1,$Z$2:$Z$16,$AB$2:$AB$16)-$U952)^2+(_xlfn.XLOOKUP(AO$1,$Z$2:$Z$16,$AC$2:$AC$16-$V952)^2)))</f>
        <v/>
      </c>
      <c r="AP952" s="141" t="str">
        <f t="array" ref="AP952">IF(OR(AP$1=0, $A952=""),"",SQRT((_xlfn.XLOOKUP(AP$1,$Z$2:$Z$16,$AA$2:$AA$16)-$T952)^2+(_xlfn.XLOOKUP(AP$1,$Z$2:$Z$16,$AB$2:$AB$16)-$U952)^2+(_xlfn.XLOOKUP(AP$1,$Z$2:$Z$16,$AC$2:$AC$16-$V952)^2)))</f>
        <v/>
      </c>
      <c r="AQ952" s="141" t="str">
        <f t="array" ref="AQ952">IF(OR(AQ$1=0, $A952=""),"",SQRT((_xlfn.XLOOKUP(AQ$1,$Z$2:$Z$16,$AA$2:$AA$16)-$T952)^2+(_xlfn.XLOOKUP(AQ$1,$Z$2:$Z$16,$AB$2:$AB$16)-$U952)^2+(_xlfn.XLOOKUP(AQ$1,$Z$2:$Z$16,$AC$2:$AC$16-$V952)^2)))</f>
        <v/>
      </c>
      <c r="AR952" s="141" t="str">
        <f t="array" ref="AR952">IF(OR(AR$1=0, $A952=""),"",SQRT((_xlfn.XLOOKUP(AR$1,$Z$2:$Z$16,$AA$2:$AA$16)-$T952)^2+(_xlfn.XLOOKUP(AR$1,$Z$2:$Z$16,$AB$2:$AB$16)-$U952)^2+(_xlfn.XLOOKUP(AR$1,$Z$2:$Z$16,$AC$2:$AC$16-$V952)^2)))</f>
        <v/>
      </c>
      <c r="AS952" s="141" t="str">
        <f t="array" ref="AS952">IF(OR(AS$1=0, $A952=""),"",SQRT((_xlfn.XLOOKUP(AS$1,$Z$2:$Z$16,$AA$2:$AA$16)-$T952)^2+(_xlfn.XLOOKUP(AS$1,$Z$2:$Z$16,$AB$2:$AB$16)-$U952)^2+(_xlfn.XLOOKUP(AS$1,$Z$2:$Z$16,$AC$2:$AC$16-$V952)^2)))</f>
        <v/>
      </c>
      <c r="AT952" s="141" t="str">
        <f t="array" ref="AT952">IF(OR(AT$1=0, $A952=""),"",SQRT((_xlfn.XLOOKUP(AT$1,$Z$2:$Z$16,$AA$2:$AA$16)-$T952)^2+(_xlfn.XLOOKUP(AT$1,$Z$2:$Z$16,$AB$2:$AB$16)-$U952)^2+(_xlfn.XLOOKUP(AT$1,$Z$2:$Z$16,$AC$2:$AC$16-$V952)^2)))</f>
        <v/>
      </c>
      <c r="AU952" s="141" t="str">
        <f t="array" ref="AU952">IF(OR(AU$1=0, $A952=""),"",SQRT((_xlfn.XLOOKUP(AU$1,$Z$2:$Z$16,$AA$2:$AA$16)-$T952)^2+(_xlfn.XLOOKUP(AU$1,$Z$2:$Z$16,$AB$2:$AB$16)-$U952)^2+(_xlfn.XLOOKUP(AU$1,$Z$2:$Z$16,$AC$2:$AC$16-$V952)^2)))</f>
        <v/>
      </c>
      <c r="AV952" s="142" t="str">
        <f t="array" ref="AV952">IF(OR(AV$1=0, $A952=""),"",SQRT((_xlfn.XLOOKUP(AV$1,$Z$2:$Z$16,$AA$2:$AA$16)-$T952)^2+(_xlfn.XLOOKUP(AV$1,$Z$2:$Z$16,$AB$2:$AB$16)-$U952)^2+(_xlfn.XLOOKUP(AV$1,$Z$2:$Z$16,$AC$2:$AC$16-$V952)^2)))</f>
        <v/>
      </c>
      <c r="AW952" s="124"/>
      <c r="AX952" s="124"/>
      <c r="AY952" s="125">
        <f t="shared" si="499"/>
        <v>0</v>
      </c>
      <c r="AZ952" s="143">
        <f t="shared" si="500"/>
        <v>0</v>
      </c>
      <c r="BA952" s="143">
        <f t="shared" si="501"/>
        <v>0</v>
      </c>
      <c r="BB952" s="143">
        <f t="shared" si="502"/>
        <v>0</v>
      </c>
      <c r="BC952" s="143">
        <f t="shared" si="503"/>
        <v>0</v>
      </c>
      <c r="BD952" s="143">
        <f t="shared" si="504"/>
        <v>0</v>
      </c>
      <c r="BE952" s="143">
        <f t="shared" si="505"/>
        <v>0</v>
      </c>
      <c r="BF952" s="143">
        <f t="shared" si="506"/>
        <v>0</v>
      </c>
      <c r="BG952" s="144">
        <f t="shared" si="507"/>
        <v>0</v>
      </c>
      <c r="BH952" s="144">
        <f t="shared" si="508"/>
        <v>0</v>
      </c>
      <c r="BI952" s="144">
        <f t="shared" si="509"/>
        <v>0</v>
      </c>
      <c r="BJ952" s="144">
        <f t="shared" si="510"/>
        <v>0</v>
      </c>
      <c r="BK952" s="144">
        <f t="shared" si="511"/>
        <v>0</v>
      </c>
      <c r="BL952" s="144">
        <f t="shared" si="512"/>
        <v>0</v>
      </c>
      <c r="BM952" s="145">
        <f t="shared" si="513"/>
        <v>0</v>
      </c>
      <c r="BN952" s="124"/>
      <c r="BO952" s="124"/>
      <c r="BP952" s="124"/>
      <c r="BQ952" s="124"/>
      <c r="BR952" s="124"/>
      <c r="BS952" s="124"/>
      <c r="BT952" s="124"/>
      <c r="BU952" s="124"/>
      <c r="BV952" s="130"/>
      <c r="BW952" s="130"/>
      <c r="BX952" s="130"/>
      <c r="BY952" s="130"/>
      <c r="BZ952" s="130"/>
      <c r="CA952" s="130"/>
      <c r="CB952" s="130"/>
      <c r="CC952" s="130"/>
      <c r="CD952" s="130"/>
      <c r="CE952" s="130"/>
      <c r="CF952" s="130"/>
      <c r="CG952" s="130"/>
      <c r="CH952" s="130"/>
      <c r="CI952" s="130"/>
      <c r="CJ952" s="130"/>
      <c r="CM952" s="159">
        <f t="shared" si="514"/>
        <v>0</v>
      </c>
      <c r="CN952" s="160">
        <f t="shared" si="515"/>
        <v>0</v>
      </c>
      <c r="CO952" s="160">
        <f t="shared" si="516"/>
        <v>0</v>
      </c>
      <c r="CP952" s="160">
        <f t="shared" si="517"/>
        <v>0</v>
      </c>
      <c r="CQ952" s="160">
        <f t="shared" si="518"/>
        <v>0</v>
      </c>
      <c r="CR952" s="160" t="str">
        <f t="shared" si="519"/>
        <v/>
      </c>
      <c r="CS952" s="160" t="str">
        <f t="shared" si="520"/>
        <v/>
      </c>
      <c r="CT952" s="160" t="str">
        <f t="shared" si="521"/>
        <v/>
      </c>
      <c r="CU952" s="162" t="str">
        <f t="shared" si="522"/>
        <v/>
      </c>
      <c r="CV952" s="162" t="str">
        <f t="shared" si="523"/>
        <v/>
      </c>
      <c r="CW952" s="162" t="str">
        <f t="shared" si="524"/>
        <v/>
      </c>
      <c r="CX952" s="162" t="str">
        <f t="shared" si="525"/>
        <v/>
      </c>
      <c r="CY952" s="162" t="str">
        <f t="shared" si="526"/>
        <v/>
      </c>
      <c r="CZ952" s="162" t="str">
        <f t="shared" si="527"/>
        <v/>
      </c>
      <c r="DA952" s="163" t="str">
        <f t="shared" si="528"/>
        <v/>
      </c>
    </row>
    <row r="953" spans="1:105" ht="16.5" x14ac:dyDescent="0.3">
      <c r="A953" s="135"/>
      <c r="B953" s="136"/>
      <c r="C953" s="136"/>
      <c r="D953" s="137"/>
      <c r="E953" s="176"/>
      <c r="F953" s="182"/>
      <c r="G953" s="183"/>
      <c r="H953" s="183"/>
      <c r="I953" s="183"/>
      <c r="J953" s="183"/>
      <c r="K953" s="183"/>
      <c r="L953" s="183"/>
      <c r="M953" s="186"/>
      <c r="N953" s="182"/>
      <c r="O953" s="184"/>
      <c r="P953" s="178"/>
      <c r="Q953" s="118">
        <f t="shared" si="497"/>
        <v>0</v>
      </c>
      <c r="R953" s="3"/>
      <c r="S953" s="3"/>
      <c r="T953" s="4"/>
      <c r="U953" s="4"/>
      <c r="V953" s="99">
        <f t="shared" si="498"/>
        <v>0</v>
      </c>
      <c r="W953" s="161"/>
      <c r="X953" s="138"/>
      <c r="AH953" s="158" t="str">
        <f t="array" ref="AH953">IF(OR(AH$1=0, $A953=""),"",SQRT((_xlfn.XLOOKUP(AH$1,$Z$2:$Z$16,$AA$2:$AA$16)-$T953)^2+(_xlfn.XLOOKUP(AH$1,$Z$2:$Z$16,$AB$2:$AB$16)-$U953)^2+(_xlfn.XLOOKUP(AH$1,$Z$2:$Z$16,$AC$2:$AC$16-$V953)^2)))</f>
        <v/>
      </c>
      <c r="AI953" s="140" t="str">
        <f t="array" ref="AI953">IF(OR(AI$1=0, $A953=""),"",SQRT((_xlfn.XLOOKUP(AI$1,$Z$2:$Z$16,$AA$2:$AA$16)-$T953)^2+(_xlfn.XLOOKUP(AI$1,$Z$2:$Z$16,$AB$2:$AB$16)-$U953)^2+(_xlfn.XLOOKUP(AI$1,$Z$2:$Z$16,$AC$2:$AC$16-$V953)^2)))</f>
        <v/>
      </c>
      <c r="AJ953" s="140" t="str">
        <f t="array" ref="AJ953">IF(OR(AJ$1=0, $A953=""),"",SQRT((_xlfn.XLOOKUP(AJ$1,$Z$2:$Z$16,$AA$2:$AA$16)-$T953)^2+(_xlfn.XLOOKUP(AJ$1,$Z$2:$Z$16,$AB$2:$AB$16)-$U953)^2+(_xlfn.XLOOKUP(AJ$1,$Z$2:$Z$16,$AC$2:$AC$16-$V953)^2)))</f>
        <v/>
      </c>
      <c r="AK953" s="140" t="str">
        <f t="array" ref="AK953">IF(OR(AK$1=0, $A953=""),"",SQRT((_xlfn.XLOOKUP(AK$1,$Z$2:$Z$16,$AA$2:$AA$16)-$T953)^2+(_xlfn.XLOOKUP(AK$1,$Z$2:$Z$16,$AB$2:$AB$16)-$U953)^2+(_xlfn.XLOOKUP(AK$1,$Z$2:$Z$16,$AC$2:$AC$16-$V953)^2)))</f>
        <v/>
      </c>
      <c r="AL953" s="140" t="str">
        <f t="array" ref="AL953">IF(OR(AL$1=0, $A953=""),"",SQRT((_xlfn.XLOOKUP(AL$1,$Z$2:$Z$16,$AA$2:$AA$16)-$T953)^2+(_xlfn.XLOOKUP(AL$1,$Z$2:$Z$16,$AB$2:$AB$16)-$U953)^2+(_xlfn.XLOOKUP(AL$1,$Z$2:$Z$16,$AC$2:$AC$16-$V953)^2)))</f>
        <v/>
      </c>
      <c r="AM953" s="140" t="str">
        <f t="array" ref="AM953">IF(OR(AM$1=0, $A953=""),"",SQRT((_xlfn.XLOOKUP(AM$1,$Z$2:$Z$16,$AA$2:$AA$16)-$T953)^2+(_xlfn.XLOOKUP(AM$1,$Z$2:$Z$16,$AB$2:$AB$16)-$U953)^2+(_xlfn.XLOOKUP(AM$1,$Z$2:$Z$16,$AC$2:$AC$16-$V953)^2)))</f>
        <v/>
      </c>
      <c r="AN953" s="140" t="str">
        <f t="array" ref="AN953">IF(OR(AN$1=0, $A953=""),"",SQRT((_xlfn.XLOOKUP(AN$1,$Z$2:$Z$16,$AA$2:$AA$16)-$T953)^2+(_xlfn.XLOOKUP(AN$1,$Z$2:$Z$16,$AB$2:$AB$16)-$U953)^2+(_xlfn.XLOOKUP(AN$1,$Z$2:$Z$16,$AC$2:$AC$16-$V953)^2)))</f>
        <v/>
      </c>
      <c r="AO953" s="140" t="str">
        <f t="array" ref="AO953">IF(OR(AO$1=0, $A953=""),"",SQRT((_xlfn.XLOOKUP(AO$1,$Z$2:$Z$16,$AA$2:$AA$16)-$T953)^2+(_xlfn.XLOOKUP(AO$1,$Z$2:$Z$16,$AB$2:$AB$16)-$U953)^2+(_xlfn.XLOOKUP(AO$1,$Z$2:$Z$16,$AC$2:$AC$16-$V953)^2)))</f>
        <v/>
      </c>
      <c r="AP953" s="141" t="str">
        <f t="array" ref="AP953">IF(OR(AP$1=0, $A953=""),"",SQRT((_xlfn.XLOOKUP(AP$1,$Z$2:$Z$16,$AA$2:$AA$16)-$T953)^2+(_xlfn.XLOOKUP(AP$1,$Z$2:$Z$16,$AB$2:$AB$16)-$U953)^2+(_xlfn.XLOOKUP(AP$1,$Z$2:$Z$16,$AC$2:$AC$16-$V953)^2)))</f>
        <v/>
      </c>
      <c r="AQ953" s="141" t="str">
        <f t="array" ref="AQ953">IF(OR(AQ$1=0, $A953=""),"",SQRT((_xlfn.XLOOKUP(AQ$1,$Z$2:$Z$16,$AA$2:$AA$16)-$T953)^2+(_xlfn.XLOOKUP(AQ$1,$Z$2:$Z$16,$AB$2:$AB$16)-$U953)^2+(_xlfn.XLOOKUP(AQ$1,$Z$2:$Z$16,$AC$2:$AC$16-$V953)^2)))</f>
        <v/>
      </c>
      <c r="AR953" s="141" t="str">
        <f t="array" ref="AR953">IF(OR(AR$1=0, $A953=""),"",SQRT((_xlfn.XLOOKUP(AR$1,$Z$2:$Z$16,$AA$2:$AA$16)-$T953)^2+(_xlfn.XLOOKUP(AR$1,$Z$2:$Z$16,$AB$2:$AB$16)-$U953)^2+(_xlfn.XLOOKUP(AR$1,$Z$2:$Z$16,$AC$2:$AC$16-$V953)^2)))</f>
        <v/>
      </c>
      <c r="AS953" s="141" t="str">
        <f t="array" ref="AS953">IF(OR(AS$1=0, $A953=""),"",SQRT((_xlfn.XLOOKUP(AS$1,$Z$2:$Z$16,$AA$2:$AA$16)-$T953)^2+(_xlfn.XLOOKUP(AS$1,$Z$2:$Z$16,$AB$2:$AB$16)-$U953)^2+(_xlfn.XLOOKUP(AS$1,$Z$2:$Z$16,$AC$2:$AC$16-$V953)^2)))</f>
        <v/>
      </c>
      <c r="AT953" s="141" t="str">
        <f t="array" ref="AT953">IF(OR(AT$1=0, $A953=""),"",SQRT((_xlfn.XLOOKUP(AT$1,$Z$2:$Z$16,$AA$2:$AA$16)-$T953)^2+(_xlfn.XLOOKUP(AT$1,$Z$2:$Z$16,$AB$2:$AB$16)-$U953)^2+(_xlfn.XLOOKUP(AT$1,$Z$2:$Z$16,$AC$2:$AC$16-$V953)^2)))</f>
        <v/>
      </c>
      <c r="AU953" s="141" t="str">
        <f t="array" ref="AU953">IF(OR(AU$1=0, $A953=""),"",SQRT((_xlfn.XLOOKUP(AU$1,$Z$2:$Z$16,$AA$2:$AA$16)-$T953)^2+(_xlfn.XLOOKUP(AU$1,$Z$2:$Z$16,$AB$2:$AB$16)-$U953)^2+(_xlfn.XLOOKUP(AU$1,$Z$2:$Z$16,$AC$2:$AC$16-$V953)^2)))</f>
        <v/>
      </c>
      <c r="AV953" s="142" t="str">
        <f t="array" ref="AV953">IF(OR(AV$1=0, $A953=""),"",SQRT((_xlfn.XLOOKUP(AV$1,$Z$2:$Z$16,$AA$2:$AA$16)-$T953)^2+(_xlfn.XLOOKUP(AV$1,$Z$2:$Z$16,$AB$2:$AB$16)-$U953)^2+(_xlfn.XLOOKUP(AV$1,$Z$2:$Z$16,$AC$2:$AC$16-$V953)^2)))</f>
        <v/>
      </c>
      <c r="AW953" s="124"/>
      <c r="AX953" s="124"/>
      <c r="AY953" s="125">
        <f t="shared" si="499"/>
        <v>0</v>
      </c>
      <c r="AZ953" s="143">
        <f t="shared" si="500"/>
        <v>0</v>
      </c>
      <c r="BA953" s="143">
        <f t="shared" si="501"/>
        <v>0</v>
      </c>
      <c r="BB953" s="143">
        <f t="shared" si="502"/>
        <v>0</v>
      </c>
      <c r="BC953" s="143">
        <f t="shared" si="503"/>
        <v>0</v>
      </c>
      <c r="BD953" s="143">
        <f t="shared" si="504"/>
        <v>0</v>
      </c>
      <c r="BE953" s="143">
        <f t="shared" si="505"/>
        <v>0</v>
      </c>
      <c r="BF953" s="143">
        <f t="shared" si="506"/>
        <v>0</v>
      </c>
      <c r="BG953" s="144">
        <f t="shared" si="507"/>
        <v>0</v>
      </c>
      <c r="BH953" s="144">
        <f t="shared" si="508"/>
        <v>0</v>
      </c>
      <c r="BI953" s="144">
        <f t="shared" si="509"/>
        <v>0</v>
      </c>
      <c r="BJ953" s="144">
        <f t="shared" si="510"/>
        <v>0</v>
      </c>
      <c r="BK953" s="144">
        <f t="shared" si="511"/>
        <v>0</v>
      </c>
      <c r="BL953" s="144">
        <f t="shared" si="512"/>
        <v>0</v>
      </c>
      <c r="BM953" s="145">
        <f t="shared" si="513"/>
        <v>0</v>
      </c>
      <c r="BN953" s="124"/>
      <c r="BO953" s="124"/>
      <c r="BP953" s="124"/>
      <c r="BQ953" s="124"/>
      <c r="BR953" s="124"/>
      <c r="BS953" s="124"/>
      <c r="BT953" s="124"/>
      <c r="BU953" s="124"/>
      <c r="BV953" s="130"/>
      <c r="BW953" s="130"/>
      <c r="BX953" s="130"/>
      <c r="BY953" s="130"/>
      <c r="BZ953" s="130"/>
      <c r="CA953" s="130"/>
      <c r="CB953" s="130"/>
      <c r="CC953" s="130"/>
      <c r="CD953" s="130"/>
      <c r="CE953" s="130"/>
      <c r="CF953" s="130"/>
      <c r="CG953" s="130"/>
      <c r="CH953" s="130"/>
      <c r="CI953" s="130"/>
      <c r="CJ953" s="130"/>
      <c r="CM953" s="159">
        <f t="shared" si="514"/>
        <v>0</v>
      </c>
      <c r="CN953" s="160">
        <f t="shared" si="515"/>
        <v>0</v>
      </c>
      <c r="CO953" s="160">
        <f t="shared" si="516"/>
        <v>0</v>
      </c>
      <c r="CP953" s="160">
        <f t="shared" si="517"/>
        <v>0</v>
      </c>
      <c r="CQ953" s="160">
        <f t="shared" si="518"/>
        <v>0</v>
      </c>
      <c r="CR953" s="160" t="str">
        <f t="shared" si="519"/>
        <v/>
      </c>
      <c r="CS953" s="160" t="str">
        <f t="shared" si="520"/>
        <v/>
      </c>
      <c r="CT953" s="160" t="str">
        <f t="shared" si="521"/>
        <v/>
      </c>
      <c r="CU953" s="162" t="str">
        <f t="shared" si="522"/>
        <v/>
      </c>
      <c r="CV953" s="162" t="str">
        <f t="shared" si="523"/>
        <v/>
      </c>
      <c r="CW953" s="162" t="str">
        <f t="shared" si="524"/>
        <v/>
      </c>
      <c r="CX953" s="162" t="str">
        <f t="shared" si="525"/>
        <v/>
      </c>
      <c r="CY953" s="162" t="str">
        <f t="shared" si="526"/>
        <v/>
      </c>
      <c r="CZ953" s="162" t="str">
        <f t="shared" si="527"/>
        <v/>
      </c>
      <c r="DA953" s="163" t="str">
        <f t="shared" si="528"/>
        <v/>
      </c>
    </row>
    <row r="954" spans="1:105" ht="16.5" x14ac:dyDescent="0.3">
      <c r="A954" s="135"/>
      <c r="B954" s="136"/>
      <c r="C954" s="136"/>
      <c r="D954" s="137"/>
      <c r="E954" s="176"/>
      <c r="F954" s="182"/>
      <c r="G954" s="183"/>
      <c r="H954" s="183"/>
      <c r="I954" s="183"/>
      <c r="J954" s="183"/>
      <c r="K954" s="183"/>
      <c r="L954" s="183"/>
      <c r="M954" s="186"/>
      <c r="N954" s="182"/>
      <c r="O954" s="184"/>
      <c r="P954" s="178"/>
      <c r="Q954" s="118">
        <f t="shared" ref="Q954:Q1017" si="529">IFERROR(10*LOG10(A954)+ROUND(IF(AND(A954&gt;0, O954&gt;0), N954+ABS(10*LOG10(P954/(4*PI()*CONVERT(O954,"ft", "m")^2))), N954),0), 0)</f>
        <v>0</v>
      </c>
      <c r="R954" s="3"/>
      <c r="S954" s="3"/>
      <c r="T954" s="4"/>
      <c r="U954" s="4"/>
      <c r="V954" s="99">
        <f t="shared" ref="V954:V1017" si="530">SUM(W954:X954)</f>
        <v>0</v>
      </c>
      <c r="W954" s="161"/>
      <c r="X954" s="138"/>
      <c r="AH954" s="158" t="str">
        <f t="array" ref="AH954">IF(OR(AH$1=0, $A954=""),"",SQRT((_xlfn.XLOOKUP(AH$1,$Z$2:$Z$16,$AA$2:$AA$16)-$T954)^2+(_xlfn.XLOOKUP(AH$1,$Z$2:$Z$16,$AB$2:$AB$16)-$U954)^2+(_xlfn.XLOOKUP(AH$1,$Z$2:$Z$16,$AC$2:$AC$16-$V954)^2)))</f>
        <v/>
      </c>
      <c r="AI954" s="140" t="str">
        <f t="array" ref="AI954">IF(OR(AI$1=0, $A954=""),"",SQRT((_xlfn.XLOOKUP(AI$1,$Z$2:$Z$16,$AA$2:$AA$16)-$T954)^2+(_xlfn.XLOOKUP(AI$1,$Z$2:$Z$16,$AB$2:$AB$16)-$U954)^2+(_xlfn.XLOOKUP(AI$1,$Z$2:$Z$16,$AC$2:$AC$16-$V954)^2)))</f>
        <v/>
      </c>
      <c r="AJ954" s="140" t="str">
        <f t="array" ref="AJ954">IF(OR(AJ$1=0, $A954=""),"",SQRT((_xlfn.XLOOKUP(AJ$1,$Z$2:$Z$16,$AA$2:$AA$16)-$T954)^2+(_xlfn.XLOOKUP(AJ$1,$Z$2:$Z$16,$AB$2:$AB$16)-$U954)^2+(_xlfn.XLOOKUP(AJ$1,$Z$2:$Z$16,$AC$2:$AC$16-$V954)^2)))</f>
        <v/>
      </c>
      <c r="AK954" s="140" t="str">
        <f t="array" ref="AK954">IF(OR(AK$1=0, $A954=""),"",SQRT((_xlfn.XLOOKUP(AK$1,$Z$2:$Z$16,$AA$2:$AA$16)-$T954)^2+(_xlfn.XLOOKUP(AK$1,$Z$2:$Z$16,$AB$2:$AB$16)-$U954)^2+(_xlfn.XLOOKUP(AK$1,$Z$2:$Z$16,$AC$2:$AC$16-$V954)^2)))</f>
        <v/>
      </c>
      <c r="AL954" s="140" t="str">
        <f t="array" ref="AL954">IF(OR(AL$1=0, $A954=""),"",SQRT((_xlfn.XLOOKUP(AL$1,$Z$2:$Z$16,$AA$2:$AA$16)-$T954)^2+(_xlfn.XLOOKUP(AL$1,$Z$2:$Z$16,$AB$2:$AB$16)-$U954)^2+(_xlfn.XLOOKUP(AL$1,$Z$2:$Z$16,$AC$2:$AC$16-$V954)^2)))</f>
        <v/>
      </c>
      <c r="AM954" s="140" t="str">
        <f t="array" ref="AM954">IF(OR(AM$1=0, $A954=""),"",SQRT((_xlfn.XLOOKUP(AM$1,$Z$2:$Z$16,$AA$2:$AA$16)-$T954)^2+(_xlfn.XLOOKUP(AM$1,$Z$2:$Z$16,$AB$2:$AB$16)-$U954)^2+(_xlfn.XLOOKUP(AM$1,$Z$2:$Z$16,$AC$2:$AC$16-$V954)^2)))</f>
        <v/>
      </c>
      <c r="AN954" s="140" t="str">
        <f t="array" ref="AN954">IF(OR(AN$1=0, $A954=""),"",SQRT((_xlfn.XLOOKUP(AN$1,$Z$2:$Z$16,$AA$2:$AA$16)-$T954)^2+(_xlfn.XLOOKUP(AN$1,$Z$2:$Z$16,$AB$2:$AB$16)-$U954)^2+(_xlfn.XLOOKUP(AN$1,$Z$2:$Z$16,$AC$2:$AC$16-$V954)^2)))</f>
        <v/>
      </c>
      <c r="AO954" s="140" t="str">
        <f t="array" ref="AO954">IF(OR(AO$1=0, $A954=""),"",SQRT((_xlfn.XLOOKUP(AO$1,$Z$2:$Z$16,$AA$2:$AA$16)-$T954)^2+(_xlfn.XLOOKUP(AO$1,$Z$2:$Z$16,$AB$2:$AB$16)-$U954)^2+(_xlfn.XLOOKUP(AO$1,$Z$2:$Z$16,$AC$2:$AC$16-$V954)^2)))</f>
        <v/>
      </c>
      <c r="AP954" s="141" t="str">
        <f t="array" ref="AP954">IF(OR(AP$1=0, $A954=""),"",SQRT((_xlfn.XLOOKUP(AP$1,$Z$2:$Z$16,$AA$2:$AA$16)-$T954)^2+(_xlfn.XLOOKUP(AP$1,$Z$2:$Z$16,$AB$2:$AB$16)-$U954)^2+(_xlfn.XLOOKUP(AP$1,$Z$2:$Z$16,$AC$2:$AC$16-$V954)^2)))</f>
        <v/>
      </c>
      <c r="AQ954" s="141" t="str">
        <f t="array" ref="AQ954">IF(OR(AQ$1=0, $A954=""),"",SQRT((_xlfn.XLOOKUP(AQ$1,$Z$2:$Z$16,$AA$2:$AA$16)-$T954)^2+(_xlfn.XLOOKUP(AQ$1,$Z$2:$Z$16,$AB$2:$AB$16)-$U954)^2+(_xlfn.XLOOKUP(AQ$1,$Z$2:$Z$16,$AC$2:$AC$16-$V954)^2)))</f>
        <v/>
      </c>
      <c r="AR954" s="141" t="str">
        <f t="array" ref="AR954">IF(OR(AR$1=0, $A954=""),"",SQRT((_xlfn.XLOOKUP(AR$1,$Z$2:$Z$16,$AA$2:$AA$16)-$T954)^2+(_xlfn.XLOOKUP(AR$1,$Z$2:$Z$16,$AB$2:$AB$16)-$U954)^2+(_xlfn.XLOOKUP(AR$1,$Z$2:$Z$16,$AC$2:$AC$16-$V954)^2)))</f>
        <v/>
      </c>
      <c r="AS954" s="141" t="str">
        <f t="array" ref="AS954">IF(OR(AS$1=0, $A954=""),"",SQRT((_xlfn.XLOOKUP(AS$1,$Z$2:$Z$16,$AA$2:$AA$16)-$T954)^2+(_xlfn.XLOOKUP(AS$1,$Z$2:$Z$16,$AB$2:$AB$16)-$U954)^2+(_xlfn.XLOOKUP(AS$1,$Z$2:$Z$16,$AC$2:$AC$16-$V954)^2)))</f>
        <v/>
      </c>
      <c r="AT954" s="141" t="str">
        <f t="array" ref="AT954">IF(OR(AT$1=0, $A954=""),"",SQRT((_xlfn.XLOOKUP(AT$1,$Z$2:$Z$16,$AA$2:$AA$16)-$T954)^2+(_xlfn.XLOOKUP(AT$1,$Z$2:$Z$16,$AB$2:$AB$16)-$U954)^2+(_xlfn.XLOOKUP(AT$1,$Z$2:$Z$16,$AC$2:$AC$16-$V954)^2)))</f>
        <v/>
      </c>
      <c r="AU954" s="141" t="str">
        <f t="array" ref="AU954">IF(OR(AU$1=0, $A954=""),"",SQRT((_xlfn.XLOOKUP(AU$1,$Z$2:$Z$16,$AA$2:$AA$16)-$T954)^2+(_xlfn.XLOOKUP(AU$1,$Z$2:$Z$16,$AB$2:$AB$16)-$U954)^2+(_xlfn.XLOOKUP(AU$1,$Z$2:$Z$16,$AC$2:$AC$16-$V954)^2)))</f>
        <v/>
      </c>
      <c r="AV954" s="142" t="str">
        <f t="array" ref="AV954">IF(OR(AV$1=0, $A954=""),"",SQRT((_xlfn.XLOOKUP(AV$1,$Z$2:$Z$16,$AA$2:$AA$16)-$T954)^2+(_xlfn.XLOOKUP(AV$1,$Z$2:$Z$16,$AB$2:$AB$16)-$U954)^2+(_xlfn.XLOOKUP(AV$1,$Z$2:$Z$16,$AC$2:$AC$16-$V954)^2)))</f>
        <v/>
      </c>
      <c r="AW954" s="124"/>
      <c r="AX954" s="124"/>
      <c r="AY954" s="125">
        <f t="shared" ref="AY954:AY1017" si="531">IFERROR(-ABS(10*LOG10(($R954/(4*PI()*CONVERT(AH954,"ft","m")^2)))),0)</f>
        <v>0</v>
      </c>
      <c r="AZ954" s="143">
        <f t="shared" ref="AZ954:AZ1017" si="532">IFERROR(-ABS(10*LOG10(($R954/(4*PI()*CONVERT(AI954,"ft","m")^2)))),0)</f>
        <v>0</v>
      </c>
      <c r="BA954" s="143">
        <f t="shared" ref="BA954:BA1017" si="533">IFERROR(-ABS(10*LOG10(($R954/(4*PI()*CONVERT(AJ954,"ft","m")^2)))),0)</f>
        <v>0</v>
      </c>
      <c r="BB954" s="143">
        <f t="shared" ref="BB954:BB1017" si="534">IFERROR(-ABS(10*LOG10(($R954/(4*PI()*CONVERT(AK954,"ft","m")^2)))),0)</f>
        <v>0</v>
      </c>
      <c r="BC954" s="143">
        <f t="shared" ref="BC954:BC1017" si="535">IFERROR(-ABS(10*LOG10(($R954/(4*PI()*CONVERT(AL954,"ft","m")^2)))),0)</f>
        <v>0</v>
      </c>
      <c r="BD954" s="143">
        <f t="shared" ref="BD954:BD1017" si="536">IFERROR(-ABS(10*LOG10(($R954/(4*PI()*CONVERT(AM954,"ft","m")^2)))),0)</f>
        <v>0</v>
      </c>
      <c r="BE954" s="143">
        <f t="shared" ref="BE954:BE1017" si="537">IFERROR(-ABS(10*LOG10(($R954/(4*PI()*CONVERT(AN954,"ft","m")^2)))),0)</f>
        <v>0</v>
      </c>
      <c r="BF954" s="143">
        <f t="shared" ref="BF954:BF1017" si="538">IFERROR(-ABS(10*LOG10(($R954/(4*PI()*CONVERT(AO954,"ft","m")^2)))),0)</f>
        <v>0</v>
      </c>
      <c r="BG954" s="144">
        <f t="shared" ref="BG954:BG1017" si="539">IFERROR(-ABS(10*LOG10(($R954/(4*PI()*CONVERT(AP954,"ft","m")^2)))),0)</f>
        <v>0</v>
      </c>
      <c r="BH954" s="144">
        <f t="shared" ref="BH954:BH1017" si="540">IFERROR(-ABS(10*LOG10(($R954/(4*PI()*CONVERT(AQ954,"ft","m")^2)))),0)</f>
        <v>0</v>
      </c>
      <c r="BI954" s="144">
        <f t="shared" ref="BI954:BI1017" si="541">IFERROR(-ABS(10*LOG10(($R954/(4*PI()*CONVERT(AR954,"ft","m")^2)))),0)</f>
        <v>0</v>
      </c>
      <c r="BJ954" s="144">
        <f t="shared" ref="BJ954:BJ1017" si="542">IFERROR(-ABS(10*LOG10(($R954/(4*PI()*CONVERT(AS954,"ft","m")^2)))),0)</f>
        <v>0</v>
      </c>
      <c r="BK954" s="144">
        <f t="shared" ref="BK954:BK1017" si="543">IFERROR(-ABS(10*LOG10(($R954/(4*PI()*CONVERT(AT954,"ft","m")^2)))),0)</f>
        <v>0</v>
      </c>
      <c r="BL954" s="144">
        <f t="shared" ref="BL954:BL1017" si="544">IFERROR(-ABS(10*LOG10(($R954/(4*PI()*CONVERT(AU954,"ft","m")^2)))),0)</f>
        <v>0</v>
      </c>
      <c r="BM954" s="145">
        <f t="shared" ref="BM954:BM1017" si="545">IFERROR(-ABS(10*LOG10(($R954/(4*PI()*CONVERT(AV954,"ft","m")^2)))),0)</f>
        <v>0</v>
      </c>
      <c r="BN954" s="124"/>
      <c r="BO954" s="124"/>
      <c r="BP954" s="124"/>
      <c r="BQ954" s="124"/>
      <c r="BR954" s="124"/>
      <c r="BS954" s="124"/>
      <c r="BT954" s="124"/>
      <c r="BU954" s="124"/>
      <c r="BV954" s="130"/>
      <c r="BW954" s="130"/>
      <c r="BX954" s="130"/>
      <c r="BY954" s="130"/>
      <c r="BZ954" s="130"/>
      <c r="CA954" s="130"/>
      <c r="CB954" s="130"/>
      <c r="CC954" s="130"/>
      <c r="CD954" s="130"/>
      <c r="CE954" s="130"/>
      <c r="CF954" s="130"/>
      <c r="CG954" s="130"/>
      <c r="CH954" s="130"/>
      <c r="CI954" s="130"/>
      <c r="CJ954" s="130"/>
      <c r="CM954" s="159">
        <f t="shared" ref="CM954:CM1017" si="546">IF( CM$1= 0,"",$Q954-$S954+AY954-BV954)</f>
        <v>0</v>
      </c>
      <c r="CN954" s="160">
        <f t="shared" ref="CN954:CN1017" si="547">IF( CN$1= 0,"",$Q954-$S954+AZ954-BW954)</f>
        <v>0</v>
      </c>
      <c r="CO954" s="160">
        <f t="shared" ref="CO954:CO1017" si="548">IF( CO$1= 0,"",$Q954-$S954+BA954-BX954)</f>
        <v>0</v>
      </c>
      <c r="CP954" s="160">
        <f t="shared" ref="CP954:CP1017" si="549">IF( CP$1= 0,"",$Q954-$S954+BB954-BY954)</f>
        <v>0</v>
      </c>
      <c r="CQ954" s="160">
        <f t="shared" ref="CQ954:CQ1017" si="550">IF( CQ$1= 0,"",$Q954-$S954+BC954-BZ954)</f>
        <v>0</v>
      </c>
      <c r="CR954" s="160" t="str">
        <f t="shared" ref="CR954:CR1017" si="551">IF( CR$1= 0,"",$Q954-$S954+BD954-CA954)</f>
        <v/>
      </c>
      <c r="CS954" s="160" t="str">
        <f t="shared" ref="CS954:CS1017" si="552">IF( CS$1= 0,"",$Q954-$S954+BE954-CB954)</f>
        <v/>
      </c>
      <c r="CT954" s="160" t="str">
        <f t="shared" ref="CT954:CT1017" si="553">IF( CT$1= 0,"",$Q954-$S954+BF954-CC954)</f>
        <v/>
      </c>
      <c r="CU954" s="162" t="str">
        <f t="shared" ref="CU954:CU1017" si="554">IF( CU$1= 0,"",$Q954-$S954+BG954-CD954)</f>
        <v/>
      </c>
      <c r="CV954" s="162" t="str">
        <f t="shared" ref="CV954:CV1017" si="555">IF( CV$1= 0,"",$Q954-$S954+BH954-CE954)</f>
        <v/>
      </c>
      <c r="CW954" s="162" t="str">
        <f t="shared" ref="CW954:CW1017" si="556">IF( CW$1= 0,"",$Q954-$S954+BI954-CF954)</f>
        <v/>
      </c>
      <c r="CX954" s="162" t="str">
        <f t="shared" ref="CX954:CX1017" si="557">IF( CX$1= 0,"",$Q954-$S954+BJ954-CG954)</f>
        <v/>
      </c>
      <c r="CY954" s="162" t="str">
        <f t="shared" ref="CY954:CY1017" si="558">IF( CY$1= 0,"",$Q954-$S954+BK954-CH954)</f>
        <v/>
      </c>
      <c r="CZ954" s="162" t="str">
        <f t="shared" ref="CZ954:CZ1017" si="559">IF( CZ$1= 0,"",$Q954-$S954+BL954-CI954)</f>
        <v/>
      </c>
      <c r="DA954" s="163" t="str">
        <f t="shared" ref="DA954:DA1017" si="560">IF( DA$1= 0,"",$Q954-$S954+BM954-CJ954)</f>
        <v/>
      </c>
    </row>
    <row r="955" spans="1:105" ht="16.5" x14ac:dyDescent="0.3">
      <c r="A955" s="135"/>
      <c r="B955" s="136"/>
      <c r="C955" s="136"/>
      <c r="D955" s="137"/>
      <c r="E955" s="176"/>
      <c r="F955" s="182"/>
      <c r="G955" s="183"/>
      <c r="H955" s="183"/>
      <c r="I955" s="183"/>
      <c r="J955" s="183"/>
      <c r="K955" s="183"/>
      <c r="L955" s="183"/>
      <c r="M955" s="186"/>
      <c r="N955" s="182"/>
      <c r="O955" s="184"/>
      <c r="P955" s="178"/>
      <c r="Q955" s="118">
        <f t="shared" si="529"/>
        <v>0</v>
      </c>
      <c r="R955" s="3"/>
      <c r="S955" s="3"/>
      <c r="T955" s="4"/>
      <c r="U955" s="4"/>
      <c r="V955" s="99">
        <f t="shared" si="530"/>
        <v>0</v>
      </c>
      <c r="W955" s="161"/>
      <c r="X955" s="138"/>
      <c r="AH955" s="158" t="str">
        <f t="array" ref="AH955">IF(OR(AH$1=0, $A955=""),"",SQRT((_xlfn.XLOOKUP(AH$1,$Z$2:$Z$16,$AA$2:$AA$16)-$T955)^2+(_xlfn.XLOOKUP(AH$1,$Z$2:$Z$16,$AB$2:$AB$16)-$U955)^2+(_xlfn.XLOOKUP(AH$1,$Z$2:$Z$16,$AC$2:$AC$16-$V955)^2)))</f>
        <v/>
      </c>
      <c r="AI955" s="140" t="str">
        <f t="array" ref="AI955">IF(OR(AI$1=0, $A955=""),"",SQRT((_xlfn.XLOOKUP(AI$1,$Z$2:$Z$16,$AA$2:$AA$16)-$T955)^2+(_xlfn.XLOOKUP(AI$1,$Z$2:$Z$16,$AB$2:$AB$16)-$U955)^2+(_xlfn.XLOOKUP(AI$1,$Z$2:$Z$16,$AC$2:$AC$16-$V955)^2)))</f>
        <v/>
      </c>
      <c r="AJ955" s="140" t="str">
        <f t="array" ref="AJ955">IF(OR(AJ$1=0, $A955=""),"",SQRT((_xlfn.XLOOKUP(AJ$1,$Z$2:$Z$16,$AA$2:$AA$16)-$T955)^2+(_xlfn.XLOOKUP(AJ$1,$Z$2:$Z$16,$AB$2:$AB$16)-$U955)^2+(_xlfn.XLOOKUP(AJ$1,$Z$2:$Z$16,$AC$2:$AC$16-$V955)^2)))</f>
        <v/>
      </c>
      <c r="AK955" s="140" t="str">
        <f t="array" ref="AK955">IF(OR(AK$1=0, $A955=""),"",SQRT((_xlfn.XLOOKUP(AK$1,$Z$2:$Z$16,$AA$2:$AA$16)-$T955)^2+(_xlfn.XLOOKUP(AK$1,$Z$2:$Z$16,$AB$2:$AB$16)-$U955)^2+(_xlfn.XLOOKUP(AK$1,$Z$2:$Z$16,$AC$2:$AC$16-$V955)^2)))</f>
        <v/>
      </c>
      <c r="AL955" s="140" t="str">
        <f t="array" ref="AL955">IF(OR(AL$1=0, $A955=""),"",SQRT((_xlfn.XLOOKUP(AL$1,$Z$2:$Z$16,$AA$2:$AA$16)-$T955)^2+(_xlfn.XLOOKUP(AL$1,$Z$2:$Z$16,$AB$2:$AB$16)-$U955)^2+(_xlfn.XLOOKUP(AL$1,$Z$2:$Z$16,$AC$2:$AC$16-$V955)^2)))</f>
        <v/>
      </c>
      <c r="AM955" s="140" t="str">
        <f t="array" ref="AM955">IF(OR(AM$1=0, $A955=""),"",SQRT((_xlfn.XLOOKUP(AM$1,$Z$2:$Z$16,$AA$2:$AA$16)-$T955)^2+(_xlfn.XLOOKUP(AM$1,$Z$2:$Z$16,$AB$2:$AB$16)-$U955)^2+(_xlfn.XLOOKUP(AM$1,$Z$2:$Z$16,$AC$2:$AC$16-$V955)^2)))</f>
        <v/>
      </c>
      <c r="AN955" s="140" t="str">
        <f t="array" ref="AN955">IF(OR(AN$1=0, $A955=""),"",SQRT((_xlfn.XLOOKUP(AN$1,$Z$2:$Z$16,$AA$2:$AA$16)-$T955)^2+(_xlfn.XLOOKUP(AN$1,$Z$2:$Z$16,$AB$2:$AB$16)-$U955)^2+(_xlfn.XLOOKUP(AN$1,$Z$2:$Z$16,$AC$2:$AC$16-$V955)^2)))</f>
        <v/>
      </c>
      <c r="AO955" s="140" t="str">
        <f t="array" ref="AO955">IF(OR(AO$1=0, $A955=""),"",SQRT((_xlfn.XLOOKUP(AO$1,$Z$2:$Z$16,$AA$2:$AA$16)-$T955)^2+(_xlfn.XLOOKUP(AO$1,$Z$2:$Z$16,$AB$2:$AB$16)-$U955)^2+(_xlfn.XLOOKUP(AO$1,$Z$2:$Z$16,$AC$2:$AC$16-$V955)^2)))</f>
        <v/>
      </c>
      <c r="AP955" s="141" t="str">
        <f t="array" ref="AP955">IF(OR(AP$1=0, $A955=""),"",SQRT((_xlfn.XLOOKUP(AP$1,$Z$2:$Z$16,$AA$2:$AA$16)-$T955)^2+(_xlfn.XLOOKUP(AP$1,$Z$2:$Z$16,$AB$2:$AB$16)-$U955)^2+(_xlfn.XLOOKUP(AP$1,$Z$2:$Z$16,$AC$2:$AC$16-$V955)^2)))</f>
        <v/>
      </c>
      <c r="AQ955" s="141" t="str">
        <f t="array" ref="AQ955">IF(OR(AQ$1=0, $A955=""),"",SQRT((_xlfn.XLOOKUP(AQ$1,$Z$2:$Z$16,$AA$2:$AA$16)-$T955)^2+(_xlfn.XLOOKUP(AQ$1,$Z$2:$Z$16,$AB$2:$AB$16)-$U955)^2+(_xlfn.XLOOKUP(AQ$1,$Z$2:$Z$16,$AC$2:$AC$16-$V955)^2)))</f>
        <v/>
      </c>
      <c r="AR955" s="141" t="str">
        <f t="array" ref="AR955">IF(OR(AR$1=0, $A955=""),"",SQRT((_xlfn.XLOOKUP(AR$1,$Z$2:$Z$16,$AA$2:$AA$16)-$T955)^2+(_xlfn.XLOOKUP(AR$1,$Z$2:$Z$16,$AB$2:$AB$16)-$U955)^2+(_xlfn.XLOOKUP(AR$1,$Z$2:$Z$16,$AC$2:$AC$16-$V955)^2)))</f>
        <v/>
      </c>
      <c r="AS955" s="141" t="str">
        <f t="array" ref="AS955">IF(OR(AS$1=0, $A955=""),"",SQRT((_xlfn.XLOOKUP(AS$1,$Z$2:$Z$16,$AA$2:$AA$16)-$T955)^2+(_xlfn.XLOOKUP(AS$1,$Z$2:$Z$16,$AB$2:$AB$16)-$U955)^2+(_xlfn.XLOOKUP(AS$1,$Z$2:$Z$16,$AC$2:$AC$16-$V955)^2)))</f>
        <v/>
      </c>
      <c r="AT955" s="141" t="str">
        <f t="array" ref="AT955">IF(OR(AT$1=0, $A955=""),"",SQRT((_xlfn.XLOOKUP(AT$1,$Z$2:$Z$16,$AA$2:$AA$16)-$T955)^2+(_xlfn.XLOOKUP(AT$1,$Z$2:$Z$16,$AB$2:$AB$16)-$U955)^2+(_xlfn.XLOOKUP(AT$1,$Z$2:$Z$16,$AC$2:$AC$16-$V955)^2)))</f>
        <v/>
      </c>
      <c r="AU955" s="141" t="str">
        <f t="array" ref="AU955">IF(OR(AU$1=0, $A955=""),"",SQRT((_xlfn.XLOOKUP(AU$1,$Z$2:$Z$16,$AA$2:$AA$16)-$T955)^2+(_xlfn.XLOOKUP(AU$1,$Z$2:$Z$16,$AB$2:$AB$16)-$U955)^2+(_xlfn.XLOOKUP(AU$1,$Z$2:$Z$16,$AC$2:$AC$16-$V955)^2)))</f>
        <v/>
      </c>
      <c r="AV955" s="142" t="str">
        <f t="array" ref="AV955">IF(OR(AV$1=0, $A955=""),"",SQRT((_xlfn.XLOOKUP(AV$1,$Z$2:$Z$16,$AA$2:$AA$16)-$T955)^2+(_xlfn.XLOOKUP(AV$1,$Z$2:$Z$16,$AB$2:$AB$16)-$U955)^2+(_xlfn.XLOOKUP(AV$1,$Z$2:$Z$16,$AC$2:$AC$16-$V955)^2)))</f>
        <v/>
      </c>
      <c r="AW955" s="124"/>
      <c r="AX955" s="124"/>
      <c r="AY955" s="125">
        <f t="shared" si="531"/>
        <v>0</v>
      </c>
      <c r="AZ955" s="143">
        <f t="shared" si="532"/>
        <v>0</v>
      </c>
      <c r="BA955" s="143">
        <f t="shared" si="533"/>
        <v>0</v>
      </c>
      <c r="BB955" s="143">
        <f t="shared" si="534"/>
        <v>0</v>
      </c>
      <c r="BC955" s="143">
        <f t="shared" si="535"/>
        <v>0</v>
      </c>
      <c r="BD955" s="143">
        <f t="shared" si="536"/>
        <v>0</v>
      </c>
      <c r="BE955" s="143">
        <f t="shared" si="537"/>
        <v>0</v>
      </c>
      <c r="BF955" s="143">
        <f t="shared" si="538"/>
        <v>0</v>
      </c>
      <c r="BG955" s="144">
        <f t="shared" si="539"/>
        <v>0</v>
      </c>
      <c r="BH955" s="144">
        <f t="shared" si="540"/>
        <v>0</v>
      </c>
      <c r="BI955" s="144">
        <f t="shared" si="541"/>
        <v>0</v>
      </c>
      <c r="BJ955" s="144">
        <f t="shared" si="542"/>
        <v>0</v>
      </c>
      <c r="BK955" s="144">
        <f t="shared" si="543"/>
        <v>0</v>
      </c>
      <c r="BL955" s="144">
        <f t="shared" si="544"/>
        <v>0</v>
      </c>
      <c r="BM955" s="145">
        <f t="shared" si="545"/>
        <v>0</v>
      </c>
      <c r="BN955" s="124"/>
      <c r="BO955" s="124"/>
      <c r="BP955" s="124"/>
      <c r="BQ955" s="124"/>
      <c r="BR955" s="124"/>
      <c r="BS955" s="124"/>
      <c r="BT955" s="124"/>
      <c r="BU955" s="124"/>
      <c r="BV955" s="130"/>
      <c r="BW955" s="130"/>
      <c r="BX955" s="130"/>
      <c r="BY955" s="130"/>
      <c r="BZ955" s="130"/>
      <c r="CA955" s="130"/>
      <c r="CB955" s="130"/>
      <c r="CC955" s="130"/>
      <c r="CD955" s="130"/>
      <c r="CE955" s="130"/>
      <c r="CF955" s="130"/>
      <c r="CG955" s="130"/>
      <c r="CH955" s="130"/>
      <c r="CI955" s="130"/>
      <c r="CJ955" s="130"/>
      <c r="CM955" s="159">
        <f t="shared" si="546"/>
        <v>0</v>
      </c>
      <c r="CN955" s="160">
        <f t="shared" si="547"/>
        <v>0</v>
      </c>
      <c r="CO955" s="160">
        <f t="shared" si="548"/>
        <v>0</v>
      </c>
      <c r="CP955" s="160">
        <f t="shared" si="549"/>
        <v>0</v>
      </c>
      <c r="CQ955" s="160">
        <f t="shared" si="550"/>
        <v>0</v>
      </c>
      <c r="CR955" s="160" t="str">
        <f t="shared" si="551"/>
        <v/>
      </c>
      <c r="CS955" s="160" t="str">
        <f t="shared" si="552"/>
        <v/>
      </c>
      <c r="CT955" s="160" t="str">
        <f t="shared" si="553"/>
        <v/>
      </c>
      <c r="CU955" s="162" t="str">
        <f t="shared" si="554"/>
        <v/>
      </c>
      <c r="CV955" s="162" t="str">
        <f t="shared" si="555"/>
        <v/>
      </c>
      <c r="CW955" s="162" t="str">
        <f t="shared" si="556"/>
        <v/>
      </c>
      <c r="CX955" s="162" t="str">
        <f t="shared" si="557"/>
        <v/>
      </c>
      <c r="CY955" s="162" t="str">
        <f t="shared" si="558"/>
        <v/>
      </c>
      <c r="CZ955" s="162" t="str">
        <f t="shared" si="559"/>
        <v/>
      </c>
      <c r="DA955" s="163" t="str">
        <f t="shared" si="560"/>
        <v/>
      </c>
    </row>
    <row r="956" spans="1:105" ht="16.5" x14ac:dyDescent="0.3">
      <c r="A956" s="135"/>
      <c r="B956" s="136"/>
      <c r="C956" s="136"/>
      <c r="D956" s="137"/>
      <c r="E956" s="176"/>
      <c r="F956" s="182"/>
      <c r="G956" s="183"/>
      <c r="H956" s="183"/>
      <c r="I956" s="183"/>
      <c r="J956" s="183"/>
      <c r="K956" s="183"/>
      <c r="L956" s="183"/>
      <c r="M956" s="186"/>
      <c r="N956" s="182"/>
      <c r="O956" s="184"/>
      <c r="P956" s="178"/>
      <c r="Q956" s="118">
        <f t="shared" si="529"/>
        <v>0</v>
      </c>
      <c r="R956" s="3"/>
      <c r="S956" s="3"/>
      <c r="T956" s="4"/>
      <c r="U956" s="4"/>
      <c r="V956" s="99">
        <f t="shared" si="530"/>
        <v>0</v>
      </c>
      <c r="W956" s="161"/>
      <c r="X956" s="138"/>
      <c r="AH956" s="158" t="str">
        <f t="array" ref="AH956">IF(OR(AH$1=0, $A956=""),"",SQRT((_xlfn.XLOOKUP(AH$1,$Z$2:$Z$16,$AA$2:$AA$16)-$T956)^2+(_xlfn.XLOOKUP(AH$1,$Z$2:$Z$16,$AB$2:$AB$16)-$U956)^2+(_xlfn.XLOOKUP(AH$1,$Z$2:$Z$16,$AC$2:$AC$16-$V956)^2)))</f>
        <v/>
      </c>
      <c r="AI956" s="140" t="str">
        <f t="array" ref="AI956">IF(OR(AI$1=0, $A956=""),"",SQRT((_xlfn.XLOOKUP(AI$1,$Z$2:$Z$16,$AA$2:$AA$16)-$T956)^2+(_xlfn.XLOOKUP(AI$1,$Z$2:$Z$16,$AB$2:$AB$16)-$U956)^2+(_xlfn.XLOOKUP(AI$1,$Z$2:$Z$16,$AC$2:$AC$16-$V956)^2)))</f>
        <v/>
      </c>
      <c r="AJ956" s="140" t="str">
        <f t="array" ref="AJ956">IF(OR(AJ$1=0, $A956=""),"",SQRT((_xlfn.XLOOKUP(AJ$1,$Z$2:$Z$16,$AA$2:$AA$16)-$T956)^2+(_xlfn.XLOOKUP(AJ$1,$Z$2:$Z$16,$AB$2:$AB$16)-$U956)^2+(_xlfn.XLOOKUP(AJ$1,$Z$2:$Z$16,$AC$2:$AC$16-$V956)^2)))</f>
        <v/>
      </c>
      <c r="AK956" s="140" t="str">
        <f t="array" ref="AK956">IF(OR(AK$1=0, $A956=""),"",SQRT((_xlfn.XLOOKUP(AK$1,$Z$2:$Z$16,$AA$2:$AA$16)-$T956)^2+(_xlfn.XLOOKUP(AK$1,$Z$2:$Z$16,$AB$2:$AB$16)-$U956)^2+(_xlfn.XLOOKUP(AK$1,$Z$2:$Z$16,$AC$2:$AC$16-$V956)^2)))</f>
        <v/>
      </c>
      <c r="AL956" s="140" t="str">
        <f t="array" ref="AL956">IF(OR(AL$1=0, $A956=""),"",SQRT((_xlfn.XLOOKUP(AL$1,$Z$2:$Z$16,$AA$2:$AA$16)-$T956)^2+(_xlfn.XLOOKUP(AL$1,$Z$2:$Z$16,$AB$2:$AB$16)-$U956)^2+(_xlfn.XLOOKUP(AL$1,$Z$2:$Z$16,$AC$2:$AC$16-$V956)^2)))</f>
        <v/>
      </c>
      <c r="AM956" s="140" t="str">
        <f t="array" ref="AM956">IF(OR(AM$1=0, $A956=""),"",SQRT((_xlfn.XLOOKUP(AM$1,$Z$2:$Z$16,$AA$2:$AA$16)-$T956)^2+(_xlfn.XLOOKUP(AM$1,$Z$2:$Z$16,$AB$2:$AB$16)-$U956)^2+(_xlfn.XLOOKUP(AM$1,$Z$2:$Z$16,$AC$2:$AC$16-$V956)^2)))</f>
        <v/>
      </c>
      <c r="AN956" s="140" t="str">
        <f t="array" ref="AN956">IF(OR(AN$1=0, $A956=""),"",SQRT((_xlfn.XLOOKUP(AN$1,$Z$2:$Z$16,$AA$2:$AA$16)-$T956)^2+(_xlfn.XLOOKUP(AN$1,$Z$2:$Z$16,$AB$2:$AB$16)-$U956)^2+(_xlfn.XLOOKUP(AN$1,$Z$2:$Z$16,$AC$2:$AC$16-$V956)^2)))</f>
        <v/>
      </c>
      <c r="AO956" s="140" t="str">
        <f t="array" ref="AO956">IF(OR(AO$1=0, $A956=""),"",SQRT((_xlfn.XLOOKUP(AO$1,$Z$2:$Z$16,$AA$2:$AA$16)-$T956)^2+(_xlfn.XLOOKUP(AO$1,$Z$2:$Z$16,$AB$2:$AB$16)-$U956)^2+(_xlfn.XLOOKUP(AO$1,$Z$2:$Z$16,$AC$2:$AC$16-$V956)^2)))</f>
        <v/>
      </c>
      <c r="AP956" s="141" t="str">
        <f t="array" ref="AP956">IF(OR(AP$1=0, $A956=""),"",SQRT((_xlfn.XLOOKUP(AP$1,$Z$2:$Z$16,$AA$2:$AA$16)-$T956)^2+(_xlfn.XLOOKUP(AP$1,$Z$2:$Z$16,$AB$2:$AB$16)-$U956)^2+(_xlfn.XLOOKUP(AP$1,$Z$2:$Z$16,$AC$2:$AC$16-$V956)^2)))</f>
        <v/>
      </c>
      <c r="AQ956" s="141" t="str">
        <f t="array" ref="AQ956">IF(OR(AQ$1=0, $A956=""),"",SQRT((_xlfn.XLOOKUP(AQ$1,$Z$2:$Z$16,$AA$2:$AA$16)-$T956)^2+(_xlfn.XLOOKUP(AQ$1,$Z$2:$Z$16,$AB$2:$AB$16)-$U956)^2+(_xlfn.XLOOKUP(AQ$1,$Z$2:$Z$16,$AC$2:$AC$16-$V956)^2)))</f>
        <v/>
      </c>
      <c r="AR956" s="141" t="str">
        <f t="array" ref="AR956">IF(OR(AR$1=0, $A956=""),"",SQRT((_xlfn.XLOOKUP(AR$1,$Z$2:$Z$16,$AA$2:$AA$16)-$T956)^2+(_xlfn.XLOOKUP(AR$1,$Z$2:$Z$16,$AB$2:$AB$16)-$U956)^2+(_xlfn.XLOOKUP(AR$1,$Z$2:$Z$16,$AC$2:$AC$16-$V956)^2)))</f>
        <v/>
      </c>
      <c r="AS956" s="141" t="str">
        <f t="array" ref="AS956">IF(OR(AS$1=0, $A956=""),"",SQRT((_xlfn.XLOOKUP(AS$1,$Z$2:$Z$16,$AA$2:$AA$16)-$T956)^2+(_xlfn.XLOOKUP(AS$1,$Z$2:$Z$16,$AB$2:$AB$16)-$U956)^2+(_xlfn.XLOOKUP(AS$1,$Z$2:$Z$16,$AC$2:$AC$16-$V956)^2)))</f>
        <v/>
      </c>
      <c r="AT956" s="141" t="str">
        <f t="array" ref="AT956">IF(OR(AT$1=0, $A956=""),"",SQRT((_xlfn.XLOOKUP(AT$1,$Z$2:$Z$16,$AA$2:$AA$16)-$T956)^2+(_xlfn.XLOOKUP(AT$1,$Z$2:$Z$16,$AB$2:$AB$16)-$U956)^2+(_xlfn.XLOOKUP(AT$1,$Z$2:$Z$16,$AC$2:$AC$16-$V956)^2)))</f>
        <v/>
      </c>
      <c r="AU956" s="141" t="str">
        <f t="array" ref="AU956">IF(OR(AU$1=0, $A956=""),"",SQRT((_xlfn.XLOOKUP(AU$1,$Z$2:$Z$16,$AA$2:$AA$16)-$T956)^2+(_xlfn.XLOOKUP(AU$1,$Z$2:$Z$16,$AB$2:$AB$16)-$U956)^2+(_xlfn.XLOOKUP(AU$1,$Z$2:$Z$16,$AC$2:$AC$16-$V956)^2)))</f>
        <v/>
      </c>
      <c r="AV956" s="142" t="str">
        <f t="array" ref="AV956">IF(OR(AV$1=0, $A956=""),"",SQRT((_xlfn.XLOOKUP(AV$1,$Z$2:$Z$16,$AA$2:$AA$16)-$T956)^2+(_xlfn.XLOOKUP(AV$1,$Z$2:$Z$16,$AB$2:$AB$16)-$U956)^2+(_xlfn.XLOOKUP(AV$1,$Z$2:$Z$16,$AC$2:$AC$16-$V956)^2)))</f>
        <v/>
      </c>
      <c r="AW956" s="124"/>
      <c r="AX956" s="124"/>
      <c r="AY956" s="125">
        <f t="shared" si="531"/>
        <v>0</v>
      </c>
      <c r="AZ956" s="143">
        <f t="shared" si="532"/>
        <v>0</v>
      </c>
      <c r="BA956" s="143">
        <f t="shared" si="533"/>
        <v>0</v>
      </c>
      <c r="BB956" s="143">
        <f t="shared" si="534"/>
        <v>0</v>
      </c>
      <c r="BC956" s="143">
        <f t="shared" si="535"/>
        <v>0</v>
      </c>
      <c r="BD956" s="143">
        <f t="shared" si="536"/>
        <v>0</v>
      </c>
      <c r="BE956" s="143">
        <f t="shared" si="537"/>
        <v>0</v>
      </c>
      <c r="BF956" s="143">
        <f t="shared" si="538"/>
        <v>0</v>
      </c>
      <c r="BG956" s="144">
        <f t="shared" si="539"/>
        <v>0</v>
      </c>
      <c r="BH956" s="144">
        <f t="shared" si="540"/>
        <v>0</v>
      </c>
      <c r="BI956" s="144">
        <f t="shared" si="541"/>
        <v>0</v>
      </c>
      <c r="BJ956" s="144">
        <f t="shared" si="542"/>
        <v>0</v>
      </c>
      <c r="BK956" s="144">
        <f t="shared" si="543"/>
        <v>0</v>
      </c>
      <c r="BL956" s="144">
        <f t="shared" si="544"/>
        <v>0</v>
      </c>
      <c r="BM956" s="145">
        <f t="shared" si="545"/>
        <v>0</v>
      </c>
      <c r="BN956" s="124"/>
      <c r="BO956" s="124"/>
      <c r="BP956" s="124"/>
      <c r="BQ956" s="124"/>
      <c r="BR956" s="124"/>
      <c r="BS956" s="124"/>
      <c r="BT956" s="124"/>
      <c r="BU956" s="124"/>
      <c r="BV956" s="130"/>
      <c r="BW956" s="130"/>
      <c r="BX956" s="130"/>
      <c r="BY956" s="130"/>
      <c r="BZ956" s="130"/>
      <c r="CA956" s="130"/>
      <c r="CB956" s="130"/>
      <c r="CC956" s="130"/>
      <c r="CD956" s="130"/>
      <c r="CE956" s="130"/>
      <c r="CF956" s="130"/>
      <c r="CG956" s="130"/>
      <c r="CH956" s="130"/>
      <c r="CI956" s="130"/>
      <c r="CJ956" s="130"/>
      <c r="CM956" s="159">
        <f t="shared" si="546"/>
        <v>0</v>
      </c>
      <c r="CN956" s="160">
        <f t="shared" si="547"/>
        <v>0</v>
      </c>
      <c r="CO956" s="160">
        <f t="shared" si="548"/>
        <v>0</v>
      </c>
      <c r="CP956" s="160">
        <f t="shared" si="549"/>
        <v>0</v>
      </c>
      <c r="CQ956" s="160">
        <f t="shared" si="550"/>
        <v>0</v>
      </c>
      <c r="CR956" s="160" t="str">
        <f t="shared" si="551"/>
        <v/>
      </c>
      <c r="CS956" s="160" t="str">
        <f t="shared" si="552"/>
        <v/>
      </c>
      <c r="CT956" s="160" t="str">
        <f t="shared" si="553"/>
        <v/>
      </c>
      <c r="CU956" s="162" t="str">
        <f t="shared" si="554"/>
        <v/>
      </c>
      <c r="CV956" s="162" t="str">
        <f t="shared" si="555"/>
        <v/>
      </c>
      <c r="CW956" s="162" t="str">
        <f t="shared" si="556"/>
        <v/>
      </c>
      <c r="CX956" s="162" t="str">
        <f t="shared" si="557"/>
        <v/>
      </c>
      <c r="CY956" s="162" t="str">
        <f t="shared" si="558"/>
        <v/>
      </c>
      <c r="CZ956" s="162" t="str">
        <f t="shared" si="559"/>
        <v/>
      </c>
      <c r="DA956" s="163" t="str">
        <f t="shared" si="560"/>
        <v/>
      </c>
    </row>
    <row r="957" spans="1:105" ht="16.5" x14ac:dyDescent="0.3">
      <c r="A957" s="135"/>
      <c r="B957" s="136"/>
      <c r="C957" s="136"/>
      <c r="D957" s="137"/>
      <c r="E957" s="176"/>
      <c r="F957" s="182"/>
      <c r="G957" s="183"/>
      <c r="H957" s="183"/>
      <c r="I957" s="183"/>
      <c r="J957" s="183"/>
      <c r="K957" s="183"/>
      <c r="L957" s="183"/>
      <c r="M957" s="186"/>
      <c r="N957" s="182"/>
      <c r="O957" s="184"/>
      <c r="P957" s="178"/>
      <c r="Q957" s="118">
        <f t="shared" si="529"/>
        <v>0</v>
      </c>
      <c r="R957" s="3"/>
      <c r="S957" s="3"/>
      <c r="T957" s="4"/>
      <c r="U957" s="4"/>
      <c r="V957" s="99">
        <f t="shared" si="530"/>
        <v>0</v>
      </c>
      <c r="W957" s="161"/>
      <c r="X957" s="138"/>
      <c r="AH957" s="158" t="str">
        <f t="array" ref="AH957">IF(OR(AH$1=0, $A957=""),"",SQRT((_xlfn.XLOOKUP(AH$1,$Z$2:$Z$16,$AA$2:$AA$16)-$T957)^2+(_xlfn.XLOOKUP(AH$1,$Z$2:$Z$16,$AB$2:$AB$16)-$U957)^2+(_xlfn.XLOOKUP(AH$1,$Z$2:$Z$16,$AC$2:$AC$16-$V957)^2)))</f>
        <v/>
      </c>
      <c r="AI957" s="140" t="str">
        <f t="array" ref="AI957">IF(OR(AI$1=0, $A957=""),"",SQRT((_xlfn.XLOOKUP(AI$1,$Z$2:$Z$16,$AA$2:$AA$16)-$T957)^2+(_xlfn.XLOOKUP(AI$1,$Z$2:$Z$16,$AB$2:$AB$16)-$U957)^2+(_xlfn.XLOOKUP(AI$1,$Z$2:$Z$16,$AC$2:$AC$16-$V957)^2)))</f>
        <v/>
      </c>
      <c r="AJ957" s="140" t="str">
        <f t="array" ref="AJ957">IF(OR(AJ$1=0, $A957=""),"",SQRT((_xlfn.XLOOKUP(AJ$1,$Z$2:$Z$16,$AA$2:$AA$16)-$T957)^2+(_xlfn.XLOOKUP(AJ$1,$Z$2:$Z$16,$AB$2:$AB$16)-$U957)^2+(_xlfn.XLOOKUP(AJ$1,$Z$2:$Z$16,$AC$2:$AC$16-$V957)^2)))</f>
        <v/>
      </c>
      <c r="AK957" s="140" t="str">
        <f t="array" ref="AK957">IF(OR(AK$1=0, $A957=""),"",SQRT((_xlfn.XLOOKUP(AK$1,$Z$2:$Z$16,$AA$2:$AA$16)-$T957)^2+(_xlfn.XLOOKUP(AK$1,$Z$2:$Z$16,$AB$2:$AB$16)-$U957)^2+(_xlfn.XLOOKUP(AK$1,$Z$2:$Z$16,$AC$2:$AC$16-$V957)^2)))</f>
        <v/>
      </c>
      <c r="AL957" s="140" t="str">
        <f t="array" ref="AL957">IF(OR(AL$1=0, $A957=""),"",SQRT((_xlfn.XLOOKUP(AL$1,$Z$2:$Z$16,$AA$2:$AA$16)-$T957)^2+(_xlfn.XLOOKUP(AL$1,$Z$2:$Z$16,$AB$2:$AB$16)-$U957)^2+(_xlfn.XLOOKUP(AL$1,$Z$2:$Z$16,$AC$2:$AC$16-$V957)^2)))</f>
        <v/>
      </c>
      <c r="AM957" s="140" t="str">
        <f t="array" ref="AM957">IF(OR(AM$1=0, $A957=""),"",SQRT((_xlfn.XLOOKUP(AM$1,$Z$2:$Z$16,$AA$2:$AA$16)-$T957)^2+(_xlfn.XLOOKUP(AM$1,$Z$2:$Z$16,$AB$2:$AB$16)-$U957)^2+(_xlfn.XLOOKUP(AM$1,$Z$2:$Z$16,$AC$2:$AC$16-$V957)^2)))</f>
        <v/>
      </c>
      <c r="AN957" s="140" t="str">
        <f t="array" ref="AN957">IF(OR(AN$1=0, $A957=""),"",SQRT((_xlfn.XLOOKUP(AN$1,$Z$2:$Z$16,$AA$2:$AA$16)-$T957)^2+(_xlfn.XLOOKUP(AN$1,$Z$2:$Z$16,$AB$2:$AB$16)-$U957)^2+(_xlfn.XLOOKUP(AN$1,$Z$2:$Z$16,$AC$2:$AC$16-$V957)^2)))</f>
        <v/>
      </c>
      <c r="AO957" s="140" t="str">
        <f t="array" ref="AO957">IF(OR(AO$1=0, $A957=""),"",SQRT((_xlfn.XLOOKUP(AO$1,$Z$2:$Z$16,$AA$2:$AA$16)-$T957)^2+(_xlfn.XLOOKUP(AO$1,$Z$2:$Z$16,$AB$2:$AB$16)-$U957)^2+(_xlfn.XLOOKUP(AO$1,$Z$2:$Z$16,$AC$2:$AC$16-$V957)^2)))</f>
        <v/>
      </c>
      <c r="AP957" s="141" t="str">
        <f t="array" ref="AP957">IF(OR(AP$1=0, $A957=""),"",SQRT((_xlfn.XLOOKUP(AP$1,$Z$2:$Z$16,$AA$2:$AA$16)-$T957)^2+(_xlfn.XLOOKUP(AP$1,$Z$2:$Z$16,$AB$2:$AB$16)-$U957)^2+(_xlfn.XLOOKUP(AP$1,$Z$2:$Z$16,$AC$2:$AC$16-$V957)^2)))</f>
        <v/>
      </c>
      <c r="AQ957" s="141" t="str">
        <f t="array" ref="AQ957">IF(OR(AQ$1=0, $A957=""),"",SQRT((_xlfn.XLOOKUP(AQ$1,$Z$2:$Z$16,$AA$2:$AA$16)-$T957)^2+(_xlfn.XLOOKUP(AQ$1,$Z$2:$Z$16,$AB$2:$AB$16)-$U957)^2+(_xlfn.XLOOKUP(AQ$1,$Z$2:$Z$16,$AC$2:$AC$16-$V957)^2)))</f>
        <v/>
      </c>
      <c r="AR957" s="141" t="str">
        <f t="array" ref="AR957">IF(OR(AR$1=0, $A957=""),"",SQRT((_xlfn.XLOOKUP(AR$1,$Z$2:$Z$16,$AA$2:$AA$16)-$T957)^2+(_xlfn.XLOOKUP(AR$1,$Z$2:$Z$16,$AB$2:$AB$16)-$U957)^2+(_xlfn.XLOOKUP(AR$1,$Z$2:$Z$16,$AC$2:$AC$16-$V957)^2)))</f>
        <v/>
      </c>
      <c r="AS957" s="141" t="str">
        <f t="array" ref="AS957">IF(OR(AS$1=0, $A957=""),"",SQRT((_xlfn.XLOOKUP(AS$1,$Z$2:$Z$16,$AA$2:$AA$16)-$T957)^2+(_xlfn.XLOOKUP(AS$1,$Z$2:$Z$16,$AB$2:$AB$16)-$U957)^2+(_xlfn.XLOOKUP(AS$1,$Z$2:$Z$16,$AC$2:$AC$16-$V957)^2)))</f>
        <v/>
      </c>
      <c r="AT957" s="141" t="str">
        <f t="array" ref="AT957">IF(OR(AT$1=0, $A957=""),"",SQRT((_xlfn.XLOOKUP(AT$1,$Z$2:$Z$16,$AA$2:$AA$16)-$T957)^2+(_xlfn.XLOOKUP(AT$1,$Z$2:$Z$16,$AB$2:$AB$16)-$U957)^2+(_xlfn.XLOOKUP(AT$1,$Z$2:$Z$16,$AC$2:$AC$16-$V957)^2)))</f>
        <v/>
      </c>
      <c r="AU957" s="141" t="str">
        <f t="array" ref="AU957">IF(OR(AU$1=0, $A957=""),"",SQRT((_xlfn.XLOOKUP(AU$1,$Z$2:$Z$16,$AA$2:$AA$16)-$T957)^2+(_xlfn.XLOOKUP(AU$1,$Z$2:$Z$16,$AB$2:$AB$16)-$U957)^2+(_xlfn.XLOOKUP(AU$1,$Z$2:$Z$16,$AC$2:$AC$16-$V957)^2)))</f>
        <v/>
      </c>
      <c r="AV957" s="142" t="str">
        <f t="array" ref="AV957">IF(OR(AV$1=0, $A957=""),"",SQRT((_xlfn.XLOOKUP(AV$1,$Z$2:$Z$16,$AA$2:$AA$16)-$T957)^2+(_xlfn.XLOOKUP(AV$1,$Z$2:$Z$16,$AB$2:$AB$16)-$U957)^2+(_xlfn.XLOOKUP(AV$1,$Z$2:$Z$16,$AC$2:$AC$16-$V957)^2)))</f>
        <v/>
      </c>
      <c r="AW957" s="124"/>
      <c r="AX957" s="124"/>
      <c r="AY957" s="125">
        <f t="shared" si="531"/>
        <v>0</v>
      </c>
      <c r="AZ957" s="143">
        <f t="shared" si="532"/>
        <v>0</v>
      </c>
      <c r="BA957" s="143">
        <f t="shared" si="533"/>
        <v>0</v>
      </c>
      <c r="BB957" s="143">
        <f t="shared" si="534"/>
        <v>0</v>
      </c>
      <c r="BC957" s="143">
        <f t="shared" si="535"/>
        <v>0</v>
      </c>
      <c r="BD957" s="143">
        <f t="shared" si="536"/>
        <v>0</v>
      </c>
      <c r="BE957" s="143">
        <f t="shared" si="537"/>
        <v>0</v>
      </c>
      <c r="BF957" s="143">
        <f t="shared" si="538"/>
        <v>0</v>
      </c>
      <c r="BG957" s="144">
        <f t="shared" si="539"/>
        <v>0</v>
      </c>
      <c r="BH957" s="144">
        <f t="shared" si="540"/>
        <v>0</v>
      </c>
      <c r="BI957" s="144">
        <f t="shared" si="541"/>
        <v>0</v>
      </c>
      <c r="BJ957" s="144">
        <f t="shared" si="542"/>
        <v>0</v>
      </c>
      <c r="BK957" s="144">
        <f t="shared" si="543"/>
        <v>0</v>
      </c>
      <c r="BL957" s="144">
        <f t="shared" si="544"/>
        <v>0</v>
      </c>
      <c r="BM957" s="145">
        <f t="shared" si="545"/>
        <v>0</v>
      </c>
      <c r="BN957" s="124"/>
      <c r="BO957" s="124"/>
      <c r="BP957" s="124"/>
      <c r="BQ957" s="124"/>
      <c r="BR957" s="124"/>
      <c r="BS957" s="124"/>
      <c r="BT957" s="124"/>
      <c r="BU957" s="124"/>
      <c r="BV957" s="130"/>
      <c r="BW957" s="130"/>
      <c r="BX957" s="130"/>
      <c r="BY957" s="130"/>
      <c r="BZ957" s="130"/>
      <c r="CA957" s="130"/>
      <c r="CB957" s="130"/>
      <c r="CC957" s="130"/>
      <c r="CD957" s="130"/>
      <c r="CE957" s="130"/>
      <c r="CF957" s="130"/>
      <c r="CG957" s="130"/>
      <c r="CH957" s="130"/>
      <c r="CI957" s="130"/>
      <c r="CJ957" s="130"/>
      <c r="CM957" s="159">
        <f t="shared" si="546"/>
        <v>0</v>
      </c>
      <c r="CN957" s="160">
        <f t="shared" si="547"/>
        <v>0</v>
      </c>
      <c r="CO957" s="160">
        <f t="shared" si="548"/>
        <v>0</v>
      </c>
      <c r="CP957" s="160">
        <f t="shared" si="549"/>
        <v>0</v>
      </c>
      <c r="CQ957" s="160">
        <f t="shared" si="550"/>
        <v>0</v>
      </c>
      <c r="CR957" s="160" t="str">
        <f t="shared" si="551"/>
        <v/>
      </c>
      <c r="CS957" s="160" t="str">
        <f t="shared" si="552"/>
        <v/>
      </c>
      <c r="CT957" s="160" t="str">
        <f t="shared" si="553"/>
        <v/>
      </c>
      <c r="CU957" s="162" t="str">
        <f t="shared" si="554"/>
        <v/>
      </c>
      <c r="CV957" s="162" t="str">
        <f t="shared" si="555"/>
        <v/>
      </c>
      <c r="CW957" s="162" t="str">
        <f t="shared" si="556"/>
        <v/>
      </c>
      <c r="CX957" s="162" t="str">
        <f t="shared" si="557"/>
        <v/>
      </c>
      <c r="CY957" s="162" t="str">
        <f t="shared" si="558"/>
        <v/>
      </c>
      <c r="CZ957" s="162" t="str">
        <f t="shared" si="559"/>
        <v/>
      </c>
      <c r="DA957" s="163" t="str">
        <f t="shared" si="560"/>
        <v/>
      </c>
    </row>
    <row r="958" spans="1:105" ht="16.5" x14ac:dyDescent="0.3">
      <c r="A958" s="135"/>
      <c r="B958" s="136"/>
      <c r="C958" s="136"/>
      <c r="D958" s="137"/>
      <c r="E958" s="176"/>
      <c r="F958" s="182"/>
      <c r="G958" s="183"/>
      <c r="H958" s="183"/>
      <c r="I958" s="183"/>
      <c r="J958" s="183"/>
      <c r="K958" s="183"/>
      <c r="L958" s="183"/>
      <c r="M958" s="186"/>
      <c r="N958" s="182"/>
      <c r="O958" s="184"/>
      <c r="P958" s="178"/>
      <c r="Q958" s="118">
        <f t="shared" si="529"/>
        <v>0</v>
      </c>
      <c r="R958" s="3"/>
      <c r="S958" s="3"/>
      <c r="T958" s="4"/>
      <c r="U958" s="4"/>
      <c r="V958" s="99">
        <f t="shared" si="530"/>
        <v>0</v>
      </c>
      <c r="W958" s="161"/>
      <c r="X958" s="138"/>
      <c r="AH958" s="158" t="str">
        <f t="array" ref="AH958">IF(OR(AH$1=0, $A958=""),"",SQRT((_xlfn.XLOOKUP(AH$1,$Z$2:$Z$16,$AA$2:$AA$16)-$T958)^2+(_xlfn.XLOOKUP(AH$1,$Z$2:$Z$16,$AB$2:$AB$16)-$U958)^2+(_xlfn.XLOOKUP(AH$1,$Z$2:$Z$16,$AC$2:$AC$16-$V958)^2)))</f>
        <v/>
      </c>
      <c r="AI958" s="140" t="str">
        <f t="array" ref="AI958">IF(OR(AI$1=0, $A958=""),"",SQRT((_xlfn.XLOOKUP(AI$1,$Z$2:$Z$16,$AA$2:$AA$16)-$T958)^2+(_xlfn.XLOOKUP(AI$1,$Z$2:$Z$16,$AB$2:$AB$16)-$U958)^2+(_xlfn.XLOOKUP(AI$1,$Z$2:$Z$16,$AC$2:$AC$16-$V958)^2)))</f>
        <v/>
      </c>
      <c r="AJ958" s="140" t="str">
        <f t="array" ref="AJ958">IF(OR(AJ$1=0, $A958=""),"",SQRT((_xlfn.XLOOKUP(AJ$1,$Z$2:$Z$16,$AA$2:$AA$16)-$T958)^2+(_xlfn.XLOOKUP(AJ$1,$Z$2:$Z$16,$AB$2:$AB$16)-$U958)^2+(_xlfn.XLOOKUP(AJ$1,$Z$2:$Z$16,$AC$2:$AC$16-$V958)^2)))</f>
        <v/>
      </c>
      <c r="AK958" s="140" t="str">
        <f t="array" ref="AK958">IF(OR(AK$1=0, $A958=""),"",SQRT((_xlfn.XLOOKUP(AK$1,$Z$2:$Z$16,$AA$2:$AA$16)-$T958)^2+(_xlfn.XLOOKUP(AK$1,$Z$2:$Z$16,$AB$2:$AB$16)-$U958)^2+(_xlfn.XLOOKUP(AK$1,$Z$2:$Z$16,$AC$2:$AC$16-$V958)^2)))</f>
        <v/>
      </c>
      <c r="AL958" s="140" t="str">
        <f t="array" ref="AL958">IF(OR(AL$1=0, $A958=""),"",SQRT((_xlfn.XLOOKUP(AL$1,$Z$2:$Z$16,$AA$2:$AA$16)-$T958)^2+(_xlfn.XLOOKUP(AL$1,$Z$2:$Z$16,$AB$2:$AB$16)-$U958)^2+(_xlfn.XLOOKUP(AL$1,$Z$2:$Z$16,$AC$2:$AC$16-$V958)^2)))</f>
        <v/>
      </c>
      <c r="AM958" s="140" t="str">
        <f t="array" ref="AM958">IF(OR(AM$1=0, $A958=""),"",SQRT((_xlfn.XLOOKUP(AM$1,$Z$2:$Z$16,$AA$2:$AA$16)-$T958)^2+(_xlfn.XLOOKUP(AM$1,$Z$2:$Z$16,$AB$2:$AB$16)-$U958)^2+(_xlfn.XLOOKUP(AM$1,$Z$2:$Z$16,$AC$2:$AC$16-$V958)^2)))</f>
        <v/>
      </c>
      <c r="AN958" s="140" t="str">
        <f t="array" ref="AN958">IF(OR(AN$1=0, $A958=""),"",SQRT((_xlfn.XLOOKUP(AN$1,$Z$2:$Z$16,$AA$2:$AA$16)-$T958)^2+(_xlfn.XLOOKUP(AN$1,$Z$2:$Z$16,$AB$2:$AB$16)-$U958)^2+(_xlfn.XLOOKUP(AN$1,$Z$2:$Z$16,$AC$2:$AC$16-$V958)^2)))</f>
        <v/>
      </c>
      <c r="AO958" s="140" t="str">
        <f t="array" ref="AO958">IF(OR(AO$1=0, $A958=""),"",SQRT((_xlfn.XLOOKUP(AO$1,$Z$2:$Z$16,$AA$2:$AA$16)-$T958)^2+(_xlfn.XLOOKUP(AO$1,$Z$2:$Z$16,$AB$2:$AB$16)-$U958)^2+(_xlfn.XLOOKUP(AO$1,$Z$2:$Z$16,$AC$2:$AC$16-$V958)^2)))</f>
        <v/>
      </c>
      <c r="AP958" s="141" t="str">
        <f t="array" ref="AP958">IF(OR(AP$1=0, $A958=""),"",SQRT((_xlfn.XLOOKUP(AP$1,$Z$2:$Z$16,$AA$2:$AA$16)-$T958)^2+(_xlfn.XLOOKUP(AP$1,$Z$2:$Z$16,$AB$2:$AB$16)-$U958)^2+(_xlfn.XLOOKUP(AP$1,$Z$2:$Z$16,$AC$2:$AC$16-$V958)^2)))</f>
        <v/>
      </c>
      <c r="AQ958" s="141" t="str">
        <f t="array" ref="AQ958">IF(OR(AQ$1=0, $A958=""),"",SQRT((_xlfn.XLOOKUP(AQ$1,$Z$2:$Z$16,$AA$2:$AA$16)-$T958)^2+(_xlfn.XLOOKUP(AQ$1,$Z$2:$Z$16,$AB$2:$AB$16)-$U958)^2+(_xlfn.XLOOKUP(AQ$1,$Z$2:$Z$16,$AC$2:$AC$16-$V958)^2)))</f>
        <v/>
      </c>
      <c r="AR958" s="141" t="str">
        <f t="array" ref="AR958">IF(OR(AR$1=0, $A958=""),"",SQRT((_xlfn.XLOOKUP(AR$1,$Z$2:$Z$16,$AA$2:$AA$16)-$T958)^2+(_xlfn.XLOOKUP(AR$1,$Z$2:$Z$16,$AB$2:$AB$16)-$U958)^2+(_xlfn.XLOOKUP(AR$1,$Z$2:$Z$16,$AC$2:$AC$16-$V958)^2)))</f>
        <v/>
      </c>
      <c r="AS958" s="141" t="str">
        <f t="array" ref="AS958">IF(OR(AS$1=0, $A958=""),"",SQRT((_xlfn.XLOOKUP(AS$1,$Z$2:$Z$16,$AA$2:$AA$16)-$T958)^2+(_xlfn.XLOOKUP(AS$1,$Z$2:$Z$16,$AB$2:$AB$16)-$U958)^2+(_xlfn.XLOOKUP(AS$1,$Z$2:$Z$16,$AC$2:$AC$16-$V958)^2)))</f>
        <v/>
      </c>
      <c r="AT958" s="141" t="str">
        <f t="array" ref="AT958">IF(OR(AT$1=0, $A958=""),"",SQRT((_xlfn.XLOOKUP(AT$1,$Z$2:$Z$16,$AA$2:$AA$16)-$T958)^2+(_xlfn.XLOOKUP(AT$1,$Z$2:$Z$16,$AB$2:$AB$16)-$U958)^2+(_xlfn.XLOOKUP(AT$1,$Z$2:$Z$16,$AC$2:$AC$16-$V958)^2)))</f>
        <v/>
      </c>
      <c r="AU958" s="141" t="str">
        <f t="array" ref="AU958">IF(OR(AU$1=0, $A958=""),"",SQRT((_xlfn.XLOOKUP(AU$1,$Z$2:$Z$16,$AA$2:$AA$16)-$T958)^2+(_xlfn.XLOOKUP(AU$1,$Z$2:$Z$16,$AB$2:$AB$16)-$U958)^2+(_xlfn.XLOOKUP(AU$1,$Z$2:$Z$16,$AC$2:$AC$16-$V958)^2)))</f>
        <v/>
      </c>
      <c r="AV958" s="142" t="str">
        <f t="array" ref="AV958">IF(OR(AV$1=0, $A958=""),"",SQRT((_xlfn.XLOOKUP(AV$1,$Z$2:$Z$16,$AA$2:$AA$16)-$T958)^2+(_xlfn.XLOOKUP(AV$1,$Z$2:$Z$16,$AB$2:$AB$16)-$U958)^2+(_xlfn.XLOOKUP(AV$1,$Z$2:$Z$16,$AC$2:$AC$16-$V958)^2)))</f>
        <v/>
      </c>
      <c r="AW958" s="124"/>
      <c r="AX958" s="124"/>
      <c r="AY958" s="125">
        <f t="shared" si="531"/>
        <v>0</v>
      </c>
      <c r="AZ958" s="143">
        <f t="shared" si="532"/>
        <v>0</v>
      </c>
      <c r="BA958" s="143">
        <f t="shared" si="533"/>
        <v>0</v>
      </c>
      <c r="BB958" s="143">
        <f t="shared" si="534"/>
        <v>0</v>
      </c>
      <c r="BC958" s="143">
        <f t="shared" si="535"/>
        <v>0</v>
      </c>
      <c r="BD958" s="143">
        <f t="shared" si="536"/>
        <v>0</v>
      </c>
      <c r="BE958" s="143">
        <f t="shared" si="537"/>
        <v>0</v>
      </c>
      <c r="BF958" s="143">
        <f t="shared" si="538"/>
        <v>0</v>
      </c>
      <c r="BG958" s="144">
        <f t="shared" si="539"/>
        <v>0</v>
      </c>
      <c r="BH958" s="144">
        <f t="shared" si="540"/>
        <v>0</v>
      </c>
      <c r="BI958" s="144">
        <f t="shared" si="541"/>
        <v>0</v>
      </c>
      <c r="BJ958" s="144">
        <f t="shared" si="542"/>
        <v>0</v>
      </c>
      <c r="BK958" s="144">
        <f t="shared" si="543"/>
        <v>0</v>
      </c>
      <c r="BL958" s="144">
        <f t="shared" si="544"/>
        <v>0</v>
      </c>
      <c r="BM958" s="145">
        <f t="shared" si="545"/>
        <v>0</v>
      </c>
      <c r="BN958" s="124"/>
      <c r="BO958" s="124"/>
      <c r="BP958" s="124"/>
      <c r="BQ958" s="124"/>
      <c r="BR958" s="124"/>
      <c r="BS958" s="124"/>
      <c r="BT958" s="124"/>
      <c r="BU958" s="124"/>
      <c r="BV958" s="130"/>
      <c r="BW958" s="130"/>
      <c r="BX958" s="130"/>
      <c r="BY958" s="130"/>
      <c r="BZ958" s="130"/>
      <c r="CA958" s="130"/>
      <c r="CB958" s="130"/>
      <c r="CC958" s="130"/>
      <c r="CD958" s="130"/>
      <c r="CE958" s="130"/>
      <c r="CF958" s="130"/>
      <c r="CG958" s="130"/>
      <c r="CH958" s="130"/>
      <c r="CI958" s="130"/>
      <c r="CJ958" s="130"/>
      <c r="CM958" s="159">
        <f t="shared" si="546"/>
        <v>0</v>
      </c>
      <c r="CN958" s="160">
        <f t="shared" si="547"/>
        <v>0</v>
      </c>
      <c r="CO958" s="160">
        <f t="shared" si="548"/>
        <v>0</v>
      </c>
      <c r="CP958" s="160">
        <f t="shared" si="549"/>
        <v>0</v>
      </c>
      <c r="CQ958" s="160">
        <f t="shared" si="550"/>
        <v>0</v>
      </c>
      <c r="CR958" s="160" t="str">
        <f t="shared" si="551"/>
        <v/>
      </c>
      <c r="CS958" s="160" t="str">
        <f t="shared" si="552"/>
        <v/>
      </c>
      <c r="CT958" s="160" t="str">
        <f t="shared" si="553"/>
        <v/>
      </c>
      <c r="CU958" s="162" t="str">
        <f t="shared" si="554"/>
        <v/>
      </c>
      <c r="CV958" s="162" t="str">
        <f t="shared" si="555"/>
        <v/>
      </c>
      <c r="CW958" s="162" t="str">
        <f t="shared" si="556"/>
        <v/>
      </c>
      <c r="CX958" s="162" t="str">
        <f t="shared" si="557"/>
        <v/>
      </c>
      <c r="CY958" s="162" t="str">
        <f t="shared" si="558"/>
        <v/>
      </c>
      <c r="CZ958" s="162" t="str">
        <f t="shared" si="559"/>
        <v/>
      </c>
      <c r="DA958" s="163" t="str">
        <f t="shared" si="560"/>
        <v/>
      </c>
    </row>
    <row r="959" spans="1:105" ht="16.5" x14ac:dyDescent="0.3">
      <c r="A959" s="135"/>
      <c r="B959" s="136"/>
      <c r="C959" s="136"/>
      <c r="D959" s="137"/>
      <c r="E959" s="176"/>
      <c r="F959" s="182"/>
      <c r="G959" s="183"/>
      <c r="H959" s="183"/>
      <c r="I959" s="183"/>
      <c r="J959" s="183"/>
      <c r="K959" s="183"/>
      <c r="L959" s="183"/>
      <c r="M959" s="186"/>
      <c r="N959" s="182"/>
      <c r="O959" s="184"/>
      <c r="P959" s="178"/>
      <c r="Q959" s="118">
        <f t="shared" si="529"/>
        <v>0</v>
      </c>
      <c r="R959" s="3"/>
      <c r="S959" s="3"/>
      <c r="T959" s="4"/>
      <c r="U959" s="4"/>
      <c r="V959" s="99">
        <f t="shared" si="530"/>
        <v>0</v>
      </c>
      <c r="W959" s="161"/>
      <c r="X959" s="138"/>
      <c r="AH959" s="158" t="str">
        <f t="array" ref="AH959">IF(OR(AH$1=0, $A959=""),"",SQRT((_xlfn.XLOOKUP(AH$1,$Z$2:$Z$16,$AA$2:$AA$16)-$T959)^2+(_xlfn.XLOOKUP(AH$1,$Z$2:$Z$16,$AB$2:$AB$16)-$U959)^2+(_xlfn.XLOOKUP(AH$1,$Z$2:$Z$16,$AC$2:$AC$16-$V959)^2)))</f>
        <v/>
      </c>
      <c r="AI959" s="140" t="str">
        <f t="array" ref="AI959">IF(OR(AI$1=0, $A959=""),"",SQRT((_xlfn.XLOOKUP(AI$1,$Z$2:$Z$16,$AA$2:$AA$16)-$T959)^2+(_xlfn.XLOOKUP(AI$1,$Z$2:$Z$16,$AB$2:$AB$16)-$U959)^2+(_xlfn.XLOOKUP(AI$1,$Z$2:$Z$16,$AC$2:$AC$16-$V959)^2)))</f>
        <v/>
      </c>
      <c r="AJ959" s="140" t="str">
        <f t="array" ref="AJ959">IF(OR(AJ$1=0, $A959=""),"",SQRT((_xlfn.XLOOKUP(AJ$1,$Z$2:$Z$16,$AA$2:$AA$16)-$T959)^2+(_xlfn.XLOOKUP(AJ$1,$Z$2:$Z$16,$AB$2:$AB$16)-$U959)^2+(_xlfn.XLOOKUP(AJ$1,$Z$2:$Z$16,$AC$2:$AC$16-$V959)^2)))</f>
        <v/>
      </c>
      <c r="AK959" s="140" t="str">
        <f t="array" ref="AK959">IF(OR(AK$1=0, $A959=""),"",SQRT((_xlfn.XLOOKUP(AK$1,$Z$2:$Z$16,$AA$2:$AA$16)-$T959)^2+(_xlfn.XLOOKUP(AK$1,$Z$2:$Z$16,$AB$2:$AB$16)-$U959)^2+(_xlfn.XLOOKUP(AK$1,$Z$2:$Z$16,$AC$2:$AC$16-$V959)^2)))</f>
        <v/>
      </c>
      <c r="AL959" s="140" t="str">
        <f t="array" ref="AL959">IF(OR(AL$1=0, $A959=""),"",SQRT((_xlfn.XLOOKUP(AL$1,$Z$2:$Z$16,$AA$2:$AA$16)-$T959)^2+(_xlfn.XLOOKUP(AL$1,$Z$2:$Z$16,$AB$2:$AB$16)-$U959)^2+(_xlfn.XLOOKUP(AL$1,$Z$2:$Z$16,$AC$2:$AC$16-$V959)^2)))</f>
        <v/>
      </c>
      <c r="AM959" s="140" t="str">
        <f t="array" ref="AM959">IF(OR(AM$1=0, $A959=""),"",SQRT((_xlfn.XLOOKUP(AM$1,$Z$2:$Z$16,$AA$2:$AA$16)-$T959)^2+(_xlfn.XLOOKUP(AM$1,$Z$2:$Z$16,$AB$2:$AB$16)-$U959)^2+(_xlfn.XLOOKUP(AM$1,$Z$2:$Z$16,$AC$2:$AC$16-$V959)^2)))</f>
        <v/>
      </c>
      <c r="AN959" s="140" t="str">
        <f t="array" ref="AN959">IF(OR(AN$1=0, $A959=""),"",SQRT((_xlfn.XLOOKUP(AN$1,$Z$2:$Z$16,$AA$2:$AA$16)-$T959)^2+(_xlfn.XLOOKUP(AN$1,$Z$2:$Z$16,$AB$2:$AB$16)-$U959)^2+(_xlfn.XLOOKUP(AN$1,$Z$2:$Z$16,$AC$2:$AC$16-$V959)^2)))</f>
        <v/>
      </c>
      <c r="AO959" s="140" t="str">
        <f t="array" ref="AO959">IF(OR(AO$1=0, $A959=""),"",SQRT((_xlfn.XLOOKUP(AO$1,$Z$2:$Z$16,$AA$2:$AA$16)-$T959)^2+(_xlfn.XLOOKUP(AO$1,$Z$2:$Z$16,$AB$2:$AB$16)-$U959)^2+(_xlfn.XLOOKUP(AO$1,$Z$2:$Z$16,$AC$2:$AC$16-$V959)^2)))</f>
        <v/>
      </c>
      <c r="AP959" s="141" t="str">
        <f t="array" ref="AP959">IF(OR(AP$1=0, $A959=""),"",SQRT((_xlfn.XLOOKUP(AP$1,$Z$2:$Z$16,$AA$2:$AA$16)-$T959)^2+(_xlfn.XLOOKUP(AP$1,$Z$2:$Z$16,$AB$2:$AB$16)-$U959)^2+(_xlfn.XLOOKUP(AP$1,$Z$2:$Z$16,$AC$2:$AC$16-$V959)^2)))</f>
        <v/>
      </c>
      <c r="AQ959" s="141" t="str">
        <f t="array" ref="AQ959">IF(OR(AQ$1=0, $A959=""),"",SQRT((_xlfn.XLOOKUP(AQ$1,$Z$2:$Z$16,$AA$2:$AA$16)-$T959)^2+(_xlfn.XLOOKUP(AQ$1,$Z$2:$Z$16,$AB$2:$AB$16)-$U959)^2+(_xlfn.XLOOKUP(AQ$1,$Z$2:$Z$16,$AC$2:$AC$16-$V959)^2)))</f>
        <v/>
      </c>
      <c r="AR959" s="141" t="str">
        <f t="array" ref="AR959">IF(OR(AR$1=0, $A959=""),"",SQRT((_xlfn.XLOOKUP(AR$1,$Z$2:$Z$16,$AA$2:$AA$16)-$T959)^2+(_xlfn.XLOOKUP(AR$1,$Z$2:$Z$16,$AB$2:$AB$16)-$U959)^2+(_xlfn.XLOOKUP(AR$1,$Z$2:$Z$16,$AC$2:$AC$16-$V959)^2)))</f>
        <v/>
      </c>
      <c r="AS959" s="141" t="str">
        <f t="array" ref="AS959">IF(OR(AS$1=0, $A959=""),"",SQRT((_xlfn.XLOOKUP(AS$1,$Z$2:$Z$16,$AA$2:$AA$16)-$T959)^2+(_xlfn.XLOOKUP(AS$1,$Z$2:$Z$16,$AB$2:$AB$16)-$U959)^2+(_xlfn.XLOOKUP(AS$1,$Z$2:$Z$16,$AC$2:$AC$16-$V959)^2)))</f>
        <v/>
      </c>
      <c r="AT959" s="141" t="str">
        <f t="array" ref="AT959">IF(OR(AT$1=0, $A959=""),"",SQRT((_xlfn.XLOOKUP(AT$1,$Z$2:$Z$16,$AA$2:$AA$16)-$T959)^2+(_xlfn.XLOOKUP(AT$1,$Z$2:$Z$16,$AB$2:$AB$16)-$U959)^2+(_xlfn.XLOOKUP(AT$1,$Z$2:$Z$16,$AC$2:$AC$16-$V959)^2)))</f>
        <v/>
      </c>
      <c r="AU959" s="141" t="str">
        <f t="array" ref="AU959">IF(OR(AU$1=0, $A959=""),"",SQRT((_xlfn.XLOOKUP(AU$1,$Z$2:$Z$16,$AA$2:$AA$16)-$T959)^2+(_xlfn.XLOOKUP(AU$1,$Z$2:$Z$16,$AB$2:$AB$16)-$U959)^2+(_xlfn.XLOOKUP(AU$1,$Z$2:$Z$16,$AC$2:$AC$16-$V959)^2)))</f>
        <v/>
      </c>
      <c r="AV959" s="142" t="str">
        <f t="array" ref="AV959">IF(OR(AV$1=0, $A959=""),"",SQRT((_xlfn.XLOOKUP(AV$1,$Z$2:$Z$16,$AA$2:$AA$16)-$T959)^2+(_xlfn.XLOOKUP(AV$1,$Z$2:$Z$16,$AB$2:$AB$16)-$U959)^2+(_xlfn.XLOOKUP(AV$1,$Z$2:$Z$16,$AC$2:$AC$16-$V959)^2)))</f>
        <v/>
      </c>
      <c r="AW959" s="124"/>
      <c r="AX959" s="124"/>
      <c r="AY959" s="125">
        <f t="shared" si="531"/>
        <v>0</v>
      </c>
      <c r="AZ959" s="143">
        <f t="shared" si="532"/>
        <v>0</v>
      </c>
      <c r="BA959" s="143">
        <f t="shared" si="533"/>
        <v>0</v>
      </c>
      <c r="BB959" s="143">
        <f t="shared" si="534"/>
        <v>0</v>
      </c>
      <c r="BC959" s="143">
        <f t="shared" si="535"/>
        <v>0</v>
      </c>
      <c r="BD959" s="143">
        <f t="shared" si="536"/>
        <v>0</v>
      </c>
      <c r="BE959" s="143">
        <f t="shared" si="537"/>
        <v>0</v>
      </c>
      <c r="BF959" s="143">
        <f t="shared" si="538"/>
        <v>0</v>
      </c>
      <c r="BG959" s="144">
        <f t="shared" si="539"/>
        <v>0</v>
      </c>
      <c r="BH959" s="144">
        <f t="shared" si="540"/>
        <v>0</v>
      </c>
      <c r="BI959" s="144">
        <f t="shared" si="541"/>
        <v>0</v>
      </c>
      <c r="BJ959" s="144">
        <f t="shared" si="542"/>
        <v>0</v>
      </c>
      <c r="BK959" s="144">
        <f t="shared" si="543"/>
        <v>0</v>
      </c>
      <c r="BL959" s="144">
        <f t="shared" si="544"/>
        <v>0</v>
      </c>
      <c r="BM959" s="145">
        <f t="shared" si="545"/>
        <v>0</v>
      </c>
      <c r="BN959" s="124"/>
      <c r="BO959" s="124"/>
      <c r="BP959" s="124"/>
      <c r="BQ959" s="124"/>
      <c r="BR959" s="124"/>
      <c r="BS959" s="124"/>
      <c r="BT959" s="124"/>
      <c r="BU959" s="124"/>
      <c r="BV959" s="130"/>
      <c r="BW959" s="130"/>
      <c r="BX959" s="130"/>
      <c r="BY959" s="130"/>
      <c r="BZ959" s="130"/>
      <c r="CA959" s="130"/>
      <c r="CB959" s="130"/>
      <c r="CC959" s="130"/>
      <c r="CD959" s="130"/>
      <c r="CE959" s="130"/>
      <c r="CF959" s="130"/>
      <c r="CG959" s="130"/>
      <c r="CH959" s="130"/>
      <c r="CI959" s="130"/>
      <c r="CJ959" s="130"/>
      <c r="CM959" s="159">
        <f t="shared" si="546"/>
        <v>0</v>
      </c>
      <c r="CN959" s="160">
        <f t="shared" si="547"/>
        <v>0</v>
      </c>
      <c r="CO959" s="160">
        <f t="shared" si="548"/>
        <v>0</v>
      </c>
      <c r="CP959" s="160">
        <f t="shared" si="549"/>
        <v>0</v>
      </c>
      <c r="CQ959" s="160">
        <f t="shared" si="550"/>
        <v>0</v>
      </c>
      <c r="CR959" s="160" t="str">
        <f t="shared" si="551"/>
        <v/>
      </c>
      <c r="CS959" s="160" t="str">
        <f t="shared" si="552"/>
        <v/>
      </c>
      <c r="CT959" s="160" t="str">
        <f t="shared" si="553"/>
        <v/>
      </c>
      <c r="CU959" s="162" t="str">
        <f t="shared" si="554"/>
        <v/>
      </c>
      <c r="CV959" s="162" t="str">
        <f t="shared" si="555"/>
        <v/>
      </c>
      <c r="CW959" s="162" t="str">
        <f t="shared" si="556"/>
        <v/>
      </c>
      <c r="CX959" s="162" t="str">
        <f t="shared" si="557"/>
        <v/>
      </c>
      <c r="CY959" s="162" t="str">
        <f t="shared" si="558"/>
        <v/>
      </c>
      <c r="CZ959" s="162" t="str">
        <f t="shared" si="559"/>
        <v/>
      </c>
      <c r="DA959" s="163" t="str">
        <f t="shared" si="560"/>
        <v/>
      </c>
    </row>
    <row r="960" spans="1:105" ht="16.5" x14ac:dyDescent="0.3">
      <c r="A960" s="135"/>
      <c r="B960" s="136"/>
      <c r="C960" s="136"/>
      <c r="D960" s="137"/>
      <c r="E960" s="176"/>
      <c r="F960" s="182"/>
      <c r="G960" s="183"/>
      <c r="H960" s="183"/>
      <c r="I960" s="183"/>
      <c r="J960" s="183"/>
      <c r="K960" s="183"/>
      <c r="L960" s="183"/>
      <c r="M960" s="186"/>
      <c r="N960" s="182"/>
      <c r="O960" s="184"/>
      <c r="P960" s="178"/>
      <c r="Q960" s="118">
        <f t="shared" si="529"/>
        <v>0</v>
      </c>
      <c r="R960" s="3"/>
      <c r="S960" s="3"/>
      <c r="T960" s="4"/>
      <c r="U960" s="4"/>
      <c r="V960" s="99">
        <f t="shared" si="530"/>
        <v>0</v>
      </c>
      <c r="W960" s="161"/>
      <c r="X960" s="138"/>
      <c r="AH960" s="158" t="str">
        <f t="array" ref="AH960">IF(OR(AH$1=0, $A960=""),"",SQRT((_xlfn.XLOOKUP(AH$1,$Z$2:$Z$16,$AA$2:$AA$16)-$T960)^2+(_xlfn.XLOOKUP(AH$1,$Z$2:$Z$16,$AB$2:$AB$16)-$U960)^2+(_xlfn.XLOOKUP(AH$1,$Z$2:$Z$16,$AC$2:$AC$16-$V960)^2)))</f>
        <v/>
      </c>
      <c r="AI960" s="140" t="str">
        <f t="array" ref="AI960">IF(OR(AI$1=0, $A960=""),"",SQRT((_xlfn.XLOOKUP(AI$1,$Z$2:$Z$16,$AA$2:$AA$16)-$T960)^2+(_xlfn.XLOOKUP(AI$1,$Z$2:$Z$16,$AB$2:$AB$16)-$U960)^2+(_xlfn.XLOOKUP(AI$1,$Z$2:$Z$16,$AC$2:$AC$16-$V960)^2)))</f>
        <v/>
      </c>
      <c r="AJ960" s="140" t="str">
        <f t="array" ref="AJ960">IF(OR(AJ$1=0, $A960=""),"",SQRT((_xlfn.XLOOKUP(AJ$1,$Z$2:$Z$16,$AA$2:$AA$16)-$T960)^2+(_xlfn.XLOOKUP(AJ$1,$Z$2:$Z$16,$AB$2:$AB$16)-$U960)^2+(_xlfn.XLOOKUP(AJ$1,$Z$2:$Z$16,$AC$2:$AC$16-$V960)^2)))</f>
        <v/>
      </c>
      <c r="AK960" s="140" t="str">
        <f t="array" ref="AK960">IF(OR(AK$1=0, $A960=""),"",SQRT((_xlfn.XLOOKUP(AK$1,$Z$2:$Z$16,$AA$2:$AA$16)-$T960)^2+(_xlfn.XLOOKUP(AK$1,$Z$2:$Z$16,$AB$2:$AB$16)-$U960)^2+(_xlfn.XLOOKUP(AK$1,$Z$2:$Z$16,$AC$2:$AC$16-$V960)^2)))</f>
        <v/>
      </c>
      <c r="AL960" s="140" t="str">
        <f t="array" ref="AL960">IF(OR(AL$1=0, $A960=""),"",SQRT((_xlfn.XLOOKUP(AL$1,$Z$2:$Z$16,$AA$2:$AA$16)-$T960)^2+(_xlfn.XLOOKUP(AL$1,$Z$2:$Z$16,$AB$2:$AB$16)-$U960)^2+(_xlfn.XLOOKUP(AL$1,$Z$2:$Z$16,$AC$2:$AC$16-$V960)^2)))</f>
        <v/>
      </c>
      <c r="AM960" s="140" t="str">
        <f t="array" ref="AM960">IF(OR(AM$1=0, $A960=""),"",SQRT((_xlfn.XLOOKUP(AM$1,$Z$2:$Z$16,$AA$2:$AA$16)-$T960)^2+(_xlfn.XLOOKUP(AM$1,$Z$2:$Z$16,$AB$2:$AB$16)-$U960)^2+(_xlfn.XLOOKUP(AM$1,$Z$2:$Z$16,$AC$2:$AC$16-$V960)^2)))</f>
        <v/>
      </c>
      <c r="AN960" s="140" t="str">
        <f t="array" ref="AN960">IF(OR(AN$1=0, $A960=""),"",SQRT((_xlfn.XLOOKUP(AN$1,$Z$2:$Z$16,$AA$2:$AA$16)-$T960)^2+(_xlfn.XLOOKUP(AN$1,$Z$2:$Z$16,$AB$2:$AB$16)-$U960)^2+(_xlfn.XLOOKUP(AN$1,$Z$2:$Z$16,$AC$2:$AC$16-$V960)^2)))</f>
        <v/>
      </c>
      <c r="AO960" s="140" t="str">
        <f t="array" ref="AO960">IF(OR(AO$1=0, $A960=""),"",SQRT((_xlfn.XLOOKUP(AO$1,$Z$2:$Z$16,$AA$2:$AA$16)-$T960)^2+(_xlfn.XLOOKUP(AO$1,$Z$2:$Z$16,$AB$2:$AB$16)-$U960)^2+(_xlfn.XLOOKUP(AO$1,$Z$2:$Z$16,$AC$2:$AC$16-$V960)^2)))</f>
        <v/>
      </c>
      <c r="AP960" s="141" t="str">
        <f t="array" ref="AP960">IF(OR(AP$1=0, $A960=""),"",SQRT((_xlfn.XLOOKUP(AP$1,$Z$2:$Z$16,$AA$2:$AA$16)-$T960)^2+(_xlfn.XLOOKUP(AP$1,$Z$2:$Z$16,$AB$2:$AB$16)-$U960)^2+(_xlfn.XLOOKUP(AP$1,$Z$2:$Z$16,$AC$2:$AC$16-$V960)^2)))</f>
        <v/>
      </c>
      <c r="AQ960" s="141" t="str">
        <f t="array" ref="AQ960">IF(OR(AQ$1=0, $A960=""),"",SQRT((_xlfn.XLOOKUP(AQ$1,$Z$2:$Z$16,$AA$2:$AA$16)-$T960)^2+(_xlfn.XLOOKUP(AQ$1,$Z$2:$Z$16,$AB$2:$AB$16)-$U960)^2+(_xlfn.XLOOKUP(AQ$1,$Z$2:$Z$16,$AC$2:$AC$16-$V960)^2)))</f>
        <v/>
      </c>
      <c r="AR960" s="141" t="str">
        <f t="array" ref="AR960">IF(OR(AR$1=0, $A960=""),"",SQRT((_xlfn.XLOOKUP(AR$1,$Z$2:$Z$16,$AA$2:$AA$16)-$T960)^2+(_xlfn.XLOOKUP(AR$1,$Z$2:$Z$16,$AB$2:$AB$16)-$U960)^2+(_xlfn.XLOOKUP(AR$1,$Z$2:$Z$16,$AC$2:$AC$16-$V960)^2)))</f>
        <v/>
      </c>
      <c r="AS960" s="141" t="str">
        <f t="array" ref="AS960">IF(OR(AS$1=0, $A960=""),"",SQRT((_xlfn.XLOOKUP(AS$1,$Z$2:$Z$16,$AA$2:$AA$16)-$T960)^2+(_xlfn.XLOOKUP(AS$1,$Z$2:$Z$16,$AB$2:$AB$16)-$U960)^2+(_xlfn.XLOOKUP(AS$1,$Z$2:$Z$16,$AC$2:$AC$16-$V960)^2)))</f>
        <v/>
      </c>
      <c r="AT960" s="141" t="str">
        <f t="array" ref="AT960">IF(OR(AT$1=0, $A960=""),"",SQRT((_xlfn.XLOOKUP(AT$1,$Z$2:$Z$16,$AA$2:$AA$16)-$T960)^2+(_xlfn.XLOOKUP(AT$1,$Z$2:$Z$16,$AB$2:$AB$16)-$U960)^2+(_xlfn.XLOOKUP(AT$1,$Z$2:$Z$16,$AC$2:$AC$16-$V960)^2)))</f>
        <v/>
      </c>
      <c r="AU960" s="141" t="str">
        <f t="array" ref="AU960">IF(OR(AU$1=0, $A960=""),"",SQRT((_xlfn.XLOOKUP(AU$1,$Z$2:$Z$16,$AA$2:$AA$16)-$T960)^2+(_xlfn.XLOOKUP(AU$1,$Z$2:$Z$16,$AB$2:$AB$16)-$U960)^2+(_xlfn.XLOOKUP(AU$1,$Z$2:$Z$16,$AC$2:$AC$16-$V960)^2)))</f>
        <v/>
      </c>
      <c r="AV960" s="142" t="str">
        <f t="array" ref="AV960">IF(OR(AV$1=0, $A960=""),"",SQRT((_xlfn.XLOOKUP(AV$1,$Z$2:$Z$16,$AA$2:$AA$16)-$T960)^2+(_xlfn.XLOOKUP(AV$1,$Z$2:$Z$16,$AB$2:$AB$16)-$U960)^2+(_xlfn.XLOOKUP(AV$1,$Z$2:$Z$16,$AC$2:$AC$16-$V960)^2)))</f>
        <v/>
      </c>
      <c r="AW960" s="124"/>
      <c r="AX960" s="124"/>
      <c r="AY960" s="125">
        <f t="shared" si="531"/>
        <v>0</v>
      </c>
      <c r="AZ960" s="143">
        <f t="shared" si="532"/>
        <v>0</v>
      </c>
      <c r="BA960" s="143">
        <f t="shared" si="533"/>
        <v>0</v>
      </c>
      <c r="BB960" s="143">
        <f t="shared" si="534"/>
        <v>0</v>
      </c>
      <c r="BC960" s="143">
        <f t="shared" si="535"/>
        <v>0</v>
      </c>
      <c r="BD960" s="143">
        <f t="shared" si="536"/>
        <v>0</v>
      </c>
      <c r="BE960" s="143">
        <f t="shared" si="537"/>
        <v>0</v>
      </c>
      <c r="BF960" s="143">
        <f t="shared" si="538"/>
        <v>0</v>
      </c>
      <c r="BG960" s="144">
        <f t="shared" si="539"/>
        <v>0</v>
      </c>
      <c r="BH960" s="144">
        <f t="shared" si="540"/>
        <v>0</v>
      </c>
      <c r="BI960" s="144">
        <f t="shared" si="541"/>
        <v>0</v>
      </c>
      <c r="BJ960" s="144">
        <f t="shared" si="542"/>
        <v>0</v>
      </c>
      <c r="BK960" s="144">
        <f t="shared" si="543"/>
        <v>0</v>
      </c>
      <c r="BL960" s="144">
        <f t="shared" si="544"/>
        <v>0</v>
      </c>
      <c r="BM960" s="145">
        <f t="shared" si="545"/>
        <v>0</v>
      </c>
      <c r="BN960" s="124"/>
      <c r="BO960" s="124"/>
      <c r="BP960" s="124"/>
      <c r="BQ960" s="124"/>
      <c r="BR960" s="124"/>
      <c r="BS960" s="124"/>
      <c r="BT960" s="124"/>
      <c r="BU960" s="124"/>
      <c r="BV960" s="130"/>
      <c r="BW960" s="130"/>
      <c r="BX960" s="130"/>
      <c r="BY960" s="130"/>
      <c r="BZ960" s="130"/>
      <c r="CA960" s="130"/>
      <c r="CB960" s="130"/>
      <c r="CC960" s="130"/>
      <c r="CD960" s="130"/>
      <c r="CE960" s="130"/>
      <c r="CF960" s="130"/>
      <c r="CG960" s="130"/>
      <c r="CH960" s="130"/>
      <c r="CI960" s="130"/>
      <c r="CJ960" s="130"/>
      <c r="CM960" s="159">
        <f t="shared" si="546"/>
        <v>0</v>
      </c>
      <c r="CN960" s="160">
        <f t="shared" si="547"/>
        <v>0</v>
      </c>
      <c r="CO960" s="160">
        <f t="shared" si="548"/>
        <v>0</v>
      </c>
      <c r="CP960" s="160">
        <f t="shared" si="549"/>
        <v>0</v>
      </c>
      <c r="CQ960" s="160">
        <f t="shared" si="550"/>
        <v>0</v>
      </c>
      <c r="CR960" s="160" t="str">
        <f t="shared" si="551"/>
        <v/>
      </c>
      <c r="CS960" s="160" t="str">
        <f t="shared" si="552"/>
        <v/>
      </c>
      <c r="CT960" s="160" t="str">
        <f t="shared" si="553"/>
        <v/>
      </c>
      <c r="CU960" s="162" t="str">
        <f t="shared" si="554"/>
        <v/>
      </c>
      <c r="CV960" s="162" t="str">
        <f t="shared" si="555"/>
        <v/>
      </c>
      <c r="CW960" s="162" t="str">
        <f t="shared" si="556"/>
        <v/>
      </c>
      <c r="CX960" s="162" t="str">
        <f t="shared" si="557"/>
        <v/>
      </c>
      <c r="CY960" s="162" t="str">
        <f t="shared" si="558"/>
        <v/>
      </c>
      <c r="CZ960" s="162" t="str">
        <f t="shared" si="559"/>
        <v/>
      </c>
      <c r="DA960" s="163" t="str">
        <f t="shared" si="560"/>
        <v/>
      </c>
    </row>
    <row r="961" spans="1:105" ht="16.5" x14ac:dyDescent="0.3">
      <c r="A961" s="135"/>
      <c r="B961" s="136"/>
      <c r="C961" s="136"/>
      <c r="D961" s="137"/>
      <c r="E961" s="176"/>
      <c r="F961" s="182"/>
      <c r="G961" s="183"/>
      <c r="H961" s="183"/>
      <c r="I961" s="183"/>
      <c r="J961" s="183"/>
      <c r="K961" s="183"/>
      <c r="L961" s="183"/>
      <c r="M961" s="186"/>
      <c r="N961" s="182"/>
      <c r="O961" s="184"/>
      <c r="P961" s="178"/>
      <c r="Q961" s="118">
        <f t="shared" si="529"/>
        <v>0</v>
      </c>
      <c r="R961" s="3"/>
      <c r="S961" s="3"/>
      <c r="T961" s="4"/>
      <c r="U961" s="4"/>
      <c r="V961" s="99">
        <f t="shared" si="530"/>
        <v>0</v>
      </c>
      <c r="W961" s="161"/>
      <c r="X961" s="138"/>
      <c r="AH961" s="158" t="str">
        <f t="array" ref="AH961">IF(OR(AH$1=0, $A961=""),"",SQRT((_xlfn.XLOOKUP(AH$1,$Z$2:$Z$16,$AA$2:$AA$16)-$T961)^2+(_xlfn.XLOOKUP(AH$1,$Z$2:$Z$16,$AB$2:$AB$16)-$U961)^2+(_xlfn.XLOOKUP(AH$1,$Z$2:$Z$16,$AC$2:$AC$16-$V961)^2)))</f>
        <v/>
      </c>
      <c r="AI961" s="140" t="str">
        <f t="array" ref="AI961">IF(OR(AI$1=0, $A961=""),"",SQRT((_xlfn.XLOOKUP(AI$1,$Z$2:$Z$16,$AA$2:$AA$16)-$T961)^2+(_xlfn.XLOOKUP(AI$1,$Z$2:$Z$16,$AB$2:$AB$16)-$U961)^2+(_xlfn.XLOOKUP(AI$1,$Z$2:$Z$16,$AC$2:$AC$16-$V961)^2)))</f>
        <v/>
      </c>
      <c r="AJ961" s="140" t="str">
        <f t="array" ref="AJ961">IF(OR(AJ$1=0, $A961=""),"",SQRT((_xlfn.XLOOKUP(AJ$1,$Z$2:$Z$16,$AA$2:$AA$16)-$T961)^2+(_xlfn.XLOOKUP(AJ$1,$Z$2:$Z$16,$AB$2:$AB$16)-$U961)^2+(_xlfn.XLOOKUP(AJ$1,$Z$2:$Z$16,$AC$2:$AC$16-$V961)^2)))</f>
        <v/>
      </c>
      <c r="AK961" s="140" t="str">
        <f t="array" ref="AK961">IF(OR(AK$1=0, $A961=""),"",SQRT((_xlfn.XLOOKUP(AK$1,$Z$2:$Z$16,$AA$2:$AA$16)-$T961)^2+(_xlfn.XLOOKUP(AK$1,$Z$2:$Z$16,$AB$2:$AB$16)-$U961)^2+(_xlfn.XLOOKUP(AK$1,$Z$2:$Z$16,$AC$2:$AC$16-$V961)^2)))</f>
        <v/>
      </c>
      <c r="AL961" s="140" t="str">
        <f t="array" ref="AL961">IF(OR(AL$1=0, $A961=""),"",SQRT((_xlfn.XLOOKUP(AL$1,$Z$2:$Z$16,$AA$2:$AA$16)-$T961)^2+(_xlfn.XLOOKUP(AL$1,$Z$2:$Z$16,$AB$2:$AB$16)-$U961)^2+(_xlfn.XLOOKUP(AL$1,$Z$2:$Z$16,$AC$2:$AC$16-$V961)^2)))</f>
        <v/>
      </c>
      <c r="AM961" s="140" t="str">
        <f t="array" ref="AM961">IF(OR(AM$1=0, $A961=""),"",SQRT((_xlfn.XLOOKUP(AM$1,$Z$2:$Z$16,$AA$2:$AA$16)-$T961)^2+(_xlfn.XLOOKUP(AM$1,$Z$2:$Z$16,$AB$2:$AB$16)-$U961)^2+(_xlfn.XLOOKUP(AM$1,$Z$2:$Z$16,$AC$2:$AC$16-$V961)^2)))</f>
        <v/>
      </c>
      <c r="AN961" s="140" t="str">
        <f t="array" ref="AN961">IF(OR(AN$1=0, $A961=""),"",SQRT((_xlfn.XLOOKUP(AN$1,$Z$2:$Z$16,$AA$2:$AA$16)-$T961)^2+(_xlfn.XLOOKUP(AN$1,$Z$2:$Z$16,$AB$2:$AB$16)-$U961)^2+(_xlfn.XLOOKUP(AN$1,$Z$2:$Z$16,$AC$2:$AC$16-$V961)^2)))</f>
        <v/>
      </c>
      <c r="AO961" s="140" t="str">
        <f t="array" ref="AO961">IF(OR(AO$1=0, $A961=""),"",SQRT((_xlfn.XLOOKUP(AO$1,$Z$2:$Z$16,$AA$2:$AA$16)-$T961)^2+(_xlfn.XLOOKUP(AO$1,$Z$2:$Z$16,$AB$2:$AB$16)-$U961)^2+(_xlfn.XLOOKUP(AO$1,$Z$2:$Z$16,$AC$2:$AC$16-$V961)^2)))</f>
        <v/>
      </c>
      <c r="AP961" s="141" t="str">
        <f t="array" ref="AP961">IF(OR(AP$1=0, $A961=""),"",SQRT((_xlfn.XLOOKUP(AP$1,$Z$2:$Z$16,$AA$2:$AA$16)-$T961)^2+(_xlfn.XLOOKUP(AP$1,$Z$2:$Z$16,$AB$2:$AB$16)-$U961)^2+(_xlfn.XLOOKUP(AP$1,$Z$2:$Z$16,$AC$2:$AC$16-$V961)^2)))</f>
        <v/>
      </c>
      <c r="AQ961" s="141" t="str">
        <f t="array" ref="AQ961">IF(OR(AQ$1=0, $A961=""),"",SQRT((_xlfn.XLOOKUP(AQ$1,$Z$2:$Z$16,$AA$2:$AA$16)-$T961)^2+(_xlfn.XLOOKUP(AQ$1,$Z$2:$Z$16,$AB$2:$AB$16)-$U961)^2+(_xlfn.XLOOKUP(AQ$1,$Z$2:$Z$16,$AC$2:$AC$16-$V961)^2)))</f>
        <v/>
      </c>
      <c r="AR961" s="141" t="str">
        <f t="array" ref="AR961">IF(OR(AR$1=0, $A961=""),"",SQRT((_xlfn.XLOOKUP(AR$1,$Z$2:$Z$16,$AA$2:$AA$16)-$T961)^2+(_xlfn.XLOOKUP(AR$1,$Z$2:$Z$16,$AB$2:$AB$16)-$U961)^2+(_xlfn.XLOOKUP(AR$1,$Z$2:$Z$16,$AC$2:$AC$16-$V961)^2)))</f>
        <v/>
      </c>
      <c r="AS961" s="141" t="str">
        <f t="array" ref="AS961">IF(OR(AS$1=0, $A961=""),"",SQRT((_xlfn.XLOOKUP(AS$1,$Z$2:$Z$16,$AA$2:$AA$16)-$T961)^2+(_xlfn.XLOOKUP(AS$1,$Z$2:$Z$16,$AB$2:$AB$16)-$U961)^2+(_xlfn.XLOOKUP(AS$1,$Z$2:$Z$16,$AC$2:$AC$16-$V961)^2)))</f>
        <v/>
      </c>
      <c r="AT961" s="141" t="str">
        <f t="array" ref="AT961">IF(OR(AT$1=0, $A961=""),"",SQRT((_xlfn.XLOOKUP(AT$1,$Z$2:$Z$16,$AA$2:$AA$16)-$T961)^2+(_xlfn.XLOOKUP(AT$1,$Z$2:$Z$16,$AB$2:$AB$16)-$U961)^2+(_xlfn.XLOOKUP(AT$1,$Z$2:$Z$16,$AC$2:$AC$16-$V961)^2)))</f>
        <v/>
      </c>
      <c r="AU961" s="141" t="str">
        <f t="array" ref="AU961">IF(OR(AU$1=0, $A961=""),"",SQRT((_xlfn.XLOOKUP(AU$1,$Z$2:$Z$16,$AA$2:$AA$16)-$T961)^2+(_xlfn.XLOOKUP(AU$1,$Z$2:$Z$16,$AB$2:$AB$16)-$U961)^2+(_xlfn.XLOOKUP(AU$1,$Z$2:$Z$16,$AC$2:$AC$16-$V961)^2)))</f>
        <v/>
      </c>
      <c r="AV961" s="142" t="str">
        <f t="array" ref="AV961">IF(OR(AV$1=0, $A961=""),"",SQRT((_xlfn.XLOOKUP(AV$1,$Z$2:$Z$16,$AA$2:$AA$16)-$T961)^2+(_xlfn.XLOOKUP(AV$1,$Z$2:$Z$16,$AB$2:$AB$16)-$U961)^2+(_xlfn.XLOOKUP(AV$1,$Z$2:$Z$16,$AC$2:$AC$16-$V961)^2)))</f>
        <v/>
      </c>
      <c r="AW961" s="124"/>
      <c r="AX961" s="124"/>
      <c r="AY961" s="125">
        <f t="shared" si="531"/>
        <v>0</v>
      </c>
      <c r="AZ961" s="143">
        <f t="shared" si="532"/>
        <v>0</v>
      </c>
      <c r="BA961" s="143">
        <f t="shared" si="533"/>
        <v>0</v>
      </c>
      <c r="BB961" s="143">
        <f t="shared" si="534"/>
        <v>0</v>
      </c>
      <c r="BC961" s="143">
        <f t="shared" si="535"/>
        <v>0</v>
      </c>
      <c r="BD961" s="143">
        <f t="shared" si="536"/>
        <v>0</v>
      </c>
      <c r="BE961" s="143">
        <f t="shared" si="537"/>
        <v>0</v>
      </c>
      <c r="BF961" s="143">
        <f t="shared" si="538"/>
        <v>0</v>
      </c>
      <c r="BG961" s="144">
        <f t="shared" si="539"/>
        <v>0</v>
      </c>
      <c r="BH961" s="144">
        <f t="shared" si="540"/>
        <v>0</v>
      </c>
      <c r="BI961" s="144">
        <f t="shared" si="541"/>
        <v>0</v>
      </c>
      <c r="BJ961" s="144">
        <f t="shared" si="542"/>
        <v>0</v>
      </c>
      <c r="BK961" s="144">
        <f t="shared" si="543"/>
        <v>0</v>
      </c>
      <c r="BL961" s="144">
        <f t="shared" si="544"/>
        <v>0</v>
      </c>
      <c r="BM961" s="145">
        <f t="shared" si="545"/>
        <v>0</v>
      </c>
      <c r="BN961" s="124"/>
      <c r="BO961" s="124"/>
      <c r="BP961" s="124"/>
      <c r="BQ961" s="124"/>
      <c r="BR961" s="124"/>
      <c r="BS961" s="124"/>
      <c r="BT961" s="124"/>
      <c r="BU961" s="124"/>
      <c r="BV961" s="130"/>
      <c r="BW961" s="130"/>
      <c r="BX961" s="130"/>
      <c r="BY961" s="130"/>
      <c r="BZ961" s="130"/>
      <c r="CA961" s="130"/>
      <c r="CB961" s="130"/>
      <c r="CC961" s="130"/>
      <c r="CD961" s="130"/>
      <c r="CE961" s="130"/>
      <c r="CF961" s="130"/>
      <c r="CG961" s="130"/>
      <c r="CH961" s="130"/>
      <c r="CI961" s="130"/>
      <c r="CJ961" s="130"/>
      <c r="CM961" s="159">
        <f t="shared" si="546"/>
        <v>0</v>
      </c>
      <c r="CN961" s="160">
        <f t="shared" si="547"/>
        <v>0</v>
      </c>
      <c r="CO961" s="160">
        <f t="shared" si="548"/>
        <v>0</v>
      </c>
      <c r="CP961" s="160">
        <f t="shared" si="549"/>
        <v>0</v>
      </c>
      <c r="CQ961" s="160">
        <f t="shared" si="550"/>
        <v>0</v>
      </c>
      <c r="CR961" s="160" t="str">
        <f t="shared" si="551"/>
        <v/>
      </c>
      <c r="CS961" s="160" t="str">
        <f t="shared" si="552"/>
        <v/>
      </c>
      <c r="CT961" s="160" t="str">
        <f t="shared" si="553"/>
        <v/>
      </c>
      <c r="CU961" s="162" t="str">
        <f t="shared" si="554"/>
        <v/>
      </c>
      <c r="CV961" s="162" t="str">
        <f t="shared" si="555"/>
        <v/>
      </c>
      <c r="CW961" s="162" t="str">
        <f t="shared" si="556"/>
        <v/>
      </c>
      <c r="CX961" s="162" t="str">
        <f t="shared" si="557"/>
        <v/>
      </c>
      <c r="CY961" s="162" t="str">
        <f t="shared" si="558"/>
        <v/>
      </c>
      <c r="CZ961" s="162" t="str">
        <f t="shared" si="559"/>
        <v/>
      </c>
      <c r="DA961" s="163" t="str">
        <f t="shared" si="560"/>
        <v/>
      </c>
    </row>
    <row r="962" spans="1:105" ht="16.5" x14ac:dyDescent="0.3">
      <c r="A962" s="135"/>
      <c r="B962" s="136"/>
      <c r="C962" s="136"/>
      <c r="D962" s="137"/>
      <c r="E962" s="176"/>
      <c r="F962" s="182"/>
      <c r="G962" s="183"/>
      <c r="H962" s="183"/>
      <c r="I962" s="183"/>
      <c r="J962" s="183"/>
      <c r="K962" s="183"/>
      <c r="L962" s="183"/>
      <c r="M962" s="186"/>
      <c r="N962" s="182"/>
      <c r="O962" s="184"/>
      <c r="P962" s="178"/>
      <c r="Q962" s="118">
        <f t="shared" si="529"/>
        <v>0</v>
      </c>
      <c r="R962" s="3"/>
      <c r="S962" s="3"/>
      <c r="T962" s="4"/>
      <c r="U962" s="4"/>
      <c r="V962" s="99">
        <f t="shared" si="530"/>
        <v>0</v>
      </c>
      <c r="W962" s="161"/>
      <c r="X962" s="138"/>
      <c r="AH962" s="158" t="str">
        <f t="array" ref="AH962">IF(OR(AH$1=0, $A962=""),"",SQRT((_xlfn.XLOOKUP(AH$1,$Z$2:$Z$16,$AA$2:$AA$16)-$T962)^2+(_xlfn.XLOOKUP(AH$1,$Z$2:$Z$16,$AB$2:$AB$16)-$U962)^2+(_xlfn.XLOOKUP(AH$1,$Z$2:$Z$16,$AC$2:$AC$16-$V962)^2)))</f>
        <v/>
      </c>
      <c r="AI962" s="140" t="str">
        <f t="array" ref="AI962">IF(OR(AI$1=0, $A962=""),"",SQRT((_xlfn.XLOOKUP(AI$1,$Z$2:$Z$16,$AA$2:$AA$16)-$T962)^2+(_xlfn.XLOOKUP(AI$1,$Z$2:$Z$16,$AB$2:$AB$16)-$U962)^2+(_xlfn.XLOOKUP(AI$1,$Z$2:$Z$16,$AC$2:$AC$16-$V962)^2)))</f>
        <v/>
      </c>
      <c r="AJ962" s="140" t="str">
        <f t="array" ref="AJ962">IF(OR(AJ$1=0, $A962=""),"",SQRT((_xlfn.XLOOKUP(AJ$1,$Z$2:$Z$16,$AA$2:$AA$16)-$T962)^2+(_xlfn.XLOOKUP(AJ$1,$Z$2:$Z$16,$AB$2:$AB$16)-$U962)^2+(_xlfn.XLOOKUP(AJ$1,$Z$2:$Z$16,$AC$2:$AC$16-$V962)^2)))</f>
        <v/>
      </c>
      <c r="AK962" s="140" t="str">
        <f t="array" ref="AK962">IF(OR(AK$1=0, $A962=""),"",SQRT((_xlfn.XLOOKUP(AK$1,$Z$2:$Z$16,$AA$2:$AA$16)-$T962)^2+(_xlfn.XLOOKUP(AK$1,$Z$2:$Z$16,$AB$2:$AB$16)-$U962)^2+(_xlfn.XLOOKUP(AK$1,$Z$2:$Z$16,$AC$2:$AC$16-$V962)^2)))</f>
        <v/>
      </c>
      <c r="AL962" s="140" t="str">
        <f t="array" ref="AL962">IF(OR(AL$1=0, $A962=""),"",SQRT((_xlfn.XLOOKUP(AL$1,$Z$2:$Z$16,$AA$2:$AA$16)-$T962)^2+(_xlfn.XLOOKUP(AL$1,$Z$2:$Z$16,$AB$2:$AB$16)-$U962)^2+(_xlfn.XLOOKUP(AL$1,$Z$2:$Z$16,$AC$2:$AC$16-$V962)^2)))</f>
        <v/>
      </c>
      <c r="AM962" s="140" t="str">
        <f t="array" ref="AM962">IF(OR(AM$1=0, $A962=""),"",SQRT((_xlfn.XLOOKUP(AM$1,$Z$2:$Z$16,$AA$2:$AA$16)-$T962)^2+(_xlfn.XLOOKUP(AM$1,$Z$2:$Z$16,$AB$2:$AB$16)-$U962)^2+(_xlfn.XLOOKUP(AM$1,$Z$2:$Z$16,$AC$2:$AC$16-$V962)^2)))</f>
        <v/>
      </c>
      <c r="AN962" s="140" t="str">
        <f t="array" ref="AN962">IF(OR(AN$1=0, $A962=""),"",SQRT((_xlfn.XLOOKUP(AN$1,$Z$2:$Z$16,$AA$2:$AA$16)-$T962)^2+(_xlfn.XLOOKUP(AN$1,$Z$2:$Z$16,$AB$2:$AB$16)-$U962)^2+(_xlfn.XLOOKUP(AN$1,$Z$2:$Z$16,$AC$2:$AC$16-$V962)^2)))</f>
        <v/>
      </c>
      <c r="AO962" s="140" t="str">
        <f t="array" ref="AO962">IF(OR(AO$1=0, $A962=""),"",SQRT((_xlfn.XLOOKUP(AO$1,$Z$2:$Z$16,$AA$2:$AA$16)-$T962)^2+(_xlfn.XLOOKUP(AO$1,$Z$2:$Z$16,$AB$2:$AB$16)-$U962)^2+(_xlfn.XLOOKUP(AO$1,$Z$2:$Z$16,$AC$2:$AC$16-$V962)^2)))</f>
        <v/>
      </c>
      <c r="AP962" s="141" t="str">
        <f t="array" ref="AP962">IF(OR(AP$1=0, $A962=""),"",SQRT((_xlfn.XLOOKUP(AP$1,$Z$2:$Z$16,$AA$2:$AA$16)-$T962)^2+(_xlfn.XLOOKUP(AP$1,$Z$2:$Z$16,$AB$2:$AB$16)-$U962)^2+(_xlfn.XLOOKUP(AP$1,$Z$2:$Z$16,$AC$2:$AC$16-$V962)^2)))</f>
        <v/>
      </c>
      <c r="AQ962" s="141" t="str">
        <f t="array" ref="AQ962">IF(OR(AQ$1=0, $A962=""),"",SQRT((_xlfn.XLOOKUP(AQ$1,$Z$2:$Z$16,$AA$2:$AA$16)-$T962)^2+(_xlfn.XLOOKUP(AQ$1,$Z$2:$Z$16,$AB$2:$AB$16)-$U962)^2+(_xlfn.XLOOKUP(AQ$1,$Z$2:$Z$16,$AC$2:$AC$16-$V962)^2)))</f>
        <v/>
      </c>
      <c r="AR962" s="141" t="str">
        <f t="array" ref="AR962">IF(OR(AR$1=0, $A962=""),"",SQRT((_xlfn.XLOOKUP(AR$1,$Z$2:$Z$16,$AA$2:$AA$16)-$T962)^2+(_xlfn.XLOOKUP(AR$1,$Z$2:$Z$16,$AB$2:$AB$16)-$U962)^2+(_xlfn.XLOOKUP(AR$1,$Z$2:$Z$16,$AC$2:$AC$16-$V962)^2)))</f>
        <v/>
      </c>
      <c r="AS962" s="141" t="str">
        <f t="array" ref="AS962">IF(OR(AS$1=0, $A962=""),"",SQRT((_xlfn.XLOOKUP(AS$1,$Z$2:$Z$16,$AA$2:$AA$16)-$T962)^2+(_xlfn.XLOOKUP(AS$1,$Z$2:$Z$16,$AB$2:$AB$16)-$U962)^2+(_xlfn.XLOOKUP(AS$1,$Z$2:$Z$16,$AC$2:$AC$16-$V962)^2)))</f>
        <v/>
      </c>
      <c r="AT962" s="141" t="str">
        <f t="array" ref="AT962">IF(OR(AT$1=0, $A962=""),"",SQRT((_xlfn.XLOOKUP(AT$1,$Z$2:$Z$16,$AA$2:$AA$16)-$T962)^2+(_xlfn.XLOOKUP(AT$1,$Z$2:$Z$16,$AB$2:$AB$16)-$U962)^2+(_xlfn.XLOOKUP(AT$1,$Z$2:$Z$16,$AC$2:$AC$16-$V962)^2)))</f>
        <v/>
      </c>
      <c r="AU962" s="141" t="str">
        <f t="array" ref="AU962">IF(OR(AU$1=0, $A962=""),"",SQRT((_xlfn.XLOOKUP(AU$1,$Z$2:$Z$16,$AA$2:$AA$16)-$T962)^2+(_xlfn.XLOOKUP(AU$1,$Z$2:$Z$16,$AB$2:$AB$16)-$U962)^2+(_xlfn.XLOOKUP(AU$1,$Z$2:$Z$16,$AC$2:$AC$16-$V962)^2)))</f>
        <v/>
      </c>
      <c r="AV962" s="142" t="str">
        <f t="array" ref="AV962">IF(OR(AV$1=0, $A962=""),"",SQRT((_xlfn.XLOOKUP(AV$1,$Z$2:$Z$16,$AA$2:$AA$16)-$T962)^2+(_xlfn.XLOOKUP(AV$1,$Z$2:$Z$16,$AB$2:$AB$16)-$U962)^2+(_xlfn.XLOOKUP(AV$1,$Z$2:$Z$16,$AC$2:$AC$16-$V962)^2)))</f>
        <v/>
      </c>
      <c r="AW962" s="124"/>
      <c r="AX962" s="124"/>
      <c r="AY962" s="125">
        <f t="shared" si="531"/>
        <v>0</v>
      </c>
      <c r="AZ962" s="143">
        <f t="shared" si="532"/>
        <v>0</v>
      </c>
      <c r="BA962" s="143">
        <f t="shared" si="533"/>
        <v>0</v>
      </c>
      <c r="BB962" s="143">
        <f t="shared" si="534"/>
        <v>0</v>
      </c>
      <c r="BC962" s="143">
        <f t="shared" si="535"/>
        <v>0</v>
      </c>
      <c r="BD962" s="143">
        <f t="shared" si="536"/>
        <v>0</v>
      </c>
      <c r="BE962" s="143">
        <f t="shared" si="537"/>
        <v>0</v>
      </c>
      <c r="BF962" s="143">
        <f t="shared" si="538"/>
        <v>0</v>
      </c>
      <c r="BG962" s="144">
        <f t="shared" si="539"/>
        <v>0</v>
      </c>
      <c r="BH962" s="144">
        <f t="shared" si="540"/>
        <v>0</v>
      </c>
      <c r="BI962" s="144">
        <f t="shared" si="541"/>
        <v>0</v>
      </c>
      <c r="BJ962" s="144">
        <f t="shared" si="542"/>
        <v>0</v>
      </c>
      <c r="BK962" s="144">
        <f t="shared" si="543"/>
        <v>0</v>
      </c>
      <c r="BL962" s="144">
        <f t="shared" si="544"/>
        <v>0</v>
      </c>
      <c r="BM962" s="145">
        <f t="shared" si="545"/>
        <v>0</v>
      </c>
      <c r="BN962" s="124"/>
      <c r="BO962" s="124"/>
      <c r="BP962" s="124"/>
      <c r="BQ962" s="124"/>
      <c r="BR962" s="124"/>
      <c r="BS962" s="124"/>
      <c r="BT962" s="124"/>
      <c r="BU962" s="124"/>
      <c r="BV962" s="130"/>
      <c r="BW962" s="130"/>
      <c r="BX962" s="130"/>
      <c r="BY962" s="130"/>
      <c r="BZ962" s="130"/>
      <c r="CA962" s="130"/>
      <c r="CB962" s="130"/>
      <c r="CC962" s="130"/>
      <c r="CD962" s="130"/>
      <c r="CE962" s="130"/>
      <c r="CF962" s="130"/>
      <c r="CG962" s="130"/>
      <c r="CH962" s="130"/>
      <c r="CI962" s="130"/>
      <c r="CJ962" s="130"/>
      <c r="CM962" s="159">
        <f t="shared" si="546"/>
        <v>0</v>
      </c>
      <c r="CN962" s="160">
        <f t="shared" si="547"/>
        <v>0</v>
      </c>
      <c r="CO962" s="160">
        <f t="shared" si="548"/>
        <v>0</v>
      </c>
      <c r="CP962" s="160">
        <f t="shared" si="549"/>
        <v>0</v>
      </c>
      <c r="CQ962" s="160">
        <f t="shared" si="550"/>
        <v>0</v>
      </c>
      <c r="CR962" s="160" t="str">
        <f t="shared" si="551"/>
        <v/>
      </c>
      <c r="CS962" s="160" t="str">
        <f t="shared" si="552"/>
        <v/>
      </c>
      <c r="CT962" s="160" t="str">
        <f t="shared" si="553"/>
        <v/>
      </c>
      <c r="CU962" s="162" t="str">
        <f t="shared" si="554"/>
        <v/>
      </c>
      <c r="CV962" s="162" t="str">
        <f t="shared" si="555"/>
        <v/>
      </c>
      <c r="CW962" s="162" t="str">
        <f t="shared" si="556"/>
        <v/>
      </c>
      <c r="CX962" s="162" t="str">
        <f t="shared" si="557"/>
        <v/>
      </c>
      <c r="CY962" s="162" t="str">
        <f t="shared" si="558"/>
        <v/>
      </c>
      <c r="CZ962" s="162" t="str">
        <f t="shared" si="559"/>
        <v/>
      </c>
      <c r="DA962" s="163" t="str">
        <f t="shared" si="560"/>
        <v/>
      </c>
    </row>
    <row r="963" spans="1:105" ht="16.5" x14ac:dyDescent="0.3">
      <c r="A963" s="135"/>
      <c r="B963" s="136"/>
      <c r="C963" s="136"/>
      <c r="D963" s="137"/>
      <c r="E963" s="176"/>
      <c r="F963" s="182"/>
      <c r="G963" s="183"/>
      <c r="H963" s="183"/>
      <c r="I963" s="183"/>
      <c r="J963" s="183"/>
      <c r="K963" s="183"/>
      <c r="L963" s="183"/>
      <c r="M963" s="186"/>
      <c r="N963" s="182"/>
      <c r="O963" s="184"/>
      <c r="P963" s="178"/>
      <c r="Q963" s="118">
        <f t="shared" si="529"/>
        <v>0</v>
      </c>
      <c r="R963" s="3"/>
      <c r="S963" s="3"/>
      <c r="T963" s="4"/>
      <c r="U963" s="4"/>
      <c r="V963" s="99">
        <f t="shared" si="530"/>
        <v>0</v>
      </c>
      <c r="W963" s="161"/>
      <c r="X963" s="138"/>
      <c r="AH963" s="158" t="str">
        <f t="array" ref="AH963">IF(OR(AH$1=0, $A963=""),"",SQRT((_xlfn.XLOOKUP(AH$1,$Z$2:$Z$16,$AA$2:$AA$16)-$T963)^2+(_xlfn.XLOOKUP(AH$1,$Z$2:$Z$16,$AB$2:$AB$16)-$U963)^2+(_xlfn.XLOOKUP(AH$1,$Z$2:$Z$16,$AC$2:$AC$16-$V963)^2)))</f>
        <v/>
      </c>
      <c r="AI963" s="140" t="str">
        <f t="array" ref="AI963">IF(OR(AI$1=0, $A963=""),"",SQRT((_xlfn.XLOOKUP(AI$1,$Z$2:$Z$16,$AA$2:$AA$16)-$T963)^2+(_xlfn.XLOOKUP(AI$1,$Z$2:$Z$16,$AB$2:$AB$16)-$U963)^2+(_xlfn.XLOOKUP(AI$1,$Z$2:$Z$16,$AC$2:$AC$16-$V963)^2)))</f>
        <v/>
      </c>
      <c r="AJ963" s="140" t="str">
        <f t="array" ref="AJ963">IF(OR(AJ$1=0, $A963=""),"",SQRT((_xlfn.XLOOKUP(AJ$1,$Z$2:$Z$16,$AA$2:$AA$16)-$T963)^2+(_xlfn.XLOOKUP(AJ$1,$Z$2:$Z$16,$AB$2:$AB$16)-$U963)^2+(_xlfn.XLOOKUP(AJ$1,$Z$2:$Z$16,$AC$2:$AC$16-$V963)^2)))</f>
        <v/>
      </c>
      <c r="AK963" s="140" t="str">
        <f t="array" ref="AK963">IF(OR(AK$1=0, $A963=""),"",SQRT((_xlfn.XLOOKUP(AK$1,$Z$2:$Z$16,$AA$2:$AA$16)-$T963)^2+(_xlfn.XLOOKUP(AK$1,$Z$2:$Z$16,$AB$2:$AB$16)-$U963)^2+(_xlfn.XLOOKUP(AK$1,$Z$2:$Z$16,$AC$2:$AC$16-$V963)^2)))</f>
        <v/>
      </c>
      <c r="AL963" s="140" t="str">
        <f t="array" ref="AL963">IF(OR(AL$1=0, $A963=""),"",SQRT((_xlfn.XLOOKUP(AL$1,$Z$2:$Z$16,$AA$2:$AA$16)-$T963)^2+(_xlfn.XLOOKUP(AL$1,$Z$2:$Z$16,$AB$2:$AB$16)-$U963)^2+(_xlfn.XLOOKUP(AL$1,$Z$2:$Z$16,$AC$2:$AC$16-$V963)^2)))</f>
        <v/>
      </c>
      <c r="AM963" s="140" t="str">
        <f t="array" ref="AM963">IF(OR(AM$1=0, $A963=""),"",SQRT((_xlfn.XLOOKUP(AM$1,$Z$2:$Z$16,$AA$2:$AA$16)-$T963)^2+(_xlfn.XLOOKUP(AM$1,$Z$2:$Z$16,$AB$2:$AB$16)-$U963)^2+(_xlfn.XLOOKUP(AM$1,$Z$2:$Z$16,$AC$2:$AC$16-$V963)^2)))</f>
        <v/>
      </c>
      <c r="AN963" s="140" t="str">
        <f t="array" ref="AN963">IF(OR(AN$1=0, $A963=""),"",SQRT((_xlfn.XLOOKUP(AN$1,$Z$2:$Z$16,$AA$2:$AA$16)-$T963)^2+(_xlfn.XLOOKUP(AN$1,$Z$2:$Z$16,$AB$2:$AB$16)-$U963)^2+(_xlfn.XLOOKUP(AN$1,$Z$2:$Z$16,$AC$2:$AC$16-$V963)^2)))</f>
        <v/>
      </c>
      <c r="AO963" s="140" t="str">
        <f t="array" ref="AO963">IF(OR(AO$1=0, $A963=""),"",SQRT((_xlfn.XLOOKUP(AO$1,$Z$2:$Z$16,$AA$2:$AA$16)-$T963)^2+(_xlfn.XLOOKUP(AO$1,$Z$2:$Z$16,$AB$2:$AB$16)-$U963)^2+(_xlfn.XLOOKUP(AO$1,$Z$2:$Z$16,$AC$2:$AC$16-$V963)^2)))</f>
        <v/>
      </c>
      <c r="AP963" s="141" t="str">
        <f t="array" ref="AP963">IF(OR(AP$1=0, $A963=""),"",SQRT((_xlfn.XLOOKUP(AP$1,$Z$2:$Z$16,$AA$2:$AA$16)-$T963)^2+(_xlfn.XLOOKUP(AP$1,$Z$2:$Z$16,$AB$2:$AB$16)-$U963)^2+(_xlfn.XLOOKUP(AP$1,$Z$2:$Z$16,$AC$2:$AC$16-$V963)^2)))</f>
        <v/>
      </c>
      <c r="AQ963" s="141" t="str">
        <f t="array" ref="AQ963">IF(OR(AQ$1=0, $A963=""),"",SQRT((_xlfn.XLOOKUP(AQ$1,$Z$2:$Z$16,$AA$2:$AA$16)-$T963)^2+(_xlfn.XLOOKUP(AQ$1,$Z$2:$Z$16,$AB$2:$AB$16)-$U963)^2+(_xlfn.XLOOKUP(AQ$1,$Z$2:$Z$16,$AC$2:$AC$16-$V963)^2)))</f>
        <v/>
      </c>
      <c r="AR963" s="141" t="str">
        <f t="array" ref="AR963">IF(OR(AR$1=0, $A963=""),"",SQRT((_xlfn.XLOOKUP(AR$1,$Z$2:$Z$16,$AA$2:$AA$16)-$T963)^2+(_xlfn.XLOOKUP(AR$1,$Z$2:$Z$16,$AB$2:$AB$16)-$U963)^2+(_xlfn.XLOOKUP(AR$1,$Z$2:$Z$16,$AC$2:$AC$16-$V963)^2)))</f>
        <v/>
      </c>
      <c r="AS963" s="141" t="str">
        <f t="array" ref="AS963">IF(OR(AS$1=0, $A963=""),"",SQRT((_xlfn.XLOOKUP(AS$1,$Z$2:$Z$16,$AA$2:$AA$16)-$T963)^2+(_xlfn.XLOOKUP(AS$1,$Z$2:$Z$16,$AB$2:$AB$16)-$U963)^2+(_xlfn.XLOOKUP(AS$1,$Z$2:$Z$16,$AC$2:$AC$16-$V963)^2)))</f>
        <v/>
      </c>
      <c r="AT963" s="141" t="str">
        <f t="array" ref="AT963">IF(OR(AT$1=0, $A963=""),"",SQRT((_xlfn.XLOOKUP(AT$1,$Z$2:$Z$16,$AA$2:$AA$16)-$T963)^2+(_xlfn.XLOOKUP(AT$1,$Z$2:$Z$16,$AB$2:$AB$16)-$U963)^2+(_xlfn.XLOOKUP(AT$1,$Z$2:$Z$16,$AC$2:$AC$16-$V963)^2)))</f>
        <v/>
      </c>
      <c r="AU963" s="141" t="str">
        <f t="array" ref="AU963">IF(OR(AU$1=0, $A963=""),"",SQRT((_xlfn.XLOOKUP(AU$1,$Z$2:$Z$16,$AA$2:$AA$16)-$T963)^2+(_xlfn.XLOOKUP(AU$1,$Z$2:$Z$16,$AB$2:$AB$16)-$U963)^2+(_xlfn.XLOOKUP(AU$1,$Z$2:$Z$16,$AC$2:$AC$16-$V963)^2)))</f>
        <v/>
      </c>
      <c r="AV963" s="142" t="str">
        <f t="array" ref="AV963">IF(OR(AV$1=0, $A963=""),"",SQRT((_xlfn.XLOOKUP(AV$1,$Z$2:$Z$16,$AA$2:$AA$16)-$T963)^2+(_xlfn.XLOOKUP(AV$1,$Z$2:$Z$16,$AB$2:$AB$16)-$U963)^2+(_xlfn.XLOOKUP(AV$1,$Z$2:$Z$16,$AC$2:$AC$16-$V963)^2)))</f>
        <v/>
      </c>
      <c r="AW963" s="124"/>
      <c r="AX963" s="124"/>
      <c r="AY963" s="125">
        <f t="shared" si="531"/>
        <v>0</v>
      </c>
      <c r="AZ963" s="143">
        <f t="shared" si="532"/>
        <v>0</v>
      </c>
      <c r="BA963" s="143">
        <f t="shared" si="533"/>
        <v>0</v>
      </c>
      <c r="BB963" s="143">
        <f t="shared" si="534"/>
        <v>0</v>
      </c>
      <c r="BC963" s="143">
        <f t="shared" si="535"/>
        <v>0</v>
      </c>
      <c r="BD963" s="143">
        <f t="shared" si="536"/>
        <v>0</v>
      </c>
      <c r="BE963" s="143">
        <f t="shared" si="537"/>
        <v>0</v>
      </c>
      <c r="BF963" s="143">
        <f t="shared" si="538"/>
        <v>0</v>
      </c>
      <c r="BG963" s="144">
        <f t="shared" si="539"/>
        <v>0</v>
      </c>
      <c r="BH963" s="144">
        <f t="shared" si="540"/>
        <v>0</v>
      </c>
      <c r="BI963" s="144">
        <f t="shared" si="541"/>
        <v>0</v>
      </c>
      <c r="BJ963" s="144">
        <f t="shared" si="542"/>
        <v>0</v>
      </c>
      <c r="BK963" s="144">
        <f t="shared" si="543"/>
        <v>0</v>
      </c>
      <c r="BL963" s="144">
        <f t="shared" si="544"/>
        <v>0</v>
      </c>
      <c r="BM963" s="145">
        <f t="shared" si="545"/>
        <v>0</v>
      </c>
      <c r="BN963" s="124"/>
      <c r="BO963" s="124"/>
      <c r="BP963" s="124"/>
      <c r="BQ963" s="124"/>
      <c r="BR963" s="124"/>
      <c r="BS963" s="124"/>
      <c r="BT963" s="124"/>
      <c r="BU963" s="124"/>
      <c r="BV963" s="130"/>
      <c r="BW963" s="130"/>
      <c r="BX963" s="130"/>
      <c r="BY963" s="130"/>
      <c r="BZ963" s="130"/>
      <c r="CA963" s="130"/>
      <c r="CB963" s="130"/>
      <c r="CC963" s="130"/>
      <c r="CD963" s="130"/>
      <c r="CE963" s="130"/>
      <c r="CF963" s="130"/>
      <c r="CG963" s="130"/>
      <c r="CH963" s="130"/>
      <c r="CI963" s="130"/>
      <c r="CJ963" s="130"/>
      <c r="CM963" s="159">
        <f t="shared" si="546"/>
        <v>0</v>
      </c>
      <c r="CN963" s="160">
        <f t="shared" si="547"/>
        <v>0</v>
      </c>
      <c r="CO963" s="160">
        <f t="shared" si="548"/>
        <v>0</v>
      </c>
      <c r="CP963" s="160">
        <f t="shared" si="549"/>
        <v>0</v>
      </c>
      <c r="CQ963" s="160">
        <f t="shared" si="550"/>
        <v>0</v>
      </c>
      <c r="CR963" s="160" t="str">
        <f t="shared" si="551"/>
        <v/>
      </c>
      <c r="CS963" s="160" t="str">
        <f t="shared" si="552"/>
        <v/>
      </c>
      <c r="CT963" s="160" t="str">
        <f t="shared" si="553"/>
        <v/>
      </c>
      <c r="CU963" s="162" t="str">
        <f t="shared" si="554"/>
        <v/>
      </c>
      <c r="CV963" s="162" t="str">
        <f t="shared" si="555"/>
        <v/>
      </c>
      <c r="CW963" s="162" t="str">
        <f t="shared" si="556"/>
        <v/>
      </c>
      <c r="CX963" s="162" t="str">
        <f t="shared" si="557"/>
        <v/>
      </c>
      <c r="CY963" s="162" t="str">
        <f t="shared" si="558"/>
        <v/>
      </c>
      <c r="CZ963" s="162" t="str">
        <f t="shared" si="559"/>
        <v/>
      </c>
      <c r="DA963" s="163" t="str">
        <f t="shared" si="560"/>
        <v/>
      </c>
    </row>
    <row r="964" spans="1:105" ht="16.5" x14ac:dyDescent="0.3">
      <c r="A964" s="135"/>
      <c r="B964" s="136"/>
      <c r="C964" s="136"/>
      <c r="D964" s="137"/>
      <c r="E964" s="176"/>
      <c r="F964" s="182"/>
      <c r="G964" s="183"/>
      <c r="H964" s="183"/>
      <c r="I964" s="183"/>
      <c r="J964" s="183"/>
      <c r="K964" s="183"/>
      <c r="L964" s="183"/>
      <c r="M964" s="186"/>
      <c r="N964" s="182"/>
      <c r="O964" s="184"/>
      <c r="P964" s="178"/>
      <c r="Q964" s="118">
        <f t="shared" si="529"/>
        <v>0</v>
      </c>
      <c r="R964" s="3"/>
      <c r="S964" s="3"/>
      <c r="T964" s="4"/>
      <c r="U964" s="4"/>
      <c r="V964" s="99">
        <f t="shared" si="530"/>
        <v>0</v>
      </c>
      <c r="W964" s="161"/>
      <c r="X964" s="138"/>
      <c r="AH964" s="158" t="str">
        <f t="array" ref="AH964">IF(OR(AH$1=0, $A964=""),"",SQRT((_xlfn.XLOOKUP(AH$1,$Z$2:$Z$16,$AA$2:$AA$16)-$T964)^2+(_xlfn.XLOOKUP(AH$1,$Z$2:$Z$16,$AB$2:$AB$16)-$U964)^2+(_xlfn.XLOOKUP(AH$1,$Z$2:$Z$16,$AC$2:$AC$16-$V964)^2)))</f>
        <v/>
      </c>
      <c r="AI964" s="140" t="str">
        <f t="array" ref="AI964">IF(OR(AI$1=0, $A964=""),"",SQRT((_xlfn.XLOOKUP(AI$1,$Z$2:$Z$16,$AA$2:$AA$16)-$T964)^2+(_xlfn.XLOOKUP(AI$1,$Z$2:$Z$16,$AB$2:$AB$16)-$U964)^2+(_xlfn.XLOOKUP(AI$1,$Z$2:$Z$16,$AC$2:$AC$16-$V964)^2)))</f>
        <v/>
      </c>
      <c r="AJ964" s="140" t="str">
        <f t="array" ref="AJ964">IF(OR(AJ$1=0, $A964=""),"",SQRT((_xlfn.XLOOKUP(AJ$1,$Z$2:$Z$16,$AA$2:$AA$16)-$T964)^2+(_xlfn.XLOOKUP(AJ$1,$Z$2:$Z$16,$AB$2:$AB$16)-$U964)^2+(_xlfn.XLOOKUP(AJ$1,$Z$2:$Z$16,$AC$2:$AC$16-$V964)^2)))</f>
        <v/>
      </c>
      <c r="AK964" s="140" t="str">
        <f t="array" ref="AK964">IF(OR(AK$1=0, $A964=""),"",SQRT((_xlfn.XLOOKUP(AK$1,$Z$2:$Z$16,$AA$2:$AA$16)-$T964)^2+(_xlfn.XLOOKUP(AK$1,$Z$2:$Z$16,$AB$2:$AB$16)-$U964)^2+(_xlfn.XLOOKUP(AK$1,$Z$2:$Z$16,$AC$2:$AC$16-$V964)^2)))</f>
        <v/>
      </c>
      <c r="AL964" s="140" t="str">
        <f t="array" ref="AL964">IF(OR(AL$1=0, $A964=""),"",SQRT((_xlfn.XLOOKUP(AL$1,$Z$2:$Z$16,$AA$2:$AA$16)-$T964)^2+(_xlfn.XLOOKUP(AL$1,$Z$2:$Z$16,$AB$2:$AB$16)-$U964)^2+(_xlfn.XLOOKUP(AL$1,$Z$2:$Z$16,$AC$2:$AC$16-$V964)^2)))</f>
        <v/>
      </c>
      <c r="AM964" s="140" t="str">
        <f t="array" ref="AM964">IF(OR(AM$1=0, $A964=""),"",SQRT((_xlfn.XLOOKUP(AM$1,$Z$2:$Z$16,$AA$2:$AA$16)-$T964)^2+(_xlfn.XLOOKUP(AM$1,$Z$2:$Z$16,$AB$2:$AB$16)-$U964)^2+(_xlfn.XLOOKUP(AM$1,$Z$2:$Z$16,$AC$2:$AC$16-$V964)^2)))</f>
        <v/>
      </c>
      <c r="AN964" s="140" t="str">
        <f t="array" ref="AN964">IF(OR(AN$1=0, $A964=""),"",SQRT((_xlfn.XLOOKUP(AN$1,$Z$2:$Z$16,$AA$2:$AA$16)-$T964)^2+(_xlfn.XLOOKUP(AN$1,$Z$2:$Z$16,$AB$2:$AB$16)-$U964)^2+(_xlfn.XLOOKUP(AN$1,$Z$2:$Z$16,$AC$2:$AC$16-$V964)^2)))</f>
        <v/>
      </c>
      <c r="AO964" s="140" t="str">
        <f t="array" ref="AO964">IF(OR(AO$1=0, $A964=""),"",SQRT((_xlfn.XLOOKUP(AO$1,$Z$2:$Z$16,$AA$2:$AA$16)-$T964)^2+(_xlfn.XLOOKUP(AO$1,$Z$2:$Z$16,$AB$2:$AB$16)-$U964)^2+(_xlfn.XLOOKUP(AO$1,$Z$2:$Z$16,$AC$2:$AC$16-$V964)^2)))</f>
        <v/>
      </c>
      <c r="AP964" s="141" t="str">
        <f t="array" ref="AP964">IF(OR(AP$1=0, $A964=""),"",SQRT((_xlfn.XLOOKUP(AP$1,$Z$2:$Z$16,$AA$2:$AA$16)-$T964)^2+(_xlfn.XLOOKUP(AP$1,$Z$2:$Z$16,$AB$2:$AB$16)-$U964)^2+(_xlfn.XLOOKUP(AP$1,$Z$2:$Z$16,$AC$2:$AC$16-$V964)^2)))</f>
        <v/>
      </c>
      <c r="AQ964" s="141" t="str">
        <f t="array" ref="AQ964">IF(OR(AQ$1=0, $A964=""),"",SQRT((_xlfn.XLOOKUP(AQ$1,$Z$2:$Z$16,$AA$2:$AA$16)-$T964)^2+(_xlfn.XLOOKUP(AQ$1,$Z$2:$Z$16,$AB$2:$AB$16)-$U964)^2+(_xlfn.XLOOKUP(AQ$1,$Z$2:$Z$16,$AC$2:$AC$16-$V964)^2)))</f>
        <v/>
      </c>
      <c r="AR964" s="141" t="str">
        <f t="array" ref="AR964">IF(OR(AR$1=0, $A964=""),"",SQRT((_xlfn.XLOOKUP(AR$1,$Z$2:$Z$16,$AA$2:$AA$16)-$T964)^2+(_xlfn.XLOOKUP(AR$1,$Z$2:$Z$16,$AB$2:$AB$16)-$U964)^2+(_xlfn.XLOOKUP(AR$1,$Z$2:$Z$16,$AC$2:$AC$16-$V964)^2)))</f>
        <v/>
      </c>
      <c r="AS964" s="141" t="str">
        <f t="array" ref="AS964">IF(OR(AS$1=0, $A964=""),"",SQRT((_xlfn.XLOOKUP(AS$1,$Z$2:$Z$16,$AA$2:$AA$16)-$T964)^2+(_xlfn.XLOOKUP(AS$1,$Z$2:$Z$16,$AB$2:$AB$16)-$U964)^2+(_xlfn.XLOOKUP(AS$1,$Z$2:$Z$16,$AC$2:$AC$16-$V964)^2)))</f>
        <v/>
      </c>
      <c r="AT964" s="141" t="str">
        <f t="array" ref="AT964">IF(OR(AT$1=0, $A964=""),"",SQRT((_xlfn.XLOOKUP(AT$1,$Z$2:$Z$16,$AA$2:$AA$16)-$T964)^2+(_xlfn.XLOOKUP(AT$1,$Z$2:$Z$16,$AB$2:$AB$16)-$U964)^2+(_xlfn.XLOOKUP(AT$1,$Z$2:$Z$16,$AC$2:$AC$16-$V964)^2)))</f>
        <v/>
      </c>
      <c r="AU964" s="141" t="str">
        <f t="array" ref="AU964">IF(OR(AU$1=0, $A964=""),"",SQRT((_xlfn.XLOOKUP(AU$1,$Z$2:$Z$16,$AA$2:$AA$16)-$T964)^2+(_xlfn.XLOOKUP(AU$1,$Z$2:$Z$16,$AB$2:$AB$16)-$U964)^2+(_xlfn.XLOOKUP(AU$1,$Z$2:$Z$16,$AC$2:$AC$16-$V964)^2)))</f>
        <v/>
      </c>
      <c r="AV964" s="142" t="str">
        <f t="array" ref="AV964">IF(OR(AV$1=0, $A964=""),"",SQRT((_xlfn.XLOOKUP(AV$1,$Z$2:$Z$16,$AA$2:$AA$16)-$T964)^2+(_xlfn.XLOOKUP(AV$1,$Z$2:$Z$16,$AB$2:$AB$16)-$U964)^2+(_xlfn.XLOOKUP(AV$1,$Z$2:$Z$16,$AC$2:$AC$16-$V964)^2)))</f>
        <v/>
      </c>
      <c r="AW964" s="124"/>
      <c r="AX964" s="124"/>
      <c r="AY964" s="125">
        <f t="shared" si="531"/>
        <v>0</v>
      </c>
      <c r="AZ964" s="143">
        <f t="shared" si="532"/>
        <v>0</v>
      </c>
      <c r="BA964" s="143">
        <f t="shared" si="533"/>
        <v>0</v>
      </c>
      <c r="BB964" s="143">
        <f t="shared" si="534"/>
        <v>0</v>
      </c>
      <c r="BC964" s="143">
        <f t="shared" si="535"/>
        <v>0</v>
      </c>
      <c r="BD964" s="143">
        <f t="shared" si="536"/>
        <v>0</v>
      </c>
      <c r="BE964" s="143">
        <f t="shared" si="537"/>
        <v>0</v>
      </c>
      <c r="BF964" s="143">
        <f t="shared" si="538"/>
        <v>0</v>
      </c>
      <c r="BG964" s="144">
        <f t="shared" si="539"/>
        <v>0</v>
      </c>
      <c r="BH964" s="144">
        <f t="shared" si="540"/>
        <v>0</v>
      </c>
      <c r="BI964" s="144">
        <f t="shared" si="541"/>
        <v>0</v>
      </c>
      <c r="BJ964" s="144">
        <f t="shared" si="542"/>
        <v>0</v>
      </c>
      <c r="BK964" s="144">
        <f t="shared" si="543"/>
        <v>0</v>
      </c>
      <c r="BL964" s="144">
        <f t="shared" si="544"/>
        <v>0</v>
      </c>
      <c r="BM964" s="145">
        <f t="shared" si="545"/>
        <v>0</v>
      </c>
      <c r="BN964" s="124"/>
      <c r="BO964" s="124"/>
      <c r="BP964" s="124"/>
      <c r="BQ964" s="124"/>
      <c r="BR964" s="124"/>
      <c r="BS964" s="124"/>
      <c r="BT964" s="124"/>
      <c r="BU964" s="124"/>
      <c r="BV964" s="130"/>
      <c r="BW964" s="130"/>
      <c r="BX964" s="130"/>
      <c r="BY964" s="130"/>
      <c r="BZ964" s="130"/>
      <c r="CA964" s="130"/>
      <c r="CB964" s="130"/>
      <c r="CC964" s="130"/>
      <c r="CD964" s="130"/>
      <c r="CE964" s="130"/>
      <c r="CF964" s="130"/>
      <c r="CG964" s="130"/>
      <c r="CH964" s="130"/>
      <c r="CI964" s="130"/>
      <c r="CJ964" s="130"/>
      <c r="CM964" s="159">
        <f t="shared" si="546"/>
        <v>0</v>
      </c>
      <c r="CN964" s="160">
        <f t="shared" si="547"/>
        <v>0</v>
      </c>
      <c r="CO964" s="160">
        <f t="shared" si="548"/>
        <v>0</v>
      </c>
      <c r="CP964" s="160">
        <f t="shared" si="549"/>
        <v>0</v>
      </c>
      <c r="CQ964" s="160">
        <f t="shared" si="550"/>
        <v>0</v>
      </c>
      <c r="CR964" s="160" t="str">
        <f t="shared" si="551"/>
        <v/>
      </c>
      <c r="CS964" s="160" t="str">
        <f t="shared" si="552"/>
        <v/>
      </c>
      <c r="CT964" s="160" t="str">
        <f t="shared" si="553"/>
        <v/>
      </c>
      <c r="CU964" s="162" t="str">
        <f t="shared" si="554"/>
        <v/>
      </c>
      <c r="CV964" s="162" t="str">
        <f t="shared" si="555"/>
        <v/>
      </c>
      <c r="CW964" s="162" t="str">
        <f t="shared" si="556"/>
        <v/>
      </c>
      <c r="CX964" s="162" t="str">
        <f t="shared" si="557"/>
        <v/>
      </c>
      <c r="CY964" s="162" t="str">
        <f t="shared" si="558"/>
        <v/>
      </c>
      <c r="CZ964" s="162" t="str">
        <f t="shared" si="559"/>
        <v/>
      </c>
      <c r="DA964" s="163" t="str">
        <f t="shared" si="560"/>
        <v/>
      </c>
    </row>
    <row r="965" spans="1:105" ht="16.5" x14ac:dyDescent="0.3">
      <c r="A965" s="135"/>
      <c r="B965" s="136"/>
      <c r="C965" s="136"/>
      <c r="D965" s="137"/>
      <c r="E965" s="176"/>
      <c r="F965" s="182"/>
      <c r="G965" s="183"/>
      <c r="H965" s="183"/>
      <c r="I965" s="183"/>
      <c r="J965" s="183"/>
      <c r="K965" s="183"/>
      <c r="L965" s="183"/>
      <c r="M965" s="186"/>
      <c r="N965" s="182"/>
      <c r="O965" s="184"/>
      <c r="P965" s="178"/>
      <c r="Q965" s="118">
        <f t="shared" si="529"/>
        <v>0</v>
      </c>
      <c r="R965" s="3"/>
      <c r="S965" s="3"/>
      <c r="T965" s="4"/>
      <c r="U965" s="4"/>
      <c r="V965" s="99">
        <f t="shared" si="530"/>
        <v>0</v>
      </c>
      <c r="W965" s="161"/>
      <c r="X965" s="138"/>
      <c r="AH965" s="158" t="str">
        <f t="array" ref="AH965">IF(OR(AH$1=0, $A965=""),"",SQRT((_xlfn.XLOOKUP(AH$1,$Z$2:$Z$16,$AA$2:$AA$16)-$T965)^2+(_xlfn.XLOOKUP(AH$1,$Z$2:$Z$16,$AB$2:$AB$16)-$U965)^2+(_xlfn.XLOOKUP(AH$1,$Z$2:$Z$16,$AC$2:$AC$16-$V965)^2)))</f>
        <v/>
      </c>
      <c r="AI965" s="140" t="str">
        <f t="array" ref="AI965">IF(OR(AI$1=0, $A965=""),"",SQRT((_xlfn.XLOOKUP(AI$1,$Z$2:$Z$16,$AA$2:$AA$16)-$T965)^2+(_xlfn.XLOOKUP(AI$1,$Z$2:$Z$16,$AB$2:$AB$16)-$U965)^2+(_xlfn.XLOOKUP(AI$1,$Z$2:$Z$16,$AC$2:$AC$16-$V965)^2)))</f>
        <v/>
      </c>
      <c r="AJ965" s="140" t="str">
        <f t="array" ref="AJ965">IF(OR(AJ$1=0, $A965=""),"",SQRT((_xlfn.XLOOKUP(AJ$1,$Z$2:$Z$16,$AA$2:$AA$16)-$T965)^2+(_xlfn.XLOOKUP(AJ$1,$Z$2:$Z$16,$AB$2:$AB$16)-$U965)^2+(_xlfn.XLOOKUP(AJ$1,$Z$2:$Z$16,$AC$2:$AC$16-$V965)^2)))</f>
        <v/>
      </c>
      <c r="AK965" s="140" t="str">
        <f t="array" ref="AK965">IF(OR(AK$1=0, $A965=""),"",SQRT((_xlfn.XLOOKUP(AK$1,$Z$2:$Z$16,$AA$2:$AA$16)-$T965)^2+(_xlfn.XLOOKUP(AK$1,$Z$2:$Z$16,$AB$2:$AB$16)-$U965)^2+(_xlfn.XLOOKUP(AK$1,$Z$2:$Z$16,$AC$2:$AC$16-$V965)^2)))</f>
        <v/>
      </c>
      <c r="AL965" s="140" t="str">
        <f t="array" ref="AL965">IF(OR(AL$1=0, $A965=""),"",SQRT((_xlfn.XLOOKUP(AL$1,$Z$2:$Z$16,$AA$2:$AA$16)-$T965)^2+(_xlfn.XLOOKUP(AL$1,$Z$2:$Z$16,$AB$2:$AB$16)-$U965)^2+(_xlfn.XLOOKUP(AL$1,$Z$2:$Z$16,$AC$2:$AC$16-$V965)^2)))</f>
        <v/>
      </c>
      <c r="AM965" s="140" t="str">
        <f t="array" ref="AM965">IF(OR(AM$1=0, $A965=""),"",SQRT((_xlfn.XLOOKUP(AM$1,$Z$2:$Z$16,$AA$2:$AA$16)-$T965)^2+(_xlfn.XLOOKUP(AM$1,$Z$2:$Z$16,$AB$2:$AB$16)-$U965)^2+(_xlfn.XLOOKUP(AM$1,$Z$2:$Z$16,$AC$2:$AC$16-$V965)^2)))</f>
        <v/>
      </c>
      <c r="AN965" s="140" t="str">
        <f t="array" ref="AN965">IF(OR(AN$1=0, $A965=""),"",SQRT((_xlfn.XLOOKUP(AN$1,$Z$2:$Z$16,$AA$2:$AA$16)-$T965)^2+(_xlfn.XLOOKUP(AN$1,$Z$2:$Z$16,$AB$2:$AB$16)-$U965)^2+(_xlfn.XLOOKUP(AN$1,$Z$2:$Z$16,$AC$2:$AC$16-$V965)^2)))</f>
        <v/>
      </c>
      <c r="AO965" s="140" t="str">
        <f t="array" ref="AO965">IF(OR(AO$1=0, $A965=""),"",SQRT((_xlfn.XLOOKUP(AO$1,$Z$2:$Z$16,$AA$2:$AA$16)-$T965)^2+(_xlfn.XLOOKUP(AO$1,$Z$2:$Z$16,$AB$2:$AB$16)-$U965)^2+(_xlfn.XLOOKUP(AO$1,$Z$2:$Z$16,$AC$2:$AC$16-$V965)^2)))</f>
        <v/>
      </c>
      <c r="AP965" s="141" t="str">
        <f t="array" ref="AP965">IF(OR(AP$1=0, $A965=""),"",SQRT((_xlfn.XLOOKUP(AP$1,$Z$2:$Z$16,$AA$2:$AA$16)-$T965)^2+(_xlfn.XLOOKUP(AP$1,$Z$2:$Z$16,$AB$2:$AB$16)-$U965)^2+(_xlfn.XLOOKUP(AP$1,$Z$2:$Z$16,$AC$2:$AC$16-$V965)^2)))</f>
        <v/>
      </c>
      <c r="AQ965" s="141" t="str">
        <f t="array" ref="AQ965">IF(OR(AQ$1=0, $A965=""),"",SQRT((_xlfn.XLOOKUP(AQ$1,$Z$2:$Z$16,$AA$2:$AA$16)-$T965)^2+(_xlfn.XLOOKUP(AQ$1,$Z$2:$Z$16,$AB$2:$AB$16)-$U965)^2+(_xlfn.XLOOKUP(AQ$1,$Z$2:$Z$16,$AC$2:$AC$16-$V965)^2)))</f>
        <v/>
      </c>
      <c r="AR965" s="141" t="str">
        <f t="array" ref="AR965">IF(OR(AR$1=0, $A965=""),"",SQRT((_xlfn.XLOOKUP(AR$1,$Z$2:$Z$16,$AA$2:$AA$16)-$T965)^2+(_xlfn.XLOOKUP(AR$1,$Z$2:$Z$16,$AB$2:$AB$16)-$U965)^2+(_xlfn.XLOOKUP(AR$1,$Z$2:$Z$16,$AC$2:$AC$16-$V965)^2)))</f>
        <v/>
      </c>
      <c r="AS965" s="141" t="str">
        <f t="array" ref="AS965">IF(OR(AS$1=0, $A965=""),"",SQRT((_xlfn.XLOOKUP(AS$1,$Z$2:$Z$16,$AA$2:$AA$16)-$T965)^2+(_xlfn.XLOOKUP(AS$1,$Z$2:$Z$16,$AB$2:$AB$16)-$U965)^2+(_xlfn.XLOOKUP(AS$1,$Z$2:$Z$16,$AC$2:$AC$16-$V965)^2)))</f>
        <v/>
      </c>
      <c r="AT965" s="141" t="str">
        <f t="array" ref="AT965">IF(OR(AT$1=0, $A965=""),"",SQRT((_xlfn.XLOOKUP(AT$1,$Z$2:$Z$16,$AA$2:$AA$16)-$T965)^2+(_xlfn.XLOOKUP(AT$1,$Z$2:$Z$16,$AB$2:$AB$16)-$U965)^2+(_xlfn.XLOOKUP(AT$1,$Z$2:$Z$16,$AC$2:$AC$16-$V965)^2)))</f>
        <v/>
      </c>
      <c r="AU965" s="141" t="str">
        <f t="array" ref="AU965">IF(OR(AU$1=0, $A965=""),"",SQRT((_xlfn.XLOOKUP(AU$1,$Z$2:$Z$16,$AA$2:$AA$16)-$T965)^2+(_xlfn.XLOOKUP(AU$1,$Z$2:$Z$16,$AB$2:$AB$16)-$U965)^2+(_xlfn.XLOOKUP(AU$1,$Z$2:$Z$16,$AC$2:$AC$16-$V965)^2)))</f>
        <v/>
      </c>
      <c r="AV965" s="142" t="str">
        <f t="array" ref="AV965">IF(OR(AV$1=0, $A965=""),"",SQRT((_xlfn.XLOOKUP(AV$1,$Z$2:$Z$16,$AA$2:$AA$16)-$T965)^2+(_xlfn.XLOOKUP(AV$1,$Z$2:$Z$16,$AB$2:$AB$16)-$U965)^2+(_xlfn.XLOOKUP(AV$1,$Z$2:$Z$16,$AC$2:$AC$16-$V965)^2)))</f>
        <v/>
      </c>
      <c r="AW965" s="124"/>
      <c r="AX965" s="124"/>
      <c r="AY965" s="125">
        <f t="shared" si="531"/>
        <v>0</v>
      </c>
      <c r="AZ965" s="143">
        <f t="shared" si="532"/>
        <v>0</v>
      </c>
      <c r="BA965" s="143">
        <f t="shared" si="533"/>
        <v>0</v>
      </c>
      <c r="BB965" s="143">
        <f t="shared" si="534"/>
        <v>0</v>
      </c>
      <c r="BC965" s="143">
        <f t="shared" si="535"/>
        <v>0</v>
      </c>
      <c r="BD965" s="143">
        <f t="shared" si="536"/>
        <v>0</v>
      </c>
      <c r="BE965" s="143">
        <f t="shared" si="537"/>
        <v>0</v>
      </c>
      <c r="BF965" s="143">
        <f t="shared" si="538"/>
        <v>0</v>
      </c>
      <c r="BG965" s="144">
        <f t="shared" si="539"/>
        <v>0</v>
      </c>
      <c r="BH965" s="144">
        <f t="shared" si="540"/>
        <v>0</v>
      </c>
      <c r="BI965" s="144">
        <f t="shared" si="541"/>
        <v>0</v>
      </c>
      <c r="BJ965" s="144">
        <f t="shared" si="542"/>
        <v>0</v>
      </c>
      <c r="BK965" s="144">
        <f t="shared" si="543"/>
        <v>0</v>
      </c>
      <c r="BL965" s="144">
        <f t="shared" si="544"/>
        <v>0</v>
      </c>
      <c r="BM965" s="145">
        <f t="shared" si="545"/>
        <v>0</v>
      </c>
      <c r="BN965" s="124"/>
      <c r="BO965" s="124"/>
      <c r="BP965" s="124"/>
      <c r="BQ965" s="124"/>
      <c r="BR965" s="124"/>
      <c r="BS965" s="124"/>
      <c r="BT965" s="124"/>
      <c r="BU965" s="124"/>
      <c r="BV965" s="130"/>
      <c r="BW965" s="130"/>
      <c r="BX965" s="130"/>
      <c r="BY965" s="130"/>
      <c r="BZ965" s="130"/>
      <c r="CA965" s="130"/>
      <c r="CB965" s="130"/>
      <c r="CC965" s="130"/>
      <c r="CD965" s="130"/>
      <c r="CE965" s="130"/>
      <c r="CF965" s="130"/>
      <c r="CG965" s="130"/>
      <c r="CH965" s="130"/>
      <c r="CI965" s="130"/>
      <c r="CJ965" s="130"/>
      <c r="CM965" s="159">
        <f t="shared" si="546"/>
        <v>0</v>
      </c>
      <c r="CN965" s="160">
        <f t="shared" si="547"/>
        <v>0</v>
      </c>
      <c r="CO965" s="160">
        <f t="shared" si="548"/>
        <v>0</v>
      </c>
      <c r="CP965" s="160">
        <f t="shared" si="549"/>
        <v>0</v>
      </c>
      <c r="CQ965" s="160">
        <f t="shared" si="550"/>
        <v>0</v>
      </c>
      <c r="CR965" s="160" t="str">
        <f t="shared" si="551"/>
        <v/>
      </c>
      <c r="CS965" s="160" t="str">
        <f t="shared" si="552"/>
        <v/>
      </c>
      <c r="CT965" s="160" t="str">
        <f t="shared" si="553"/>
        <v/>
      </c>
      <c r="CU965" s="162" t="str">
        <f t="shared" si="554"/>
        <v/>
      </c>
      <c r="CV965" s="162" t="str">
        <f t="shared" si="555"/>
        <v/>
      </c>
      <c r="CW965" s="162" t="str">
        <f t="shared" si="556"/>
        <v/>
      </c>
      <c r="CX965" s="162" t="str">
        <f t="shared" si="557"/>
        <v/>
      </c>
      <c r="CY965" s="162" t="str">
        <f t="shared" si="558"/>
        <v/>
      </c>
      <c r="CZ965" s="162" t="str">
        <f t="shared" si="559"/>
        <v/>
      </c>
      <c r="DA965" s="163" t="str">
        <f t="shared" si="560"/>
        <v/>
      </c>
    </row>
    <row r="966" spans="1:105" ht="16.5" x14ac:dyDescent="0.3">
      <c r="A966" s="135"/>
      <c r="B966" s="136"/>
      <c r="C966" s="136"/>
      <c r="D966" s="137"/>
      <c r="E966" s="176"/>
      <c r="F966" s="182"/>
      <c r="G966" s="183"/>
      <c r="H966" s="183"/>
      <c r="I966" s="183"/>
      <c r="J966" s="183"/>
      <c r="K966" s="183"/>
      <c r="L966" s="183"/>
      <c r="M966" s="186"/>
      <c r="N966" s="182"/>
      <c r="O966" s="184"/>
      <c r="P966" s="178"/>
      <c r="Q966" s="118">
        <f t="shared" si="529"/>
        <v>0</v>
      </c>
      <c r="R966" s="3"/>
      <c r="S966" s="3"/>
      <c r="T966" s="4"/>
      <c r="U966" s="4"/>
      <c r="V966" s="99">
        <f t="shared" si="530"/>
        <v>0</v>
      </c>
      <c r="W966" s="161"/>
      <c r="X966" s="138"/>
      <c r="AH966" s="158" t="str">
        <f t="array" ref="AH966">IF(OR(AH$1=0, $A966=""),"",SQRT((_xlfn.XLOOKUP(AH$1,$Z$2:$Z$16,$AA$2:$AA$16)-$T966)^2+(_xlfn.XLOOKUP(AH$1,$Z$2:$Z$16,$AB$2:$AB$16)-$U966)^2+(_xlfn.XLOOKUP(AH$1,$Z$2:$Z$16,$AC$2:$AC$16-$V966)^2)))</f>
        <v/>
      </c>
      <c r="AI966" s="140" t="str">
        <f t="array" ref="AI966">IF(OR(AI$1=0, $A966=""),"",SQRT((_xlfn.XLOOKUP(AI$1,$Z$2:$Z$16,$AA$2:$AA$16)-$T966)^2+(_xlfn.XLOOKUP(AI$1,$Z$2:$Z$16,$AB$2:$AB$16)-$U966)^2+(_xlfn.XLOOKUP(AI$1,$Z$2:$Z$16,$AC$2:$AC$16-$V966)^2)))</f>
        <v/>
      </c>
      <c r="AJ966" s="140" t="str">
        <f t="array" ref="AJ966">IF(OR(AJ$1=0, $A966=""),"",SQRT((_xlfn.XLOOKUP(AJ$1,$Z$2:$Z$16,$AA$2:$AA$16)-$T966)^2+(_xlfn.XLOOKUP(AJ$1,$Z$2:$Z$16,$AB$2:$AB$16)-$U966)^2+(_xlfn.XLOOKUP(AJ$1,$Z$2:$Z$16,$AC$2:$AC$16-$V966)^2)))</f>
        <v/>
      </c>
      <c r="AK966" s="140" t="str">
        <f t="array" ref="AK966">IF(OR(AK$1=0, $A966=""),"",SQRT((_xlfn.XLOOKUP(AK$1,$Z$2:$Z$16,$AA$2:$AA$16)-$T966)^2+(_xlfn.XLOOKUP(AK$1,$Z$2:$Z$16,$AB$2:$AB$16)-$U966)^2+(_xlfn.XLOOKUP(AK$1,$Z$2:$Z$16,$AC$2:$AC$16-$V966)^2)))</f>
        <v/>
      </c>
      <c r="AL966" s="140" t="str">
        <f t="array" ref="AL966">IF(OR(AL$1=0, $A966=""),"",SQRT((_xlfn.XLOOKUP(AL$1,$Z$2:$Z$16,$AA$2:$AA$16)-$T966)^2+(_xlfn.XLOOKUP(AL$1,$Z$2:$Z$16,$AB$2:$AB$16)-$U966)^2+(_xlfn.XLOOKUP(AL$1,$Z$2:$Z$16,$AC$2:$AC$16-$V966)^2)))</f>
        <v/>
      </c>
      <c r="AM966" s="140" t="str">
        <f t="array" ref="AM966">IF(OR(AM$1=0, $A966=""),"",SQRT((_xlfn.XLOOKUP(AM$1,$Z$2:$Z$16,$AA$2:$AA$16)-$T966)^2+(_xlfn.XLOOKUP(AM$1,$Z$2:$Z$16,$AB$2:$AB$16)-$U966)^2+(_xlfn.XLOOKUP(AM$1,$Z$2:$Z$16,$AC$2:$AC$16-$V966)^2)))</f>
        <v/>
      </c>
      <c r="AN966" s="140" t="str">
        <f t="array" ref="AN966">IF(OR(AN$1=0, $A966=""),"",SQRT((_xlfn.XLOOKUP(AN$1,$Z$2:$Z$16,$AA$2:$AA$16)-$T966)^2+(_xlfn.XLOOKUP(AN$1,$Z$2:$Z$16,$AB$2:$AB$16)-$U966)^2+(_xlfn.XLOOKUP(AN$1,$Z$2:$Z$16,$AC$2:$AC$16-$V966)^2)))</f>
        <v/>
      </c>
      <c r="AO966" s="140" t="str">
        <f t="array" ref="AO966">IF(OR(AO$1=0, $A966=""),"",SQRT((_xlfn.XLOOKUP(AO$1,$Z$2:$Z$16,$AA$2:$AA$16)-$T966)^2+(_xlfn.XLOOKUP(AO$1,$Z$2:$Z$16,$AB$2:$AB$16)-$U966)^2+(_xlfn.XLOOKUP(AO$1,$Z$2:$Z$16,$AC$2:$AC$16-$V966)^2)))</f>
        <v/>
      </c>
      <c r="AP966" s="141" t="str">
        <f t="array" ref="AP966">IF(OR(AP$1=0, $A966=""),"",SQRT((_xlfn.XLOOKUP(AP$1,$Z$2:$Z$16,$AA$2:$AA$16)-$T966)^2+(_xlfn.XLOOKUP(AP$1,$Z$2:$Z$16,$AB$2:$AB$16)-$U966)^2+(_xlfn.XLOOKUP(AP$1,$Z$2:$Z$16,$AC$2:$AC$16-$V966)^2)))</f>
        <v/>
      </c>
      <c r="AQ966" s="141" t="str">
        <f t="array" ref="AQ966">IF(OR(AQ$1=0, $A966=""),"",SQRT((_xlfn.XLOOKUP(AQ$1,$Z$2:$Z$16,$AA$2:$AA$16)-$T966)^2+(_xlfn.XLOOKUP(AQ$1,$Z$2:$Z$16,$AB$2:$AB$16)-$U966)^2+(_xlfn.XLOOKUP(AQ$1,$Z$2:$Z$16,$AC$2:$AC$16-$V966)^2)))</f>
        <v/>
      </c>
      <c r="AR966" s="141" t="str">
        <f t="array" ref="AR966">IF(OR(AR$1=0, $A966=""),"",SQRT((_xlfn.XLOOKUP(AR$1,$Z$2:$Z$16,$AA$2:$AA$16)-$T966)^2+(_xlfn.XLOOKUP(AR$1,$Z$2:$Z$16,$AB$2:$AB$16)-$U966)^2+(_xlfn.XLOOKUP(AR$1,$Z$2:$Z$16,$AC$2:$AC$16-$V966)^2)))</f>
        <v/>
      </c>
      <c r="AS966" s="141" t="str">
        <f t="array" ref="AS966">IF(OR(AS$1=0, $A966=""),"",SQRT((_xlfn.XLOOKUP(AS$1,$Z$2:$Z$16,$AA$2:$AA$16)-$T966)^2+(_xlfn.XLOOKUP(AS$1,$Z$2:$Z$16,$AB$2:$AB$16)-$U966)^2+(_xlfn.XLOOKUP(AS$1,$Z$2:$Z$16,$AC$2:$AC$16-$V966)^2)))</f>
        <v/>
      </c>
      <c r="AT966" s="141" t="str">
        <f t="array" ref="AT966">IF(OR(AT$1=0, $A966=""),"",SQRT((_xlfn.XLOOKUP(AT$1,$Z$2:$Z$16,$AA$2:$AA$16)-$T966)^2+(_xlfn.XLOOKUP(AT$1,$Z$2:$Z$16,$AB$2:$AB$16)-$U966)^2+(_xlfn.XLOOKUP(AT$1,$Z$2:$Z$16,$AC$2:$AC$16-$V966)^2)))</f>
        <v/>
      </c>
      <c r="AU966" s="141" t="str">
        <f t="array" ref="AU966">IF(OR(AU$1=0, $A966=""),"",SQRT((_xlfn.XLOOKUP(AU$1,$Z$2:$Z$16,$AA$2:$AA$16)-$T966)^2+(_xlfn.XLOOKUP(AU$1,$Z$2:$Z$16,$AB$2:$AB$16)-$U966)^2+(_xlfn.XLOOKUP(AU$1,$Z$2:$Z$16,$AC$2:$AC$16-$V966)^2)))</f>
        <v/>
      </c>
      <c r="AV966" s="142" t="str">
        <f t="array" ref="AV966">IF(OR(AV$1=0, $A966=""),"",SQRT((_xlfn.XLOOKUP(AV$1,$Z$2:$Z$16,$AA$2:$AA$16)-$T966)^2+(_xlfn.XLOOKUP(AV$1,$Z$2:$Z$16,$AB$2:$AB$16)-$U966)^2+(_xlfn.XLOOKUP(AV$1,$Z$2:$Z$16,$AC$2:$AC$16-$V966)^2)))</f>
        <v/>
      </c>
      <c r="AW966" s="124"/>
      <c r="AX966" s="124"/>
      <c r="AY966" s="125">
        <f t="shared" si="531"/>
        <v>0</v>
      </c>
      <c r="AZ966" s="143">
        <f t="shared" si="532"/>
        <v>0</v>
      </c>
      <c r="BA966" s="143">
        <f t="shared" si="533"/>
        <v>0</v>
      </c>
      <c r="BB966" s="143">
        <f t="shared" si="534"/>
        <v>0</v>
      </c>
      <c r="BC966" s="143">
        <f t="shared" si="535"/>
        <v>0</v>
      </c>
      <c r="BD966" s="143">
        <f t="shared" si="536"/>
        <v>0</v>
      </c>
      <c r="BE966" s="143">
        <f t="shared" si="537"/>
        <v>0</v>
      </c>
      <c r="BF966" s="143">
        <f t="shared" si="538"/>
        <v>0</v>
      </c>
      <c r="BG966" s="144">
        <f t="shared" si="539"/>
        <v>0</v>
      </c>
      <c r="BH966" s="144">
        <f t="shared" si="540"/>
        <v>0</v>
      </c>
      <c r="BI966" s="144">
        <f t="shared" si="541"/>
        <v>0</v>
      </c>
      <c r="BJ966" s="144">
        <f t="shared" si="542"/>
        <v>0</v>
      </c>
      <c r="BK966" s="144">
        <f t="shared" si="543"/>
        <v>0</v>
      </c>
      <c r="BL966" s="144">
        <f t="shared" si="544"/>
        <v>0</v>
      </c>
      <c r="BM966" s="145">
        <f t="shared" si="545"/>
        <v>0</v>
      </c>
      <c r="BN966" s="124"/>
      <c r="BO966" s="124"/>
      <c r="BP966" s="124"/>
      <c r="BQ966" s="124"/>
      <c r="BR966" s="124"/>
      <c r="BS966" s="124"/>
      <c r="BT966" s="124"/>
      <c r="BU966" s="124"/>
      <c r="BV966" s="130"/>
      <c r="BW966" s="130"/>
      <c r="BX966" s="130"/>
      <c r="BY966" s="130"/>
      <c r="BZ966" s="130"/>
      <c r="CA966" s="130"/>
      <c r="CB966" s="130"/>
      <c r="CC966" s="130"/>
      <c r="CD966" s="130"/>
      <c r="CE966" s="130"/>
      <c r="CF966" s="130"/>
      <c r="CG966" s="130"/>
      <c r="CH966" s="130"/>
      <c r="CI966" s="130"/>
      <c r="CJ966" s="130"/>
      <c r="CM966" s="159">
        <f t="shared" si="546"/>
        <v>0</v>
      </c>
      <c r="CN966" s="160">
        <f t="shared" si="547"/>
        <v>0</v>
      </c>
      <c r="CO966" s="160">
        <f t="shared" si="548"/>
        <v>0</v>
      </c>
      <c r="CP966" s="160">
        <f t="shared" si="549"/>
        <v>0</v>
      </c>
      <c r="CQ966" s="160">
        <f t="shared" si="550"/>
        <v>0</v>
      </c>
      <c r="CR966" s="160" t="str">
        <f t="shared" si="551"/>
        <v/>
      </c>
      <c r="CS966" s="160" t="str">
        <f t="shared" si="552"/>
        <v/>
      </c>
      <c r="CT966" s="160" t="str">
        <f t="shared" si="553"/>
        <v/>
      </c>
      <c r="CU966" s="162" t="str">
        <f t="shared" si="554"/>
        <v/>
      </c>
      <c r="CV966" s="162" t="str">
        <f t="shared" si="555"/>
        <v/>
      </c>
      <c r="CW966" s="162" t="str">
        <f t="shared" si="556"/>
        <v/>
      </c>
      <c r="CX966" s="162" t="str">
        <f t="shared" si="557"/>
        <v/>
      </c>
      <c r="CY966" s="162" t="str">
        <f t="shared" si="558"/>
        <v/>
      </c>
      <c r="CZ966" s="162" t="str">
        <f t="shared" si="559"/>
        <v/>
      </c>
      <c r="DA966" s="163" t="str">
        <f t="shared" si="560"/>
        <v/>
      </c>
    </row>
    <row r="967" spans="1:105" ht="16.5" x14ac:dyDescent="0.3">
      <c r="A967" s="135"/>
      <c r="B967" s="136"/>
      <c r="C967" s="136"/>
      <c r="D967" s="137"/>
      <c r="E967" s="176"/>
      <c r="F967" s="182"/>
      <c r="G967" s="183"/>
      <c r="H967" s="183"/>
      <c r="I967" s="183"/>
      <c r="J967" s="183"/>
      <c r="K967" s="183"/>
      <c r="L967" s="183"/>
      <c r="M967" s="186"/>
      <c r="N967" s="182"/>
      <c r="O967" s="184"/>
      <c r="P967" s="178"/>
      <c r="Q967" s="118">
        <f t="shared" si="529"/>
        <v>0</v>
      </c>
      <c r="R967" s="3"/>
      <c r="S967" s="3"/>
      <c r="T967" s="4"/>
      <c r="U967" s="4"/>
      <c r="V967" s="99">
        <f t="shared" si="530"/>
        <v>0</v>
      </c>
      <c r="W967" s="161"/>
      <c r="X967" s="138"/>
      <c r="AH967" s="158" t="str">
        <f t="array" ref="AH967">IF(OR(AH$1=0, $A967=""),"",SQRT((_xlfn.XLOOKUP(AH$1,$Z$2:$Z$16,$AA$2:$AA$16)-$T967)^2+(_xlfn.XLOOKUP(AH$1,$Z$2:$Z$16,$AB$2:$AB$16)-$U967)^2+(_xlfn.XLOOKUP(AH$1,$Z$2:$Z$16,$AC$2:$AC$16-$V967)^2)))</f>
        <v/>
      </c>
      <c r="AI967" s="140" t="str">
        <f t="array" ref="AI967">IF(OR(AI$1=0, $A967=""),"",SQRT((_xlfn.XLOOKUP(AI$1,$Z$2:$Z$16,$AA$2:$AA$16)-$T967)^2+(_xlfn.XLOOKUP(AI$1,$Z$2:$Z$16,$AB$2:$AB$16)-$U967)^2+(_xlfn.XLOOKUP(AI$1,$Z$2:$Z$16,$AC$2:$AC$16-$V967)^2)))</f>
        <v/>
      </c>
      <c r="AJ967" s="140" t="str">
        <f t="array" ref="AJ967">IF(OR(AJ$1=0, $A967=""),"",SQRT((_xlfn.XLOOKUP(AJ$1,$Z$2:$Z$16,$AA$2:$AA$16)-$T967)^2+(_xlfn.XLOOKUP(AJ$1,$Z$2:$Z$16,$AB$2:$AB$16)-$U967)^2+(_xlfn.XLOOKUP(AJ$1,$Z$2:$Z$16,$AC$2:$AC$16-$V967)^2)))</f>
        <v/>
      </c>
      <c r="AK967" s="140" t="str">
        <f t="array" ref="AK967">IF(OR(AK$1=0, $A967=""),"",SQRT((_xlfn.XLOOKUP(AK$1,$Z$2:$Z$16,$AA$2:$AA$16)-$T967)^2+(_xlfn.XLOOKUP(AK$1,$Z$2:$Z$16,$AB$2:$AB$16)-$U967)^2+(_xlfn.XLOOKUP(AK$1,$Z$2:$Z$16,$AC$2:$AC$16-$V967)^2)))</f>
        <v/>
      </c>
      <c r="AL967" s="140" t="str">
        <f t="array" ref="AL967">IF(OR(AL$1=0, $A967=""),"",SQRT((_xlfn.XLOOKUP(AL$1,$Z$2:$Z$16,$AA$2:$AA$16)-$T967)^2+(_xlfn.XLOOKUP(AL$1,$Z$2:$Z$16,$AB$2:$AB$16)-$U967)^2+(_xlfn.XLOOKUP(AL$1,$Z$2:$Z$16,$AC$2:$AC$16-$V967)^2)))</f>
        <v/>
      </c>
      <c r="AM967" s="140" t="str">
        <f t="array" ref="AM967">IF(OR(AM$1=0, $A967=""),"",SQRT((_xlfn.XLOOKUP(AM$1,$Z$2:$Z$16,$AA$2:$AA$16)-$T967)^2+(_xlfn.XLOOKUP(AM$1,$Z$2:$Z$16,$AB$2:$AB$16)-$U967)^2+(_xlfn.XLOOKUP(AM$1,$Z$2:$Z$16,$AC$2:$AC$16-$V967)^2)))</f>
        <v/>
      </c>
      <c r="AN967" s="140" t="str">
        <f t="array" ref="AN967">IF(OR(AN$1=0, $A967=""),"",SQRT((_xlfn.XLOOKUP(AN$1,$Z$2:$Z$16,$AA$2:$AA$16)-$T967)^2+(_xlfn.XLOOKUP(AN$1,$Z$2:$Z$16,$AB$2:$AB$16)-$U967)^2+(_xlfn.XLOOKUP(AN$1,$Z$2:$Z$16,$AC$2:$AC$16-$V967)^2)))</f>
        <v/>
      </c>
      <c r="AO967" s="140" t="str">
        <f t="array" ref="AO967">IF(OR(AO$1=0, $A967=""),"",SQRT((_xlfn.XLOOKUP(AO$1,$Z$2:$Z$16,$AA$2:$AA$16)-$T967)^2+(_xlfn.XLOOKUP(AO$1,$Z$2:$Z$16,$AB$2:$AB$16)-$U967)^2+(_xlfn.XLOOKUP(AO$1,$Z$2:$Z$16,$AC$2:$AC$16-$V967)^2)))</f>
        <v/>
      </c>
      <c r="AP967" s="141" t="str">
        <f t="array" ref="AP967">IF(OR(AP$1=0, $A967=""),"",SQRT((_xlfn.XLOOKUP(AP$1,$Z$2:$Z$16,$AA$2:$AA$16)-$T967)^2+(_xlfn.XLOOKUP(AP$1,$Z$2:$Z$16,$AB$2:$AB$16)-$U967)^2+(_xlfn.XLOOKUP(AP$1,$Z$2:$Z$16,$AC$2:$AC$16-$V967)^2)))</f>
        <v/>
      </c>
      <c r="AQ967" s="141" t="str">
        <f t="array" ref="AQ967">IF(OR(AQ$1=0, $A967=""),"",SQRT((_xlfn.XLOOKUP(AQ$1,$Z$2:$Z$16,$AA$2:$AA$16)-$T967)^2+(_xlfn.XLOOKUP(AQ$1,$Z$2:$Z$16,$AB$2:$AB$16)-$U967)^2+(_xlfn.XLOOKUP(AQ$1,$Z$2:$Z$16,$AC$2:$AC$16-$V967)^2)))</f>
        <v/>
      </c>
      <c r="AR967" s="141" t="str">
        <f t="array" ref="AR967">IF(OR(AR$1=0, $A967=""),"",SQRT((_xlfn.XLOOKUP(AR$1,$Z$2:$Z$16,$AA$2:$AA$16)-$T967)^2+(_xlfn.XLOOKUP(AR$1,$Z$2:$Z$16,$AB$2:$AB$16)-$U967)^2+(_xlfn.XLOOKUP(AR$1,$Z$2:$Z$16,$AC$2:$AC$16-$V967)^2)))</f>
        <v/>
      </c>
      <c r="AS967" s="141" t="str">
        <f t="array" ref="AS967">IF(OR(AS$1=0, $A967=""),"",SQRT((_xlfn.XLOOKUP(AS$1,$Z$2:$Z$16,$AA$2:$AA$16)-$T967)^2+(_xlfn.XLOOKUP(AS$1,$Z$2:$Z$16,$AB$2:$AB$16)-$U967)^2+(_xlfn.XLOOKUP(AS$1,$Z$2:$Z$16,$AC$2:$AC$16-$V967)^2)))</f>
        <v/>
      </c>
      <c r="AT967" s="141" t="str">
        <f t="array" ref="AT967">IF(OR(AT$1=0, $A967=""),"",SQRT((_xlfn.XLOOKUP(AT$1,$Z$2:$Z$16,$AA$2:$AA$16)-$T967)^2+(_xlfn.XLOOKUP(AT$1,$Z$2:$Z$16,$AB$2:$AB$16)-$U967)^2+(_xlfn.XLOOKUP(AT$1,$Z$2:$Z$16,$AC$2:$AC$16-$V967)^2)))</f>
        <v/>
      </c>
      <c r="AU967" s="141" t="str">
        <f t="array" ref="AU967">IF(OR(AU$1=0, $A967=""),"",SQRT((_xlfn.XLOOKUP(AU$1,$Z$2:$Z$16,$AA$2:$AA$16)-$T967)^2+(_xlfn.XLOOKUP(AU$1,$Z$2:$Z$16,$AB$2:$AB$16)-$U967)^2+(_xlfn.XLOOKUP(AU$1,$Z$2:$Z$16,$AC$2:$AC$16-$V967)^2)))</f>
        <v/>
      </c>
      <c r="AV967" s="142" t="str">
        <f t="array" ref="AV967">IF(OR(AV$1=0, $A967=""),"",SQRT((_xlfn.XLOOKUP(AV$1,$Z$2:$Z$16,$AA$2:$AA$16)-$T967)^2+(_xlfn.XLOOKUP(AV$1,$Z$2:$Z$16,$AB$2:$AB$16)-$U967)^2+(_xlfn.XLOOKUP(AV$1,$Z$2:$Z$16,$AC$2:$AC$16-$V967)^2)))</f>
        <v/>
      </c>
      <c r="AW967" s="124"/>
      <c r="AX967" s="124"/>
      <c r="AY967" s="125">
        <f t="shared" si="531"/>
        <v>0</v>
      </c>
      <c r="AZ967" s="143">
        <f t="shared" si="532"/>
        <v>0</v>
      </c>
      <c r="BA967" s="143">
        <f t="shared" si="533"/>
        <v>0</v>
      </c>
      <c r="BB967" s="143">
        <f t="shared" si="534"/>
        <v>0</v>
      </c>
      <c r="BC967" s="143">
        <f t="shared" si="535"/>
        <v>0</v>
      </c>
      <c r="BD967" s="143">
        <f t="shared" si="536"/>
        <v>0</v>
      </c>
      <c r="BE967" s="143">
        <f t="shared" si="537"/>
        <v>0</v>
      </c>
      <c r="BF967" s="143">
        <f t="shared" si="538"/>
        <v>0</v>
      </c>
      <c r="BG967" s="144">
        <f t="shared" si="539"/>
        <v>0</v>
      </c>
      <c r="BH967" s="144">
        <f t="shared" si="540"/>
        <v>0</v>
      </c>
      <c r="BI967" s="144">
        <f t="shared" si="541"/>
        <v>0</v>
      </c>
      <c r="BJ967" s="144">
        <f t="shared" si="542"/>
        <v>0</v>
      </c>
      <c r="BK967" s="144">
        <f t="shared" si="543"/>
        <v>0</v>
      </c>
      <c r="BL967" s="144">
        <f t="shared" si="544"/>
        <v>0</v>
      </c>
      <c r="BM967" s="145">
        <f t="shared" si="545"/>
        <v>0</v>
      </c>
      <c r="BN967" s="124"/>
      <c r="BO967" s="124"/>
      <c r="BP967" s="124"/>
      <c r="BQ967" s="124"/>
      <c r="BR967" s="124"/>
      <c r="BS967" s="124"/>
      <c r="BT967" s="124"/>
      <c r="BU967" s="124"/>
      <c r="BV967" s="130"/>
      <c r="BW967" s="130"/>
      <c r="BX967" s="130"/>
      <c r="BY967" s="130"/>
      <c r="BZ967" s="130"/>
      <c r="CA967" s="130"/>
      <c r="CB967" s="130"/>
      <c r="CC967" s="130"/>
      <c r="CD967" s="130"/>
      <c r="CE967" s="130"/>
      <c r="CF967" s="130"/>
      <c r="CG967" s="130"/>
      <c r="CH967" s="130"/>
      <c r="CI967" s="130"/>
      <c r="CJ967" s="130"/>
      <c r="CM967" s="159">
        <f t="shared" si="546"/>
        <v>0</v>
      </c>
      <c r="CN967" s="160">
        <f t="shared" si="547"/>
        <v>0</v>
      </c>
      <c r="CO967" s="160">
        <f t="shared" si="548"/>
        <v>0</v>
      </c>
      <c r="CP967" s="160">
        <f t="shared" si="549"/>
        <v>0</v>
      </c>
      <c r="CQ967" s="160">
        <f t="shared" si="550"/>
        <v>0</v>
      </c>
      <c r="CR967" s="160" t="str">
        <f t="shared" si="551"/>
        <v/>
      </c>
      <c r="CS967" s="160" t="str">
        <f t="shared" si="552"/>
        <v/>
      </c>
      <c r="CT967" s="160" t="str">
        <f t="shared" si="553"/>
        <v/>
      </c>
      <c r="CU967" s="162" t="str">
        <f t="shared" si="554"/>
        <v/>
      </c>
      <c r="CV967" s="162" t="str">
        <f t="shared" si="555"/>
        <v/>
      </c>
      <c r="CW967" s="162" t="str">
        <f t="shared" si="556"/>
        <v/>
      </c>
      <c r="CX967" s="162" t="str">
        <f t="shared" si="557"/>
        <v/>
      </c>
      <c r="CY967" s="162" t="str">
        <f t="shared" si="558"/>
        <v/>
      </c>
      <c r="CZ967" s="162" t="str">
        <f t="shared" si="559"/>
        <v/>
      </c>
      <c r="DA967" s="163" t="str">
        <f t="shared" si="560"/>
        <v/>
      </c>
    </row>
    <row r="968" spans="1:105" ht="16.5" x14ac:dyDescent="0.3">
      <c r="A968" s="135"/>
      <c r="B968" s="136"/>
      <c r="C968" s="136"/>
      <c r="D968" s="137"/>
      <c r="E968" s="176"/>
      <c r="F968" s="182"/>
      <c r="G968" s="183"/>
      <c r="H968" s="183"/>
      <c r="I968" s="183"/>
      <c r="J968" s="183"/>
      <c r="K968" s="183"/>
      <c r="L968" s="183"/>
      <c r="M968" s="186"/>
      <c r="N968" s="182"/>
      <c r="O968" s="184"/>
      <c r="P968" s="178"/>
      <c r="Q968" s="118">
        <f t="shared" si="529"/>
        <v>0</v>
      </c>
      <c r="R968" s="3"/>
      <c r="S968" s="3"/>
      <c r="T968" s="4"/>
      <c r="U968" s="4"/>
      <c r="V968" s="99">
        <f t="shared" si="530"/>
        <v>0</v>
      </c>
      <c r="W968" s="161"/>
      <c r="X968" s="138"/>
      <c r="AH968" s="158" t="str">
        <f t="array" ref="AH968">IF(OR(AH$1=0, $A968=""),"",SQRT((_xlfn.XLOOKUP(AH$1,$Z$2:$Z$16,$AA$2:$AA$16)-$T968)^2+(_xlfn.XLOOKUP(AH$1,$Z$2:$Z$16,$AB$2:$AB$16)-$U968)^2+(_xlfn.XLOOKUP(AH$1,$Z$2:$Z$16,$AC$2:$AC$16-$V968)^2)))</f>
        <v/>
      </c>
      <c r="AI968" s="140" t="str">
        <f t="array" ref="AI968">IF(OR(AI$1=0, $A968=""),"",SQRT((_xlfn.XLOOKUP(AI$1,$Z$2:$Z$16,$AA$2:$AA$16)-$T968)^2+(_xlfn.XLOOKUP(AI$1,$Z$2:$Z$16,$AB$2:$AB$16)-$U968)^2+(_xlfn.XLOOKUP(AI$1,$Z$2:$Z$16,$AC$2:$AC$16-$V968)^2)))</f>
        <v/>
      </c>
      <c r="AJ968" s="140" t="str">
        <f t="array" ref="AJ968">IF(OR(AJ$1=0, $A968=""),"",SQRT((_xlfn.XLOOKUP(AJ$1,$Z$2:$Z$16,$AA$2:$AA$16)-$T968)^2+(_xlfn.XLOOKUP(AJ$1,$Z$2:$Z$16,$AB$2:$AB$16)-$U968)^2+(_xlfn.XLOOKUP(AJ$1,$Z$2:$Z$16,$AC$2:$AC$16-$V968)^2)))</f>
        <v/>
      </c>
      <c r="AK968" s="140" t="str">
        <f t="array" ref="AK968">IF(OR(AK$1=0, $A968=""),"",SQRT((_xlfn.XLOOKUP(AK$1,$Z$2:$Z$16,$AA$2:$AA$16)-$T968)^2+(_xlfn.XLOOKUP(AK$1,$Z$2:$Z$16,$AB$2:$AB$16)-$U968)^2+(_xlfn.XLOOKUP(AK$1,$Z$2:$Z$16,$AC$2:$AC$16-$V968)^2)))</f>
        <v/>
      </c>
      <c r="AL968" s="140" t="str">
        <f t="array" ref="AL968">IF(OR(AL$1=0, $A968=""),"",SQRT((_xlfn.XLOOKUP(AL$1,$Z$2:$Z$16,$AA$2:$AA$16)-$T968)^2+(_xlfn.XLOOKUP(AL$1,$Z$2:$Z$16,$AB$2:$AB$16)-$U968)^2+(_xlfn.XLOOKUP(AL$1,$Z$2:$Z$16,$AC$2:$AC$16-$V968)^2)))</f>
        <v/>
      </c>
      <c r="AM968" s="140" t="str">
        <f t="array" ref="AM968">IF(OR(AM$1=0, $A968=""),"",SQRT((_xlfn.XLOOKUP(AM$1,$Z$2:$Z$16,$AA$2:$AA$16)-$T968)^2+(_xlfn.XLOOKUP(AM$1,$Z$2:$Z$16,$AB$2:$AB$16)-$U968)^2+(_xlfn.XLOOKUP(AM$1,$Z$2:$Z$16,$AC$2:$AC$16-$V968)^2)))</f>
        <v/>
      </c>
      <c r="AN968" s="140" t="str">
        <f t="array" ref="AN968">IF(OR(AN$1=0, $A968=""),"",SQRT((_xlfn.XLOOKUP(AN$1,$Z$2:$Z$16,$AA$2:$AA$16)-$T968)^2+(_xlfn.XLOOKUP(AN$1,$Z$2:$Z$16,$AB$2:$AB$16)-$U968)^2+(_xlfn.XLOOKUP(AN$1,$Z$2:$Z$16,$AC$2:$AC$16-$V968)^2)))</f>
        <v/>
      </c>
      <c r="AO968" s="140" t="str">
        <f t="array" ref="AO968">IF(OR(AO$1=0, $A968=""),"",SQRT((_xlfn.XLOOKUP(AO$1,$Z$2:$Z$16,$AA$2:$AA$16)-$T968)^2+(_xlfn.XLOOKUP(AO$1,$Z$2:$Z$16,$AB$2:$AB$16)-$U968)^2+(_xlfn.XLOOKUP(AO$1,$Z$2:$Z$16,$AC$2:$AC$16-$V968)^2)))</f>
        <v/>
      </c>
      <c r="AP968" s="141" t="str">
        <f t="array" ref="AP968">IF(OR(AP$1=0, $A968=""),"",SQRT((_xlfn.XLOOKUP(AP$1,$Z$2:$Z$16,$AA$2:$AA$16)-$T968)^2+(_xlfn.XLOOKUP(AP$1,$Z$2:$Z$16,$AB$2:$AB$16)-$U968)^2+(_xlfn.XLOOKUP(AP$1,$Z$2:$Z$16,$AC$2:$AC$16-$V968)^2)))</f>
        <v/>
      </c>
      <c r="AQ968" s="141" t="str">
        <f t="array" ref="AQ968">IF(OR(AQ$1=0, $A968=""),"",SQRT((_xlfn.XLOOKUP(AQ$1,$Z$2:$Z$16,$AA$2:$AA$16)-$T968)^2+(_xlfn.XLOOKUP(AQ$1,$Z$2:$Z$16,$AB$2:$AB$16)-$U968)^2+(_xlfn.XLOOKUP(AQ$1,$Z$2:$Z$16,$AC$2:$AC$16-$V968)^2)))</f>
        <v/>
      </c>
      <c r="AR968" s="141" t="str">
        <f t="array" ref="AR968">IF(OR(AR$1=0, $A968=""),"",SQRT((_xlfn.XLOOKUP(AR$1,$Z$2:$Z$16,$AA$2:$AA$16)-$T968)^2+(_xlfn.XLOOKUP(AR$1,$Z$2:$Z$16,$AB$2:$AB$16)-$U968)^2+(_xlfn.XLOOKUP(AR$1,$Z$2:$Z$16,$AC$2:$AC$16-$V968)^2)))</f>
        <v/>
      </c>
      <c r="AS968" s="141" t="str">
        <f t="array" ref="AS968">IF(OR(AS$1=0, $A968=""),"",SQRT((_xlfn.XLOOKUP(AS$1,$Z$2:$Z$16,$AA$2:$AA$16)-$T968)^2+(_xlfn.XLOOKUP(AS$1,$Z$2:$Z$16,$AB$2:$AB$16)-$U968)^2+(_xlfn.XLOOKUP(AS$1,$Z$2:$Z$16,$AC$2:$AC$16-$V968)^2)))</f>
        <v/>
      </c>
      <c r="AT968" s="141" t="str">
        <f t="array" ref="AT968">IF(OR(AT$1=0, $A968=""),"",SQRT((_xlfn.XLOOKUP(AT$1,$Z$2:$Z$16,$AA$2:$AA$16)-$T968)^2+(_xlfn.XLOOKUP(AT$1,$Z$2:$Z$16,$AB$2:$AB$16)-$U968)^2+(_xlfn.XLOOKUP(AT$1,$Z$2:$Z$16,$AC$2:$AC$16-$V968)^2)))</f>
        <v/>
      </c>
      <c r="AU968" s="141" t="str">
        <f t="array" ref="AU968">IF(OR(AU$1=0, $A968=""),"",SQRT((_xlfn.XLOOKUP(AU$1,$Z$2:$Z$16,$AA$2:$AA$16)-$T968)^2+(_xlfn.XLOOKUP(AU$1,$Z$2:$Z$16,$AB$2:$AB$16)-$U968)^2+(_xlfn.XLOOKUP(AU$1,$Z$2:$Z$16,$AC$2:$AC$16-$V968)^2)))</f>
        <v/>
      </c>
      <c r="AV968" s="142" t="str">
        <f t="array" ref="AV968">IF(OR(AV$1=0, $A968=""),"",SQRT((_xlfn.XLOOKUP(AV$1,$Z$2:$Z$16,$AA$2:$AA$16)-$T968)^2+(_xlfn.XLOOKUP(AV$1,$Z$2:$Z$16,$AB$2:$AB$16)-$U968)^2+(_xlfn.XLOOKUP(AV$1,$Z$2:$Z$16,$AC$2:$AC$16-$V968)^2)))</f>
        <v/>
      </c>
      <c r="AW968" s="124"/>
      <c r="AX968" s="124"/>
      <c r="AY968" s="125">
        <f t="shared" si="531"/>
        <v>0</v>
      </c>
      <c r="AZ968" s="143">
        <f t="shared" si="532"/>
        <v>0</v>
      </c>
      <c r="BA968" s="143">
        <f t="shared" si="533"/>
        <v>0</v>
      </c>
      <c r="BB968" s="143">
        <f t="shared" si="534"/>
        <v>0</v>
      </c>
      <c r="BC968" s="143">
        <f t="shared" si="535"/>
        <v>0</v>
      </c>
      <c r="BD968" s="143">
        <f t="shared" si="536"/>
        <v>0</v>
      </c>
      <c r="BE968" s="143">
        <f t="shared" si="537"/>
        <v>0</v>
      </c>
      <c r="BF968" s="143">
        <f t="shared" si="538"/>
        <v>0</v>
      </c>
      <c r="BG968" s="144">
        <f t="shared" si="539"/>
        <v>0</v>
      </c>
      <c r="BH968" s="144">
        <f t="shared" si="540"/>
        <v>0</v>
      </c>
      <c r="BI968" s="144">
        <f t="shared" si="541"/>
        <v>0</v>
      </c>
      <c r="BJ968" s="144">
        <f t="shared" si="542"/>
        <v>0</v>
      </c>
      <c r="BK968" s="144">
        <f t="shared" si="543"/>
        <v>0</v>
      </c>
      <c r="BL968" s="144">
        <f t="shared" si="544"/>
        <v>0</v>
      </c>
      <c r="BM968" s="145">
        <f t="shared" si="545"/>
        <v>0</v>
      </c>
      <c r="BN968" s="124"/>
      <c r="BO968" s="124"/>
      <c r="BP968" s="124"/>
      <c r="BQ968" s="124"/>
      <c r="BR968" s="124"/>
      <c r="BS968" s="124"/>
      <c r="BT968" s="124"/>
      <c r="BU968" s="124"/>
      <c r="BV968" s="130"/>
      <c r="BW968" s="130"/>
      <c r="BX968" s="130"/>
      <c r="BY968" s="130"/>
      <c r="BZ968" s="130"/>
      <c r="CA968" s="130"/>
      <c r="CB968" s="130"/>
      <c r="CC968" s="130"/>
      <c r="CD968" s="130"/>
      <c r="CE968" s="130"/>
      <c r="CF968" s="130"/>
      <c r="CG968" s="130"/>
      <c r="CH968" s="130"/>
      <c r="CI968" s="130"/>
      <c r="CJ968" s="130"/>
      <c r="CM968" s="159">
        <f t="shared" si="546"/>
        <v>0</v>
      </c>
      <c r="CN968" s="160">
        <f t="shared" si="547"/>
        <v>0</v>
      </c>
      <c r="CO968" s="160">
        <f t="shared" si="548"/>
        <v>0</v>
      </c>
      <c r="CP968" s="160">
        <f t="shared" si="549"/>
        <v>0</v>
      </c>
      <c r="CQ968" s="160">
        <f t="shared" si="550"/>
        <v>0</v>
      </c>
      <c r="CR968" s="160" t="str">
        <f t="shared" si="551"/>
        <v/>
      </c>
      <c r="CS968" s="160" t="str">
        <f t="shared" si="552"/>
        <v/>
      </c>
      <c r="CT968" s="160" t="str">
        <f t="shared" si="553"/>
        <v/>
      </c>
      <c r="CU968" s="162" t="str">
        <f t="shared" si="554"/>
        <v/>
      </c>
      <c r="CV968" s="162" t="str">
        <f t="shared" si="555"/>
        <v/>
      </c>
      <c r="CW968" s="162" t="str">
        <f t="shared" si="556"/>
        <v/>
      </c>
      <c r="CX968" s="162" t="str">
        <f t="shared" si="557"/>
        <v/>
      </c>
      <c r="CY968" s="162" t="str">
        <f t="shared" si="558"/>
        <v/>
      </c>
      <c r="CZ968" s="162" t="str">
        <f t="shared" si="559"/>
        <v/>
      </c>
      <c r="DA968" s="163" t="str">
        <f t="shared" si="560"/>
        <v/>
      </c>
    </row>
    <row r="969" spans="1:105" ht="16.5" x14ac:dyDescent="0.3">
      <c r="A969" s="135"/>
      <c r="B969" s="136"/>
      <c r="C969" s="136"/>
      <c r="D969" s="137"/>
      <c r="E969" s="176"/>
      <c r="F969" s="182"/>
      <c r="G969" s="183"/>
      <c r="H969" s="183"/>
      <c r="I969" s="183"/>
      <c r="J969" s="183"/>
      <c r="K969" s="183"/>
      <c r="L969" s="183"/>
      <c r="M969" s="186"/>
      <c r="N969" s="182"/>
      <c r="O969" s="184"/>
      <c r="P969" s="178"/>
      <c r="Q969" s="118">
        <f t="shared" si="529"/>
        <v>0</v>
      </c>
      <c r="R969" s="3"/>
      <c r="S969" s="3"/>
      <c r="T969" s="4"/>
      <c r="U969" s="4"/>
      <c r="V969" s="99">
        <f t="shared" si="530"/>
        <v>0</v>
      </c>
      <c r="W969" s="161"/>
      <c r="X969" s="138"/>
      <c r="AH969" s="158" t="str">
        <f t="array" ref="AH969">IF(OR(AH$1=0, $A969=""),"",SQRT((_xlfn.XLOOKUP(AH$1,$Z$2:$Z$16,$AA$2:$AA$16)-$T969)^2+(_xlfn.XLOOKUP(AH$1,$Z$2:$Z$16,$AB$2:$AB$16)-$U969)^2+(_xlfn.XLOOKUP(AH$1,$Z$2:$Z$16,$AC$2:$AC$16-$V969)^2)))</f>
        <v/>
      </c>
      <c r="AI969" s="140" t="str">
        <f t="array" ref="AI969">IF(OR(AI$1=0, $A969=""),"",SQRT((_xlfn.XLOOKUP(AI$1,$Z$2:$Z$16,$AA$2:$AA$16)-$T969)^2+(_xlfn.XLOOKUP(AI$1,$Z$2:$Z$16,$AB$2:$AB$16)-$U969)^2+(_xlfn.XLOOKUP(AI$1,$Z$2:$Z$16,$AC$2:$AC$16-$V969)^2)))</f>
        <v/>
      </c>
      <c r="AJ969" s="140" t="str">
        <f t="array" ref="AJ969">IF(OR(AJ$1=0, $A969=""),"",SQRT((_xlfn.XLOOKUP(AJ$1,$Z$2:$Z$16,$AA$2:$AA$16)-$T969)^2+(_xlfn.XLOOKUP(AJ$1,$Z$2:$Z$16,$AB$2:$AB$16)-$U969)^2+(_xlfn.XLOOKUP(AJ$1,$Z$2:$Z$16,$AC$2:$AC$16-$V969)^2)))</f>
        <v/>
      </c>
      <c r="AK969" s="140" t="str">
        <f t="array" ref="AK969">IF(OR(AK$1=0, $A969=""),"",SQRT((_xlfn.XLOOKUP(AK$1,$Z$2:$Z$16,$AA$2:$AA$16)-$T969)^2+(_xlfn.XLOOKUP(AK$1,$Z$2:$Z$16,$AB$2:$AB$16)-$U969)^2+(_xlfn.XLOOKUP(AK$1,$Z$2:$Z$16,$AC$2:$AC$16-$V969)^2)))</f>
        <v/>
      </c>
      <c r="AL969" s="140" t="str">
        <f t="array" ref="AL969">IF(OR(AL$1=0, $A969=""),"",SQRT((_xlfn.XLOOKUP(AL$1,$Z$2:$Z$16,$AA$2:$AA$16)-$T969)^2+(_xlfn.XLOOKUP(AL$1,$Z$2:$Z$16,$AB$2:$AB$16)-$U969)^2+(_xlfn.XLOOKUP(AL$1,$Z$2:$Z$16,$AC$2:$AC$16-$V969)^2)))</f>
        <v/>
      </c>
      <c r="AM969" s="140" t="str">
        <f t="array" ref="AM969">IF(OR(AM$1=0, $A969=""),"",SQRT((_xlfn.XLOOKUP(AM$1,$Z$2:$Z$16,$AA$2:$AA$16)-$T969)^2+(_xlfn.XLOOKUP(AM$1,$Z$2:$Z$16,$AB$2:$AB$16)-$U969)^2+(_xlfn.XLOOKUP(AM$1,$Z$2:$Z$16,$AC$2:$AC$16-$V969)^2)))</f>
        <v/>
      </c>
      <c r="AN969" s="140" t="str">
        <f t="array" ref="AN969">IF(OR(AN$1=0, $A969=""),"",SQRT((_xlfn.XLOOKUP(AN$1,$Z$2:$Z$16,$AA$2:$AA$16)-$T969)^2+(_xlfn.XLOOKUP(AN$1,$Z$2:$Z$16,$AB$2:$AB$16)-$U969)^2+(_xlfn.XLOOKUP(AN$1,$Z$2:$Z$16,$AC$2:$AC$16-$V969)^2)))</f>
        <v/>
      </c>
      <c r="AO969" s="140" t="str">
        <f t="array" ref="AO969">IF(OR(AO$1=0, $A969=""),"",SQRT((_xlfn.XLOOKUP(AO$1,$Z$2:$Z$16,$AA$2:$AA$16)-$T969)^2+(_xlfn.XLOOKUP(AO$1,$Z$2:$Z$16,$AB$2:$AB$16)-$U969)^2+(_xlfn.XLOOKUP(AO$1,$Z$2:$Z$16,$AC$2:$AC$16-$V969)^2)))</f>
        <v/>
      </c>
      <c r="AP969" s="141" t="str">
        <f t="array" ref="AP969">IF(OR(AP$1=0, $A969=""),"",SQRT((_xlfn.XLOOKUP(AP$1,$Z$2:$Z$16,$AA$2:$AA$16)-$T969)^2+(_xlfn.XLOOKUP(AP$1,$Z$2:$Z$16,$AB$2:$AB$16)-$U969)^2+(_xlfn.XLOOKUP(AP$1,$Z$2:$Z$16,$AC$2:$AC$16-$V969)^2)))</f>
        <v/>
      </c>
      <c r="AQ969" s="141" t="str">
        <f t="array" ref="AQ969">IF(OR(AQ$1=0, $A969=""),"",SQRT((_xlfn.XLOOKUP(AQ$1,$Z$2:$Z$16,$AA$2:$AA$16)-$T969)^2+(_xlfn.XLOOKUP(AQ$1,$Z$2:$Z$16,$AB$2:$AB$16)-$U969)^2+(_xlfn.XLOOKUP(AQ$1,$Z$2:$Z$16,$AC$2:$AC$16-$V969)^2)))</f>
        <v/>
      </c>
      <c r="AR969" s="141" t="str">
        <f t="array" ref="AR969">IF(OR(AR$1=0, $A969=""),"",SQRT((_xlfn.XLOOKUP(AR$1,$Z$2:$Z$16,$AA$2:$AA$16)-$T969)^2+(_xlfn.XLOOKUP(AR$1,$Z$2:$Z$16,$AB$2:$AB$16)-$U969)^2+(_xlfn.XLOOKUP(AR$1,$Z$2:$Z$16,$AC$2:$AC$16-$V969)^2)))</f>
        <v/>
      </c>
      <c r="AS969" s="141" t="str">
        <f t="array" ref="AS969">IF(OR(AS$1=0, $A969=""),"",SQRT((_xlfn.XLOOKUP(AS$1,$Z$2:$Z$16,$AA$2:$AA$16)-$T969)^2+(_xlfn.XLOOKUP(AS$1,$Z$2:$Z$16,$AB$2:$AB$16)-$U969)^2+(_xlfn.XLOOKUP(AS$1,$Z$2:$Z$16,$AC$2:$AC$16-$V969)^2)))</f>
        <v/>
      </c>
      <c r="AT969" s="141" t="str">
        <f t="array" ref="AT969">IF(OR(AT$1=0, $A969=""),"",SQRT((_xlfn.XLOOKUP(AT$1,$Z$2:$Z$16,$AA$2:$AA$16)-$T969)^2+(_xlfn.XLOOKUP(AT$1,$Z$2:$Z$16,$AB$2:$AB$16)-$U969)^2+(_xlfn.XLOOKUP(AT$1,$Z$2:$Z$16,$AC$2:$AC$16-$V969)^2)))</f>
        <v/>
      </c>
      <c r="AU969" s="141" t="str">
        <f t="array" ref="AU969">IF(OR(AU$1=0, $A969=""),"",SQRT((_xlfn.XLOOKUP(AU$1,$Z$2:$Z$16,$AA$2:$AA$16)-$T969)^2+(_xlfn.XLOOKUP(AU$1,$Z$2:$Z$16,$AB$2:$AB$16)-$U969)^2+(_xlfn.XLOOKUP(AU$1,$Z$2:$Z$16,$AC$2:$AC$16-$V969)^2)))</f>
        <v/>
      </c>
      <c r="AV969" s="142" t="str">
        <f t="array" ref="AV969">IF(OR(AV$1=0, $A969=""),"",SQRT((_xlfn.XLOOKUP(AV$1,$Z$2:$Z$16,$AA$2:$AA$16)-$T969)^2+(_xlfn.XLOOKUP(AV$1,$Z$2:$Z$16,$AB$2:$AB$16)-$U969)^2+(_xlfn.XLOOKUP(AV$1,$Z$2:$Z$16,$AC$2:$AC$16-$V969)^2)))</f>
        <v/>
      </c>
      <c r="AW969" s="124"/>
      <c r="AX969" s="124"/>
      <c r="AY969" s="125">
        <f t="shared" si="531"/>
        <v>0</v>
      </c>
      <c r="AZ969" s="143">
        <f t="shared" si="532"/>
        <v>0</v>
      </c>
      <c r="BA969" s="143">
        <f t="shared" si="533"/>
        <v>0</v>
      </c>
      <c r="BB969" s="143">
        <f t="shared" si="534"/>
        <v>0</v>
      </c>
      <c r="BC969" s="143">
        <f t="shared" si="535"/>
        <v>0</v>
      </c>
      <c r="BD969" s="143">
        <f t="shared" si="536"/>
        <v>0</v>
      </c>
      <c r="BE969" s="143">
        <f t="shared" si="537"/>
        <v>0</v>
      </c>
      <c r="BF969" s="143">
        <f t="shared" si="538"/>
        <v>0</v>
      </c>
      <c r="BG969" s="144">
        <f t="shared" si="539"/>
        <v>0</v>
      </c>
      <c r="BH969" s="144">
        <f t="shared" si="540"/>
        <v>0</v>
      </c>
      <c r="BI969" s="144">
        <f t="shared" si="541"/>
        <v>0</v>
      </c>
      <c r="BJ969" s="144">
        <f t="shared" si="542"/>
        <v>0</v>
      </c>
      <c r="BK969" s="144">
        <f t="shared" si="543"/>
        <v>0</v>
      </c>
      <c r="BL969" s="144">
        <f t="shared" si="544"/>
        <v>0</v>
      </c>
      <c r="BM969" s="145">
        <f t="shared" si="545"/>
        <v>0</v>
      </c>
      <c r="BN969" s="124"/>
      <c r="BO969" s="124"/>
      <c r="BP969" s="124"/>
      <c r="BQ969" s="124"/>
      <c r="BR969" s="124"/>
      <c r="BS969" s="124"/>
      <c r="BT969" s="124"/>
      <c r="BU969" s="124"/>
      <c r="BV969" s="130"/>
      <c r="BW969" s="130"/>
      <c r="BX969" s="130"/>
      <c r="BY969" s="130"/>
      <c r="BZ969" s="130"/>
      <c r="CA969" s="130"/>
      <c r="CB969" s="130"/>
      <c r="CC969" s="130"/>
      <c r="CD969" s="130"/>
      <c r="CE969" s="130"/>
      <c r="CF969" s="130"/>
      <c r="CG969" s="130"/>
      <c r="CH969" s="130"/>
      <c r="CI969" s="130"/>
      <c r="CJ969" s="130"/>
      <c r="CM969" s="159">
        <f t="shared" si="546"/>
        <v>0</v>
      </c>
      <c r="CN969" s="160">
        <f t="shared" si="547"/>
        <v>0</v>
      </c>
      <c r="CO969" s="160">
        <f t="shared" si="548"/>
        <v>0</v>
      </c>
      <c r="CP969" s="160">
        <f t="shared" si="549"/>
        <v>0</v>
      </c>
      <c r="CQ969" s="160">
        <f t="shared" si="550"/>
        <v>0</v>
      </c>
      <c r="CR969" s="160" t="str">
        <f t="shared" si="551"/>
        <v/>
      </c>
      <c r="CS969" s="160" t="str">
        <f t="shared" si="552"/>
        <v/>
      </c>
      <c r="CT969" s="160" t="str">
        <f t="shared" si="553"/>
        <v/>
      </c>
      <c r="CU969" s="162" t="str">
        <f t="shared" si="554"/>
        <v/>
      </c>
      <c r="CV969" s="162" t="str">
        <f t="shared" si="555"/>
        <v/>
      </c>
      <c r="CW969" s="162" t="str">
        <f t="shared" si="556"/>
        <v/>
      </c>
      <c r="CX969" s="162" t="str">
        <f t="shared" si="557"/>
        <v/>
      </c>
      <c r="CY969" s="162" t="str">
        <f t="shared" si="558"/>
        <v/>
      </c>
      <c r="CZ969" s="162" t="str">
        <f t="shared" si="559"/>
        <v/>
      </c>
      <c r="DA969" s="163" t="str">
        <f t="shared" si="560"/>
        <v/>
      </c>
    </row>
    <row r="970" spans="1:105" ht="16.5" x14ac:dyDescent="0.3">
      <c r="A970" s="135"/>
      <c r="B970" s="136"/>
      <c r="C970" s="136"/>
      <c r="D970" s="137"/>
      <c r="E970" s="176"/>
      <c r="F970" s="182"/>
      <c r="G970" s="183"/>
      <c r="H970" s="183"/>
      <c r="I970" s="183"/>
      <c r="J970" s="183"/>
      <c r="K970" s="183"/>
      <c r="L970" s="183"/>
      <c r="M970" s="186"/>
      <c r="N970" s="182"/>
      <c r="O970" s="184"/>
      <c r="P970" s="178"/>
      <c r="Q970" s="118">
        <f t="shared" si="529"/>
        <v>0</v>
      </c>
      <c r="R970" s="3"/>
      <c r="S970" s="3"/>
      <c r="T970" s="4"/>
      <c r="U970" s="4"/>
      <c r="V970" s="99">
        <f t="shared" si="530"/>
        <v>0</v>
      </c>
      <c r="W970" s="161"/>
      <c r="X970" s="138"/>
      <c r="AH970" s="158" t="str">
        <f t="array" ref="AH970">IF(OR(AH$1=0, $A970=""),"",SQRT((_xlfn.XLOOKUP(AH$1,$Z$2:$Z$16,$AA$2:$AA$16)-$T970)^2+(_xlfn.XLOOKUP(AH$1,$Z$2:$Z$16,$AB$2:$AB$16)-$U970)^2+(_xlfn.XLOOKUP(AH$1,$Z$2:$Z$16,$AC$2:$AC$16-$V970)^2)))</f>
        <v/>
      </c>
      <c r="AI970" s="140" t="str">
        <f t="array" ref="AI970">IF(OR(AI$1=0, $A970=""),"",SQRT((_xlfn.XLOOKUP(AI$1,$Z$2:$Z$16,$AA$2:$AA$16)-$T970)^2+(_xlfn.XLOOKUP(AI$1,$Z$2:$Z$16,$AB$2:$AB$16)-$U970)^2+(_xlfn.XLOOKUP(AI$1,$Z$2:$Z$16,$AC$2:$AC$16-$V970)^2)))</f>
        <v/>
      </c>
      <c r="AJ970" s="140" t="str">
        <f t="array" ref="AJ970">IF(OR(AJ$1=0, $A970=""),"",SQRT((_xlfn.XLOOKUP(AJ$1,$Z$2:$Z$16,$AA$2:$AA$16)-$T970)^2+(_xlfn.XLOOKUP(AJ$1,$Z$2:$Z$16,$AB$2:$AB$16)-$U970)^2+(_xlfn.XLOOKUP(AJ$1,$Z$2:$Z$16,$AC$2:$AC$16-$V970)^2)))</f>
        <v/>
      </c>
      <c r="AK970" s="140" t="str">
        <f t="array" ref="AK970">IF(OR(AK$1=0, $A970=""),"",SQRT((_xlfn.XLOOKUP(AK$1,$Z$2:$Z$16,$AA$2:$AA$16)-$T970)^2+(_xlfn.XLOOKUP(AK$1,$Z$2:$Z$16,$AB$2:$AB$16)-$U970)^2+(_xlfn.XLOOKUP(AK$1,$Z$2:$Z$16,$AC$2:$AC$16-$V970)^2)))</f>
        <v/>
      </c>
      <c r="AL970" s="140" t="str">
        <f t="array" ref="AL970">IF(OR(AL$1=0, $A970=""),"",SQRT((_xlfn.XLOOKUP(AL$1,$Z$2:$Z$16,$AA$2:$AA$16)-$T970)^2+(_xlfn.XLOOKUP(AL$1,$Z$2:$Z$16,$AB$2:$AB$16)-$U970)^2+(_xlfn.XLOOKUP(AL$1,$Z$2:$Z$16,$AC$2:$AC$16-$V970)^2)))</f>
        <v/>
      </c>
      <c r="AM970" s="140" t="str">
        <f t="array" ref="AM970">IF(OR(AM$1=0, $A970=""),"",SQRT((_xlfn.XLOOKUP(AM$1,$Z$2:$Z$16,$AA$2:$AA$16)-$T970)^2+(_xlfn.XLOOKUP(AM$1,$Z$2:$Z$16,$AB$2:$AB$16)-$U970)^2+(_xlfn.XLOOKUP(AM$1,$Z$2:$Z$16,$AC$2:$AC$16-$V970)^2)))</f>
        <v/>
      </c>
      <c r="AN970" s="140" t="str">
        <f t="array" ref="AN970">IF(OR(AN$1=0, $A970=""),"",SQRT((_xlfn.XLOOKUP(AN$1,$Z$2:$Z$16,$AA$2:$AA$16)-$T970)^2+(_xlfn.XLOOKUP(AN$1,$Z$2:$Z$16,$AB$2:$AB$16)-$U970)^2+(_xlfn.XLOOKUP(AN$1,$Z$2:$Z$16,$AC$2:$AC$16-$V970)^2)))</f>
        <v/>
      </c>
      <c r="AO970" s="140" t="str">
        <f t="array" ref="AO970">IF(OR(AO$1=0, $A970=""),"",SQRT((_xlfn.XLOOKUP(AO$1,$Z$2:$Z$16,$AA$2:$AA$16)-$T970)^2+(_xlfn.XLOOKUP(AO$1,$Z$2:$Z$16,$AB$2:$AB$16)-$U970)^2+(_xlfn.XLOOKUP(AO$1,$Z$2:$Z$16,$AC$2:$AC$16-$V970)^2)))</f>
        <v/>
      </c>
      <c r="AP970" s="141" t="str">
        <f t="array" ref="AP970">IF(OR(AP$1=0, $A970=""),"",SQRT((_xlfn.XLOOKUP(AP$1,$Z$2:$Z$16,$AA$2:$AA$16)-$T970)^2+(_xlfn.XLOOKUP(AP$1,$Z$2:$Z$16,$AB$2:$AB$16)-$U970)^2+(_xlfn.XLOOKUP(AP$1,$Z$2:$Z$16,$AC$2:$AC$16-$V970)^2)))</f>
        <v/>
      </c>
      <c r="AQ970" s="141" t="str">
        <f t="array" ref="AQ970">IF(OR(AQ$1=0, $A970=""),"",SQRT((_xlfn.XLOOKUP(AQ$1,$Z$2:$Z$16,$AA$2:$AA$16)-$T970)^2+(_xlfn.XLOOKUP(AQ$1,$Z$2:$Z$16,$AB$2:$AB$16)-$U970)^2+(_xlfn.XLOOKUP(AQ$1,$Z$2:$Z$16,$AC$2:$AC$16-$V970)^2)))</f>
        <v/>
      </c>
      <c r="AR970" s="141" t="str">
        <f t="array" ref="AR970">IF(OR(AR$1=0, $A970=""),"",SQRT((_xlfn.XLOOKUP(AR$1,$Z$2:$Z$16,$AA$2:$AA$16)-$T970)^2+(_xlfn.XLOOKUP(AR$1,$Z$2:$Z$16,$AB$2:$AB$16)-$U970)^2+(_xlfn.XLOOKUP(AR$1,$Z$2:$Z$16,$AC$2:$AC$16-$V970)^2)))</f>
        <v/>
      </c>
      <c r="AS970" s="141" t="str">
        <f t="array" ref="AS970">IF(OR(AS$1=0, $A970=""),"",SQRT((_xlfn.XLOOKUP(AS$1,$Z$2:$Z$16,$AA$2:$AA$16)-$T970)^2+(_xlfn.XLOOKUP(AS$1,$Z$2:$Z$16,$AB$2:$AB$16)-$U970)^2+(_xlfn.XLOOKUP(AS$1,$Z$2:$Z$16,$AC$2:$AC$16-$V970)^2)))</f>
        <v/>
      </c>
      <c r="AT970" s="141" t="str">
        <f t="array" ref="AT970">IF(OR(AT$1=0, $A970=""),"",SQRT((_xlfn.XLOOKUP(AT$1,$Z$2:$Z$16,$AA$2:$AA$16)-$T970)^2+(_xlfn.XLOOKUP(AT$1,$Z$2:$Z$16,$AB$2:$AB$16)-$U970)^2+(_xlfn.XLOOKUP(AT$1,$Z$2:$Z$16,$AC$2:$AC$16-$V970)^2)))</f>
        <v/>
      </c>
      <c r="AU970" s="141" t="str">
        <f t="array" ref="AU970">IF(OR(AU$1=0, $A970=""),"",SQRT((_xlfn.XLOOKUP(AU$1,$Z$2:$Z$16,$AA$2:$AA$16)-$T970)^2+(_xlfn.XLOOKUP(AU$1,$Z$2:$Z$16,$AB$2:$AB$16)-$U970)^2+(_xlfn.XLOOKUP(AU$1,$Z$2:$Z$16,$AC$2:$AC$16-$V970)^2)))</f>
        <v/>
      </c>
      <c r="AV970" s="142" t="str">
        <f t="array" ref="AV970">IF(OR(AV$1=0, $A970=""),"",SQRT((_xlfn.XLOOKUP(AV$1,$Z$2:$Z$16,$AA$2:$AA$16)-$T970)^2+(_xlfn.XLOOKUP(AV$1,$Z$2:$Z$16,$AB$2:$AB$16)-$U970)^2+(_xlfn.XLOOKUP(AV$1,$Z$2:$Z$16,$AC$2:$AC$16-$V970)^2)))</f>
        <v/>
      </c>
      <c r="AW970" s="124"/>
      <c r="AX970" s="124"/>
      <c r="AY970" s="125">
        <f t="shared" si="531"/>
        <v>0</v>
      </c>
      <c r="AZ970" s="143">
        <f t="shared" si="532"/>
        <v>0</v>
      </c>
      <c r="BA970" s="143">
        <f t="shared" si="533"/>
        <v>0</v>
      </c>
      <c r="BB970" s="143">
        <f t="shared" si="534"/>
        <v>0</v>
      </c>
      <c r="BC970" s="143">
        <f t="shared" si="535"/>
        <v>0</v>
      </c>
      <c r="BD970" s="143">
        <f t="shared" si="536"/>
        <v>0</v>
      </c>
      <c r="BE970" s="143">
        <f t="shared" si="537"/>
        <v>0</v>
      </c>
      <c r="BF970" s="143">
        <f t="shared" si="538"/>
        <v>0</v>
      </c>
      <c r="BG970" s="144">
        <f t="shared" si="539"/>
        <v>0</v>
      </c>
      <c r="BH970" s="144">
        <f t="shared" si="540"/>
        <v>0</v>
      </c>
      <c r="BI970" s="144">
        <f t="shared" si="541"/>
        <v>0</v>
      </c>
      <c r="BJ970" s="144">
        <f t="shared" si="542"/>
        <v>0</v>
      </c>
      <c r="BK970" s="144">
        <f t="shared" si="543"/>
        <v>0</v>
      </c>
      <c r="BL970" s="144">
        <f t="shared" si="544"/>
        <v>0</v>
      </c>
      <c r="BM970" s="145">
        <f t="shared" si="545"/>
        <v>0</v>
      </c>
      <c r="BN970" s="124"/>
      <c r="BO970" s="124"/>
      <c r="BP970" s="124"/>
      <c r="BQ970" s="124"/>
      <c r="BR970" s="124"/>
      <c r="BS970" s="124"/>
      <c r="BT970" s="124"/>
      <c r="BU970" s="124"/>
      <c r="BV970" s="130"/>
      <c r="BW970" s="130"/>
      <c r="BX970" s="130"/>
      <c r="BY970" s="130"/>
      <c r="BZ970" s="130"/>
      <c r="CA970" s="130"/>
      <c r="CB970" s="130"/>
      <c r="CC970" s="130"/>
      <c r="CD970" s="130"/>
      <c r="CE970" s="130"/>
      <c r="CF970" s="130"/>
      <c r="CG970" s="130"/>
      <c r="CH970" s="130"/>
      <c r="CI970" s="130"/>
      <c r="CJ970" s="130"/>
      <c r="CM970" s="159">
        <f t="shared" si="546"/>
        <v>0</v>
      </c>
      <c r="CN970" s="160">
        <f t="shared" si="547"/>
        <v>0</v>
      </c>
      <c r="CO970" s="160">
        <f t="shared" si="548"/>
        <v>0</v>
      </c>
      <c r="CP970" s="160">
        <f t="shared" si="549"/>
        <v>0</v>
      </c>
      <c r="CQ970" s="160">
        <f t="shared" si="550"/>
        <v>0</v>
      </c>
      <c r="CR970" s="160" t="str">
        <f t="shared" si="551"/>
        <v/>
      </c>
      <c r="CS970" s="160" t="str">
        <f t="shared" si="552"/>
        <v/>
      </c>
      <c r="CT970" s="160" t="str">
        <f t="shared" si="553"/>
        <v/>
      </c>
      <c r="CU970" s="162" t="str">
        <f t="shared" si="554"/>
        <v/>
      </c>
      <c r="CV970" s="162" t="str">
        <f t="shared" si="555"/>
        <v/>
      </c>
      <c r="CW970" s="162" t="str">
        <f t="shared" si="556"/>
        <v/>
      </c>
      <c r="CX970" s="162" t="str">
        <f t="shared" si="557"/>
        <v/>
      </c>
      <c r="CY970" s="162" t="str">
        <f t="shared" si="558"/>
        <v/>
      </c>
      <c r="CZ970" s="162" t="str">
        <f t="shared" si="559"/>
        <v/>
      </c>
      <c r="DA970" s="163" t="str">
        <f t="shared" si="560"/>
        <v/>
      </c>
    </row>
    <row r="971" spans="1:105" ht="16.5" x14ac:dyDescent="0.3">
      <c r="A971" s="135"/>
      <c r="B971" s="136"/>
      <c r="C971" s="136"/>
      <c r="D971" s="137"/>
      <c r="E971" s="176"/>
      <c r="F971" s="182"/>
      <c r="G971" s="183"/>
      <c r="H971" s="183"/>
      <c r="I971" s="183"/>
      <c r="J971" s="183"/>
      <c r="K971" s="183"/>
      <c r="L971" s="183"/>
      <c r="M971" s="186"/>
      <c r="N971" s="182"/>
      <c r="O971" s="184"/>
      <c r="P971" s="178"/>
      <c r="Q971" s="118">
        <f t="shared" si="529"/>
        <v>0</v>
      </c>
      <c r="R971" s="3"/>
      <c r="S971" s="3"/>
      <c r="T971" s="4"/>
      <c r="U971" s="4"/>
      <c r="V971" s="99">
        <f t="shared" si="530"/>
        <v>0</v>
      </c>
      <c r="W971" s="161"/>
      <c r="X971" s="138"/>
      <c r="AH971" s="158" t="str">
        <f t="array" ref="AH971">IF(OR(AH$1=0, $A971=""),"",SQRT((_xlfn.XLOOKUP(AH$1,$Z$2:$Z$16,$AA$2:$AA$16)-$T971)^2+(_xlfn.XLOOKUP(AH$1,$Z$2:$Z$16,$AB$2:$AB$16)-$U971)^2+(_xlfn.XLOOKUP(AH$1,$Z$2:$Z$16,$AC$2:$AC$16-$V971)^2)))</f>
        <v/>
      </c>
      <c r="AI971" s="140" t="str">
        <f t="array" ref="AI971">IF(OR(AI$1=0, $A971=""),"",SQRT((_xlfn.XLOOKUP(AI$1,$Z$2:$Z$16,$AA$2:$AA$16)-$T971)^2+(_xlfn.XLOOKUP(AI$1,$Z$2:$Z$16,$AB$2:$AB$16)-$U971)^2+(_xlfn.XLOOKUP(AI$1,$Z$2:$Z$16,$AC$2:$AC$16-$V971)^2)))</f>
        <v/>
      </c>
      <c r="AJ971" s="140" t="str">
        <f t="array" ref="AJ971">IF(OR(AJ$1=0, $A971=""),"",SQRT((_xlfn.XLOOKUP(AJ$1,$Z$2:$Z$16,$AA$2:$AA$16)-$T971)^2+(_xlfn.XLOOKUP(AJ$1,$Z$2:$Z$16,$AB$2:$AB$16)-$U971)^2+(_xlfn.XLOOKUP(AJ$1,$Z$2:$Z$16,$AC$2:$AC$16-$V971)^2)))</f>
        <v/>
      </c>
      <c r="AK971" s="140" t="str">
        <f t="array" ref="AK971">IF(OR(AK$1=0, $A971=""),"",SQRT((_xlfn.XLOOKUP(AK$1,$Z$2:$Z$16,$AA$2:$AA$16)-$T971)^2+(_xlfn.XLOOKUP(AK$1,$Z$2:$Z$16,$AB$2:$AB$16)-$U971)^2+(_xlfn.XLOOKUP(AK$1,$Z$2:$Z$16,$AC$2:$AC$16-$V971)^2)))</f>
        <v/>
      </c>
      <c r="AL971" s="140" t="str">
        <f t="array" ref="AL971">IF(OR(AL$1=0, $A971=""),"",SQRT((_xlfn.XLOOKUP(AL$1,$Z$2:$Z$16,$AA$2:$AA$16)-$T971)^2+(_xlfn.XLOOKUP(AL$1,$Z$2:$Z$16,$AB$2:$AB$16)-$U971)^2+(_xlfn.XLOOKUP(AL$1,$Z$2:$Z$16,$AC$2:$AC$16-$V971)^2)))</f>
        <v/>
      </c>
      <c r="AM971" s="140" t="str">
        <f t="array" ref="AM971">IF(OR(AM$1=0, $A971=""),"",SQRT((_xlfn.XLOOKUP(AM$1,$Z$2:$Z$16,$AA$2:$AA$16)-$T971)^2+(_xlfn.XLOOKUP(AM$1,$Z$2:$Z$16,$AB$2:$AB$16)-$U971)^2+(_xlfn.XLOOKUP(AM$1,$Z$2:$Z$16,$AC$2:$AC$16-$V971)^2)))</f>
        <v/>
      </c>
      <c r="AN971" s="140" t="str">
        <f t="array" ref="AN971">IF(OR(AN$1=0, $A971=""),"",SQRT((_xlfn.XLOOKUP(AN$1,$Z$2:$Z$16,$AA$2:$AA$16)-$T971)^2+(_xlfn.XLOOKUP(AN$1,$Z$2:$Z$16,$AB$2:$AB$16)-$U971)^2+(_xlfn.XLOOKUP(AN$1,$Z$2:$Z$16,$AC$2:$AC$16-$V971)^2)))</f>
        <v/>
      </c>
      <c r="AO971" s="140" t="str">
        <f t="array" ref="AO971">IF(OR(AO$1=0, $A971=""),"",SQRT((_xlfn.XLOOKUP(AO$1,$Z$2:$Z$16,$AA$2:$AA$16)-$T971)^2+(_xlfn.XLOOKUP(AO$1,$Z$2:$Z$16,$AB$2:$AB$16)-$U971)^2+(_xlfn.XLOOKUP(AO$1,$Z$2:$Z$16,$AC$2:$AC$16-$V971)^2)))</f>
        <v/>
      </c>
      <c r="AP971" s="141" t="str">
        <f t="array" ref="AP971">IF(OR(AP$1=0, $A971=""),"",SQRT((_xlfn.XLOOKUP(AP$1,$Z$2:$Z$16,$AA$2:$AA$16)-$T971)^2+(_xlfn.XLOOKUP(AP$1,$Z$2:$Z$16,$AB$2:$AB$16)-$U971)^2+(_xlfn.XLOOKUP(AP$1,$Z$2:$Z$16,$AC$2:$AC$16-$V971)^2)))</f>
        <v/>
      </c>
      <c r="AQ971" s="141" t="str">
        <f t="array" ref="AQ971">IF(OR(AQ$1=0, $A971=""),"",SQRT((_xlfn.XLOOKUP(AQ$1,$Z$2:$Z$16,$AA$2:$AA$16)-$T971)^2+(_xlfn.XLOOKUP(AQ$1,$Z$2:$Z$16,$AB$2:$AB$16)-$U971)^2+(_xlfn.XLOOKUP(AQ$1,$Z$2:$Z$16,$AC$2:$AC$16-$V971)^2)))</f>
        <v/>
      </c>
      <c r="AR971" s="141" t="str">
        <f t="array" ref="AR971">IF(OR(AR$1=0, $A971=""),"",SQRT((_xlfn.XLOOKUP(AR$1,$Z$2:$Z$16,$AA$2:$AA$16)-$T971)^2+(_xlfn.XLOOKUP(AR$1,$Z$2:$Z$16,$AB$2:$AB$16)-$U971)^2+(_xlfn.XLOOKUP(AR$1,$Z$2:$Z$16,$AC$2:$AC$16-$V971)^2)))</f>
        <v/>
      </c>
      <c r="AS971" s="141" t="str">
        <f t="array" ref="AS971">IF(OR(AS$1=0, $A971=""),"",SQRT((_xlfn.XLOOKUP(AS$1,$Z$2:$Z$16,$AA$2:$AA$16)-$T971)^2+(_xlfn.XLOOKUP(AS$1,$Z$2:$Z$16,$AB$2:$AB$16)-$U971)^2+(_xlfn.XLOOKUP(AS$1,$Z$2:$Z$16,$AC$2:$AC$16-$V971)^2)))</f>
        <v/>
      </c>
      <c r="AT971" s="141" t="str">
        <f t="array" ref="AT971">IF(OR(AT$1=0, $A971=""),"",SQRT((_xlfn.XLOOKUP(AT$1,$Z$2:$Z$16,$AA$2:$AA$16)-$T971)^2+(_xlfn.XLOOKUP(AT$1,$Z$2:$Z$16,$AB$2:$AB$16)-$U971)^2+(_xlfn.XLOOKUP(AT$1,$Z$2:$Z$16,$AC$2:$AC$16-$V971)^2)))</f>
        <v/>
      </c>
      <c r="AU971" s="141" t="str">
        <f t="array" ref="AU971">IF(OR(AU$1=0, $A971=""),"",SQRT((_xlfn.XLOOKUP(AU$1,$Z$2:$Z$16,$AA$2:$AA$16)-$T971)^2+(_xlfn.XLOOKUP(AU$1,$Z$2:$Z$16,$AB$2:$AB$16)-$U971)^2+(_xlfn.XLOOKUP(AU$1,$Z$2:$Z$16,$AC$2:$AC$16-$V971)^2)))</f>
        <v/>
      </c>
      <c r="AV971" s="142" t="str">
        <f t="array" ref="AV971">IF(OR(AV$1=0, $A971=""),"",SQRT((_xlfn.XLOOKUP(AV$1,$Z$2:$Z$16,$AA$2:$AA$16)-$T971)^2+(_xlfn.XLOOKUP(AV$1,$Z$2:$Z$16,$AB$2:$AB$16)-$U971)^2+(_xlfn.XLOOKUP(AV$1,$Z$2:$Z$16,$AC$2:$AC$16-$V971)^2)))</f>
        <v/>
      </c>
      <c r="AW971" s="124"/>
      <c r="AX971" s="124"/>
      <c r="AY971" s="125">
        <f t="shared" si="531"/>
        <v>0</v>
      </c>
      <c r="AZ971" s="143">
        <f t="shared" si="532"/>
        <v>0</v>
      </c>
      <c r="BA971" s="143">
        <f t="shared" si="533"/>
        <v>0</v>
      </c>
      <c r="BB971" s="143">
        <f t="shared" si="534"/>
        <v>0</v>
      </c>
      <c r="BC971" s="143">
        <f t="shared" si="535"/>
        <v>0</v>
      </c>
      <c r="BD971" s="143">
        <f t="shared" si="536"/>
        <v>0</v>
      </c>
      <c r="BE971" s="143">
        <f t="shared" si="537"/>
        <v>0</v>
      </c>
      <c r="BF971" s="143">
        <f t="shared" si="538"/>
        <v>0</v>
      </c>
      <c r="BG971" s="144">
        <f t="shared" si="539"/>
        <v>0</v>
      </c>
      <c r="BH971" s="144">
        <f t="shared" si="540"/>
        <v>0</v>
      </c>
      <c r="BI971" s="144">
        <f t="shared" si="541"/>
        <v>0</v>
      </c>
      <c r="BJ971" s="144">
        <f t="shared" si="542"/>
        <v>0</v>
      </c>
      <c r="BK971" s="144">
        <f t="shared" si="543"/>
        <v>0</v>
      </c>
      <c r="BL971" s="144">
        <f t="shared" si="544"/>
        <v>0</v>
      </c>
      <c r="BM971" s="145">
        <f t="shared" si="545"/>
        <v>0</v>
      </c>
      <c r="BN971" s="124"/>
      <c r="BO971" s="124"/>
      <c r="BP971" s="124"/>
      <c r="BQ971" s="124"/>
      <c r="BR971" s="124"/>
      <c r="BS971" s="124"/>
      <c r="BT971" s="124"/>
      <c r="BU971" s="124"/>
      <c r="BV971" s="130"/>
      <c r="BW971" s="130"/>
      <c r="BX971" s="130"/>
      <c r="BY971" s="130"/>
      <c r="BZ971" s="130"/>
      <c r="CA971" s="130"/>
      <c r="CB971" s="130"/>
      <c r="CC971" s="130"/>
      <c r="CD971" s="130"/>
      <c r="CE971" s="130"/>
      <c r="CF971" s="130"/>
      <c r="CG971" s="130"/>
      <c r="CH971" s="130"/>
      <c r="CI971" s="130"/>
      <c r="CJ971" s="130"/>
      <c r="CM971" s="159">
        <f t="shared" si="546"/>
        <v>0</v>
      </c>
      <c r="CN971" s="160">
        <f t="shared" si="547"/>
        <v>0</v>
      </c>
      <c r="CO971" s="160">
        <f t="shared" si="548"/>
        <v>0</v>
      </c>
      <c r="CP971" s="160">
        <f t="shared" si="549"/>
        <v>0</v>
      </c>
      <c r="CQ971" s="160">
        <f t="shared" si="550"/>
        <v>0</v>
      </c>
      <c r="CR971" s="160" t="str">
        <f t="shared" si="551"/>
        <v/>
      </c>
      <c r="CS971" s="160" t="str">
        <f t="shared" si="552"/>
        <v/>
      </c>
      <c r="CT971" s="160" t="str">
        <f t="shared" si="553"/>
        <v/>
      </c>
      <c r="CU971" s="162" t="str">
        <f t="shared" si="554"/>
        <v/>
      </c>
      <c r="CV971" s="162" t="str">
        <f t="shared" si="555"/>
        <v/>
      </c>
      <c r="CW971" s="162" t="str">
        <f t="shared" si="556"/>
        <v/>
      </c>
      <c r="CX971" s="162" t="str">
        <f t="shared" si="557"/>
        <v/>
      </c>
      <c r="CY971" s="162" t="str">
        <f t="shared" si="558"/>
        <v/>
      </c>
      <c r="CZ971" s="162" t="str">
        <f t="shared" si="559"/>
        <v/>
      </c>
      <c r="DA971" s="163" t="str">
        <f t="shared" si="560"/>
        <v/>
      </c>
    </row>
    <row r="972" spans="1:105" ht="16.5" x14ac:dyDescent="0.3">
      <c r="A972" s="135"/>
      <c r="B972" s="136"/>
      <c r="C972" s="136"/>
      <c r="D972" s="137"/>
      <c r="E972" s="176"/>
      <c r="F972" s="182"/>
      <c r="G972" s="183"/>
      <c r="H972" s="183"/>
      <c r="I972" s="183"/>
      <c r="J972" s="183"/>
      <c r="K972" s="183"/>
      <c r="L972" s="183"/>
      <c r="M972" s="186"/>
      <c r="N972" s="182"/>
      <c r="O972" s="184"/>
      <c r="P972" s="178"/>
      <c r="Q972" s="118">
        <f t="shared" si="529"/>
        <v>0</v>
      </c>
      <c r="R972" s="3"/>
      <c r="S972" s="3"/>
      <c r="T972" s="4"/>
      <c r="U972" s="4"/>
      <c r="V972" s="99">
        <f t="shared" si="530"/>
        <v>0</v>
      </c>
      <c r="W972" s="161"/>
      <c r="X972" s="138"/>
      <c r="AH972" s="158" t="str">
        <f t="array" ref="AH972">IF(OR(AH$1=0, $A972=""),"",SQRT((_xlfn.XLOOKUP(AH$1,$Z$2:$Z$16,$AA$2:$AA$16)-$T972)^2+(_xlfn.XLOOKUP(AH$1,$Z$2:$Z$16,$AB$2:$AB$16)-$U972)^2+(_xlfn.XLOOKUP(AH$1,$Z$2:$Z$16,$AC$2:$AC$16-$V972)^2)))</f>
        <v/>
      </c>
      <c r="AI972" s="140" t="str">
        <f t="array" ref="AI972">IF(OR(AI$1=0, $A972=""),"",SQRT((_xlfn.XLOOKUP(AI$1,$Z$2:$Z$16,$AA$2:$AA$16)-$T972)^2+(_xlfn.XLOOKUP(AI$1,$Z$2:$Z$16,$AB$2:$AB$16)-$U972)^2+(_xlfn.XLOOKUP(AI$1,$Z$2:$Z$16,$AC$2:$AC$16-$V972)^2)))</f>
        <v/>
      </c>
      <c r="AJ972" s="140" t="str">
        <f t="array" ref="AJ972">IF(OR(AJ$1=0, $A972=""),"",SQRT((_xlfn.XLOOKUP(AJ$1,$Z$2:$Z$16,$AA$2:$AA$16)-$T972)^2+(_xlfn.XLOOKUP(AJ$1,$Z$2:$Z$16,$AB$2:$AB$16)-$U972)^2+(_xlfn.XLOOKUP(AJ$1,$Z$2:$Z$16,$AC$2:$AC$16-$V972)^2)))</f>
        <v/>
      </c>
      <c r="AK972" s="140" t="str">
        <f t="array" ref="AK972">IF(OR(AK$1=0, $A972=""),"",SQRT((_xlfn.XLOOKUP(AK$1,$Z$2:$Z$16,$AA$2:$AA$16)-$T972)^2+(_xlfn.XLOOKUP(AK$1,$Z$2:$Z$16,$AB$2:$AB$16)-$U972)^2+(_xlfn.XLOOKUP(AK$1,$Z$2:$Z$16,$AC$2:$AC$16-$V972)^2)))</f>
        <v/>
      </c>
      <c r="AL972" s="140" t="str">
        <f t="array" ref="AL972">IF(OR(AL$1=0, $A972=""),"",SQRT((_xlfn.XLOOKUP(AL$1,$Z$2:$Z$16,$AA$2:$AA$16)-$T972)^2+(_xlfn.XLOOKUP(AL$1,$Z$2:$Z$16,$AB$2:$AB$16)-$U972)^2+(_xlfn.XLOOKUP(AL$1,$Z$2:$Z$16,$AC$2:$AC$16-$V972)^2)))</f>
        <v/>
      </c>
      <c r="AM972" s="140" t="str">
        <f t="array" ref="AM972">IF(OR(AM$1=0, $A972=""),"",SQRT((_xlfn.XLOOKUP(AM$1,$Z$2:$Z$16,$AA$2:$AA$16)-$T972)^2+(_xlfn.XLOOKUP(AM$1,$Z$2:$Z$16,$AB$2:$AB$16)-$U972)^2+(_xlfn.XLOOKUP(AM$1,$Z$2:$Z$16,$AC$2:$AC$16-$V972)^2)))</f>
        <v/>
      </c>
      <c r="AN972" s="140" t="str">
        <f t="array" ref="AN972">IF(OR(AN$1=0, $A972=""),"",SQRT((_xlfn.XLOOKUP(AN$1,$Z$2:$Z$16,$AA$2:$AA$16)-$T972)^2+(_xlfn.XLOOKUP(AN$1,$Z$2:$Z$16,$AB$2:$AB$16)-$U972)^2+(_xlfn.XLOOKUP(AN$1,$Z$2:$Z$16,$AC$2:$AC$16-$V972)^2)))</f>
        <v/>
      </c>
      <c r="AO972" s="140" t="str">
        <f t="array" ref="AO972">IF(OR(AO$1=0, $A972=""),"",SQRT((_xlfn.XLOOKUP(AO$1,$Z$2:$Z$16,$AA$2:$AA$16)-$T972)^2+(_xlfn.XLOOKUP(AO$1,$Z$2:$Z$16,$AB$2:$AB$16)-$U972)^2+(_xlfn.XLOOKUP(AO$1,$Z$2:$Z$16,$AC$2:$AC$16-$V972)^2)))</f>
        <v/>
      </c>
      <c r="AP972" s="141" t="str">
        <f t="array" ref="AP972">IF(OR(AP$1=0, $A972=""),"",SQRT((_xlfn.XLOOKUP(AP$1,$Z$2:$Z$16,$AA$2:$AA$16)-$T972)^2+(_xlfn.XLOOKUP(AP$1,$Z$2:$Z$16,$AB$2:$AB$16)-$U972)^2+(_xlfn.XLOOKUP(AP$1,$Z$2:$Z$16,$AC$2:$AC$16-$V972)^2)))</f>
        <v/>
      </c>
      <c r="AQ972" s="141" t="str">
        <f t="array" ref="AQ972">IF(OR(AQ$1=0, $A972=""),"",SQRT((_xlfn.XLOOKUP(AQ$1,$Z$2:$Z$16,$AA$2:$AA$16)-$T972)^2+(_xlfn.XLOOKUP(AQ$1,$Z$2:$Z$16,$AB$2:$AB$16)-$U972)^2+(_xlfn.XLOOKUP(AQ$1,$Z$2:$Z$16,$AC$2:$AC$16-$V972)^2)))</f>
        <v/>
      </c>
      <c r="AR972" s="141" t="str">
        <f t="array" ref="AR972">IF(OR(AR$1=0, $A972=""),"",SQRT((_xlfn.XLOOKUP(AR$1,$Z$2:$Z$16,$AA$2:$AA$16)-$T972)^2+(_xlfn.XLOOKUP(AR$1,$Z$2:$Z$16,$AB$2:$AB$16)-$U972)^2+(_xlfn.XLOOKUP(AR$1,$Z$2:$Z$16,$AC$2:$AC$16-$V972)^2)))</f>
        <v/>
      </c>
      <c r="AS972" s="141" t="str">
        <f t="array" ref="AS972">IF(OR(AS$1=0, $A972=""),"",SQRT((_xlfn.XLOOKUP(AS$1,$Z$2:$Z$16,$AA$2:$AA$16)-$T972)^2+(_xlfn.XLOOKUP(AS$1,$Z$2:$Z$16,$AB$2:$AB$16)-$U972)^2+(_xlfn.XLOOKUP(AS$1,$Z$2:$Z$16,$AC$2:$AC$16-$V972)^2)))</f>
        <v/>
      </c>
      <c r="AT972" s="141" t="str">
        <f t="array" ref="AT972">IF(OR(AT$1=0, $A972=""),"",SQRT((_xlfn.XLOOKUP(AT$1,$Z$2:$Z$16,$AA$2:$AA$16)-$T972)^2+(_xlfn.XLOOKUP(AT$1,$Z$2:$Z$16,$AB$2:$AB$16)-$U972)^2+(_xlfn.XLOOKUP(AT$1,$Z$2:$Z$16,$AC$2:$AC$16-$V972)^2)))</f>
        <v/>
      </c>
      <c r="AU972" s="141" t="str">
        <f t="array" ref="AU972">IF(OR(AU$1=0, $A972=""),"",SQRT((_xlfn.XLOOKUP(AU$1,$Z$2:$Z$16,$AA$2:$AA$16)-$T972)^2+(_xlfn.XLOOKUP(AU$1,$Z$2:$Z$16,$AB$2:$AB$16)-$U972)^2+(_xlfn.XLOOKUP(AU$1,$Z$2:$Z$16,$AC$2:$AC$16-$V972)^2)))</f>
        <v/>
      </c>
      <c r="AV972" s="142" t="str">
        <f t="array" ref="AV972">IF(OR(AV$1=0, $A972=""),"",SQRT((_xlfn.XLOOKUP(AV$1,$Z$2:$Z$16,$AA$2:$AA$16)-$T972)^2+(_xlfn.XLOOKUP(AV$1,$Z$2:$Z$16,$AB$2:$AB$16)-$U972)^2+(_xlfn.XLOOKUP(AV$1,$Z$2:$Z$16,$AC$2:$AC$16-$V972)^2)))</f>
        <v/>
      </c>
      <c r="AW972" s="124"/>
      <c r="AX972" s="124"/>
      <c r="AY972" s="125">
        <f t="shared" si="531"/>
        <v>0</v>
      </c>
      <c r="AZ972" s="143">
        <f t="shared" si="532"/>
        <v>0</v>
      </c>
      <c r="BA972" s="143">
        <f t="shared" si="533"/>
        <v>0</v>
      </c>
      <c r="BB972" s="143">
        <f t="shared" si="534"/>
        <v>0</v>
      </c>
      <c r="BC972" s="143">
        <f t="shared" si="535"/>
        <v>0</v>
      </c>
      <c r="BD972" s="143">
        <f t="shared" si="536"/>
        <v>0</v>
      </c>
      <c r="BE972" s="143">
        <f t="shared" si="537"/>
        <v>0</v>
      </c>
      <c r="BF972" s="143">
        <f t="shared" si="538"/>
        <v>0</v>
      </c>
      <c r="BG972" s="144">
        <f t="shared" si="539"/>
        <v>0</v>
      </c>
      <c r="BH972" s="144">
        <f t="shared" si="540"/>
        <v>0</v>
      </c>
      <c r="BI972" s="144">
        <f t="shared" si="541"/>
        <v>0</v>
      </c>
      <c r="BJ972" s="144">
        <f t="shared" si="542"/>
        <v>0</v>
      </c>
      <c r="BK972" s="144">
        <f t="shared" si="543"/>
        <v>0</v>
      </c>
      <c r="BL972" s="144">
        <f t="shared" si="544"/>
        <v>0</v>
      </c>
      <c r="BM972" s="145">
        <f t="shared" si="545"/>
        <v>0</v>
      </c>
      <c r="BN972" s="124"/>
      <c r="BO972" s="124"/>
      <c r="BP972" s="124"/>
      <c r="BQ972" s="124"/>
      <c r="BR972" s="124"/>
      <c r="BS972" s="124"/>
      <c r="BT972" s="124"/>
      <c r="BU972" s="124"/>
      <c r="BV972" s="130"/>
      <c r="BW972" s="130"/>
      <c r="BX972" s="130"/>
      <c r="BY972" s="130"/>
      <c r="BZ972" s="130"/>
      <c r="CA972" s="130"/>
      <c r="CB972" s="130"/>
      <c r="CC972" s="130"/>
      <c r="CD972" s="130"/>
      <c r="CE972" s="130"/>
      <c r="CF972" s="130"/>
      <c r="CG972" s="130"/>
      <c r="CH972" s="130"/>
      <c r="CI972" s="130"/>
      <c r="CJ972" s="130"/>
      <c r="CM972" s="159">
        <f t="shared" si="546"/>
        <v>0</v>
      </c>
      <c r="CN972" s="160">
        <f t="shared" si="547"/>
        <v>0</v>
      </c>
      <c r="CO972" s="160">
        <f t="shared" si="548"/>
        <v>0</v>
      </c>
      <c r="CP972" s="160">
        <f t="shared" si="549"/>
        <v>0</v>
      </c>
      <c r="CQ972" s="160">
        <f t="shared" si="550"/>
        <v>0</v>
      </c>
      <c r="CR972" s="160" t="str">
        <f t="shared" si="551"/>
        <v/>
      </c>
      <c r="CS972" s="160" t="str">
        <f t="shared" si="552"/>
        <v/>
      </c>
      <c r="CT972" s="160" t="str">
        <f t="shared" si="553"/>
        <v/>
      </c>
      <c r="CU972" s="162" t="str">
        <f t="shared" si="554"/>
        <v/>
      </c>
      <c r="CV972" s="162" t="str">
        <f t="shared" si="555"/>
        <v/>
      </c>
      <c r="CW972" s="162" t="str">
        <f t="shared" si="556"/>
        <v/>
      </c>
      <c r="CX972" s="162" t="str">
        <f t="shared" si="557"/>
        <v/>
      </c>
      <c r="CY972" s="162" t="str">
        <f t="shared" si="558"/>
        <v/>
      </c>
      <c r="CZ972" s="162" t="str">
        <f t="shared" si="559"/>
        <v/>
      </c>
      <c r="DA972" s="163" t="str">
        <f t="shared" si="560"/>
        <v/>
      </c>
    </row>
    <row r="973" spans="1:105" ht="16.5" x14ac:dyDescent="0.3">
      <c r="A973" s="135"/>
      <c r="B973" s="136"/>
      <c r="C973" s="136"/>
      <c r="D973" s="137"/>
      <c r="E973" s="176"/>
      <c r="F973" s="182"/>
      <c r="G973" s="183"/>
      <c r="H973" s="183"/>
      <c r="I973" s="183"/>
      <c r="J973" s="183"/>
      <c r="K973" s="183"/>
      <c r="L973" s="183"/>
      <c r="M973" s="186"/>
      <c r="N973" s="182"/>
      <c r="O973" s="184"/>
      <c r="P973" s="178"/>
      <c r="Q973" s="118">
        <f t="shared" si="529"/>
        <v>0</v>
      </c>
      <c r="R973" s="3"/>
      <c r="S973" s="3"/>
      <c r="T973" s="4"/>
      <c r="U973" s="4"/>
      <c r="V973" s="99">
        <f t="shared" si="530"/>
        <v>0</v>
      </c>
      <c r="W973" s="161"/>
      <c r="X973" s="138"/>
      <c r="AH973" s="158" t="str">
        <f t="array" ref="AH973">IF(OR(AH$1=0, $A973=""),"",SQRT((_xlfn.XLOOKUP(AH$1,$Z$2:$Z$16,$AA$2:$AA$16)-$T973)^2+(_xlfn.XLOOKUP(AH$1,$Z$2:$Z$16,$AB$2:$AB$16)-$U973)^2+(_xlfn.XLOOKUP(AH$1,$Z$2:$Z$16,$AC$2:$AC$16-$V973)^2)))</f>
        <v/>
      </c>
      <c r="AI973" s="140" t="str">
        <f t="array" ref="AI973">IF(OR(AI$1=0, $A973=""),"",SQRT((_xlfn.XLOOKUP(AI$1,$Z$2:$Z$16,$AA$2:$AA$16)-$T973)^2+(_xlfn.XLOOKUP(AI$1,$Z$2:$Z$16,$AB$2:$AB$16)-$U973)^2+(_xlfn.XLOOKUP(AI$1,$Z$2:$Z$16,$AC$2:$AC$16-$V973)^2)))</f>
        <v/>
      </c>
      <c r="AJ973" s="140" t="str">
        <f t="array" ref="AJ973">IF(OR(AJ$1=0, $A973=""),"",SQRT((_xlfn.XLOOKUP(AJ$1,$Z$2:$Z$16,$AA$2:$AA$16)-$T973)^2+(_xlfn.XLOOKUP(AJ$1,$Z$2:$Z$16,$AB$2:$AB$16)-$U973)^2+(_xlfn.XLOOKUP(AJ$1,$Z$2:$Z$16,$AC$2:$AC$16-$V973)^2)))</f>
        <v/>
      </c>
      <c r="AK973" s="140" t="str">
        <f t="array" ref="AK973">IF(OR(AK$1=0, $A973=""),"",SQRT((_xlfn.XLOOKUP(AK$1,$Z$2:$Z$16,$AA$2:$AA$16)-$T973)^2+(_xlfn.XLOOKUP(AK$1,$Z$2:$Z$16,$AB$2:$AB$16)-$U973)^2+(_xlfn.XLOOKUP(AK$1,$Z$2:$Z$16,$AC$2:$AC$16-$V973)^2)))</f>
        <v/>
      </c>
      <c r="AL973" s="140" t="str">
        <f t="array" ref="AL973">IF(OR(AL$1=0, $A973=""),"",SQRT((_xlfn.XLOOKUP(AL$1,$Z$2:$Z$16,$AA$2:$AA$16)-$T973)^2+(_xlfn.XLOOKUP(AL$1,$Z$2:$Z$16,$AB$2:$AB$16)-$U973)^2+(_xlfn.XLOOKUP(AL$1,$Z$2:$Z$16,$AC$2:$AC$16-$V973)^2)))</f>
        <v/>
      </c>
      <c r="AM973" s="140" t="str">
        <f t="array" ref="AM973">IF(OR(AM$1=0, $A973=""),"",SQRT((_xlfn.XLOOKUP(AM$1,$Z$2:$Z$16,$AA$2:$AA$16)-$T973)^2+(_xlfn.XLOOKUP(AM$1,$Z$2:$Z$16,$AB$2:$AB$16)-$U973)^2+(_xlfn.XLOOKUP(AM$1,$Z$2:$Z$16,$AC$2:$AC$16-$V973)^2)))</f>
        <v/>
      </c>
      <c r="AN973" s="140" t="str">
        <f t="array" ref="AN973">IF(OR(AN$1=0, $A973=""),"",SQRT((_xlfn.XLOOKUP(AN$1,$Z$2:$Z$16,$AA$2:$AA$16)-$T973)^2+(_xlfn.XLOOKUP(AN$1,$Z$2:$Z$16,$AB$2:$AB$16)-$U973)^2+(_xlfn.XLOOKUP(AN$1,$Z$2:$Z$16,$AC$2:$AC$16-$V973)^2)))</f>
        <v/>
      </c>
      <c r="AO973" s="140" t="str">
        <f t="array" ref="AO973">IF(OR(AO$1=0, $A973=""),"",SQRT((_xlfn.XLOOKUP(AO$1,$Z$2:$Z$16,$AA$2:$AA$16)-$T973)^2+(_xlfn.XLOOKUP(AO$1,$Z$2:$Z$16,$AB$2:$AB$16)-$U973)^2+(_xlfn.XLOOKUP(AO$1,$Z$2:$Z$16,$AC$2:$AC$16-$V973)^2)))</f>
        <v/>
      </c>
      <c r="AP973" s="141" t="str">
        <f t="array" ref="AP973">IF(OR(AP$1=0, $A973=""),"",SQRT((_xlfn.XLOOKUP(AP$1,$Z$2:$Z$16,$AA$2:$AA$16)-$T973)^2+(_xlfn.XLOOKUP(AP$1,$Z$2:$Z$16,$AB$2:$AB$16)-$U973)^2+(_xlfn.XLOOKUP(AP$1,$Z$2:$Z$16,$AC$2:$AC$16-$V973)^2)))</f>
        <v/>
      </c>
      <c r="AQ973" s="141" t="str">
        <f t="array" ref="AQ973">IF(OR(AQ$1=0, $A973=""),"",SQRT((_xlfn.XLOOKUP(AQ$1,$Z$2:$Z$16,$AA$2:$AA$16)-$T973)^2+(_xlfn.XLOOKUP(AQ$1,$Z$2:$Z$16,$AB$2:$AB$16)-$U973)^2+(_xlfn.XLOOKUP(AQ$1,$Z$2:$Z$16,$AC$2:$AC$16-$V973)^2)))</f>
        <v/>
      </c>
      <c r="AR973" s="141" t="str">
        <f t="array" ref="AR973">IF(OR(AR$1=0, $A973=""),"",SQRT((_xlfn.XLOOKUP(AR$1,$Z$2:$Z$16,$AA$2:$AA$16)-$T973)^2+(_xlfn.XLOOKUP(AR$1,$Z$2:$Z$16,$AB$2:$AB$16)-$U973)^2+(_xlfn.XLOOKUP(AR$1,$Z$2:$Z$16,$AC$2:$AC$16-$V973)^2)))</f>
        <v/>
      </c>
      <c r="AS973" s="141" t="str">
        <f t="array" ref="AS973">IF(OR(AS$1=0, $A973=""),"",SQRT((_xlfn.XLOOKUP(AS$1,$Z$2:$Z$16,$AA$2:$AA$16)-$T973)^2+(_xlfn.XLOOKUP(AS$1,$Z$2:$Z$16,$AB$2:$AB$16)-$U973)^2+(_xlfn.XLOOKUP(AS$1,$Z$2:$Z$16,$AC$2:$AC$16-$V973)^2)))</f>
        <v/>
      </c>
      <c r="AT973" s="141" t="str">
        <f t="array" ref="AT973">IF(OR(AT$1=0, $A973=""),"",SQRT((_xlfn.XLOOKUP(AT$1,$Z$2:$Z$16,$AA$2:$AA$16)-$T973)^2+(_xlfn.XLOOKUP(AT$1,$Z$2:$Z$16,$AB$2:$AB$16)-$U973)^2+(_xlfn.XLOOKUP(AT$1,$Z$2:$Z$16,$AC$2:$AC$16-$V973)^2)))</f>
        <v/>
      </c>
      <c r="AU973" s="141" t="str">
        <f t="array" ref="AU973">IF(OR(AU$1=0, $A973=""),"",SQRT((_xlfn.XLOOKUP(AU$1,$Z$2:$Z$16,$AA$2:$AA$16)-$T973)^2+(_xlfn.XLOOKUP(AU$1,$Z$2:$Z$16,$AB$2:$AB$16)-$U973)^2+(_xlfn.XLOOKUP(AU$1,$Z$2:$Z$16,$AC$2:$AC$16-$V973)^2)))</f>
        <v/>
      </c>
      <c r="AV973" s="142" t="str">
        <f t="array" ref="AV973">IF(OR(AV$1=0, $A973=""),"",SQRT((_xlfn.XLOOKUP(AV$1,$Z$2:$Z$16,$AA$2:$AA$16)-$T973)^2+(_xlfn.XLOOKUP(AV$1,$Z$2:$Z$16,$AB$2:$AB$16)-$U973)^2+(_xlfn.XLOOKUP(AV$1,$Z$2:$Z$16,$AC$2:$AC$16-$V973)^2)))</f>
        <v/>
      </c>
      <c r="AW973" s="124"/>
      <c r="AX973" s="124"/>
      <c r="AY973" s="125">
        <f t="shared" si="531"/>
        <v>0</v>
      </c>
      <c r="AZ973" s="143">
        <f t="shared" si="532"/>
        <v>0</v>
      </c>
      <c r="BA973" s="143">
        <f t="shared" si="533"/>
        <v>0</v>
      </c>
      <c r="BB973" s="143">
        <f t="shared" si="534"/>
        <v>0</v>
      </c>
      <c r="BC973" s="143">
        <f t="shared" si="535"/>
        <v>0</v>
      </c>
      <c r="BD973" s="143">
        <f t="shared" si="536"/>
        <v>0</v>
      </c>
      <c r="BE973" s="143">
        <f t="shared" si="537"/>
        <v>0</v>
      </c>
      <c r="BF973" s="143">
        <f t="shared" si="538"/>
        <v>0</v>
      </c>
      <c r="BG973" s="144">
        <f t="shared" si="539"/>
        <v>0</v>
      </c>
      <c r="BH973" s="144">
        <f t="shared" si="540"/>
        <v>0</v>
      </c>
      <c r="BI973" s="144">
        <f t="shared" si="541"/>
        <v>0</v>
      </c>
      <c r="BJ973" s="144">
        <f t="shared" si="542"/>
        <v>0</v>
      </c>
      <c r="BK973" s="144">
        <f t="shared" si="543"/>
        <v>0</v>
      </c>
      <c r="BL973" s="144">
        <f t="shared" si="544"/>
        <v>0</v>
      </c>
      <c r="BM973" s="145">
        <f t="shared" si="545"/>
        <v>0</v>
      </c>
      <c r="BN973" s="124"/>
      <c r="BO973" s="124"/>
      <c r="BP973" s="124"/>
      <c r="BQ973" s="124"/>
      <c r="BR973" s="124"/>
      <c r="BS973" s="124"/>
      <c r="BT973" s="124"/>
      <c r="BU973" s="124"/>
      <c r="BV973" s="130"/>
      <c r="BW973" s="130"/>
      <c r="BX973" s="130"/>
      <c r="BY973" s="130"/>
      <c r="BZ973" s="130"/>
      <c r="CA973" s="130"/>
      <c r="CB973" s="130"/>
      <c r="CC973" s="130"/>
      <c r="CD973" s="130"/>
      <c r="CE973" s="130"/>
      <c r="CF973" s="130"/>
      <c r="CG973" s="130"/>
      <c r="CH973" s="130"/>
      <c r="CI973" s="130"/>
      <c r="CJ973" s="130"/>
      <c r="CM973" s="159">
        <f t="shared" si="546"/>
        <v>0</v>
      </c>
      <c r="CN973" s="160">
        <f t="shared" si="547"/>
        <v>0</v>
      </c>
      <c r="CO973" s="160">
        <f t="shared" si="548"/>
        <v>0</v>
      </c>
      <c r="CP973" s="160">
        <f t="shared" si="549"/>
        <v>0</v>
      </c>
      <c r="CQ973" s="160">
        <f t="shared" si="550"/>
        <v>0</v>
      </c>
      <c r="CR973" s="160" t="str">
        <f t="shared" si="551"/>
        <v/>
      </c>
      <c r="CS973" s="160" t="str">
        <f t="shared" si="552"/>
        <v/>
      </c>
      <c r="CT973" s="160" t="str">
        <f t="shared" si="553"/>
        <v/>
      </c>
      <c r="CU973" s="162" t="str">
        <f t="shared" si="554"/>
        <v/>
      </c>
      <c r="CV973" s="162" t="str">
        <f t="shared" si="555"/>
        <v/>
      </c>
      <c r="CW973" s="162" t="str">
        <f t="shared" si="556"/>
        <v/>
      </c>
      <c r="CX973" s="162" t="str">
        <f t="shared" si="557"/>
        <v/>
      </c>
      <c r="CY973" s="162" t="str">
        <f t="shared" si="558"/>
        <v/>
      </c>
      <c r="CZ973" s="162" t="str">
        <f t="shared" si="559"/>
        <v/>
      </c>
      <c r="DA973" s="163" t="str">
        <f t="shared" si="560"/>
        <v/>
      </c>
    </row>
    <row r="974" spans="1:105" ht="16.5" x14ac:dyDescent="0.3">
      <c r="A974" s="135"/>
      <c r="B974" s="136"/>
      <c r="C974" s="136"/>
      <c r="D974" s="137"/>
      <c r="E974" s="176"/>
      <c r="F974" s="182"/>
      <c r="G974" s="183"/>
      <c r="H974" s="183"/>
      <c r="I974" s="183"/>
      <c r="J974" s="183"/>
      <c r="K974" s="183"/>
      <c r="L974" s="183"/>
      <c r="M974" s="186"/>
      <c r="N974" s="182"/>
      <c r="O974" s="184"/>
      <c r="P974" s="178"/>
      <c r="Q974" s="118">
        <f t="shared" si="529"/>
        <v>0</v>
      </c>
      <c r="R974" s="3"/>
      <c r="S974" s="3"/>
      <c r="T974" s="4"/>
      <c r="U974" s="4"/>
      <c r="V974" s="99">
        <f t="shared" si="530"/>
        <v>0</v>
      </c>
      <c r="W974" s="161"/>
      <c r="X974" s="138"/>
      <c r="AH974" s="158" t="str">
        <f t="array" ref="AH974">IF(OR(AH$1=0, $A974=""),"",SQRT((_xlfn.XLOOKUP(AH$1,$Z$2:$Z$16,$AA$2:$AA$16)-$T974)^2+(_xlfn.XLOOKUP(AH$1,$Z$2:$Z$16,$AB$2:$AB$16)-$U974)^2+(_xlfn.XLOOKUP(AH$1,$Z$2:$Z$16,$AC$2:$AC$16-$V974)^2)))</f>
        <v/>
      </c>
      <c r="AI974" s="140" t="str">
        <f t="array" ref="AI974">IF(OR(AI$1=0, $A974=""),"",SQRT((_xlfn.XLOOKUP(AI$1,$Z$2:$Z$16,$AA$2:$AA$16)-$T974)^2+(_xlfn.XLOOKUP(AI$1,$Z$2:$Z$16,$AB$2:$AB$16)-$U974)^2+(_xlfn.XLOOKUP(AI$1,$Z$2:$Z$16,$AC$2:$AC$16-$V974)^2)))</f>
        <v/>
      </c>
      <c r="AJ974" s="140" t="str">
        <f t="array" ref="AJ974">IF(OR(AJ$1=0, $A974=""),"",SQRT((_xlfn.XLOOKUP(AJ$1,$Z$2:$Z$16,$AA$2:$AA$16)-$T974)^2+(_xlfn.XLOOKUP(AJ$1,$Z$2:$Z$16,$AB$2:$AB$16)-$U974)^2+(_xlfn.XLOOKUP(AJ$1,$Z$2:$Z$16,$AC$2:$AC$16-$V974)^2)))</f>
        <v/>
      </c>
      <c r="AK974" s="140" t="str">
        <f t="array" ref="AK974">IF(OR(AK$1=0, $A974=""),"",SQRT((_xlfn.XLOOKUP(AK$1,$Z$2:$Z$16,$AA$2:$AA$16)-$T974)^2+(_xlfn.XLOOKUP(AK$1,$Z$2:$Z$16,$AB$2:$AB$16)-$U974)^2+(_xlfn.XLOOKUP(AK$1,$Z$2:$Z$16,$AC$2:$AC$16-$V974)^2)))</f>
        <v/>
      </c>
      <c r="AL974" s="140" t="str">
        <f t="array" ref="AL974">IF(OR(AL$1=0, $A974=""),"",SQRT((_xlfn.XLOOKUP(AL$1,$Z$2:$Z$16,$AA$2:$AA$16)-$T974)^2+(_xlfn.XLOOKUP(AL$1,$Z$2:$Z$16,$AB$2:$AB$16)-$U974)^2+(_xlfn.XLOOKUP(AL$1,$Z$2:$Z$16,$AC$2:$AC$16-$V974)^2)))</f>
        <v/>
      </c>
      <c r="AM974" s="140" t="str">
        <f t="array" ref="AM974">IF(OR(AM$1=0, $A974=""),"",SQRT((_xlfn.XLOOKUP(AM$1,$Z$2:$Z$16,$AA$2:$AA$16)-$T974)^2+(_xlfn.XLOOKUP(AM$1,$Z$2:$Z$16,$AB$2:$AB$16)-$U974)^2+(_xlfn.XLOOKUP(AM$1,$Z$2:$Z$16,$AC$2:$AC$16-$V974)^2)))</f>
        <v/>
      </c>
      <c r="AN974" s="140" t="str">
        <f t="array" ref="AN974">IF(OR(AN$1=0, $A974=""),"",SQRT((_xlfn.XLOOKUP(AN$1,$Z$2:$Z$16,$AA$2:$AA$16)-$T974)^2+(_xlfn.XLOOKUP(AN$1,$Z$2:$Z$16,$AB$2:$AB$16)-$U974)^2+(_xlfn.XLOOKUP(AN$1,$Z$2:$Z$16,$AC$2:$AC$16-$V974)^2)))</f>
        <v/>
      </c>
      <c r="AO974" s="140" t="str">
        <f t="array" ref="AO974">IF(OR(AO$1=0, $A974=""),"",SQRT((_xlfn.XLOOKUP(AO$1,$Z$2:$Z$16,$AA$2:$AA$16)-$T974)^2+(_xlfn.XLOOKUP(AO$1,$Z$2:$Z$16,$AB$2:$AB$16)-$U974)^2+(_xlfn.XLOOKUP(AO$1,$Z$2:$Z$16,$AC$2:$AC$16-$V974)^2)))</f>
        <v/>
      </c>
      <c r="AP974" s="141" t="str">
        <f t="array" ref="AP974">IF(OR(AP$1=0, $A974=""),"",SQRT((_xlfn.XLOOKUP(AP$1,$Z$2:$Z$16,$AA$2:$AA$16)-$T974)^2+(_xlfn.XLOOKUP(AP$1,$Z$2:$Z$16,$AB$2:$AB$16)-$U974)^2+(_xlfn.XLOOKUP(AP$1,$Z$2:$Z$16,$AC$2:$AC$16-$V974)^2)))</f>
        <v/>
      </c>
      <c r="AQ974" s="141" t="str">
        <f t="array" ref="AQ974">IF(OR(AQ$1=0, $A974=""),"",SQRT((_xlfn.XLOOKUP(AQ$1,$Z$2:$Z$16,$AA$2:$AA$16)-$T974)^2+(_xlfn.XLOOKUP(AQ$1,$Z$2:$Z$16,$AB$2:$AB$16)-$U974)^2+(_xlfn.XLOOKUP(AQ$1,$Z$2:$Z$16,$AC$2:$AC$16-$V974)^2)))</f>
        <v/>
      </c>
      <c r="AR974" s="141" t="str">
        <f t="array" ref="AR974">IF(OR(AR$1=0, $A974=""),"",SQRT((_xlfn.XLOOKUP(AR$1,$Z$2:$Z$16,$AA$2:$AA$16)-$T974)^2+(_xlfn.XLOOKUP(AR$1,$Z$2:$Z$16,$AB$2:$AB$16)-$U974)^2+(_xlfn.XLOOKUP(AR$1,$Z$2:$Z$16,$AC$2:$AC$16-$V974)^2)))</f>
        <v/>
      </c>
      <c r="AS974" s="141" t="str">
        <f t="array" ref="AS974">IF(OR(AS$1=0, $A974=""),"",SQRT((_xlfn.XLOOKUP(AS$1,$Z$2:$Z$16,$AA$2:$AA$16)-$T974)^2+(_xlfn.XLOOKUP(AS$1,$Z$2:$Z$16,$AB$2:$AB$16)-$U974)^2+(_xlfn.XLOOKUP(AS$1,$Z$2:$Z$16,$AC$2:$AC$16-$V974)^2)))</f>
        <v/>
      </c>
      <c r="AT974" s="141" t="str">
        <f t="array" ref="AT974">IF(OR(AT$1=0, $A974=""),"",SQRT((_xlfn.XLOOKUP(AT$1,$Z$2:$Z$16,$AA$2:$AA$16)-$T974)^2+(_xlfn.XLOOKUP(AT$1,$Z$2:$Z$16,$AB$2:$AB$16)-$U974)^2+(_xlfn.XLOOKUP(AT$1,$Z$2:$Z$16,$AC$2:$AC$16-$V974)^2)))</f>
        <v/>
      </c>
      <c r="AU974" s="141" t="str">
        <f t="array" ref="AU974">IF(OR(AU$1=0, $A974=""),"",SQRT((_xlfn.XLOOKUP(AU$1,$Z$2:$Z$16,$AA$2:$AA$16)-$T974)^2+(_xlfn.XLOOKUP(AU$1,$Z$2:$Z$16,$AB$2:$AB$16)-$U974)^2+(_xlfn.XLOOKUP(AU$1,$Z$2:$Z$16,$AC$2:$AC$16-$V974)^2)))</f>
        <v/>
      </c>
      <c r="AV974" s="142" t="str">
        <f t="array" ref="AV974">IF(OR(AV$1=0, $A974=""),"",SQRT((_xlfn.XLOOKUP(AV$1,$Z$2:$Z$16,$AA$2:$AA$16)-$T974)^2+(_xlfn.XLOOKUP(AV$1,$Z$2:$Z$16,$AB$2:$AB$16)-$U974)^2+(_xlfn.XLOOKUP(AV$1,$Z$2:$Z$16,$AC$2:$AC$16-$V974)^2)))</f>
        <v/>
      </c>
      <c r="AW974" s="124"/>
      <c r="AX974" s="124"/>
      <c r="AY974" s="125">
        <f t="shared" si="531"/>
        <v>0</v>
      </c>
      <c r="AZ974" s="143">
        <f t="shared" si="532"/>
        <v>0</v>
      </c>
      <c r="BA974" s="143">
        <f t="shared" si="533"/>
        <v>0</v>
      </c>
      <c r="BB974" s="143">
        <f t="shared" si="534"/>
        <v>0</v>
      </c>
      <c r="BC974" s="143">
        <f t="shared" si="535"/>
        <v>0</v>
      </c>
      <c r="BD974" s="143">
        <f t="shared" si="536"/>
        <v>0</v>
      </c>
      <c r="BE974" s="143">
        <f t="shared" si="537"/>
        <v>0</v>
      </c>
      <c r="BF974" s="143">
        <f t="shared" si="538"/>
        <v>0</v>
      </c>
      <c r="BG974" s="144">
        <f t="shared" si="539"/>
        <v>0</v>
      </c>
      <c r="BH974" s="144">
        <f t="shared" si="540"/>
        <v>0</v>
      </c>
      <c r="BI974" s="144">
        <f t="shared" si="541"/>
        <v>0</v>
      </c>
      <c r="BJ974" s="144">
        <f t="shared" si="542"/>
        <v>0</v>
      </c>
      <c r="BK974" s="144">
        <f t="shared" si="543"/>
        <v>0</v>
      </c>
      <c r="BL974" s="144">
        <f t="shared" si="544"/>
        <v>0</v>
      </c>
      <c r="BM974" s="145">
        <f t="shared" si="545"/>
        <v>0</v>
      </c>
      <c r="BN974" s="124"/>
      <c r="BO974" s="124"/>
      <c r="BP974" s="124"/>
      <c r="BQ974" s="124"/>
      <c r="BR974" s="124"/>
      <c r="BS974" s="124"/>
      <c r="BT974" s="124"/>
      <c r="BU974" s="124"/>
      <c r="BV974" s="130"/>
      <c r="BW974" s="130"/>
      <c r="BX974" s="130"/>
      <c r="BY974" s="130"/>
      <c r="BZ974" s="130"/>
      <c r="CA974" s="130"/>
      <c r="CB974" s="130"/>
      <c r="CC974" s="130"/>
      <c r="CD974" s="130"/>
      <c r="CE974" s="130"/>
      <c r="CF974" s="130"/>
      <c r="CG974" s="130"/>
      <c r="CH974" s="130"/>
      <c r="CI974" s="130"/>
      <c r="CJ974" s="130"/>
      <c r="CM974" s="159">
        <f t="shared" si="546"/>
        <v>0</v>
      </c>
      <c r="CN974" s="160">
        <f t="shared" si="547"/>
        <v>0</v>
      </c>
      <c r="CO974" s="160">
        <f t="shared" si="548"/>
        <v>0</v>
      </c>
      <c r="CP974" s="160">
        <f t="shared" si="549"/>
        <v>0</v>
      </c>
      <c r="CQ974" s="160">
        <f t="shared" si="550"/>
        <v>0</v>
      </c>
      <c r="CR974" s="160" t="str">
        <f t="shared" si="551"/>
        <v/>
      </c>
      <c r="CS974" s="160" t="str">
        <f t="shared" si="552"/>
        <v/>
      </c>
      <c r="CT974" s="160" t="str">
        <f t="shared" si="553"/>
        <v/>
      </c>
      <c r="CU974" s="162" t="str">
        <f t="shared" si="554"/>
        <v/>
      </c>
      <c r="CV974" s="162" t="str">
        <f t="shared" si="555"/>
        <v/>
      </c>
      <c r="CW974" s="162" t="str">
        <f t="shared" si="556"/>
        <v/>
      </c>
      <c r="CX974" s="162" t="str">
        <f t="shared" si="557"/>
        <v/>
      </c>
      <c r="CY974" s="162" t="str">
        <f t="shared" si="558"/>
        <v/>
      </c>
      <c r="CZ974" s="162" t="str">
        <f t="shared" si="559"/>
        <v/>
      </c>
      <c r="DA974" s="163" t="str">
        <f t="shared" si="560"/>
        <v/>
      </c>
    </row>
    <row r="975" spans="1:105" ht="16.5" x14ac:dyDescent="0.3">
      <c r="A975" s="135"/>
      <c r="B975" s="136"/>
      <c r="C975" s="136"/>
      <c r="D975" s="137"/>
      <c r="E975" s="176"/>
      <c r="F975" s="182"/>
      <c r="G975" s="183"/>
      <c r="H975" s="183"/>
      <c r="I975" s="183"/>
      <c r="J975" s="183"/>
      <c r="K975" s="183"/>
      <c r="L975" s="183"/>
      <c r="M975" s="186"/>
      <c r="N975" s="182"/>
      <c r="O975" s="184"/>
      <c r="P975" s="178"/>
      <c r="Q975" s="118">
        <f t="shared" si="529"/>
        <v>0</v>
      </c>
      <c r="R975" s="3"/>
      <c r="S975" s="3"/>
      <c r="T975" s="4"/>
      <c r="U975" s="4"/>
      <c r="V975" s="99">
        <f t="shared" si="530"/>
        <v>0</v>
      </c>
      <c r="W975" s="161"/>
      <c r="X975" s="138"/>
      <c r="AH975" s="158" t="str">
        <f t="array" ref="AH975">IF(OR(AH$1=0, $A975=""),"",SQRT((_xlfn.XLOOKUP(AH$1,$Z$2:$Z$16,$AA$2:$AA$16)-$T975)^2+(_xlfn.XLOOKUP(AH$1,$Z$2:$Z$16,$AB$2:$AB$16)-$U975)^2+(_xlfn.XLOOKUP(AH$1,$Z$2:$Z$16,$AC$2:$AC$16-$V975)^2)))</f>
        <v/>
      </c>
      <c r="AI975" s="140" t="str">
        <f t="array" ref="AI975">IF(OR(AI$1=0, $A975=""),"",SQRT((_xlfn.XLOOKUP(AI$1,$Z$2:$Z$16,$AA$2:$AA$16)-$T975)^2+(_xlfn.XLOOKUP(AI$1,$Z$2:$Z$16,$AB$2:$AB$16)-$U975)^2+(_xlfn.XLOOKUP(AI$1,$Z$2:$Z$16,$AC$2:$AC$16-$V975)^2)))</f>
        <v/>
      </c>
      <c r="AJ975" s="140" t="str">
        <f t="array" ref="AJ975">IF(OR(AJ$1=0, $A975=""),"",SQRT((_xlfn.XLOOKUP(AJ$1,$Z$2:$Z$16,$AA$2:$AA$16)-$T975)^2+(_xlfn.XLOOKUP(AJ$1,$Z$2:$Z$16,$AB$2:$AB$16)-$U975)^2+(_xlfn.XLOOKUP(AJ$1,$Z$2:$Z$16,$AC$2:$AC$16-$V975)^2)))</f>
        <v/>
      </c>
      <c r="AK975" s="140" t="str">
        <f t="array" ref="AK975">IF(OR(AK$1=0, $A975=""),"",SQRT((_xlfn.XLOOKUP(AK$1,$Z$2:$Z$16,$AA$2:$AA$16)-$T975)^2+(_xlfn.XLOOKUP(AK$1,$Z$2:$Z$16,$AB$2:$AB$16)-$U975)^2+(_xlfn.XLOOKUP(AK$1,$Z$2:$Z$16,$AC$2:$AC$16-$V975)^2)))</f>
        <v/>
      </c>
      <c r="AL975" s="140" t="str">
        <f t="array" ref="AL975">IF(OR(AL$1=0, $A975=""),"",SQRT((_xlfn.XLOOKUP(AL$1,$Z$2:$Z$16,$AA$2:$AA$16)-$T975)^2+(_xlfn.XLOOKUP(AL$1,$Z$2:$Z$16,$AB$2:$AB$16)-$U975)^2+(_xlfn.XLOOKUP(AL$1,$Z$2:$Z$16,$AC$2:$AC$16-$V975)^2)))</f>
        <v/>
      </c>
      <c r="AM975" s="140" t="str">
        <f t="array" ref="AM975">IF(OR(AM$1=0, $A975=""),"",SQRT((_xlfn.XLOOKUP(AM$1,$Z$2:$Z$16,$AA$2:$AA$16)-$T975)^2+(_xlfn.XLOOKUP(AM$1,$Z$2:$Z$16,$AB$2:$AB$16)-$U975)^2+(_xlfn.XLOOKUP(AM$1,$Z$2:$Z$16,$AC$2:$AC$16-$V975)^2)))</f>
        <v/>
      </c>
      <c r="AN975" s="140" t="str">
        <f t="array" ref="AN975">IF(OR(AN$1=0, $A975=""),"",SQRT((_xlfn.XLOOKUP(AN$1,$Z$2:$Z$16,$AA$2:$AA$16)-$T975)^2+(_xlfn.XLOOKUP(AN$1,$Z$2:$Z$16,$AB$2:$AB$16)-$U975)^2+(_xlfn.XLOOKUP(AN$1,$Z$2:$Z$16,$AC$2:$AC$16-$V975)^2)))</f>
        <v/>
      </c>
      <c r="AO975" s="140" t="str">
        <f t="array" ref="AO975">IF(OR(AO$1=0, $A975=""),"",SQRT((_xlfn.XLOOKUP(AO$1,$Z$2:$Z$16,$AA$2:$AA$16)-$T975)^2+(_xlfn.XLOOKUP(AO$1,$Z$2:$Z$16,$AB$2:$AB$16)-$U975)^2+(_xlfn.XLOOKUP(AO$1,$Z$2:$Z$16,$AC$2:$AC$16-$V975)^2)))</f>
        <v/>
      </c>
      <c r="AP975" s="141" t="str">
        <f t="array" ref="AP975">IF(OR(AP$1=0, $A975=""),"",SQRT((_xlfn.XLOOKUP(AP$1,$Z$2:$Z$16,$AA$2:$AA$16)-$T975)^2+(_xlfn.XLOOKUP(AP$1,$Z$2:$Z$16,$AB$2:$AB$16)-$U975)^2+(_xlfn.XLOOKUP(AP$1,$Z$2:$Z$16,$AC$2:$AC$16-$V975)^2)))</f>
        <v/>
      </c>
      <c r="AQ975" s="141" t="str">
        <f t="array" ref="AQ975">IF(OR(AQ$1=0, $A975=""),"",SQRT((_xlfn.XLOOKUP(AQ$1,$Z$2:$Z$16,$AA$2:$AA$16)-$T975)^2+(_xlfn.XLOOKUP(AQ$1,$Z$2:$Z$16,$AB$2:$AB$16)-$U975)^2+(_xlfn.XLOOKUP(AQ$1,$Z$2:$Z$16,$AC$2:$AC$16-$V975)^2)))</f>
        <v/>
      </c>
      <c r="AR975" s="141" t="str">
        <f t="array" ref="AR975">IF(OR(AR$1=0, $A975=""),"",SQRT((_xlfn.XLOOKUP(AR$1,$Z$2:$Z$16,$AA$2:$AA$16)-$T975)^2+(_xlfn.XLOOKUP(AR$1,$Z$2:$Z$16,$AB$2:$AB$16)-$U975)^2+(_xlfn.XLOOKUP(AR$1,$Z$2:$Z$16,$AC$2:$AC$16-$V975)^2)))</f>
        <v/>
      </c>
      <c r="AS975" s="141" t="str">
        <f t="array" ref="AS975">IF(OR(AS$1=0, $A975=""),"",SQRT((_xlfn.XLOOKUP(AS$1,$Z$2:$Z$16,$AA$2:$AA$16)-$T975)^2+(_xlfn.XLOOKUP(AS$1,$Z$2:$Z$16,$AB$2:$AB$16)-$U975)^2+(_xlfn.XLOOKUP(AS$1,$Z$2:$Z$16,$AC$2:$AC$16-$V975)^2)))</f>
        <v/>
      </c>
      <c r="AT975" s="141" t="str">
        <f t="array" ref="AT975">IF(OR(AT$1=0, $A975=""),"",SQRT((_xlfn.XLOOKUP(AT$1,$Z$2:$Z$16,$AA$2:$AA$16)-$T975)^2+(_xlfn.XLOOKUP(AT$1,$Z$2:$Z$16,$AB$2:$AB$16)-$U975)^2+(_xlfn.XLOOKUP(AT$1,$Z$2:$Z$16,$AC$2:$AC$16-$V975)^2)))</f>
        <v/>
      </c>
      <c r="AU975" s="141" t="str">
        <f t="array" ref="AU975">IF(OR(AU$1=0, $A975=""),"",SQRT((_xlfn.XLOOKUP(AU$1,$Z$2:$Z$16,$AA$2:$AA$16)-$T975)^2+(_xlfn.XLOOKUP(AU$1,$Z$2:$Z$16,$AB$2:$AB$16)-$U975)^2+(_xlfn.XLOOKUP(AU$1,$Z$2:$Z$16,$AC$2:$AC$16-$V975)^2)))</f>
        <v/>
      </c>
      <c r="AV975" s="142" t="str">
        <f t="array" ref="AV975">IF(OR(AV$1=0, $A975=""),"",SQRT((_xlfn.XLOOKUP(AV$1,$Z$2:$Z$16,$AA$2:$AA$16)-$T975)^2+(_xlfn.XLOOKUP(AV$1,$Z$2:$Z$16,$AB$2:$AB$16)-$U975)^2+(_xlfn.XLOOKUP(AV$1,$Z$2:$Z$16,$AC$2:$AC$16-$V975)^2)))</f>
        <v/>
      </c>
      <c r="AW975" s="124"/>
      <c r="AX975" s="124"/>
      <c r="AY975" s="125">
        <f t="shared" si="531"/>
        <v>0</v>
      </c>
      <c r="AZ975" s="143">
        <f t="shared" si="532"/>
        <v>0</v>
      </c>
      <c r="BA975" s="143">
        <f t="shared" si="533"/>
        <v>0</v>
      </c>
      <c r="BB975" s="143">
        <f t="shared" si="534"/>
        <v>0</v>
      </c>
      <c r="BC975" s="143">
        <f t="shared" si="535"/>
        <v>0</v>
      </c>
      <c r="BD975" s="143">
        <f t="shared" si="536"/>
        <v>0</v>
      </c>
      <c r="BE975" s="143">
        <f t="shared" si="537"/>
        <v>0</v>
      </c>
      <c r="BF975" s="143">
        <f t="shared" si="538"/>
        <v>0</v>
      </c>
      <c r="BG975" s="144">
        <f t="shared" si="539"/>
        <v>0</v>
      </c>
      <c r="BH975" s="144">
        <f t="shared" si="540"/>
        <v>0</v>
      </c>
      <c r="BI975" s="144">
        <f t="shared" si="541"/>
        <v>0</v>
      </c>
      <c r="BJ975" s="144">
        <f t="shared" si="542"/>
        <v>0</v>
      </c>
      <c r="BK975" s="144">
        <f t="shared" si="543"/>
        <v>0</v>
      </c>
      <c r="BL975" s="144">
        <f t="shared" si="544"/>
        <v>0</v>
      </c>
      <c r="BM975" s="145">
        <f t="shared" si="545"/>
        <v>0</v>
      </c>
      <c r="BN975" s="124"/>
      <c r="BO975" s="124"/>
      <c r="BP975" s="124"/>
      <c r="BQ975" s="124"/>
      <c r="BR975" s="124"/>
      <c r="BS975" s="124"/>
      <c r="BT975" s="124"/>
      <c r="BU975" s="124"/>
      <c r="BV975" s="130"/>
      <c r="BW975" s="130"/>
      <c r="BX975" s="130"/>
      <c r="BY975" s="130"/>
      <c r="BZ975" s="130"/>
      <c r="CA975" s="130"/>
      <c r="CB975" s="130"/>
      <c r="CC975" s="130"/>
      <c r="CD975" s="130"/>
      <c r="CE975" s="130"/>
      <c r="CF975" s="130"/>
      <c r="CG975" s="130"/>
      <c r="CH975" s="130"/>
      <c r="CI975" s="130"/>
      <c r="CJ975" s="130"/>
      <c r="CM975" s="159">
        <f t="shared" si="546"/>
        <v>0</v>
      </c>
      <c r="CN975" s="160">
        <f t="shared" si="547"/>
        <v>0</v>
      </c>
      <c r="CO975" s="160">
        <f t="shared" si="548"/>
        <v>0</v>
      </c>
      <c r="CP975" s="160">
        <f t="shared" si="549"/>
        <v>0</v>
      </c>
      <c r="CQ975" s="160">
        <f t="shared" si="550"/>
        <v>0</v>
      </c>
      <c r="CR975" s="160" t="str">
        <f t="shared" si="551"/>
        <v/>
      </c>
      <c r="CS975" s="160" t="str">
        <f t="shared" si="552"/>
        <v/>
      </c>
      <c r="CT975" s="160" t="str">
        <f t="shared" si="553"/>
        <v/>
      </c>
      <c r="CU975" s="162" t="str">
        <f t="shared" si="554"/>
        <v/>
      </c>
      <c r="CV975" s="162" t="str">
        <f t="shared" si="555"/>
        <v/>
      </c>
      <c r="CW975" s="162" t="str">
        <f t="shared" si="556"/>
        <v/>
      </c>
      <c r="CX975" s="162" t="str">
        <f t="shared" si="557"/>
        <v/>
      </c>
      <c r="CY975" s="162" t="str">
        <f t="shared" si="558"/>
        <v/>
      </c>
      <c r="CZ975" s="162" t="str">
        <f t="shared" si="559"/>
        <v/>
      </c>
      <c r="DA975" s="163" t="str">
        <f t="shared" si="560"/>
        <v/>
      </c>
    </row>
    <row r="976" spans="1:105" ht="16.5" x14ac:dyDescent="0.3">
      <c r="A976" s="135"/>
      <c r="B976" s="136"/>
      <c r="C976" s="136"/>
      <c r="D976" s="137"/>
      <c r="E976" s="176"/>
      <c r="F976" s="182"/>
      <c r="G976" s="183"/>
      <c r="H976" s="183"/>
      <c r="I976" s="183"/>
      <c r="J976" s="183"/>
      <c r="K976" s="183"/>
      <c r="L976" s="183"/>
      <c r="M976" s="186"/>
      <c r="N976" s="182"/>
      <c r="O976" s="184"/>
      <c r="P976" s="178"/>
      <c r="Q976" s="118">
        <f t="shared" si="529"/>
        <v>0</v>
      </c>
      <c r="R976" s="3"/>
      <c r="S976" s="3"/>
      <c r="T976" s="4"/>
      <c r="U976" s="4"/>
      <c r="V976" s="99">
        <f t="shared" si="530"/>
        <v>0</v>
      </c>
      <c r="W976" s="161"/>
      <c r="X976" s="138"/>
      <c r="AH976" s="158" t="str">
        <f t="array" ref="AH976">IF(OR(AH$1=0, $A976=""),"",SQRT((_xlfn.XLOOKUP(AH$1,$Z$2:$Z$16,$AA$2:$AA$16)-$T976)^2+(_xlfn.XLOOKUP(AH$1,$Z$2:$Z$16,$AB$2:$AB$16)-$U976)^2+(_xlfn.XLOOKUP(AH$1,$Z$2:$Z$16,$AC$2:$AC$16-$V976)^2)))</f>
        <v/>
      </c>
      <c r="AI976" s="140" t="str">
        <f t="array" ref="AI976">IF(OR(AI$1=0, $A976=""),"",SQRT((_xlfn.XLOOKUP(AI$1,$Z$2:$Z$16,$AA$2:$AA$16)-$T976)^2+(_xlfn.XLOOKUP(AI$1,$Z$2:$Z$16,$AB$2:$AB$16)-$U976)^2+(_xlfn.XLOOKUP(AI$1,$Z$2:$Z$16,$AC$2:$AC$16-$V976)^2)))</f>
        <v/>
      </c>
      <c r="AJ976" s="140" t="str">
        <f t="array" ref="AJ976">IF(OR(AJ$1=0, $A976=""),"",SQRT((_xlfn.XLOOKUP(AJ$1,$Z$2:$Z$16,$AA$2:$AA$16)-$T976)^2+(_xlfn.XLOOKUP(AJ$1,$Z$2:$Z$16,$AB$2:$AB$16)-$U976)^2+(_xlfn.XLOOKUP(AJ$1,$Z$2:$Z$16,$AC$2:$AC$16-$V976)^2)))</f>
        <v/>
      </c>
      <c r="AK976" s="140" t="str">
        <f t="array" ref="AK976">IF(OR(AK$1=0, $A976=""),"",SQRT((_xlfn.XLOOKUP(AK$1,$Z$2:$Z$16,$AA$2:$AA$16)-$T976)^2+(_xlfn.XLOOKUP(AK$1,$Z$2:$Z$16,$AB$2:$AB$16)-$U976)^2+(_xlfn.XLOOKUP(AK$1,$Z$2:$Z$16,$AC$2:$AC$16-$V976)^2)))</f>
        <v/>
      </c>
      <c r="AL976" s="140" t="str">
        <f t="array" ref="AL976">IF(OR(AL$1=0, $A976=""),"",SQRT((_xlfn.XLOOKUP(AL$1,$Z$2:$Z$16,$AA$2:$AA$16)-$T976)^2+(_xlfn.XLOOKUP(AL$1,$Z$2:$Z$16,$AB$2:$AB$16)-$U976)^2+(_xlfn.XLOOKUP(AL$1,$Z$2:$Z$16,$AC$2:$AC$16-$V976)^2)))</f>
        <v/>
      </c>
      <c r="AM976" s="140" t="str">
        <f t="array" ref="AM976">IF(OR(AM$1=0, $A976=""),"",SQRT((_xlfn.XLOOKUP(AM$1,$Z$2:$Z$16,$AA$2:$AA$16)-$T976)^2+(_xlfn.XLOOKUP(AM$1,$Z$2:$Z$16,$AB$2:$AB$16)-$U976)^2+(_xlfn.XLOOKUP(AM$1,$Z$2:$Z$16,$AC$2:$AC$16-$V976)^2)))</f>
        <v/>
      </c>
      <c r="AN976" s="140" t="str">
        <f t="array" ref="AN976">IF(OR(AN$1=0, $A976=""),"",SQRT((_xlfn.XLOOKUP(AN$1,$Z$2:$Z$16,$AA$2:$AA$16)-$T976)^2+(_xlfn.XLOOKUP(AN$1,$Z$2:$Z$16,$AB$2:$AB$16)-$U976)^2+(_xlfn.XLOOKUP(AN$1,$Z$2:$Z$16,$AC$2:$AC$16-$V976)^2)))</f>
        <v/>
      </c>
      <c r="AO976" s="140" t="str">
        <f t="array" ref="AO976">IF(OR(AO$1=0, $A976=""),"",SQRT((_xlfn.XLOOKUP(AO$1,$Z$2:$Z$16,$AA$2:$AA$16)-$T976)^2+(_xlfn.XLOOKUP(AO$1,$Z$2:$Z$16,$AB$2:$AB$16)-$U976)^2+(_xlfn.XLOOKUP(AO$1,$Z$2:$Z$16,$AC$2:$AC$16-$V976)^2)))</f>
        <v/>
      </c>
      <c r="AP976" s="141" t="str">
        <f t="array" ref="AP976">IF(OR(AP$1=0, $A976=""),"",SQRT((_xlfn.XLOOKUP(AP$1,$Z$2:$Z$16,$AA$2:$AA$16)-$T976)^2+(_xlfn.XLOOKUP(AP$1,$Z$2:$Z$16,$AB$2:$AB$16)-$U976)^2+(_xlfn.XLOOKUP(AP$1,$Z$2:$Z$16,$AC$2:$AC$16-$V976)^2)))</f>
        <v/>
      </c>
      <c r="AQ976" s="141" t="str">
        <f t="array" ref="AQ976">IF(OR(AQ$1=0, $A976=""),"",SQRT((_xlfn.XLOOKUP(AQ$1,$Z$2:$Z$16,$AA$2:$AA$16)-$T976)^2+(_xlfn.XLOOKUP(AQ$1,$Z$2:$Z$16,$AB$2:$AB$16)-$U976)^2+(_xlfn.XLOOKUP(AQ$1,$Z$2:$Z$16,$AC$2:$AC$16-$V976)^2)))</f>
        <v/>
      </c>
      <c r="AR976" s="141" t="str">
        <f t="array" ref="AR976">IF(OR(AR$1=0, $A976=""),"",SQRT((_xlfn.XLOOKUP(AR$1,$Z$2:$Z$16,$AA$2:$AA$16)-$T976)^2+(_xlfn.XLOOKUP(AR$1,$Z$2:$Z$16,$AB$2:$AB$16)-$U976)^2+(_xlfn.XLOOKUP(AR$1,$Z$2:$Z$16,$AC$2:$AC$16-$V976)^2)))</f>
        <v/>
      </c>
      <c r="AS976" s="141" t="str">
        <f t="array" ref="AS976">IF(OR(AS$1=0, $A976=""),"",SQRT((_xlfn.XLOOKUP(AS$1,$Z$2:$Z$16,$AA$2:$AA$16)-$T976)^2+(_xlfn.XLOOKUP(AS$1,$Z$2:$Z$16,$AB$2:$AB$16)-$U976)^2+(_xlfn.XLOOKUP(AS$1,$Z$2:$Z$16,$AC$2:$AC$16-$V976)^2)))</f>
        <v/>
      </c>
      <c r="AT976" s="141" t="str">
        <f t="array" ref="AT976">IF(OR(AT$1=0, $A976=""),"",SQRT((_xlfn.XLOOKUP(AT$1,$Z$2:$Z$16,$AA$2:$AA$16)-$T976)^2+(_xlfn.XLOOKUP(AT$1,$Z$2:$Z$16,$AB$2:$AB$16)-$U976)^2+(_xlfn.XLOOKUP(AT$1,$Z$2:$Z$16,$AC$2:$AC$16-$V976)^2)))</f>
        <v/>
      </c>
      <c r="AU976" s="141" t="str">
        <f t="array" ref="AU976">IF(OR(AU$1=0, $A976=""),"",SQRT((_xlfn.XLOOKUP(AU$1,$Z$2:$Z$16,$AA$2:$AA$16)-$T976)^2+(_xlfn.XLOOKUP(AU$1,$Z$2:$Z$16,$AB$2:$AB$16)-$U976)^2+(_xlfn.XLOOKUP(AU$1,$Z$2:$Z$16,$AC$2:$AC$16-$V976)^2)))</f>
        <v/>
      </c>
      <c r="AV976" s="142" t="str">
        <f t="array" ref="AV976">IF(OR(AV$1=0, $A976=""),"",SQRT((_xlfn.XLOOKUP(AV$1,$Z$2:$Z$16,$AA$2:$AA$16)-$T976)^2+(_xlfn.XLOOKUP(AV$1,$Z$2:$Z$16,$AB$2:$AB$16)-$U976)^2+(_xlfn.XLOOKUP(AV$1,$Z$2:$Z$16,$AC$2:$AC$16-$V976)^2)))</f>
        <v/>
      </c>
      <c r="AW976" s="124"/>
      <c r="AX976" s="124"/>
      <c r="AY976" s="125">
        <f t="shared" si="531"/>
        <v>0</v>
      </c>
      <c r="AZ976" s="143">
        <f t="shared" si="532"/>
        <v>0</v>
      </c>
      <c r="BA976" s="143">
        <f t="shared" si="533"/>
        <v>0</v>
      </c>
      <c r="BB976" s="143">
        <f t="shared" si="534"/>
        <v>0</v>
      </c>
      <c r="BC976" s="143">
        <f t="shared" si="535"/>
        <v>0</v>
      </c>
      <c r="BD976" s="143">
        <f t="shared" si="536"/>
        <v>0</v>
      </c>
      <c r="BE976" s="143">
        <f t="shared" si="537"/>
        <v>0</v>
      </c>
      <c r="BF976" s="143">
        <f t="shared" si="538"/>
        <v>0</v>
      </c>
      <c r="BG976" s="144">
        <f t="shared" si="539"/>
        <v>0</v>
      </c>
      <c r="BH976" s="144">
        <f t="shared" si="540"/>
        <v>0</v>
      </c>
      <c r="BI976" s="144">
        <f t="shared" si="541"/>
        <v>0</v>
      </c>
      <c r="BJ976" s="144">
        <f t="shared" si="542"/>
        <v>0</v>
      </c>
      <c r="BK976" s="144">
        <f t="shared" si="543"/>
        <v>0</v>
      </c>
      <c r="BL976" s="144">
        <f t="shared" si="544"/>
        <v>0</v>
      </c>
      <c r="BM976" s="145">
        <f t="shared" si="545"/>
        <v>0</v>
      </c>
      <c r="BN976" s="124"/>
      <c r="BO976" s="124"/>
      <c r="BP976" s="124"/>
      <c r="BQ976" s="124"/>
      <c r="BR976" s="124"/>
      <c r="BS976" s="124"/>
      <c r="BT976" s="124"/>
      <c r="BU976" s="124"/>
      <c r="BV976" s="130"/>
      <c r="BW976" s="130"/>
      <c r="BX976" s="130"/>
      <c r="BY976" s="130"/>
      <c r="BZ976" s="130"/>
      <c r="CA976" s="130"/>
      <c r="CB976" s="130"/>
      <c r="CC976" s="130"/>
      <c r="CD976" s="130"/>
      <c r="CE976" s="130"/>
      <c r="CF976" s="130"/>
      <c r="CG976" s="130"/>
      <c r="CH976" s="130"/>
      <c r="CI976" s="130"/>
      <c r="CJ976" s="130"/>
      <c r="CM976" s="159">
        <f t="shared" si="546"/>
        <v>0</v>
      </c>
      <c r="CN976" s="160">
        <f t="shared" si="547"/>
        <v>0</v>
      </c>
      <c r="CO976" s="160">
        <f t="shared" si="548"/>
        <v>0</v>
      </c>
      <c r="CP976" s="160">
        <f t="shared" si="549"/>
        <v>0</v>
      </c>
      <c r="CQ976" s="160">
        <f t="shared" si="550"/>
        <v>0</v>
      </c>
      <c r="CR976" s="160" t="str">
        <f t="shared" si="551"/>
        <v/>
      </c>
      <c r="CS976" s="160" t="str">
        <f t="shared" si="552"/>
        <v/>
      </c>
      <c r="CT976" s="160" t="str">
        <f t="shared" si="553"/>
        <v/>
      </c>
      <c r="CU976" s="162" t="str">
        <f t="shared" si="554"/>
        <v/>
      </c>
      <c r="CV976" s="162" t="str">
        <f t="shared" si="555"/>
        <v/>
      </c>
      <c r="CW976" s="162" t="str">
        <f t="shared" si="556"/>
        <v/>
      </c>
      <c r="CX976" s="162" t="str">
        <f t="shared" si="557"/>
        <v/>
      </c>
      <c r="CY976" s="162" t="str">
        <f t="shared" si="558"/>
        <v/>
      </c>
      <c r="CZ976" s="162" t="str">
        <f t="shared" si="559"/>
        <v/>
      </c>
      <c r="DA976" s="163" t="str">
        <f t="shared" si="560"/>
        <v/>
      </c>
    </row>
    <row r="977" spans="1:105" ht="16.5" x14ac:dyDescent="0.3">
      <c r="A977" s="135"/>
      <c r="B977" s="136"/>
      <c r="C977" s="136"/>
      <c r="D977" s="137"/>
      <c r="E977" s="176"/>
      <c r="F977" s="182"/>
      <c r="G977" s="183"/>
      <c r="H977" s="183"/>
      <c r="I977" s="183"/>
      <c r="J977" s="183"/>
      <c r="K977" s="183"/>
      <c r="L977" s="183"/>
      <c r="M977" s="186"/>
      <c r="N977" s="182"/>
      <c r="O977" s="184"/>
      <c r="P977" s="178"/>
      <c r="Q977" s="118">
        <f t="shared" si="529"/>
        <v>0</v>
      </c>
      <c r="R977" s="3"/>
      <c r="S977" s="3"/>
      <c r="T977" s="4"/>
      <c r="U977" s="4"/>
      <c r="V977" s="99">
        <f t="shared" si="530"/>
        <v>0</v>
      </c>
      <c r="W977" s="161"/>
      <c r="X977" s="138"/>
      <c r="AH977" s="158" t="str">
        <f t="array" ref="AH977">IF(OR(AH$1=0, $A977=""),"",SQRT((_xlfn.XLOOKUP(AH$1,$Z$2:$Z$16,$AA$2:$AA$16)-$T977)^2+(_xlfn.XLOOKUP(AH$1,$Z$2:$Z$16,$AB$2:$AB$16)-$U977)^2+(_xlfn.XLOOKUP(AH$1,$Z$2:$Z$16,$AC$2:$AC$16-$V977)^2)))</f>
        <v/>
      </c>
      <c r="AI977" s="140" t="str">
        <f t="array" ref="AI977">IF(OR(AI$1=0, $A977=""),"",SQRT((_xlfn.XLOOKUP(AI$1,$Z$2:$Z$16,$AA$2:$AA$16)-$T977)^2+(_xlfn.XLOOKUP(AI$1,$Z$2:$Z$16,$AB$2:$AB$16)-$U977)^2+(_xlfn.XLOOKUP(AI$1,$Z$2:$Z$16,$AC$2:$AC$16-$V977)^2)))</f>
        <v/>
      </c>
      <c r="AJ977" s="140" t="str">
        <f t="array" ref="AJ977">IF(OR(AJ$1=0, $A977=""),"",SQRT((_xlfn.XLOOKUP(AJ$1,$Z$2:$Z$16,$AA$2:$AA$16)-$T977)^2+(_xlfn.XLOOKUP(AJ$1,$Z$2:$Z$16,$AB$2:$AB$16)-$U977)^2+(_xlfn.XLOOKUP(AJ$1,$Z$2:$Z$16,$AC$2:$AC$16-$V977)^2)))</f>
        <v/>
      </c>
      <c r="AK977" s="140" t="str">
        <f t="array" ref="AK977">IF(OR(AK$1=0, $A977=""),"",SQRT((_xlfn.XLOOKUP(AK$1,$Z$2:$Z$16,$AA$2:$AA$16)-$T977)^2+(_xlfn.XLOOKUP(AK$1,$Z$2:$Z$16,$AB$2:$AB$16)-$U977)^2+(_xlfn.XLOOKUP(AK$1,$Z$2:$Z$16,$AC$2:$AC$16-$V977)^2)))</f>
        <v/>
      </c>
      <c r="AL977" s="140" t="str">
        <f t="array" ref="AL977">IF(OR(AL$1=0, $A977=""),"",SQRT((_xlfn.XLOOKUP(AL$1,$Z$2:$Z$16,$AA$2:$AA$16)-$T977)^2+(_xlfn.XLOOKUP(AL$1,$Z$2:$Z$16,$AB$2:$AB$16)-$U977)^2+(_xlfn.XLOOKUP(AL$1,$Z$2:$Z$16,$AC$2:$AC$16-$V977)^2)))</f>
        <v/>
      </c>
      <c r="AM977" s="140" t="str">
        <f t="array" ref="AM977">IF(OR(AM$1=0, $A977=""),"",SQRT((_xlfn.XLOOKUP(AM$1,$Z$2:$Z$16,$AA$2:$AA$16)-$T977)^2+(_xlfn.XLOOKUP(AM$1,$Z$2:$Z$16,$AB$2:$AB$16)-$U977)^2+(_xlfn.XLOOKUP(AM$1,$Z$2:$Z$16,$AC$2:$AC$16-$V977)^2)))</f>
        <v/>
      </c>
      <c r="AN977" s="140" t="str">
        <f t="array" ref="AN977">IF(OR(AN$1=0, $A977=""),"",SQRT((_xlfn.XLOOKUP(AN$1,$Z$2:$Z$16,$AA$2:$AA$16)-$T977)^2+(_xlfn.XLOOKUP(AN$1,$Z$2:$Z$16,$AB$2:$AB$16)-$U977)^2+(_xlfn.XLOOKUP(AN$1,$Z$2:$Z$16,$AC$2:$AC$16-$V977)^2)))</f>
        <v/>
      </c>
      <c r="AO977" s="140" t="str">
        <f t="array" ref="AO977">IF(OR(AO$1=0, $A977=""),"",SQRT((_xlfn.XLOOKUP(AO$1,$Z$2:$Z$16,$AA$2:$AA$16)-$T977)^2+(_xlfn.XLOOKUP(AO$1,$Z$2:$Z$16,$AB$2:$AB$16)-$U977)^2+(_xlfn.XLOOKUP(AO$1,$Z$2:$Z$16,$AC$2:$AC$16-$V977)^2)))</f>
        <v/>
      </c>
      <c r="AP977" s="141" t="str">
        <f t="array" ref="AP977">IF(OR(AP$1=0, $A977=""),"",SQRT((_xlfn.XLOOKUP(AP$1,$Z$2:$Z$16,$AA$2:$AA$16)-$T977)^2+(_xlfn.XLOOKUP(AP$1,$Z$2:$Z$16,$AB$2:$AB$16)-$U977)^2+(_xlfn.XLOOKUP(AP$1,$Z$2:$Z$16,$AC$2:$AC$16-$V977)^2)))</f>
        <v/>
      </c>
      <c r="AQ977" s="141" t="str">
        <f t="array" ref="AQ977">IF(OR(AQ$1=0, $A977=""),"",SQRT((_xlfn.XLOOKUP(AQ$1,$Z$2:$Z$16,$AA$2:$AA$16)-$T977)^2+(_xlfn.XLOOKUP(AQ$1,$Z$2:$Z$16,$AB$2:$AB$16)-$U977)^2+(_xlfn.XLOOKUP(AQ$1,$Z$2:$Z$16,$AC$2:$AC$16-$V977)^2)))</f>
        <v/>
      </c>
      <c r="AR977" s="141" t="str">
        <f t="array" ref="AR977">IF(OR(AR$1=0, $A977=""),"",SQRT((_xlfn.XLOOKUP(AR$1,$Z$2:$Z$16,$AA$2:$AA$16)-$T977)^2+(_xlfn.XLOOKUP(AR$1,$Z$2:$Z$16,$AB$2:$AB$16)-$U977)^2+(_xlfn.XLOOKUP(AR$1,$Z$2:$Z$16,$AC$2:$AC$16-$V977)^2)))</f>
        <v/>
      </c>
      <c r="AS977" s="141" t="str">
        <f t="array" ref="AS977">IF(OR(AS$1=0, $A977=""),"",SQRT((_xlfn.XLOOKUP(AS$1,$Z$2:$Z$16,$AA$2:$AA$16)-$T977)^2+(_xlfn.XLOOKUP(AS$1,$Z$2:$Z$16,$AB$2:$AB$16)-$U977)^2+(_xlfn.XLOOKUP(AS$1,$Z$2:$Z$16,$AC$2:$AC$16-$V977)^2)))</f>
        <v/>
      </c>
      <c r="AT977" s="141" t="str">
        <f t="array" ref="AT977">IF(OR(AT$1=0, $A977=""),"",SQRT((_xlfn.XLOOKUP(AT$1,$Z$2:$Z$16,$AA$2:$AA$16)-$T977)^2+(_xlfn.XLOOKUP(AT$1,$Z$2:$Z$16,$AB$2:$AB$16)-$U977)^2+(_xlfn.XLOOKUP(AT$1,$Z$2:$Z$16,$AC$2:$AC$16-$V977)^2)))</f>
        <v/>
      </c>
      <c r="AU977" s="141" t="str">
        <f t="array" ref="AU977">IF(OR(AU$1=0, $A977=""),"",SQRT((_xlfn.XLOOKUP(AU$1,$Z$2:$Z$16,$AA$2:$AA$16)-$T977)^2+(_xlfn.XLOOKUP(AU$1,$Z$2:$Z$16,$AB$2:$AB$16)-$U977)^2+(_xlfn.XLOOKUP(AU$1,$Z$2:$Z$16,$AC$2:$AC$16-$V977)^2)))</f>
        <v/>
      </c>
      <c r="AV977" s="142" t="str">
        <f t="array" ref="AV977">IF(OR(AV$1=0, $A977=""),"",SQRT((_xlfn.XLOOKUP(AV$1,$Z$2:$Z$16,$AA$2:$AA$16)-$T977)^2+(_xlfn.XLOOKUP(AV$1,$Z$2:$Z$16,$AB$2:$AB$16)-$U977)^2+(_xlfn.XLOOKUP(AV$1,$Z$2:$Z$16,$AC$2:$AC$16-$V977)^2)))</f>
        <v/>
      </c>
      <c r="AW977" s="124"/>
      <c r="AX977" s="124"/>
      <c r="AY977" s="125">
        <f t="shared" si="531"/>
        <v>0</v>
      </c>
      <c r="AZ977" s="143">
        <f t="shared" si="532"/>
        <v>0</v>
      </c>
      <c r="BA977" s="143">
        <f t="shared" si="533"/>
        <v>0</v>
      </c>
      <c r="BB977" s="143">
        <f t="shared" si="534"/>
        <v>0</v>
      </c>
      <c r="BC977" s="143">
        <f t="shared" si="535"/>
        <v>0</v>
      </c>
      <c r="BD977" s="143">
        <f t="shared" si="536"/>
        <v>0</v>
      </c>
      <c r="BE977" s="143">
        <f t="shared" si="537"/>
        <v>0</v>
      </c>
      <c r="BF977" s="143">
        <f t="shared" si="538"/>
        <v>0</v>
      </c>
      <c r="BG977" s="144">
        <f t="shared" si="539"/>
        <v>0</v>
      </c>
      <c r="BH977" s="144">
        <f t="shared" si="540"/>
        <v>0</v>
      </c>
      <c r="BI977" s="144">
        <f t="shared" si="541"/>
        <v>0</v>
      </c>
      <c r="BJ977" s="144">
        <f t="shared" si="542"/>
        <v>0</v>
      </c>
      <c r="BK977" s="144">
        <f t="shared" si="543"/>
        <v>0</v>
      </c>
      <c r="BL977" s="144">
        <f t="shared" si="544"/>
        <v>0</v>
      </c>
      <c r="BM977" s="145">
        <f t="shared" si="545"/>
        <v>0</v>
      </c>
      <c r="BN977" s="124"/>
      <c r="BO977" s="124"/>
      <c r="BP977" s="124"/>
      <c r="BQ977" s="124"/>
      <c r="BR977" s="124"/>
      <c r="BS977" s="124"/>
      <c r="BT977" s="124"/>
      <c r="BU977" s="124"/>
      <c r="BV977" s="130"/>
      <c r="BW977" s="130"/>
      <c r="BX977" s="130"/>
      <c r="BY977" s="130"/>
      <c r="BZ977" s="130"/>
      <c r="CA977" s="130"/>
      <c r="CB977" s="130"/>
      <c r="CC977" s="130"/>
      <c r="CD977" s="130"/>
      <c r="CE977" s="130"/>
      <c r="CF977" s="130"/>
      <c r="CG977" s="130"/>
      <c r="CH977" s="130"/>
      <c r="CI977" s="130"/>
      <c r="CJ977" s="130"/>
      <c r="CM977" s="159">
        <f t="shared" si="546"/>
        <v>0</v>
      </c>
      <c r="CN977" s="160">
        <f t="shared" si="547"/>
        <v>0</v>
      </c>
      <c r="CO977" s="160">
        <f t="shared" si="548"/>
        <v>0</v>
      </c>
      <c r="CP977" s="160">
        <f t="shared" si="549"/>
        <v>0</v>
      </c>
      <c r="CQ977" s="160">
        <f t="shared" si="550"/>
        <v>0</v>
      </c>
      <c r="CR977" s="160" t="str">
        <f t="shared" si="551"/>
        <v/>
      </c>
      <c r="CS977" s="160" t="str">
        <f t="shared" si="552"/>
        <v/>
      </c>
      <c r="CT977" s="160" t="str">
        <f t="shared" si="553"/>
        <v/>
      </c>
      <c r="CU977" s="162" t="str">
        <f t="shared" si="554"/>
        <v/>
      </c>
      <c r="CV977" s="162" t="str">
        <f t="shared" si="555"/>
        <v/>
      </c>
      <c r="CW977" s="162" t="str">
        <f t="shared" si="556"/>
        <v/>
      </c>
      <c r="CX977" s="162" t="str">
        <f t="shared" si="557"/>
        <v/>
      </c>
      <c r="CY977" s="162" t="str">
        <f t="shared" si="558"/>
        <v/>
      </c>
      <c r="CZ977" s="162" t="str">
        <f t="shared" si="559"/>
        <v/>
      </c>
      <c r="DA977" s="163" t="str">
        <f t="shared" si="560"/>
        <v/>
      </c>
    </row>
    <row r="978" spans="1:105" ht="16.5" x14ac:dyDescent="0.3">
      <c r="A978" s="135"/>
      <c r="B978" s="136"/>
      <c r="C978" s="136"/>
      <c r="D978" s="137"/>
      <c r="E978" s="176"/>
      <c r="F978" s="182"/>
      <c r="G978" s="183"/>
      <c r="H978" s="183"/>
      <c r="I978" s="183"/>
      <c r="J978" s="183"/>
      <c r="K978" s="183"/>
      <c r="L978" s="183"/>
      <c r="M978" s="186"/>
      <c r="N978" s="182"/>
      <c r="O978" s="184"/>
      <c r="P978" s="178"/>
      <c r="Q978" s="118">
        <f t="shared" si="529"/>
        <v>0</v>
      </c>
      <c r="R978" s="3"/>
      <c r="S978" s="3"/>
      <c r="T978" s="4"/>
      <c r="U978" s="4"/>
      <c r="V978" s="99">
        <f t="shared" si="530"/>
        <v>0</v>
      </c>
      <c r="W978" s="161"/>
      <c r="X978" s="138"/>
      <c r="AH978" s="158" t="str">
        <f t="array" ref="AH978">IF(OR(AH$1=0, $A978=""),"",SQRT((_xlfn.XLOOKUP(AH$1,$Z$2:$Z$16,$AA$2:$AA$16)-$T978)^2+(_xlfn.XLOOKUP(AH$1,$Z$2:$Z$16,$AB$2:$AB$16)-$U978)^2+(_xlfn.XLOOKUP(AH$1,$Z$2:$Z$16,$AC$2:$AC$16-$V978)^2)))</f>
        <v/>
      </c>
      <c r="AI978" s="140" t="str">
        <f t="array" ref="AI978">IF(OR(AI$1=0, $A978=""),"",SQRT((_xlfn.XLOOKUP(AI$1,$Z$2:$Z$16,$AA$2:$AA$16)-$T978)^2+(_xlfn.XLOOKUP(AI$1,$Z$2:$Z$16,$AB$2:$AB$16)-$U978)^2+(_xlfn.XLOOKUP(AI$1,$Z$2:$Z$16,$AC$2:$AC$16-$V978)^2)))</f>
        <v/>
      </c>
      <c r="AJ978" s="140" t="str">
        <f t="array" ref="AJ978">IF(OR(AJ$1=0, $A978=""),"",SQRT((_xlfn.XLOOKUP(AJ$1,$Z$2:$Z$16,$AA$2:$AA$16)-$T978)^2+(_xlfn.XLOOKUP(AJ$1,$Z$2:$Z$16,$AB$2:$AB$16)-$U978)^2+(_xlfn.XLOOKUP(AJ$1,$Z$2:$Z$16,$AC$2:$AC$16-$V978)^2)))</f>
        <v/>
      </c>
      <c r="AK978" s="140" t="str">
        <f t="array" ref="AK978">IF(OR(AK$1=0, $A978=""),"",SQRT((_xlfn.XLOOKUP(AK$1,$Z$2:$Z$16,$AA$2:$AA$16)-$T978)^2+(_xlfn.XLOOKUP(AK$1,$Z$2:$Z$16,$AB$2:$AB$16)-$U978)^2+(_xlfn.XLOOKUP(AK$1,$Z$2:$Z$16,$AC$2:$AC$16-$V978)^2)))</f>
        <v/>
      </c>
      <c r="AL978" s="140" t="str">
        <f t="array" ref="AL978">IF(OR(AL$1=0, $A978=""),"",SQRT((_xlfn.XLOOKUP(AL$1,$Z$2:$Z$16,$AA$2:$AA$16)-$T978)^2+(_xlfn.XLOOKUP(AL$1,$Z$2:$Z$16,$AB$2:$AB$16)-$U978)^2+(_xlfn.XLOOKUP(AL$1,$Z$2:$Z$16,$AC$2:$AC$16-$V978)^2)))</f>
        <v/>
      </c>
      <c r="AM978" s="140" t="str">
        <f t="array" ref="AM978">IF(OR(AM$1=0, $A978=""),"",SQRT((_xlfn.XLOOKUP(AM$1,$Z$2:$Z$16,$AA$2:$AA$16)-$T978)^2+(_xlfn.XLOOKUP(AM$1,$Z$2:$Z$16,$AB$2:$AB$16)-$U978)^2+(_xlfn.XLOOKUP(AM$1,$Z$2:$Z$16,$AC$2:$AC$16-$V978)^2)))</f>
        <v/>
      </c>
      <c r="AN978" s="140" t="str">
        <f t="array" ref="AN978">IF(OR(AN$1=0, $A978=""),"",SQRT((_xlfn.XLOOKUP(AN$1,$Z$2:$Z$16,$AA$2:$AA$16)-$T978)^2+(_xlfn.XLOOKUP(AN$1,$Z$2:$Z$16,$AB$2:$AB$16)-$U978)^2+(_xlfn.XLOOKUP(AN$1,$Z$2:$Z$16,$AC$2:$AC$16-$V978)^2)))</f>
        <v/>
      </c>
      <c r="AO978" s="140" t="str">
        <f t="array" ref="AO978">IF(OR(AO$1=0, $A978=""),"",SQRT((_xlfn.XLOOKUP(AO$1,$Z$2:$Z$16,$AA$2:$AA$16)-$T978)^2+(_xlfn.XLOOKUP(AO$1,$Z$2:$Z$16,$AB$2:$AB$16)-$U978)^2+(_xlfn.XLOOKUP(AO$1,$Z$2:$Z$16,$AC$2:$AC$16-$V978)^2)))</f>
        <v/>
      </c>
      <c r="AP978" s="141" t="str">
        <f t="array" ref="AP978">IF(OR(AP$1=0, $A978=""),"",SQRT((_xlfn.XLOOKUP(AP$1,$Z$2:$Z$16,$AA$2:$AA$16)-$T978)^2+(_xlfn.XLOOKUP(AP$1,$Z$2:$Z$16,$AB$2:$AB$16)-$U978)^2+(_xlfn.XLOOKUP(AP$1,$Z$2:$Z$16,$AC$2:$AC$16-$V978)^2)))</f>
        <v/>
      </c>
      <c r="AQ978" s="141" t="str">
        <f t="array" ref="AQ978">IF(OR(AQ$1=0, $A978=""),"",SQRT((_xlfn.XLOOKUP(AQ$1,$Z$2:$Z$16,$AA$2:$AA$16)-$T978)^2+(_xlfn.XLOOKUP(AQ$1,$Z$2:$Z$16,$AB$2:$AB$16)-$U978)^2+(_xlfn.XLOOKUP(AQ$1,$Z$2:$Z$16,$AC$2:$AC$16-$V978)^2)))</f>
        <v/>
      </c>
      <c r="AR978" s="141" t="str">
        <f t="array" ref="AR978">IF(OR(AR$1=0, $A978=""),"",SQRT((_xlfn.XLOOKUP(AR$1,$Z$2:$Z$16,$AA$2:$AA$16)-$T978)^2+(_xlfn.XLOOKUP(AR$1,$Z$2:$Z$16,$AB$2:$AB$16)-$U978)^2+(_xlfn.XLOOKUP(AR$1,$Z$2:$Z$16,$AC$2:$AC$16-$V978)^2)))</f>
        <v/>
      </c>
      <c r="AS978" s="141" t="str">
        <f t="array" ref="AS978">IF(OR(AS$1=0, $A978=""),"",SQRT((_xlfn.XLOOKUP(AS$1,$Z$2:$Z$16,$AA$2:$AA$16)-$T978)^2+(_xlfn.XLOOKUP(AS$1,$Z$2:$Z$16,$AB$2:$AB$16)-$U978)^2+(_xlfn.XLOOKUP(AS$1,$Z$2:$Z$16,$AC$2:$AC$16-$V978)^2)))</f>
        <v/>
      </c>
      <c r="AT978" s="141" t="str">
        <f t="array" ref="AT978">IF(OR(AT$1=0, $A978=""),"",SQRT((_xlfn.XLOOKUP(AT$1,$Z$2:$Z$16,$AA$2:$AA$16)-$T978)^2+(_xlfn.XLOOKUP(AT$1,$Z$2:$Z$16,$AB$2:$AB$16)-$U978)^2+(_xlfn.XLOOKUP(AT$1,$Z$2:$Z$16,$AC$2:$AC$16-$V978)^2)))</f>
        <v/>
      </c>
      <c r="AU978" s="141" t="str">
        <f t="array" ref="AU978">IF(OR(AU$1=0, $A978=""),"",SQRT((_xlfn.XLOOKUP(AU$1,$Z$2:$Z$16,$AA$2:$AA$16)-$T978)^2+(_xlfn.XLOOKUP(AU$1,$Z$2:$Z$16,$AB$2:$AB$16)-$U978)^2+(_xlfn.XLOOKUP(AU$1,$Z$2:$Z$16,$AC$2:$AC$16-$V978)^2)))</f>
        <v/>
      </c>
      <c r="AV978" s="142" t="str">
        <f t="array" ref="AV978">IF(OR(AV$1=0, $A978=""),"",SQRT((_xlfn.XLOOKUP(AV$1,$Z$2:$Z$16,$AA$2:$AA$16)-$T978)^2+(_xlfn.XLOOKUP(AV$1,$Z$2:$Z$16,$AB$2:$AB$16)-$U978)^2+(_xlfn.XLOOKUP(AV$1,$Z$2:$Z$16,$AC$2:$AC$16-$V978)^2)))</f>
        <v/>
      </c>
      <c r="AW978" s="124"/>
      <c r="AX978" s="124"/>
      <c r="AY978" s="125">
        <f t="shared" si="531"/>
        <v>0</v>
      </c>
      <c r="AZ978" s="143">
        <f t="shared" si="532"/>
        <v>0</v>
      </c>
      <c r="BA978" s="143">
        <f t="shared" si="533"/>
        <v>0</v>
      </c>
      <c r="BB978" s="143">
        <f t="shared" si="534"/>
        <v>0</v>
      </c>
      <c r="BC978" s="143">
        <f t="shared" si="535"/>
        <v>0</v>
      </c>
      <c r="BD978" s="143">
        <f t="shared" si="536"/>
        <v>0</v>
      </c>
      <c r="BE978" s="143">
        <f t="shared" si="537"/>
        <v>0</v>
      </c>
      <c r="BF978" s="143">
        <f t="shared" si="538"/>
        <v>0</v>
      </c>
      <c r="BG978" s="144">
        <f t="shared" si="539"/>
        <v>0</v>
      </c>
      <c r="BH978" s="144">
        <f t="shared" si="540"/>
        <v>0</v>
      </c>
      <c r="BI978" s="144">
        <f t="shared" si="541"/>
        <v>0</v>
      </c>
      <c r="BJ978" s="144">
        <f t="shared" si="542"/>
        <v>0</v>
      </c>
      <c r="BK978" s="144">
        <f t="shared" si="543"/>
        <v>0</v>
      </c>
      <c r="BL978" s="144">
        <f t="shared" si="544"/>
        <v>0</v>
      </c>
      <c r="BM978" s="145">
        <f t="shared" si="545"/>
        <v>0</v>
      </c>
      <c r="BN978" s="124"/>
      <c r="BO978" s="124"/>
      <c r="BP978" s="124"/>
      <c r="BQ978" s="124"/>
      <c r="BR978" s="124"/>
      <c r="BS978" s="124"/>
      <c r="BT978" s="124"/>
      <c r="BU978" s="124"/>
      <c r="BV978" s="130"/>
      <c r="BW978" s="130"/>
      <c r="BX978" s="130"/>
      <c r="BY978" s="130"/>
      <c r="BZ978" s="130"/>
      <c r="CA978" s="130"/>
      <c r="CB978" s="130"/>
      <c r="CC978" s="130"/>
      <c r="CD978" s="130"/>
      <c r="CE978" s="130"/>
      <c r="CF978" s="130"/>
      <c r="CG978" s="130"/>
      <c r="CH978" s="130"/>
      <c r="CI978" s="130"/>
      <c r="CJ978" s="130"/>
      <c r="CM978" s="159">
        <f t="shared" si="546"/>
        <v>0</v>
      </c>
      <c r="CN978" s="160">
        <f t="shared" si="547"/>
        <v>0</v>
      </c>
      <c r="CO978" s="160">
        <f t="shared" si="548"/>
        <v>0</v>
      </c>
      <c r="CP978" s="160">
        <f t="shared" si="549"/>
        <v>0</v>
      </c>
      <c r="CQ978" s="160">
        <f t="shared" si="550"/>
        <v>0</v>
      </c>
      <c r="CR978" s="160" t="str">
        <f t="shared" si="551"/>
        <v/>
      </c>
      <c r="CS978" s="160" t="str">
        <f t="shared" si="552"/>
        <v/>
      </c>
      <c r="CT978" s="160" t="str">
        <f t="shared" si="553"/>
        <v/>
      </c>
      <c r="CU978" s="162" t="str">
        <f t="shared" si="554"/>
        <v/>
      </c>
      <c r="CV978" s="162" t="str">
        <f t="shared" si="555"/>
        <v/>
      </c>
      <c r="CW978" s="162" t="str">
        <f t="shared" si="556"/>
        <v/>
      </c>
      <c r="CX978" s="162" t="str">
        <f t="shared" si="557"/>
        <v/>
      </c>
      <c r="CY978" s="162" t="str">
        <f t="shared" si="558"/>
        <v/>
      </c>
      <c r="CZ978" s="162" t="str">
        <f t="shared" si="559"/>
        <v/>
      </c>
      <c r="DA978" s="163" t="str">
        <f t="shared" si="560"/>
        <v/>
      </c>
    </row>
    <row r="979" spans="1:105" ht="16.5" x14ac:dyDescent="0.3">
      <c r="A979" s="135"/>
      <c r="B979" s="136"/>
      <c r="C979" s="136"/>
      <c r="D979" s="137"/>
      <c r="E979" s="176"/>
      <c r="F979" s="182"/>
      <c r="G979" s="183"/>
      <c r="H979" s="183"/>
      <c r="I979" s="183"/>
      <c r="J979" s="183"/>
      <c r="K979" s="183"/>
      <c r="L979" s="183"/>
      <c r="M979" s="186"/>
      <c r="N979" s="182"/>
      <c r="O979" s="184"/>
      <c r="P979" s="178"/>
      <c r="Q979" s="118">
        <f t="shared" si="529"/>
        <v>0</v>
      </c>
      <c r="R979" s="3"/>
      <c r="S979" s="3"/>
      <c r="T979" s="4"/>
      <c r="U979" s="4"/>
      <c r="V979" s="99">
        <f t="shared" si="530"/>
        <v>0</v>
      </c>
      <c r="W979" s="161"/>
      <c r="X979" s="138"/>
      <c r="AH979" s="158" t="str">
        <f t="array" ref="AH979">IF(OR(AH$1=0, $A979=""),"",SQRT((_xlfn.XLOOKUP(AH$1,$Z$2:$Z$16,$AA$2:$AA$16)-$T979)^2+(_xlfn.XLOOKUP(AH$1,$Z$2:$Z$16,$AB$2:$AB$16)-$U979)^2+(_xlfn.XLOOKUP(AH$1,$Z$2:$Z$16,$AC$2:$AC$16-$V979)^2)))</f>
        <v/>
      </c>
      <c r="AI979" s="140" t="str">
        <f t="array" ref="AI979">IF(OR(AI$1=0, $A979=""),"",SQRT((_xlfn.XLOOKUP(AI$1,$Z$2:$Z$16,$AA$2:$AA$16)-$T979)^2+(_xlfn.XLOOKUP(AI$1,$Z$2:$Z$16,$AB$2:$AB$16)-$U979)^2+(_xlfn.XLOOKUP(AI$1,$Z$2:$Z$16,$AC$2:$AC$16-$V979)^2)))</f>
        <v/>
      </c>
      <c r="AJ979" s="140" t="str">
        <f t="array" ref="AJ979">IF(OR(AJ$1=0, $A979=""),"",SQRT((_xlfn.XLOOKUP(AJ$1,$Z$2:$Z$16,$AA$2:$AA$16)-$T979)^2+(_xlfn.XLOOKUP(AJ$1,$Z$2:$Z$16,$AB$2:$AB$16)-$U979)^2+(_xlfn.XLOOKUP(AJ$1,$Z$2:$Z$16,$AC$2:$AC$16-$V979)^2)))</f>
        <v/>
      </c>
      <c r="AK979" s="140" t="str">
        <f t="array" ref="AK979">IF(OR(AK$1=0, $A979=""),"",SQRT((_xlfn.XLOOKUP(AK$1,$Z$2:$Z$16,$AA$2:$AA$16)-$T979)^2+(_xlfn.XLOOKUP(AK$1,$Z$2:$Z$16,$AB$2:$AB$16)-$U979)^2+(_xlfn.XLOOKUP(AK$1,$Z$2:$Z$16,$AC$2:$AC$16-$V979)^2)))</f>
        <v/>
      </c>
      <c r="AL979" s="140" t="str">
        <f t="array" ref="AL979">IF(OR(AL$1=0, $A979=""),"",SQRT((_xlfn.XLOOKUP(AL$1,$Z$2:$Z$16,$AA$2:$AA$16)-$T979)^2+(_xlfn.XLOOKUP(AL$1,$Z$2:$Z$16,$AB$2:$AB$16)-$U979)^2+(_xlfn.XLOOKUP(AL$1,$Z$2:$Z$16,$AC$2:$AC$16-$V979)^2)))</f>
        <v/>
      </c>
      <c r="AM979" s="140" t="str">
        <f t="array" ref="AM979">IF(OR(AM$1=0, $A979=""),"",SQRT((_xlfn.XLOOKUP(AM$1,$Z$2:$Z$16,$AA$2:$AA$16)-$T979)^2+(_xlfn.XLOOKUP(AM$1,$Z$2:$Z$16,$AB$2:$AB$16)-$U979)^2+(_xlfn.XLOOKUP(AM$1,$Z$2:$Z$16,$AC$2:$AC$16-$V979)^2)))</f>
        <v/>
      </c>
      <c r="AN979" s="140" t="str">
        <f t="array" ref="AN979">IF(OR(AN$1=0, $A979=""),"",SQRT((_xlfn.XLOOKUP(AN$1,$Z$2:$Z$16,$AA$2:$AA$16)-$T979)^2+(_xlfn.XLOOKUP(AN$1,$Z$2:$Z$16,$AB$2:$AB$16)-$U979)^2+(_xlfn.XLOOKUP(AN$1,$Z$2:$Z$16,$AC$2:$AC$16-$V979)^2)))</f>
        <v/>
      </c>
      <c r="AO979" s="140" t="str">
        <f t="array" ref="AO979">IF(OR(AO$1=0, $A979=""),"",SQRT((_xlfn.XLOOKUP(AO$1,$Z$2:$Z$16,$AA$2:$AA$16)-$T979)^2+(_xlfn.XLOOKUP(AO$1,$Z$2:$Z$16,$AB$2:$AB$16)-$U979)^2+(_xlfn.XLOOKUP(AO$1,$Z$2:$Z$16,$AC$2:$AC$16-$V979)^2)))</f>
        <v/>
      </c>
      <c r="AP979" s="141" t="str">
        <f t="array" ref="AP979">IF(OR(AP$1=0, $A979=""),"",SQRT((_xlfn.XLOOKUP(AP$1,$Z$2:$Z$16,$AA$2:$AA$16)-$T979)^2+(_xlfn.XLOOKUP(AP$1,$Z$2:$Z$16,$AB$2:$AB$16)-$U979)^2+(_xlfn.XLOOKUP(AP$1,$Z$2:$Z$16,$AC$2:$AC$16-$V979)^2)))</f>
        <v/>
      </c>
      <c r="AQ979" s="141" t="str">
        <f t="array" ref="AQ979">IF(OR(AQ$1=0, $A979=""),"",SQRT((_xlfn.XLOOKUP(AQ$1,$Z$2:$Z$16,$AA$2:$AA$16)-$T979)^2+(_xlfn.XLOOKUP(AQ$1,$Z$2:$Z$16,$AB$2:$AB$16)-$U979)^2+(_xlfn.XLOOKUP(AQ$1,$Z$2:$Z$16,$AC$2:$AC$16-$V979)^2)))</f>
        <v/>
      </c>
      <c r="AR979" s="141" t="str">
        <f t="array" ref="AR979">IF(OR(AR$1=0, $A979=""),"",SQRT((_xlfn.XLOOKUP(AR$1,$Z$2:$Z$16,$AA$2:$AA$16)-$T979)^2+(_xlfn.XLOOKUP(AR$1,$Z$2:$Z$16,$AB$2:$AB$16)-$U979)^2+(_xlfn.XLOOKUP(AR$1,$Z$2:$Z$16,$AC$2:$AC$16-$V979)^2)))</f>
        <v/>
      </c>
      <c r="AS979" s="141" t="str">
        <f t="array" ref="AS979">IF(OR(AS$1=0, $A979=""),"",SQRT((_xlfn.XLOOKUP(AS$1,$Z$2:$Z$16,$AA$2:$AA$16)-$T979)^2+(_xlfn.XLOOKUP(AS$1,$Z$2:$Z$16,$AB$2:$AB$16)-$U979)^2+(_xlfn.XLOOKUP(AS$1,$Z$2:$Z$16,$AC$2:$AC$16-$V979)^2)))</f>
        <v/>
      </c>
      <c r="AT979" s="141" t="str">
        <f t="array" ref="AT979">IF(OR(AT$1=0, $A979=""),"",SQRT((_xlfn.XLOOKUP(AT$1,$Z$2:$Z$16,$AA$2:$AA$16)-$T979)^2+(_xlfn.XLOOKUP(AT$1,$Z$2:$Z$16,$AB$2:$AB$16)-$U979)^2+(_xlfn.XLOOKUP(AT$1,$Z$2:$Z$16,$AC$2:$AC$16-$V979)^2)))</f>
        <v/>
      </c>
      <c r="AU979" s="141" t="str">
        <f t="array" ref="AU979">IF(OR(AU$1=0, $A979=""),"",SQRT((_xlfn.XLOOKUP(AU$1,$Z$2:$Z$16,$AA$2:$AA$16)-$T979)^2+(_xlfn.XLOOKUP(AU$1,$Z$2:$Z$16,$AB$2:$AB$16)-$U979)^2+(_xlfn.XLOOKUP(AU$1,$Z$2:$Z$16,$AC$2:$AC$16-$V979)^2)))</f>
        <v/>
      </c>
      <c r="AV979" s="142" t="str">
        <f t="array" ref="AV979">IF(OR(AV$1=0, $A979=""),"",SQRT((_xlfn.XLOOKUP(AV$1,$Z$2:$Z$16,$AA$2:$AA$16)-$T979)^2+(_xlfn.XLOOKUP(AV$1,$Z$2:$Z$16,$AB$2:$AB$16)-$U979)^2+(_xlfn.XLOOKUP(AV$1,$Z$2:$Z$16,$AC$2:$AC$16-$V979)^2)))</f>
        <v/>
      </c>
      <c r="AW979" s="124"/>
      <c r="AX979" s="124"/>
      <c r="AY979" s="125">
        <f t="shared" si="531"/>
        <v>0</v>
      </c>
      <c r="AZ979" s="143">
        <f t="shared" si="532"/>
        <v>0</v>
      </c>
      <c r="BA979" s="143">
        <f t="shared" si="533"/>
        <v>0</v>
      </c>
      <c r="BB979" s="143">
        <f t="shared" si="534"/>
        <v>0</v>
      </c>
      <c r="BC979" s="143">
        <f t="shared" si="535"/>
        <v>0</v>
      </c>
      <c r="BD979" s="143">
        <f t="shared" si="536"/>
        <v>0</v>
      </c>
      <c r="BE979" s="143">
        <f t="shared" si="537"/>
        <v>0</v>
      </c>
      <c r="BF979" s="143">
        <f t="shared" si="538"/>
        <v>0</v>
      </c>
      <c r="BG979" s="144">
        <f t="shared" si="539"/>
        <v>0</v>
      </c>
      <c r="BH979" s="144">
        <f t="shared" si="540"/>
        <v>0</v>
      </c>
      <c r="BI979" s="144">
        <f t="shared" si="541"/>
        <v>0</v>
      </c>
      <c r="BJ979" s="144">
        <f t="shared" si="542"/>
        <v>0</v>
      </c>
      <c r="BK979" s="144">
        <f t="shared" si="543"/>
        <v>0</v>
      </c>
      <c r="BL979" s="144">
        <f t="shared" si="544"/>
        <v>0</v>
      </c>
      <c r="BM979" s="145">
        <f t="shared" si="545"/>
        <v>0</v>
      </c>
      <c r="BN979" s="124"/>
      <c r="BO979" s="124"/>
      <c r="BP979" s="124"/>
      <c r="BQ979" s="124"/>
      <c r="BR979" s="124"/>
      <c r="BS979" s="124"/>
      <c r="BT979" s="124"/>
      <c r="BU979" s="124"/>
      <c r="BV979" s="130"/>
      <c r="BW979" s="130"/>
      <c r="BX979" s="130"/>
      <c r="BY979" s="130"/>
      <c r="BZ979" s="130"/>
      <c r="CA979" s="130"/>
      <c r="CB979" s="130"/>
      <c r="CC979" s="130"/>
      <c r="CD979" s="130"/>
      <c r="CE979" s="130"/>
      <c r="CF979" s="130"/>
      <c r="CG979" s="130"/>
      <c r="CH979" s="130"/>
      <c r="CI979" s="130"/>
      <c r="CJ979" s="130"/>
      <c r="CM979" s="159">
        <f t="shared" si="546"/>
        <v>0</v>
      </c>
      <c r="CN979" s="160">
        <f t="shared" si="547"/>
        <v>0</v>
      </c>
      <c r="CO979" s="160">
        <f t="shared" si="548"/>
        <v>0</v>
      </c>
      <c r="CP979" s="160">
        <f t="shared" si="549"/>
        <v>0</v>
      </c>
      <c r="CQ979" s="160">
        <f t="shared" si="550"/>
        <v>0</v>
      </c>
      <c r="CR979" s="160" t="str">
        <f t="shared" si="551"/>
        <v/>
      </c>
      <c r="CS979" s="160" t="str">
        <f t="shared" si="552"/>
        <v/>
      </c>
      <c r="CT979" s="160" t="str">
        <f t="shared" si="553"/>
        <v/>
      </c>
      <c r="CU979" s="162" t="str">
        <f t="shared" si="554"/>
        <v/>
      </c>
      <c r="CV979" s="162" t="str">
        <f t="shared" si="555"/>
        <v/>
      </c>
      <c r="CW979" s="162" t="str">
        <f t="shared" si="556"/>
        <v/>
      </c>
      <c r="CX979" s="162" t="str">
        <f t="shared" si="557"/>
        <v/>
      </c>
      <c r="CY979" s="162" t="str">
        <f t="shared" si="558"/>
        <v/>
      </c>
      <c r="CZ979" s="162" t="str">
        <f t="shared" si="559"/>
        <v/>
      </c>
      <c r="DA979" s="163" t="str">
        <f t="shared" si="560"/>
        <v/>
      </c>
    </row>
    <row r="980" spans="1:105" ht="16.5" x14ac:dyDescent="0.3">
      <c r="A980" s="135"/>
      <c r="B980" s="136"/>
      <c r="C980" s="136"/>
      <c r="D980" s="137"/>
      <c r="E980" s="176"/>
      <c r="F980" s="182"/>
      <c r="G980" s="183"/>
      <c r="H980" s="183"/>
      <c r="I980" s="183"/>
      <c r="J980" s="183"/>
      <c r="K980" s="183"/>
      <c r="L980" s="183"/>
      <c r="M980" s="186"/>
      <c r="N980" s="182"/>
      <c r="O980" s="184"/>
      <c r="P980" s="178"/>
      <c r="Q980" s="118">
        <f t="shared" si="529"/>
        <v>0</v>
      </c>
      <c r="R980" s="3"/>
      <c r="S980" s="3"/>
      <c r="T980" s="4"/>
      <c r="U980" s="4"/>
      <c r="V980" s="99">
        <f t="shared" si="530"/>
        <v>0</v>
      </c>
      <c r="W980" s="161"/>
      <c r="X980" s="138"/>
      <c r="AH980" s="158" t="str">
        <f t="array" ref="AH980">IF(OR(AH$1=0, $A980=""),"",SQRT((_xlfn.XLOOKUP(AH$1,$Z$2:$Z$16,$AA$2:$AA$16)-$T980)^2+(_xlfn.XLOOKUP(AH$1,$Z$2:$Z$16,$AB$2:$AB$16)-$U980)^2+(_xlfn.XLOOKUP(AH$1,$Z$2:$Z$16,$AC$2:$AC$16-$V980)^2)))</f>
        <v/>
      </c>
      <c r="AI980" s="140" t="str">
        <f t="array" ref="AI980">IF(OR(AI$1=0, $A980=""),"",SQRT((_xlfn.XLOOKUP(AI$1,$Z$2:$Z$16,$AA$2:$AA$16)-$T980)^2+(_xlfn.XLOOKUP(AI$1,$Z$2:$Z$16,$AB$2:$AB$16)-$U980)^2+(_xlfn.XLOOKUP(AI$1,$Z$2:$Z$16,$AC$2:$AC$16-$V980)^2)))</f>
        <v/>
      </c>
      <c r="AJ980" s="140" t="str">
        <f t="array" ref="AJ980">IF(OR(AJ$1=0, $A980=""),"",SQRT((_xlfn.XLOOKUP(AJ$1,$Z$2:$Z$16,$AA$2:$AA$16)-$T980)^2+(_xlfn.XLOOKUP(AJ$1,$Z$2:$Z$16,$AB$2:$AB$16)-$U980)^2+(_xlfn.XLOOKUP(AJ$1,$Z$2:$Z$16,$AC$2:$AC$16-$V980)^2)))</f>
        <v/>
      </c>
      <c r="AK980" s="140" t="str">
        <f t="array" ref="AK980">IF(OR(AK$1=0, $A980=""),"",SQRT((_xlfn.XLOOKUP(AK$1,$Z$2:$Z$16,$AA$2:$AA$16)-$T980)^2+(_xlfn.XLOOKUP(AK$1,$Z$2:$Z$16,$AB$2:$AB$16)-$U980)^2+(_xlfn.XLOOKUP(AK$1,$Z$2:$Z$16,$AC$2:$AC$16-$V980)^2)))</f>
        <v/>
      </c>
      <c r="AL980" s="140" t="str">
        <f t="array" ref="AL980">IF(OR(AL$1=0, $A980=""),"",SQRT((_xlfn.XLOOKUP(AL$1,$Z$2:$Z$16,$AA$2:$AA$16)-$T980)^2+(_xlfn.XLOOKUP(AL$1,$Z$2:$Z$16,$AB$2:$AB$16)-$U980)^2+(_xlfn.XLOOKUP(AL$1,$Z$2:$Z$16,$AC$2:$AC$16-$V980)^2)))</f>
        <v/>
      </c>
      <c r="AM980" s="140" t="str">
        <f t="array" ref="AM980">IF(OR(AM$1=0, $A980=""),"",SQRT((_xlfn.XLOOKUP(AM$1,$Z$2:$Z$16,$AA$2:$AA$16)-$T980)^2+(_xlfn.XLOOKUP(AM$1,$Z$2:$Z$16,$AB$2:$AB$16)-$U980)^2+(_xlfn.XLOOKUP(AM$1,$Z$2:$Z$16,$AC$2:$AC$16-$V980)^2)))</f>
        <v/>
      </c>
      <c r="AN980" s="140" t="str">
        <f t="array" ref="AN980">IF(OR(AN$1=0, $A980=""),"",SQRT((_xlfn.XLOOKUP(AN$1,$Z$2:$Z$16,$AA$2:$AA$16)-$T980)^2+(_xlfn.XLOOKUP(AN$1,$Z$2:$Z$16,$AB$2:$AB$16)-$U980)^2+(_xlfn.XLOOKUP(AN$1,$Z$2:$Z$16,$AC$2:$AC$16-$V980)^2)))</f>
        <v/>
      </c>
      <c r="AO980" s="140" t="str">
        <f t="array" ref="AO980">IF(OR(AO$1=0, $A980=""),"",SQRT((_xlfn.XLOOKUP(AO$1,$Z$2:$Z$16,$AA$2:$AA$16)-$T980)^2+(_xlfn.XLOOKUP(AO$1,$Z$2:$Z$16,$AB$2:$AB$16)-$U980)^2+(_xlfn.XLOOKUP(AO$1,$Z$2:$Z$16,$AC$2:$AC$16-$V980)^2)))</f>
        <v/>
      </c>
      <c r="AP980" s="141" t="str">
        <f t="array" ref="AP980">IF(OR(AP$1=0, $A980=""),"",SQRT((_xlfn.XLOOKUP(AP$1,$Z$2:$Z$16,$AA$2:$AA$16)-$T980)^2+(_xlfn.XLOOKUP(AP$1,$Z$2:$Z$16,$AB$2:$AB$16)-$U980)^2+(_xlfn.XLOOKUP(AP$1,$Z$2:$Z$16,$AC$2:$AC$16-$V980)^2)))</f>
        <v/>
      </c>
      <c r="AQ980" s="141" t="str">
        <f t="array" ref="AQ980">IF(OR(AQ$1=0, $A980=""),"",SQRT((_xlfn.XLOOKUP(AQ$1,$Z$2:$Z$16,$AA$2:$AA$16)-$T980)^2+(_xlfn.XLOOKUP(AQ$1,$Z$2:$Z$16,$AB$2:$AB$16)-$U980)^2+(_xlfn.XLOOKUP(AQ$1,$Z$2:$Z$16,$AC$2:$AC$16-$V980)^2)))</f>
        <v/>
      </c>
      <c r="AR980" s="141" t="str">
        <f t="array" ref="AR980">IF(OR(AR$1=0, $A980=""),"",SQRT((_xlfn.XLOOKUP(AR$1,$Z$2:$Z$16,$AA$2:$AA$16)-$T980)^2+(_xlfn.XLOOKUP(AR$1,$Z$2:$Z$16,$AB$2:$AB$16)-$U980)^2+(_xlfn.XLOOKUP(AR$1,$Z$2:$Z$16,$AC$2:$AC$16-$V980)^2)))</f>
        <v/>
      </c>
      <c r="AS980" s="141" t="str">
        <f t="array" ref="AS980">IF(OR(AS$1=0, $A980=""),"",SQRT((_xlfn.XLOOKUP(AS$1,$Z$2:$Z$16,$AA$2:$AA$16)-$T980)^2+(_xlfn.XLOOKUP(AS$1,$Z$2:$Z$16,$AB$2:$AB$16)-$U980)^2+(_xlfn.XLOOKUP(AS$1,$Z$2:$Z$16,$AC$2:$AC$16-$V980)^2)))</f>
        <v/>
      </c>
      <c r="AT980" s="141" t="str">
        <f t="array" ref="AT980">IF(OR(AT$1=0, $A980=""),"",SQRT((_xlfn.XLOOKUP(AT$1,$Z$2:$Z$16,$AA$2:$AA$16)-$T980)^2+(_xlfn.XLOOKUP(AT$1,$Z$2:$Z$16,$AB$2:$AB$16)-$U980)^2+(_xlfn.XLOOKUP(AT$1,$Z$2:$Z$16,$AC$2:$AC$16-$V980)^2)))</f>
        <v/>
      </c>
      <c r="AU980" s="141" t="str">
        <f t="array" ref="AU980">IF(OR(AU$1=0, $A980=""),"",SQRT((_xlfn.XLOOKUP(AU$1,$Z$2:$Z$16,$AA$2:$AA$16)-$T980)^2+(_xlfn.XLOOKUP(AU$1,$Z$2:$Z$16,$AB$2:$AB$16)-$U980)^2+(_xlfn.XLOOKUP(AU$1,$Z$2:$Z$16,$AC$2:$AC$16-$V980)^2)))</f>
        <v/>
      </c>
      <c r="AV980" s="142" t="str">
        <f t="array" ref="AV980">IF(OR(AV$1=0, $A980=""),"",SQRT((_xlfn.XLOOKUP(AV$1,$Z$2:$Z$16,$AA$2:$AA$16)-$T980)^2+(_xlfn.XLOOKUP(AV$1,$Z$2:$Z$16,$AB$2:$AB$16)-$U980)^2+(_xlfn.XLOOKUP(AV$1,$Z$2:$Z$16,$AC$2:$AC$16-$V980)^2)))</f>
        <v/>
      </c>
      <c r="AW980" s="124"/>
      <c r="AX980" s="124"/>
      <c r="AY980" s="125">
        <f t="shared" si="531"/>
        <v>0</v>
      </c>
      <c r="AZ980" s="143">
        <f t="shared" si="532"/>
        <v>0</v>
      </c>
      <c r="BA980" s="143">
        <f t="shared" si="533"/>
        <v>0</v>
      </c>
      <c r="BB980" s="143">
        <f t="shared" si="534"/>
        <v>0</v>
      </c>
      <c r="BC980" s="143">
        <f t="shared" si="535"/>
        <v>0</v>
      </c>
      <c r="BD980" s="143">
        <f t="shared" si="536"/>
        <v>0</v>
      </c>
      <c r="BE980" s="143">
        <f t="shared" si="537"/>
        <v>0</v>
      </c>
      <c r="BF980" s="143">
        <f t="shared" si="538"/>
        <v>0</v>
      </c>
      <c r="BG980" s="144">
        <f t="shared" si="539"/>
        <v>0</v>
      </c>
      <c r="BH980" s="144">
        <f t="shared" si="540"/>
        <v>0</v>
      </c>
      <c r="BI980" s="144">
        <f t="shared" si="541"/>
        <v>0</v>
      </c>
      <c r="BJ980" s="144">
        <f t="shared" si="542"/>
        <v>0</v>
      </c>
      <c r="BK980" s="144">
        <f t="shared" si="543"/>
        <v>0</v>
      </c>
      <c r="BL980" s="144">
        <f t="shared" si="544"/>
        <v>0</v>
      </c>
      <c r="BM980" s="145">
        <f t="shared" si="545"/>
        <v>0</v>
      </c>
      <c r="BN980" s="124"/>
      <c r="BO980" s="124"/>
      <c r="BP980" s="124"/>
      <c r="BQ980" s="124"/>
      <c r="BR980" s="124"/>
      <c r="BS980" s="124"/>
      <c r="BT980" s="124"/>
      <c r="BU980" s="124"/>
      <c r="BV980" s="130"/>
      <c r="BW980" s="130"/>
      <c r="BX980" s="130"/>
      <c r="BY980" s="130"/>
      <c r="BZ980" s="130"/>
      <c r="CA980" s="130"/>
      <c r="CB980" s="130"/>
      <c r="CC980" s="130"/>
      <c r="CD980" s="130"/>
      <c r="CE980" s="130"/>
      <c r="CF980" s="130"/>
      <c r="CG980" s="130"/>
      <c r="CH980" s="130"/>
      <c r="CI980" s="130"/>
      <c r="CJ980" s="130"/>
      <c r="CM980" s="159">
        <f t="shared" si="546"/>
        <v>0</v>
      </c>
      <c r="CN980" s="160">
        <f t="shared" si="547"/>
        <v>0</v>
      </c>
      <c r="CO980" s="160">
        <f t="shared" si="548"/>
        <v>0</v>
      </c>
      <c r="CP980" s="160">
        <f t="shared" si="549"/>
        <v>0</v>
      </c>
      <c r="CQ980" s="160">
        <f t="shared" si="550"/>
        <v>0</v>
      </c>
      <c r="CR980" s="160" t="str">
        <f t="shared" si="551"/>
        <v/>
      </c>
      <c r="CS980" s="160" t="str">
        <f t="shared" si="552"/>
        <v/>
      </c>
      <c r="CT980" s="160" t="str">
        <f t="shared" si="553"/>
        <v/>
      </c>
      <c r="CU980" s="162" t="str">
        <f t="shared" si="554"/>
        <v/>
      </c>
      <c r="CV980" s="162" t="str">
        <f t="shared" si="555"/>
        <v/>
      </c>
      <c r="CW980" s="162" t="str">
        <f t="shared" si="556"/>
        <v/>
      </c>
      <c r="CX980" s="162" t="str">
        <f t="shared" si="557"/>
        <v/>
      </c>
      <c r="CY980" s="162" t="str">
        <f t="shared" si="558"/>
        <v/>
      </c>
      <c r="CZ980" s="162" t="str">
        <f t="shared" si="559"/>
        <v/>
      </c>
      <c r="DA980" s="163" t="str">
        <f t="shared" si="560"/>
        <v/>
      </c>
    </row>
    <row r="981" spans="1:105" ht="16.5" x14ac:dyDescent="0.3">
      <c r="A981" s="135"/>
      <c r="B981" s="136"/>
      <c r="C981" s="136"/>
      <c r="D981" s="137"/>
      <c r="E981" s="176"/>
      <c r="F981" s="182"/>
      <c r="G981" s="183"/>
      <c r="H981" s="183"/>
      <c r="I981" s="183"/>
      <c r="J981" s="183"/>
      <c r="K981" s="183"/>
      <c r="L981" s="183"/>
      <c r="M981" s="186"/>
      <c r="N981" s="182"/>
      <c r="O981" s="184"/>
      <c r="P981" s="178"/>
      <c r="Q981" s="118">
        <f t="shared" si="529"/>
        <v>0</v>
      </c>
      <c r="R981" s="3"/>
      <c r="S981" s="3"/>
      <c r="T981" s="4"/>
      <c r="U981" s="4"/>
      <c r="V981" s="99">
        <f t="shared" si="530"/>
        <v>0</v>
      </c>
      <c r="W981" s="161"/>
      <c r="X981" s="138"/>
      <c r="AH981" s="158" t="str">
        <f t="array" ref="AH981">IF(OR(AH$1=0, $A981=""),"",SQRT((_xlfn.XLOOKUP(AH$1,$Z$2:$Z$16,$AA$2:$AA$16)-$T981)^2+(_xlfn.XLOOKUP(AH$1,$Z$2:$Z$16,$AB$2:$AB$16)-$U981)^2+(_xlfn.XLOOKUP(AH$1,$Z$2:$Z$16,$AC$2:$AC$16-$V981)^2)))</f>
        <v/>
      </c>
      <c r="AI981" s="140" t="str">
        <f t="array" ref="AI981">IF(OR(AI$1=0, $A981=""),"",SQRT((_xlfn.XLOOKUP(AI$1,$Z$2:$Z$16,$AA$2:$AA$16)-$T981)^2+(_xlfn.XLOOKUP(AI$1,$Z$2:$Z$16,$AB$2:$AB$16)-$U981)^2+(_xlfn.XLOOKUP(AI$1,$Z$2:$Z$16,$AC$2:$AC$16-$V981)^2)))</f>
        <v/>
      </c>
      <c r="AJ981" s="140" t="str">
        <f t="array" ref="AJ981">IF(OR(AJ$1=0, $A981=""),"",SQRT((_xlfn.XLOOKUP(AJ$1,$Z$2:$Z$16,$AA$2:$AA$16)-$T981)^2+(_xlfn.XLOOKUP(AJ$1,$Z$2:$Z$16,$AB$2:$AB$16)-$U981)^2+(_xlfn.XLOOKUP(AJ$1,$Z$2:$Z$16,$AC$2:$AC$16-$V981)^2)))</f>
        <v/>
      </c>
      <c r="AK981" s="140" t="str">
        <f t="array" ref="AK981">IF(OR(AK$1=0, $A981=""),"",SQRT((_xlfn.XLOOKUP(AK$1,$Z$2:$Z$16,$AA$2:$AA$16)-$T981)^2+(_xlfn.XLOOKUP(AK$1,$Z$2:$Z$16,$AB$2:$AB$16)-$U981)^2+(_xlfn.XLOOKUP(AK$1,$Z$2:$Z$16,$AC$2:$AC$16-$V981)^2)))</f>
        <v/>
      </c>
      <c r="AL981" s="140" t="str">
        <f t="array" ref="AL981">IF(OR(AL$1=0, $A981=""),"",SQRT((_xlfn.XLOOKUP(AL$1,$Z$2:$Z$16,$AA$2:$AA$16)-$T981)^2+(_xlfn.XLOOKUP(AL$1,$Z$2:$Z$16,$AB$2:$AB$16)-$U981)^2+(_xlfn.XLOOKUP(AL$1,$Z$2:$Z$16,$AC$2:$AC$16-$V981)^2)))</f>
        <v/>
      </c>
      <c r="AM981" s="140" t="str">
        <f t="array" ref="AM981">IF(OR(AM$1=0, $A981=""),"",SQRT((_xlfn.XLOOKUP(AM$1,$Z$2:$Z$16,$AA$2:$AA$16)-$T981)^2+(_xlfn.XLOOKUP(AM$1,$Z$2:$Z$16,$AB$2:$AB$16)-$U981)^2+(_xlfn.XLOOKUP(AM$1,$Z$2:$Z$16,$AC$2:$AC$16-$V981)^2)))</f>
        <v/>
      </c>
      <c r="AN981" s="140" t="str">
        <f t="array" ref="AN981">IF(OR(AN$1=0, $A981=""),"",SQRT((_xlfn.XLOOKUP(AN$1,$Z$2:$Z$16,$AA$2:$AA$16)-$T981)^2+(_xlfn.XLOOKUP(AN$1,$Z$2:$Z$16,$AB$2:$AB$16)-$U981)^2+(_xlfn.XLOOKUP(AN$1,$Z$2:$Z$16,$AC$2:$AC$16-$V981)^2)))</f>
        <v/>
      </c>
      <c r="AO981" s="140" t="str">
        <f t="array" ref="AO981">IF(OR(AO$1=0, $A981=""),"",SQRT((_xlfn.XLOOKUP(AO$1,$Z$2:$Z$16,$AA$2:$AA$16)-$T981)^2+(_xlfn.XLOOKUP(AO$1,$Z$2:$Z$16,$AB$2:$AB$16)-$U981)^2+(_xlfn.XLOOKUP(AO$1,$Z$2:$Z$16,$AC$2:$AC$16-$V981)^2)))</f>
        <v/>
      </c>
      <c r="AP981" s="141" t="str">
        <f t="array" ref="AP981">IF(OR(AP$1=0, $A981=""),"",SQRT((_xlfn.XLOOKUP(AP$1,$Z$2:$Z$16,$AA$2:$AA$16)-$T981)^2+(_xlfn.XLOOKUP(AP$1,$Z$2:$Z$16,$AB$2:$AB$16)-$U981)^2+(_xlfn.XLOOKUP(AP$1,$Z$2:$Z$16,$AC$2:$AC$16-$V981)^2)))</f>
        <v/>
      </c>
      <c r="AQ981" s="141" t="str">
        <f t="array" ref="AQ981">IF(OR(AQ$1=0, $A981=""),"",SQRT((_xlfn.XLOOKUP(AQ$1,$Z$2:$Z$16,$AA$2:$AA$16)-$T981)^2+(_xlfn.XLOOKUP(AQ$1,$Z$2:$Z$16,$AB$2:$AB$16)-$U981)^2+(_xlfn.XLOOKUP(AQ$1,$Z$2:$Z$16,$AC$2:$AC$16-$V981)^2)))</f>
        <v/>
      </c>
      <c r="AR981" s="141" t="str">
        <f t="array" ref="AR981">IF(OR(AR$1=0, $A981=""),"",SQRT((_xlfn.XLOOKUP(AR$1,$Z$2:$Z$16,$AA$2:$AA$16)-$T981)^2+(_xlfn.XLOOKUP(AR$1,$Z$2:$Z$16,$AB$2:$AB$16)-$U981)^2+(_xlfn.XLOOKUP(AR$1,$Z$2:$Z$16,$AC$2:$AC$16-$V981)^2)))</f>
        <v/>
      </c>
      <c r="AS981" s="141" t="str">
        <f t="array" ref="AS981">IF(OR(AS$1=0, $A981=""),"",SQRT((_xlfn.XLOOKUP(AS$1,$Z$2:$Z$16,$AA$2:$AA$16)-$T981)^2+(_xlfn.XLOOKUP(AS$1,$Z$2:$Z$16,$AB$2:$AB$16)-$U981)^2+(_xlfn.XLOOKUP(AS$1,$Z$2:$Z$16,$AC$2:$AC$16-$V981)^2)))</f>
        <v/>
      </c>
      <c r="AT981" s="141" t="str">
        <f t="array" ref="AT981">IF(OR(AT$1=0, $A981=""),"",SQRT((_xlfn.XLOOKUP(AT$1,$Z$2:$Z$16,$AA$2:$AA$16)-$T981)^2+(_xlfn.XLOOKUP(AT$1,$Z$2:$Z$16,$AB$2:$AB$16)-$U981)^2+(_xlfn.XLOOKUP(AT$1,$Z$2:$Z$16,$AC$2:$AC$16-$V981)^2)))</f>
        <v/>
      </c>
      <c r="AU981" s="141" t="str">
        <f t="array" ref="AU981">IF(OR(AU$1=0, $A981=""),"",SQRT((_xlfn.XLOOKUP(AU$1,$Z$2:$Z$16,$AA$2:$AA$16)-$T981)^2+(_xlfn.XLOOKUP(AU$1,$Z$2:$Z$16,$AB$2:$AB$16)-$U981)^2+(_xlfn.XLOOKUP(AU$1,$Z$2:$Z$16,$AC$2:$AC$16-$V981)^2)))</f>
        <v/>
      </c>
      <c r="AV981" s="142" t="str">
        <f t="array" ref="AV981">IF(OR(AV$1=0, $A981=""),"",SQRT((_xlfn.XLOOKUP(AV$1,$Z$2:$Z$16,$AA$2:$AA$16)-$T981)^2+(_xlfn.XLOOKUP(AV$1,$Z$2:$Z$16,$AB$2:$AB$16)-$U981)^2+(_xlfn.XLOOKUP(AV$1,$Z$2:$Z$16,$AC$2:$AC$16-$V981)^2)))</f>
        <v/>
      </c>
      <c r="AW981" s="124"/>
      <c r="AX981" s="124"/>
      <c r="AY981" s="125">
        <f t="shared" si="531"/>
        <v>0</v>
      </c>
      <c r="AZ981" s="143">
        <f t="shared" si="532"/>
        <v>0</v>
      </c>
      <c r="BA981" s="143">
        <f t="shared" si="533"/>
        <v>0</v>
      </c>
      <c r="BB981" s="143">
        <f t="shared" si="534"/>
        <v>0</v>
      </c>
      <c r="BC981" s="143">
        <f t="shared" si="535"/>
        <v>0</v>
      </c>
      <c r="BD981" s="143">
        <f t="shared" si="536"/>
        <v>0</v>
      </c>
      <c r="BE981" s="143">
        <f t="shared" si="537"/>
        <v>0</v>
      </c>
      <c r="BF981" s="143">
        <f t="shared" si="538"/>
        <v>0</v>
      </c>
      <c r="BG981" s="144">
        <f t="shared" si="539"/>
        <v>0</v>
      </c>
      <c r="BH981" s="144">
        <f t="shared" si="540"/>
        <v>0</v>
      </c>
      <c r="BI981" s="144">
        <f t="shared" si="541"/>
        <v>0</v>
      </c>
      <c r="BJ981" s="144">
        <f t="shared" si="542"/>
        <v>0</v>
      </c>
      <c r="BK981" s="144">
        <f t="shared" si="543"/>
        <v>0</v>
      </c>
      <c r="BL981" s="144">
        <f t="shared" si="544"/>
        <v>0</v>
      </c>
      <c r="BM981" s="145">
        <f t="shared" si="545"/>
        <v>0</v>
      </c>
      <c r="BN981" s="124"/>
      <c r="BO981" s="124"/>
      <c r="BP981" s="124"/>
      <c r="BQ981" s="124"/>
      <c r="BR981" s="124"/>
      <c r="BS981" s="124"/>
      <c r="BT981" s="124"/>
      <c r="BU981" s="124"/>
      <c r="BV981" s="130"/>
      <c r="BW981" s="130"/>
      <c r="BX981" s="130"/>
      <c r="BY981" s="130"/>
      <c r="BZ981" s="130"/>
      <c r="CA981" s="130"/>
      <c r="CB981" s="130"/>
      <c r="CC981" s="130"/>
      <c r="CD981" s="130"/>
      <c r="CE981" s="130"/>
      <c r="CF981" s="130"/>
      <c r="CG981" s="130"/>
      <c r="CH981" s="130"/>
      <c r="CI981" s="130"/>
      <c r="CJ981" s="130"/>
      <c r="CM981" s="159">
        <f t="shared" si="546"/>
        <v>0</v>
      </c>
      <c r="CN981" s="160">
        <f t="shared" si="547"/>
        <v>0</v>
      </c>
      <c r="CO981" s="160">
        <f t="shared" si="548"/>
        <v>0</v>
      </c>
      <c r="CP981" s="160">
        <f t="shared" si="549"/>
        <v>0</v>
      </c>
      <c r="CQ981" s="160">
        <f t="shared" si="550"/>
        <v>0</v>
      </c>
      <c r="CR981" s="160" t="str">
        <f t="shared" si="551"/>
        <v/>
      </c>
      <c r="CS981" s="160" t="str">
        <f t="shared" si="552"/>
        <v/>
      </c>
      <c r="CT981" s="160" t="str">
        <f t="shared" si="553"/>
        <v/>
      </c>
      <c r="CU981" s="162" t="str">
        <f t="shared" si="554"/>
        <v/>
      </c>
      <c r="CV981" s="162" t="str">
        <f t="shared" si="555"/>
        <v/>
      </c>
      <c r="CW981" s="162" t="str">
        <f t="shared" si="556"/>
        <v/>
      </c>
      <c r="CX981" s="162" t="str">
        <f t="shared" si="557"/>
        <v/>
      </c>
      <c r="CY981" s="162" t="str">
        <f t="shared" si="558"/>
        <v/>
      </c>
      <c r="CZ981" s="162" t="str">
        <f t="shared" si="559"/>
        <v/>
      </c>
      <c r="DA981" s="163" t="str">
        <f t="shared" si="560"/>
        <v/>
      </c>
    </row>
    <row r="982" spans="1:105" ht="16.5" x14ac:dyDescent="0.3">
      <c r="A982" s="135"/>
      <c r="B982" s="136"/>
      <c r="C982" s="136"/>
      <c r="D982" s="137"/>
      <c r="E982" s="176"/>
      <c r="F982" s="182"/>
      <c r="G982" s="183"/>
      <c r="H982" s="183"/>
      <c r="I982" s="183"/>
      <c r="J982" s="183"/>
      <c r="K982" s="183"/>
      <c r="L982" s="183"/>
      <c r="M982" s="186"/>
      <c r="N982" s="182"/>
      <c r="O982" s="184"/>
      <c r="P982" s="178"/>
      <c r="Q982" s="118">
        <f t="shared" si="529"/>
        <v>0</v>
      </c>
      <c r="R982" s="3"/>
      <c r="S982" s="3"/>
      <c r="T982" s="4"/>
      <c r="U982" s="4"/>
      <c r="V982" s="99">
        <f t="shared" si="530"/>
        <v>0</v>
      </c>
      <c r="W982" s="161"/>
      <c r="X982" s="138"/>
      <c r="AH982" s="158" t="str">
        <f t="array" ref="AH982">IF(OR(AH$1=0, $A982=""),"",SQRT((_xlfn.XLOOKUP(AH$1,$Z$2:$Z$16,$AA$2:$AA$16)-$T982)^2+(_xlfn.XLOOKUP(AH$1,$Z$2:$Z$16,$AB$2:$AB$16)-$U982)^2+(_xlfn.XLOOKUP(AH$1,$Z$2:$Z$16,$AC$2:$AC$16-$V982)^2)))</f>
        <v/>
      </c>
      <c r="AI982" s="140" t="str">
        <f t="array" ref="AI982">IF(OR(AI$1=0, $A982=""),"",SQRT((_xlfn.XLOOKUP(AI$1,$Z$2:$Z$16,$AA$2:$AA$16)-$T982)^2+(_xlfn.XLOOKUP(AI$1,$Z$2:$Z$16,$AB$2:$AB$16)-$U982)^2+(_xlfn.XLOOKUP(AI$1,$Z$2:$Z$16,$AC$2:$AC$16-$V982)^2)))</f>
        <v/>
      </c>
      <c r="AJ982" s="140" t="str">
        <f t="array" ref="AJ982">IF(OR(AJ$1=0, $A982=""),"",SQRT((_xlfn.XLOOKUP(AJ$1,$Z$2:$Z$16,$AA$2:$AA$16)-$T982)^2+(_xlfn.XLOOKUP(AJ$1,$Z$2:$Z$16,$AB$2:$AB$16)-$U982)^2+(_xlfn.XLOOKUP(AJ$1,$Z$2:$Z$16,$AC$2:$AC$16-$V982)^2)))</f>
        <v/>
      </c>
      <c r="AK982" s="140" t="str">
        <f t="array" ref="AK982">IF(OR(AK$1=0, $A982=""),"",SQRT((_xlfn.XLOOKUP(AK$1,$Z$2:$Z$16,$AA$2:$AA$16)-$T982)^2+(_xlfn.XLOOKUP(AK$1,$Z$2:$Z$16,$AB$2:$AB$16)-$U982)^2+(_xlfn.XLOOKUP(AK$1,$Z$2:$Z$16,$AC$2:$AC$16-$V982)^2)))</f>
        <v/>
      </c>
      <c r="AL982" s="140" t="str">
        <f t="array" ref="AL982">IF(OR(AL$1=0, $A982=""),"",SQRT((_xlfn.XLOOKUP(AL$1,$Z$2:$Z$16,$AA$2:$AA$16)-$T982)^2+(_xlfn.XLOOKUP(AL$1,$Z$2:$Z$16,$AB$2:$AB$16)-$U982)^2+(_xlfn.XLOOKUP(AL$1,$Z$2:$Z$16,$AC$2:$AC$16-$V982)^2)))</f>
        <v/>
      </c>
      <c r="AM982" s="140" t="str">
        <f t="array" ref="AM982">IF(OR(AM$1=0, $A982=""),"",SQRT((_xlfn.XLOOKUP(AM$1,$Z$2:$Z$16,$AA$2:$AA$16)-$T982)^2+(_xlfn.XLOOKUP(AM$1,$Z$2:$Z$16,$AB$2:$AB$16)-$U982)^2+(_xlfn.XLOOKUP(AM$1,$Z$2:$Z$16,$AC$2:$AC$16-$V982)^2)))</f>
        <v/>
      </c>
      <c r="AN982" s="140" t="str">
        <f t="array" ref="AN982">IF(OR(AN$1=0, $A982=""),"",SQRT((_xlfn.XLOOKUP(AN$1,$Z$2:$Z$16,$AA$2:$AA$16)-$T982)^2+(_xlfn.XLOOKUP(AN$1,$Z$2:$Z$16,$AB$2:$AB$16)-$U982)^2+(_xlfn.XLOOKUP(AN$1,$Z$2:$Z$16,$AC$2:$AC$16-$V982)^2)))</f>
        <v/>
      </c>
      <c r="AO982" s="140" t="str">
        <f t="array" ref="AO982">IF(OR(AO$1=0, $A982=""),"",SQRT((_xlfn.XLOOKUP(AO$1,$Z$2:$Z$16,$AA$2:$AA$16)-$T982)^2+(_xlfn.XLOOKUP(AO$1,$Z$2:$Z$16,$AB$2:$AB$16)-$U982)^2+(_xlfn.XLOOKUP(AO$1,$Z$2:$Z$16,$AC$2:$AC$16-$V982)^2)))</f>
        <v/>
      </c>
      <c r="AP982" s="141" t="str">
        <f t="array" ref="AP982">IF(OR(AP$1=0, $A982=""),"",SQRT((_xlfn.XLOOKUP(AP$1,$Z$2:$Z$16,$AA$2:$AA$16)-$T982)^2+(_xlfn.XLOOKUP(AP$1,$Z$2:$Z$16,$AB$2:$AB$16)-$U982)^2+(_xlfn.XLOOKUP(AP$1,$Z$2:$Z$16,$AC$2:$AC$16-$V982)^2)))</f>
        <v/>
      </c>
      <c r="AQ982" s="141" t="str">
        <f t="array" ref="AQ982">IF(OR(AQ$1=0, $A982=""),"",SQRT((_xlfn.XLOOKUP(AQ$1,$Z$2:$Z$16,$AA$2:$AA$16)-$T982)^2+(_xlfn.XLOOKUP(AQ$1,$Z$2:$Z$16,$AB$2:$AB$16)-$U982)^2+(_xlfn.XLOOKUP(AQ$1,$Z$2:$Z$16,$AC$2:$AC$16-$V982)^2)))</f>
        <v/>
      </c>
      <c r="AR982" s="141" t="str">
        <f t="array" ref="AR982">IF(OR(AR$1=0, $A982=""),"",SQRT((_xlfn.XLOOKUP(AR$1,$Z$2:$Z$16,$AA$2:$AA$16)-$T982)^2+(_xlfn.XLOOKUP(AR$1,$Z$2:$Z$16,$AB$2:$AB$16)-$U982)^2+(_xlfn.XLOOKUP(AR$1,$Z$2:$Z$16,$AC$2:$AC$16-$V982)^2)))</f>
        <v/>
      </c>
      <c r="AS982" s="141" t="str">
        <f t="array" ref="AS982">IF(OR(AS$1=0, $A982=""),"",SQRT((_xlfn.XLOOKUP(AS$1,$Z$2:$Z$16,$AA$2:$AA$16)-$T982)^2+(_xlfn.XLOOKUP(AS$1,$Z$2:$Z$16,$AB$2:$AB$16)-$U982)^2+(_xlfn.XLOOKUP(AS$1,$Z$2:$Z$16,$AC$2:$AC$16-$V982)^2)))</f>
        <v/>
      </c>
      <c r="AT982" s="141" t="str">
        <f t="array" ref="AT982">IF(OR(AT$1=0, $A982=""),"",SQRT((_xlfn.XLOOKUP(AT$1,$Z$2:$Z$16,$AA$2:$AA$16)-$T982)^2+(_xlfn.XLOOKUP(AT$1,$Z$2:$Z$16,$AB$2:$AB$16)-$U982)^2+(_xlfn.XLOOKUP(AT$1,$Z$2:$Z$16,$AC$2:$AC$16-$V982)^2)))</f>
        <v/>
      </c>
      <c r="AU982" s="141" t="str">
        <f t="array" ref="AU982">IF(OR(AU$1=0, $A982=""),"",SQRT((_xlfn.XLOOKUP(AU$1,$Z$2:$Z$16,$AA$2:$AA$16)-$T982)^2+(_xlfn.XLOOKUP(AU$1,$Z$2:$Z$16,$AB$2:$AB$16)-$U982)^2+(_xlfn.XLOOKUP(AU$1,$Z$2:$Z$16,$AC$2:$AC$16-$V982)^2)))</f>
        <v/>
      </c>
      <c r="AV982" s="142" t="str">
        <f t="array" ref="AV982">IF(OR(AV$1=0, $A982=""),"",SQRT((_xlfn.XLOOKUP(AV$1,$Z$2:$Z$16,$AA$2:$AA$16)-$T982)^2+(_xlfn.XLOOKUP(AV$1,$Z$2:$Z$16,$AB$2:$AB$16)-$U982)^2+(_xlfn.XLOOKUP(AV$1,$Z$2:$Z$16,$AC$2:$AC$16-$V982)^2)))</f>
        <v/>
      </c>
      <c r="AW982" s="124"/>
      <c r="AX982" s="124"/>
      <c r="AY982" s="125">
        <f t="shared" si="531"/>
        <v>0</v>
      </c>
      <c r="AZ982" s="143">
        <f t="shared" si="532"/>
        <v>0</v>
      </c>
      <c r="BA982" s="143">
        <f t="shared" si="533"/>
        <v>0</v>
      </c>
      <c r="BB982" s="143">
        <f t="shared" si="534"/>
        <v>0</v>
      </c>
      <c r="BC982" s="143">
        <f t="shared" si="535"/>
        <v>0</v>
      </c>
      <c r="BD982" s="143">
        <f t="shared" si="536"/>
        <v>0</v>
      </c>
      <c r="BE982" s="143">
        <f t="shared" si="537"/>
        <v>0</v>
      </c>
      <c r="BF982" s="143">
        <f t="shared" si="538"/>
        <v>0</v>
      </c>
      <c r="BG982" s="144">
        <f t="shared" si="539"/>
        <v>0</v>
      </c>
      <c r="BH982" s="144">
        <f t="shared" si="540"/>
        <v>0</v>
      </c>
      <c r="BI982" s="144">
        <f t="shared" si="541"/>
        <v>0</v>
      </c>
      <c r="BJ982" s="144">
        <f t="shared" si="542"/>
        <v>0</v>
      </c>
      <c r="BK982" s="144">
        <f t="shared" si="543"/>
        <v>0</v>
      </c>
      <c r="BL982" s="144">
        <f t="shared" si="544"/>
        <v>0</v>
      </c>
      <c r="BM982" s="145">
        <f t="shared" si="545"/>
        <v>0</v>
      </c>
      <c r="BN982" s="124"/>
      <c r="BO982" s="124"/>
      <c r="BP982" s="124"/>
      <c r="BQ982" s="124"/>
      <c r="BR982" s="124"/>
      <c r="BS982" s="124"/>
      <c r="BT982" s="124"/>
      <c r="BU982" s="124"/>
      <c r="BV982" s="130"/>
      <c r="BW982" s="130"/>
      <c r="BX982" s="130"/>
      <c r="BY982" s="130"/>
      <c r="BZ982" s="130"/>
      <c r="CA982" s="130"/>
      <c r="CB982" s="130"/>
      <c r="CC982" s="130"/>
      <c r="CD982" s="130"/>
      <c r="CE982" s="130"/>
      <c r="CF982" s="130"/>
      <c r="CG982" s="130"/>
      <c r="CH982" s="130"/>
      <c r="CI982" s="130"/>
      <c r="CJ982" s="130"/>
      <c r="CM982" s="159">
        <f t="shared" si="546"/>
        <v>0</v>
      </c>
      <c r="CN982" s="160">
        <f t="shared" si="547"/>
        <v>0</v>
      </c>
      <c r="CO982" s="160">
        <f t="shared" si="548"/>
        <v>0</v>
      </c>
      <c r="CP982" s="160">
        <f t="shared" si="549"/>
        <v>0</v>
      </c>
      <c r="CQ982" s="160">
        <f t="shared" si="550"/>
        <v>0</v>
      </c>
      <c r="CR982" s="160" t="str">
        <f t="shared" si="551"/>
        <v/>
      </c>
      <c r="CS982" s="160" t="str">
        <f t="shared" si="552"/>
        <v/>
      </c>
      <c r="CT982" s="160" t="str">
        <f t="shared" si="553"/>
        <v/>
      </c>
      <c r="CU982" s="162" t="str">
        <f t="shared" si="554"/>
        <v/>
      </c>
      <c r="CV982" s="162" t="str">
        <f t="shared" si="555"/>
        <v/>
      </c>
      <c r="CW982" s="162" t="str">
        <f t="shared" si="556"/>
        <v/>
      </c>
      <c r="CX982" s="162" t="str">
        <f t="shared" si="557"/>
        <v/>
      </c>
      <c r="CY982" s="162" t="str">
        <f t="shared" si="558"/>
        <v/>
      </c>
      <c r="CZ982" s="162" t="str">
        <f t="shared" si="559"/>
        <v/>
      </c>
      <c r="DA982" s="163" t="str">
        <f t="shared" si="560"/>
        <v/>
      </c>
    </row>
    <row r="983" spans="1:105" ht="16.5" x14ac:dyDescent="0.3">
      <c r="A983" s="135"/>
      <c r="B983" s="136"/>
      <c r="C983" s="136"/>
      <c r="D983" s="137"/>
      <c r="E983" s="176"/>
      <c r="F983" s="182"/>
      <c r="G983" s="183"/>
      <c r="H983" s="183"/>
      <c r="I983" s="183"/>
      <c r="J983" s="183"/>
      <c r="K983" s="183"/>
      <c r="L983" s="183"/>
      <c r="M983" s="186"/>
      <c r="N983" s="182"/>
      <c r="O983" s="184"/>
      <c r="P983" s="178"/>
      <c r="Q983" s="118">
        <f t="shared" si="529"/>
        <v>0</v>
      </c>
      <c r="R983" s="3"/>
      <c r="S983" s="3"/>
      <c r="T983" s="4"/>
      <c r="U983" s="4"/>
      <c r="V983" s="99">
        <f t="shared" si="530"/>
        <v>0</v>
      </c>
      <c r="W983" s="161"/>
      <c r="X983" s="138"/>
      <c r="AH983" s="158" t="str">
        <f t="array" ref="AH983">IF(OR(AH$1=0, $A983=""),"",SQRT((_xlfn.XLOOKUP(AH$1,$Z$2:$Z$16,$AA$2:$AA$16)-$T983)^2+(_xlfn.XLOOKUP(AH$1,$Z$2:$Z$16,$AB$2:$AB$16)-$U983)^2+(_xlfn.XLOOKUP(AH$1,$Z$2:$Z$16,$AC$2:$AC$16-$V983)^2)))</f>
        <v/>
      </c>
      <c r="AI983" s="140" t="str">
        <f t="array" ref="AI983">IF(OR(AI$1=0, $A983=""),"",SQRT((_xlfn.XLOOKUP(AI$1,$Z$2:$Z$16,$AA$2:$AA$16)-$T983)^2+(_xlfn.XLOOKUP(AI$1,$Z$2:$Z$16,$AB$2:$AB$16)-$U983)^2+(_xlfn.XLOOKUP(AI$1,$Z$2:$Z$16,$AC$2:$AC$16-$V983)^2)))</f>
        <v/>
      </c>
      <c r="AJ983" s="140" t="str">
        <f t="array" ref="AJ983">IF(OR(AJ$1=0, $A983=""),"",SQRT((_xlfn.XLOOKUP(AJ$1,$Z$2:$Z$16,$AA$2:$AA$16)-$T983)^2+(_xlfn.XLOOKUP(AJ$1,$Z$2:$Z$16,$AB$2:$AB$16)-$U983)^2+(_xlfn.XLOOKUP(AJ$1,$Z$2:$Z$16,$AC$2:$AC$16-$V983)^2)))</f>
        <v/>
      </c>
      <c r="AK983" s="140" t="str">
        <f t="array" ref="AK983">IF(OR(AK$1=0, $A983=""),"",SQRT((_xlfn.XLOOKUP(AK$1,$Z$2:$Z$16,$AA$2:$AA$16)-$T983)^2+(_xlfn.XLOOKUP(AK$1,$Z$2:$Z$16,$AB$2:$AB$16)-$U983)^2+(_xlfn.XLOOKUP(AK$1,$Z$2:$Z$16,$AC$2:$AC$16-$V983)^2)))</f>
        <v/>
      </c>
      <c r="AL983" s="140" t="str">
        <f t="array" ref="AL983">IF(OR(AL$1=0, $A983=""),"",SQRT((_xlfn.XLOOKUP(AL$1,$Z$2:$Z$16,$AA$2:$AA$16)-$T983)^2+(_xlfn.XLOOKUP(AL$1,$Z$2:$Z$16,$AB$2:$AB$16)-$U983)^2+(_xlfn.XLOOKUP(AL$1,$Z$2:$Z$16,$AC$2:$AC$16-$V983)^2)))</f>
        <v/>
      </c>
      <c r="AM983" s="140" t="str">
        <f t="array" ref="AM983">IF(OR(AM$1=0, $A983=""),"",SQRT((_xlfn.XLOOKUP(AM$1,$Z$2:$Z$16,$AA$2:$AA$16)-$T983)^2+(_xlfn.XLOOKUP(AM$1,$Z$2:$Z$16,$AB$2:$AB$16)-$U983)^2+(_xlfn.XLOOKUP(AM$1,$Z$2:$Z$16,$AC$2:$AC$16-$V983)^2)))</f>
        <v/>
      </c>
      <c r="AN983" s="140" t="str">
        <f t="array" ref="AN983">IF(OR(AN$1=0, $A983=""),"",SQRT((_xlfn.XLOOKUP(AN$1,$Z$2:$Z$16,$AA$2:$AA$16)-$T983)^2+(_xlfn.XLOOKUP(AN$1,$Z$2:$Z$16,$AB$2:$AB$16)-$U983)^2+(_xlfn.XLOOKUP(AN$1,$Z$2:$Z$16,$AC$2:$AC$16-$V983)^2)))</f>
        <v/>
      </c>
      <c r="AO983" s="140" t="str">
        <f t="array" ref="AO983">IF(OR(AO$1=0, $A983=""),"",SQRT((_xlfn.XLOOKUP(AO$1,$Z$2:$Z$16,$AA$2:$AA$16)-$T983)^2+(_xlfn.XLOOKUP(AO$1,$Z$2:$Z$16,$AB$2:$AB$16)-$U983)^2+(_xlfn.XLOOKUP(AO$1,$Z$2:$Z$16,$AC$2:$AC$16-$V983)^2)))</f>
        <v/>
      </c>
      <c r="AP983" s="141" t="str">
        <f t="array" ref="AP983">IF(OR(AP$1=0, $A983=""),"",SQRT((_xlfn.XLOOKUP(AP$1,$Z$2:$Z$16,$AA$2:$AA$16)-$T983)^2+(_xlfn.XLOOKUP(AP$1,$Z$2:$Z$16,$AB$2:$AB$16)-$U983)^2+(_xlfn.XLOOKUP(AP$1,$Z$2:$Z$16,$AC$2:$AC$16-$V983)^2)))</f>
        <v/>
      </c>
      <c r="AQ983" s="141" t="str">
        <f t="array" ref="AQ983">IF(OR(AQ$1=0, $A983=""),"",SQRT((_xlfn.XLOOKUP(AQ$1,$Z$2:$Z$16,$AA$2:$AA$16)-$T983)^2+(_xlfn.XLOOKUP(AQ$1,$Z$2:$Z$16,$AB$2:$AB$16)-$U983)^2+(_xlfn.XLOOKUP(AQ$1,$Z$2:$Z$16,$AC$2:$AC$16-$V983)^2)))</f>
        <v/>
      </c>
      <c r="AR983" s="141" t="str">
        <f t="array" ref="AR983">IF(OR(AR$1=0, $A983=""),"",SQRT((_xlfn.XLOOKUP(AR$1,$Z$2:$Z$16,$AA$2:$AA$16)-$T983)^2+(_xlfn.XLOOKUP(AR$1,$Z$2:$Z$16,$AB$2:$AB$16)-$U983)^2+(_xlfn.XLOOKUP(AR$1,$Z$2:$Z$16,$AC$2:$AC$16-$V983)^2)))</f>
        <v/>
      </c>
      <c r="AS983" s="141" t="str">
        <f t="array" ref="AS983">IF(OR(AS$1=0, $A983=""),"",SQRT((_xlfn.XLOOKUP(AS$1,$Z$2:$Z$16,$AA$2:$AA$16)-$T983)^2+(_xlfn.XLOOKUP(AS$1,$Z$2:$Z$16,$AB$2:$AB$16)-$U983)^2+(_xlfn.XLOOKUP(AS$1,$Z$2:$Z$16,$AC$2:$AC$16-$V983)^2)))</f>
        <v/>
      </c>
      <c r="AT983" s="141" t="str">
        <f t="array" ref="AT983">IF(OR(AT$1=0, $A983=""),"",SQRT((_xlfn.XLOOKUP(AT$1,$Z$2:$Z$16,$AA$2:$AA$16)-$T983)^2+(_xlfn.XLOOKUP(AT$1,$Z$2:$Z$16,$AB$2:$AB$16)-$U983)^2+(_xlfn.XLOOKUP(AT$1,$Z$2:$Z$16,$AC$2:$AC$16-$V983)^2)))</f>
        <v/>
      </c>
      <c r="AU983" s="141" t="str">
        <f t="array" ref="AU983">IF(OR(AU$1=0, $A983=""),"",SQRT((_xlfn.XLOOKUP(AU$1,$Z$2:$Z$16,$AA$2:$AA$16)-$T983)^2+(_xlfn.XLOOKUP(AU$1,$Z$2:$Z$16,$AB$2:$AB$16)-$U983)^2+(_xlfn.XLOOKUP(AU$1,$Z$2:$Z$16,$AC$2:$AC$16-$V983)^2)))</f>
        <v/>
      </c>
      <c r="AV983" s="142" t="str">
        <f t="array" ref="AV983">IF(OR(AV$1=0, $A983=""),"",SQRT((_xlfn.XLOOKUP(AV$1,$Z$2:$Z$16,$AA$2:$AA$16)-$T983)^2+(_xlfn.XLOOKUP(AV$1,$Z$2:$Z$16,$AB$2:$AB$16)-$U983)^2+(_xlfn.XLOOKUP(AV$1,$Z$2:$Z$16,$AC$2:$AC$16-$V983)^2)))</f>
        <v/>
      </c>
      <c r="AW983" s="124"/>
      <c r="AX983" s="124"/>
      <c r="AY983" s="125">
        <f t="shared" si="531"/>
        <v>0</v>
      </c>
      <c r="AZ983" s="143">
        <f t="shared" si="532"/>
        <v>0</v>
      </c>
      <c r="BA983" s="143">
        <f t="shared" si="533"/>
        <v>0</v>
      </c>
      <c r="BB983" s="143">
        <f t="shared" si="534"/>
        <v>0</v>
      </c>
      <c r="BC983" s="143">
        <f t="shared" si="535"/>
        <v>0</v>
      </c>
      <c r="BD983" s="143">
        <f t="shared" si="536"/>
        <v>0</v>
      </c>
      <c r="BE983" s="143">
        <f t="shared" si="537"/>
        <v>0</v>
      </c>
      <c r="BF983" s="143">
        <f t="shared" si="538"/>
        <v>0</v>
      </c>
      <c r="BG983" s="144">
        <f t="shared" si="539"/>
        <v>0</v>
      </c>
      <c r="BH983" s="144">
        <f t="shared" si="540"/>
        <v>0</v>
      </c>
      <c r="BI983" s="144">
        <f t="shared" si="541"/>
        <v>0</v>
      </c>
      <c r="BJ983" s="144">
        <f t="shared" si="542"/>
        <v>0</v>
      </c>
      <c r="BK983" s="144">
        <f t="shared" si="543"/>
        <v>0</v>
      </c>
      <c r="BL983" s="144">
        <f t="shared" si="544"/>
        <v>0</v>
      </c>
      <c r="BM983" s="145">
        <f t="shared" si="545"/>
        <v>0</v>
      </c>
      <c r="BN983" s="124"/>
      <c r="BO983" s="124"/>
      <c r="BP983" s="124"/>
      <c r="BQ983" s="124"/>
      <c r="BR983" s="124"/>
      <c r="BS983" s="124"/>
      <c r="BT983" s="124"/>
      <c r="BU983" s="124"/>
      <c r="BV983" s="130"/>
      <c r="BW983" s="130"/>
      <c r="BX983" s="130"/>
      <c r="BY983" s="130"/>
      <c r="BZ983" s="130"/>
      <c r="CA983" s="130"/>
      <c r="CB983" s="130"/>
      <c r="CC983" s="130"/>
      <c r="CD983" s="130"/>
      <c r="CE983" s="130"/>
      <c r="CF983" s="130"/>
      <c r="CG983" s="130"/>
      <c r="CH983" s="130"/>
      <c r="CI983" s="130"/>
      <c r="CJ983" s="130"/>
      <c r="CM983" s="159">
        <f t="shared" si="546"/>
        <v>0</v>
      </c>
      <c r="CN983" s="160">
        <f t="shared" si="547"/>
        <v>0</v>
      </c>
      <c r="CO983" s="160">
        <f t="shared" si="548"/>
        <v>0</v>
      </c>
      <c r="CP983" s="160">
        <f t="shared" si="549"/>
        <v>0</v>
      </c>
      <c r="CQ983" s="160">
        <f t="shared" si="550"/>
        <v>0</v>
      </c>
      <c r="CR983" s="160" t="str">
        <f t="shared" si="551"/>
        <v/>
      </c>
      <c r="CS983" s="160" t="str">
        <f t="shared" si="552"/>
        <v/>
      </c>
      <c r="CT983" s="160" t="str">
        <f t="shared" si="553"/>
        <v/>
      </c>
      <c r="CU983" s="162" t="str">
        <f t="shared" si="554"/>
        <v/>
      </c>
      <c r="CV983" s="162" t="str">
        <f t="shared" si="555"/>
        <v/>
      </c>
      <c r="CW983" s="162" t="str">
        <f t="shared" si="556"/>
        <v/>
      </c>
      <c r="CX983" s="162" t="str">
        <f t="shared" si="557"/>
        <v/>
      </c>
      <c r="CY983" s="162" t="str">
        <f t="shared" si="558"/>
        <v/>
      </c>
      <c r="CZ983" s="162" t="str">
        <f t="shared" si="559"/>
        <v/>
      </c>
      <c r="DA983" s="163" t="str">
        <f t="shared" si="560"/>
        <v/>
      </c>
    </row>
    <row r="984" spans="1:105" ht="16.5" x14ac:dyDescent="0.3">
      <c r="A984" s="135"/>
      <c r="B984" s="136"/>
      <c r="C984" s="136"/>
      <c r="D984" s="137"/>
      <c r="E984" s="176"/>
      <c r="F984" s="182"/>
      <c r="G984" s="183"/>
      <c r="H984" s="183"/>
      <c r="I984" s="183"/>
      <c r="J984" s="183"/>
      <c r="K984" s="183"/>
      <c r="L984" s="183"/>
      <c r="M984" s="186"/>
      <c r="N984" s="182"/>
      <c r="O984" s="184"/>
      <c r="P984" s="178"/>
      <c r="Q984" s="118">
        <f t="shared" si="529"/>
        <v>0</v>
      </c>
      <c r="R984" s="3"/>
      <c r="S984" s="3"/>
      <c r="T984" s="4"/>
      <c r="U984" s="4"/>
      <c r="V984" s="99">
        <f t="shared" si="530"/>
        <v>0</v>
      </c>
      <c r="W984" s="161"/>
      <c r="X984" s="138"/>
      <c r="AH984" s="158" t="str">
        <f t="array" ref="AH984">IF(OR(AH$1=0, $A984=""),"",SQRT((_xlfn.XLOOKUP(AH$1,$Z$2:$Z$16,$AA$2:$AA$16)-$T984)^2+(_xlfn.XLOOKUP(AH$1,$Z$2:$Z$16,$AB$2:$AB$16)-$U984)^2+(_xlfn.XLOOKUP(AH$1,$Z$2:$Z$16,$AC$2:$AC$16-$V984)^2)))</f>
        <v/>
      </c>
      <c r="AI984" s="140" t="str">
        <f t="array" ref="AI984">IF(OR(AI$1=0, $A984=""),"",SQRT((_xlfn.XLOOKUP(AI$1,$Z$2:$Z$16,$AA$2:$AA$16)-$T984)^2+(_xlfn.XLOOKUP(AI$1,$Z$2:$Z$16,$AB$2:$AB$16)-$U984)^2+(_xlfn.XLOOKUP(AI$1,$Z$2:$Z$16,$AC$2:$AC$16-$V984)^2)))</f>
        <v/>
      </c>
      <c r="AJ984" s="140" t="str">
        <f t="array" ref="AJ984">IF(OR(AJ$1=0, $A984=""),"",SQRT((_xlfn.XLOOKUP(AJ$1,$Z$2:$Z$16,$AA$2:$AA$16)-$T984)^2+(_xlfn.XLOOKUP(AJ$1,$Z$2:$Z$16,$AB$2:$AB$16)-$U984)^2+(_xlfn.XLOOKUP(AJ$1,$Z$2:$Z$16,$AC$2:$AC$16-$V984)^2)))</f>
        <v/>
      </c>
      <c r="AK984" s="140" t="str">
        <f t="array" ref="AK984">IF(OR(AK$1=0, $A984=""),"",SQRT((_xlfn.XLOOKUP(AK$1,$Z$2:$Z$16,$AA$2:$AA$16)-$T984)^2+(_xlfn.XLOOKUP(AK$1,$Z$2:$Z$16,$AB$2:$AB$16)-$U984)^2+(_xlfn.XLOOKUP(AK$1,$Z$2:$Z$16,$AC$2:$AC$16-$V984)^2)))</f>
        <v/>
      </c>
      <c r="AL984" s="140" t="str">
        <f t="array" ref="AL984">IF(OR(AL$1=0, $A984=""),"",SQRT((_xlfn.XLOOKUP(AL$1,$Z$2:$Z$16,$AA$2:$AA$16)-$T984)^2+(_xlfn.XLOOKUP(AL$1,$Z$2:$Z$16,$AB$2:$AB$16)-$U984)^2+(_xlfn.XLOOKUP(AL$1,$Z$2:$Z$16,$AC$2:$AC$16-$V984)^2)))</f>
        <v/>
      </c>
      <c r="AM984" s="140" t="str">
        <f t="array" ref="AM984">IF(OR(AM$1=0, $A984=""),"",SQRT((_xlfn.XLOOKUP(AM$1,$Z$2:$Z$16,$AA$2:$AA$16)-$T984)^2+(_xlfn.XLOOKUP(AM$1,$Z$2:$Z$16,$AB$2:$AB$16)-$U984)^2+(_xlfn.XLOOKUP(AM$1,$Z$2:$Z$16,$AC$2:$AC$16-$V984)^2)))</f>
        <v/>
      </c>
      <c r="AN984" s="140" t="str">
        <f t="array" ref="AN984">IF(OR(AN$1=0, $A984=""),"",SQRT((_xlfn.XLOOKUP(AN$1,$Z$2:$Z$16,$AA$2:$AA$16)-$T984)^2+(_xlfn.XLOOKUP(AN$1,$Z$2:$Z$16,$AB$2:$AB$16)-$U984)^2+(_xlfn.XLOOKUP(AN$1,$Z$2:$Z$16,$AC$2:$AC$16-$V984)^2)))</f>
        <v/>
      </c>
      <c r="AO984" s="140" t="str">
        <f t="array" ref="AO984">IF(OR(AO$1=0, $A984=""),"",SQRT((_xlfn.XLOOKUP(AO$1,$Z$2:$Z$16,$AA$2:$AA$16)-$T984)^2+(_xlfn.XLOOKUP(AO$1,$Z$2:$Z$16,$AB$2:$AB$16)-$U984)^2+(_xlfn.XLOOKUP(AO$1,$Z$2:$Z$16,$AC$2:$AC$16-$V984)^2)))</f>
        <v/>
      </c>
      <c r="AP984" s="141" t="str">
        <f t="array" ref="AP984">IF(OR(AP$1=0, $A984=""),"",SQRT((_xlfn.XLOOKUP(AP$1,$Z$2:$Z$16,$AA$2:$AA$16)-$T984)^2+(_xlfn.XLOOKUP(AP$1,$Z$2:$Z$16,$AB$2:$AB$16)-$U984)^2+(_xlfn.XLOOKUP(AP$1,$Z$2:$Z$16,$AC$2:$AC$16-$V984)^2)))</f>
        <v/>
      </c>
      <c r="AQ984" s="141" t="str">
        <f t="array" ref="AQ984">IF(OR(AQ$1=0, $A984=""),"",SQRT((_xlfn.XLOOKUP(AQ$1,$Z$2:$Z$16,$AA$2:$AA$16)-$T984)^2+(_xlfn.XLOOKUP(AQ$1,$Z$2:$Z$16,$AB$2:$AB$16)-$U984)^2+(_xlfn.XLOOKUP(AQ$1,$Z$2:$Z$16,$AC$2:$AC$16-$V984)^2)))</f>
        <v/>
      </c>
      <c r="AR984" s="141" t="str">
        <f t="array" ref="AR984">IF(OR(AR$1=0, $A984=""),"",SQRT((_xlfn.XLOOKUP(AR$1,$Z$2:$Z$16,$AA$2:$AA$16)-$T984)^2+(_xlfn.XLOOKUP(AR$1,$Z$2:$Z$16,$AB$2:$AB$16)-$U984)^2+(_xlfn.XLOOKUP(AR$1,$Z$2:$Z$16,$AC$2:$AC$16-$V984)^2)))</f>
        <v/>
      </c>
      <c r="AS984" s="141" t="str">
        <f t="array" ref="AS984">IF(OR(AS$1=0, $A984=""),"",SQRT((_xlfn.XLOOKUP(AS$1,$Z$2:$Z$16,$AA$2:$AA$16)-$T984)^2+(_xlfn.XLOOKUP(AS$1,$Z$2:$Z$16,$AB$2:$AB$16)-$U984)^2+(_xlfn.XLOOKUP(AS$1,$Z$2:$Z$16,$AC$2:$AC$16-$V984)^2)))</f>
        <v/>
      </c>
      <c r="AT984" s="141" t="str">
        <f t="array" ref="AT984">IF(OR(AT$1=0, $A984=""),"",SQRT((_xlfn.XLOOKUP(AT$1,$Z$2:$Z$16,$AA$2:$AA$16)-$T984)^2+(_xlfn.XLOOKUP(AT$1,$Z$2:$Z$16,$AB$2:$AB$16)-$U984)^2+(_xlfn.XLOOKUP(AT$1,$Z$2:$Z$16,$AC$2:$AC$16-$V984)^2)))</f>
        <v/>
      </c>
      <c r="AU984" s="141" t="str">
        <f t="array" ref="AU984">IF(OR(AU$1=0, $A984=""),"",SQRT((_xlfn.XLOOKUP(AU$1,$Z$2:$Z$16,$AA$2:$AA$16)-$T984)^2+(_xlfn.XLOOKUP(AU$1,$Z$2:$Z$16,$AB$2:$AB$16)-$U984)^2+(_xlfn.XLOOKUP(AU$1,$Z$2:$Z$16,$AC$2:$AC$16-$V984)^2)))</f>
        <v/>
      </c>
      <c r="AV984" s="142" t="str">
        <f t="array" ref="AV984">IF(OR(AV$1=0, $A984=""),"",SQRT((_xlfn.XLOOKUP(AV$1,$Z$2:$Z$16,$AA$2:$AA$16)-$T984)^2+(_xlfn.XLOOKUP(AV$1,$Z$2:$Z$16,$AB$2:$AB$16)-$U984)^2+(_xlfn.XLOOKUP(AV$1,$Z$2:$Z$16,$AC$2:$AC$16-$V984)^2)))</f>
        <v/>
      </c>
      <c r="AW984" s="124"/>
      <c r="AX984" s="124"/>
      <c r="AY984" s="125">
        <f t="shared" si="531"/>
        <v>0</v>
      </c>
      <c r="AZ984" s="143">
        <f t="shared" si="532"/>
        <v>0</v>
      </c>
      <c r="BA984" s="143">
        <f t="shared" si="533"/>
        <v>0</v>
      </c>
      <c r="BB984" s="143">
        <f t="shared" si="534"/>
        <v>0</v>
      </c>
      <c r="BC984" s="143">
        <f t="shared" si="535"/>
        <v>0</v>
      </c>
      <c r="BD984" s="143">
        <f t="shared" si="536"/>
        <v>0</v>
      </c>
      <c r="BE984" s="143">
        <f t="shared" si="537"/>
        <v>0</v>
      </c>
      <c r="BF984" s="143">
        <f t="shared" si="538"/>
        <v>0</v>
      </c>
      <c r="BG984" s="144">
        <f t="shared" si="539"/>
        <v>0</v>
      </c>
      <c r="BH984" s="144">
        <f t="shared" si="540"/>
        <v>0</v>
      </c>
      <c r="BI984" s="144">
        <f t="shared" si="541"/>
        <v>0</v>
      </c>
      <c r="BJ984" s="144">
        <f t="shared" si="542"/>
        <v>0</v>
      </c>
      <c r="BK984" s="144">
        <f t="shared" si="543"/>
        <v>0</v>
      </c>
      <c r="BL984" s="144">
        <f t="shared" si="544"/>
        <v>0</v>
      </c>
      <c r="BM984" s="145">
        <f t="shared" si="545"/>
        <v>0</v>
      </c>
      <c r="BN984" s="124"/>
      <c r="BO984" s="124"/>
      <c r="BP984" s="124"/>
      <c r="BQ984" s="124"/>
      <c r="BR984" s="124"/>
      <c r="BS984" s="124"/>
      <c r="BT984" s="124"/>
      <c r="BU984" s="124"/>
      <c r="BV984" s="130"/>
      <c r="BW984" s="130"/>
      <c r="BX984" s="130"/>
      <c r="BY984" s="130"/>
      <c r="BZ984" s="130"/>
      <c r="CA984" s="130"/>
      <c r="CB984" s="130"/>
      <c r="CC984" s="130"/>
      <c r="CD984" s="130"/>
      <c r="CE984" s="130"/>
      <c r="CF984" s="130"/>
      <c r="CG984" s="130"/>
      <c r="CH984" s="130"/>
      <c r="CI984" s="130"/>
      <c r="CJ984" s="130"/>
      <c r="CM984" s="159">
        <f t="shared" si="546"/>
        <v>0</v>
      </c>
      <c r="CN984" s="160">
        <f t="shared" si="547"/>
        <v>0</v>
      </c>
      <c r="CO984" s="160">
        <f t="shared" si="548"/>
        <v>0</v>
      </c>
      <c r="CP984" s="160">
        <f t="shared" si="549"/>
        <v>0</v>
      </c>
      <c r="CQ984" s="160">
        <f t="shared" si="550"/>
        <v>0</v>
      </c>
      <c r="CR984" s="160" t="str">
        <f t="shared" si="551"/>
        <v/>
      </c>
      <c r="CS984" s="160" t="str">
        <f t="shared" si="552"/>
        <v/>
      </c>
      <c r="CT984" s="160" t="str">
        <f t="shared" si="553"/>
        <v/>
      </c>
      <c r="CU984" s="162" t="str">
        <f t="shared" si="554"/>
        <v/>
      </c>
      <c r="CV984" s="162" t="str">
        <f t="shared" si="555"/>
        <v/>
      </c>
      <c r="CW984" s="162" t="str">
        <f t="shared" si="556"/>
        <v/>
      </c>
      <c r="CX984" s="162" t="str">
        <f t="shared" si="557"/>
        <v/>
      </c>
      <c r="CY984" s="162" t="str">
        <f t="shared" si="558"/>
        <v/>
      </c>
      <c r="CZ984" s="162" t="str">
        <f t="shared" si="559"/>
        <v/>
      </c>
      <c r="DA984" s="163" t="str">
        <f t="shared" si="560"/>
        <v/>
      </c>
    </row>
    <row r="985" spans="1:105" ht="16.5" x14ac:dyDescent="0.3">
      <c r="A985" s="135"/>
      <c r="B985" s="136"/>
      <c r="C985" s="136"/>
      <c r="D985" s="137"/>
      <c r="E985" s="176"/>
      <c r="F985" s="182"/>
      <c r="G985" s="183"/>
      <c r="H985" s="183"/>
      <c r="I985" s="183"/>
      <c r="J985" s="183"/>
      <c r="K985" s="183"/>
      <c r="L985" s="183"/>
      <c r="M985" s="186"/>
      <c r="N985" s="182"/>
      <c r="O985" s="184"/>
      <c r="P985" s="178"/>
      <c r="Q985" s="118">
        <f t="shared" si="529"/>
        <v>0</v>
      </c>
      <c r="R985" s="3"/>
      <c r="S985" s="3"/>
      <c r="T985" s="4"/>
      <c r="U985" s="4"/>
      <c r="V985" s="99">
        <f t="shared" si="530"/>
        <v>0</v>
      </c>
      <c r="W985" s="161"/>
      <c r="X985" s="138"/>
      <c r="AH985" s="158" t="str">
        <f t="array" ref="AH985">IF(OR(AH$1=0, $A985=""),"",SQRT((_xlfn.XLOOKUP(AH$1,$Z$2:$Z$16,$AA$2:$AA$16)-$T985)^2+(_xlfn.XLOOKUP(AH$1,$Z$2:$Z$16,$AB$2:$AB$16)-$U985)^2+(_xlfn.XLOOKUP(AH$1,$Z$2:$Z$16,$AC$2:$AC$16-$V985)^2)))</f>
        <v/>
      </c>
      <c r="AI985" s="140" t="str">
        <f t="array" ref="AI985">IF(OR(AI$1=0, $A985=""),"",SQRT((_xlfn.XLOOKUP(AI$1,$Z$2:$Z$16,$AA$2:$AA$16)-$T985)^2+(_xlfn.XLOOKUP(AI$1,$Z$2:$Z$16,$AB$2:$AB$16)-$U985)^2+(_xlfn.XLOOKUP(AI$1,$Z$2:$Z$16,$AC$2:$AC$16-$V985)^2)))</f>
        <v/>
      </c>
      <c r="AJ985" s="140" t="str">
        <f t="array" ref="AJ985">IF(OR(AJ$1=0, $A985=""),"",SQRT((_xlfn.XLOOKUP(AJ$1,$Z$2:$Z$16,$AA$2:$AA$16)-$T985)^2+(_xlfn.XLOOKUP(AJ$1,$Z$2:$Z$16,$AB$2:$AB$16)-$U985)^2+(_xlfn.XLOOKUP(AJ$1,$Z$2:$Z$16,$AC$2:$AC$16-$V985)^2)))</f>
        <v/>
      </c>
      <c r="AK985" s="140" t="str">
        <f t="array" ref="AK985">IF(OR(AK$1=0, $A985=""),"",SQRT((_xlfn.XLOOKUP(AK$1,$Z$2:$Z$16,$AA$2:$AA$16)-$T985)^2+(_xlfn.XLOOKUP(AK$1,$Z$2:$Z$16,$AB$2:$AB$16)-$U985)^2+(_xlfn.XLOOKUP(AK$1,$Z$2:$Z$16,$AC$2:$AC$16-$V985)^2)))</f>
        <v/>
      </c>
      <c r="AL985" s="140" t="str">
        <f t="array" ref="AL985">IF(OR(AL$1=0, $A985=""),"",SQRT((_xlfn.XLOOKUP(AL$1,$Z$2:$Z$16,$AA$2:$AA$16)-$T985)^2+(_xlfn.XLOOKUP(AL$1,$Z$2:$Z$16,$AB$2:$AB$16)-$U985)^2+(_xlfn.XLOOKUP(AL$1,$Z$2:$Z$16,$AC$2:$AC$16-$V985)^2)))</f>
        <v/>
      </c>
      <c r="AM985" s="140" t="str">
        <f t="array" ref="AM985">IF(OR(AM$1=0, $A985=""),"",SQRT((_xlfn.XLOOKUP(AM$1,$Z$2:$Z$16,$AA$2:$AA$16)-$T985)^2+(_xlfn.XLOOKUP(AM$1,$Z$2:$Z$16,$AB$2:$AB$16)-$U985)^2+(_xlfn.XLOOKUP(AM$1,$Z$2:$Z$16,$AC$2:$AC$16-$V985)^2)))</f>
        <v/>
      </c>
      <c r="AN985" s="140" t="str">
        <f t="array" ref="AN985">IF(OR(AN$1=0, $A985=""),"",SQRT((_xlfn.XLOOKUP(AN$1,$Z$2:$Z$16,$AA$2:$AA$16)-$T985)^2+(_xlfn.XLOOKUP(AN$1,$Z$2:$Z$16,$AB$2:$AB$16)-$U985)^2+(_xlfn.XLOOKUP(AN$1,$Z$2:$Z$16,$AC$2:$AC$16-$V985)^2)))</f>
        <v/>
      </c>
      <c r="AO985" s="140" t="str">
        <f t="array" ref="AO985">IF(OR(AO$1=0, $A985=""),"",SQRT((_xlfn.XLOOKUP(AO$1,$Z$2:$Z$16,$AA$2:$AA$16)-$T985)^2+(_xlfn.XLOOKUP(AO$1,$Z$2:$Z$16,$AB$2:$AB$16)-$U985)^2+(_xlfn.XLOOKUP(AO$1,$Z$2:$Z$16,$AC$2:$AC$16-$V985)^2)))</f>
        <v/>
      </c>
      <c r="AP985" s="141" t="str">
        <f t="array" ref="AP985">IF(OR(AP$1=0, $A985=""),"",SQRT((_xlfn.XLOOKUP(AP$1,$Z$2:$Z$16,$AA$2:$AA$16)-$T985)^2+(_xlfn.XLOOKUP(AP$1,$Z$2:$Z$16,$AB$2:$AB$16)-$U985)^2+(_xlfn.XLOOKUP(AP$1,$Z$2:$Z$16,$AC$2:$AC$16-$V985)^2)))</f>
        <v/>
      </c>
      <c r="AQ985" s="141" t="str">
        <f t="array" ref="AQ985">IF(OR(AQ$1=0, $A985=""),"",SQRT((_xlfn.XLOOKUP(AQ$1,$Z$2:$Z$16,$AA$2:$AA$16)-$T985)^2+(_xlfn.XLOOKUP(AQ$1,$Z$2:$Z$16,$AB$2:$AB$16)-$U985)^2+(_xlfn.XLOOKUP(AQ$1,$Z$2:$Z$16,$AC$2:$AC$16-$V985)^2)))</f>
        <v/>
      </c>
      <c r="AR985" s="141" t="str">
        <f t="array" ref="AR985">IF(OR(AR$1=0, $A985=""),"",SQRT((_xlfn.XLOOKUP(AR$1,$Z$2:$Z$16,$AA$2:$AA$16)-$T985)^2+(_xlfn.XLOOKUP(AR$1,$Z$2:$Z$16,$AB$2:$AB$16)-$U985)^2+(_xlfn.XLOOKUP(AR$1,$Z$2:$Z$16,$AC$2:$AC$16-$V985)^2)))</f>
        <v/>
      </c>
      <c r="AS985" s="141" t="str">
        <f t="array" ref="AS985">IF(OR(AS$1=0, $A985=""),"",SQRT((_xlfn.XLOOKUP(AS$1,$Z$2:$Z$16,$AA$2:$AA$16)-$T985)^2+(_xlfn.XLOOKUP(AS$1,$Z$2:$Z$16,$AB$2:$AB$16)-$U985)^2+(_xlfn.XLOOKUP(AS$1,$Z$2:$Z$16,$AC$2:$AC$16-$V985)^2)))</f>
        <v/>
      </c>
      <c r="AT985" s="141" t="str">
        <f t="array" ref="AT985">IF(OR(AT$1=0, $A985=""),"",SQRT((_xlfn.XLOOKUP(AT$1,$Z$2:$Z$16,$AA$2:$AA$16)-$T985)^2+(_xlfn.XLOOKUP(AT$1,$Z$2:$Z$16,$AB$2:$AB$16)-$U985)^2+(_xlfn.XLOOKUP(AT$1,$Z$2:$Z$16,$AC$2:$AC$16-$V985)^2)))</f>
        <v/>
      </c>
      <c r="AU985" s="141" t="str">
        <f t="array" ref="AU985">IF(OR(AU$1=0, $A985=""),"",SQRT((_xlfn.XLOOKUP(AU$1,$Z$2:$Z$16,$AA$2:$AA$16)-$T985)^2+(_xlfn.XLOOKUP(AU$1,$Z$2:$Z$16,$AB$2:$AB$16)-$U985)^2+(_xlfn.XLOOKUP(AU$1,$Z$2:$Z$16,$AC$2:$AC$16-$V985)^2)))</f>
        <v/>
      </c>
      <c r="AV985" s="142" t="str">
        <f t="array" ref="AV985">IF(OR(AV$1=0, $A985=""),"",SQRT((_xlfn.XLOOKUP(AV$1,$Z$2:$Z$16,$AA$2:$AA$16)-$T985)^2+(_xlfn.XLOOKUP(AV$1,$Z$2:$Z$16,$AB$2:$AB$16)-$U985)^2+(_xlfn.XLOOKUP(AV$1,$Z$2:$Z$16,$AC$2:$AC$16-$V985)^2)))</f>
        <v/>
      </c>
      <c r="AW985" s="124"/>
      <c r="AX985" s="124"/>
      <c r="AY985" s="125">
        <f t="shared" si="531"/>
        <v>0</v>
      </c>
      <c r="AZ985" s="143">
        <f t="shared" si="532"/>
        <v>0</v>
      </c>
      <c r="BA985" s="143">
        <f t="shared" si="533"/>
        <v>0</v>
      </c>
      <c r="BB985" s="143">
        <f t="shared" si="534"/>
        <v>0</v>
      </c>
      <c r="BC985" s="143">
        <f t="shared" si="535"/>
        <v>0</v>
      </c>
      <c r="BD985" s="143">
        <f t="shared" si="536"/>
        <v>0</v>
      </c>
      <c r="BE985" s="143">
        <f t="shared" si="537"/>
        <v>0</v>
      </c>
      <c r="BF985" s="143">
        <f t="shared" si="538"/>
        <v>0</v>
      </c>
      <c r="BG985" s="144">
        <f t="shared" si="539"/>
        <v>0</v>
      </c>
      <c r="BH985" s="144">
        <f t="shared" si="540"/>
        <v>0</v>
      </c>
      <c r="BI985" s="144">
        <f t="shared" si="541"/>
        <v>0</v>
      </c>
      <c r="BJ985" s="144">
        <f t="shared" si="542"/>
        <v>0</v>
      </c>
      <c r="BK985" s="144">
        <f t="shared" si="543"/>
        <v>0</v>
      </c>
      <c r="BL985" s="144">
        <f t="shared" si="544"/>
        <v>0</v>
      </c>
      <c r="BM985" s="145">
        <f t="shared" si="545"/>
        <v>0</v>
      </c>
      <c r="BN985" s="124"/>
      <c r="BO985" s="124"/>
      <c r="BP985" s="124"/>
      <c r="BQ985" s="124"/>
      <c r="BR985" s="124"/>
      <c r="BS985" s="124"/>
      <c r="BT985" s="124"/>
      <c r="BU985" s="124"/>
      <c r="BV985" s="130"/>
      <c r="BW985" s="130"/>
      <c r="BX985" s="130"/>
      <c r="BY985" s="130"/>
      <c r="BZ985" s="130"/>
      <c r="CA985" s="130"/>
      <c r="CB985" s="130"/>
      <c r="CC985" s="130"/>
      <c r="CD985" s="130"/>
      <c r="CE985" s="130"/>
      <c r="CF985" s="130"/>
      <c r="CG985" s="130"/>
      <c r="CH985" s="130"/>
      <c r="CI985" s="130"/>
      <c r="CJ985" s="130"/>
      <c r="CM985" s="159">
        <f t="shared" si="546"/>
        <v>0</v>
      </c>
      <c r="CN985" s="160">
        <f t="shared" si="547"/>
        <v>0</v>
      </c>
      <c r="CO985" s="160">
        <f t="shared" si="548"/>
        <v>0</v>
      </c>
      <c r="CP985" s="160">
        <f t="shared" si="549"/>
        <v>0</v>
      </c>
      <c r="CQ985" s="160">
        <f t="shared" si="550"/>
        <v>0</v>
      </c>
      <c r="CR985" s="160" t="str">
        <f t="shared" si="551"/>
        <v/>
      </c>
      <c r="CS985" s="160" t="str">
        <f t="shared" si="552"/>
        <v/>
      </c>
      <c r="CT985" s="160" t="str">
        <f t="shared" si="553"/>
        <v/>
      </c>
      <c r="CU985" s="162" t="str">
        <f t="shared" si="554"/>
        <v/>
      </c>
      <c r="CV985" s="162" t="str">
        <f t="shared" si="555"/>
        <v/>
      </c>
      <c r="CW985" s="162" t="str">
        <f t="shared" si="556"/>
        <v/>
      </c>
      <c r="CX985" s="162" t="str">
        <f t="shared" si="557"/>
        <v/>
      </c>
      <c r="CY985" s="162" t="str">
        <f t="shared" si="558"/>
        <v/>
      </c>
      <c r="CZ985" s="162" t="str">
        <f t="shared" si="559"/>
        <v/>
      </c>
      <c r="DA985" s="163" t="str">
        <f t="shared" si="560"/>
        <v/>
      </c>
    </row>
    <row r="986" spans="1:105" ht="16.5" x14ac:dyDescent="0.3">
      <c r="A986" s="135"/>
      <c r="B986" s="136"/>
      <c r="C986" s="136"/>
      <c r="D986" s="137"/>
      <c r="E986" s="176"/>
      <c r="F986" s="182"/>
      <c r="G986" s="183"/>
      <c r="H986" s="183"/>
      <c r="I986" s="183"/>
      <c r="J986" s="183"/>
      <c r="K986" s="183"/>
      <c r="L986" s="183"/>
      <c r="M986" s="186"/>
      <c r="N986" s="182"/>
      <c r="O986" s="184"/>
      <c r="P986" s="178"/>
      <c r="Q986" s="118">
        <f t="shared" si="529"/>
        <v>0</v>
      </c>
      <c r="R986" s="3"/>
      <c r="S986" s="3"/>
      <c r="T986" s="4"/>
      <c r="U986" s="4"/>
      <c r="V986" s="99">
        <f t="shared" si="530"/>
        <v>0</v>
      </c>
      <c r="W986" s="161"/>
      <c r="X986" s="138"/>
      <c r="AH986" s="158" t="str">
        <f t="array" ref="AH986">IF(OR(AH$1=0, $A986=""),"",SQRT((_xlfn.XLOOKUP(AH$1,$Z$2:$Z$16,$AA$2:$AA$16)-$T986)^2+(_xlfn.XLOOKUP(AH$1,$Z$2:$Z$16,$AB$2:$AB$16)-$U986)^2+(_xlfn.XLOOKUP(AH$1,$Z$2:$Z$16,$AC$2:$AC$16-$V986)^2)))</f>
        <v/>
      </c>
      <c r="AI986" s="140" t="str">
        <f t="array" ref="AI986">IF(OR(AI$1=0, $A986=""),"",SQRT((_xlfn.XLOOKUP(AI$1,$Z$2:$Z$16,$AA$2:$AA$16)-$T986)^2+(_xlfn.XLOOKUP(AI$1,$Z$2:$Z$16,$AB$2:$AB$16)-$U986)^2+(_xlfn.XLOOKUP(AI$1,$Z$2:$Z$16,$AC$2:$AC$16-$V986)^2)))</f>
        <v/>
      </c>
      <c r="AJ986" s="140" t="str">
        <f t="array" ref="AJ986">IF(OR(AJ$1=0, $A986=""),"",SQRT((_xlfn.XLOOKUP(AJ$1,$Z$2:$Z$16,$AA$2:$AA$16)-$T986)^2+(_xlfn.XLOOKUP(AJ$1,$Z$2:$Z$16,$AB$2:$AB$16)-$U986)^2+(_xlfn.XLOOKUP(AJ$1,$Z$2:$Z$16,$AC$2:$AC$16-$V986)^2)))</f>
        <v/>
      </c>
      <c r="AK986" s="140" t="str">
        <f t="array" ref="AK986">IF(OR(AK$1=0, $A986=""),"",SQRT((_xlfn.XLOOKUP(AK$1,$Z$2:$Z$16,$AA$2:$AA$16)-$T986)^2+(_xlfn.XLOOKUP(AK$1,$Z$2:$Z$16,$AB$2:$AB$16)-$U986)^2+(_xlfn.XLOOKUP(AK$1,$Z$2:$Z$16,$AC$2:$AC$16-$V986)^2)))</f>
        <v/>
      </c>
      <c r="AL986" s="140" t="str">
        <f t="array" ref="AL986">IF(OR(AL$1=0, $A986=""),"",SQRT((_xlfn.XLOOKUP(AL$1,$Z$2:$Z$16,$AA$2:$AA$16)-$T986)^2+(_xlfn.XLOOKUP(AL$1,$Z$2:$Z$16,$AB$2:$AB$16)-$U986)^2+(_xlfn.XLOOKUP(AL$1,$Z$2:$Z$16,$AC$2:$AC$16-$V986)^2)))</f>
        <v/>
      </c>
      <c r="AM986" s="140" t="str">
        <f t="array" ref="AM986">IF(OR(AM$1=0, $A986=""),"",SQRT((_xlfn.XLOOKUP(AM$1,$Z$2:$Z$16,$AA$2:$AA$16)-$T986)^2+(_xlfn.XLOOKUP(AM$1,$Z$2:$Z$16,$AB$2:$AB$16)-$U986)^2+(_xlfn.XLOOKUP(AM$1,$Z$2:$Z$16,$AC$2:$AC$16-$V986)^2)))</f>
        <v/>
      </c>
      <c r="AN986" s="140" t="str">
        <f t="array" ref="AN986">IF(OR(AN$1=0, $A986=""),"",SQRT((_xlfn.XLOOKUP(AN$1,$Z$2:$Z$16,$AA$2:$AA$16)-$T986)^2+(_xlfn.XLOOKUP(AN$1,$Z$2:$Z$16,$AB$2:$AB$16)-$U986)^2+(_xlfn.XLOOKUP(AN$1,$Z$2:$Z$16,$AC$2:$AC$16-$V986)^2)))</f>
        <v/>
      </c>
      <c r="AO986" s="140" t="str">
        <f t="array" ref="AO986">IF(OR(AO$1=0, $A986=""),"",SQRT((_xlfn.XLOOKUP(AO$1,$Z$2:$Z$16,$AA$2:$AA$16)-$T986)^2+(_xlfn.XLOOKUP(AO$1,$Z$2:$Z$16,$AB$2:$AB$16)-$U986)^2+(_xlfn.XLOOKUP(AO$1,$Z$2:$Z$16,$AC$2:$AC$16-$V986)^2)))</f>
        <v/>
      </c>
      <c r="AP986" s="141" t="str">
        <f t="array" ref="AP986">IF(OR(AP$1=0, $A986=""),"",SQRT((_xlfn.XLOOKUP(AP$1,$Z$2:$Z$16,$AA$2:$AA$16)-$T986)^2+(_xlfn.XLOOKUP(AP$1,$Z$2:$Z$16,$AB$2:$AB$16)-$U986)^2+(_xlfn.XLOOKUP(AP$1,$Z$2:$Z$16,$AC$2:$AC$16-$V986)^2)))</f>
        <v/>
      </c>
      <c r="AQ986" s="141" t="str">
        <f t="array" ref="AQ986">IF(OR(AQ$1=0, $A986=""),"",SQRT((_xlfn.XLOOKUP(AQ$1,$Z$2:$Z$16,$AA$2:$AA$16)-$T986)^2+(_xlfn.XLOOKUP(AQ$1,$Z$2:$Z$16,$AB$2:$AB$16)-$U986)^2+(_xlfn.XLOOKUP(AQ$1,$Z$2:$Z$16,$AC$2:$AC$16-$V986)^2)))</f>
        <v/>
      </c>
      <c r="AR986" s="141" t="str">
        <f t="array" ref="AR986">IF(OR(AR$1=0, $A986=""),"",SQRT((_xlfn.XLOOKUP(AR$1,$Z$2:$Z$16,$AA$2:$AA$16)-$T986)^2+(_xlfn.XLOOKUP(AR$1,$Z$2:$Z$16,$AB$2:$AB$16)-$U986)^2+(_xlfn.XLOOKUP(AR$1,$Z$2:$Z$16,$AC$2:$AC$16-$V986)^2)))</f>
        <v/>
      </c>
      <c r="AS986" s="141" t="str">
        <f t="array" ref="AS986">IF(OR(AS$1=0, $A986=""),"",SQRT((_xlfn.XLOOKUP(AS$1,$Z$2:$Z$16,$AA$2:$AA$16)-$T986)^2+(_xlfn.XLOOKUP(AS$1,$Z$2:$Z$16,$AB$2:$AB$16)-$U986)^2+(_xlfn.XLOOKUP(AS$1,$Z$2:$Z$16,$AC$2:$AC$16-$V986)^2)))</f>
        <v/>
      </c>
      <c r="AT986" s="141" t="str">
        <f t="array" ref="AT986">IF(OR(AT$1=0, $A986=""),"",SQRT((_xlfn.XLOOKUP(AT$1,$Z$2:$Z$16,$AA$2:$AA$16)-$T986)^2+(_xlfn.XLOOKUP(AT$1,$Z$2:$Z$16,$AB$2:$AB$16)-$U986)^2+(_xlfn.XLOOKUP(AT$1,$Z$2:$Z$16,$AC$2:$AC$16-$V986)^2)))</f>
        <v/>
      </c>
      <c r="AU986" s="141" t="str">
        <f t="array" ref="AU986">IF(OR(AU$1=0, $A986=""),"",SQRT((_xlfn.XLOOKUP(AU$1,$Z$2:$Z$16,$AA$2:$AA$16)-$T986)^2+(_xlfn.XLOOKUP(AU$1,$Z$2:$Z$16,$AB$2:$AB$16)-$U986)^2+(_xlfn.XLOOKUP(AU$1,$Z$2:$Z$16,$AC$2:$AC$16-$V986)^2)))</f>
        <v/>
      </c>
      <c r="AV986" s="142" t="str">
        <f t="array" ref="AV986">IF(OR(AV$1=0, $A986=""),"",SQRT((_xlfn.XLOOKUP(AV$1,$Z$2:$Z$16,$AA$2:$AA$16)-$T986)^2+(_xlfn.XLOOKUP(AV$1,$Z$2:$Z$16,$AB$2:$AB$16)-$U986)^2+(_xlfn.XLOOKUP(AV$1,$Z$2:$Z$16,$AC$2:$AC$16-$V986)^2)))</f>
        <v/>
      </c>
      <c r="AW986" s="124"/>
      <c r="AX986" s="124"/>
      <c r="AY986" s="125">
        <f t="shared" si="531"/>
        <v>0</v>
      </c>
      <c r="AZ986" s="143">
        <f t="shared" si="532"/>
        <v>0</v>
      </c>
      <c r="BA986" s="143">
        <f t="shared" si="533"/>
        <v>0</v>
      </c>
      <c r="BB986" s="143">
        <f t="shared" si="534"/>
        <v>0</v>
      </c>
      <c r="BC986" s="143">
        <f t="shared" si="535"/>
        <v>0</v>
      </c>
      <c r="BD986" s="143">
        <f t="shared" si="536"/>
        <v>0</v>
      </c>
      <c r="BE986" s="143">
        <f t="shared" si="537"/>
        <v>0</v>
      </c>
      <c r="BF986" s="143">
        <f t="shared" si="538"/>
        <v>0</v>
      </c>
      <c r="BG986" s="144">
        <f t="shared" si="539"/>
        <v>0</v>
      </c>
      <c r="BH986" s="144">
        <f t="shared" si="540"/>
        <v>0</v>
      </c>
      <c r="BI986" s="144">
        <f t="shared" si="541"/>
        <v>0</v>
      </c>
      <c r="BJ986" s="144">
        <f t="shared" si="542"/>
        <v>0</v>
      </c>
      <c r="BK986" s="144">
        <f t="shared" si="543"/>
        <v>0</v>
      </c>
      <c r="BL986" s="144">
        <f t="shared" si="544"/>
        <v>0</v>
      </c>
      <c r="BM986" s="145">
        <f t="shared" si="545"/>
        <v>0</v>
      </c>
      <c r="BN986" s="124"/>
      <c r="BO986" s="124"/>
      <c r="BP986" s="124"/>
      <c r="BQ986" s="124"/>
      <c r="BR986" s="124"/>
      <c r="BS986" s="124"/>
      <c r="BT986" s="124"/>
      <c r="BU986" s="124"/>
      <c r="BV986" s="130"/>
      <c r="BW986" s="130"/>
      <c r="BX986" s="130"/>
      <c r="BY986" s="130"/>
      <c r="BZ986" s="130"/>
      <c r="CA986" s="130"/>
      <c r="CB986" s="130"/>
      <c r="CC986" s="130"/>
      <c r="CD986" s="130"/>
      <c r="CE986" s="130"/>
      <c r="CF986" s="130"/>
      <c r="CG986" s="130"/>
      <c r="CH986" s="130"/>
      <c r="CI986" s="130"/>
      <c r="CJ986" s="130"/>
      <c r="CM986" s="159">
        <f t="shared" si="546"/>
        <v>0</v>
      </c>
      <c r="CN986" s="160">
        <f t="shared" si="547"/>
        <v>0</v>
      </c>
      <c r="CO986" s="160">
        <f t="shared" si="548"/>
        <v>0</v>
      </c>
      <c r="CP986" s="160">
        <f t="shared" si="549"/>
        <v>0</v>
      </c>
      <c r="CQ986" s="160">
        <f t="shared" si="550"/>
        <v>0</v>
      </c>
      <c r="CR986" s="160" t="str">
        <f t="shared" si="551"/>
        <v/>
      </c>
      <c r="CS986" s="160" t="str">
        <f t="shared" si="552"/>
        <v/>
      </c>
      <c r="CT986" s="160" t="str">
        <f t="shared" si="553"/>
        <v/>
      </c>
      <c r="CU986" s="162" t="str">
        <f t="shared" si="554"/>
        <v/>
      </c>
      <c r="CV986" s="162" t="str">
        <f t="shared" si="555"/>
        <v/>
      </c>
      <c r="CW986" s="162" t="str">
        <f t="shared" si="556"/>
        <v/>
      </c>
      <c r="CX986" s="162" t="str">
        <f t="shared" si="557"/>
        <v/>
      </c>
      <c r="CY986" s="162" t="str">
        <f t="shared" si="558"/>
        <v/>
      </c>
      <c r="CZ986" s="162" t="str">
        <f t="shared" si="559"/>
        <v/>
      </c>
      <c r="DA986" s="163" t="str">
        <f t="shared" si="560"/>
        <v/>
      </c>
    </row>
    <row r="987" spans="1:105" ht="16.5" x14ac:dyDescent="0.3">
      <c r="A987" s="135"/>
      <c r="B987" s="136"/>
      <c r="C987" s="136"/>
      <c r="D987" s="137"/>
      <c r="E987" s="176"/>
      <c r="F987" s="182"/>
      <c r="G987" s="183"/>
      <c r="H987" s="183"/>
      <c r="I987" s="183"/>
      <c r="J987" s="183"/>
      <c r="K987" s="183"/>
      <c r="L987" s="183"/>
      <c r="M987" s="186"/>
      <c r="N987" s="182"/>
      <c r="O987" s="184"/>
      <c r="P987" s="178"/>
      <c r="Q987" s="118">
        <f t="shared" si="529"/>
        <v>0</v>
      </c>
      <c r="R987" s="3"/>
      <c r="S987" s="3"/>
      <c r="T987" s="4"/>
      <c r="U987" s="4"/>
      <c r="V987" s="99">
        <f t="shared" si="530"/>
        <v>0</v>
      </c>
      <c r="W987" s="161"/>
      <c r="X987" s="138"/>
      <c r="AH987" s="158" t="str">
        <f t="array" ref="AH987">IF(OR(AH$1=0, $A987=""),"",SQRT((_xlfn.XLOOKUP(AH$1,$Z$2:$Z$16,$AA$2:$AA$16)-$T987)^2+(_xlfn.XLOOKUP(AH$1,$Z$2:$Z$16,$AB$2:$AB$16)-$U987)^2+(_xlfn.XLOOKUP(AH$1,$Z$2:$Z$16,$AC$2:$AC$16-$V987)^2)))</f>
        <v/>
      </c>
      <c r="AI987" s="140" t="str">
        <f t="array" ref="AI987">IF(OR(AI$1=0, $A987=""),"",SQRT((_xlfn.XLOOKUP(AI$1,$Z$2:$Z$16,$AA$2:$AA$16)-$T987)^2+(_xlfn.XLOOKUP(AI$1,$Z$2:$Z$16,$AB$2:$AB$16)-$U987)^2+(_xlfn.XLOOKUP(AI$1,$Z$2:$Z$16,$AC$2:$AC$16-$V987)^2)))</f>
        <v/>
      </c>
      <c r="AJ987" s="140" t="str">
        <f t="array" ref="AJ987">IF(OR(AJ$1=0, $A987=""),"",SQRT((_xlfn.XLOOKUP(AJ$1,$Z$2:$Z$16,$AA$2:$AA$16)-$T987)^2+(_xlfn.XLOOKUP(AJ$1,$Z$2:$Z$16,$AB$2:$AB$16)-$U987)^2+(_xlfn.XLOOKUP(AJ$1,$Z$2:$Z$16,$AC$2:$AC$16-$V987)^2)))</f>
        <v/>
      </c>
      <c r="AK987" s="140" t="str">
        <f t="array" ref="AK987">IF(OR(AK$1=0, $A987=""),"",SQRT((_xlfn.XLOOKUP(AK$1,$Z$2:$Z$16,$AA$2:$AA$16)-$T987)^2+(_xlfn.XLOOKUP(AK$1,$Z$2:$Z$16,$AB$2:$AB$16)-$U987)^2+(_xlfn.XLOOKUP(AK$1,$Z$2:$Z$16,$AC$2:$AC$16-$V987)^2)))</f>
        <v/>
      </c>
      <c r="AL987" s="140" t="str">
        <f t="array" ref="AL987">IF(OR(AL$1=0, $A987=""),"",SQRT((_xlfn.XLOOKUP(AL$1,$Z$2:$Z$16,$AA$2:$AA$16)-$T987)^2+(_xlfn.XLOOKUP(AL$1,$Z$2:$Z$16,$AB$2:$AB$16)-$U987)^2+(_xlfn.XLOOKUP(AL$1,$Z$2:$Z$16,$AC$2:$AC$16-$V987)^2)))</f>
        <v/>
      </c>
      <c r="AM987" s="140" t="str">
        <f t="array" ref="AM987">IF(OR(AM$1=0, $A987=""),"",SQRT((_xlfn.XLOOKUP(AM$1,$Z$2:$Z$16,$AA$2:$AA$16)-$T987)^2+(_xlfn.XLOOKUP(AM$1,$Z$2:$Z$16,$AB$2:$AB$16)-$U987)^2+(_xlfn.XLOOKUP(AM$1,$Z$2:$Z$16,$AC$2:$AC$16-$V987)^2)))</f>
        <v/>
      </c>
      <c r="AN987" s="140" t="str">
        <f t="array" ref="AN987">IF(OR(AN$1=0, $A987=""),"",SQRT((_xlfn.XLOOKUP(AN$1,$Z$2:$Z$16,$AA$2:$AA$16)-$T987)^2+(_xlfn.XLOOKUP(AN$1,$Z$2:$Z$16,$AB$2:$AB$16)-$U987)^2+(_xlfn.XLOOKUP(AN$1,$Z$2:$Z$16,$AC$2:$AC$16-$V987)^2)))</f>
        <v/>
      </c>
      <c r="AO987" s="140" t="str">
        <f t="array" ref="AO987">IF(OR(AO$1=0, $A987=""),"",SQRT((_xlfn.XLOOKUP(AO$1,$Z$2:$Z$16,$AA$2:$AA$16)-$T987)^2+(_xlfn.XLOOKUP(AO$1,$Z$2:$Z$16,$AB$2:$AB$16)-$U987)^2+(_xlfn.XLOOKUP(AO$1,$Z$2:$Z$16,$AC$2:$AC$16-$V987)^2)))</f>
        <v/>
      </c>
      <c r="AP987" s="141" t="str">
        <f t="array" ref="AP987">IF(OR(AP$1=0, $A987=""),"",SQRT((_xlfn.XLOOKUP(AP$1,$Z$2:$Z$16,$AA$2:$AA$16)-$T987)^2+(_xlfn.XLOOKUP(AP$1,$Z$2:$Z$16,$AB$2:$AB$16)-$U987)^2+(_xlfn.XLOOKUP(AP$1,$Z$2:$Z$16,$AC$2:$AC$16-$V987)^2)))</f>
        <v/>
      </c>
      <c r="AQ987" s="141" t="str">
        <f t="array" ref="AQ987">IF(OR(AQ$1=0, $A987=""),"",SQRT((_xlfn.XLOOKUP(AQ$1,$Z$2:$Z$16,$AA$2:$AA$16)-$T987)^2+(_xlfn.XLOOKUP(AQ$1,$Z$2:$Z$16,$AB$2:$AB$16)-$U987)^2+(_xlfn.XLOOKUP(AQ$1,$Z$2:$Z$16,$AC$2:$AC$16-$V987)^2)))</f>
        <v/>
      </c>
      <c r="AR987" s="141" t="str">
        <f t="array" ref="AR987">IF(OR(AR$1=0, $A987=""),"",SQRT((_xlfn.XLOOKUP(AR$1,$Z$2:$Z$16,$AA$2:$AA$16)-$T987)^2+(_xlfn.XLOOKUP(AR$1,$Z$2:$Z$16,$AB$2:$AB$16)-$U987)^2+(_xlfn.XLOOKUP(AR$1,$Z$2:$Z$16,$AC$2:$AC$16-$V987)^2)))</f>
        <v/>
      </c>
      <c r="AS987" s="141" t="str">
        <f t="array" ref="AS987">IF(OR(AS$1=0, $A987=""),"",SQRT((_xlfn.XLOOKUP(AS$1,$Z$2:$Z$16,$AA$2:$AA$16)-$T987)^2+(_xlfn.XLOOKUP(AS$1,$Z$2:$Z$16,$AB$2:$AB$16)-$U987)^2+(_xlfn.XLOOKUP(AS$1,$Z$2:$Z$16,$AC$2:$AC$16-$V987)^2)))</f>
        <v/>
      </c>
      <c r="AT987" s="141" t="str">
        <f t="array" ref="AT987">IF(OR(AT$1=0, $A987=""),"",SQRT((_xlfn.XLOOKUP(AT$1,$Z$2:$Z$16,$AA$2:$AA$16)-$T987)^2+(_xlfn.XLOOKUP(AT$1,$Z$2:$Z$16,$AB$2:$AB$16)-$U987)^2+(_xlfn.XLOOKUP(AT$1,$Z$2:$Z$16,$AC$2:$AC$16-$V987)^2)))</f>
        <v/>
      </c>
      <c r="AU987" s="141" t="str">
        <f t="array" ref="AU987">IF(OR(AU$1=0, $A987=""),"",SQRT((_xlfn.XLOOKUP(AU$1,$Z$2:$Z$16,$AA$2:$AA$16)-$T987)^2+(_xlfn.XLOOKUP(AU$1,$Z$2:$Z$16,$AB$2:$AB$16)-$U987)^2+(_xlfn.XLOOKUP(AU$1,$Z$2:$Z$16,$AC$2:$AC$16-$V987)^2)))</f>
        <v/>
      </c>
      <c r="AV987" s="142" t="str">
        <f t="array" ref="AV987">IF(OR(AV$1=0, $A987=""),"",SQRT((_xlfn.XLOOKUP(AV$1,$Z$2:$Z$16,$AA$2:$AA$16)-$T987)^2+(_xlfn.XLOOKUP(AV$1,$Z$2:$Z$16,$AB$2:$AB$16)-$U987)^2+(_xlfn.XLOOKUP(AV$1,$Z$2:$Z$16,$AC$2:$AC$16-$V987)^2)))</f>
        <v/>
      </c>
      <c r="AW987" s="124"/>
      <c r="AX987" s="124"/>
      <c r="AY987" s="125">
        <f t="shared" si="531"/>
        <v>0</v>
      </c>
      <c r="AZ987" s="143">
        <f t="shared" si="532"/>
        <v>0</v>
      </c>
      <c r="BA987" s="143">
        <f t="shared" si="533"/>
        <v>0</v>
      </c>
      <c r="BB987" s="143">
        <f t="shared" si="534"/>
        <v>0</v>
      </c>
      <c r="BC987" s="143">
        <f t="shared" si="535"/>
        <v>0</v>
      </c>
      <c r="BD987" s="143">
        <f t="shared" si="536"/>
        <v>0</v>
      </c>
      <c r="BE987" s="143">
        <f t="shared" si="537"/>
        <v>0</v>
      </c>
      <c r="BF987" s="143">
        <f t="shared" si="538"/>
        <v>0</v>
      </c>
      <c r="BG987" s="144">
        <f t="shared" si="539"/>
        <v>0</v>
      </c>
      <c r="BH987" s="144">
        <f t="shared" si="540"/>
        <v>0</v>
      </c>
      <c r="BI987" s="144">
        <f t="shared" si="541"/>
        <v>0</v>
      </c>
      <c r="BJ987" s="144">
        <f t="shared" si="542"/>
        <v>0</v>
      </c>
      <c r="BK987" s="144">
        <f t="shared" si="543"/>
        <v>0</v>
      </c>
      <c r="BL987" s="144">
        <f t="shared" si="544"/>
        <v>0</v>
      </c>
      <c r="BM987" s="145">
        <f t="shared" si="545"/>
        <v>0</v>
      </c>
      <c r="BN987" s="124"/>
      <c r="BO987" s="124"/>
      <c r="BP987" s="124"/>
      <c r="BQ987" s="124"/>
      <c r="BR987" s="124"/>
      <c r="BS987" s="124"/>
      <c r="BT987" s="124"/>
      <c r="BU987" s="124"/>
      <c r="BV987" s="130"/>
      <c r="BW987" s="130"/>
      <c r="BX987" s="130"/>
      <c r="BY987" s="130"/>
      <c r="BZ987" s="130"/>
      <c r="CA987" s="130"/>
      <c r="CB987" s="130"/>
      <c r="CC987" s="130"/>
      <c r="CD987" s="130"/>
      <c r="CE987" s="130"/>
      <c r="CF987" s="130"/>
      <c r="CG987" s="130"/>
      <c r="CH987" s="130"/>
      <c r="CI987" s="130"/>
      <c r="CJ987" s="130"/>
      <c r="CM987" s="159">
        <f t="shared" si="546"/>
        <v>0</v>
      </c>
      <c r="CN987" s="160">
        <f t="shared" si="547"/>
        <v>0</v>
      </c>
      <c r="CO987" s="160">
        <f t="shared" si="548"/>
        <v>0</v>
      </c>
      <c r="CP987" s="160">
        <f t="shared" si="549"/>
        <v>0</v>
      </c>
      <c r="CQ987" s="160">
        <f t="shared" si="550"/>
        <v>0</v>
      </c>
      <c r="CR987" s="160" t="str">
        <f t="shared" si="551"/>
        <v/>
      </c>
      <c r="CS987" s="160" t="str">
        <f t="shared" si="552"/>
        <v/>
      </c>
      <c r="CT987" s="160" t="str">
        <f t="shared" si="553"/>
        <v/>
      </c>
      <c r="CU987" s="162" t="str">
        <f t="shared" si="554"/>
        <v/>
      </c>
      <c r="CV987" s="162" t="str">
        <f t="shared" si="555"/>
        <v/>
      </c>
      <c r="CW987" s="162" t="str">
        <f t="shared" si="556"/>
        <v/>
      </c>
      <c r="CX987" s="162" t="str">
        <f t="shared" si="557"/>
        <v/>
      </c>
      <c r="CY987" s="162" t="str">
        <f t="shared" si="558"/>
        <v/>
      </c>
      <c r="CZ987" s="162" t="str">
        <f t="shared" si="559"/>
        <v/>
      </c>
      <c r="DA987" s="163" t="str">
        <f t="shared" si="560"/>
        <v/>
      </c>
    </row>
    <row r="988" spans="1:105" ht="16.5" x14ac:dyDescent="0.3">
      <c r="A988" s="135"/>
      <c r="B988" s="136"/>
      <c r="C988" s="136"/>
      <c r="D988" s="137"/>
      <c r="E988" s="176"/>
      <c r="F988" s="182"/>
      <c r="G988" s="183"/>
      <c r="H988" s="183"/>
      <c r="I988" s="183"/>
      <c r="J988" s="183"/>
      <c r="K988" s="183"/>
      <c r="L988" s="183"/>
      <c r="M988" s="186"/>
      <c r="N988" s="182"/>
      <c r="O988" s="184"/>
      <c r="P988" s="178"/>
      <c r="Q988" s="118">
        <f t="shared" si="529"/>
        <v>0</v>
      </c>
      <c r="R988" s="3"/>
      <c r="S988" s="3"/>
      <c r="T988" s="4"/>
      <c r="U988" s="4"/>
      <c r="V988" s="99">
        <f t="shared" si="530"/>
        <v>0</v>
      </c>
      <c r="W988" s="161"/>
      <c r="X988" s="138"/>
      <c r="AH988" s="158" t="str">
        <f t="array" ref="AH988">IF(OR(AH$1=0, $A988=""),"",SQRT((_xlfn.XLOOKUP(AH$1,$Z$2:$Z$16,$AA$2:$AA$16)-$T988)^2+(_xlfn.XLOOKUP(AH$1,$Z$2:$Z$16,$AB$2:$AB$16)-$U988)^2+(_xlfn.XLOOKUP(AH$1,$Z$2:$Z$16,$AC$2:$AC$16-$V988)^2)))</f>
        <v/>
      </c>
      <c r="AI988" s="140" t="str">
        <f t="array" ref="AI988">IF(OR(AI$1=0, $A988=""),"",SQRT((_xlfn.XLOOKUP(AI$1,$Z$2:$Z$16,$AA$2:$AA$16)-$T988)^2+(_xlfn.XLOOKUP(AI$1,$Z$2:$Z$16,$AB$2:$AB$16)-$U988)^2+(_xlfn.XLOOKUP(AI$1,$Z$2:$Z$16,$AC$2:$AC$16-$V988)^2)))</f>
        <v/>
      </c>
      <c r="AJ988" s="140" t="str">
        <f t="array" ref="AJ988">IF(OR(AJ$1=0, $A988=""),"",SQRT((_xlfn.XLOOKUP(AJ$1,$Z$2:$Z$16,$AA$2:$AA$16)-$T988)^2+(_xlfn.XLOOKUP(AJ$1,$Z$2:$Z$16,$AB$2:$AB$16)-$U988)^2+(_xlfn.XLOOKUP(AJ$1,$Z$2:$Z$16,$AC$2:$AC$16-$V988)^2)))</f>
        <v/>
      </c>
      <c r="AK988" s="140" t="str">
        <f t="array" ref="AK988">IF(OR(AK$1=0, $A988=""),"",SQRT((_xlfn.XLOOKUP(AK$1,$Z$2:$Z$16,$AA$2:$AA$16)-$T988)^2+(_xlfn.XLOOKUP(AK$1,$Z$2:$Z$16,$AB$2:$AB$16)-$U988)^2+(_xlfn.XLOOKUP(AK$1,$Z$2:$Z$16,$AC$2:$AC$16-$V988)^2)))</f>
        <v/>
      </c>
      <c r="AL988" s="140" t="str">
        <f t="array" ref="AL988">IF(OR(AL$1=0, $A988=""),"",SQRT((_xlfn.XLOOKUP(AL$1,$Z$2:$Z$16,$AA$2:$AA$16)-$T988)^2+(_xlfn.XLOOKUP(AL$1,$Z$2:$Z$16,$AB$2:$AB$16)-$U988)^2+(_xlfn.XLOOKUP(AL$1,$Z$2:$Z$16,$AC$2:$AC$16-$V988)^2)))</f>
        <v/>
      </c>
      <c r="AM988" s="140" t="str">
        <f t="array" ref="AM988">IF(OR(AM$1=0, $A988=""),"",SQRT((_xlfn.XLOOKUP(AM$1,$Z$2:$Z$16,$AA$2:$AA$16)-$T988)^2+(_xlfn.XLOOKUP(AM$1,$Z$2:$Z$16,$AB$2:$AB$16)-$U988)^2+(_xlfn.XLOOKUP(AM$1,$Z$2:$Z$16,$AC$2:$AC$16-$V988)^2)))</f>
        <v/>
      </c>
      <c r="AN988" s="140" t="str">
        <f t="array" ref="AN988">IF(OR(AN$1=0, $A988=""),"",SQRT((_xlfn.XLOOKUP(AN$1,$Z$2:$Z$16,$AA$2:$AA$16)-$T988)^2+(_xlfn.XLOOKUP(AN$1,$Z$2:$Z$16,$AB$2:$AB$16)-$U988)^2+(_xlfn.XLOOKUP(AN$1,$Z$2:$Z$16,$AC$2:$AC$16-$V988)^2)))</f>
        <v/>
      </c>
      <c r="AO988" s="140" t="str">
        <f t="array" ref="AO988">IF(OR(AO$1=0, $A988=""),"",SQRT((_xlfn.XLOOKUP(AO$1,$Z$2:$Z$16,$AA$2:$AA$16)-$T988)^2+(_xlfn.XLOOKUP(AO$1,$Z$2:$Z$16,$AB$2:$AB$16)-$U988)^2+(_xlfn.XLOOKUP(AO$1,$Z$2:$Z$16,$AC$2:$AC$16-$V988)^2)))</f>
        <v/>
      </c>
      <c r="AP988" s="141" t="str">
        <f t="array" ref="AP988">IF(OR(AP$1=0, $A988=""),"",SQRT((_xlfn.XLOOKUP(AP$1,$Z$2:$Z$16,$AA$2:$AA$16)-$T988)^2+(_xlfn.XLOOKUP(AP$1,$Z$2:$Z$16,$AB$2:$AB$16)-$U988)^2+(_xlfn.XLOOKUP(AP$1,$Z$2:$Z$16,$AC$2:$AC$16-$V988)^2)))</f>
        <v/>
      </c>
      <c r="AQ988" s="141" t="str">
        <f t="array" ref="AQ988">IF(OR(AQ$1=0, $A988=""),"",SQRT((_xlfn.XLOOKUP(AQ$1,$Z$2:$Z$16,$AA$2:$AA$16)-$T988)^2+(_xlfn.XLOOKUP(AQ$1,$Z$2:$Z$16,$AB$2:$AB$16)-$U988)^2+(_xlfn.XLOOKUP(AQ$1,$Z$2:$Z$16,$AC$2:$AC$16-$V988)^2)))</f>
        <v/>
      </c>
      <c r="AR988" s="141" t="str">
        <f t="array" ref="AR988">IF(OR(AR$1=0, $A988=""),"",SQRT((_xlfn.XLOOKUP(AR$1,$Z$2:$Z$16,$AA$2:$AA$16)-$T988)^2+(_xlfn.XLOOKUP(AR$1,$Z$2:$Z$16,$AB$2:$AB$16)-$U988)^2+(_xlfn.XLOOKUP(AR$1,$Z$2:$Z$16,$AC$2:$AC$16-$V988)^2)))</f>
        <v/>
      </c>
      <c r="AS988" s="141" t="str">
        <f t="array" ref="AS988">IF(OR(AS$1=0, $A988=""),"",SQRT((_xlfn.XLOOKUP(AS$1,$Z$2:$Z$16,$AA$2:$AA$16)-$T988)^2+(_xlfn.XLOOKUP(AS$1,$Z$2:$Z$16,$AB$2:$AB$16)-$U988)^2+(_xlfn.XLOOKUP(AS$1,$Z$2:$Z$16,$AC$2:$AC$16-$V988)^2)))</f>
        <v/>
      </c>
      <c r="AT988" s="141" t="str">
        <f t="array" ref="AT988">IF(OR(AT$1=0, $A988=""),"",SQRT((_xlfn.XLOOKUP(AT$1,$Z$2:$Z$16,$AA$2:$AA$16)-$T988)^2+(_xlfn.XLOOKUP(AT$1,$Z$2:$Z$16,$AB$2:$AB$16)-$U988)^2+(_xlfn.XLOOKUP(AT$1,$Z$2:$Z$16,$AC$2:$AC$16-$V988)^2)))</f>
        <v/>
      </c>
      <c r="AU988" s="141" t="str">
        <f t="array" ref="AU988">IF(OR(AU$1=0, $A988=""),"",SQRT((_xlfn.XLOOKUP(AU$1,$Z$2:$Z$16,$AA$2:$AA$16)-$T988)^2+(_xlfn.XLOOKUP(AU$1,$Z$2:$Z$16,$AB$2:$AB$16)-$U988)^2+(_xlfn.XLOOKUP(AU$1,$Z$2:$Z$16,$AC$2:$AC$16-$V988)^2)))</f>
        <v/>
      </c>
      <c r="AV988" s="142" t="str">
        <f t="array" ref="AV988">IF(OR(AV$1=0, $A988=""),"",SQRT((_xlfn.XLOOKUP(AV$1,$Z$2:$Z$16,$AA$2:$AA$16)-$T988)^2+(_xlfn.XLOOKUP(AV$1,$Z$2:$Z$16,$AB$2:$AB$16)-$U988)^2+(_xlfn.XLOOKUP(AV$1,$Z$2:$Z$16,$AC$2:$AC$16-$V988)^2)))</f>
        <v/>
      </c>
      <c r="AW988" s="124"/>
      <c r="AX988" s="124"/>
      <c r="AY988" s="125">
        <f t="shared" si="531"/>
        <v>0</v>
      </c>
      <c r="AZ988" s="143">
        <f t="shared" si="532"/>
        <v>0</v>
      </c>
      <c r="BA988" s="143">
        <f t="shared" si="533"/>
        <v>0</v>
      </c>
      <c r="BB988" s="143">
        <f t="shared" si="534"/>
        <v>0</v>
      </c>
      <c r="BC988" s="143">
        <f t="shared" si="535"/>
        <v>0</v>
      </c>
      <c r="BD988" s="143">
        <f t="shared" si="536"/>
        <v>0</v>
      </c>
      <c r="BE988" s="143">
        <f t="shared" si="537"/>
        <v>0</v>
      </c>
      <c r="BF988" s="143">
        <f t="shared" si="538"/>
        <v>0</v>
      </c>
      <c r="BG988" s="144">
        <f t="shared" si="539"/>
        <v>0</v>
      </c>
      <c r="BH988" s="144">
        <f t="shared" si="540"/>
        <v>0</v>
      </c>
      <c r="BI988" s="144">
        <f t="shared" si="541"/>
        <v>0</v>
      </c>
      <c r="BJ988" s="144">
        <f t="shared" si="542"/>
        <v>0</v>
      </c>
      <c r="BK988" s="144">
        <f t="shared" si="543"/>
        <v>0</v>
      </c>
      <c r="BL988" s="144">
        <f t="shared" si="544"/>
        <v>0</v>
      </c>
      <c r="BM988" s="145">
        <f t="shared" si="545"/>
        <v>0</v>
      </c>
      <c r="BN988" s="124"/>
      <c r="BO988" s="124"/>
      <c r="BP988" s="124"/>
      <c r="BQ988" s="124"/>
      <c r="BR988" s="124"/>
      <c r="BS988" s="124"/>
      <c r="BT988" s="124"/>
      <c r="BU988" s="124"/>
      <c r="BV988" s="130"/>
      <c r="BW988" s="130"/>
      <c r="BX988" s="130"/>
      <c r="BY988" s="130"/>
      <c r="BZ988" s="130"/>
      <c r="CA988" s="130"/>
      <c r="CB988" s="130"/>
      <c r="CC988" s="130"/>
      <c r="CD988" s="130"/>
      <c r="CE988" s="130"/>
      <c r="CF988" s="130"/>
      <c r="CG988" s="130"/>
      <c r="CH988" s="130"/>
      <c r="CI988" s="130"/>
      <c r="CJ988" s="130"/>
      <c r="CM988" s="159">
        <f t="shared" si="546"/>
        <v>0</v>
      </c>
      <c r="CN988" s="160">
        <f t="shared" si="547"/>
        <v>0</v>
      </c>
      <c r="CO988" s="160">
        <f t="shared" si="548"/>
        <v>0</v>
      </c>
      <c r="CP988" s="160">
        <f t="shared" si="549"/>
        <v>0</v>
      </c>
      <c r="CQ988" s="160">
        <f t="shared" si="550"/>
        <v>0</v>
      </c>
      <c r="CR988" s="160" t="str">
        <f t="shared" si="551"/>
        <v/>
      </c>
      <c r="CS988" s="160" t="str">
        <f t="shared" si="552"/>
        <v/>
      </c>
      <c r="CT988" s="160" t="str">
        <f t="shared" si="553"/>
        <v/>
      </c>
      <c r="CU988" s="162" t="str">
        <f t="shared" si="554"/>
        <v/>
      </c>
      <c r="CV988" s="162" t="str">
        <f t="shared" si="555"/>
        <v/>
      </c>
      <c r="CW988" s="162" t="str">
        <f t="shared" si="556"/>
        <v/>
      </c>
      <c r="CX988" s="162" t="str">
        <f t="shared" si="557"/>
        <v/>
      </c>
      <c r="CY988" s="162" t="str">
        <f t="shared" si="558"/>
        <v/>
      </c>
      <c r="CZ988" s="162" t="str">
        <f t="shared" si="559"/>
        <v/>
      </c>
      <c r="DA988" s="163" t="str">
        <f t="shared" si="560"/>
        <v/>
      </c>
    </row>
    <row r="989" spans="1:105" ht="16.5" x14ac:dyDescent="0.3">
      <c r="A989" s="135"/>
      <c r="B989" s="136"/>
      <c r="C989" s="136"/>
      <c r="D989" s="137"/>
      <c r="E989" s="176"/>
      <c r="F989" s="182"/>
      <c r="G989" s="183"/>
      <c r="H989" s="183"/>
      <c r="I989" s="183"/>
      <c r="J989" s="183"/>
      <c r="K989" s="183"/>
      <c r="L989" s="183"/>
      <c r="M989" s="186"/>
      <c r="N989" s="182"/>
      <c r="O989" s="184"/>
      <c r="P989" s="178"/>
      <c r="Q989" s="118">
        <f t="shared" si="529"/>
        <v>0</v>
      </c>
      <c r="R989" s="3"/>
      <c r="S989" s="3"/>
      <c r="T989" s="4"/>
      <c r="U989" s="4"/>
      <c r="V989" s="99">
        <f t="shared" si="530"/>
        <v>0</v>
      </c>
      <c r="W989" s="161"/>
      <c r="X989" s="138"/>
      <c r="AH989" s="158" t="str">
        <f t="array" ref="AH989">IF(OR(AH$1=0, $A989=""),"",SQRT((_xlfn.XLOOKUP(AH$1,$Z$2:$Z$16,$AA$2:$AA$16)-$T989)^2+(_xlfn.XLOOKUP(AH$1,$Z$2:$Z$16,$AB$2:$AB$16)-$U989)^2+(_xlfn.XLOOKUP(AH$1,$Z$2:$Z$16,$AC$2:$AC$16-$V989)^2)))</f>
        <v/>
      </c>
      <c r="AI989" s="140" t="str">
        <f t="array" ref="AI989">IF(OR(AI$1=0, $A989=""),"",SQRT((_xlfn.XLOOKUP(AI$1,$Z$2:$Z$16,$AA$2:$AA$16)-$T989)^2+(_xlfn.XLOOKUP(AI$1,$Z$2:$Z$16,$AB$2:$AB$16)-$U989)^2+(_xlfn.XLOOKUP(AI$1,$Z$2:$Z$16,$AC$2:$AC$16-$V989)^2)))</f>
        <v/>
      </c>
      <c r="AJ989" s="140" t="str">
        <f t="array" ref="AJ989">IF(OR(AJ$1=0, $A989=""),"",SQRT((_xlfn.XLOOKUP(AJ$1,$Z$2:$Z$16,$AA$2:$AA$16)-$T989)^2+(_xlfn.XLOOKUP(AJ$1,$Z$2:$Z$16,$AB$2:$AB$16)-$U989)^2+(_xlfn.XLOOKUP(AJ$1,$Z$2:$Z$16,$AC$2:$AC$16-$V989)^2)))</f>
        <v/>
      </c>
      <c r="AK989" s="140" t="str">
        <f t="array" ref="AK989">IF(OR(AK$1=0, $A989=""),"",SQRT((_xlfn.XLOOKUP(AK$1,$Z$2:$Z$16,$AA$2:$AA$16)-$T989)^2+(_xlfn.XLOOKUP(AK$1,$Z$2:$Z$16,$AB$2:$AB$16)-$U989)^2+(_xlfn.XLOOKUP(AK$1,$Z$2:$Z$16,$AC$2:$AC$16-$V989)^2)))</f>
        <v/>
      </c>
      <c r="AL989" s="140" t="str">
        <f t="array" ref="AL989">IF(OR(AL$1=0, $A989=""),"",SQRT((_xlfn.XLOOKUP(AL$1,$Z$2:$Z$16,$AA$2:$AA$16)-$T989)^2+(_xlfn.XLOOKUP(AL$1,$Z$2:$Z$16,$AB$2:$AB$16)-$U989)^2+(_xlfn.XLOOKUP(AL$1,$Z$2:$Z$16,$AC$2:$AC$16-$V989)^2)))</f>
        <v/>
      </c>
      <c r="AM989" s="140" t="str">
        <f t="array" ref="AM989">IF(OR(AM$1=0, $A989=""),"",SQRT((_xlfn.XLOOKUP(AM$1,$Z$2:$Z$16,$AA$2:$AA$16)-$T989)^2+(_xlfn.XLOOKUP(AM$1,$Z$2:$Z$16,$AB$2:$AB$16)-$U989)^2+(_xlfn.XLOOKUP(AM$1,$Z$2:$Z$16,$AC$2:$AC$16-$V989)^2)))</f>
        <v/>
      </c>
      <c r="AN989" s="140" t="str">
        <f t="array" ref="AN989">IF(OR(AN$1=0, $A989=""),"",SQRT((_xlfn.XLOOKUP(AN$1,$Z$2:$Z$16,$AA$2:$AA$16)-$T989)^2+(_xlfn.XLOOKUP(AN$1,$Z$2:$Z$16,$AB$2:$AB$16)-$U989)^2+(_xlfn.XLOOKUP(AN$1,$Z$2:$Z$16,$AC$2:$AC$16-$V989)^2)))</f>
        <v/>
      </c>
      <c r="AO989" s="140" t="str">
        <f t="array" ref="AO989">IF(OR(AO$1=0, $A989=""),"",SQRT((_xlfn.XLOOKUP(AO$1,$Z$2:$Z$16,$AA$2:$AA$16)-$T989)^2+(_xlfn.XLOOKUP(AO$1,$Z$2:$Z$16,$AB$2:$AB$16)-$U989)^2+(_xlfn.XLOOKUP(AO$1,$Z$2:$Z$16,$AC$2:$AC$16-$V989)^2)))</f>
        <v/>
      </c>
      <c r="AP989" s="141" t="str">
        <f t="array" ref="AP989">IF(OR(AP$1=0, $A989=""),"",SQRT((_xlfn.XLOOKUP(AP$1,$Z$2:$Z$16,$AA$2:$AA$16)-$T989)^2+(_xlfn.XLOOKUP(AP$1,$Z$2:$Z$16,$AB$2:$AB$16)-$U989)^2+(_xlfn.XLOOKUP(AP$1,$Z$2:$Z$16,$AC$2:$AC$16-$V989)^2)))</f>
        <v/>
      </c>
      <c r="AQ989" s="141" t="str">
        <f t="array" ref="AQ989">IF(OR(AQ$1=0, $A989=""),"",SQRT((_xlfn.XLOOKUP(AQ$1,$Z$2:$Z$16,$AA$2:$AA$16)-$T989)^2+(_xlfn.XLOOKUP(AQ$1,$Z$2:$Z$16,$AB$2:$AB$16)-$U989)^2+(_xlfn.XLOOKUP(AQ$1,$Z$2:$Z$16,$AC$2:$AC$16-$V989)^2)))</f>
        <v/>
      </c>
      <c r="AR989" s="141" t="str">
        <f t="array" ref="AR989">IF(OR(AR$1=0, $A989=""),"",SQRT((_xlfn.XLOOKUP(AR$1,$Z$2:$Z$16,$AA$2:$AA$16)-$T989)^2+(_xlfn.XLOOKUP(AR$1,$Z$2:$Z$16,$AB$2:$AB$16)-$U989)^2+(_xlfn.XLOOKUP(AR$1,$Z$2:$Z$16,$AC$2:$AC$16-$V989)^2)))</f>
        <v/>
      </c>
      <c r="AS989" s="141" t="str">
        <f t="array" ref="AS989">IF(OR(AS$1=0, $A989=""),"",SQRT((_xlfn.XLOOKUP(AS$1,$Z$2:$Z$16,$AA$2:$AA$16)-$T989)^2+(_xlfn.XLOOKUP(AS$1,$Z$2:$Z$16,$AB$2:$AB$16)-$U989)^2+(_xlfn.XLOOKUP(AS$1,$Z$2:$Z$16,$AC$2:$AC$16-$V989)^2)))</f>
        <v/>
      </c>
      <c r="AT989" s="141" t="str">
        <f t="array" ref="AT989">IF(OR(AT$1=0, $A989=""),"",SQRT((_xlfn.XLOOKUP(AT$1,$Z$2:$Z$16,$AA$2:$AA$16)-$T989)^2+(_xlfn.XLOOKUP(AT$1,$Z$2:$Z$16,$AB$2:$AB$16)-$U989)^2+(_xlfn.XLOOKUP(AT$1,$Z$2:$Z$16,$AC$2:$AC$16-$V989)^2)))</f>
        <v/>
      </c>
      <c r="AU989" s="141" t="str">
        <f t="array" ref="AU989">IF(OR(AU$1=0, $A989=""),"",SQRT((_xlfn.XLOOKUP(AU$1,$Z$2:$Z$16,$AA$2:$AA$16)-$T989)^2+(_xlfn.XLOOKUP(AU$1,$Z$2:$Z$16,$AB$2:$AB$16)-$U989)^2+(_xlfn.XLOOKUP(AU$1,$Z$2:$Z$16,$AC$2:$AC$16-$V989)^2)))</f>
        <v/>
      </c>
      <c r="AV989" s="142" t="str">
        <f t="array" ref="AV989">IF(OR(AV$1=0, $A989=""),"",SQRT((_xlfn.XLOOKUP(AV$1,$Z$2:$Z$16,$AA$2:$AA$16)-$T989)^2+(_xlfn.XLOOKUP(AV$1,$Z$2:$Z$16,$AB$2:$AB$16)-$U989)^2+(_xlfn.XLOOKUP(AV$1,$Z$2:$Z$16,$AC$2:$AC$16-$V989)^2)))</f>
        <v/>
      </c>
      <c r="AW989" s="124"/>
      <c r="AX989" s="124"/>
      <c r="AY989" s="125">
        <f t="shared" si="531"/>
        <v>0</v>
      </c>
      <c r="AZ989" s="143">
        <f t="shared" si="532"/>
        <v>0</v>
      </c>
      <c r="BA989" s="143">
        <f t="shared" si="533"/>
        <v>0</v>
      </c>
      <c r="BB989" s="143">
        <f t="shared" si="534"/>
        <v>0</v>
      </c>
      <c r="BC989" s="143">
        <f t="shared" si="535"/>
        <v>0</v>
      </c>
      <c r="BD989" s="143">
        <f t="shared" si="536"/>
        <v>0</v>
      </c>
      <c r="BE989" s="143">
        <f t="shared" si="537"/>
        <v>0</v>
      </c>
      <c r="BF989" s="143">
        <f t="shared" si="538"/>
        <v>0</v>
      </c>
      <c r="BG989" s="144">
        <f t="shared" si="539"/>
        <v>0</v>
      </c>
      <c r="BH989" s="144">
        <f t="shared" si="540"/>
        <v>0</v>
      </c>
      <c r="BI989" s="144">
        <f t="shared" si="541"/>
        <v>0</v>
      </c>
      <c r="BJ989" s="144">
        <f t="shared" si="542"/>
        <v>0</v>
      </c>
      <c r="BK989" s="144">
        <f t="shared" si="543"/>
        <v>0</v>
      </c>
      <c r="BL989" s="144">
        <f t="shared" si="544"/>
        <v>0</v>
      </c>
      <c r="BM989" s="145">
        <f t="shared" si="545"/>
        <v>0</v>
      </c>
      <c r="BN989" s="124"/>
      <c r="BO989" s="124"/>
      <c r="BP989" s="124"/>
      <c r="BQ989" s="124"/>
      <c r="BR989" s="124"/>
      <c r="BS989" s="124"/>
      <c r="BT989" s="124"/>
      <c r="BU989" s="124"/>
      <c r="BV989" s="130"/>
      <c r="BW989" s="130"/>
      <c r="BX989" s="130"/>
      <c r="BY989" s="130"/>
      <c r="BZ989" s="130"/>
      <c r="CA989" s="130"/>
      <c r="CB989" s="130"/>
      <c r="CC989" s="130"/>
      <c r="CD989" s="130"/>
      <c r="CE989" s="130"/>
      <c r="CF989" s="130"/>
      <c r="CG989" s="130"/>
      <c r="CH989" s="130"/>
      <c r="CI989" s="130"/>
      <c r="CJ989" s="130"/>
      <c r="CM989" s="159">
        <f t="shared" si="546"/>
        <v>0</v>
      </c>
      <c r="CN989" s="160">
        <f t="shared" si="547"/>
        <v>0</v>
      </c>
      <c r="CO989" s="160">
        <f t="shared" si="548"/>
        <v>0</v>
      </c>
      <c r="CP989" s="160">
        <f t="shared" si="549"/>
        <v>0</v>
      </c>
      <c r="CQ989" s="160">
        <f t="shared" si="550"/>
        <v>0</v>
      </c>
      <c r="CR989" s="160" t="str">
        <f t="shared" si="551"/>
        <v/>
      </c>
      <c r="CS989" s="160" t="str">
        <f t="shared" si="552"/>
        <v/>
      </c>
      <c r="CT989" s="160" t="str">
        <f t="shared" si="553"/>
        <v/>
      </c>
      <c r="CU989" s="162" t="str">
        <f t="shared" si="554"/>
        <v/>
      </c>
      <c r="CV989" s="162" t="str">
        <f t="shared" si="555"/>
        <v/>
      </c>
      <c r="CW989" s="162" t="str">
        <f t="shared" si="556"/>
        <v/>
      </c>
      <c r="CX989" s="162" t="str">
        <f t="shared" si="557"/>
        <v/>
      </c>
      <c r="CY989" s="162" t="str">
        <f t="shared" si="558"/>
        <v/>
      </c>
      <c r="CZ989" s="162" t="str">
        <f t="shared" si="559"/>
        <v/>
      </c>
      <c r="DA989" s="163" t="str">
        <f t="shared" si="560"/>
        <v/>
      </c>
    </row>
    <row r="990" spans="1:105" ht="16.5" x14ac:dyDescent="0.3">
      <c r="A990" s="135"/>
      <c r="B990" s="136"/>
      <c r="C990" s="136"/>
      <c r="D990" s="137"/>
      <c r="E990" s="176"/>
      <c r="F990" s="182"/>
      <c r="G990" s="183"/>
      <c r="H990" s="183"/>
      <c r="I990" s="183"/>
      <c r="J990" s="183"/>
      <c r="K990" s="183"/>
      <c r="L990" s="183"/>
      <c r="M990" s="186"/>
      <c r="N990" s="182"/>
      <c r="O990" s="184"/>
      <c r="P990" s="178"/>
      <c r="Q990" s="118">
        <f t="shared" si="529"/>
        <v>0</v>
      </c>
      <c r="R990" s="3"/>
      <c r="S990" s="3"/>
      <c r="T990" s="4"/>
      <c r="U990" s="4"/>
      <c r="V990" s="99">
        <f t="shared" si="530"/>
        <v>0</v>
      </c>
      <c r="W990" s="161"/>
      <c r="X990" s="138"/>
      <c r="AH990" s="158" t="str">
        <f t="array" ref="AH990">IF(OR(AH$1=0, $A990=""),"",SQRT((_xlfn.XLOOKUP(AH$1,$Z$2:$Z$16,$AA$2:$AA$16)-$T990)^2+(_xlfn.XLOOKUP(AH$1,$Z$2:$Z$16,$AB$2:$AB$16)-$U990)^2+(_xlfn.XLOOKUP(AH$1,$Z$2:$Z$16,$AC$2:$AC$16-$V990)^2)))</f>
        <v/>
      </c>
      <c r="AI990" s="140" t="str">
        <f t="array" ref="AI990">IF(OR(AI$1=0, $A990=""),"",SQRT((_xlfn.XLOOKUP(AI$1,$Z$2:$Z$16,$AA$2:$AA$16)-$T990)^2+(_xlfn.XLOOKUP(AI$1,$Z$2:$Z$16,$AB$2:$AB$16)-$U990)^2+(_xlfn.XLOOKUP(AI$1,$Z$2:$Z$16,$AC$2:$AC$16-$V990)^2)))</f>
        <v/>
      </c>
      <c r="AJ990" s="140" t="str">
        <f t="array" ref="AJ990">IF(OR(AJ$1=0, $A990=""),"",SQRT((_xlfn.XLOOKUP(AJ$1,$Z$2:$Z$16,$AA$2:$AA$16)-$T990)^2+(_xlfn.XLOOKUP(AJ$1,$Z$2:$Z$16,$AB$2:$AB$16)-$U990)^2+(_xlfn.XLOOKUP(AJ$1,$Z$2:$Z$16,$AC$2:$AC$16-$V990)^2)))</f>
        <v/>
      </c>
      <c r="AK990" s="140" t="str">
        <f t="array" ref="AK990">IF(OR(AK$1=0, $A990=""),"",SQRT((_xlfn.XLOOKUP(AK$1,$Z$2:$Z$16,$AA$2:$AA$16)-$T990)^2+(_xlfn.XLOOKUP(AK$1,$Z$2:$Z$16,$AB$2:$AB$16)-$U990)^2+(_xlfn.XLOOKUP(AK$1,$Z$2:$Z$16,$AC$2:$AC$16-$V990)^2)))</f>
        <v/>
      </c>
      <c r="AL990" s="140" t="str">
        <f t="array" ref="AL990">IF(OR(AL$1=0, $A990=""),"",SQRT((_xlfn.XLOOKUP(AL$1,$Z$2:$Z$16,$AA$2:$AA$16)-$T990)^2+(_xlfn.XLOOKUP(AL$1,$Z$2:$Z$16,$AB$2:$AB$16)-$U990)^2+(_xlfn.XLOOKUP(AL$1,$Z$2:$Z$16,$AC$2:$AC$16-$V990)^2)))</f>
        <v/>
      </c>
      <c r="AM990" s="140" t="str">
        <f t="array" ref="AM990">IF(OR(AM$1=0, $A990=""),"",SQRT((_xlfn.XLOOKUP(AM$1,$Z$2:$Z$16,$AA$2:$AA$16)-$T990)^2+(_xlfn.XLOOKUP(AM$1,$Z$2:$Z$16,$AB$2:$AB$16)-$U990)^2+(_xlfn.XLOOKUP(AM$1,$Z$2:$Z$16,$AC$2:$AC$16-$V990)^2)))</f>
        <v/>
      </c>
      <c r="AN990" s="140" t="str">
        <f t="array" ref="AN990">IF(OR(AN$1=0, $A990=""),"",SQRT((_xlfn.XLOOKUP(AN$1,$Z$2:$Z$16,$AA$2:$AA$16)-$T990)^2+(_xlfn.XLOOKUP(AN$1,$Z$2:$Z$16,$AB$2:$AB$16)-$U990)^2+(_xlfn.XLOOKUP(AN$1,$Z$2:$Z$16,$AC$2:$AC$16-$V990)^2)))</f>
        <v/>
      </c>
      <c r="AO990" s="140" t="str">
        <f t="array" ref="AO990">IF(OR(AO$1=0, $A990=""),"",SQRT((_xlfn.XLOOKUP(AO$1,$Z$2:$Z$16,$AA$2:$AA$16)-$T990)^2+(_xlfn.XLOOKUP(AO$1,$Z$2:$Z$16,$AB$2:$AB$16)-$U990)^2+(_xlfn.XLOOKUP(AO$1,$Z$2:$Z$16,$AC$2:$AC$16-$V990)^2)))</f>
        <v/>
      </c>
      <c r="AP990" s="141" t="str">
        <f t="array" ref="AP990">IF(OR(AP$1=0, $A990=""),"",SQRT((_xlfn.XLOOKUP(AP$1,$Z$2:$Z$16,$AA$2:$AA$16)-$T990)^2+(_xlfn.XLOOKUP(AP$1,$Z$2:$Z$16,$AB$2:$AB$16)-$U990)^2+(_xlfn.XLOOKUP(AP$1,$Z$2:$Z$16,$AC$2:$AC$16-$V990)^2)))</f>
        <v/>
      </c>
      <c r="AQ990" s="141" t="str">
        <f t="array" ref="AQ990">IF(OR(AQ$1=0, $A990=""),"",SQRT((_xlfn.XLOOKUP(AQ$1,$Z$2:$Z$16,$AA$2:$AA$16)-$T990)^2+(_xlfn.XLOOKUP(AQ$1,$Z$2:$Z$16,$AB$2:$AB$16)-$U990)^2+(_xlfn.XLOOKUP(AQ$1,$Z$2:$Z$16,$AC$2:$AC$16-$V990)^2)))</f>
        <v/>
      </c>
      <c r="AR990" s="141" t="str">
        <f t="array" ref="AR990">IF(OR(AR$1=0, $A990=""),"",SQRT((_xlfn.XLOOKUP(AR$1,$Z$2:$Z$16,$AA$2:$AA$16)-$T990)^2+(_xlfn.XLOOKUP(AR$1,$Z$2:$Z$16,$AB$2:$AB$16)-$U990)^2+(_xlfn.XLOOKUP(AR$1,$Z$2:$Z$16,$AC$2:$AC$16-$V990)^2)))</f>
        <v/>
      </c>
      <c r="AS990" s="141" t="str">
        <f t="array" ref="AS990">IF(OR(AS$1=0, $A990=""),"",SQRT((_xlfn.XLOOKUP(AS$1,$Z$2:$Z$16,$AA$2:$AA$16)-$T990)^2+(_xlfn.XLOOKUP(AS$1,$Z$2:$Z$16,$AB$2:$AB$16)-$U990)^2+(_xlfn.XLOOKUP(AS$1,$Z$2:$Z$16,$AC$2:$AC$16-$V990)^2)))</f>
        <v/>
      </c>
      <c r="AT990" s="141" t="str">
        <f t="array" ref="AT990">IF(OR(AT$1=0, $A990=""),"",SQRT((_xlfn.XLOOKUP(AT$1,$Z$2:$Z$16,$AA$2:$AA$16)-$T990)^2+(_xlfn.XLOOKUP(AT$1,$Z$2:$Z$16,$AB$2:$AB$16)-$U990)^2+(_xlfn.XLOOKUP(AT$1,$Z$2:$Z$16,$AC$2:$AC$16-$V990)^2)))</f>
        <v/>
      </c>
      <c r="AU990" s="141" t="str">
        <f t="array" ref="AU990">IF(OR(AU$1=0, $A990=""),"",SQRT((_xlfn.XLOOKUP(AU$1,$Z$2:$Z$16,$AA$2:$AA$16)-$T990)^2+(_xlfn.XLOOKUP(AU$1,$Z$2:$Z$16,$AB$2:$AB$16)-$U990)^2+(_xlfn.XLOOKUP(AU$1,$Z$2:$Z$16,$AC$2:$AC$16-$V990)^2)))</f>
        <v/>
      </c>
      <c r="AV990" s="142" t="str">
        <f t="array" ref="AV990">IF(OR(AV$1=0, $A990=""),"",SQRT((_xlfn.XLOOKUP(AV$1,$Z$2:$Z$16,$AA$2:$AA$16)-$T990)^2+(_xlfn.XLOOKUP(AV$1,$Z$2:$Z$16,$AB$2:$AB$16)-$U990)^2+(_xlfn.XLOOKUP(AV$1,$Z$2:$Z$16,$AC$2:$AC$16-$V990)^2)))</f>
        <v/>
      </c>
      <c r="AW990" s="124"/>
      <c r="AX990" s="124"/>
      <c r="AY990" s="125">
        <f t="shared" si="531"/>
        <v>0</v>
      </c>
      <c r="AZ990" s="143">
        <f t="shared" si="532"/>
        <v>0</v>
      </c>
      <c r="BA990" s="143">
        <f t="shared" si="533"/>
        <v>0</v>
      </c>
      <c r="BB990" s="143">
        <f t="shared" si="534"/>
        <v>0</v>
      </c>
      <c r="BC990" s="143">
        <f t="shared" si="535"/>
        <v>0</v>
      </c>
      <c r="BD990" s="143">
        <f t="shared" si="536"/>
        <v>0</v>
      </c>
      <c r="BE990" s="143">
        <f t="shared" si="537"/>
        <v>0</v>
      </c>
      <c r="BF990" s="143">
        <f t="shared" si="538"/>
        <v>0</v>
      </c>
      <c r="BG990" s="144">
        <f t="shared" si="539"/>
        <v>0</v>
      </c>
      <c r="BH990" s="144">
        <f t="shared" si="540"/>
        <v>0</v>
      </c>
      <c r="BI990" s="144">
        <f t="shared" si="541"/>
        <v>0</v>
      </c>
      <c r="BJ990" s="144">
        <f t="shared" si="542"/>
        <v>0</v>
      </c>
      <c r="BK990" s="144">
        <f t="shared" si="543"/>
        <v>0</v>
      </c>
      <c r="BL990" s="144">
        <f t="shared" si="544"/>
        <v>0</v>
      </c>
      <c r="BM990" s="145">
        <f t="shared" si="545"/>
        <v>0</v>
      </c>
      <c r="BN990" s="124"/>
      <c r="BO990" s="124"/>
      <c r="BP990" s="124"/>
      <c r="BQ990" s="124"/>
      <c r="BR990" s="124"/>
      <c r="BS990" s="124"/>
      <c r="BT990" s="124"/>
      <c r="BU990" s="124"/>
      <c r="BV990" s="130"/>
      <c r="BW990" s="130"/>
      <c r="BX990" s="130"/>
      <c r="BY990" s="130"/>
      <c r="BZ990" s="130"/>
      <c r="CA990" s="130"/>
      <c r="CB990" s="130"/>
      <c r="CC990" s="130"/>
      <c r="CD990" s="130"/>
      <c r="CE990" s="130"/>
      <c r="CF990" s="130"/>
      <c r="CG990" s="130"/>
      <c r="CH990" s="130"/>
      <c r="CI990" s="130"/>
      <c r="CJ990" s="130"/>
      <c r="CM990" s="159">
        <f t="shared" si="546"/>
        <v>0</v>
      </c>
      <c r="CN990" s="160">
        <f t="shared" si="547"/>
        <v>0</v>
      </c>
      <c r="CO990" s="160">
        <f t="shared" si="548"/>
        <v>0</v>
      </c>
      <c r="CP990" s="160">
        <f t="shared" si="549"/>
        <v>0</v>
      </c>
      <c r="CQ990" s="160">
        <f t="shared" si="550"/>
        <v>0</v>
      </c>
      <c r="CR990" s="160" t="str">
        <f t="shared" si="551"/>
        <v/>
      </c>
      <c r="CS990" s="160" t="str">
        <f t="shared" si="552"/>
        <v/>
      </c>
      <c r="CT990" s="160" t="str">
        <f t="shared" si="553"/>
        <v/>
      </c>
      <c r="CU990" s="162" t="str">
        <f t="shared" si="554"/>
        <v/>
      </c>
      <c r="CV990" s="162" t="str">
        <f t="shared" si="555"/>
        <v/>
      </c>
      <c r="CW990" s="162" t="str">
        <f t="shared" si="556"/>
        <v/>
      </c>
      <c r="CX990" s="162" t="str">
        <f t="shared" si="557"/>
        <v/>
      </c>
      <c r="CY990" s="162" t="str">
        <f t="shared" si="558"/>
        <v/>
      </c>
      <c r="CZ990" s="162" t="str">
        <f t="shared" si="559"/>
        <v/>
      </c>
      <c r="DA990" s="163" t="str">
        <f t="shared" si="560"/>
        <v/>
      </c>
    </row>
    <row r="991" spans="1:105" ht="16.5" x14ac:dyDescent="0.3">
      <c r="A991" s="135"/>
      <c r="B991" s="136"/>
      <c r="C991" s="136"/>
      <c r="D991" s="137"/>
      <c r="E991" s="176"/>
      <c r="F991" s="182"/>
      <c r="G991" s="183"/>
      <c r="H991" s="183"/>
      <c r="I991" s="183"/>
      <c r="J991" s="183"/>
      <c r="K991" s="183"/>
      <c r="L991" s="183"/>
      <c r="M991" s="186"/>
      <c r="N991" s="182"/>
      <c r="O991" s="184"/>
      <c r="P991" s="178"/>
      <c r="Q991" s="118">
        <f t="shared" si="529"/>
        <v>0</v>
      </c>
      <c r="R991" s="3"/>
      <c r="S991" s="3"/>
      <c r="T991" s="4"/>
      <c r="U991" s="4"/>
      <c r="V991" s="99">
        <f t="shared" si="530"/>
        <v>0</v>
      </c>
      <c r="W991" s="161"/>
      <c r="X991" s="138"/>
      <c r="AH991" s="158" t="str">
        <f t="array" ref="AH991">IF(OR(AH$1=0, $A991=""),"",SQRT((_xlfn.XLOOKUP(AH$1,$Z$2:$Z$16,$AA$2:$AA$16)-$T991)^2+(_xlfn.XLOOKUP(AH$1,$Z$2:$Z$16,$AB$2:$AB$16)-$U991)^2+(_xlfn.XLOOKUP(AH$1,$Z$2:$Z$16,$AC$2:$AC$16-$V991)^2)))</f>
        <v/>
      </c>
      <c r="AI991" s="140" t="str">
        <f t="array" ref="AI991">IF(OR(AI$1=0, $A991=""),"",SQRT((_xlfn.XLOOKUP(AI$1,$Z$2:$Z$16,$AA$2:$AA$16)-$T991)^2+(_xlfn.XLOOKUP(AI$1,$Z$2:$Z$16,$AB$2:$AB$16)-$U991)^2+(_xlfn.XLOOKUP(AI$1,$Z$2:$Z$16,$AC$2:$AC$16-$V991)^2)))</f>
        <v/>
      </c>
      <c r="AJ991" s="140" t="str">
        <f t="array" ref="AJ991">IF(OR(AJ$1=0, $A991=""),"",SQRT((_xlfn.XLOOKUP(AJ$1,$Z$2:$Z$16,$AA$2:$AA$16)-$T991)^2+(_xlfn.XLOOKUP(AJ$1,$Z$2:$Z$16,$AB$2:$AB$16)-$U991)^2+(_xlfn.XLOOKUP(AJ$1,$Z$2:$Z$16,$AC$2:$AC$16-$V991)^2)))</f>
        <v/>
      </c>
      <c r="AK991" s="140" t="str">
        <f t="array" ref="AK991">IF(OR(AK$1=0, $A991=""),"",SQRT((_xlfn.XLOOKUP(AK$1,$Z$2:$Z$16,$AA$2:$AA$16)-$T991)^2+(_xlfn.XLOOKUP(AK$1,$Z$2:$Z$16,$AB$2:$AB$16)-$U991)^2+(_xlfn.XLOOKUP(AK$1,$Z$2:$Z$16,$AC$2:$AC$16-$V991)^2)))</f>
        <v/>
      </c>
      <c r="AL991" s="140" t="str">
        <f t="array" ref="AL991">IF(OR(AL$1=0, $A991=""),"",SQRT((_xlfn.XLOOKUP(AL$1,$Z$2:$Z$16,$AA$2:$AA$16)-$T991)^2+(_xlfn.XLOOKUP(AL$1,$Z$2:$Z$16,$AB$2:$AB$16)-$U991)^2+(_xlfn.XLOOKUP(AL$1,$Z$2:$Z$16,$AC$2:$AC$16-$V991)^2)))</f>
        <v/>
      </c>
      <c r="AM991" s="140" t="str">
        <f t="array" ref="AM991">IF(OR(AM$1=0, $A991=""),"",SQRT((_xlfn.XLOOKUP(AM$1,$Z$2:$Z$16,$AA$2:$AA$16)-$T991)^2+(_xlfn.XLOOKUP(AM$1,$Z$2:$Z$16,$AB$2:$AB$16)-$U991)^2+(_xlfn.XLOOKUP(AM$1,$Z$2:$Z$16,$AC$2:$AC$16-$V991)^2)))</f>
        <v/>
      </c>
      <c r="AN991" s="140" t="str">
        <f t="array" ref="AN991">IF(OR(AN$1=0, $A991=""),"",SQRT((_xlfn.XLOOKUP(AN$1,$Z$2:$Z$16,$AA$2:$AA$16)-$T991)^2+(_xlfn.XLOOKUP(AN$1,$Z$2:$Z$16,$AB$2:$AB$16)-$U991)^2+(_xlfn.XLOOKUP(AN$1,$Z$2:$Z$16,$AC$2:$AC$16-$V991)^2)))</f>
        <v/>
      </c>
      <c r="AO991" s="140" t="str">
        <f t="array" ref="AO991">IF(OR(AO$1=0, $A991=""),"",SQRT((_xlfn.XLOOKUP(AO$1,$Z$2:$Z$16,$AA$2:$AA$16)-$T991)^2+(_xlfn.XLOOKUP(AO$1,$Z$2:$Z$16,$AB$2:$AB$16)-$U991)^2+(_xlfn.XLOOKUP(AO$1,$Z$2:$Z$16,$AC$2:$AC$16-$V991)^2)))</f>
        <v/>
      </c>
      <c r="AP991" s="141" t="str">
        <f t="array" ref="AP991">IF(OR(AP$1=0, $A991=""),"",SQRT((_xlfn.XLOOKUP(AP$1,$Z$2:$Z$16,$AA$2:$AA$16)-$T991)^2+(_xlfn.XLOOKUP(AP$1,$Z$2:$Z$16,$AB$2:$AB$16)-$U991)^2+(_xlfn.XLOOKUP(AP$1,$Z$2:$Z$16,$AC$2:$AC$16-$V991)^2)))</f>
        <v/>
      </c>
      <c r="AQ991" s="141" t="str">
        <f t="array" ref="AQ991">IF(OR(AQ$1=0, $A991=""),"",SQRT((_xlfn.XLOOKUP(AQ$1,$Z$2:$Z$16,$AA$2:$AA$16)-$T991)^2+(_xlfn.XLOOKUP(AQ$1,$Z$2:$Z$16,$AB$2:$AB$16)-$U991)^2+(_xlfn.XLOOKUP(AQ$1,$Z$2:$Z$16,$AC$2:$AC$16-$V991)^2)))</f>
        <v/>
      </c>
      <c r="AR991" s="141" t="str">
        <f t="array" ref="AR991">IF(OR(AR$1=0, $A991=""),"",SQRT((_xlfn.XLOOKUP(AR$1,$Z$2:$Z$16,$AA$2:$AA$16)-$T991)^2+(_xlfn.XLOOKUP(AR$1,$Z$2:$Z$16,$AB$2:$AB$16)-$U991)^2+(_xlfn.XLOOKUP(AR$1,$Z$2:$Z$16,$AC$2:$AC$16-$V991)^2)))</f>
        <v/>
      </c>
      <c r="AS991" s="141" t="str">
        <f t="array" ref="AS991">IF(OR(AS$1=0, $A991=""),"",SQRT((_xlfn.XLOOKUP(AS$1,$Z$2:$Z$16,$AA$2:$AA$16)-$T991)^2+(_xlfn.XLOOKUP(AS$1,$Z$2:$Z$16,$AB$2:$AB$16)-$U991)^2+(_xlfn.XLOOKUP(AS$1,$Z$2:$Z$16,$AC$2:$AC$16-$V991)^2)))</f>
        <v/>
      </c>
      <c r="AT991" s="141" t="str">
        <f t="array" ref="AT991">IF(OR(AT$1=0, $A991=""),"",SQRT((_xlfn.XLOOKUP(AT$1,$Z$2:$Z$16,$AA$2:$AA$16)-$T991)^2+(_xlfn.XLOOKUP(AT$1,$Z$2:$Z$16,$AB$2:$AB$16)-$U991)^2+(_xlfn.XLOOKUP(AT$1,$Z$2:$Z$16,$AC$2:$AC$16-$V991)^2)))</f>
        <v/>
      </c>
      <c r="AU991" s="141" t="str">
        <f t="array" ref="AU991">IF(OR(AU$1=0, $A991=""),"",SQRT((_xlfn.XLOOKUP(AU$1,$Z$2:$Z$16,$AA$2:$AA$16)-$T991)^2+(_xlfn.XLOOKUP(AU$1,$Z$2:$Z$16,$AB$2:$AB$16)-$U991)^2+(_xlfn.XLOOKUP(AU$1,$Z$2:$Z$16,$AC$2:$AC$16-$V991)^2)))</f>
        <v/>
      </c>
      <c r="AV991" s="142" t="str">
        <f t="array" ref="AV991">IF(OR(AV$1=0, $A991=""),"",SQRT((_xlfn.XLOOKUP(AV$1,$Z$2:$Z$16,$AA$2:$AA$16)-$T991)^2+(_xlfn.XLOOKUP(AV$1,$Z$2:$Z$16,$AB$2:$AB$16)-$U991)^2+(_xlfn.XLOOKUP(AV$1,$Z$2:$Z$16,$AC$2:$AC$16-$V991)^2)))</f>
        <v/>
      </c>
      <c r="AW991" s="124"/>
      <c r="AX991" s="124"/>
      <c r="AY991" s="125">
        <f t="shared" si="531"/>
        <v>0</v>
      </c>
      <c r="AZ991" s="143">
        <f t="shared" si="532"/>
        <v>0</v>
      </c>
      <c r="BA991" s="143">
        <f t="shared" si="533"/>
        <v>0</v>
      </c>
      <c r="BB991" s="143">
        <f t="shared" si="534"/>
        <v>0</v>
      </c>
      <c r="BC991" s="143">
        <f t="shared" si="535"/>
        <v>0</v>
      </c>
      <c r="BD991" s="143">
        <f t="shared" si="536"/>
        <v>0</v>
      </c>
      <c r="BE991" s="143">
        <f t="shared" si="537"/>
        <v>0</v>
      </c>
      <c r="BF991" s="143">
        <f t="shared" si="538"/>
        <v>0</v>
      </c>
      <c r="BG991" s="144">
        <f t="shared" si="539"/>
        <v>0</v>
      </c>
      <c r="BH991" s="144">
        <f t="shared" si="540"/>
        <v>0</v>
      </c>
      <c r="BI991" s="144">
        <f t="shared" si="541"/>
        <v>0</v>
      </c>
      <c r="BJ991" s="144">
        <f t="shared" si="542"/>
        <v>0</v>
      </c>
      <c r="BK991" s="144">
        <f t="shared" si="543"/>
        <v>0</v>
      </c>
      <c r="BL991" s="144">
        <f t="shared" si="544"/>
        <v>0</v>
      </c>
      <c r="BM991" s="145">
        <f t="shared" si="545"/>
        <v>0</v>
      </c>
      <c r="BN991" s="124"/>
      <c r="BO991" s="124"/>
      <c r="BP991" s="124"/>
      <c r="BQ991" s="124"/>
      <c r="BR991" s="124"/>
      <c r="BS991" s="124"/>
      <c r="BT991" s="124"/>
      <c r="BU991" s="124"/>
      <c r="BV991" s="130"/>
      <c r="BW991" s="130"/>
      <c r="BX991" s="130"/>
      <c r="BY991" s="130"/>
      <c r="BZ991" s="130"/>
      <c r="CA991" s="130"/>
      <c r="CB991" s="130"/>
      <c r="CC991" s="130"/>
      <c r="CD991" s="130"/>
      <c r="CE991" s="130"/>
      <c r="CF991" s="130"/>
      <c r="CG991" s="130"/>
      <c r="CH991" s="130"/>
      <c r="CI991" s="130"/>
      <c r="CJ991" s="130"/>
      <c r="CM991" s="159">
        <f t="shared" si="546"/>
        <v>0</v>
      </c>
      <c r="CN991" s="160">
        <f t="shared" si="547"/>
        <v>0</v>
      </c>
      <c r="CO991" s="160">
        <f t="shared" si="548"/>
        <v>0</v>
      </c>
      <c r="CP991" s="160">
        <f t="shared" si="549"/>
        <v>0</v>
      </c>
      <c r="CQ991" s="160">
        <f t="shared" si="550"/>
        <v>0</v>
      </c>
      <c r="CR991" s="160" t="str">
        <f t="shared" si="551"/>
        <v/>
      </c>
      <c r="CS991" s="160" t="str">
        <f t="shared" si="552"/>
        <v/>
      </c>
      <c r="CT991" s="160" t="str">
        <f t="shared" si="553"/>
        <v/>
      </c>
      <c r="CU991" s="162" t="str">
        <f t="shared" si="554"/>
        <v/>
      </c>
      <c r="CV991" s="162" t="str">
        <f t="shared" si="555"/>
        <v/>
      </c>
      <c r="CW991" s="162" t="str">
        <f t="shared" si="556"/>
        <v/>
      </c>
      <c r="CX991" s="162" t="str">
        <f t="shared" si="557"/>
        <v/>
      </c>
      <c r="CY991" s="162" t="str">
        <f t="shared" si="558"/>
        <v/>
      </c>
      <c r="CZ991" s="162" t="str">
        <f t="shared" si="559"/>
        <v/>
      </c>
      <c r="DA991" s="163" t="str">
        <f t="shared" si="560"/>
        <v/>
      </c>
    </row>
    <row r="992" spans="1:105" ht="16.5" x14ac:dyDescent="0.3">
      <c r="A992" s="135"/>
      <c r="B992" s="136"/>
      <c r="C992" s="136"/>
      <c r="D992" s="137"/>
      <c r="E992" s="176"/>
      <c r="F992" s="182"/>
      <c r="G992" s="183"/>
      <c r="H992" s="183"/>
      <c r="I992" s="183"/>
      <c r="J992" s="183"/>
      <c r="K992" s="183"/>
      <c r="L992" s="183"/>
      <c r="M992" s="186"/>
      <c r="N992" s="182"/>
      <c r="O992" s="184"/>
      <c r="P992" s="178"/>
      <c r="Q992" s="118">
        <f t="shared" si="529"/>
        <v>0</v>
      </c>
      <c r="R992" s="3"/>
      <c r="S992" s="3"/>
      <c r="T992" s="4"/>
      <c r="U992" s="4"/>
      <c r="V992" s="99">
        <f t="shared" si="530"/>
        <v>0</v>
      </c>
      <c r="W992" s="161"/>
      <c r="X992" s="138"/>
      <c r="AH992" s="158" t="str">
        <f t="array" ref="AH992">IF(OR(AH$1=0, $A992=""),"",SQRT((_xlfn.XLOOKUP(AH$1,$Z$2:$Z$16,$AA$2:$AA$16)-$T992)^2+(_xlfn.XLOOKUP(AH$1,$Z$2:$Z$16,$AB$2:$AB$16)-$U992)^2+(_xlfn.XLOOKUP(AH$1,$Z$2:$Z$16,$AC$2:$AC$16-$V992)^2)))</f>
        <v/>
      </c>
      <c r="AI992" s="140" t="str">
        <f t="array" ref="AI992">IF(OR(AI$1=0, $A992=""),"",SQRT((_xlfn.XLOOKUP(AI$1,$Z$2:$Z$16,$AA$2:$AA$16)-$T992)^2+(_xlfn.XLOOKUP(AI$1,$Z$2:$Z$16,$AB$2:$AB$16)-$U992)^2+(_xlfn.XLOOKUP(AI$1,$Z$2:$Z$16,$AC$2:$AC$16-$V992)^2)))</f>
        <v/>
      </c>
      <c r="AJ992" s="140" t="str">
        <f t="array" ref="AJ992">IF(OR(AJ$1=0, $A992=""),"",SQRT((_xlfn.XLOOKUP(AJ$1,$Z$2:$Z$16,$AA$2:$AA$16)-$T992)^2+(_xlfn.XLOOKUP(AJ$1,$Z$2:$Z$16,$AB$2:$AB$16)-$U992)^2+(_xlfn.XLOOKUP(AJ$1,$Z$2:$Z$16,$AC$2:$AC$16-$V992)^2)))</f>
        <v/>
      </c>
      <c r="AK992" s="140" t="str">
        <f t="array" ref="AK992">IF(OR(AK$1=0, $A992=""),"",SQRT((_xlfn.XLOOKUP(AK$1,$Z$2:$Z$16,$AA$2:$AA$16)-$T992)^2+(_xlfn.XLOOKUP(AK$1,$Z$2:$Z$16,$AB$2:$AB$16)-$U992)^2+(_xlfn.XLOOKUP(AK$1,$Z$2:$Z$16,$AC$2:$AC$16-$V992)^2)))</f>
        <v/>
      </c>
      <c r="AL992" s="140" t="str">
        <f t="array" ref="AL992">IF(OR(AL$1=0, $A992=""),"",SQRT((_xlfn.XLOOKUP(AL$1,$Z$2:$Z$16,$AA$2:$AA$16)-$T992)^2+(_xlfn.XLOOKUP(AL$1,$Z$2:$Z$16,$AB$2:$AB$16)-$U992)^2+(_xlfn.XLOOKUP(AL$1,$Z$2:$Z$16,$AC$2:$AC$16-$V992)^2)))</f>
        <v/>
      </c>
      <c r="AM992" s="140" t="str">
        <f t="array" ref="AM992">IF(OR(AM$1=0, $A992=""),"",SQRT((_xlfn.XLOOKUP(AM$1,$Z$2:$Z$16,$AA$2:$AA$16)-$T992)^2+(_xlfn.XLOOKUP(AM$1,$Z$2:$Z$16,$AB$2:$AB$16)-$U992)^2+(_xlfn.XLOOKUP(AM$1,$Z$2:$Z$16,$AC$2:$AC$16-$V992)^2)))</f>
        <v/>
      </c>
      <c r="AN992" s="140" t="str">
        <f t="array" ref="AN992">IF(OR(AN$1=0, $A992=""),"",SQRT((_xlfn.XLOOKUP(AN$1,$Z$2:$Z$16,$AA$2:$AA$16)-$T992)^2+(_xlfn.XLOOKUP(AN$1,$Z$2:$Z$16,$AB$2:$AB$16)-$U992)^2+(_xlfn.XLOOKUP(AN$1,$Z$2:$Z$16,$AC$2:$AC$16-$V992)^2)))</f>
        <v/>
      </c>
      <c r="AO992" s="140" t="str">
        <f t="array" ref="AO992">IF(OR(AO$1=0, $A992=""),"",SQRT((_xlfn.XLOOKUP(AO$1,$Z$2:$Z$16,$AA$2:$AA$16)-$T992)^2+(_xlfn.XLOOKUP(AO$1,$Z$2:$Z$16,$AB$2:$AB$16)-$U992)^2+(_xlfn.XLOOKUP(AO$1,$Z$2:$Z$16,$AC$2:$AC$16-$V992)^2)))</f>
        <v/>
      </c>
      <c r="AP992" s="141" t="str">
        <f t="array" ref="AP992">IF(OR(AP$1=0, $A992=""),"",SQRT((_xlfn.XLOOKUP(AP$1,$Z$2:$Z$16,$AA$2:$AA$16)-$T992)^2+(_xlfn.XLOOKUP(AP$1,$Z$2:$Z$16,$AB$2:$AB$16)-$U992)^2+(_xlfn.XLOOKUP(AP$1,$Z$2:$Z$16,$AC$2:$AC$16-$V992)^2)))</f>
        <v/>
      </c>
      <c r="AQ992" s="141" t="str">
        <f t="array" ref="AQ992">IF(OR(AQ$1=0, $A992=""),"",SQRT((_xlfn.XLOOKUP(AQ$1,$Z$2:$Z$16,$AA$2:$AA$16)-$T992)^2+(_xlfn.XLOOKUP(AQ$1,$Z$2:$Z$16,$AB$2:$AB$16)-$U992)^2+(_xlfn.XLOOKUP(AQ$1,$Z$2:$Z$16,$AC$2:$AC$16-$V992)^2)))</f>
        <v/>
      </c>
      <c r="AR992" s="141" t="str">
        <f t="array" ref="AR992">IF(OR(AR$1=0, $A992=""),"",SQRT((_xlfn.XLOOKUP(AR$1,$Z$2:$Z$16,$AA$2:$AA$16)-$T992)^2+(_xlfn.XLOOKUP(AR$1,$Z$2:$Z$16,$AB$2:$AB$16)-$U992)^2+(_xlfn.XLOOKUP(AR$1,$Z$2:$Z$16,$AC$2:$AC$16-$V992)^2)))</f>
        <v/>
      </c>
      <c r="AS992" s="141" t="str">
        <f t="array" ref="AS992">IF(OR(AS$1=0, $A992=""),"",SQRT((_xlfn.XLOOKUP(AS$1,$Z$2:$Z$16,$AA$2:$AA$16)-$T992)^2+(_xlfn.XLOOKUP(AS$1,$Z$2:$Z$16,$AB$2:$AB$16)-$U992)^2+(_xlfn.XLOOKUP(AS$1,$Z$2:$Z$16,$AC$2:$AC$16-$V992)^2)))</f>
        <v/>
      </c>
      <c r="AT992" s="141" t="str">
        <f t="array" ref="AT992">IF(OR(AT$1=0, $A992=""),"",SQRT((_xlfn.XLOOKUP(AT$1,$Z$2:$Z$16,$AA$2:$AA$16)-$T992)^2+(_xlfn.XLOOKUP(AT$1,$Z$2:$Z$16,$AB$2:$AB$16)-$U992)^2+(_xlfn.XLOOKUP(AT$1,$Z$2:$Z$16,$AC$2:$AC$16-$V992)^2)))</f>
        <v/>
      </c>
      <c r="AU992" s="141" t="str">
        <f t="array" ref="AU992">IF(OR(AU$1=0, $A992=""),"",SQRT((_xlfn.XLOOKUP(AU$1,$Z$2:$Z$16,$AA$2:$AA$16)-$T992)^2+(_xlfn.XLOOKUP(AU$1,$Z$2:$Z$16,$AB$2:$AB$16)-$U992)^2+(_xlfn.XLOOKUP(AU$1,$Z$2:$Z$16,$AC$2:$AC$16-$V992)^2)))</f>
        <v/>
      </c>
      <c r="AV992" s="142" t="str">
        <f t="array" ref="AV992">IF(OR(AV$1=0, $A992=""),"",SQRT((_xlfn.XLOOKUP(AV$1,$Z$2:$Z$16,$AA$2:$AA$16)-$T992)^2+(_xlfn.XLOOKUP(AV$1,$Z$2:$Z$16,$AB$2:$AB$16)-$U992)^2+(_xlfn.XLOOKUP(AV$1,$Z$2:$Z$16,$AC$2:$AC$16-$V992)^2)))</f>
        <v/>
      </c>
      <c r="AW992" s="124"/>
      <c r="AX992" s="124"/>
      <c r="AY992" s="125">
        <f t="shared" si="531"/>
        <v>0</v>
      </c>
      <c r="AZ992" s="143">
        <f t="shared" si="532"/>
        <v>0</v>
      </c>
      <c r="BA992" s="143">
        <f t="shared" si="533"/>
        <v>0</v>
      </c>
      <c r="BB992" s="143">
        <f t="shared" si="534"/>
        <v>0</v>
      </c>
      <c r="BC992" s="143">
        <f t="shared" si="535"/>
        <v>0</v>
      </c>
      <c r="BD992" s="143">
        <f t="shared" si="536"/>
        <v>0</v>
      </c>
      <c r="BE992" s="143">
        <f t="shared" si="537"/>
        <v>0</v>
      </c>
      <c r="BF992" s="143">
        <f t="shared" si="538"/>
        <v>0</v>
      </c>
      <c r="BG992" s="144">
        <f t="shared" si="539"/>
        <v>0</v>
      </c>
      <c r="BH992" s="144">
        <f t="shared" si="540"/>
        <v>0</v>
      </c>
      <c r="BI992" s="144">
        <f t="shared" si="541"/>
        <v>0</v>
      </c>
      <c r="BJ992" s="144">
        <f t="shared" si="542"/>
        <v>0</v>
      </c>
      <c r="BK992" s="144">
        <f t="shared" si="543"/>
        <v>0</v>
      </c>
      <c r="BL992" s="144">
        <f t="shared" si="544"/>
        <v>0</v>
      </c>
      <c r="BM992" s="145">
        <f t="shared" si="545"/>
        <v>0</v>
      </c>
      <c r="BN992" s="124"/>
      <c r="BO992" s="124"/>
      <c r="BP992" s="124"/>
      <c r="BQ992" s="124"/>
      <c r="BR992" s="124"/>
      <c r="BS992" s="124"/>
      <c r="BT992" s="124"/>
      <c r="BU992" s="124"/>
      <c r="BV992" s="130"/>
      <c r="BW992" s="130"/>
      <c r="BX992" s="130"/>
      <c r="BY992" s="130"/>
      <c r="BZ992" s="130"/>
      <c r="CA992" s="130"/>
      <c r="CB992" s="130"/>
      <c r="CC992" s="130"/>
      <c r="CD992" s="130"/>
      <c r="CE992" s="130"/>
      <c r="CF992" s="130"/>
      <c r="CG992" s="130"/>
      <c r="CH992" s="130"/>
      <c r="CI992" s="130"/>
      <c r="CJ992" s="130"/>
      <c r="CM992" s="159">
        <f t="shared" si="546"/>
        <v>0</v>
      </c>
      <c r="CN992" s="160">
        <f t="shared" si="547"/>
        <v>0</v>
      </c>
      <c r="CO992" s="160">
        <f t="shared" si="548"/>
        <v>0</v>
      </c>
      <c r="CP992" s="160">
        <f t="shared" si="549"/>
        <v>0</v>
      </c>
      <c r="CQ992" s="160">
        <f t="shared" si="550"/>
        <v>0</v>
      </c>
      <c r="CR992" s="160" t="str">
        <f t="shared" si="551"/>
        <v/>
      </c>
      <c r="CS992" s="160" t="str">
        <f t="shared" si="552"/>
        <v/>
      </c>
      <c r="CT992" s="160" t="str">
        <f t="shared" si="553"/>
        <v/>
      </c>
      <c r="CU992" s="162" t="str">
        <f t="shared" si="554"/>
        <v/>
      </c>
      <c r="CV992" s="162" t="str">
        <f t="shared" si="555"/>
        <v/>
      </c>
      <c r="CW992" s="162" t="str">
        <f t="shared" si="556"/>
        <v/>
      </c>
      <c r="CX992" s="162" t="str">
        <f t="shared" si="557"/>
        <v/>
      </c>
      <c r="CY992" s="162" t="str">
        <f t="shared" si="558"/>
        <v/>
      </c>
      <c r="CZ992" s="162" t="str">
        <f t="shared" si="559"/>
        <v/>
      </c>
      <c r="DA992" s="163" t="str">
        <f t="shared" si="560"/>
        <v/>
      </c>
    </row>
    <row r="993" spans="1:105" ht="16.5" x14ac:dyDescent="0.3">
      <c r="A993" s="135"/>
      <c r="B993" s="136"/>
      <c r="C993" s="136"/>
      <c r="D993" s="137"/>
      <c r="E993" s="176"/>
      <c r="F993" s="182"/>
      <c r="G993" s="183"/>
      <c r="H993" s="183"/>
      <c r="I993" s="183"/>
      <c r="J993" s="183"/>
      <c r="K993" s="183"/>
      <c r="L993" s="183"/>
      <c r="M993" s="186"/>
      <c r="N993" s="182"/>
      <c r="O993" s="184"/>
      <c r="P993" s="178"/>
      <c r="Q993" s="118">
        <f t="shared" si="529"/>
        <v>0</v>
      </c>
      <c r="R993" s="3"/>
      <c r="S993" s="3"/>
      <c r="T993" s="4"/>
      <c r="U993" s="4"/>
      <c r="V993" s="99">
        <f t="shared" si="530"/>
        <v>0</v>
      </c>
      <c r="W993" s="161"/>
      <c r="X993" s="138"/>
      <c r="AH993" s="158" t="str">
        <f t="array" ref="AH993">IF(OR(AH$1=0, $A993=""),"",SQRT((_xlfn.XLOOKUP(AH$1,$Z$2:$Z$16,$AA$2:$AA$16)-$T993)^2+(_xlfn.XLOOKUP(AH$1,$Z$2:$Z$16,$AB$2:$AB$16)-$U993)^2+(_xlfn.XLOOKUP(AH$1,$Z$2:$Z$16,$AC$2:$AC$16-$V993)^2)))</f>
        <v/>
      </c>
      <c r="AI993" s="140" t="str">
        <f t="array" ref="AI993">IF(OR(AI$1=0, $A993=""),"",SQRT((_xlfn.XLOOKUP(AI$1,$Z$2:$Z$16,$AA$2:$AA$16)-$T993)^2+(_xlfn.XLOOKUP(AI$1,$Z$2:$Z$16,$AB$2:$AB$16)-$U993)^2+(_xlfn.XLOOKUP(AI$1,$Z$2:$Z$16,$AC$2:$AC$16-$V993)^2)))</f>
        <v/>
      </c>
      <c r="AJ993" s="140" t="str">
        <f t="array" ref="AJ993">IF(OR(AJ$1=0, $A993=""),"",SQRT((_xlfn.XLOOKUP(AJ$1,$Z$2:$Z$16,$AA$2:$AA$16)-$T993)^2+(_xlfn.XLOOKUP(AJ$1,$Z$2:$Z$16,$AB$2:$AB$16)-$U993)^2+(_xlfn.XLOOKUP(AJ$1,$Z$2:$Z$16,$AC$2:$AC$16-$V993)^2)))</f>
        <v/>
      </c>
      <c r="AK993" s="140" t="str">
        <f t="array" ref="AK993">IF(OR(AK$1=0, $A993=""),"",SQRT((_xlfn.XLOOKUP(AK$1,$Z$2:$Z$16,$AA$2:$AA$16)-$T993)^2+(_xlfn.XLOOKUP(AK$1,$Z$2:$Z$16,$AB$2:$AB$16)-$U993)^2+(_xlfn.XLOOKUP(AK$1,$Z$2:$Z$16,$AC$2:$AC$16-$V993)^2)))</f>
        <v/>
      </c>
      <c r="AL993" s="140" t="str">
        <f t="array" ref="AL993">IF(OR(AL$1=0, $A993=""),"",SQRT((_xlfn.XLOOKUP(AL$1,$Z$2:$Z$16,$AA$2:$AA$16)-$T993)^2+(_xlfn.XLOOKUP(AL$1,$Z$2:$Z$16,$AB$2:$AB$16)-$U993)^2+(_xlfn.XLOOKUP(AL$1,$Z$2:$Z$16,$AC$2:$AC$16-$V993)^2)))</f>
        <v/>
      </c>
      <c r="AM993" s="140" t="str">
        <f t="array" ref="AM993">IF(OR(AM$1=0, $A993=""),"",SQRT((_xlfn.XLOOKUP(AM$1,$Z$2:$Z$16,$AA$2:$AA$16)-$T993)^2+(_xlfn.XLOOKUP(AM$1,$Z$2:$Z$16,$AB$2:$AB$16)-$U993)^2+(_xlfn.XLOOKUP(AM$1,$Z$2:$Z$16,$AC$2:$AC$16-$V993)^2)))</f>
        <v/>
      </c>
      <c r="AN993" s="140" t="str">
        <f t="array" ref="AN993">IF(OR(AN$1=0, $A993=""),"",SQRT((_xlfn.XLOOKUP(AN$1,$Z$2:$Z$16,$AA$2:$AA$16)-$T993)^2+(_xlfn.XLOOKUP(AN$1,$Z$2:$Z$16,$AB$2:$AB$16)-$U993)^2+(_xlfn.XLOOKUP(AN$1,$Z$2:$Z$16,$AC$2:$AC$16-$V993)^2)))</f>
        <v/>
      </c>
      <c r="AO993" s="140" t="str">
        <f t="array" ref="AO993">IF(OR(AO$1=0, $A993=""),"",SQRT((_xlfn.XLOOKUP(AO$1,$Z$2:$Z$16,$AA$2:$AA$16)-$T993)^2+(_xlfn.XLOOKUP(AO$1,$Z$2:$Z$16,$AB$2:$AB$16)-$U993)^2+(_xlfn.XLOOKUP(AO$1,$Z$2:$Z$16,$AC$2:$AC$16-$V993)^2)))</f>
        <v/>
      </c>
      <c r="AP993" s="141" t="str">
        <f t="array" ref="AP993">IF(OR(AP$1=0, $A993=""),"",SQRT((_xlfn.XLOOKUP(AP$1,$Z$2:$Z$16,$AA$2:$AA$16)-$T993)^2+(_xlfn.XLOOKUP(AP$1,$Z$2:$Z$16,$AB$2:$AB$16)-$U993)^2+(_xlfn.XLOOKUP(AP$1,$Z$2:$Z$16,$AC$2:$AC$16-$V993)^2)))</f>
        <v/>
      </c>
      <c r="AQ993" s="141" t="str">
        <f t="array" ref="AQ993">IF(OR(AQ$1=0, $A993=""),"",SQRT((_xlfn.XLOOKUP(AQ$1,$Z$2:$Z$16,$AA$2:$AA$16)-$T993)^2+(_xlfn.XLOOKUP(AQ$1,$Z$2:$Z$16,$AB$2:$AB$16)-$U993)^2+(_xlfn.XLOOKUP(AQ$1,$Z$2:$Z$16,$AC$2:$AC$16-$V993)^2)))</f>
        <v/>
      </c>
      <c r="AR993" s="141" t="str">
        <f t="array" ref="AR993">IF(OR(AR$1=0, $A993=""),"",SQRT((_xlfn.XLOOKUP(AR$1,$Z$2:$Z$16,$AA$2:$AA$16)-$T993)^2+(_xlfn.XLOOKUP(AR$1,$Z$2:$Z$16,$AB$2:$AB$16)-$U993)^2+(_xlfn.XLOOKUP(AR$1,$Z$2:$Z$16,$AC$2:$AC$16-$V993)^2)))</f>
        <v/>
      </c>
      <c r="AS993" s="141" t="str">
        <f t="array" ref="AS993">IF(OR(AS$1=0, $A993=""),"",SQRT((_xlfn.XLOOKUP(AS$1,$Z$2:$Z$16,$AA$2:$AA$16)-$T993)^2+(_xlfn.XLOOKUP(AS$1,$Z$2:$Z$16,$AB$2:$AB$16)-$U993)^2+(_xlfn.XLOOKUP(AS$1,$Z$2:$Z$16,$AC$2:$AC$16-$V993)^2)))</f>
        <v/>
      </c>
      <c r="AT993" s="141" t="str">
        <f t="array" ref="AT993">IF(OR(AT$1=0, $A993=""),"",SQRT((_xlfn.XLOOKUP(AT$1,$Z$2:$Z$16,$AA$2:$AA$16)-$T993)^2+(_xlfn.XLOOKUP(AT$1,$Z$2:$Z$16,$AB$2:$AB$16)-$U993)^2+(_xlfn.XLOOKUP(AT$1,$Z$2:$Z$16,$AC$2:$AC$16-$V993)^2)))</f>
        <v/>
      </c>
      <c r="AU993" s="141" t="str">
        <f t="array" ref="AU993">IF(OR(AU$1=0, $A993=""),"",SQRT((_xlfn.XLOOKUP(AU$1,$Z$2:$Z$16,$AA$2:$AA$16)-$T993)^2+(_xlfn.XLOOKUP(AU$1,$Z$2:$Z$16,$AB$2:$AB$16)-$U993)^2+(_xlfn.XLOOKUP(AU$1,$Z$2:$Z$16,$AC$2:$AC$16-$V993)^2)))</f>
        <v/>
      </c>
      <c r="AV993" s="142" t="str">
        <f t="array" ref="AV993">IF(OR(AV$1=0, $A993=""),"",SQRT((_xlfn.XLOOKUP(AV$1,$Z$2:$Z$16,$AA$2:$AA$16)-$T993)^2+(_xlfn.XLOOKUP(AV$1,$Z$2:$Z$16,$AB$2:$AB$16)-$U993)^2+(_xlfn.XLOOKUP(AV$1,$Z$2:$Z$16,$AC$2:$AC$16-$V993)^2)))</f>
        <v/>
      </c>
      <c r="AW993" s="124"/>
      <c r="AX993" s="124"/>
      <c r="AY993" s="125">
        <f t="shared" si="531"/>
        <v>0</v>
      </c>
      <c r="AZ993" s="143">
        <f t="shared" si="532"/>
        <v>0</v>
      </c>
      <c r="BA993" s="143">
        <f t="shared" si="533"/>
        <v>0</v>
      </c>
      <c r="BB993" s="143">
        <f t="shared" si="534"/>
        <v>0</v>
      </c>
      <c r="BC993" s="143">
        <f t="shared" si="535"/>
        <v>0</v>
      </c>
      <c r="BD993" s="143">
        <f t="shared" si="536"/>
        <v>0</v>
      </c>
      <c r="BE993" s="143">
        <f t="shared" si="537"/>
        <v>0</v>
      </c>
      <c r="BF993" s="143">
        <f t="shared" si="538"/>
        <v>0</v>
      </c>
      <c r="BG993" s="144">
        <f t="shared" si="539"/>
        <v>0</v>
      </c>
      <c r="BH993" s="144">
        <f t="shared" si="540"/>
        <v>0</v>
      </c>
      <c r="BI993" s="144">
        <f t="shared" si="541"/>
        <v>0</v>
      </c>
      <c r="BJ993" s="144">
        <f t="shared" si="542"/>
        <v>0</v>
      </c>
      <c r="BK993" s="144">
        <f t="shared" si="543"/>
        <v>0</v>
      </c>
      <c r="BL993" s="144">
        <f t="shared" si="544"/>
        <v>0</v>
      </c>
      <c r="BM993" s="145">
        <f t="shared" si="545"/>
        <v>0</v>
      </c>
      <c r="BN993" s="124"/>
      <c r="BO993" s="124"/>
      <c r="BP993" s="124"/>
      <c r="BQ993" s="124"/>
      <c r="BR993" s="124"/>
      <c r="BS993" s="124"/>
      <c r="BT993" s="124"/>
      <c r="BU993" s="124"/>
      <c r="BV993" s="130"/>
      <c r="BW993" s="130"/>
      <c r="BX993" s="130"/>
      <c r="BY993" s="130"/>
      <c r="BZ993" s="130"/>
      <c r="CA993" s="130"/>
      <c r="CB993" s="130"/>
      <c r="CC993" s="130"/>
      <c r="CD993" s="130"/>
      <c r="CE993" s="130"/>
      <c r="CF993" s="130"/>
      <c r="CG993" s="130"/>
      <c r="CH993" s="130"/>
      <c r="CI993" s="130"/>
      <c r="CJ993" s="130"/>
      <c r="CM993" s="159">
        <f t="shared" si="546"/>
        <v>0</v>
      </c>
      <c r="CN993" s="160">
        <f t="shared" si="547"/>
        <v>0</v>
      </c>
      <c r="CO993" s="160">
        <f t="shared" si="548"/>
        <v>0</v>
      </c>
      <c r="CP993" s="160">
        <f t="shared" si="549"/>
        <v>0</v>
      </c>
      <c r="CQ993" s="160">
        <f t="shared" si="550"/>
        <v>0</v>
      </c>
      <c r="CR993" s="160" t="str">
        <f t="shared" si="551"/>
        <v/>
      </c>
      <c r="CS993" s="160" t="str">
        <f t="shared" si="552"/>
        <v/>
      </c>
      <c r="CT993" s="160" t="str">
        <f t="shared" si="553"/>
        <v/>
      </c>
      <c r="CU993" s="162" t="str">
        <f t="shared" si="554"/>
        <v/>
      </c>
      <c r="CV993" s="162" t="str">
        <f t="shared" si="555"/>
        <v/>
      </c>
      <c r="CW993" s="162" t="str">
        <f t="shared" si="556"/>
        <v/>
      </c>
      <c r="CX993" s="162" t="str">
        <f t="shared" si="557"/>
        <v/>
      </c>
      <c r="CY993" s="162" t="str">
        <f t="shared" si="558"/>
        <v/>
      </c>
      <c r="CZ993" s="162" t="str">
        <f t="shared" si="559"/>
        <v/>
      </c>
      <c r="DA993" s="163" t="str">
        <f t="shared" si="560"/>
        <v/>
      </c>
    </row>
    <row r="994" spans="1:105" ht="16.5" x14ac:dyDescent="0.3">
      <c r="A994" s="135"/>
      <c r="B994" s="136"/>
      <c r="C994" s="136"/>
      <c r="D994" s="137"/>
      <c r="E994" s="176"/>
      <c r="F994" s="182"/>
      <c r="G994" s="183"/>
      <c r="H994" s="183"/>
      <c r="I994" s="183"/>
      <c r="J994" s="183"/>
      <c r="K994" s="183"/>
      <c r="L994" s="183"/>
      <c r="M994" s="186"/>
      <c r="N994" s="182"/>
      <c r="O994" s="184"/>
      <c r="P994" s="178"/>
      <c r="Q994" s="118">
        <f t="shared" si="529"/>
        <v>0</v>
      </c>
      <c r="R994" s="3"/>
      <c r="S994" s="3"/>
      <c r="T994" s="4"/>
      <c r="U994" s="4"/>
      <c r="V994" s="99">
        <f t="shared" si="530"/>
        <v>0</v>
      </c>
      <c r="W994" s="161"/>
      <c r="X994" s="138"/>
      <c r="AH994" s="158" t="str">
        <f t="array" ref="AH994">IF(OR(AH$1=0, $A994=""),"",SQRT((_xlfn.XLOOKUP(AH$1,$Z$2:$Z$16,$AA$2:$AA$16)-$T994)^2+(_xlfn.XLOOKUP(AH$1,$Z$2:$Z$16,$AB$2:$AB$16)-$U994)^2+(_xlfn.XLOOKUP(AH$1,$Z$2:$Z$16,$AC$2:$AC$16-$V994)^2)))</f>
        <v/>
      </c>
      <c r="AI994" s="140" t="str">
        <f t="array" ref="AI994">IF(OR(AI$1=0, $A994=""),"",SQRT((_xlfn.XLOOKUP(AI$1,$Z$2:$Z$16,$AA$2:$AA$16)-$T994)^2+(_xlfn.XLOOKUP(AI$1,$Z$2:$Z$16,$AB$2:$AB$16)-$U994)^2+(_xlfn.XLOOKUP(AI$1,$Z$2:$Z$16,$AC$2:$AC$16-$V994)^2)))</f>
        <v/>
      </c>
      <c r="AJ994" s="140" t="str">
        <f t="array" ref="AJ994">IF(OR(AJ$1=0, $A994=""),"",SQRT((_xlfn.XLOOKUP(AJ$1,$Z$2:$Z$16,$AA$2:$AA$16)-$T994)^2+(_xlfn.XLOOKUP(AJ$1,$Z$2:$Z$16,$AB$2:$AB$16)-$U994)^2+(_xlfn.XLOOKUP(AJ$1,$Z$2:$Z$16,$AC$2:$AC$16-$V994)^2)))</f>
        <v/>
      </c>
      <c r="AK994" s="140" t="str">
        <f t="array" ref="AK994">IF(OR(AK$1=0, $A994=""),"",SQRT((_xlfn.XLOOKUP(AK$1,$Z$2:$Z$16,$AA$2:$AA$16)-$T994)^2+(_xlfn.XLOOKUP(AK$1,$Z$2:$Z$16,$AB$2:$AB$16)-$U994)^2+(_xlfn.XLOOKUP(AK$1,$Z$2:$Z$16,$AC$2:$AC$16-$V994)^2)))</f>
        <v/>
      </c>
      <c r="AL994" s="140" t="str">
        <f t="array" ref="AL994">IF(OR(AL$1=0, $A994=""),"",SQRT((_xlfn.XLOOKUP(AL$1,$Z$2:$Z$16,$AA$2:$AA$16)-$T994)^2+(_xlfn.XLOOKUP(AL$1,$Z$2:$Z$16,$AB$2:$AB$16)-$U994)^2+(_xlfn.XLOOKUP(AL$1,$Z$2:$Z$16,$AC$2:$AC$16-$V994)^2)))</f>
        <v/>
      </c>
      <c r="AM994" s="140" t="str">
        <f t="array" ref="AM994">IF(OR(AM$1=0, $A994=""),"",SQRT((_xlfn.XLOOKUP(AM$1,$Z$2:$Z$16,$AA$2:$AA$16)-$T994)^2+(_xlfn.XLOOKUP(AM$1,$Z$2:$Z$16,$AB$2:$AB$16)-$U994)^2+(_xlfn.XLOOKUP(AM$1,$Z$2:$Z$16,$AC$2:$AC$16-$V994)^2)))</f>
        <v/>
      </c>
      <c r="AN994" s="140" t="str">
        <f t="array" ref="AN994">IF(OR(AN$1=0, $A994=""),"",SQRT((_xlfn.XLOOKUP(AN$1,$Z$2:$Z$16,$AA$2:$AA$16)-$T994)^2+(_xlfn.XLOOKUP(AN$1,$Z$2:$Z$16,$AB$2:$AB$16)-$U994)^2+(_xlfn.XLOOKUP(AN$1,$Z$2:$Z$16,$AC$2:$AC$16-$V994)^2)))</f>
        <v/>
      </c>
      <c r="AO994" s="140" t="str">
        <f t="array" ref="AO994">IF(OR(AO$1=0, $A994=""),"",SQRT((_xlfn.XLOOKUP(AO$1,$Z$2:$Z$16,$AA$2:$AA$16)-$T994)^2+(_xlfn.XLOOKUP(AO$1,$Z$2:$Z$16,$AB$2:$AB$16)-$U994)^2+(_xlfn.XLOOKUP(AO$1,$Z$2:$Z$16,$AC$2:$AC$16-$V994)^2)))</f>
        <v/>
      </c>
      <c r="AP994" s="141" t="str">
        <f t="array" ref="AP994">IF(OR(AP$1=0, $A994=""),"",SQRT((_xlfn.XLOOKUP(AP$1,$Z$2:$Z$16,$AA$2:$AA$16)-$T994)^2+(_xlfn.XLOOKUP(AP$1,$Z$2:$Z$16,$AB$2:$AB$16)-$U994)^2+(_xlfn.XLOOKUP(AP$1,$Z$2:$Z$16,$AC$2:$AC$16-$V994)^2)))</f>
        <v/>
      </c>
      <c r="AQ994" s="141" t="str">
        <f t="array" ref="AQ994">IF(OR(AQ$1=0, $A994=""),"",SQRT((_xlfn.XLOOKUP(AQ$1,$Z$2:$Z$16,$AA$2:$AA$16)-$T994)^2+(_xlfn.XLOOKUP(AQ$1,$Z$2:$Z$16,$AB$2:$AB$16)-$U994)^2+(_xlfn.XLOOKUP(AQ$1,$Z$2:$Z$16,$AC$2:$AC$16-$V994)^2)))</f>
        <v/>
      </c>
      <c r="AR994" s="141" t="str">
        <f t="array" ref="AR994">IF(OR(AR$1=0, $A994=""),"",SQRT((_xlfn.XLOOKUP(AR$1,$Z$2:$Z$16,$AA$2:$AA$16)-$T994)^2+(_xlfn.XLOOKUP(AR$1,$Z$2:$Z$16,$AB$2:$AB$16)-$U994)^2+(_xlfn.XLOOKUP(AR$1,$Z$2:$Z$16,$AC$2:$AC$16-$V994)^2)))</f>
        <v/>
      </c>
      <c r="AS994" s="141" t="str">
        <f t="array" ref="AS994">IF(OR(AS$1=0, $A994=""),"",SQRT((_xlfn.XLOOKUP(AS$1,$Z$2:$Z$16,$AA$2:$AA$16)-$T994)^2+(_xlfn.XLOOKUP(AS$1,$Z$2:$Z$16,$AB$2:$AB$16)-$U994)^2+(_xlfn.XLOOKUP(AS$1,$Z$2:$Z$16,$AC$2:$AC$16-$V994)^2)))</f>
        <v/>
      </c>
      <c r="AT994" s="141" t="str">
        <f t="array" ref="AT994">IF(OR(AT$1=0, $A994=""),"",SQRT((_xlfn.XLOOKUP(AT$1,$Z$2:$Z$16,$AA$2:$AA$16)-$T994)^2+(_xlfn.XLOOKUP(AT$1,$Z$2:$Z$16,$AB$2:$AB$16)-$U994)^2+(_xlfn.XLOOKUP(AT$1,$Z$2:$Z$16,$AC$2:$AC$16-$V994)^2)))</f>
        <v/>
      </c>
      <c r="AU994" s="141" t="str">
        <f t="array" ref="AU994">IF(OR(AU$1=0, $A994=""),"",SQRT((_xlfn.XLOOKUP(AU$1,$Z$2:$Z$16,$AA$2:$AA$16)-$T994)^2+(_xlfn.XLOOKUP(AU$1,$Z$2:$Z$16,$AB$2:$AB$16)-$U994)^2+(_xlfn.XLOOKUP(AU$1,$Z$2:$Z$16,$AC$2:$AC$16-$V994)^2)))</f>
        <v/>
      </c>
      <c r="AV994" s="142" t="str">
        <f t="array" ref="AV994">IF(OR(AV$1=0, $A994=""),"",SQRT((_xlfn.XLOOKUP(AV$1,$Z$2:$Z$16,$AA$2:$AA$16)-$T994)^2+(_xlfn.XLOOKUP(AV$1,$Z$2:$Z$16,$AB$2:$AB$16)-$U994)^2+(_xlfn.XLOOKUP(AV$1,$Z$2:$Z$16,$AC$2:$AC$16-$V994)^2)))</f>
        <v/>
      </c>
      <c r="AW994" s="124"/>
      <c r="AX994" s="124"/>
      <c r="AY994" s="125">
        <f t="shared" si="531"/>
        <v>0</v>
      </c>
      <c r="AZ994" s="143">
        <f t="shared" si="532"/>
        <v>0</v>
      </c>
      <c r="BA994" s="143">
        <f t="shared" si="533"/>
        <v>0</v>
      </c>
      <c r="BB994" s="143">
        <f t="shared" si="534"/>
        <v>0</v>
      </c>
      <c r="BC994" s="143">
        <f t="shared" si="535"/>
        <v>0</v>
      </c>
      <c r="BD994" s="143">
        <f t="shared" si="536"/>
        <v>0</v>
      </c>
      <c r="BE994" s="143">
        <f t="shared" si="537"/>
        <v>0</v>
      </c>
      <c r="BF994" s="143">
        <f t="shared" si="538"/>
        <v>0</v>
      </c>
      <c r="BG994" s="144">
        <f t="shared" si="539"/>
        <v>0</v>
      </c>
      <c r="BH994" s="144">
        <f t="shared" si="540"/>
        <v>0</v>
      </c>
      <c r="BI994" s="144">
        <f t="shared" si="541"/>
        <v>0</v>
      </c>
      <c r="BJ994" s="144">
        <f t="shared" si="542"/>
        <v>0</v>
      </c>
      <c r="BK994" s="144">
        <f t="shared" si="543"/>
        <v>0</v>
      </c>
      <c r="BL994" s="144">
        <f t="shared" si="544"/>
        <v>0</v>
      </c>
      <c r="BM994" s="145">
        <f t="shared" si="545"/>
        <v>0</v>
      </c>
      <c r="BN994" s="124"/>
      <c r="BO994" s="124"/>
      <c r="BP994" s="124"/>
      <c r="BQ994" s="124"/>
      <c r="BR994" s="124"/>
      <c r="BS994" s="124"/>
      <c r="BT994" s="124"/>
      <c r="BU994" s="124"/>
      <c r="BV994" s="130"/>
      <c r="BW994" s="130"/>
      <c r="BX994" s="130"/>
      <c r="BY994" s="130"/>
      <c r="BZ994" s="130"/>
      <c r="CA994" s="130"/>
      <c r="CB994" s="130"/>
      <c r="CC994" s="130"/>
      <c r="CD994" s="130"/>
      <c r="CE994" s="130"/>
      <c r="CF994" s="130"/>
      <c r="CG994" s="130"/>
      <c r="CH994" s="130"/>
      <c r="CI994" s="130"/>
      <c r="CJ994" s="130"/>
      <c r="CM994" s="159">
        <f t="shared" si="546"/>
        <v>0</v>
      </c>
      <c r="CN994" s="160">
        <f t="shared" si="547"/>
        <v>0</v>
      </c>
      <c r="CO994" s="160">
        <f t="shared" si="548"/>
        <v>0</v>
      </c>
      <c r="CP994" s="160">
        <f t="shared" si="549"/>
        <v>0</v>
      </c>
      <c r="CQ994" s="160">
        <f t="shared" si="550"/>
        <v>0</v>
      </c>
      <c r="CR994" s="160" t="str">
        <f t="shared" si="551"/>
        <v/>
      </c>
      <c r="CS994" s="160" t="str">
        <f t="shared" si="552"/>
        <v/>
      </c>
      <c r="CT994" s="160" t="str">
        <f t="shared" si="553"/>
        <v/>
      </c>
      <c r="CU994" s="162" t="str">
        <f t="shared" si="554"/>
        <v/>
      </c>
      <c r="CV994" s="162" t="str">
        <f t="shared" si="555"/>
        <v/>
      </c>
      <c r="CW994" s="162" t="str">
        <f t="shared" si="556"/>
        <v/>
      </c>
      <c r="CX994" s="162" t="str">
        <f t="shared" si="557"/>
        <v/>
      </c>
      <c r="CY994" s="162" t="str">
        <f t="shared" si="558"/>
        <v/>
      </c>
      <c r="CZ994" s="162" t="str">
        <f t="shared" si="559"/>
        <v/>
      </c>
      <c r="DA994" s="163" t="str">
        <f t="shared" si="560"/>
        <v/>
      </c>
    </row>
    <row r="995" spans="1:105" ht="16.5" x14ac:dyDescent="0.3">
      <c r="A995" s="135"/>
      <c r="B995" s="136"/>
      <c r="C995" s="136"/>
      <c r="D995" s="137"/>
      <c r="E995" s="176"/>
      <c r="F995" s="182"/>
      <c r="G995" s="183"/>
      <c r="H995" s="183"/>
      <c r="I995" s="183"/>
      <c r="J995" s="183"/>
      <c r="K995" s="183"/>
      <c r="L995" s="183"/>
      <c r="M995" s="186"/>
      <c r="N995" s="182"/>
      <c r="O995" s="184"/>
      <c r="P995" s="178"/>
      <c r="Q995" s="118">
        <f t="shared" si="529"/>
        <v>0</v>
      </c>
      <c r="R995" s="3"/>
      <c r="S995" s="3"/>
      <c r="T995" s="4"/>
      <c r="U995" s="4"/>
      <c r="V995" s="99">
        <f t="shared" si="530"/>
        <v>0</v>
      </c>
      <c r="W995" s="161"/>
      <c r="X995" s="138"/>
      <c r="AH995" s="158" t="str">
        <f t="array" ref="AH995">IF(OR(AH$1=0, $A995=""),"",SQRT((_xlfn.XLOOKUP(AH$1,$Z$2:$Z$16,$AA$2:$AA$16)-$T995)^2+(_xlfn.XLOOKUP(AH$1,$Z$2:$Z$16,$AB$2:$AB$16)-$U995)^2+(_xlfn.XLOOKUP(AH$1,$Z$2:$Z$16,$AC$2:$AC$16-$V995)^2)))</f>
        <v/>
      </c>
      <c r="AI995" s="140" t="str">
        <f t="array" ref="AI995">IF(OR(AI$1=0, $A995=""),"",SQRT((_xlfn.XLOOKUP(AI$1,$Z$2:$Z$16,$AA$2:$AA$16)-$T995)^2+(_xlfn.XLOOKUP(AI$1,$Z$2:$Z$16,$AB$2:$AB$16)-$U995)^2+(_xlfn.XLOOKUP(AI$1,$Z$2:$Z$16,$AC$2:$AC$16-$V995)^2)))</f>
        <v/>
      </c>
      <c r="AJ995" s="140" t="str">
        <f t="array" ref="AJ995">IF(OR(AJ$1=0, $A995=""),"",SQRT((_xlfn.XLOOKUP(AJ$1,$Z$2:$Z$16,$AA$2:$AA$16)-$T995)^2+(_xlfn.XLOOKUP(AJ$1,$Z$2:$Z$16,$AB$2:$AB$16)-$U995)^2+(_xlfn.XLOOKUP(AJ$1,$Z$2:$Z$16,$AC$2:$AC$16-$V995)^2)))</f>
        <v/>
      </c>
      <c r="AK995" s="140" t="str">
        <f t="array" ref="AK995">IF(OR(AK$1=0, $A995=""),"",SQRT((_xlfn.XLOOKUP(AK$1,$Z$2:$Z$16,$AA$2:$AA$16)-$T995)^2+(_xlfn.XLOOKUP(AK$1,$Z$2:$Z$16,$AB$2:$AB$16)-$U995)^2+(_xlfn.XLOOKUP(AK$1,$Z$2:$Z$16,$AC$2:$AC$16-$V995)^2)))</f>
        <v/>
      </c>
      <c r="AL995" s="140" t="str">
        <f t="array" ref="AL995">IF(OR(AL$1=0, $A995=""),"",SQRT((_xlfn.XLOOKUP(AL$1,$Z$2:$Z$16,$AA$2:$AA$16)-$T995)^2+(_xlfn.XLOOKUP(AL$1,$Z$2:$Z$16,$AB$2:$AB$16)-$U995)^2+(_xlfn.XLOOKUP(AL$1,$Z$2:$Z$16,$AC$2:$AC$16-$V995)^2)))</f>
        <v/>
      </c>
      <c r="AM995" s="140" t="str">
        <f t="array" ref="AM995">IF(OR(AM$1=0, $A995=""),"",SQRT((_xlfn.XLOOKUP(AM$1,$Z$2:$Z$16,$AA$2:$AA$16)-$T995)^2+(_xlfn.XLOOKUP(AM$1,$Z$2:$Z$16,$AB$2:$AB$16)-$U995)^2+(_xlfn.XLOOKUP(AM$1,$Z$2:$Z$16,$AC$2:$AC$16-$V995)^2)))</f>
        <v/>
      </c>
      <c r="AN995" s="140" t="str">
        <f t="array" ref="AN995">IF(OR(AN$1=0, $A995=""),"",SQRT((_xlfn.XLOOKUP(AN$1,$Z$2:$Z$16,$AA$2:$AA$16)-$T995)^2+(_xlfn.XLOOKUP(AN$1,$Z$2:$Z$16,$AB$2:$AB$16)-$U995)^2+(_xlfn.XLOOKUP(AN$1,$Z$2:$Z$16,$AC$2:$AC$16-$V995)^2)))</f>
        <v/>
      </c>
      <c r="AO995" s="140" t="str">
        <f t="array" ref="AO995">IF(OR(AO$1=0, $A995=""),"",SQRT((_xlfn.XLOOKUP(AO$1,$Z$2:$Z$16,$AA$2:$AA$16)-$T995)^2+(_xlfn.XLOOKUP(AO$1,$Z$2:$Z$16,$AB$2:$AB$16)-$U995)^2+(_xlfn.XLOOKUP(AO$1,$Z$2:$Z$16,$AC$2:$AC$16-$V995)^2)))</f>
        <v/>
      </c>
      <c r="AP995" s="141" t="str">
        <f t="array" ref="AP995">IF(OR(AP$1=0, $A995=""),"",SQRT((_xlfn.XLOOKUP(AP$1,$Z$2:$Z$16,$AA$2:$AA$16)-$T995)^2+(_xlfn.XLOOKUP(AP$1,$Z$2:$Z$16,$AB$2:$AB$16)-$U995)^2+(_xlfn.XLOOKUP(AP$1,$Z$2:$Z$16,$AC$2:$AC$16-$V995)^2)))</f>
        <v/>
      </c>
      <c r="AQ995" s="141" t="str">
        <f t="array" ref="AQ995">IF(OR(AQ$1=0, $A995=""),"",SQRT((_xlfn.XLOOKUP(AQ$1,$Z$2:$Z$16,$AA$2:$AA$16)-$T995)^2+(_xlfn.XLOOKUP(AQ$1,$Z$2:$Z$16,$AB$2:$AB$16)-$U995)^2+(_xlfn.XLOOKUP(AQ$1,$Z$2:$Z$16,$AC$2:$AC$16-$V995)^2)))</f>
        <v/>
      </c>
      <c r="AR995" s="141" t="str">
        <f t="array" ref="AR995">IF(OR(AR$1=0, $A995=""),"",SQRT((_xlfn.XLOOKUP(AR$1,$Z$2:$Z$16,$AA$2:$AA$16)-$T995)^2+(_xlfn.XLOOKUP(AR$1,$Z$2:$Z$16,$AB$2:$AB$16)-$U995)^2+(_xlfn.XLOOKUP(AR$1,$Z$2:$Z$16,$AC$2:$AC$16-$V995)^2)))</f>
        <v/>
      </c>
      <c r="AS995" s="141" t="str">
        <f t="array" ref="AS995">IF(OR(AS$1=0, $A995=""),"",SQRT((_xlfn.XLOOKUP(AS$1,$Z$2:$Z$16,$AA$2:$AA$16)-$T995)^2+(_xlfn.XLOOKUP(AS$1,$Z$2:$Z$16,$AB$2:$AB$16)-$U995)^2+(_xlfn.XLOOKUP(AS$1,$Z$2:$Z$16,$AC$2:$AC$16-$V995)^2)))</f>
        <v/>
      </c>
      <c r="AT995" s="141" t="str">
        <f t="array" ref="AT995">IF(OR(AT$1=0, $A995=""),"",SQRT((_xlfn.XLOOKUP(AT$1,$Z$2:$Z$16,$AA$2:$AA$16)-$T995)^2+(_xlfn.XLOOKUP(AT$1,$Z$2:$Z$16,$AB$2:$AB$16)-$U995)^2+(_xlfn.XLOOKUP(AT$1,$Z$2:$Z$16,$AC$2:$AC$16-$V995)^2)))</f>
        <v/>
      </c>
      <c r="AU995" s="141" t="str">
        <f t="array" ref="AU995">IF(OR(AU$1=0, $A995=""),"",SQRT((_xlfn.XLOOKUP(AU$1,$Z$2:$Z$16,$AA$2:$AA$16)-$T995)^2+(_xlfn.XLOOKUP(AU$1,$Z$2:$Z$16,$AB$2:$AB$16)-$U995)^2+(_xlfn.XLOOKUP(AU$1,$Z$2:$Z$16,$AC$2:$AC$16-$V995)^2)))</f>
        <v/>
      </c>
      <c r="AV995" s="142" t="str">
        <f t="array" ref="AV995">IF(OR(AV$1=0, $A995=""),"",SQRT((_xlfn.XLOOKUP(AV$1,$Z$2:$Z$16,$AA$2:$AA$16)-$T995)^2+(_xlfn.XLOOKUP(AV$1,$Z$2:$Z$16,$AB$2:$AB$16)-$U995)^2+(_xlfn.XLOOKUP(AV$1,$Z$2:$Z$16,$AC$2:$AC$16-$V995)^2)))</f>
        <v/>
      </c>
      <c r="AW995" s="124"/>
      <c r="AX995" s="124"/>
      <c r="AY995" s="125">
        <f t="shared" si="531"/>
        <v>0</v>
      </c>
      <c r="AZ995" s="143">
        <f t="shared" si="532"/>
        <v>0</v>
      </c>
      <c r="BA995" s="143">
        <f t="shared" si="533"/>
        <v>0</v>
      </c>
      <c r="BB995" s="143">
        <f t="shared" si="534"/>
        <v>0</v>
      </c>
      <c r="BC995" s="143">
        <f t="shared" si="535"/>
        <v>0</v>
      </c>
      <c r="BD995" s="143">
        <f t="shared" si="536"/>
        <v>0</v>
      </c>
      <c r="BE995" s="143">
        <f t="shared" si="537"/>
        <v>0</v>
      </c>
      <c r="BF995" s="143">
        <f t="shared" si="538"/>
        <v>0</v>
      </c>
      <c r="BG995" s="144">
        <f t="shared" si="539"/>
        <v>0</v>
      </c>
      <c r="BH995" s="144">
        <f t="shared" si="540"/>
        <v>0</v>
      </c>
      <c r="BI995" s="144">
        <f t="shared" si="541"/>
        <v>0</v>
      </c>
      <c r="BJ995" s="144">
        <f t="shared" si="542"/>
        <v>0</v>
      </c>
      <c r="BK995" s="144">
        <f t="shared" si="543"/>
        <v>0</v>
      </c>
      <c r="BL995" s="144">
        <f t="shared" si="544"/>
        <v>0</v>
      </c>
      <c r="BM995" s="145">
        <f t="shared" si="545"/>
        <v>0</v>
      </c>
      <c r="BN995" s="124"/>
      <c r="BO995" s="124"/>
      <c r="BP995" s="124"/>
      <c r="BQ995" s="124"/>
      <c r="BR995" s="124"/>
      <c r="BS995" s="124"/>
      <c r="BT995" s="124"/>
      <c r="BU995" s="124"/>
      <c r="BV995" s="130"/>
      <c r="BW995" s="130"/>
      <c r="BX995" s="130"/>
      <c r="BY995" s="130"/>
      <c r="BZ995" s="130"/>
      <c r="CA995" s="130"/>
      <c r="CB995" s="130"/>
      <c r="CC995" s="130"/>
      <c r="CD995" s="130"/>
      <c r="CE995" s="130"/>
      <c r="CF995" s="130"/>
      <c r="CG995" s="130"/>
      <c r="CH995" s="130"/>
      <c r="CI995" s="130"/>
      <c r="CJ995" s="130"/>
      <c r="CM995" s="159">
        <f t="shared" si="546"/>
        <v>0</v>
      </c>
      <c r="CN995" s="160">
        <f t="shared" si="547"/>
        <v>0</v>
      </c>
      <c r="CO995" s="160">
        <f t="shared" si="548"/>
        <v>0</v>
      </c>
      <c r="CP995" s="160">
        <f t="shared" si="549"/>
        <v>0</v>
      </c>
      <c r="CQ995" s="160">
        <f t="shared" si="550"/>
        <v>0</v>
      </c>
      <c r="CR995" s="160" t="str">
        <f t="shared" si="551"/>
        <v/>
      </c>
      <c r="CS995" s="160" t="str">
        <f t="shared" si="552"/>
        <v/>
      </c>
      <c r="CT995" s="160" t="str">
        <f t="shared" si="553"/>
        <v/>
      </c>
      <c r="CU995" s="162" t="str">
        <f t="shared" si="554"/>
        <v/>
      </c>
      <c r="CV995" s="162" t="str">
        <f t="shared" si="555"/>
        <v/>
      </c>
      <c r="CW995" s="162" t="str">
        <f t="shared" si="556"/>
        <v/>
      </c>
      <c r="CX995" s="162" t="str">
        <f t="shared" si="557"/>
        <v/>
      </c>
      <c r="CY995" s="162" t="str">
        <f t="shared" si="558"/>
        <v/>
      </c>
      <c r="CZ995" s="162" t="str">
        <f t="shared" si="559"/>
        <v/>
      </c>
      <c r="DA995" s="163" t="str">
        <f t="shared" si="560"/>
        <v/>
      </c>
    </row>
    <row r="996" spans="1:105" ht="16.5" x14ac:dyDescent="0.3">
      <c r="A996" s="135"/>
      <c r="B996" s="136"/>
      <c r="C996" s="136"/>
      <c r="D996" s="137"/>
      <c r="E996" s="176"/>
      <c r="F996" s="182"/>
      <c r="G996" s="183"/>
      <c r="H996" s="183"/>
      <c r="I996" s="183"/>
      <c r="J996" s="183"/>
      <c r="K996" s="183"/>
      <c r="L996" s="183"/>
      <c r="M996" s="186"/>
      <c r="N996" s="182"/>
      <c r="O996" s="184"/>
      <c r="P996" s="178"/>
      <c r="Q996" s="118">
        <f t="shared" si="529"/>
        <v>0</v>
      </c>
      <c r="R996" s="3"/>
      <c r="S996" s="3"/>
      <c r="T996" s="4"/>
      <c r="U996" s="4"/>
      <c r="V996" s="99">
        <f t="shared" si="530"/>
        <v>0</v>
      </c>
      <c r="W996" s="161"/>
      <c r="X996" s="138"/>
      <c r="AH996" s="158" t="str">
        <f t="array" ref="AH996">IF(OR(AH$1=0, $A996=""),"",SQRT((_xlfn.XLOOKUP(AH$1,$Z$2:$Z$16,$AA$2:$AA$16)-$T996)^2+(_xlfn.XLOOKUP(AH$1,$Z$2:$Z$16,$AB$2:$AB$16)-$U996)^2+(_xlfn.XLOOKUP(AH$1,$Z$2:$Z$16,$AC$2:$AC$16-$V996)^2)))</f>
        <v/>
      </c>
      <c r="AI996" s="140" t="str">
        <f t="array" ref="AI996">IF(OR(AI$1=0, $A996=""),"",SQRT((_xlfn.XLOOKUP(AI$1,$Z$2:$Z$16,$AA$2:$AA$16)-$T996)^2+(_xlfn.XLOOKUP(AI$1,$Z$2:$Z$16,$AB$2:$AB$16)-$U996)^2+(_xlfn.XLOOKUP(AI$1,$Z$2:$Z$16,$AC$2:$AC$16-$V996)^2)))</f>
        <v/>
      </c>
      <c r="AJ996" s="140" t="str">
        <f t="array" ref="AJ996">IF(OR(AJ$1=0, $A996=""),"",SQRT((_xlfn.XLOOKUP(AJ$1,$Z$2:$Z$16,$AA$2:$AA$16)-$T996)^2+(_xlfn.XLOOKUP(AJ$1,$Z$2:$Z$16,$AB$2:$AB$16)-$U996)^2+(_xlfn.XLOOKUP(AJ$1,$Z$2:$Z$16,$AC$2:$AC$16-$V996)^2)))</f>
        <v/>
      </c>
      <c r="AK996" s="140" t="str">
        <f t="array" ref="AK996">IF(OR(AK$1=0, $A996=""),"",SQRT((_xlfn.XLOOKUP(AK$1,$Z$2:$Z$16,$AA$2:$AA$16)-$T996)^2+(_xlfn.XLOOKUP(AK$1,$Z$2:$Z$16,$AB$2:$AB$16)-$U996)^2+(_xlfn.XLOOKUP(AK$1,$Z$2:$Z$16,$AC$2:$AC$16-$V996)^2)))</f>
        <v/>
      </c>
      <c r="AL996" s="140" t="str">
        <f t="array" ref="AL996">IF(OR(AL$1=0, $A996=""),"",SQRT((_xlfn.XLOOKUP(AL$1,$Z$2:$Z$16,$AA$2:$AA$16)-$T996)^2+(_xlfn.XLOOKUP(AL$1,$Z$2:$Z$16,$AB$2:$AB$16)-$U996)^2+(_xlfn.XLOOKUP(AL$1,$Z$2:$Z$16,$AC$2:$AC$16-$V996)^2)))</f>
        <v/>
      </c>
      <c r="AM996" s="140" t="str">
        <f t="array" ref="AM996">IF(OR(AM$1=0, $A996=""),"",SQRT((_xlfn.XLOOKUP(AM$1,$Z$2:$Z$16,$AA$2:$AA$16)-$T996)^2+(_xlfn.XLOOKUP(AM$1,$Z$2:$Z$16,$AB$2:$AB$16)-$U996)^2+(_xlfn.XLOOKUP(AM$1,$Z$2:$Z$16,$AC$2:$AC$16-$V996)^2)))</f>
        <v/>
      </c>
      <c r="AN996" s="140" t="str">
        <f t="array" ref="AN996">IF(OR(AN$1=0, $A996=""),"",SQRT((_xlfn.XLOOKUP(AN$1,$Z$2:$Z$16,$AA$2:$AA$16)-$T996)^2+(_xlfn.XLOOKUP(AN$1,$Z$2:$Z$16,$AB$2:$AB$16)-$U996)^2+(_xlfn.XLOOKUP(AN$1,$Z$2:$Z$16,$AC$2:$AC$16-$V996)^2)))</f>
        <v/>
      </c>
      <c r="AO996" s="140" t="str">
        <f t="array" ref="AO996">IF(OR(AO$1=0, $A996=""),"",SQRT((_xlfn.XLOOKUP(AO$1,$Z$2:$Z$16,$AA$2:$AA$16)-$T996)^2+(_xlfn.XLOOKUP(AO$1,$Z$2:$Z$16,$AB$2:$AB$16)-$U996)^2+(_xlfn.XLOOKUP(AO$1,$Z$2:$Z$16,$AC$2:$AC$16-$V996)^2)))</f>
        <v/>
      </c>
      <c r="AP996" s="141" t="str">
        <f t="array" ref="AP996">IF(OR(AP$1=0, $A996=""),"",SQRT((_xlfn.XLOOKUP(AP$1,$Z$2:$Z$16,$AA$2:$AA$16)-$T996)^2+(_xlfn.XLOOKUP(AP$1,$Z$2:$Z$16,$AB$2:$AB$16)-$U996)^2+(_xlfn.XLOOKUP(AP$1,$Z$2:$Z$16,$AC$2:$AC$16-$V996)^2)))</f>
        <v/>
      </c>
      <c r="AQ996" s="141" t="str">
        <f t="array" ref="AQ996">IF(OR(AQ$1=0, $A996=""),"",SQRT((_xlfn.XLOOKUP(AQ$1,$Z$2:$Z$16,$AA$2:$AA$16)-$T996)^2+(_xlfn.XLOOKUP(AQ$1,$Z$2:$Z$16,$AB$2:$AB$16)-$U996)^2+(_xlfn.XLOOKUP(AQ$1,$Z$2:$Z$16,$AC$2:$AC$16-$V996)^2)))</f>
        <v/>
      </c>
      <c r="AR996" s="141" t="str">
        <f t="array" ref="AR996">IF(OR(AR$1=0, $A996=""),"",SQRT((_xlfn.XLOOKUP(AR$1,$Z$2:$Z$16,$AA$2:$AA$16)-$T996)^2+(_xlfn.XLOOKUP(AR$1,$Z$2:$Z$16,$AB$2:$AB$16)-$U996)^2+(_xlfn.XLOOKUP(AR$1,$Z$2:$Z$16,$AC$2:$AC$16-$V996)^2)))</f>
        <v/>
      </c>
      <c r="AS996" s="141" t="str">
        <f t="array" ref="AS996">IF(OR(AS$1=0, $A996=""),"",SQRT((_xlfn.XLOOKUP(AS$1,$Z$2:$Z$16,$AA$2:$AA$16)-$T996)^2+(_xlfn.XLOOKUP(AS$1,$Z$2:$Z$16,$AB$2:$AB$16)-$U996)^2+(_xlfn.XLOOKUP(AS$1,$Z$2:$Z$16,$AC$2:$AC$16-$V996)^2)))</f>
        <v/>
      </c>
      <c r="AT996" s="141" t="str">
        <f t="array" ref="AT996">IF(OR(AT$1=0, $A996=""),"",SQRT((_xlfn.XLOOKUP(AT$1,$Z$2:$Z$16,$AA$2:$AA$16)-$T996)^2+(_xlfn.XLOOKUP(AT$1,$Z$2:$Z$16,$AB$2:$AB$16)-$U996)^2+(_xlfn.XLOOKUP(AT$1,$Z$2:$Z$16,$AC$2:$AC$16-$V996)^2)))</f>
        <v/>
      </c>
      <c r="AU996" s="141" t="str">
        <f t="array" ref="AU996">IF(OR(AU$1=0, $A996=""),"",SQRT((_xlfn.XLOOKUP(AU$1,$Z$2:$Z$16,$AA$2:$AA$16)-$T996)^2+(_xlfn.XLOOKUP(AU$1,$Z$2:$Z$16,$AB$2:$AB$16)-$U996)^2+(_xlfn.XLOOKUP(AU$1,$Z$2:$Z$16,$AC$2:$AC$16-$V996)^2)))</f>
        <v/>
      </c>
      <c r="AV996" s="142" t="str">
        <f t="array" ref="AV996">IF(OR(AV$1=0, $A996=""),"",SQRT((_xlfn.XLOOKUP(AV$1,$Z$2:$Z$16,$AA$2:$AA$16)-$T996)^2+(_xlfn.XLOOKUP(AV$1,$Z$2:$Z$16,$AB$2:$AB$16)-$U996)^2+(_xlfn.XLOOKUP(AV$1,$Z$2:$Z$16,$AC$2:$AC$16-$V996)^2)))</f>
        <v/>
      </c>
      <c r="AW996" s="124"/>
      <c r="AX996" s="124"/>
      <c r="AY996" s="125">
        <f t="shared" si="531"/>
        <v>0</v>
      </c>
      <c r="AZ996" s="143">
        <f t="shared" si="532"/>
        <v>0</v>
      </c>
      <c r="BA996" s="143">
        <f t="shared" si="533"/>
        <v>0</v>
      </c>
      <c r="BB996" s="143">
        <f t="shared" si="534"/>
        <v>0</v>
      </c>
      <c r="BC996" s="143">
        <f t="shared" si="535"/>
        <v>0</v>
      </c>
      <c r="BD996" s="143">
        <f t="shared" si="536"/>
        <v>0</v>
      </c>
      <c r="BE996" s="143">
        <f t="shared" si="537"/>
        <v>0</v>
      </c>
      <c r="BF996" s="143">
        <f t="shared" si="538"/>
        <v>0</v>
      </c>
      <c r="BG996" s="144">
        <f t="shared" si="539"/>
        <v>0</v>
      </c>
      <c r="BH996" s="144">
        <f t="shared" si="540"/>
        <v>0</v>
      </c>
      <c r="BI996" s="144">
        <f t="shared" si="541"/>
        <v>0</v>
      </c>
      <c r="BJ996" s="144">
        <f t="shared" si="542"/>
        <v>0</v>
      </c>
      <c r="BK996" s="144">
        <f t="shared" si="543"/>
        <v>0</v>
      </c>
      <c r="BL996" s="144">
        <f t="shared" si="544"/>
        <v>0</v>
      </c>
      <c r="BM996" s="145">
        <f t="shared" si="545"/>
        <v>0</v>
      </c>
      <c r="BN996" s="124"/>
      <c r="BO996" s="124"/>
      <c r="BP996" s="124"/>
      <c r="BQ996" s="124"/>
      <c r="BR996" s="124"/>
      <c r="BS996" s="124"/>
      <c r="BT996" s="124"/>
      <c r="BU996" s="124"/>
      <c r="BV996" s="130"/>
      <c r="BW996" s="130"/>
      <c r="BX996" s="130"/>
      <c r="BY996" s="130"/>
      <c r="BZ996" s="130"/>
      <c r="CA996" s="130"/>
      <c r="CB996" s="130"/>
      <c r="CC996" s="130"/>
      <c r="CD996" s="130"/>
      <c r="CE996" s="130"/>
      <c r="CF996" s="130"/>
      <c r="CG996" s="130"/>
      <c r="CH996" s="130"/>
      <c r="CI996" s="130"/>
      <c r="CJ996" s="130"/>
      <c r="CM996" s="159">
        <f t="shared" si="546"/>
        <v>0</v>
      </c>
      <c r="CN996" s="160">
        <f t="shared" si="547"/>
        <v>0</v>
      </c>
      <c r="CO996" s="160">
        <f t="shared" si="548"/>
        <v>0</v>
      </c>
      <c r="CP996" s="160">
        <f t="shared" si="549"/>
        <v>0</v>
      </c>
      <c r="CQ996" s="160">
        <f t="shared" si="550"/>
        <v>0</v>
      </c>
      <c r="CR996" s="160" t="str">
        <f t="shared" si="551"/>
        <v/>
      </c>
      <c r="CS996" s="160" t="str">
        <f t="shared" si="552"/>
        <v/>
      </c>
      <c r="CT996" s="160" t="str">
        <f t="shared" si="553"/>
        <v/>
      </c>
      <c r="CU996" s="162" t="str">
        <f t="shared" si="554"/>
        <v/>
      </c>
      <c r="CV996" s="162" t="str">
        <f t="shared" si="555"/>
        <v/>
      </c>
      <c r="CW996" s="162" t="str">
        <f t="shared" si="556"/>
        <v/>
      </c>
      <c r="CX996" s="162" t="str">
        <f t="shared" si="557"/>
        <v/>
      </c>
      <c r="CY996" s="162" t="str">
        <f t="shared" si="558"/>
        <v/>
      </c>
      <c r="CZ996" s="162" t="str">
        <f t="shared" si="559"/>
        <v/>
      </c>
      <c r="DA996" s="163" t="str">
        <f t="shared" si="560"/>
        <v/>
      </c>
    </row>
    <row r="997" spans="1:105" ht="16.5" x14ac:dyDescent="0.3">
      <c r="A997" s="135"/>
      <c r="B997" s="136"/>
      <c r="C997" s="136"/>
      <c r="D997" s="137"/>
      <c r="E997" s="176"/>
      <c r="F997" s="182"/>
      <c r="G997" s="183"/>
      <c r="H997" s="183"/>
      <c r="I997" s="183"/>
      <c r="J997" s="183"/>
      <c r="K997" s="183"/>
      <c r="L997" s="183"/>
      <c r="M997" s="186"/>
      <c r="N997" s="182"/>
      <c r="O997" s="184"/>
      <c r="P997" s="178"/>
      <c r="Q997" s="118">
        <f t="shared" si="529"/>
        <v>0</v>
      </c>
      <c r="R997" s="3"/>
      <c r="S997" s="3"/>
      <c r="T997" s="4"/>
      <c r="U997" s="4"/>
      <c r="V997" s="99">
        <f t="shared" si="530"/>
        <v>0</v>
      </c>
      <c r="W997" s="161"/>
      <c r="X997" s="138"/>
      <c r="AH997" s="158" t="str">
        <f t="array" ref="AH997">IF(OR(AH$1=0, $A997=""),"",SQRT((_xlfn.XLOOKUP(AH$1,$Z$2:$Z$16,$AA$2:$AA$16)-$T997)^2+(_xlfn.XLOOKUP(AH$1,$Z$2:$Z$16,$AB$2:$AB$16)-$U997)^2+(_xlfn.XLOOKUP(AH$1,$Z$2:$Z$16,$AC$2:$AC$16-$V997)^2)))</f>
        <v/>
      </c>
      <c r="AI997" s="140" t="str">
        <f t="array" ref="AI997">IF(OR(AI$1=0, $A997=""),"",SQRT((_xlfn.XLOOKUP(AI$1,$Z$2:$Z$16,$AA$2:$AA$16)-$T997)^2+(_xlfn.XLOOKUP(AI$1,$Z$2:$Z$16,$AB$2:$AB$16)-$U997)^2+(_xlfn.XLOOKUP(AI$1,$Z$2:$Z$16,$AC$2:$AC$16-$V997)^2)))</f>
        <v/>
      </c>
      <c r="AJ997" s="140" t="str">
        <f t="array" ref="AJ997">IF(OR(AJ$1=0, $A997=""),"",SQRT((_xlfn.XLOOKUP(AJ$1,$Z$2:$Z$16,$AA$2:$AA$16)-$T997)^2+(_xlfn.XLOOKUP(AJ$1,$Z$2:$Z$16,$AB$2:$AB$16)-$U997)^2+(_xlfn.XLOOKUP(AJ$1,$Z$2:$Z$16,$AC$2:$AC$16-$V997)^2)))</f>
        <v/>
      </c>
      <c r="AK997" s="140" t="str">
        <f t="array" ref="AK997">IF(OR(AK$1=0, $A997=""),"",SQRT((_xlfn.XLOOKUP(AK$1,$Z$2:$Z$16,$AA$2:$AA$16)-$T997)^2+(_xlfn.XLOOKUP(AK$1,$Z$2:$Z$16,$AB$2:$AB$16)-$U997)^2+(_xlfn.XLOOKUP(AK$1,$Z$2:$Z$16,$AC$2:$AC$16-$V997)^2)))</f>
        <v/>
      </c>
      <c r="AL997" s="140" t="str">
        <f t="array" ref="AL997">IF(OR(AL$1=0, $A997=""),"",SQRT((_xlfn.XLOOKUP(AL$1,$Z$2:$Z$16,$AA$2:$AA$16)-$T997)^2+(_xlfn.XLOOKUP(AL$1,$Z$2:$Z$16,$AB$2:$AB$16)-$U997)^2+(_xlfn.XLOOKUP(AL$1,$Z$2:$Z$16,$AC$2:$AC$16-$V997)^2)))</f>
        <v/>
      </c>
      <c r="AM997" s="140" t="str">
        <f t="array" ref="AM997">IF(OR(AM$1=0, $A997=""),"",SQRT((_xlfn.XLOOKUP(AM$1,$Z$2:$Z$16,$AA$2:$AA$16)-$T997)^2+(_xlfn.XLOOKUP(AM$1,$Z$2:$Z$16,$AB$2:$AB$16)-$U997)^2+(_xlfn.XLOOKUP(AM$1,$Z$2:$Z$16,$AC$2:$AC$16-$V997)^2)))</f>
        <v/>
      </c>
      <c r="AN997" s="140" t="str">
        <f t="array" ref="AN997">IF(OR(AN$1=0, $A997=""),"",SQRT((_xlfn.XLOOKUP(AN$1,$Z$2:$Z$16,$AA$2:$AA$16)-$T997)^2+(_xlfn.XLOOKUP(AN$1,$Z$2:$Z$16,$AB$2:$AB$16)-$U997)^2+(_xlfn.XLOOKUP(AN$1,$Z$2:$Z$16,$AC$2:$AC$16-$V997)^2)))</f>
        <v/>
      </c>
      <c r="AO997" s="140" t="str">
        <f t="array" ref="AO997">IF(OR(AO$1=0, $A997=""),"",SQRT((_xlfn.XLOOKUP(AO$1,$Z$2:$Z$16,$AA$2:$AA$16)-$T997)^2+(_xlfn.XLOOKUP(AO$1,$Z$2:$Z$16,$AB$2:$AB$16)-$U997)^2+(_xlfn.XLOOKUP(AO$1,$Z$2:$Z$16,$AC$2:$AC$16-$V997)^2)))</f>
        <v/>
      </c>
      <c r="AP997" s="141" t="str">
        <f t="array" ref="AP997">IF(OR(AP$1=0, $A997=""),"",SQRT((_xlfn.XLOOKUP(AP$1,$Z$2:$Z$16,$AA$2:$AA$16)-$T997)^2+(_xlfn.XLOOKUP(AP$1,$Z$2:$Z$16,$AB$2:$AB$16)-$U997)^2+(_xlfn.XLOOKUP(AP$1,$Z$2:$Z$16,$AC$2:$AC$16-$V997)^2)))</f>
        <v/>
      </c>
      <c r="AQ997" s="141" t="str">
        <f t="array" ref="AQ997">IF(OR(AQ$1=0, $A997=""),"",SQRT((_xlfn.XLOOKUP(AQ$1,$Z$2:$Z$16,$AA$2:$AA$16)-$T997)^2+(_xlfn.XLOOKUP(AQ$1,$Z$2:$Z$16,$AB$2:$AB$16)-$U997)^2+(_xlfn.XLOOKUP(AQ$1,$Z$2:$Z$16,$AC$2:$AC$16-$V997)^2)))</f>
        <v/>
      </c>
      <c r="AR997" s="141" t="str">
        <f t="array" ref="AR997">IF(OR(AR$1=0, $A997=""),"",SQRT((_xlfn.XLOOKUP(AR$1,$Z$2:$Z$16,$AA$2:$AA$16)-$T997)^2+(_xlfn.XLOOKUP(AR$1,$Z$2:$Z$16,$AB$2:$AB$16)-$U997)^2+(_xlfn.XLOOKUP(AR$1,$Z$2:$Z$16,$AC$2:$AC$16-$V997)^2)))</f>
        <v/>
      </c>
      <c r="AS997" s="141" t="str">
        <f t="array" ref="AS997">IF(OR(AS$1=0, $A997=""),"",SQRT((_xlfn.XLOOKUP(AS$1,$Z$2:$Z$16,$AA$2:$AA$16)-$T997)^2+(_xlfn.XLOOKUP(AS$1,$Z$2:$Z$16,$AB$2:$AB$16)-$U997)^2+(_xlfn.XLOOKUP(AS$1,$Z$2:$Z$16,$AC$2:$AC$16-$V997)^2)))</f>
        <v/>
      </c>
      <c r="AT997" s="141" t="str">
        <f t="array" ref="AT997">IF(OR(AT$1=0, $A997=""),"",SQRT((_xlfn.XLOOKUP(AT$1,$Z$2:$Z$16,$AA$2:$AA$16)-$T997)^2+(_xlfn.XLOOKUP(AT$1,$Z$2:$Z$16,$AB$2:$AB$16)-$U997)^2+(_xlfn.XLOOKUP(AT$1,$Z$2:$Z$16,$AC$2:$AC$16-$V997)^2)))</f>
        <v/>
      </c>
      <c r="AU997" s="141" t="str">
        <f t="array" ref="AU997">IF(OR(AU$1=0, $A997=""),"",SQRT((_xlfn.XLOOKUP(AU$1,$Z$2:$Z$16,$AA$2:$AA$16)-$T997)^2+(_xlfn.XLOOKUP(AU$1,$Z$2:$Z$16,$AB$2:$AB$16)-$U997)^2+(_xlfn.XLOOKUP(AU$1,$Z$2:$Z$16,$AC$2:$AC$16-$V997)^2)))</f>
        <v/>
      </c>
      <c r="AV997" s="142" t="str">
        <f t="array" ref="AV997">IF(OR(AV$1=0, $A997=""),"",SQRT((_xlfn.XLOOKUP(AV$1,$Z$2:$Z$16,$AA$2:$AA$16)-$T997)^2+(_xlfn.XLOOKUP(AV$1,$Z$2:$Z$16,$AB$2:$AB$16)-$U997)^2+(_xlfn.XLOOKUP(AV$1,$Z$2:$Z$16,$AC$2:$AC$16-$V997)^2)))</f>
        <v/>
      </c>
      <c r="AW997" s="124"/>
      <c r="AX997" s="124"/>
      <c r="AY997" s="125">
        <f t="shared" si="531"/>
        <v>0</v>
      </c>
      <c r="AZ997" s="143">
        <f t="shared" si="532"/>
        <v>0</v>
      </c>
      <c r="BA997" s="143">
        <f t="shared" si="533"/>
        <v>0</v>
      </c>
      <c r="BB997" s="143">
        <f t="shared" si="534"/>
        <v>0</v>
      </c>
      <c r="BC997" s="143">
        <f t="shared" si="535"/>
        <v>0</v>
      </c>
      <c r="BD997" s="143">
        <f t="shared" si="536"/>
        <v>0</v>
      </c>
      <c r="BE997" s="143">
        <f t="shared" si="537"/>
        <v>0</v>
      </c>
      <c r="BF997" s="143">
        <f t="shared" si="538"/>
        <v>0</v>
      </c>
      <c r="BG997" s="144">
        <f t="shared" si="539"/>
        <v>0</v>
      </c>
      <c r="BH997" s="144">
        <f t="shared" si="540"/>
        <v>0</v>
      </c>
      <c r="BI997" s="144">
        <f t="shared" si="541"/>
        <v>0</v>
      </c>
      <c r="BJ997" s="144">
        <f t="shared" si="542"/>
        <v>0</v>
      </c>
      <c r="BK997" s="144">
        <f t="shared" si="543"/>
        <v>0</v>
      </c>
      <c r="BL997" s="144">
        <f t="shared" si="544"/>
        <v>0</v>
      </c>
      <c r="BM997" s="145">
        <f t="shared" si="545"/>
        <v>0</v>
      </c>
      <c r="BN997" s="124"/>
      <c r="BO997" s="124"/>
      <c r="BP997" s="124"/>
      <c r="BQ997" s="124"/>
      <c r="BR997" s="124"/>
      <c r="BS997" s="124"/>
      <c r="BT997" s="124"/>
      <c r="BU997" s="124"/>
      <c r="BV997" s="130"/>
      <c r="BW997" s="130"/>
      <c r="BX997" s="130"/>
      <c r="BY997" s="130"/>
      <c r="BZ997" s="130"/>
      <c r="CA997" s="130"/>
      <c r="CB997" s="130"/>
      <c r="CC997" s="130"/>
      <c r="CD997" s="130"/>
      <c r="CE997" s="130"/>
      <c r="CF997" s="130"/>
      <c r="CG997" s="130"/>
      <c r="CH997" s="130"/>
      <c r="CI997" s="130"/>
      <c r="CJ997" s="130"/>
      <c r="CM997" s="159">
        <f t="shared" si="546"/>
        <v>0</v>
      </c>
      <c r="CN997" s="160">
        <f t="shared" si="547"/>
        <v>0</v>
      </c>
      <c r="CO997" s="160">
        <f t="shared" si="548"/>
        <v>0</v>
      </c>
      <c r="CP997" s="160">
        <f t="shared" si="549"/>
        <v>0</v>
      </c>
      <c r="CQ997" s="160">
        <f t="shared" si="550"/>
        <v>0</v>
      </c>
      <c r="CR997" s="160" t="str">
        <f t="shared" si="551"/>
        <v/>
      </c>
      <c r="CS997" s="160" t="str">
        <f t="shared" si="552"/>
        <v/>
      </c>
      <c r="CT997" s="160" t="str">
        <f t="shared" si="553"/>
        <v/>
      </c>
      <c r="CU997" s="162" t="str">
        <f t="shared" si="554"/>
        <v/>
      </c>
      <c r="CV997" s="162" t="str">
        <f t="shared" si="555"/>
        <v/>
      </c>
      <c r="CW997" s="162" t="str">
        <f t="shared" si="556"/>
        <v/>
      </c>
      <c r="CX997" s="162" t="str">
        <f t="shared" si="557"/>
        <v/>
      </c>
      <c r="CY997" s="162" t="str">
        <f t="shared" si="558"/>
        <v/>
      </c>
      <c r="CZ997" s="162" t="str">
        <f t="shared" si="559"/>
        <v/>
      </c>
      <c r="DA997" s="163" t="str">
        <f t="shared" si="560"/>
        <v/>
      </c>
    </row>
    <row r="998" spans="1:105" ht="16.5" x14ac:dyDescent="0.3">
      <c r="A998" s="135"/>
      <c r="B998" s="136"/>
      <c r="C998" s="136"/>
      <c r="D998" s="137"/>
      <c r="E998" s="176"/>
      <c r="F998" s="182"/>
      <c r="G998" s="183"/>
      <c r="H998" s="183"/>
      <c r="I998" s="183"/>
      <c r="J998" s="183"/>
      <c r="K998" s="183"/>
      <c r="L998" s="183"/>
      <c r="M998" s="186"/>
      <c r="N998" s="182"/>
      <c r="O998" s="184"/>
      <c r="P998" s="178"/>
      <c r="Q998" s="118">
        <f t="shared" si="529"/>
        <v>0</v>
      </c>
      <c r="R998" s="3"/>
      <c r="S998" s="3"/>
      <c r="T998" s="4"/>
      <c r="U998" s="4"/>
      <c r="V998" s="99">
        <f t="shared" si="530"/>
        <v>0</v>
      </c>
      <c r="W998" s="161"/>
      <c r="X998" s="138"/>
      <c r="AH998" s="158" t="str">
        <f t="array" ref="AH998">IF(OR(AH$1=0, $A998=""),"",SQRT((_xlfn.XLOOKUP(AH$1,$Z$2:$Z$16,$AA$2:$AA$16)-$T998)^2+(_xlfn.XLOOKUP(AH$1,$Z$2:$Z$16,$AB$2:$AB$16)-$U998)^2+(_xlfn.XLOOKUP(AH$1,$Z$2:$Z$16,$AC$2:$AC$16-$V998)^2)))</f>
        <v/>
      </c>
      <c r="AI998" s="140" t="str">
        <f t="array" ref="AI998">IF(OR(AI$1=0, $A998=""),"",SQRT((_xlfn.XLOOKUP(AI$1,$Z$2:$Z$16,$AA$2:$AA$16)-$T998)^2+(_xlfn.XLOOKUP(AI$1,$Z$2:$Z$16,$AB$2:$AB$16)-$U998)^2+(_xlfn.XLOOKUP(AI$1,$Z$2:$Z$16,$AC$2:$AC$16-$V998)^2)))</f>
        <v/>
      </c>
      <c r="AJ998" s="140" t="str">
        <f t="array" ref="AJ998">IF(OR(AJ$1=0, $A998=""),"",SQRT((_xlfn.XLOOKUP(AJ$1,$Z$2:$Z$16,$AA$2:$AA$16)-$T998)^2+(_xlfn.XLOOKUP(AJ$1,$Z$2:$Z$16,$AB$2:$AB$16)-$U998)^2+(_xlfn.XLOOKUP(AJ$1,$Z$2:$Z$16,$AC$2:$AC$16-$V998)^2)))</f>
        <v/>
      </c>
      <c r="AK998" s="140" t="str">
        <f t="array" ref="AK998">IF(OR(AK$1=0, $A998=""),"",SQRT((_xlfn.XLOOKUP(AK$1,$Z$2:$Z$16,$AA$2:$AA$16)-$T998)^2+(_xlfn.XLOOKUP(AK$1,$Z$2:$Z$16,$AB$2:$AB$16)-$U998)^2+(_xlfn.XLOOKUP(AK$1,$Z$2:$Z$16,$AC$2:$AC$16-$V998)^2)))</f>
        <v/>
      </c>
      <c r="AL998" s="140" t="str">
        <f t="array" ref="AL998">IF(OR(AL$1=0, $A998=""),"",SQRT((_xlfn.XLOOKUP(AL$1,$Z$2:$Z$16,$AA$2:$AA$16)-$T998)^2+(_xlfn.XLOOKUP(AL$1,$Z$2:$Z$16,$AB$2:$AB$16)-$U998)^2+(_xlfn.XLOOKUP(AL$1,$Z$2:$Z$16,$AC$2:$AC$16-$V998)^2)))</f>
        <v/>
      </c>
      <c r="AM998" s="140" t="str">
        <f t="array" ref="AM998">IF(OR(AM$1=0, $A998=""),"",SQRT((_xlfn.XLOOKUP(AM$1,$Z$2:$Z$16,$AA$2:$AA$16)-$T998)^2+(_xlfn.XLOOKUP(AM$1,$Z$2:$Z$16,$AB$2:$AB$16)-$U998)^2+(_xlfn.XLOOKUP(AM$1,$Z$2:$Z$16,$AC$2:$AC$16-$V998)^2)))</f>
        <v/>
      </c>
      <c r="AN998" s="140" t="str">
        <f t="array" ref="AN998">IF(OR(AN$1=0, $A998=""),"",SQRT((_xlfn.XLOOKUP(AN$1,$Z$2:$Z$16,$AA$2:$AA$16)-$T998)^2+(_xlfn.XLOOKUP(AN$1,$Z$2:$Z$16,$AB$2:$AB$16)-$U998)^2+(_xlfn.XLOOKUP(AN$1,$Z$2:$Z$16,$AC$2:$AC$16-$V998)^2)))</f>
        <v/>
      </c>
      <c r="AO998" s="140" t="str">
        <f t="array" ref="AO998">IF(OR(AO$1=0, $A998=""),"",SQRT((_xlfn.XLOOKUP(AO$1,$Z$2:$Z$16,$AA$2:$AA$16)-$T998)^2+(_xlfn.XLOOKUP(AO$1,$Z$2:$Z$16,$AB$2:$AB$16)-$U998)^2+(_xlfn.XLOOKUP(AO$1,$Z$2:$Z$16,$AC$2:$AC$16-$V998)^2)))</f>
        <v/>
      </c>
      <c r="AP998" s="141" t="str">
        <f t="array" ref="AP998">IF(OR(AP$1=0, $A998=""),"",SQRT((_xlfn.XLOOKUP(AP$1,$Z$2:$Z$16,$AA$2:$AA$16)-$T998)^2+(_xlfn.XLOOKUP(AP$1,$Z$2:$Z$16,$AB$2:$AB$16)-$U998)^2+(_xlfn.XLOOKUP(AP$1,$Z$2:$Z$16,$AC$2:$AC$16-$V998)^2)))</f>
        <v/>
      </c>
      <c r="AQ998" s="141" t="str">
        <f t="array" ref="AQ998">IF(OR(AQ$1=0, $A998=""),"",SQRT((_xlfn.XLOOKUP(AQ$1,$Z$2:$Z$16,$AA$2:$AA$16)-$T998)^2+(_xlfn.XLOOKUP(AQ$1,$Z$2:$Z$16,$AB$2:$AB$16)-$U998)^2+(_xlfn.XLOOKUP(AQ$1,$Z$2:$Z$16,$AC$2:$AC$16-$V998)^2)))</f>
        <v/>
      </c>
      <c r="AR998" s="141" t="str">
        <f t="array" ref="AR998">IF(OR(AR$1=0, $A998=""),"",SQRT((_xlfn.XLOOKUP(AR$1,$Z$2:$Z$16,$AA$2:$AA$16)-$T998)^2+(_xlfn.XLOOKUP(AR$1,$Z$2:$Z$16,$AB$2:$AB$16)-$U998)^2+(_xlfn.XLOOKUP(AR$1,$Z$2:$Z$16,$AC$2:$AC$16-$V998)^2)))</f>
        <v/>
      </c>
      <c r="AS998" s="141" t="str">
        <f t="array" ref="AS998">IF(OR(AS$1=0, $A998=""),"",SQRT((_xlfn.XLOOKUP(AS$1,$Z$2:$Z$16,$AA$2:$AA$16)-$T998)^2+(_xlfn.XLOOKUP(AS$1,$Z$2:$Z$16,$AB$2:$AB$16)-$U998)^2+(_xlfn.XLOOKUP(AS$1,$Z$2:$Z$16,$AC$2:$AC$16-$V998)^2)))</f>
        <v/>
      </c>
      <c r="AT998" s="141" t="str">
        <f t="array" ref="AT998">IF(OR(AT$1=0, $A998=""),"",SQRT((_xlfn.XLOOKUP(AT$1,$Z$2:$Z$16,$AA$2:$AA$16)-$T998)^2+(_xlfn.XLOOKUP(AT$1,$Z$2:$Z$16,$AB$2:$AB$16)-$U998)^2+(_xlfn.XLOOKUP(AT$1,$Z$2:$Z$16,$AC$2:$AC$16-$V998)^2)))</f>
        <v/>
      </c>
      <c r="AU998" s="141" t="str">
        <f t="array" ref="AU998">IF(OR(AU$1=0, $A998=""),"",SQRT((_xlfn.XLOOKUP(AU$1,$Z$2:$Z$16,$AA$2:$AA$16)-$T998)^2+(_xlfn.XLOOKUP(AU$1,$Z$2:$Z$16,$AB$2:$AB$16)-$U998)^2+(_xlfn.XLOOKUP(AU$1,$Z$2:$Z$16,$AC$2:$AC$16-$V998)^2)))</f>
        <v/>
      </c>
      <c r="AV998" s="142" t="str">
        <f t="array" ref="AV998">IF(OR(AV$1=0, $A998=""),"",SQRT((_xlfn.XLOOKUP(AV$1,$Z$2:$Z$16,$AA$2:$AA$16)-$T998)^2+(_xlfn.XLOOKUP(AV$1,$Z$2:$Z$16,$AB$2:$AB$16)-$U998)^2+(_xlfn.XLOOKUP(AV$1,$Z$2:$Z$16,$AC$2:$AC$16-$V998)^2)))</f>
        <v/>
      </c>
      <c r="AW998" s="124"/>
      <c r="AX998" s="124"/>
      <c r="AY998" s="125">
        <f t="shared" si="531"/>
        <v>0</v>
      </c>
      <c r="AZ998" s="143">
        <f t="shared" si="532"/>
        <v>0</v>
      </c>
      <c r="BA998" s="143">
        <f t="shared" si="533"/>
        <v>0</v>
      </c>
      <c r="BB998" s="143">
        <f t="shared" si="534"/>
        <v>0</v>
      </c>
      <c r="BC998" s="143">
        <f t="shared" si="535"/>
        <v>0</v>
      </c>
      <c r="BD998" s="143">
        <f t="shared" si="536"/>
        <v>0</v>
      </c>
      <c r="BE998" s="143">
        <f t="shared" si="537"/>
        <v>0</v>
      </c>
      <c r="BF998" s="143">
        <f t="shared" si="538"/>
        <v>0</v>
      </c>
      <c r="BG998" s="144">
        <f t="shared" si="539"/>
        <v>0</v>
      </c>
      <c r="BH998" s="144">
        <f t="shared" si="540"/>
        <v>0</v>
      </c>
      <c r="BI998" s="144">
        <f t="shared" si="541"/>
        <v>0</v>
      </c>
      <c r="BJ998" s="144">
        <f t="shared" si="542"/>
        <v>0</v>
      </c>
      <c r="BK998" s="144">
        <f t="shared" si="543"/>
        <v>0</v>
      </c>
      <c r="BL998" s="144">
        <f t="shared" si="544"/>
        <v>0</v>
      </c>
      <c r="BM998" s="145">
        <f t="shared" si="545"/>
        <v>0</v>
      </c>
      <c r="BN998" s="124"/>
      <c r="BO998" s="124"/>
      <c r="BP998" s="124"/>
      <c r="BQ998" s="124"/>
      <c r="BR998" s="124"/>
      <c r="BS998" s="124"/>
      <c r="BT998" s="124"/>
      <c r="BU998" s="124"/>
      <c r="BV998" s="130"/>
      <c r="BW998" s="130"/>
      <c r="BX998" s="130"/>
      <c r="BY998" s="130"/>
      <c r="BZ998" s="130"/>
      <c r="CA998" s="130"/>
      <c r="CB998" s="130"/>
      <c r="CC998" s="130"/>
      <c r="CD998" s="130"/>
      <c r="CE998" s="130"/>
      <c r="CF998" s="130"/>
      <c r="CG998" s="130"/>
      <c r="CH998" s="130"/>
      <c r="CI998" s="130"/>
      <c r="CJ998" s="130"/>
      <c r="CM998" s="159">
        <f t="shared" si="546"/>
        <v>0</v>
      </c>
      <c r="CN998" s="160">
        <f t="shared" si="547"/>
        <v>0</v>
      </c>
      <c r="CO998" s="160">
        <f t="shared" si="548"/>
        <v>0</v>
      </c>
      <c r="CP998" s="160">
        <f t="shared" si="549"/>
        <v>0</v>
      </c>
      <c r="CQ998" s="160">
        <f t="shared" si="550"/>
        <v>0</v>
      </c>
      <c r="CR998" s="160" t="str">
        <f t="shared" si="551"/>
        <v/>
      </c>
      <c r="CS998" s="160" t="str">
        <f t="shared" si="552"/>
        <v/>
      </c>
      <c r="CT998" s="160" t="str">
        <f t="shared" si="553"/>
        <v/>
      </c>
      <c r="CU998" s="162" t="str">
        <f t="shared" si="554"/>
        <v/>
      </c>
      <c r="CV998" s="162" t="str">
        <f t="shared" si="555"/>
        <v/>
      </c>
      <c r="CW998" s="162" t="str">
        <f t="shared" si="556"/>
        <v/>
      </c>
      <c r="CX998" s="162" t="str">
        <f t="shared" si="557"/>
        <v/>
      </c>
      <c r="CY998" s="162" t="str">
        <f t="shared" si="558"/>
        <v/>
      </c>
      <c r="CZ998" s="162" t="str">
        <f t="shared" si="559"/>
        <v/>
      </c>
      <c r="DA998" s="163" t="str">
        <f t="shared" si="560"/>
        <v/>
      </c>
    </row>
    <row r="999" spans="1:105" ht="16.5" x14ac:dyDescent="0.3">
      <c r="A999" s="135"/>
      <c r="B999" s="136"/>
      <c r="C999" s="136"/>
      <c r="D999" s="137"/>
      <c r="E999" s="176"/>
      <c r="F999" s="182"/>
      <c r="G999" s="183"/>
      <c r="H999" s="183"/>
      <c r="I999" s="183"/>
      <c r="J999" s="183"/>
      <c r="K999" s="183"/>
      <c r="L999" s="183"/>
      <c r="M999" s="186"/>
      <c r="N999" s="182"/>
      <c r="O999" s="184"/>
      <c r="P999" s="178"/>
      <c r="Q999" s="118">
        <f t="shared" si="529"/>
        <v>0</v>
      </c>
      <c r="R999" s="3"/>
      <c r="S999" s="3"/>
      <c r="T999" s="4"/>
      <c r="U999" s="4"/>
      <c r="V999" s="99">
        <f t="shared" si="530"/>
        <v>0</v>
      </c>
      <c r="W999" s="161"/>
      <c r="X999" s="138"/>
      <c r="AH999" s="158" t="str">
        <f t="array" ref="AH999">IF(OR(AH$1=0, $A999=""),"",SQRT((_xlfn.XLOOKUP(AH$1,$Z$2:$Z$16,$AA$2:$AA$16)-$T999)^2+(_xlfn.XLOOKUP(AH$1,$Z$2:$Z$16,$AB$2:$AB$16)-$U999)^2+(_xlfn.XLOOKUP(AH$1,$Z$2:$Z$16,$AC$2:$AC$16-$V999)^2)))</f>
        <v/>
      </c>
      <c r="AI999" s="140" t="str">
        <f t="array" ref="AI999">IF(OR(AI$1=0, $A999=""),"",SQRT((_xlfn.XLOOKUP(AI$1,$Z$2:$Z$16,$AA$2:$AA$16)-$T999)^2+(_xlfn.XLOOKUP(AI$1,$Z$2:$Z$16,$AB$2:$AB$16)-$U999)^2+(_xlfn.XLOOKUP(AI$1,$Z$2:$Z$16,$AC$2:$AC$16-$V999)^2)))</f>
        <v/>
      </c>
      <c r="AJ999" s="140" t="str">
        <f t="array" ref="AJ999">IF(OR(AJ$1=0, $A999=""),"",SQRT((_xlfn.XLOOKUP(AJ$1,$Z$2:$Z$16,$AA$2:$AA$16)-$T999)^2+(_xlfn.XLOOKUP(AJ$1,$Z$2:$Z$16,$AB$2:$AB$16)-$U999)^2+(_xlfn.XLOOKUP(AJ$1,$Z$2:$Z$16,$AC$2:$AC$16-$V999)^2)))</f>
        <v/>
      </c>
      <c r="AK999" s="140" t="str">
        <f t="array" ref="AK999">IF(OR(AK$1=0, $A999=""),"",SQRT((_xlfn.XLOOKUP(AK$1,$Z$2:$Z$16,$AA$2:$AA$16)-$T999)^2+(_xlfn.XLOOKUP(AK$1,$Z$2:$Z$16,$AB$2:$AB$16)-$U999)^2+(_xlfn.XLOOKUP(AK$1,$Z$2:$Z$16,$AC$2:$AC$16-$V999)^2)))</f>
        <v/>
      </c>
      <c r="AL999" s="140" t="str">
        <f t="array" ref="AL999">IF(OR(AL$1=0, $A999=""),"",SQRT((_xlfn.XLOOKUP(AL$1,$Z$2:$Z$16,$AA$2:$AA$16)-$T999)^2+(_xlfn.XLOOKUP(AL$1,$Z$2:$Z$16,$AB$2:$AB$16)-$U999)^2+(_xlfn.XLOOKUP(AL$1,$Z$2:$Z$16,$AC$2:$AC$16-$V999)^2)))</f>
        <v/>
      </c>
      <c r="AM999" s="140" t="str">
        <f t="array" ref="AM999">IF(OR(AM$1=0, $A999=""),"",SQRT((_xlfn.XLOOKUP(AM$1,$Z$2:$Z$16,$AA$2:$AA$16)-$T999)^2+(_xlfn.XLOOKUP(AM$1,$Z$2:$Z$16,$AB$2:$AB$16)-$U999)^2+(_xlfn.XLOOKUP(AM$1,$Z$2:$Z$16,$AC$2:$AC$16-$V999)^2)))</f>
        <v/>
      </c>
      <c r="AN999" s="140" t="str">
        <f t="array" ref="AN999">IF(OR(AN$1=0, $A999=""),"",SQRT((_xlfn.XLOOKUP(AN$1,$Z$2:$Z$16,$AA$2:$AA$16)-$T999)^2+(_xlfn.XLOOKUP(AN$1,$Z$2:$Z$16,$AB$2:$AB$16)-$U999)^2+(_xlfn.XLOOKUP(AN$1,$Z$2:$Z$16,$AC$2:$AC$16-$V999)^2)))</f>
        <v/>
      </c>
      <c r="AO999" s="140" t="str">
        <f t="array" ref="AO999">IF(OR(AO$1=0, $A999=""),"",SQRT((_xlfn.XLOOKUP(AO$1,$Z$2:$Z$16,$AA$2:$AA$16)-$T999)^2+(_xlfn.XLOOKUP(AO$1,$Z$2:$Z$16,$AB$2:$AB$16)-$U999)^2+(_xlfn.XLOOKUP(AO$1,$Z$2:$Z$16,$AC$2:$AC$16-$V999)^2)))</f>
        <v/>
      </c>
      <c r="AP999" s="141" t="str">
        <f t="array" ref="AP999">IF(OR(AP$1=0, $A999=""),"",SQRT((_xlfn.XLOOKUP(AP$1,$Z$2:$Z$16,$AA$2:$AA$16)-$T999)^2+(_xlfn.XLOOKUP(AP$1,$Z$2:$Z$16,$AB$2:$AB$16)-$U999)^2+(_xlfn.XLOOKUP(AP$1,$Z$2:$Z$16,$AC$2:$AC$16-$V999)^2)))</f>
        <v/>
      </c>
      <c r="AQ999" s="141" t="str">
        <f t="array" ref="AQ999">IF(OR(AQ$1=0, $A999=""),"",SQRT((_xlfn.XLOOKUP(AQ$1,$Z$2:$Z$16,$AA$2:$AA$16)-$T999)^2+(_xlfn.XLOOKUP(AQ$1,$Z$2:$Z$16,$AB$2:$AB$16)-$U999)^2+(_xlfn.XLOOKUP(AQ$1,$Z$2:$Z$16,$AC$2:$AC$16-$V999)^2)))</f>
        <v/>
      </c>
      <c r="AR999" s="141" t="str">
        <f t="array" ref="AR999">IF(OR(AR$1=0, $A999=""),"",SQRT((_xlfn.XLOOKUP(AR$1,$Z$2:$Z$16,$AA$2:$AA$16)-$T999)^2+(_xlfn.XLOOKUP(AR$1,$Z$2:$Z$16,$AB$2:$AB$16)-$U999)^2+(_xlfn.XLOOKUP(AR$1,$Z$2:$Z$16,$AC$2:$AC$16-$V999)^2)))</f>
        <v/>
      </c>
      <c r="AS999" s="141" t="str">
        <f t="array" ref="AS999">IF(OR(AS$1=0, $A999=""),"",SQRT((_xlfn.XLOOKUP(AS$1,$Z$2:$Z$16,$AA$2:$AA$16)-$T999)^2+(_xlfn.XLOOKUP(AS$1,$Z$2:$Z$16,$AB$2:$AB$16)-$U999)^2+(_xlfn.XLOOKUP(AS$1,$Z$2:$Z$16,$AC$2:$AC$16-$V999)^2)))</f>
        <v/>
      </c>
      <c r="AT999" s="141" t="str">
        <f t="array" ref="AT999">IF(OR(AT$1=0, $A999=""),"",SQRT((_xlfn.XLOOKUP(AT$1,$Z$2:$Z$16,$AA$2:$AA$16)-$T999)^2+(_xlfn.XLOOKUP(AT$1,$Z$2:$Z$16,$AB$2:$AB$16)-$U999)^2+(_xlfn.XLOOKUP(AT$1,$Z$2:$Z$16,$AC$2:$AC$16-$V999)^2)))</f>
        <v/>
      </c>
      <c r="AU999" s="141" t="str">
        <f t="array" ref="AU999">IF(OR(AU$1=0, $A999=""),"",SQRT((_xlfn.XLOOKUP(AU$1,$Z$2:$Z$16,$AA$2:$AA$16)-$T999)^2+(_xlfn.XLOOKUP(AU$1,$Z$2:$Z$16,$AB$2:$AB$16)-$U999)^2+(_xlfn.XLOOKUP(AU$1,$Z$2:$Z$16,$AC$2:$AC$16-$V999)^2)))</f>
        <v/>
      </c>
      <c r="AV999" s="142" t="str">
        <f t="array" ref="AV999">IF(OR(AV$1=0, $A999=""),"",SQRT((_xlfn.XLOOKUP(AV$1,$Z$2:$Z$16,$AA$2:$AA$16)-$T999)^2+(_xlfn.XLOOKUP(AV$1,$Z$2:$Z$16,$AB$2:$AB$16)-$U999)^2+(_xlfn.XLOOKUP(AV$1,$Z$2:$Z$16,$AC$2:$AC$16-$V999)^2)))</f>
        <v/>
      </c>
      <c r="AW999" s="124"/>
      <c r="AX999" s="124"/>
      <c r="AY999" s="125">
        <f t="shared" si="531"/>
        <v>0</v>
      </c>
      <c r="AZ999" s="143">
        <f t="shared" si="532"/>
        <v>0</v>
      </c>
      <c r="BA999" s="143">
        <f t="shared" si="533"/>
        <v>0</v>
      </c>
      <c r="BB999" s="143">
        <f t="shared" si="534"/>
        <v>0</v>
      </c>
      <c r="BC999" s="143">
        <f t="shared" si="535"/>
        <v>0</v>
      </c>
      <c r="BD999" s="143">
        <f t="shared" si="536"/>
        <v>0</v>
      </c>
      <c r="BE999" s="143">
        <f t="shared" si="537"/>
        <v>0</v>
      </c>
      <c r="BF999" s="143">
        <f t="shared" si="538"/>
        <v>0</v>
      </c>
      <c r="BG999" s="144">
        <f t="shared" si="539"/>
        <v>0</v>
      </c>
      <c r="BH999" s="144">
        <f t="shared" si="540"/>
        <v>0</v>
      </c>
      <c r="BI999" s="144">
        <f t="shared" si="541"/>
        <v>0</v>
      </c>
      <c r="BJ999" s="144">
        <f t="shared" si="542"/>
        <v>0</v>
      </c>
      <c r="BK999" s="144">
        <f t="shared" si="543"/>
        <v>0</v>
      </c>
      <c r="BL999" s="144">
        <f t="shared" si="544"/>
        <v>0</v>
      </c>
      <c r="BM999" s="145">
        <f t="shared" si="545"/>
        <v>0</v>
      </c>
      <c r="BN999" s="124"/>
      <c r="BO999" s="124"/>
      <c r="BP999" s="124"/>
      <c r="BQ999" s="124"/>
      <c r="BR999" s="124"/>
      <c r="BS999" s="124"/>
      <c r="BT999" s="124"/>
      <c r="BU999" s="124"/>
      <c r="BV999" s="130"/>
      <c r="BW999" s="130"/>
      <c r="BX999" s="130"/>
      <c r="BY999" s="130"/>
      <c r="BZ999" s="130"/>
      <c r="CA999" s="130"/>
      <c r="CB999" s="130"/>
      <c r="CC999" s="130"/>
      <c r="CD999" s="130"/>
      <c r="CE999" s="130"/>
      <c r="CF999" s="130"/>
      <c r="CG999" s="130"/>
      <c r="CH999" s="130"/>
      <c r="CI999" s="130"/>
      <c r="CJ999" s="130"/>
      <c r="CM999" s="159">
        <f t="shared" si="546"/>
        <v>0</v>
      </c>
      <c r="CN999" s="160">
        <f t="shared" si="547"/>
        <v>0</v>
      </c>
      <c r="CO999" s="160">
        <f t="shared" si="548"/>
        <v>0</v>
      </c>
      <c r="CP999" s="160">
        <f t="shared" si="549"/>
        <v>0</v>
      </c>
      <c r="CQ999" s="160">
        <f t="shared" si="550"/>
        <v>0</v>
      </c>
      <c r="CR999" s="160" t="str">
        <f t="shared" si="551"/>
        <v/>
      </c>
      <c r="CS999" s="160" t="str">
        <f t="shared" si="552"/>
        <v/>
      </c>
      <c r="CT999" s="160" t="str">
        <f t="shared" si="553"/>
        <v/>
      </c>
      <c r="CU999" s="162" t="str">
        <f t="shared" si="554"/>
        <v/>
      </c>
      <c r="CV999" s="162" t="str">
        <f t="shared" si="555"/>
        <v/>
      </c>
      <c r="CW999" s="162" t="str">
        <f t="shared" si="556"/>
        <v/>
      </c>
      <c r="CX999" s="162" t="str">
        <f t="shared" si="557"/>
        <v/>
      </c>
      <c r="CY999" s="162" t="str">
        <f t="shared" si="558"/>
        <v/>
      </c>
      <c r="CZ999" s="162" t="str">
        <f t="shared" si="559"/>
        <v/>
      </c>
      <c r="DA999" s="163" t="str">
        <f t="shared" si="560"/>
        <v/>
      </c>
    </row>
    <row r="1000" spans="1:105" ht="16.5" x14ac:dyDescent="0.3">
      <c r="A1000" s="135"/>
      <c r="B1000" s="136"/>
      <c r="C1000" s="136"/>
      <c r="D1000" s="137"/>
      <c r="E1000" s="176"/>
      <c r="F1000" s="182"/>
      <c r="G1000" s="183"/>
      <c r="H1000" s="183"/>
      <c r="I1000" s="183"/>
      <c r="J1000" s="183"/>
      <c r="K1000" s="183"/>
      <c r="L1000" s="183"/>
      <c r="M1000" s="186"/>
      <c r="N1000" s="182"/>
      <c r="O1000" s="184"/>
      <c r="P1000" s="178"/>
      <c r="Q1000" s="118">
        <f t="shared" si="529"/>
        <v>0</v>
      </c>
      <c r="R1000" s="3"/>
      <c r="S1000" s="3"/>
      <c r="T1000" s="4"/>
      <c r="U1000" s="4"/>
      <c r="V1000" s="99">
        <f t="shared" si="530"/>
        <v>0</v>
      </c>
      <c r="W1000" s="161"/>
      <c r="X1000" s="138"/>
      <c r="AH1000" s="158" t="str">
        <f t="array" ref="AH1000">IF(OR(AH$1=0, $A1000=""),"",SQRT((_xlfn.XLOOKUP(AH$1,$Z$2:$Z$16,$AA$2:$AA$16)-$T1000)^2+(_xlfn.XLOOKUP(AH$1,$Z$2:$Z$16,$AB$2:$AB$16)-$U1000)^2+(_xlfn.XLOOKUP(AH$1,$Z$2:$Z$16,$AC$2:$AC$16-$V1000)^2)))</f>
        <v/>
      </c>
      <c r="AI1000" s="140" t="str">
        <f t="array" ref="AI1000">IF(OR(AI$1=0, $A1000=""),"",SQRT((_xlfn.XLOOKUP(AI$1,$Z$2:$Z$16,$AA$2:$AA$16)-$T1000)^2+(_xlfn.XLOOKUP(AI$1,$Z$2:$Z$16,$AB$2:$AB$16)-$U1000)^2+(_xlfn.XLOOKUP(AI$1,$Z$2:$Z$16,$AC$2:$AC$16-$V1000)^2)))</f>
        <v/>
      </c>
      <c r="AJ1000" s="140" t="str">
        <f t="array" ref="AJ1000">IF(OR(AJ$1=0, $A1000=""),"",SQRT((_xlfn.XLOOKUP(AJ$1,$Z$2:$Z$16,$AA$2:$AA$16)-$T1000)^2+(_xlfn.XLOOKUP(AJ$1,$Z$2:$Z$16,$AB$2:$AB$16)-$U1000)^2+(_xlfn.XLOOKUP(AJ$1,$Z$2:$Z$16,$AC$2:$AC$16-$V1000)^2)))</f>
        <v/>
      </c>
      <c r="AK1000" s="140" t="str">
        <f t="array" ref="AK1000">IF(OR(AK$1=0, $A1000=""),"",SQRT((_xlfn.XLOOKUP(AK$1,$Z$2:$Z$16,$AA$2:$AA$16)-$T1000)^2+(_xlfn.XLOOKUP(AK$1,$Z$2:$Z$16,$AB$2:$AB$16)-$U1000)^2+(_xlfn.XLOOKUP(AK$1,$Z$2:$Z$16,$AC$2:$AC$16-$V1000)^2)))</f>
        <v/>
      </c>
      <c r="AL1000" s="140" t="str">
        <f t="array" ref="AL1000">IF(OR(AL$1=0, $A1000=""),"",SQRT((_xlfn.XLOOKUP(AL$1,$Z$2:$Z$16,$AA$2:$AA$16)-$T1000)^2+(_xlfn.XLOOKUP(AL$1,$Z$2:$Z$16,$AB$2:$AB$16)-$U1000)^2+(_xlfn.XLOOKUP(AL$1,$Z$2:$Z$16,$AC$2:$AC$16-$V1000)^2)))</f>
        <v/>
      </c>
      <c r="AM1000" s="140" t="str">
        <f t="array" ref="AM1000">IF(OR(AM$1=0, $A1000=""),"",SQRT((_xlfn.XLOOKUP(AM$1,$Z$2:$Z$16,$AA$2:$AA$16)-$T1000)^2+(_xlfn.XLOOKUP(AM$1,$Z$2:$Z$16,$AB$2:$AB$16)-$U1000)^2+(_xlfn.XLOOKUP(AM$1,$Z$2:$Z$16,$AC$2:$AC$16-$V1000)^2)))</f>
        <v/>
      </c>
      <c r="AN1000" s="140" t="str">
        <f t="array" ref="AN1000">IF(OR(AN$1=0, $A1000=""),"",SQRT((_xlfn.XLOOKUP(AN$1,$Z$2:$Z$16,$AA$2:$AA$16)-$T1000)^2+(_xlfn.XLOOKUP(AN$1,$Z$2:$Z$16,$AB$2:$AB$16)-$U1000)^2+(_xlfn.XLOOKUP(AN$1,$Z$2:$Z$16,$AC$2:$AC$16-$V1000)^2)))</f>
        <v/>
      </c>
      <c r="AO1000" s="140" t="str">
        <f t="array" ref="AO1000">IF(OR(AO$1=0, $A1000=""),"",SQRT((_xlfn.XLOOKUP(AO$1,$Z$2:$Z$16,$AA$2:$AA$16)-$T1000)^2+(_xlfn.XLOOKUP(AO$1,$Z$2:$Z$16,$AB$2:$AB$16)-$U1000)^2+(_xlfn.XLOOKUP(AO$1,$Z$2:$Z$16,$AC$2:$AC$16-$V1000)^2)))</f>
        <v/>
      </c>
      <c r="AP1000" s="141" t="str">
        <f t="array" ref="AP1000">IF(OR(AP$1=0, $A1000=""),"",SQRT((_xlfn.XLOOKUP(AP$1,$Z$2:$Z$16,$AA$2:$AA$16)-$T1000)^2+(_xlfn.XLOOKUP(AP$1,$Z$2:$Z$16,$AB$2:$AB$16)-$U1000)^2+(_xlfn.XLOOKUP(AP$1,$Z$2:$Z$16,$AC$2:$AC$16-$V1000)^2)))</f>
        <v/>
      </c>
      <c r="AQ1000" s="141" t="str">
        <f t="array" ref="AQ1000">IF(OR(AQ$1=0, $A1000=""),"",SQRT((_xlfn.XLOOKUP(AQ$1,$Z$2:$Z$16,$AA$2:$AA$16)-$T1000)^2+(_xlfn.XLOOKUP(AQ$1,$Z$2:$Z$16,$AB$2:$AB$16)-$U1000)^2+(_xlfn.XLOOKUP(AQ$1,$Z$2:$Z$16,$AC$2:$AC$16-$V1000)^2)))</f>
        <v/>
      </c>
      <c r="AR1000" s="141" t="str">
        <f t="array" ref="AR1000">IF(OR(AR$1=0, $A1000=""),"",SQRT((_xlfn.XLOOKUP(AR$1,$Z$2:$Z$16,$AA$2:$AA$16)-$T1000)^2+(_xlfn.XLOOKUP(AR$1,$Z$2:$Z$16,$AB$2:$AB$16)-$U1000)^2+(_xlfn.XLOOKUP(AR$1,$Z$2:$Z$16,$AC$2:$AC$16-$V1000)^2)))</f>
        <v/>
      </c>
      <c r="AS1000" s="141" t="str">
        <f t="array" ref="AS1000">IF(OR(AS$1=0, $A1000=""),"",SQRT((_xlfn.XLOOKUP(AS$1,$Z$2:$Z$16,$AA$2:$AA$16)-$T1000)^2+(_xlfn.XLOOKUP(AS$1,$Z$2:$Z$16,$AB$2:$AB$16)-$U1000)^2+(_xlfn.XLOOKUP(AS$1,$Z$2:$Z$16,$AC$2:$AC$16-$V1000)^2)))</f>
        <v/>
      </c>
      <c r="AT1000" s="141" t="str">
        <f t="array" ref="AT1000">IF(OR(AT$1=0, $A1000=""),"",SQRT((_xlfn.XLOOKUP(AT$1,$Z$2:$Z$16,$AA$2:$AA$16)-$T1000)^2+(_xlfn.XLOOKUP(AT$1,$Z$2:$Z$16,$AB$2:$AB$16)-$U1000)^2+(_xlfn.XLOOKUP(AT$1,$Z$2:$Z$16,$AC$2:$AC$16-$V1000)^2)))</f>
        <v/>
      </c>
      <c r="AU1000" s="141" t="str">
        <f t="array" ref="AU1000">IF(OR(AU$1=0, $A1000=""),"",SQRT((_xlfn.XLOOKUP(AU$1,$Z$2:$Z$16,$AA$2:$AA$16)-$T1000)^2+(_xlfn.XLOOKUP(AU$1,$Z$2:$Z$16,$AB$2:$AB$16)-$U1000)^2+(_xlfn.XLOOKUP(AU$1,$Z$2:$Z$16,$AC$2:$AC$16-$V1000)^2)))</f>
        <v/>
      </c>
      <c r="AV1000" s="142" t="str">
        <f t="array" ref="AV1000">IF(OR(AV$1=0, $A1000=""),"",SQRT((_xlfn.XLOOKUP(AV$1,$Z$2:$Z$16,$AA$2:$AA$16)-$T1000)^2+(_xlfn.XLOOKUP(AV$1,$Z$2:$Z$16,$AB$2:$AB$16)-$U1000)^2+(_xlfn.XLOOKUP(AV$1,$Z$2:$Z$16,$AC$2:$AC$16-$V1000)^2)))</f>
        <v/>
      </c>
      <c r="AW1000" s="124"/>
      <c r="AX1000" s="124"/>
      <c r="AY1000" s="125">
        <f t="shared" si="531"/>
        <v>0</v>
      </c>
      <c r="AZ1000" s="143">
        <f t="shared" si="532"/>
        <v>0</v>
      </c>
      <c r="BA1000" s="143">
        <f t="shared" si="533"/>
        <v>0</v>
      </c>
      <c r="BB1000" s="143">
        <f t="shared" si="534"/>
        <v>0</v>
      </c>
      <c r="BC1000" s="143">
        <f t="shared" si="535"/>
        <v>0</v>
      </c>
      <c r="BD1000" s="143">
        <f t="shared" si="536"/>
        <v>0</v>
      </c>
      <c r="BE1000" s="143">
        <f t="shared" si="537"/>
        <v>0</v>
      </c>
      <c r="BF1000" s="143">
        <f t="shared" si="538"/>
        <v>0</v>
      </c>
      <c r="BG1000" s="144">
        <f t="shared" si="539"/>
        <v>0</v>
      </c>
      <c r="BH1000" s="144">
        <f t="shared" si="540"/>
        <v>0</v>
      </c>
      <c r="BI1000" s="144">
        <f t="shared" si="541"/>
        <v>0</v>
      </c>
      <c r="BJ1000" s="144">
        <f t="shared" si="542"/>
        <v>0</v>
      </c>
      <c r="BK1000" s="144">
        <f t="shared" si="543"/>
        <v>0</v>
      </c>
      <c r="BL1000" s="144">
        <f t="shared" si="544"/>
        <v>0</v>
      </c>
      <c r="BM1000" s="145">
        <f t="shared" si="545"/>
        <v>0</v>
      </c>
      <c r="BN1000" s="124"/>
      <c r="BO1000" s="124"/>
      <c r="BP1000" s="124"/>
      <c r="BQ1000" s="124"/>
      <c r="BR1000" s="124"/>
      <c r="BS1000" s="124"/>
      <c r="BT1000" s="124"/>
      <c r="BU1000" s="124"/>
      <c r="BV1000" s="130"/>
      <c r="BW1000" s="130"/>
      <c r="BX1000" s="130"/>
      <c r="BY1000" s="130"/>
      <c r="BZ1000" s="130"/>
      <c r="CA1000" s="130"/>
      <c r="CB1000" s="130"/>
      <c r="CC1000" s="130"/>
      <c r="CD1000" s="130"/>
      <c r="CE1000" s="130"/>
      <c r="CF1000" s="130"/>
      <c r="CG1000" s="130"/>
      <c r="CH1000" s="130"/>
      <c r="CI1000" s="130"/>
      <c r="CJ1000" s="130"/>
      <c r="CM1000" s="159">
        <f t="shared" si="546"/>
        <v>0</v>
      </c>
      <c r="CN1000" s="160">
        <f t="shared" si="547"/>
        <v>0</v>
      </c>
      <c r="CO1000" s="160">
        <f t="shared" si="548"/>
        <v>0</v>
      </c>
      <c r="CP1000" s="160">
        <f t="shared" si="549"/>
        <v>0</v>
      </c>
      <c r="CQ1000" s="160">
        <f t="shared" si="550"/>
        <v>0</v>
      </c>
      <c r="CR1000" s="160" t="str">
        <f t="shared" si="551"/>
        <v/>
      </c>
      <c r="CS1000" s="160" t="str">
        <f t="shared" si="552"/>
        <v/>
      </c>
      <c r="CT1000" s="160" t="str">
        <f t="shared" si="553"/>
        <v/>
      </c>
      <c r="CU1000" s="162" t="str">
        <f t="shared" si="554"/>
        <v/>
      </c>
      <c r="CV1000" s="162" t="str">
        <f t="shared" si="555"/>
        <v/>
      </c>
      <c r="CW1000" s="162" t="str">
        <f t="shared" si="556"/>
        <v/>
      </c>
      <c r="CX1000" s="162" t="str">
        <f t="shared" si="557"/>
        <v/>
      </c>
      <c r="CY1000" s="162" t="str">
        <f t="shared" si="558"/>
        <v/>
      </c>
      <c r="CZ1000" s="162" t="str">
        <f t="shared" si="559"/>
        <v/>
      </c>
      <c r="DA1000" s="163" t="str">
        <f t="shared" si="560"/>
        <v/>
      </c>
    </row>
    <row r="1001" spans="1:105" ht="16.5" x14ac:dyDescent="0.3">
      <c r="A1001" s="135"/>
      <c r="B1001" s="136"/>
      <c r="C1001" s="136"/>
      <c r="D1001" s="137"/>
      <c r="E1001" s="176"/>
      <c r="F1001" s="182"/>
      <c r="G1001" s="183"/>
      <c r="H1001" s="183"/>
      <c r="I1001" s="183"/>
      <c r="J1001" s="183"/>
      <c r="K1001" s="183"/>
      <c r="L1001" s="183"/>
      <c r="M1001" s="186"/>
      <c r="N1001" s="182"/>
      <c r="O1001" s="184"/>
      <c r="P1001" s="178"/>
      <c r="Q1001" s="118">
        <f t="shared" si="529"/>
        <v>0</v>
      </c>
      <c r="R1001" s="3"/>
      <c r="S1001" s="3"/>
      <c r="T1001" s="4"/>
      <c r="U1001" s="4"/>
      <c r="V1001" s="99">
        <f t="shared" si="530"/>
        <v>0</v>
      </c>
      <c r="W1001" s="161"/>
      <c r="X1001" s="138"/>
      <c r="AH1001" s="158" t="str">
        <f t="array" ref="AH1001">IF(OR(AH$1=0, $A1001=""),"",SQRT((_xlfn.XLOOKUP(AH$1,$Z$2:$Z$16,$AA$2:$AA$16)-$T1001)^2+(_xlfn.XLOOKUP(AH$1,$Z$2:$Z$16,$AB$2:$AB$16)-$U1001)^2+(_xlfn.XLOOKUP(AH$1,$Z$2:$Z$16,$AC$2:$AC$16-$V1001)^2)))</f>
        <v/>
      </c>
      <c r="AI1001" s="140" t="str">
        <f t="array" ref="AI1001">IF(OR(AI$1=0, $A1001=""),"",SQRT((_xlfn.XLOOKUP(AI$1,$Z$2:$Z$16,$AA$2:$AA$16)-$T1001)^2+(_xlfn.XLOOKUP(AI$1,$Z$2:$Z$16,$AB$2:$AB$16)-$U1001)^2+(_xlfn.XLOOKUP(AI$1,$Z$2:$Z$16,$AC$2:$AC$16-$V1001)^2)))</f>
        <v/>
      </c>
      <c r="AJ1001" s="140" t="str">
        <f t="array" ref="AJ1001">IF(OR(AJ$1=0, $A1001=""),"",SQRT((_xlfn.XLOOKUP(AJ$1,$Z$2:$Z$16,$AA$2:$AA$16)-$T1001)^2+(_xlfn.XLOOKUP(AJ$1,$Z$2:$Z$16,$AB$2:$AB$16)-$U1001)^2+(_xlfn.XLOOKUP(AJ$1,$Z$2:$Z$16,$AC$2:$AC$16-$V1001)^2)))</f>
        <v/>
      </c>
      <c r="AK1001" s="140" t="str">
        <f t="array" ref="AK1001">IF(OR(AK$1=0, $A1001=""),"",SQRT((_xlfn.XLOOKUP(AK$1,$Z$2:$Z$16,$AA$2:$AA$16)-$T1001)^2+(_xlfn.XLOOKUP(AK$1,$Z$2:$Z$16,$AB$2:$AB$16)-$U1001)^2+(_xlfn.XLOOKUP(AK$1,$Z$2:$Z$16,$AC$2:$AC$16-$V1001)^2)))</f>
        <v/>
      </c>
      <c r="AL1001" s="140" t="str">
        <f t="array" ref="AL1001">IF(OR(AL$1=0, $A1001=""),"",SQRT((_xlfn.XLOOKUP(AL$1,$Z$2:$Z$16,$AA$2:$AA$16)-$T1001)^2+(_xlfn.XLOOKUP(AL$1,$Z$2:$Z$16,$AB$2:$AB$16)-$U1001)^2+(_xlfn.XLOOKUP(AL$1,$Z$2:$Z$16,$AC$2:$AC$16-$V1001)^2)))</f>
        <v/>
      </c>
      <c r="AM1001" s="140" t="str">
        <f t="array" ref="AM1001">IF(OR(AM$1=0, $A1001=""),"",SQRT((_xlfn.XLOOKUP(AM$1,$Z$2:$Z$16,$AA$2:$AA$16)-$T1001)^2+(_xlfn.XLOOKUP(AM$1,$Z$2:$Z$16,$AB$2:$AB$16)-$U1001)^2+(_xlfn.XLOOKUP(AM$1,$Z$2:$Z$16,$AC$2:$AC$16-$V1001)^2)))</f>
        <v/>
      </c>
      <c r="AN1001" s="140" t="str">
        <f t="array" ref="AN1001">IF(OR(AN$1=0, $A1001=""),"",SQRT((_xlfn.XLOOKUP(AN$1,$Z$2:$Z$16,$AA$2:$AA$16)-$T1001)^2+(_xlfn.XLOOKUP(AN$1,$Z$2:$Z$16,$AB$2:$AB$16)-$U1001)^2+(_xlfn.XLOOKUP(AN$1,$Z$2:$Z$16,$AC$2:$AC$16-$V1001)^2)))</f>
        <v/>
      </c>
      <c r="AO1001" s="140" t="str">
        <f t="array" ref="AO1001">IF(OR(AO$1=0, $A1001=""),"",SQRT((_xlfn.XLOOKUP(AO$1,$Z$2:$Z$16,$AA$2:$AA$16)-$T1001)^2+(_xlfn.XLOOKUP(AO$1,$Z$2:$Z$16,$AB$2:$AB$16)-$U1001)^2+(_xlfn.XLOOKUP(AO$1,$Z$2:$Z$16,$AC$2:$AC$16-$V1001)^2)))</f>
        <v/>
      </c>
      <c r="AP1001" s="141" t="str">
        <f t="array" ref="AP1001">IF(OR(AP$1=0, $A1001=""),"",SQRT((_xlfn.XLOOKUP(AP$1,$Z$2:$Z$16,$AA$2:$AA$16)-$T1001)^2+(_xlfn.XLOOKUP(AP$1,$Z$2:$Z$16,$AB$2:$AB$16)-$U1001)^2+(_xlfn.XLOOKUP(AP$1,$Z$2:$Z$16,$AC$2:$AC$16-$V1001)^2)))</f>
        <v/>
      </c>
      <c r="AQ1001" s="141" t="str">
        <f t="array" ref="AQ1001">IF(OR(AQ$1=0, $A1001=""),"",SQRT((_xlfn.XLOOKUP(AQ$1,$Z$2:$Z$16,$AA$2:$AA$16)-$T1001)^2+(_xlfn.XLOOKUP(AQ$1,$Z$2:$Z$16,$AB$2:$AB$16)-$U1001)^2+(_xlfn.XLOOKUP(AQ$1,$Z$2:$Z$16,$AC$2:$AC$16-$V1001)^2)))</f>
        <v/>
      </c>
      <c r="AR1001" s="141" t="str">
        <f t="array" ref="AR1001">IF(OR(AR$1=0, $A1001=""),"",SQRT((_xlfn.XLOOKUP(AR$1,$Z$2:$Z$16,$AA$2:$AA$16)-$T1001)^2+(_xlfn.XLOOKUP(AR$1,$Z$2:$Z$16,$AB$2:$AB$16)-$U1001)^2+(_xlfn.XLOOKUP(AR$1,$Z$2:$Z$16,$AC$2:$AC$16-$V1001)^2)))</f>
        <v/>
      </c>
      <c r="AS1001" s="141" t="str">
        <f t="array" ref="AS1001">IF(OR(AS$1=0, $A1001=""),"",SQRT((_xlfn.XLOOKUP(AS$1,$Z$2:$Z$16,$AA$2:$AA$16)-$T1001)^2+(_xlfn.XLOOKUP(AS$1,$Z$2:$Z$16,$AB$2:$AB$16)-$U1001)^2+(_xlfn.XLOOKUP(AS$1,$Z$2:$Z$16,$AC$2:$AC$16-$V1001)^2)))</f>
        <v/>
      </c>
      <c r="AT1001" s="141" t="str">
        <f t="array" ref="AT1001">IF(OR(AT$1=0, $A1001=""),"",SQRT((_xlfn.XLOOKUP(AT$1,$Z$2:$Z$16,$AA$2:$AA$16)-$T1001)^2+(_xlfn.XLOOKUP(AT$1,$Z$2:$Z$16,$AB$2:$AB$16)-$U1001)^2+(_xlfn.XLOOKUP(AT$1,$Z$2:$Z$16,$AC$2:$AC$16-$V1001)^2)))</f>
        <v/>
      </c>
      <c r="AU1001" s="141" t="str">
        <f t="array" ref="AU1001">IF(OR(AU$1=0, $A1001=""),"",SQRT((_xlfn.XLOOKUP(AU$1,$Z$2:$Z$16,$AA$2:$AA$16)-$T1001)^2+(_xlfn.XLOOKUP(AU$1,$Z$2:$Z$16,$AB$2:$AB$16)-$U1001)^2+(_xlfn.XLOOKUP(AU$1,$Z$2:$Z$16,$AC$2:$AC$16-$V1001)^2)))</f>
        <v/>
      </c>
      <c r="AV1001" s="142" t="str">
        <f t="array" ref="AV1001">IF(OR(AV$1=0, $A1001=""),"",SQRT((_xlfn.XLOOKUP(AV$1,$Z$2:$Z$16,$AA$2:$AA$16)-$T1001)^2+(_xlfn.XLOOKUP(AV$1,$Z$2:$Z$16,$AB$2:$AB$16)-$U1001)^2+(_xlfn.XLOOKUP(AV$1,$Z$2:$Z$16,$AC$2:$AC$16-$V1001)^2)))</f>
        <v/>
      </c>
      <c r="AW1001" s="124"/>
      <c r="AX1001" s="124"/>
      <c r="AY1001" s="125">
        <f t="shared" si="531"/>
        <v>0</v>
      </c>
      <c r="AZ1001" s="143">
        <f t="shared" si="532"/>
        <v>0</v>
      </c>
      <c r="BA1001" s="143">
        <f t="shared" si="533"/>
        <v>0</v>
      </c>
      <c r="BB1001" s="143">
        <f t="shared" si="534"/>
        <v>0</v>
      </c>
      <c r="BC1001" s="143">
        <f t="shared" si="535"/>
        <v>0</v>
      </c>
      <c r="BD1001" s="143">
        <f t="shared" si="536"/>
        <v>0</v>
      </c>
      <c r="BE1001" s="143">
        <f t="shared" si="537"/>
        <v>0</v>
      </c>
      <c r="BF1001" s="143">
        <f t="shared" si="538"/>
        <v>0</v>
      </c>
      <c r="BG1001" s="144">
        <f t="shared" si="539"/>
        <v>0</v>
      </c>
      <c r="BH1001" s="144">
        <f t="shared" si="540"/>
        <v>0</v>
      </c>
      <c r="BI1001" s="144">
        <f t="shared" si="541"/>
        <v>0</v>
      </c>
      <c r="BJ1001" s="144">
        <f t="shared" si="542"/>
        <v>0</v>
      </c>
      <c r="BK1001" s="144">
        <f t="shared" si="543"/>
        <v>0</v>
      </c>
      <c r="BL1001" s="144">
        <f t="shared" si="544"/>
        <v>0</v>
      </c>
      <c r="BM1001" s="145">
        <f t="shared" si="545"/>
        <v>0</v>
      </c>
      <c r="BN1001" s="124"/>
      <c r="BO1001" s="124"/>
      <c r="BP1001" s="124"/>
      <c r="BQ1001" s="124"/>
      <c r="BR1001" s="124"/>
      <c r="BS1001" s="124"/>
      <c r="BT1001" s="124"/>
      <c r="BU1001" s="124"/>
      <c r="BV1001" s="130"/>
      <c r="BW1001" s="130"/>
      <c r="BX1001" s="130"/>
      <c r="BY1001" s="130"/>
      <c r="BZ1001" s="130"/>
      <c r="CA1001" s="130"/>
      <c r="CB1001" s="130"/>
      <c r="CC1001" s="130"/>
      <c r="CD1001" s="130"/>
      <c r="CE1001" s="130"/>
      <c r="CF1001" s="130"/>
      <c r="CG1001" s="130"/>
      <c r="CH1001" s="130"/>
      <c r="CI1001" s="130"/>
      <c r="CJ1001" s="130"/>
      <c r="CM1001" s="159">
        <f t="shared" si="546"/>
        <v>0</v>
      </c>
      <c r="CN1001" s="160">
        <f t="shared" si="547"/>
        <v>0</v>
      </c>
      <c r="CO1001" s="160">
        <f t="shared" si="548"/>
        <v>0</v>
      </c>
      <c r="CP1001" s="160">
        <f t="shared" si="549"/>
        <v>0</v>
      </c>
      <c r="CQ1001" s="160">
        <f t="shared" si="550"/>
        <v>0</v>
      </c>
      <c r="CR1001" s="160" t="str">
        <f t="shared" si="551"/>
        <v/>
      </c>
      <c r="CS1001" s="160" t="str">
        <f t="shared" si="552"/>
        <v/>
      </c>
      <c r="CT1001" s="160" t="str">
        <f t="shared" si="553"/>
        <v/>
      </c>
      <c r="CU1001" s="162" t="str">
        <f t="shared" si="554"/>
        <v/>
      </c>
      <c r="CV1001" s="162" t="str">
        <f t="shared" si="555"/>
        <v/>
      </c>
      <c r="CW1001" s="162" t="str">
        <f t="shared" si="556"/>
        <v/>
      </c>
      <c r="CX1001" s="162" t="str">
        <f t="shared" si="557"/>
        <v/>
      </c>
      <c r="CY1001" s="162" t="str">
        <f t="shared" si="558"/>
        <v/>
      </c>
      <c r="CZ1001" s="162" t="str">
        <f t="shared" si="559"/>
        <v/>
      </c>
      <c r="DA1001" s="163" t="str">
        <f t="shared" si="560"/>
        <v/>
      </c>
    </row>
    <row r="1002" spans="1:105" ht="16.5" x14ac:dyDescent="0.3">
      <c r="A1002" s="135"/>
      <c r="B1002" s="136"/>
      <c r="C1002" s="136"/>
      <c r="D1002" s="137"/>
      <c r="E1002" s="176"/>
      <c r="F1002" s="182"/>
      <c r="G1002" s="183"/>
      <c r="H1002" s="183"/>
      <c r="I1002" s="183"/>
      <c r="J1002" s="183"/>
      <c r="K1002" s="183"/>
      <c r="L1002" s="183"/>
      <c r="M1002" s="186"/>
      <c r="N1002" s="182"/>
      <c r="O1002" s="184"/>
      <c r="P1002" s="178"/>
      <c r="Q1002" s="118">
        <f t="shared" si="529"/>
        <v>0</v>
      </c>
      <c r="R1002" s="3"/>
      <c r="S1002" s="3"/>
      <c r="T1002" s="4"/>
      <c r="U1002" s="4"/>
      <c r="V1002" s="99">
        <f t="shared" si="530"/>
        <v>0</v>
      </c>
      <c r="W1002" s="161"/>
      <c r="X1002" s="138"/>
      <c r="AH1002" s="158" t="str">
        <f t="array" ref="AH1002">IF(OR(AH$1=0, $A1002=""),"",SQRT((_xlfn.XLOOKUP(AH$1,$Z$2:$Z$16,$AA$2:$AA$16)-$T1002)^2+(_xlfn.XLOOKUP(AH$1,$Z$2:$Z$16,$AB$2:$AB$16)-$U1002)^2+(_xlfn.XLOOKUP(AH$1,$Z$2:$Z$16,$AC$2:$AC$16-$V1002)^2)))</f>
        <v/>
      </c>
      <c r="AI1002" s="140" t="str">
        <f t="array" ref="AI1002">IF(OR(AI$1=0, $A1002=""),"",SQRT((_xlfn.XLOOKUP(AI$1,$Z$2:$Z$16,$AA$2:$AA$16)-$T1002)^2+(_xlfn.XLOOKUP(AI$1,$Z$2:$Z$16,$AB$2:$AB$16)-$U1002)^2+(_xlfn.XLOOKUP(AI$1,$Z$2:$Z$16,$AC$2:$AC$16-$V1002)^2)))</f>
        <v/>
      </c>
      <c r="AJ1002" s="140" t="str">
        <f t="array" ref="AJ1002">IF(OR(AJ$1=0, $A1002=""),"",SQRT((_xlfn.XLOOKUP(AJ$1,$Z$2:$Z$16,$AA$2:$AA$16)-$T1002)^2+(_xlfn.XLOOKUP(AJ$1,$Z$2:$Z$16,$AB$2:$AB$16)-$U1002)^2+(_xlfn.XLOOKUP(AJ$1,$Z$2:$Z$16,$AC$2:$AC$16-$V1002)^2)))</f>
        <v/>
      </c>
      <c r="AK1002" s="140" t="str">
        <f t="array" ref="AK1002">IF(OR(AK$1=0, $A1002=""),"",SQRT((_xlfn.XLOOKUP(AK$1,$Z$2:$Z$16,$AA$2:$AA$16)-$T1002)^2+(_xlfn.XLOOKUP(AK$1,$Z$2:$Z$16,$AB$2:$AB$16)-$U1002)^2+(_xlfn.XLOOKUP(AK$1,$Z$2:$Z$16,$AC$2:$AC$16-$V1002)^2)))</f>
        <v/>
      </c>
      <c r="AL1002" s="140" t="str">
        <f t="array" ref="AL1002">IF(OR(AL$1=0, $A1002=""),"",SQRT((_xlfn.XLOOKUP(AL$1,$Z$2:$Z$16,$AA$2:$AA$16)-$T1002)^2+(_xlfn.XLOOKUP(AL$1,$Z$2:$Z$16,$AB$2:$AB$16)-$U1002)^2+(_xlfn.XLOOKUP(AL$1,$Z$2:$Z$16,$AC$2:$AC$16-$V1002)^2)))</f>
        <v/>
      </c>
      <c r="AM1002" s="140" t="str">
        <f t="array" ref="AM1002">IF(OR(AM$1=0, $A1002=""),"",SQRT((_xlfn.XLOOKUP(AM$1,$Z$2:$Z$16,$AA$2:$AA$16)-$T1002)^2+(_xlfn.XLOOKUP(AM$1,$Z$2:$Z$16,$AB$2:$AB$16)-$U1002)^2+(_xlfn.XLOOKUP(AM$1,$Z$2:$Z$16,$AC$2:$AC$16-$V1002)^2)))</f>
        <v/>
      </c>
      <c r="AN1002" s="140" t="str">
        <f t="array" ref="AN1002">IF(OR(AN$1=0, $A1002=""),"",SQRT((_xlfn.XLOOKUP(AN$1,$Z$2:$Z$16,$AA$2:$AA$16)-$T1002)^2+(_xlfn.XLOOKUP(AN$1,$Z$2:$Z$16,$AB$2:$AB$16)-$U1002)^2+(_xlfn.XLOOKUP(AN$1,$Z$2:$Z$16,$AC$2:$AC$16-$V1002)^2)))</f>
        <v/>
      </c>
      <c r="AO1002" s="140" t="str">
        <f t="array" ref="AO1002">IF(OR(AO$1=0, $A1002=""),"",SQRT((_xlfn.XLOOKUP(AO$1,$Z$2:$Z$16,$AA$2:$AA$16)-$T1002)^2+(_xlfn.XLOOKUP(AO$1,$Z$2:$Z$16,$AB$2:$AB$16)-$U1002)^2+(_xlfn.XLOOKUP(AO$1,$Z$2:$Z$16,$AC$2:$AC$16-$V1002)^2)))</f>
        <v/>
      </c>
      <c r="AP1002" s="141" t="str">
        <f t="array" ref="AP1002">IF(OR(AP$1=0, $A1002=""),"",SQRT((_xlfn.XLOOKUP(AP$1,$Z$2:$Z$16,$AA$2:$AA$16)-$T1002)^2+(_xlfn.XLOOKUP(AP$1,$Z$2:$Z$16,$AB$2:$AB$16)-$U1002)^2+(_xlfn.XLOOKUP(AP$1,$Z$2:$Z$16,$AC$2:$AC$16-$V1002)^2)))</f>
        <v/>
      </c>
      <c r="AQ1002" s="141" t="str">
        <f t="array" ref="AQ1002">IF(OR(AQ$1=0, $A1002=""),"",SQRT((_xlfn.XLOOKUP(AQ$1,$Z$2:$Z$16,$AA$2:$AA$16)-$T1002)^2+(_xlfn.XLOOKUP(AQ$1,$Z$2:$Z$16,$AB$2:$AB$16)-$U1002)^2+(_xlfn.XLOOKUP(AQ$1,$Z$2:$Z$16,$AC$2:$AC$16-$V1002)^2)))</f>
        <v/>
      </c>
      <c r="AR1002" s="141" t="str">
        <f t="array" ref="AR1002">IF(OR(AR$1=0, $A1002=""),"",SQRT((_xlfn.XLOOKUP(AR$1,$Z$2:$Z$16,$AA$2:$AA$16)-$T1002)^2+(_xlfn.XLOOKUP(AR$1,$Z$2:$Z$16,$AB$2:$AB$16)-$U1002)^2+(_xlfn.XLOOKUP(AR$1,$Z$2:$Z$16,$AC$2:$AC$16-$V1002)^2)))</f>
        <v/>
      </c>
      <c r="AS1002" s="141" t="str">
        <f t="array" ref="AS1002">IF(OR(AS$1=0, $A1002=""),"",SQRT((_xlfn.XLOOKUP(AS$1,$Z$2:$Z$16,$AA$2:$AA$16)-$T1002)^2+(_xlfn.XLOOKUP(AS$1,$Z$2:$Z$16,$AB$2:$AB$16)-$U1002)^2+(_xlfn.XLOOKUP(AS$1,$Z$2:$Z$16,$AC$2:$AC$16-$V1002)^2)))</f>
        <v/>
      </c>
      <c r="AT1002" s="141" t="str">
        <f t="array" ref="AT1002">IF(OR(AT$1=0, $A1002=""),"",SQRT((_xlfn.XLOOKUP(AT$1,$Z$2:$Z$16,$AA$2:$AA$16)-$T1002)^2+(_xlfn.XLOOKUP(AT$1,$Z$2:$Z$16,$AB$2:$AB$16)-$U1002)^2+(_xlfn.XLOOKUP(AT$1,$Z$2:$Z$16,$AC$2:$AC$16-$V1002)^2)))</f>
        <v/>
      </c>
      <c r="AU1002" s="141" t="str">
        <f t="array" ref="AU1002">IF(OR(AU$1=0, $A1002=""),"",SQRT((_xlfn.XLOOKUP(AU$1,$Z$2:$Z$16,$AA$2:$AA$16)-$T1002)^2+(_xlfn.XLOOKUP(AU$1,$Z$2:$Z$16,$AB$2:$AB$16)-$U1002)^2+(_xlfn.XLOOKUP(AU$1,$Z$2:$Z$16,$AC$2:$AC$16-$V1002)^2)))</f>
        <v/>
      </c>
      <c r="AV1002" s="142" t="str">
        <f t="array" ref="AV1002">IF(OR(AV$1=0, $A1002=""),"",SQRT((_xlfn.XLOOKUP(AV$1,$Z$2:$Z$16,$AA$2:$AA$16)-$T1002)^2+(_xlfn.XLOOKUP(AV$1,$Z$2:$Z$16,$AB$2:$AB$16)-$U1002)^2+(_xlfn.XLOOKUP(AV$1,$Z$2:$Z$16,$AC$2:$AC$16-$V1002)^2)))</f>
        <v/>
      </c>
      <c r="AW1002" s="124"/>
      <c r="AX1002" s="124"/>
      <c r="AY1002" s="125">
        <f t="shared" si="531"/>
        <v>0</v>
      </c>
      <c r="AZ1002" s="143">
        <f t="shared" si="532"/>
        <v>0</v>
      </c>
      <c r="BA1002" s="143">
        <f t="shared" si="533"/>
        <v>0</v>
      </c>
      <c r="BB1002" s="143">
        <f t="shared" si="534"/>
        <v>0</v>
      </c>
      <c r="BC1002" s="143">
        <f t="shared" si="535"/>
        <v>0</v>
      </c>
      <c r="BD1002" s="143">
        <f t="shared" si="536"/>
        <v>0</v>
      </c>
      <c r="BE1002" s="143">
        <f t="shared" si="537"/>
        <v>0</v>
      </c>
      <c r="BF1002" s="143">
        <f t="shared" si="538"/>
        <v>0</v>
      </c>
      <c r="BG1002" s="144">
        <f t="shared" si="539"/>
        <v>0</v>
      </c>
      <c r="BH1002" s="144">
        <f t="shared" si="540"/>
        <v>0</v>
      </c>
      <c r="BI1002" s="144">
        <f t="shared" si="541"/>
        <v>0</v>
      </c>
      <c r="BJ1002" s="144">
        <f t="shared" si="542"/>
        <v>0</v>
      </c>
      <c r="BK1002" s="144">
        <f t="shared" si="543"/>
        <v>0</v>
      </c>
      <c r="BL1002" s="144">
        <f t="shared" si="544"/>
        <v>0</v>
      </c>
      <c r="BM1002" s="145">
        <f t="shared" si="545"/>
        <v>0</v>
      </c>
      <c r="BN1002" s="124"/>
      <c r="BO1002" s="124"/>
      <c r="BP1002" s="124"/>
      <c r="BQ1002" s="124"/>
      <c r="BR1002" s="124"/>
      <c r="BS1002" s="124"/>
      <c r="BT1002" s="124"/>
      <c r="BU1002" s="124"/>
      <c r="BV1002" s="130"/>
      <c r="BW1002" s="130"/>
      <c r="BX1002" s="130"/>
      <c r="BY1002" s="130"/>
      <c r="BZ1002" s="130"/>
      <c r="CA1002" s="130"/>
      <c r="CB1002" s="130"/>
      <c r="CC1002" s="130"/>
      <c r="CD1002" s="130"/>
      <c r="CE1002" s="130"/>
      <c r="CF1002" s="130"/>
      <c r="CG1002" s="130"/>
      <c r="CH1002" s="130"/>
      <c r="CI1002" s="130"/>
      <c r="CJ1002" s="130"/>
      <c r="CM1002" s="159">
        <f t="shared" si="546"/>
        <v>0</v>
      </c>
      <c r="CN1002" s="160">
        <f t="shared" si="547"/>
        <v>0</v>
      </c>
      <c r="CO1002" s="160">
        <f t="shared" si="548"/>
        <v>0</v>
      </c>
      <c r="CP1002" s="160">
        <f t="shared" si="549"/>
        <v>0</v>
      </c>
      <c r="CQ1002" s="160">
        <f t="shared" si="550"/>
        <v>0</v>
      </c>
      <c r="CR1002" s="160" t="str">
        <f t="shared" si="551"/>
        <v/>
      </c>
      <c r="CS1002" s="160" t="str">
        <f t="shared" si="552"/>
        <v/>
      </c>
      <c r="CT1002" s="160" t="str">
        <f t="shared" si="553"/>
        <v/>
      </c>
      <c r="CU1002" s="162" t="str">
        <f t="shared" si="554"/>
        <v/>
      </c>
      <c r="CV1002" s="162" t="str">
        <f t="shared" si="555"/>
        <v/>
      </c>
      <c r="CW1002" s="162" t="str">
        <f t="shared" si="556"/>
        <v/>
      </c>
      <c r="CX1002" s="162" t="str">
        <f t="shared" si="557"/>
        <v/>
      </c>
      <c r="CY1002" s="162" t="str">
        <f t="shared" si="558"/>
        <v/>
      </c>
      <c r="CZ1002" s="162" t="str">
        <f t="shared" si="559"/>
        <v/>
      </c>
      <c r="DA1002" s="163" t="str">
        <f t="shared" si="560"/>
        <v/>
      </c>
    </row>
    <row r="1003" spans="1:105" ht="16.5" x14ac:dyDescent="0.3">
      <c r="A1003" s="135"/>
      <c r="B1003" s="136"/>
      <c r="C1003" s="136"/>
      <c r="D1003" s="137"/>
      <c r="E1003" s="176"/>
      <c r="F1003" s="182"/>
      <c r="G1003" s="183"/>
      <c r="H1003" s="183"/>
      <c r="I1003" s="183"/>
      <c r="J1003" s="183"/>
      <c r="K1003" s="183"/>
      <c r="L1003" s="183"/>
      <c r="M1003" s="186"/>
      <c r="N1003" s="182"/>
      <c r="O1003" s="184"/>
      <c r="P1003" s="178"/>
      <c r="Q1003" s="118">
        <f t="shared" si="529"/>
        <v>0</v>
      </c>
      <c r="R1003" s="3"/>
      <c r="S1003" s="3"/>
      <c r="T1003" s="4"/>
      <c r="U1003" s="4"/>
      <c r="V1003" s="99">
        <f t="shared" si="530"/>
        <v>0</v>
      </c>
      <c r="W1003" s="161"/>
      <c r="X1003" s="138"/>
      <c r="AH1003" s="158" t="str">
        <f t="array" ref="AH1003">IF(OR(AH$1=0, $A1003=""),"",SQRT((_xlfn.XLOOKUP(AH$1,$Z$2:$Z$16,$AA$2:$AA$16)-$T1003)^2+(_xlfn.XLOOKUP(AH$1,$Z$2:$Z$16,$AB$2:$AB$16)-$U1003)^2+(_xlfn.XLOOKUP(AH$1,$Z$2:$Z$16,$AC$2:$AC$16-$V1003)^2)))</f>
        <v/>
      </c>
      <c r="AI1003" s="140" t="str">
        <f t="array" ref="AI1003">IF(OR(AI$1=0, $A1003=""),"",SQRT((_xlfn.XLOOKUP(AI$1,$Z$2:$Z$16,$AA$2:$AA$16)-$T1003)^2+(_xlfn.XLOOKUP(AI$1,$Z$2:$Z$16,$AB$2:$AB$16)-$U1003)^2+(_xlfn.XLOOKUP(AI$1,$Z$2:$Z$16,$AC$2:$AC$16-$V1003)^2)))</f>
        <v/>
      </c>
      <c r="AJ1003" s="140" t="str">
        <f t="array" ref="AJ1003">IF(OR(AJ$1=0, $A1003=""),"",SQRT((_xlfn.XLOOKUP(AJ$1,$Z$2:$Z$16,$AA$2:$AA$16)-$T1003)^2+(_xlfn.XLOOKUP(AJ$1,$Z$2:$Z$16,$AB$2:$AB$16)-$U1003)^2+(_xlfn.XLOOKUP(AJ$1,$Z$2:$Z$16,$AC$2:$AC$16-$V1003)^2)))</f>
        <v/>
      </c>
      <c r="AK1003" s="140" t="str">
        <f t="array" ref="AK1003">IF(OR(AK$1=0, $A1003=""),"",SQRT((_xlfn.XLOOKUP(AK$1,$Z$2:$Z$16,$AA$2:$AA$16)-$T1003)^2+(_xlfn.XLOOKUP(AK$1,$Z$2:$Z$16,$AB$2:$AB$16)-$U1003)^2+(_xlfn.XLOOKUP(AK$1,$Z$2:$Z$16,$AC$2:$AC$16-$V1003)^2)))</f>
        <v/>
      </c>
      <c r="AL1003" s="140" t="str">
        <f t="array" ref="AL1003">IF(OR(AL$1=0, $A1003=""),"",SQRT((_xlfn.XLOOKUP(AL$1,$Z$2:$Z$16,$AA$2:$AA$16)-$T1003)^2+(_xlfn.XLOOKUP(AL$1,$Z$2:$Z$16,$AB$2:$AB$16)-$U1003)^2+(_xlfn.XLOOKUP(AL$1,$Z$2:$Z$16,$AC$2:$AC$16-$V1003)^2)))</f>
        <v/>
      </c>
      <c r="AM1003" s="140" t="str">
        <f t="array" ref="AM1003">IF(OR(AM$1=0, $A1003=""),"",SQRT((_xlfn.XLOOKUP(AM$1,$Z$2:$Z$16,$AA$2:$AA$16)-$T1003)^2+(_xlfn.XLOOKUP(AM$1,$Z$2:$Z$16,$AB$2:$AB$16)-$U1003)^2+(_xlfn.XLOOKUP(AM$1,$Z$2:$Z$16,$AC$2:$AC$16-$V1003)^2)))</f>
        <v/>
      </c>
      <c r="AN1003" s="140" t="str">
        <f t="array" ref="AN1003">IF(OR(AN$1=0, $A1003=""),"",SQRT((_xlfn.XLOOKUP(AN$1,$Z$2:$Z$16,$AA$2:$AA$16)-$T1003)^2+(_xlfn.XLOOKUP(AN$1,$Z$2:$Z$16,$AB$2:$AB$16)-$U1003)^2+(_xlfn.XLOOKUP(AN$1,$Z$2:$Z$16,$AC$2:$AC$16-$V1003)^2)))</f>
        <v/>
      </c>
      <c r="AO1003" s="140" t="str">
        <f t="array" ref="AO1003">IF(OR(AO$1=0, $A1003=""),"",SQRT((_xlfn.XLOOKUP(AO$1,$Z$2:$Z$16,$AA$2:$AA$16)-$T1003)^2+(_xlfn.XLOOKUP(AO$1,$Z$2:$Z$16,$AB$2:$AB$16)-$U1003)^2+(_xlfn.XLOOKUP(AO$1,$Z$2:$Z$16,$AC$2:$AC$16-$V1003)^2)))</f>
        <v/>
      </c>
      <c r="AP1003" s="141" t="str">
        <f t="array" ref="AP1003">IF(OR(AP$1=0, $A1003=""),"",SQRT((_xlfn.XLOOKUP(AP$1,$Z$2:$Z$16,$AA$2:$AA$16)-$T1003)^2+(_xlfn.XLOOKUP(AP$1,$Z$2:$Z$16,$AB$2:$AB$16)-$U1003)^2+(_xlfn.XLOOKUP(AP$1,$Z$2:$Z$16,$AC$2:$AC$16-$V1003)^2)))</f>
        <v/>
      </c>
      <c r="AQ1003" s="141" t="str">
        <f t="array" ref="AQ1003">IF(OR(AQ$1=0, $A1003=""),"",SQRT((_xlfn.XLOOKUP(AQ$1,$Z$2:$Z$16,$AA$2:$AA$16)-$T1003)^2+(_xlfn.XLOOKUP(AQ$1,$Z$2:$Z$16,$AB$2:$AB$16)-$U1003)^2+(_xlfn.XLOOKUP(AQ$1,$Z$2:$Z$16,$AC$2:$AC$16-$V1003)^2)))</f>
        <v/>
      </c>
      <c r="AR1003" s="141" t="str">
        <f t="array" ref="AR1003">IF(OR(AR$1=0, $A1003=""),"",SQRT((_xlfn.XLOOKUP(AR$1,$Z$2:$Z$16,$AA$2:$AA$16)-$T1003)^2+(_xlfn.XLOOKUP(AR$1,$Z$2:$Z$16,$AB$2:$AB$16)-$U1003)^2+(_xlfn.XLOOKUP(AR$1,$Z$2:$Z$16,$AC$2:$AC$16-$V1003)^2)))</f>
        <v/>
      </c>
      <c r="AS1003" s="141" t="str">
        <f t="array" ref="AS1003">IF(OR(AS$1=0, $A1003=""),"",SQRT((_xlfn.XLOOKUP(AS$1,$Z$2:$Z$16,$AA$2:$AA$16)-$T1003)^2+(_xlfn.XLOOKUP(AS$1,$Z$2:$Z$16,$AB$2:$AB$16)-$U1003)^2+(_xlfn.XLOOKUP(AS$1,$Z$2:$Z$16,$AC$2:$AC$16-$V1003)^2)))</f>
        <v/>
      </c>
      <c r="AT1003" s="141" t="str">
        <f t="array" ref="AT1003">IF(OR(AT$1=0, $A1003=""),"",SQRT((_xlfn.XLOOKUP(AT$1,$Z$2:$Z$16,$AA$2:$AA$16)-$T1003)^2+(_xlfn.XLOOKUP(AT$1,$Z$2:$Z$16,$AB$2:$AB$16)-$U1003)^2+(_xlfn.XLOOKUP(AT$1,$Z$2:$Z$16,$AC$2:$AC$16-$V1003)^2)))</f>
        <v/>
      </c>
      <c r="AU1003" s="141" t="str">
        <f t="array" ref="AU1003">IF(OR(AU$1=0, $A1003=""),"",SQRT((_xlfn.XLOOKUP(AU$1,$Z$2:$Z$16,$AA$2:$AA$16)-$T1003)^2+(_xlfn.XLOOKUP(AU$1,$Z$2:$Z$16,$AB$2:$AB$16)-$U1003)^2+(_xlfn.XLOOKUP(AU$1,$Z$2:$Z$16,$AC$2:$AC$16-$V1003)^2)))</f>
        <v/>
      </c>
      <c r="AV1003" s="142" t="str">
        <f t="array" ref="AV1003">IF(OR(AV$1=0, $A1003=""),"",SQRT((_xlfn.XLOOKUP(AV$1,$Z$2:$Z$16,$AA$2:$AA$16)-$T1003)^2+(_xlfn.XLOOKUP(AV$1,$Z$2:$Z$16,$AB$2:$AB$16)-$U1003)^2+(_xlfn.XLOOKUP(AV$1,$Z$2:$Z$16,$AC$2:$AC$16-$V1003)^2)))</f>
        <v/>
      </c>
      <c r="AW1003" s="124"/>
      <c r="AX1003" s="124"/>
      <c r="AY1003" s="125">
        <f t="shared" si="531"/>
        <v>0</v>
      </c>
      <c r="AZ1003" s="143">
        <f t="shared" si="532"/>
        <v>0</v>
      </c>
      <c r="BA1003" s="143">
        <f t="shared" si="533"/>
        <v>0</v>
      </c>
      <c r="BB1003" s="143">
        <f t="shared" si="534"/>
        <v>0</v>
      </c>
      <c r="BC1003" s="143">
        <f t="shared" si="535"/>
        <v>0</v>
      </c>
      <c r="BD1003" s="143">
        <f t="shared" si="536"/>
        <v>0</v>
      </c>
      <c r="BE1003" s="143">
        <f t="shared" si="537"/>
        <v>0</v>
      </c>
      <c r="BF1003" s="143">
        <f t="shared" si="538"/>
        <v>0</v>
      </c>
      <c r="BG1003" s="144">
        <f t="shared" si="539"/>
        <v>0</v>
      </c>
      <c r="BH1003" s="144">
        <f t="shared" si="540"/>
        <v>0</v>
      </c>
      <c r="BI1003" s="144">
        <f t="shared" si="541"/>
        <v>0</v>
      </c>
      <c r="BJ1003" s="144">
        <f t="shared" si="542"/>
        <v>0</v>
      </c>
      <c r="BK1003" s="144">
        <f t="shared" si="543"/>
        <v>0</v>
      </c>
      <c r="BL1003" s="144">
        <f t="shared" si="544"/>
        <v>0</v>
      </c>
      <c r="BM1003" s="145">
        <f t="shared" si="545"/>
        <v>0</v>
      </c>
      <c r="BN1003" s="124"/>
      <c r="BO1003" s="124"/>
      <c r="BP1003" s="124"/>
      <c r="BQ1003" s="124"/>
      <c r="BR1003" s="124"/>
      <c r="BS1003" s="124"/>
      <c r="BT1003" s="124"/>
      <c r="BU1003" s="124"/>
      <c r="BV1003" s="130"/>
      <c r="BW1003" s="130"/>
      <c r="BX1003" s="130"/>
      <c r="BY1003" s="130"/>
      <c r="BZ1003" s="130"/>
      <c r="CA1003" s="130"/>
      <c r="CB1003" s="130"/>
      <c r="CC1003" s="130"/>
      <c r="CD1003" s="130"/>
      <c r="CE1003" s="130"/>
      <c r="CF1003" s="130"/>
      <c r="CG1003" s="130"/>
      <c r="CH1003" s="130"/>
      <c r="CI1003" s="130"/>
      <c r="CJ1003" s="130"/>
      <c r="CM1003" s="159">
        <f t="shared" si="546"/>
        <v>0</v>
      </c>
      <c r="CN1003" s="160">
        <f t="shared" si="547"/>
        <v>0</v>
      </c>
      <c r="CO1003" s="160">
        <f t="shared" si="548"/>
        <v>0</v>
      </c>
      <c r="CP1003" s="160">
        <f t="shared" si="549"/>
        <v>0</v>
      </c>
      <c r="CQ1003" s="160">
        <f t="shared" si="550"/>
        <v>0</v>
      </c>
      <c r="CR1003" s="160" t="str">
        <f t="shared" si="551"/>
        <v/>
      </c>
      <c r="CS1003" s="160" t="str">
        <f t="shared" si="552"/>
        <v/>
      </c>
      <c r="CT1003" s="160" t="str">
        <f t="shared" si="553"/>
        <v/>
      </c>
      <c r="CU1003" s="162" t="str">
        <f t="shared" si="554"/>
        <v/>
      </c>
      <c r="CV1003" s="162" t="str">
        <f t="shared" si="555"/>
        <v/>
      </c>
      <c r="CW1003" s="162" t="str">
        <f t="shared" si="556"/>
        <v/>
      </c>
      <c r="CX1003" s="162" t="str">
        <f t="shared" si="557"/>
        <v/>
      </c>
      <c r="CY1003" s="162" t="str">
        <f t="shared" si="558"/>
        <v/>
      </c>
      <c r="CZ1003" s="162" t="str">
        <f t="shared" si="559"/>
        <v/>
      </c>
      <c r="DA1003" s="163" t="str">
        <f t="shared" si="560"/>
        <v/>
      </c>
    </row>
    <row r="1004" spans="1:105" ht="16.5" x14ac:dyDescent="0.3">
      <c r="A1004" s="135"/>
      <c r="B1004" s="136"/>
      <c r="C1004" s="136"/>
      <c r="D1004" s="137"/>
      <c r="E1004" s="176"/>
      <c r="F1004" s="182"/>
      <c r="G1004" s="183"/>
      <c r="H1004" s="183"/>
      <c r="I1004" s="183"/>
      <c r="J1004" s="183"/>
      <c r="K1004" s="183"/>
      <c r="L1004" s="183"/>
      <c r="M1004" s="186"/>
      <c r="N1004" s="182"/>
      <c r="O1004" s="184"/>
      <c r="P1004" s="178"/>
      <c r="Q1004" s="118">
        <f t="shared" si="529"/>
        <v>0</v>
      </c>
      <c r="R1004" s="3"/>
      <c r="S1004" s="3"/>
      <c r="T1004" s="4"/>
      <c r="U1004" s="4"/>
      <c r="V1004" s="99">
        <f t="shared" si="530"/>
        <v>0</v>
      </c>
      <c r="W1004" s="161"/>
      <c r="X1004" s="138"/>
      <c r="AH1004" s="158" t="str">
        <f t="array" ref="AH1004">IF(OR(AH$1=0, $A1004=""),"",SQRT((_xlfn.XLOOKUP(AH$1,$Z$2:$Z$16,$AA$2:$AA$16)-$T1004)^2+(_xlfn.XLOOKUP(AH$1,$Z$2:$Z$16,$AB$2:$AB$16)-$U1004)^2+(_xlfn.XLOOKUP(AH$1,$Z$2:$Z$16,$AC$2:$AC$16-$V1004)^2)))</f>
        <v/>
      </c>
      <c r="AI1004" s="140" t="str">
        <f t="array" ref="AI1004">IF(OR(AI$1=0, $A1004=""),"",SQRT((_xlfn.XLOOKUP(AI$1,$Z$2:$Z$16,$AA$2:$AA$16)-$T1004)^2+(_xlfn.XLOOKUP(AI$1,$Z$2:$Z$16,$AB$2:$AB$16)-$U1004)^2+(_xlfn.XLOOKUP(AI$1,$Z$2:$Z$16,$AC$2:$AC$16-$V1004)^2)))</f>
        <v/>
      </c>
      <c r="AJ1004" s="140" t="str">
        <f t="array" ref="AJ1004">IF(OR(AJ$1=0, $A1004=""),"",SQRT((_xlfn.XLOOKUP(AJ$1,$Z$2:$Z$16,$AA$2:$AA$16)-$T1004)^2+(_xlfn.XLOOKUP(AJ$1,$Z$2:$Z$16,$AB$2:$AB$16)-$U1004)^2+(_xlfn.XLOOKUP(AJ$1,$Z$2:$Z$16,$AC$2:$AC$16-$V1004)^2)))</f>
        <v/>
      </c>
      <c r="AK1004" s="140" t="str">
        <f t="array" ref="AK1004">IF(OR(AK$1=0, $A1004=""),"",SQRT((_xlfn.XLOOKUP(AK$1,$Z$2:$Z$16,$AA$2:$AA$16)-$T1004)^2+(_xlfn.XLOOKUP(AK$1,$Z$2:$Z$16,$AB$2:$AB$16)-$U1004)^2+(_xlfn.XLOOKUP(AK$1,$Z$2:$Z$16,$AC$2:$AC$16-$V1004)^2)))</f>
        <v/>
      </c>
      <c r="AL1004" s="140" t="str">
        <f t="array" ref="AL1004">IF(OR(AL$1=0, $A1004=""),"",SQRT((_xlfn.XLOOKUP(AL$1,$Z$2:$Z$16,$AA$2:$AA$16)-$T1004)^2+(_xlfn.XLOOKUP(AL$1,$Z$2:$Z$16,$AB$2:$AB$16)-$U1004)^2+(_xlfn.XLOOKUP(AL$1,$Z$2:$Z$16,$AC$2:$AC$16-$V1004)^2)))</f>
        <v/>
      </c>
      <c r="AM1004" s="140" t="str">
        <f t="array" ref="AM1004">IF(OR(AM$1=0, $A1004=""),"",SQRT((_xlfn.XLOOKUP(AM$1,$Z$2:$Z$16,$AA$2:$AA$16)-$T1004)^2+(_xlfn.XLOOKUP(AM$1,$Z$2:$Z$16,$AB$2:$AB$16)-$U1004)^2+(_xlfn.XLOOKUP(AM$1,$Z$2:$Z$16,$AC$2:$AC$16-$V1004)^2)))</f>
        <v/>
      </c>
      <c r="AN1004" s="140" t="str">
        <f t="array" ref="AN1004">IF(OR(AN$1=0, $A1004=""),"",SQRT((_xlfn.XLOOKUP(AN$1,$Z$2:$Z$16,$AA$2:$AA$16)-$T1004)^2+(_xlfn.XLOOKUP(AN$1,$Z$2:$Z$16,$AB$2:$AB$16)-$U1004)^2+(_xlfn.XLOOKUP(AN$1,$Z$2:$Z$16,$AC$2:$AC$16-$V1004)^2)))</f>
        <v/>
      </c>
      <c r="AO1004" s="140" t="str">
        <f t="array" ref="AO1004">IF(OR(AO$1=0, $A1004=""),"",SQRT((_xlfn.XLOOKUP(AO$1,$Z$2:$Z$16,$AA$2:$AA$16)-$T1004)^2+(_xlfn.XLOOKUP(AO$1,$Z$2:$Z$16,$AB$2:$AB$16)-$U1004)^2+(_xlfn.XLOOKUP(AO$1,$Z$2:$Z$16,$AC$2:$AC$16-$V1004)^2)))</f>
        <v/>
      </c>
      <c r="AP1004" s="141" t="str">
        <f t="array" ref="AP1004">IF(OR(AP$1=0, $A1004=""),"",SQRT((_xlfn.XLOOKUP(AP$1,$Z$2:$Z$16,$AA$2:$AA$16)-$T1004)^2+(_xlfn.XLOOKUP(AP$1,$Z$2:$Z$16,$AB$2:$AB$16)-$U1004)^2+(_xlfn.XLOOKUP(AP$1,$Z$2:$Z$16,$AC$2:$AC$16-$V1004)^2)))</f>
        <v/>
      </c>
      <c r="AQ1004" s="141" t="str">
        <f t="array" ref="AQ1004">IF(OR(AQ$1=0, $A1004=""),"",SQRT((_xlfn.XLOOKUP(AQ$1,$Z$2:$Z$16,$AA$2:$AA$16)-$T1004)^2+(_xlfn.XLOOKUP(AQ$1,$Z$2:$Z$16,$AB$2:$AB$16)-$U1004)^2+(_xlfn.XLOOKUP(AQ$1,$Z$2:$Z$16,$AC$2:$AC$16-$V1004)^2)))</f>
        <v/>
      </c>
      <c r="AR1004" s="141" t="str">
        <f t="array" ref="AR1004">IF(OR(AR$1=0, $A1004=""),"",SQRT((_xlfn.XLOOKUP(AR$1,$Z$2:$Z$16,$AA$2:$AA$16)-$T1004)^2+(_xlfn.XLOOKUP(AR$1,$Z$2:$Z$16,$AB$2:$AB$16)-$U1004)^2+(_xlfn.XLOOKUP(AR$1,$Z$2:$Z$16,$AC$2:$AC$16-$V1004)^2)))</f>
        <v/>
      </c>
      <c r="AS1004" s="141" t="str">
        <f t="array" ref="AS1004">IF(OR(AS$1=0, $A1004=""),"",SQRT((_xlfn.XLOOKUP(AS$1,$Z$2:$Z$16,$AA$2:$AA$16)-$T1004)^2+(_xlfn.XLOOKUP(AS$1,$Z$2:$Z$16,$AB$2:$AB$16)-$U1004)^2+(_xlfn.XLOOKUP(AS$1,$Z$2:$Z$16,$AC$2:$AC$16-$V1004)^2)))</f>
        <v/>
      </c>
      <c r="AT1004" s="141" t="str">
        <f t="array" ref="AT1004">IF(OR(AT$1=0, $A1004=""),"",SQRT((_xlfn.XLOOKUP(AT$1,$Z$2:$Z$16,$AA$2:$AA$16)-$T1004)^2+(_xlfn.XLOOKUP(AT$1,$Z$2:$Z$16,$AB$2:$AB$16)-$U1004)^2+(_xlfn.XLOOKUP(AT$1,$Z$2:$Z$16,$AC$2:$AC$16-$V1004)^2)))</f>
        <v/>
      </c>
      <c r="AU1004" s="141" t="str">
        <f t="array" ref="AU1004">IF(OR(AU$1=0, $A1004=""),"",SQRT((_xlfn.XLOOKUP(AU$1,$Z$2:$Z$16,$AA$2:$AA$16)-$T1004)^2+(_xlfn.XLOOKUP(AU$1,$Z$2:$Z$16,$AB$2:$AB$16)-$U1004)^2+(_xlfn.XLOOKUP(AU$1,$Z$2:$Z$16,$AC$2:$AC$16-$V1004)^2)))</f>
        <v/>
      </c>
      <c r="AV1004" s="142" t="str">
        <f t="array" ref="AV1004">IF(OR(AV$1=0, $A1004=""),"",SQRT((_xlfn.XLOOKUP(AV$1,$Z$2:$Z$16,$AA$2:$AA$16)-$T1004)^2+(_xlfn.XLOOKUP(AV$1,$Z$2:$Z$16,$AB$2:$AB$16)-$U1004)^2+(_xlfn.XLOOKUP(AV$1,$Z$2:$Z$16,$AC$2:$AC$16-$V1004)^2)))</f>
        <v/>
      </c>
      <c r="AW1004" s="124"/>
      <c r="AX1004" s="124"/>
      <c r="AY1004" s="125">
        <f t="shared" si="531"/>
        <v>0</v>
      </c>
      <c r="AZ1004" s="143">
        <f t="shared" si="532"/>
        <v>0</v>
      </c>
      <c r="BA1004" s="143">
        <f t="shared" si="533"/>
        <v>0</v>
      </c>
      <c r="BB1004" s="143">
        <f t="shared" si="534"/>
        <v>0</v>
      </c>
      <c r="BC1004" s="143">
        <f t="shared" si="535"/>
        <v>0</v>
      </c>
      <c r="BD1004" s="143">
        <f t="shared" si="536"/>
        <v>0</v>
      </c>
      <c r="BE1004" s="143">
        <f t="shared" si="537"/>
        <v>0</v>
      </c>
      <c r="BF1004" s="143">
        <f t="shared" si="538"/>
        <v>0</v>
      </c>
      <c r="BG1004" s="144">
        <f t="shared" si="539"/>
        <v>0</v>
      </c>
      <c r="BH1004" s="144">
        <f t="shared" si="540"/>
        <v>0</v>
      </c>
      <c r="BI1004" s="144">
        <f t="shared" si="541"/>
        <v>0</v>
      </c>
      <c r="BJ1004" s="144">
        <f t="shared" si="542"/>
        <v>0</v>
      </c>
      <c r="BK1004" s="144">
        <f t="shared" si="543"/>
        <v>0</v>
      </c>
      <c r="BL1004" s="144">
        <f t="shared" si="544"/>
        <v>0</v>
      </c>
      <c r="BM1004" s="145">
        <f t="shared" si="545"/>
        <v>0</v>
      </c>
      <c r="BN1004" s="124"/>
      <c r="BO1004" s="124"/>
      <c r="BP1004" s="124"/>
      <c r="BQ1004" s="124"/>
      <c r="BR1004" s="124"/>
      <c r="BS1004" s="124"/>
      <c r="BT1004" s="124"/>
      <c r="BU1004" s="124"/>
      <c r="BV1004" s="130"/>
      <c r="BW1004" s="130"/>
      <c r="BX1004" s="130"/>
      <c r="BY1004" s="130"/>
      <c r="BZ1004" s="130"/>
      <c r="CA1004" s="130"/>
      <c r="CB1004" s="130"/>
      <c r="CC1004" s="130"/>
      <c r="CD1004" s="130"/>
      <c r="CE1004" s="130"/>
      <c r="CF1004" s="130"/>
      <c r="CG1004" s="130"/>
      <c r="CH1004" s="130"/>
      <c r="CI1004" s="130"/>
      <c r="CJ1004" s="130"/>
      <c r="CM1004" s="159">
        <f t="shared" si="546"/>
        <v>0</v>
      </c>
      <c r="CN1004" s="160">
        <f t="shared" si="547"/>
        <v>0</v>
      </c>
      <c r="CO1004" s="160">
        <f t="shared" si="548"/>
        <v>0</v>
      </c>
      <c r="CP1004" s="160">
        <f t="shared" si="549"/>
        <v>0</v>
      </c>
      <c r="CQ1004" s="160">
        <f t="shared" si="550"/>
        <v>0</v>
      </c>
      <c r="CR1004" s="160" t="str">
        <f t="shared" si="551"/>
        <v/>
      </c>
      <c r="CS1004" s="160" t="str">
        <f t="shared" si="552"/>
        <v/>
      </c>
      <c r="CT1004" s="160" t="str">
        <f t="shared" si="553"/>
        <v/>
      </c>
      <c r="CU1004" s="162" t="str">
        <f t="shared" si="554"/>
        <v/>
      </c>
      <c r="CV1004" s="162" t="str">
        <f t="shared" si="555"/>
        <v/>
      </c>
      <c r="CW1004" s="162" t="str">
        <f t="shared" si="556"/>
        <v/>
      </c>
      <c r="CX1004" s="162" t="str">
        <f t="shared" si="557"/>
        <v/>
      </c>
      <c r="CY1004" s="162" t="str">
        <f t="shared" si="558"/>
        <v/>
      </c>
      <c r="CZ1004" s="162" t="str">
        <f t="shared" si="559"/>
        <v/>
      </c>
      <c r="DA1004" s="163" t="str">
        <f t="shared" si="560"/>
        <v/>
      </c>
    </row>
    <row r="1005" spans="1:105" ht="16.5" x14ac:dyDescent="0.3">
      <c r="A1005" s="135"/>
      <c r="B1005" s="136"/>
      <c r="C1005" s="136"/>
      <c r="D1005" s="137"/>
      <c r="E1005" s="176"/>
      <c r="F1005" s="182"/>
      <c r="G1005" s="183"/>
      <c r="H1005" s="183"/>
      <c r="I1005" s="183"/>
      <c r="J1005" s="183"/>
      <c r="K1005" s="183"/>
      <c r="L1005" s="183"/>
      <c r="M1005" s="186"/>
      <c r="N1005" s="182"/>
      <c r="O1005" s="184"/>
      <c r="P1005" s="178"/>
      <c r="Q1005" s="118">
        <f t="shared" si="529"/>
        <v>0</v>
      </c>
      <c r="R1005" s="3"/>
      <c r="S1005" s="3"/>
      <c r="T1005" s="4"/>
      <c r="U1005" s="4"/>
      <c r="V1005" s="99">
        <f t="shared" si="530"/>
        <v>0</v>
      </c>
      <c r="W1005" s="161"/>
      <c r="X1005" s="138"/>
      <c r="AH1005" s="158" t="str">
        <f t="array" ref="AH1005">IF(OR(AH$1=0, $A1005=""),"",SQRT((_xlfn.XLOOKUP(AH$1,$Z$2:$Z$16,$AA$2:$AA$16)-$T1005)^2+(_xlfn.XLOOKUP(AH$1,$Z$2:$Z$16,$AB$2:$AB$16)-$U1005)^2+(_xlfn.XLOOKUP(AH$1,$Z$2:$Z$16,$AC$2:$AC$16-$V1005)^2)))</f>
        <v/>
      </c>
      <c r="AI1005" s="140" t="str">
        <f t="array" ref="AI1005">IF(OR(AI$1=0, $A1005=""),"",SQRT((_xlfn.XLOOKUP(AI$1,$Z$2:$Z$16,$AA$2:$AA$16)-$T1005)^2+(_xlfn.XLOOKUP(AI$1,$Z$2:$Z$16,$AB$2:$AB$16)-$U1005)^2+(_xlfn.XLOOKUP(AI$1,$Z$2:$Z$16,$AC$2:$AC$16-$V1005)^2)))</f>
        <v/>
      </c>
      <c r="AJ1005" s="140" t="str">
        <f t="array" ref="AJ1005">IF(OR(AJ$1=0, $A1005=""),"",SQRT((_xlfn.XLOOKUP(AJ$1,$Z$2:$Z$16,$AA$2:$AA$16)-$T1005)^2+(_xlfn.XLOOKUP(AJ$1,$Z$2:$Z$16,$AB$2:$AB$16)-$U1005)^2+(_xlfn.XLOOKUP(AJ$1,$Z$2:$Z$16,$AC$2:$AC$16-$V1005)^2)))</f>
        <v/>
      </c>
      <c r="AK1005" s="140" t="str">
        <f t="array" ref="AK1005">IF(OR(AK$1=0, $A1005=""),"",SQRT((_xlfn.XLOOKUP(AK$1,$Z$2:$Z$16,$AA$2:$AA$16)-$T1005)^2+(_xlfn.XLOOKUP(AK$1,$Z$2:$Z$16,$AB$2:$AB$16)-$U1005)^2+(_xlfn.XLOOKUP(AK$1,$Z$2:$Z$16,$AC$2:$AC$16-$V1005)^2)))</f>
        <v/>
      </c>
      <c r="AL1005" s="140" t="str">
        <f t="array" ref="AL1005">IF(OR(AL$1=0, $A1005=""),"",SQRT((_xlfn.XLOOKUP(AL$1,$Z$2:$Z$16,$AA$2:$AA$16)-$T1005)^2+(_xlfn.XLOOKUP(AL$1,$Z$2:$Z$16,$AB$2:$AB$16)-$U1005)^2+(_xlfn.XLOOKUP(AL$1,$Z$2:$Z$16,$AC$2:$AC$16-$V1005)^2)))</f>
        <v/>
      </c>
      <c r="AM1005" s="140" t="str">
        <f t="array" ref="AM1005">IF(OR(AM$1=0, $A1005=""),"",SQRT((_xlfn.XLOOKUP(AM$1,$Z$2:$Z$16,$AA$2:$AA$16)-$T1005)^2+(_xlfn.XLOOKUP(AM$1,$Z$2:$Z$16,$AB$2:$AB$16)-$U1005)^2+(_xlfn.XLOOKUP(AM$1,$Z$2:$Z$16,$AC$2:$AC$16-$V1005)^2)))</f>
        <v/>
      </c>
      <c r="AN1005" s="140" t="str">
        <f t="array" ref="AN1005">IF(OR(AN$1=0, $A1005=""),"",SQRT((_xlfn.XLOOKUP(AN$1,$Z$2:$Z$16,$AA$2:$AA$16)-$T1005)^2+(_xlfn.XLOOKUP(AN$1,$Z$2:$Z$16,$AB$2:$AB$16)-$U1005)^2+(_xlfn.XLOOKUP(AN$1,$Z$2:$Z$16,$AC$2:$AC$16-$V1005)^2)))</f>
        <v/>
      </c>
      <c r="AO1005" s="140" t="str">
        <f t="array" ref="AO1005">IF(OR(AO$1=0, $A1005=""),"",SQRT((_xlfn.XLOOKUP(AO$1,$Z$2:$Z$16,$AA$2:$AA$16)-$T1005)^2+(_xlfn.XLOOKUP(AO$1,$Z$2:$Z$16,$AB$2:$AB$16)-$U1005)^2+(_xlfn.XLOOKUP(AO$1,$Z$2:$Z$16,$AC$2:$AC$16-$V1005)^2)))</f>
        <v/>
      </c>
      <c r="AP1005" s="141" t="str">
        <f t="array" ref="AP1005">IF(OR(AP$1=0, $A1005=""),"",SQRT((_xlfn.XLOOKUP(AP$1,$Z$2:$Z$16,$AA$2:$AA$16)-$T1005)^2+(_xlfn.XLOOKUP(AP$1,$Z$2:$Z$16,$AB$2:$AB$16)-$U1005)^2+(_xlfn.XLOOKUP(AP$1,$Z$2:$Z$16,$AC$2:$AC$16-$V1005)^2)))</f>
        <v/>
      </c>
      <c r="AQ1005" s="141" t="str">
        <f t="array" ref="AQ1005">IF(OR(AQ$1=0, $A1005=""),"",SQRT((_xlfn.XLOOKUP(AQ$1,$Z$2:$Z$16,$AA$2:$AA$16)-$T1005)^2+(_xlfn.XLOOKUP(AQ$1,$Z$2:$Z$16,$AB$2:$AB$16)-$U1005)^2+(_xlfn.XLOOKUP(AQ$1,$Z$2:$Z$16,$AC$2:$AC$16-$V1005)^2)))</f>
        <v/>
      </c>
      <c r="AR1005" s="141" t="str">
        <f t="array" ref="AR1005">IF(OR(AR$1=0, $A1005=""),"",SQRT((_xlfn.XLOOKUP(AR$1,$Z$2:$Z$16,$AA$2:$AA$16)-$T1005)^2+(_xlfn.XLOOKUP(AR$1,$Z$2:$Z$16,$AB$2:$AB$16)-$U1005)^2+(_xlfn.XLOOKUP(AR$1,$Z$2:$Z$16,$AC$2:$AC$16-$V1005)^2)))</f>
        <v/>
      </c>
      <c r="AS1005" s="141" t="str">
        <f t="array" ref="AS1005">IF(OR(AS$1=0, $A1005=""),"",SQRT((_xlfn.XLOOKUP(AS$1,$Z$2:$Z$16,$AA$2:$AA$16)-$T1005)^2+(_xlfn.XLOOKUP(AS$1,$Z$2:$Z$16,$AB$2:$AB$16)-$U1005)^2+(_xlfn.XLOOKUP(AS$1,$Z$2:$Z$16,$AC$2:$AC$16-$V1005)^2)))</f>
        <v/>
      </c>
      <c r="AT1005" s="141" t="str">
        <f t="array" ref="AT1005">IF(OR(AT$1=0, $A1005=""),"",SQRT((_xlfn.XLOOKUP(AT$1,$Z$2:$Z$16,$AA$2:$AA$16)-$T1005)^2+(_xlfn.XLOOKUP(AT$1,$Z$2:$Z$16,$AB$2:$AB$16)-$U1005)^2+(_xlfn.XLOOKUP(AT$1,$Z$2:$Z$16,$AC$2:$AC$16-$V1005)^2)))</f>
        <v/>
      </c>
      <c r="AU1005" s="141" t="str">
        <f t="array" ref="AU1005">IF(OR(AU$1=0, $A1005=""),"",SQRT((_xlfn.XLOOKUP(AU$1,$Z$2:$Z$16,$AA$2:$AA$16)-$T1005)^2+(_xlfn.XLOOKUP(AU$1,$Z$2:$Z$16,$AB$2:$AB$16)-$U1005)^2+(_xlfn.XLOOKUP(AU$1,$Z$2:$Z$16,$AC$2:$AC$16-$V1005)^2)))</f>
        <v/>
      </c>
      <c r="AV1005" s="142" t="str">
        <f t="array" ref="AV1005">IF(OR(AV$1=0, $A1005=""),"",SQRT((_xlfn.XLOOKUP(AV$1,$Z$2:$Z$16,$AA$2:$AA$16)-$T1005)^2+(_xlfn.XLOOKUP(AV$1,$Z$2:$Z$16,$AB$2:$AB$16)-$U1005)^2+(_xlfn.XLOOKUP(AV$1,$Z$2:$Z$16,$AC$2:$AC$16-$V1005)^2)))</f>
        <v/>
      </c>
      <c r="AW1005" s="124"/>
      <c r="AX1005" s="124"/>
      <c r="AY1005" s="125">
        <f t="shared" si="531"/>
        <v>0</v>
      </c>
      <c r="AZ1005" s="143">
        <f t="shared" si="532"/>
        <v>0</v>
      </c>
      <c r="BA1005" s="143">
        <f t="shared" si="533"/>
        <v>0</v>
      </c>
      <c r="BB1005" s="143">
        <f t="shared" si="534"/>
        <v>0</v>
      </c>
      <c r="BC1005" s="143">
        <f t="shared" si="535"/>
        <v>0</v>
      </c>
      <c r="BD1005" s="143">
        <f t="shared" si="536"/>
        <v>0</v>
      </c>
      <c r="BE1005" s="143">
        <f t="shared" si="537"/>
        <v>0</v>
      </c>
      <c r="BF1005" s="143">
        <f t="shared" si="538"/>
        <v>0</v>
      </c>
      <c r="BG1005" s="144">
        <f t="shared" si="539"/>
        <v>0</v>
      </c>
      <c r="BH1005" s="144">
        <f t="shared" si="540"/>
        <v>0</v>
      </c>
      <c r="BI1005" s="144">
        <f t="shared" si="541"/>
        <v>0</v>
      </c>
      <c r="BJ1005" s="144">
        <f t="shared" si="542"/>
        <v>0</v>
      </c>
      <c r="BK1005" s="144">
        <f t="shared" si="543"/>
        <v>0</v>
      </c>
      <c r="BL1005" s="144">
        <f t="shared" si="544"/>
        <v>0</v>
      </c>
      <c r="BM1005" s="145">
        <f t="shared" si="545"/>
        <v>0</v>
      </c>
      <c r="BN1005" s="124"/>
      <c r="BO1005" s="124"/>
      <c r="BP1005" s="124"/>
      <c r="BQ1005" s="124"/>
      <c r="BR1005" s="124"/>
      <c r="BS1005" s="124"/>
      <c r="BT1005" s="124"/>
      <c r="BU1005" s="124"/>
      <c r="BV1005" s="130"/>
      <c r="BW1005" s="130"/>
      <c r="BX1005" s="130"/>
      <c r="BY1005" s="130"/>
      <c r="BZ1005" s="130"/>
      <c r="CA1005" s="130"/>
      <c r="CB1005" s="130"/>
      <c r="CC1005" s="130"/>
      <c r="CD1005" s="130"/>
      <c r="CE1005" s="130"/>
      <c r="CF1005" s="130"/>
      <c r="CG1005" s="130"/>
      <c r="CH1005" s="130"/>
      <c r="CI1005" s="130"/>
      <c r="CJ1005" s="130"/>
      <c r="CM1005" s="159">
        <f t="shared" si="546"/>
        <v>0</v>
      </c>
      <c r="CN1005" s="160">
        <f t="shared" si="547"/>
        <v>0</v>
      </c>
      <c r="CO1005" s="160">
        <f t="shared" si="548"/>
        <v>0</v>
      </c>
      <c r="CP1005" s="160">
        <f t="shared" si="549"/>
        <v>0</v>
      </c>
      <c r="CQ1005" s="160">
        <f t="shared" si="550"/>
        <v>0</v>
      </c>
      <c r="CR1005" s="160" t="str">
        <f t="shared" si="551"/>
        <v/>
      </c>
      <c r="CS1005" s="160" t="str">
        <f t="shared" si="552"/>
        <v/>
      </c>
      <c r="CT1005" s="160" t="str">
        <f t="shared" si="553"/>
        <v/>
      </c>
      <c r="CU1005" s="162" t="str">
        <f t="shared" si="554"/>
        <v/>
      </c>
      <c r="CV1005" s="162" t="str">
        <f t="shared" si="555"/>
        <v/>
      </c>
      <c r="CW1005" s="162" t="str">
        <f t="shared" si="556"/>
        <v/>
      </c>
      <c r="CX1005" s="162" t="str">
        <f t="shared" si="557"/>
        <v/>
      </c>
      <c r="CY1005" s="162" t="str">
        <f t="shared" si="558"/>
        <v/>
      </c>
      <c r="CZ1005" s="162" t="str">
        <f t="shared" si="559"/>
        <v/>
      </c>
      <c r="DA1005" s="163" t="str">
        <f t="shared" si="560"/>
        <v/>
      </c>
    </row>
    <row r="1006" spans="1:105" ht="16.5" x14ac:dyDescent="0.3">
      <c r="A1006" s="135"/>
      <c r="B1006" s="136"/>
      <c r="C1006" s="136"/>
      <c r="D1006" s="137"/>
      <c r="E1006" s="176"/>
      <c r="F1006" s="182"/>
      <c r="G1006" s="183"/>
      <c r="H1006" s="183"/>
      <c r="I1006" s="183"/>
      <c r="J1006" s="183"/>
      <c r="K1006" s="183"/>
      <c r="L1006" s="183"/>
      <c r="M1006" s="186"/>
      <c r="N1006" s="182"/>
      <c r="O1006" s="184"/>
      <c r="P1006" s="178"/>
      <c r="Q1006" s="118">
        <f t="shared" si="529"/>
        <v>0</v>
      </c>
      <c r="R1006" s="3"/>
      <c r="S1006" s="3"/>
      <c r="T1006" s="4"/>
      <c r="U1006" s="4"/>
      <c r="V1006" s="99">
        <f t="shared" si="530"/>
        <v>0</v>
      </c>
      <c r="W1006" s="161"/>
      <c r="X1006" s="138"/>
      <c r="AH1006" s="158" t="str">
        <f t="array" ref="AH1006">IF(OR(AH$1=0, $A1006=""),"",SQRT((_xlfn.XLOOKUP(AH$1,$Z$2:$Z$16,$AA$2:$AA$16)-$T1006)^2+(_xlfn.XLOOKUP(AH$1,$Z$2:$Z$16,$AB$2:$AB$16)-$U1006)^2+(_xlfn.XLOOKUP(AH$1,$Z$2:$Z$16,$AC$2:$AC$16-$V1006)^2)))</f>
        <v/>
      </c>
      <c r="AI1006" s="140" t="str">
        <f t="array" ref="AI1006">IF(OR(AI$1=0, $A1006=""),"",SQRT((_xlfn.XLOOKUP(AI$1,$Z$2:$Z$16,$AA$2:$AA$16)-$T1006)^2+(_xlfn.XLOOKUP(AI$1,$Z$2:$Z$16,$AB$2:$AB$16)-$U1006)^2+(_xlfn.XLOOKUP(AI$1,$Z$2:$Z$16,$AC$2:$AC$16-$V1006)^2)))</f>
        <v/>
      </c>
      <c r="AJ1006" s="140" t="str">
        <f t="array" ref="AJ1006">IF(OR(AJ$1=0, $A1006=""),"",SQRT((_xlfn.XLOOKUP(AJ$1,$Z$2:$Z$16,$AA$2:$AA$16)-$T1006)^2+(_xlfn.XLOOKUP(AJ$1,$Z$2:$Z$16,$AB$2:$AB$16)-$U1006)^2+(_xlfn.XLOOKUP(AJ$1,$Z$2:$Z$16,$AC$2:$AC$16-$V1006)^2)))</f>
        <v/>
      </c>
      <c r="AK1006" s="140" t="str">
        <f t="array" ref="AK1006">IF(OR(AK$1=0, $A1006=""),"",SQRT((_xlfn.XLOOKUP(AK$1,$Z$2:$Z$16,$AA$2:$AA$16)-$T1006)^2+(_xlfn.XLOOKUP(AK$1,$Z$2:$Z$16,$AB$2:$AB$16)-$U1006)^2+(_xlfn.XLOOKUP(AK$1,$Z$2:$Z$16,$AC$2:$AC$16-$V1006)^2)))</f>
        <v/>
      </c>
      <c r="AL1006" s="140" t="str">
        <f t="array" ref="AL1006">IF(OR(AL$1=0, $A1006=""),"",SQRT((_xlfn.XLOOKUP(AL$1,$Z$2:$Z$16,$AA$2:$AA$16)-$T1006)^2+(_xlfn.XLOOKUP(AL$1,$Z$2:$Z$16,$AB$2:$AB$16)-$U1006)^2+(_xlfn.XLOOKUP(AL$1,$Z$2:$Z$16,$AC$2:$AC$16-$V1006)^2)))</f>
        <v/>
      </c>
      <c r="AM1006" s="140" t="str">
        <f t="array" ref="AM1006">IF(OR(AM$1=0, $A1006=""),"",SQRT((_xlfn.XLOOKUP(AM$1,$Z$2:$Z$16,$AA$2:$AA$16)-$T1006)^2+(_xlfn.XLOOKUP(AM$1,$Z$2:$Z$16,$AB$2:$AB$16)-$U1006)^2+(_xlfn.XLOOKUP(AM$1,$Z$2:$Z$16,$AC$2:$AC$16-$V1006)^2)))</f>
        <v/>
      </c>
      <c r="AN1006" s="140" t="str">
        <f t="array" ref="AN1006">IF(OR(AN$1=0, $A1006=""),"",SQRT((_xlfn.XLOOKUP(AN$1,$Z$2:$Z$16,$AA$2:$AA$16)-$T1006)^2+(_xlfn.XLOOKUP(AN$1,$Z$2:$Z$16,$AB$2:$AB$16)-$U1006)^2+(_xlfn.XLOOKUP(AN$1,$Z$2:$Z$16,$AC$2:$AC$16-$V1006)^2)))</f>
        <v/>
      </c>
      <c r="AO1006" s="140" t="str">
        <f t="array" ref="AO1006">IF(OR(AO$1=0, $A1006=""),"",SQRT((_xlfn.XLOOKUP(AO$1,$Z$2:$Z$16,$AA$2:$AA$16)-$T1006)^2+(_xlfn.XLOOKUP(AO$1,$Z$2:$Z$16,$AB$2:$AB$16)-$U1006)^2+(_xlfn.XLOOKUP(AO$1,$Z$2:$Z$16,$AC$2:$AC$16-$V1006)^2)))</f>
        <v/>
      </c>
      <c r="AP1006" s="141" t="str">
        <f t="array" ref="AP1006">IF(OR(AP$1=0, $A1006=""),"",SQRT((_xlfn.XLOOKUP(AP$1,$Z$2:$Z$16,$AA$2:$AA$16)-$T1006)^2+(_xlfn.XLOOKUP(AP$1,$Z$2:$Z$16,$AB$2:$AB$16)-$U1006)^2+(_xlfn.XLOOKUP(AP$1,$Z$2:$Z$16,$AC$2:$AC$16-$V1006)^2)))</f>
        <v/>
      </c>
      <c r="AQ1006" s="141" t="str">
        <f t="array" ref="AQ1006">IF(OR(AQ$1=0, $A1006=""),"",SQRT((_xlfn.XLOOKUP(AQ$1,$Z$2:$Z$16,$AA$2:$AA$16)-$T1006)^2+(_xlfn.XLOOKUP(AQ$1,$Z$2:$Z$16,$AB$2:$AB$16)-$U1006)^2+(_xlfn.XLOOKUP(AQ$1,$Z$2:$Z$16,$AC$2:$AC$16-$V1006)^2)))</f>
        <v/>
      </c>
      <c r="AR1006" s="141" t="str">
        <f t="array" ref="AR1006">IF(OR(AR$1=0, $A1006=""),"",SQRT((_xlfn.XLOOKUP(AR$1,$Z$2:$Z$16,$AA$2:$AA$16)-$T1006)^2+(_xlfn.XLOOKUP(AR$1,$Z$2:$Z$16,$AB$2:$AB$16)-$U1006)^2+(_xlfn.XLOOKUP(AR$1,$Z$2:$Z$16,$AC$2:$AC$16-$V1006)^2)))</f>
        <v/>
      </c>
      <c r="AS1006" s="141" t="str">
        <f t="array" ref="AS1006">IF(OR(AS$1=0, $A1006=""),"",SQRT((_xlfn.XLOOKUP(AS$1,$Z$2:$Z$16,$AA$2:$AA$16)-$T1006)^2+(_xlfn.XLOOKUP(AS$1,$Z$2:$Z$16,$AB$2:$AB$16)-$U1006)^2+(_xlfn.XLOOKUP(AS$1,$Z$2:$Z$16,$AC$2:$AC$16-$V1006)^2)))</f>
        <v/>
      </c>
      <c r="AT1006" s="141" t="str">
        <f t="array" ref="AT1006">IF(OR(AT$1=0, $A1006=""),"",SQRT((_xlfn.XLOOKUP(AT$1,$Z$2:$Z$16,$AA$2:$AA$16)-$T1006)^2+(_xlfn.XLOOKUP(AT$1,$Z$2:$Z$16,$AB$2:$AB$16)-$U1006)^2+(_xlfn.XLOOKUP(AT$1,$Z$2:$Z$16,$AC$2:$AC$16-$V1006)^2)))</f>
        <v/>
      </c>
      <c r="AU1006" s="141" t="str">
        <f t="array" ref="AU1006">IF(OR(AU$1=0, $A1006=""),"",SQRT((_xlfn.XLOOKUP(AU$1,$Z$2:$Z$16,$AA$2:$AA$16)-$T1006)^2+(_xlfn.XLOOKUP(AU$1,$Z$2:$Z$16,$AB$2:$AB$16)-$U1006)^2+(_xlfn.XLOOKUP(AU$1,$Z$2:$Z$16,$AC$2:$AC$16-$V1006)^2)))</f>
        <v/>
      </c>
      <c r="AV1006" s="142" t="str">
        <f t="array" ref="AV1006">IF(OR(AV$1=0, $A1006=""),"",SQRT((_xlfn.XLOOKUP(AV$1,$Z$2:$Z$16,$AA$2:$AA$16)-$T1006)^2+(_xlfn.XLOOKUP(AV$1,$Z$2:$Z$16,$AB$2:$AB$16)-$U1006)^2+(_xlfn.XLOOKUP(AV$1,$Z$2:$Z$16,$AC$2:$AC$16-$V1006)^2)))</f>
        <v/>
      </c>
      <c r="AW1006" s="124"/>
      <c r="AX1006" s="124"/>
      <c r="AY1006" s="125">
        <f t="shared" si="531"/>
        <v>0</v>
      </c>
      <c r="AZ1006" s="143">
        <f t="shared" si="532"/>
        <v>0</v>
      </c>
      <c r="BA1006" s="143">
        <f t="shared" si="533"/>
        <v>0</v>
      </c>
      <c r="BB1006" s="143">
        <f t="shared" si="534"/>
        <v>0</v>
      </c>
      <c r="BC1006" s="143">
        <f t="shared" si="535"/>
        <v>0</v>
      </c>
      <c r="BD1006" s="143">
        <f t="shared" si="536"/>
        <v>0</v>
      </c>
      <c r="BE1006" s="143">
        <f t="shared" si="537"/>
        <v>0</v>
      </c>
      <c r="BF1006" s="143">
        <f t="shared" si="538"/>
        <v>0</v>
      </c>
      <c r="BG1006" s="144">
        <f t="shared" si="539"/>
        <v>0</v>
      </c>
      <c r="BH1006" s="144">
        <f t="shared" si="540"/>
        <v>0</v>
      </c>
      <c r="BI1006" s="144">
        <f t="shared" si="541"/>
        <v>0</v>
      </c>
      <c r="BJ1006" s="144">
        <f t="shared" si="542"/>
        <v>0</v>
      </c>
      <c r="BK1006" s="144">
        <f t="shared" si="543"/>
        <v>0</v>
      </c>
      <c r="BL1006" s="144">
        <f t="shared" si="544"/>
        <v>0</v>
      </c>
      <c r="BM1006" s="145">
        <f t="shared" si="545"/>
        <v>0</v>
      </c>
      <c r="BN1006" s="124"/>
      <c r="BO1006" s="124"/>
      <c r="BP1006" s="124"/>
      <c r="BQ1006" s="124"/>
      <c r="BR1006" s="124"/>
      <c r="BS1006" s="124"/>
      <c r="BT1006" s="124"/>
      <c r="BU1006" s="124"/>
      <c r="BV1006" s="130"/>
      <c r="BW1006" s="130"/>
      <c r="BX1006" s="130"/>
      <c r="BY1006" s="130"/>
      <c r="BZ1006" s="130"/>
      <c r="CA1006" s="130"/>
      <c r="CB1006" s="130"/>
      <c r="CC1006" s="130"/>
      <c r="CD1006" s="130"/>
      <c r="CE1006" s="130"/>
      <c r="CF1006" s="130"/>
      <c r="CG1006" s="130"/>
      <c r="CH1006" s="130"/>
      <c r="CI1006" s="130"/>
      <c r="CJ1006" s="130"/>
      <c r="CM1006" s="159">
        <f t="shared" si="546"/>
        <v>0</v>
      </c>
      <c r="CN1006" s="160">
        <f t="shared" si="547"/>
        <v>0</v>
      </c>
      <c r="CO1006" s="160">
        <f t="shared" si="548"/>
        <v>0</v>
      </c>
      <c r="CP1006" s="160">
        <f t="shared" si="549"/>
        <v>0</v>
      </c>
      <c r="CQ1006" s="160">
        <f t="shared" si="550"/>
        <v>0</v>
      </c>
      <c r="CR1006" s="160" t="str">
        <f t="shared" si="551"/>
        <v/>
      </c>
      <c r="CS1006" s="160" t="str">
        <f t="shared" si="552"/>
        <v/>
      </c>
      <c r="CT1006" s="160" t="str">
        <f t="shared" si="553"/>
        <v/>
      </c>
      <c r="CU1006" s="162" t="str">
        <f t="shared" si="554"/>
        <v/>
      </c>
      <c r="CV1006" s="162" t="str">
        <f t="shared" si="555"/>
        <v/>
      </c>
      <c r="CW1006" s="162" t="str">
        <f t="shared" si="556"/>
        <v/>
      </c>
      <c r="CX1006" s="162" t="str">
        <f t="shared" si="557"/>
        <v/>
      </c>
      <c r="CY1006" s="162" t="str">
        <f t="shared" si="558"/>
        <v/>
      </c>
      <c r="CZ1006" s="162" t="str">
        <f t="shared" si="559"/>
        <v/>
      </c>
      <c r="DA1006" s="163" t="str">
        <f t="shared" si="560"/>
        <v/>
      </c>
    </row>
    <row r="1007" spans="1:105" ht="16.5" x14ac:dyDescent="0.3">
      <c r="A1007" s="135"/>
      <c r="B1007" s="136"/>
      <c r="C1007" s="136"/>
      <c r="D1007" s="137"/>
      <c r="E1007" s="176"/>
      <c r="F1007" s="182"/>
      <c r="G1007" s="183"/>
      <c r="H1007" s="183"/>
      <c r="I1007" s="183"/>
      <c r="J1007" s="183"/>
      <c r="K1007" s="183"/>
      <c r="L1007" s="183"/>
      <c r="M1007" s="186"/>
      <c r="N1007" s="182"/>
      <c r="O1007" s="184"/>
      <c r="P1007" s="178"/>
      <c r="Q1007" s="118">
        <f t="shared" si="529"/>
        <v>0</v>
      </c>
      <c r="R1007" s="3"/>
      <c r="S1007" s="3"/>
      <c r="T1007" s="4"/>
      <c r="U1007" s="4"/>
      <c r="V1007" s="99">
        <f t="shared" si="530"/>
        <v>0</v>
      </c>
      <c r="W1007" s="161"/>
      <c r="X1007" s="138"/>
      <c r="AH1007" s="158" t="str">
        <f t="array" ref="AH1007">IF(OR(AH$1=0, $A1007=""),"",SQRT((_xlfn.XLOOKUP(AH$1,$Z$2:$Z$16,$AA$2:$AA$16)-$T1007)^2+(_xlfn.XLOOKUP(AH$1,$Z$2:$Z$16,$AB$2:$AB$16)-$U1007)^2+(_xlfn.XLOOKUP(AH$1,$Z$2:$Z$16,$AC$2:$AC$16-$V1007)^2)))</f>
        <v/>
      </c>
      <c r="AI1007" s="140" t="str">
        <f t="array" ref="AI1007">IF(OR(AI$1=0, $A1007=""),"",SQRT((_xlfn.XLOOKUP(AI$1,$Z$2:$Z$16,$AA$2:$AA$16)-$T1007)^2+(_xlfn.XLOOKUP(AI$1,$Z$2:$Z$16,$AB$2:$AB$16)-$U1007)^2+(_xlfn.XLOOKUP(AI$1,$Z$2:$Z$16,$AC$2:$AC$16-$V1007)^2)))</f>
        <v/>
      </c>
      <c r="AJ1007" s="140" t="str">
        <f t="array" ref="AJ1007">IF(OR(AJ$1=0, $A1007=""),"",SQRT((_xlfn.XLOOKUP(AJ$1,$Z$2:$Z$16,$AA$2:$AA$16)-$T1007)^2+(_xlfn.XLOOKUP(AJ$1,$Z$2:$Z$16,$AB$2:$AB$16)-$U1007)^2+(_xlfn.XLOOKUP(AJ$1,$Z$2:$Z$16,$AC$2:$AC$16-$V1007)^2)))</f>
        <v/>
      </c>
      <c r="AK1007" s="140" t="str">
        <f t="array" ref="AK1007">IF(OR(AK$1=0, $A1007=""),"",SQRT((_xlfn.XLOOKUP(AK$1,$Z$2:$Z$16,$AA$2:$AA$16)-$T1007)^2+(_xlfn.XLOOKUP(AK$1,$Z$2:$Z$16,$AB$2:$AB$16)-$U1007)^2+(_xlfn.XLOOKUP(AK$1,$Z$2:$Z$16,$AC$2:$AC$16-$V1007)^2)))</f>
        <v/>
      </c>
      <c r="AL1007" s="140" t="str">
        <f t="array" ref="AL1007">IF(OR(AL$1=0, $A1007=""),"",SQRT((_xlfn.XLOOKUP(AL$1,$Z$2:$Z$16,$AA$2:$AA$16)-$T1007)^2+(_xlfn.XLOOKUP(AL$1,$Z$2:$Z$16,$AB$2:$AB$16)-$U1007)^2+(_xlfn.XLOOKUP(AL$1,$Z$2:$Z$16,$AC$2:$AC$16-$V1007)^2)))</f>
        <v/>
      </c>
      <c r="AM1007" s="140" t="str">
        <f t="array" ref="AM1007">IF(OR(AM$1=0, $A1007=""),"",SQRT((_xlfn.XLOOKUP(AM$1,$Z$2:$Z$16,$AA$2:$AA$16)-$T1007)^2+(_xlfn.XLOOKUP(AM$1,$Z$2:$Z$16,$AB$2:$AB$16)-$U1007)^2+(_xlfn.XLOOKUP(AM$1,$Z$2:$Z$16,$AC$2:$AC$16-$V1007)^2)))</f>
        <v/>
      </c>
      <c r="AN1007" s="140" t="str">
        <f t="array" ref="AN1007">IF(OR(AN$1=0, $A1007=""),"",SQRT((_xlfn.XLOOKUP(AN$1,$Z$2:$Z$16,$AA$2:$AA$16)-$T1007)^2+(_xlfn.XLOOKUP(AN$1,$Z$2:$Z$16,$AB$2:$AB$16)-$U1007)^2+(_xlfn.XLOOKUP(AN$1,$Z$2:$Z$16,$AC$2:$AC$16-$V1007)^2)))</f>
        <v/>
      </c>
      <c r="AO1007" s="140" t="str">
        <f t="array" ref="AO1007">IF(OR(AO$1=0, $A1007=""),"",SQRT((_xlfn.XLOOKUP(AO$1,$Z$2:$Z$16,$AA$2:$AA$16)-$T1007)^2+(_xlfn.XLOOKUP(AO$1,$Z$2:$Z$16,$AB$2:$AB$16)-$U1007)^2+(_xlfn.XLOOKUP(AO$1,$Z$2:$Z$16,$AC$2:$AC$16-$V1007)^2)))</f>
        <v/>
      </c>
      <c r="AP1007" s="141" t="str">
        <f t="array" ref="AP1007">IF(OR(AP$1=0, $A1007=""),"",SQRT((_xlfn.XLOOKUP(AP$1,$Z$2:$Z$16,$AA$2:$AA$16)-$T1007)^2+(_xlfn.XLOOKUP(AP$1,$Z$2:$Z$16,$AB$2:$AB$16)-$U1007)^2+(_xlfn.XLOOKUP(AP$1,$Z$2:$Z$16,$AC$2:$AC$16-$V1007)^2)))</f>
        <v/>
      </c>
      <c r="AQ1007" s="141" t="str">
        <f t="array" ref="AQ1007">IF(OR(AQ$1=0, $A1007=""),"",SQRT((_xlfn.XLOOKUP(AQ$1,$Z$2:$Z$16,$AA$2:$AA$16)-$T1007)^2+(_xlfn.XLOOKUP(AQ$1,$Z$2:$Z$16,$AB$2:$AB$16)-$U1007)^2+(_xlfn.XLOOKUP(AQ$1,$Z$2:$Z$16,$AC$2:$AC$16-$V1007)^2)))</f>
        <v/>
      </c>
      <c r="AR1007" s="141" t="str">
        <f t="array" ref="AR1007">IF(OR(AR$1=0, $A1007=""),"",SQRT((_xlfn.XLOOKUP(AR$1,$Z$2:$Z$16,$AA$2:$AA$16)-$T1007)^2+(_xlfn.XLOOKUP(AR$1,$Z$2:$Z$16,$AB$2:$AB$16)-$U1007)^2+(_xlfn.XLOOKUP(AR$1,$Z$2:$Z$16,$AC$2:$AC$16-$V1007)^2)))</f>
        <v/>
      </c>
      <c r="AS1007" s="141" t="str">
        <f t="array" ref="AS1007">IF(OR(AS$1=0, $A1007=""),"",SQRT((_xlfn.XLOOKUP(AS$1,$Z$2:$Z$16,$AA$2:$AA$16)-$T1007)^2+(_xlfn.XLOOKUP(AS$1,$Z$2:$Z$16,$AB$2:$AB$16)-$U1007)^2+(_xlfn.XLOOKUP(AS$1,$Z$2:$Z$16,$AC$2:$AC$16-$V1007)^2)))</f>
        <v/>
      </c>
      <c r="AT1007" s="141" t="str">
        <f t="array" ref="AT1007">IF(OR(AT$1=0, $A1007=""),"",SQRT((_xlfn.XLOOKUP(AT$1,$Z$2:$Z$16,$AA$2:$AA$16)-$T1007)^2+(_xlfn.XLOOKUP(AT$1,$Z$2:$Z$16,$AB$2:$AB$16)-$U1007)^2+(_xlfn.XLOOKUP(AT$1,$Z$2:$Z$16,$AC$2:$AC$16-$V1007)^2)))</f>
        <v/>
      </c>
      <c r="AU1007" s="141" t="str">
        <f t="array" ref="AU1007">IF(OR(AU$1=0, $A1007=""),"",SQRT((_xlfn.XLOOKUP(AU$1,$Z$2:$Z$16,$AA$2:$AA$16)-$T1007)^2+(_xlfn.XLOOKUP(AU$1,$Z$2:$Z$16,$AB$2:$AB$16)-$U1007)^2+(_xlfn.XLOOKUP(AU$1,$Z$2:$Z$16,$AC$2:$AC$16-$V1007)^2)))</f>
        <v/>
      </c>
      <c r="AV1007" s="142" t="str">
        <f t="array" ref="AV1007">IF(OR(AV$1=0, $A1007=""),"",SQRT((_xlfn.XLOOKUP(AV$1,$Z$2:$Z$16,$AA$2:$AA$16)-$T1007)^2+(_xlfn.XLOOKUP(AV$1,$Z$2:$Z$16,$AB$2:$AB$16)-$U1007)^2+(_xlfn.XLOOKUP(AV$1,$Z$2:$Z$16,$AC$2:$AC$16-$V1007)^2)))</f>
        <v/>
      </c>
      <c r="AW1007" s="124"/>
      <c r="AX1007" s="124"/>
      <c r="AY1007" s="125">
        <f t="shared" si="531"/>
        <v>0</v>
      </c>
      <c r="AZ1007" s="143">
        <f t="shared" si="532"/>
        <v>0</v>
      </c>
      <c r="BA1007" s="143">
        <f t="shared" si="533"/>
        <v>0</v>
      </c>
      <c r="BB1007" s="143">
        <f t="shared" si="534"/>
        <v>0</v>
      </c>
      <c r="BC1007" s="143">
        <f t="shared" si="535"/>
        <v>0</v>
      </c>
      <c r="BD1007" s="143">
        <f t="shared" si="536"/>
        <v>0</v>
      </c>
      <c r="BE1007" s="143">
        <f t="shared" si="537"/>
        <v>0</v>
      </c>
      <c r="BF1007" s="143">
        <f t="shared" si="538"/>
        <v>0</v>
      </c>
      <c r="BG1007" s="144">
        <f t="shared" si="539"/>
        <v>0</v>
      </c>
      <c r="BH1007" s="144">
        <f t="shared" si="540"/>
        <v>0</v>
      </c>
      <c r="BI1007" s="144">
        <f t="shared" si="541"/>
        <v>0</v>
      </c>
      <c r="BJ1007" s="144">
        <f t="shared" si="542"/>
        <v>0</v>
      </c>
      <c r="BK1007" s="144">
        <f t="shared" si="543"/>
        <v>0</v>
      </c>
      <c r="BL1007" s="144">
        <f t="shared" si="544"/>
        <v>0</v>
      </c>
      <c r="BM1007" s="145">
        <f t="shared" si="545"/>
        <v>0</v>
      </c>
      <c r="BN1007" s="124"/>
      <c r="BO1007" s="124"/>
      <c r="BP1007" s="124"/>
      <c r="BQ1007" s="124"/>
      <c r="BR1007" s="124"/>
      <c r="BS1007" s="124"/>
      <c r="BT1007" s="124"/>
      <c r="BU1007" s="124"/>
      <c r="BV1007" s="130"/>
      <c r="BW1007" s="130"/>
      <c r="BX1007" s="130"/>
      <c r="BY1007" s="130"/>
      <c r="BZ1007" s="130"/>
      <c r="CA1007" s="130"/>
      <c r="CB1007" s="130"/>
      <c r="CC1007" s="130"/>
      <c r="CD1007" s="130"/>
      <c r="CE1007" s="130"/>
      <c r="CF1007" s="130"/>
      <c r="CG1007" s="130"/>
      <c r="CH1007" s="130"/>
      <c r="CI1007" s="130"/>
      <c r="CJ1007" s="130"/>
      <c r="CM1007" s="159">
        <f t="shared" si="546"/>
        <v>0</v>
      </c>
      <c r="CN1007" s="160">
        <f t="shared" si="547"/>
        <v>0</v>
      </c>
      <c r="CO1007" s="160">
        <f t="shared" si="548"/>
        <v>0</v>
      </c>
      <c r="CP1007" s="160">
        <f t="shared" si="549"/>
        <v>0</v>
      </c>
      <c r="CQ1007" s="160">
        <f t="shared" si="550"/>
        <v>0</v>
      </c>
      <c r="CR1007" s="160" t="str">
        <f t="shared" si="551"/>
        <v/>
      </c>
      <c r="CS1007" s="160" t="str">
        <f t="shared" si="552"/>
        <v/>
      </c>
      <c r="CT1007" s="160" t="str">
        <f t="shared" si="553"/>
        <v/>
      </c>
      <c r="CU1007" s="162" t="str">
        <f t="shared" si="554"/>
        <v/>
      </c>
      <c r="CV1007" s="162" t="str">
        <f t="shared" si="555"/>
        <v/>
      </c>
      <c r="CW1007" s="162" t="str">
        <f t="shared" si="556"/>
        <v/>
      </c>
      <c r="CX1007" s="162" t="str">
        <f t="shared" si="557"/>
        <v/>
      </c>
      <c r="CY1007" s="162" t="str">
        <f t="shared" si="558"/>
        <v/>
      </c>
      <c r="CZ1007" s="162" t="str">
        <f t="shared" si="559"/>
        <v/>
      </c>
      <c r="DA1007" s="163" t="str">
        <f t="shared" si="560"/>
        <v/>
      </c>
    </row>
    <row r="1008" spans="1:105" ht="16.5" x14ac:dyDescent="0.3">
      <c r="A1008" s="135"/>
      <c r="B1008" s="136"/>
      <c r="C1008" s="136"/>
      <c r="D1008" s="137"/>
      <c r="E1008" s="176"/>
      <c r="F1008" s="182"/>
      <c r="G1008" s="183"/>
      <c r="H1008" s="183"/>
      <c r="I1008" s="183"/>
      <c r="J1008" s="183"/>
      <c r="K1008" s="183"/>
      <c r="L1008" s="183"/>
      <c r="M1008" s="186"/>
      <c r="N1008" s="182"/>
      <c r="O1008" s="184"/>
      <c r="P1008" s="178"/>
      <c r="Q1008" s="118">
        <f t="shared" si="529"/>
        <v>0</v>
      </c>
      <c r="R1008" s="3"/>
      <c r="S1008" s="3"/>
      <c r="T1008" s="4"/>
      <c r="U1008" s="4"/>
      <c r="V1008" s="99">
        <f t="shared" si="530"/>
        <v>0</v>
      </c>
      <c r="W1008" s="161"/>
      <c r="X1008" s="138"/>
      <c r="AH1008" s="158" t="str">
        <f t="array" ref="AH1008">IF(OR(AH$1=0, $A1008=""),"",SQRT((_xlfn.XLOOKUP(AH$1,$Z$2:$Z$16,$AA$2:$AA$16)-$T1008)^2+(_xlfn.XLOOKUP(AH$1,$Z$2:$Z$16,$AB$2:$AB$16)-$U1008)^2+(_xlfn.XLOOKUP(AH$1,$Z$2:$Z$16,$AC$2:$AC$16-$V1008)^2)))</f>
        <v/>
      </c>
      <c r="AI1008" s="140" t="str">
        <f t="array" ref="AI1008">IF(OR(AI$1=0, $A1008=""),"",SQRT((_xlfn.XLOOKUP(AI$1,$Z$2:$Z$16,$AA$2:$AA$16)-$T1008)^2+(_xlfn.XLOOKUP(AI$1,$Z$2:$Z$16,$AB$2:$AB$16)-$U1008)^2+(_xlfn.XLOOKUP(AI$1,$Z$2:$Z$16,$AC$2:$AC$16-$V1008)^2)))</f>
        <v/>
      </c>
      <c r="AJ1008" s="140" t="str">
        <f t="array" ref="AJ1008">IF(OR(AJ$1=0, $A1008=""),"",SQRT((_xlfn.XLOOKUP(AJ$1,$Z$2:$Z$16,$AA$2:$AA$16)-$T1008)^2+(_xlfn.XLOOKUP(AJ$1,$Z$2:$Z$16,$AB$2:$AB$16)-$U1008)^2+(_xlfn.XLOOKUP(AJ$1,$Z$2:$Z$16,$AC$2:$AC$16-$V1008)^2)))</f>
        <v/>
      </c>
      <c r="AK1008" s="140" t="str">
        <f t="array" ref="AK1008">IF(OR(AK$1=0, $A1008=""),"",SQRT((_xlfn.XLOOKUP(AK$1,$Z$2:$Z$16,$AA$2:$AA$16)-$T1008)^2+(_xlfn.XLOOKUP(AK$1,$Z$2:$Z$16,$AB$2:$AB$16)-$U1008)^2+(_xlfn.XLOOKUP(AK$1,$Z$2:$Z$16,$AC$2:$AC$16-$V1008)^2)))</f>
        <v/>
      </c>
      <c r="AL1008" s="140" t="str">
        <f t="array" ref="AL1008">IF(OR(AL$1=0, $A1008=""),"",SQRT((_xlfn.XLOOKUP(AL$1,$Z$2:$Z$16,$AA$2:$AA$16)-$T1008)^2+(_xlfn.XLOOKUP(AL$1,$Z$2:$Z$16,$AB$2:$AB$16)-$U1008)^2+(_xlfn.XLOOKUP(AL$1,$Z$2:$Z$16,$AC$2:$AC$16-$V1008)^2)))</f>
        <v/>
      </c>
      <c r="AM1008" s="140" t="str">
        <f t="array" ref="AM1008">IF(OR(AM$1=0, $A1008=""),"",SQRT((_xlfn.XLOOKUP(AM$1,$Z$2:$Z$16,$AA$2:$AA$16)-$T1008)^2+(_xlfn.XLOOKUP(AM$1,$Z$2:$Z$16,$AB$2:$AB$16)-$U1008)^2+(_xlfn.XLOOKUP(AM$1,$Z$2:$Z$16,$AC$2:$AC$16-$V1008)^2)))</f>
        <v/>
      </c>
      <c r="AN1008" s="140" t="str">
        <f t="array" ref="AN1008">IF(OR(AN$1=0, $A1008=""),"",SQRT((_xlfn.XLOOKUP(AN$1,$Z$2:$Z$16,$AA$2:$AA$16)-$T1008)^2+(_xlfn.XLOOKUP(AN$1,$Z$2:$Z$16,$AB$2:$AB$16)-$U1008)^2+(_xlfn.XLOOKUP(AN$1,$Z$2:$Z$16,$AC$2:$AC$16-$V1008)^2)))</f>
        <v/>
      </c>
      <c r="AO1008" s="140" t="str">
        <f t="array" ref="AO1008">IF(OR(AO$1=0, $A1008=""),"",SQRT((_xlfn.XLOOKUP(AO$1,$Z$2:$Z$16,$AA$2:$AA$16)-$T1008)^2+(_xlfn.XLOOKUP(AO$1,$Z$2:$Z$16,$AB$2:$AB$16)-$U1008)^2+(_xlfn.XLOOKUP(AO$1,$Z$2:$Z$16,$AC$2:$AC$16-$V1008)^2)))</f>
        <v/>
      </c>
      <c r="AP1008" s="141" t="str">
        <f t="array" ref="AP1008">IF(OR(AP$1=0, $A1008=""),"",SQRT((_xlfn.XLOOKUP(AP$1,$Z$2:$Z$16,$AA$2:$AA$16)-$T1008)^2+(_xlfn.XLOOKUP(AP$1,$Z$2:$Z$16,$AB$2:$AB$16)-$U1008)^2+(_xlfn.XLOOKUP(AP$1,$Z$2:$Z$16,$AC$2:$AC$16-$V1008)^2)))</f>
        <v/>
      </c>
      <c r="AQ1008" s="141" t="str">
        <f t="array" ref="AQ1008">IF(OR(AQ$1=0, $A1008=""),"",SQRT((_xlfn.XLOOKUP(AQ$1,$Z$2:$Z$16,$AA$2:$AA$16)-$T1008)^2+(_xlfn.XLOOKUP(AQ$1,$Z$2:$Z$16,$AB$2:$AB$16)-$U1008)^2+(_xlfn.XLOOKUP(AQ$1,$Z$2:$Z$16,$AC$2:$AC$16-$V1008)^2)))</f>
        <v/>
      </c>
      <c r="AR1008" s="141" t="str">
        <f t="array" ref="AR1008">IF(OR(AR$1=0, $A1008=""),"",SQRT((_xlfn.XLOOKUP(AR$1,$Z$2:$Z$16,$AA$2:$AA$16)-$T1008)^2+(_xlfn.XLOOKUP(AR$1,$Z$2:$Z$16,$AB$2:$AB$16)-$U1008)^2+(_xlfn.XLOOKUP(AR$1,$Z$2:$Z$16,$AC$2:$AC$16-$V1008)^2)))</f>
        <v/>
      </c>
      <c r="AS1008" s="141" t="str">
        <f t="array" ref="AS1008">IF(OR(AS$1=0, $A1008=""),"",SQRT((_xlfn.XLOOKUP(AS$1,$Z$2:$Z$16,$AA$2:$AA$16)-$T1008)^2+(_xlfn.XLOOKUP(AS$1,$Z$2:$Z$16,$AB$2:$AB$16)-$U1008)^2+(_xlfn.XLOOKUP(AS$1,$Z$2:$Z$16,$AC$2:$AC$16-$V1008)^2)))</f>
        <v/>
      </c>
      <c r="AT1008" s="141" t="str">
        <f t="array" ref="AT1008">IF(OR(AT$1=0, $A1008=""),"",SQRT((_xlfn.XLOOKUP(AT$1,$Z$2:$Z$16,$AA$2:$AA$16)-$T1008)^2+(_xlfn.XLOOKUP(AT$1,$Z$2:$Z$16,$AB$2:$AB$16)-$U1008)^2+(_xlfn.XLOOKUP(AT$1,$Z$2:$Z$16,$AC$2:$AC$16-$V1008)^2)))</f>
        <v/>
      </c>
      <c r="AU1008" s="141" t="str">
        <f t="array" ref="AU1008">IF(OR(AU$1=0, $A1008=""),"",SQRT((_xlfn.XLOOKUP(AU$1,$Z$2:$Z$16,$AA$2:$AA$16)-$T1008)^2+(_xlfn.XLOOKUP(AU$1,$Z$2:$Z$16,$AB$2:$AB$16)-$U1008)^2+(_xlfn.XLOOKUP(AU$1,$Z$2:$Z$16,$AC$2:$AC$16-$V1008)^2)))</f>
        <v/>
      </c>
      <c r="AV1008" s="142" t="str">
        <f t="array" ref="AV1008">IF(OR(AV$1=0, $A1008=""),"",SQRT((_xlfn.XLOOKUP(AV$1,$Z$2:$Z$16,$AA$2:$AA$16)-$T1008)^2+(_xlfn.XLOOKUP(AV$1,$Z$2:$Z$16,$AB$2:$AB$16)-$U1008)^2+(_xlfn.XLOOKUP(AV$1,$Z$2:$Z$16,$AC$2:$AC$16-$V1008)^2)))</f>
        <v/>
      </c>
      <c r="AW1008" s="124"/>
      <c r="AX1008" s="124"/>
      <c r="AY1008" s="125">
        <f t="shared" si="531"/>
        <v>0</v>
      </c>
      <c r="AZ1008" s="143">
        <f t="shared" si="532"/>
        <v>0</v>
      </c>
      <c r="BA1008" s="143">
        <f t="shared" si="533"/>
        <v>0</v>
      </c>
      <c r="BB1008" s="143">
        <f t="shared" si="534"/>
        <v>0</v>
      </c>
      <c r="BC1008" s="143">
        <f t="shared" si="535"/>
        <v>0</v>
      </c>
      <c r="BD1008" s="143">
        <f t="shared" si="536"/>
        <v>0</v>
      </c>
      <c r="BE1008" s="143">
        <f t="shared" si="537"/>
        <v>0</v>
      </c>
      <c r="BF1008" s="143">
        <f t="shared" si="538"/>
        <v>0</v>
      </c>
      <c r="BG1008" s="144">
        <f t="shared" si="539"/>
        <v>0</v>
      </c>
      <c r="BH1008" s="144">
        <f t="shared" si="540"/>
        <v>0</v>
      </c>
      <c r="BI1008" s="144">
        <f t="shared" si="541"/>
        <v>0</v>
      </c>
      <c r="BJ1008" s="144">
        <f t="shared" si="542"/>
        <v>0</v>
      </c>
      <c r="BK1008" s="144">
        <f t="shared" si="543"/>
        <v>0</v>
      </c>
      <c r="BL1008" s="144">
        <f t="shared" si="544"/>
        <v>0</v>
      </c>
      <c r="BM1008" s="145">
        <f t="shared" si="545"/>
        <v>0</v>
      </c>
      <c r="BN1008" s="124"/>
      <c r="BO1008" s="124"/>
      <c r="BP1008" s="124"/>
      <c r="BQ1008" s="124"/>
      <c r="BR1008" s="124"/>
      <c r="BS1008" s="124"/>
      <c r="BT1008" s="124"/>
      <c r="BU1008" s="124"/>
      <c r="BV1008" s="130"/>
      <c r="BW1008" s="130"/>
      <c r="BX1008" s="130"/>
      <c r="BY1008" s="130"/>
      <c r="BZ1008" s="130"/>
      <c r="CA1008" s="130"/>
      <c r="CB1008" s="130"/>
      <c r="CC1008" s="130"/>
      <c r="CD1008" s="130"/>
      <c r="CE1008" s="130"/>
      <c r="CF1008" s="130"/>
      <c r="CG1008" s="130"/>
      <c r="CH1008" s="130"/>
      <c r="CI1008" s="130"/>
      <c r="CJ1008" s="130"/>
      <c r="CM1008" s="159">
        <f t="shared" si="546"/>
        <v>0</v>
      </c>
      <c r="CN1008" s="160">
        <f t="shared" si="547"/>
        <v>0</v>
      </c>
      <c r="CO1008" s="160">
        <f t="shared" si="548"/>
        <v>0</v>
      </c>
      <c r="CP1008" s="160">
        <f t="shared" si="549"/>
        <v>0</v>
      </c>
      <c r="CQ1008" s="160">
        <f t="shared" si="550"/>
        <v>0</v>
      </c>
      <c r="CR1008" s="160" t="str">
        <f t="shared" si="551"/>
        <v/>
      </c>
      <c r="CS1008" s="160" t="str">
        <f t="shared" si="552"/>
        <v/>
      </c>
      <c r="CT1008" s="160" t="str">
        <f t="shared" si="553"/>
        <v/>
      </c>
      <c r="CU1008" s="162" t="str">
        <f t="shared" si="554"/>
        <v/>
      </c>
      <c r="CV1008" s="162" t="str">
        <f t="shared" si="555"/>
        <v/>
      </c>
      <c r="CW1008" s="162" t="str">
        <f t="shared" si="556"/>
        <v/>
      </c>
      <c r="CX1008" s="162" t="str">
        <f t="shared" si="557"/>
        <v/>
      </c>
      <c r="CY1008" s="162" t="str">
        <f t="shared" si="558"/>
        <v/>
      </c>
      <c r="CZ1008" s="162" t="str">
        <f t="shared" si="559"/>
        <v/>
      </c>
      <c r="DA1008" s="163" t="str">
        <f t="shared" si="560"/>
        <v/>
      </c>
    </row>
    <row r="1009" spans="1:105" ht="16.5" x14ac:dyDescent="0.3">
      <c r="A1009" s="135"/>
      <c r="B1009" s="136"/>
      <c r="C1009" s="136"/>
      <c r="D1009" s="137"/>
      <c r="E1009" s="176"/>
      <c r="F1009" s="182"/>
      <c r="G1009" s="183"/>
      <c r="H1009" s="183"/>
      <c r="I1009" s="183"/>
      <c r="J1009" s="183"/>
      <c r="K1009" s="183"/>
      <c r="L1009" s="183"/>
      <c r="M1009" s="186"/>
      <c r="N1009" s="182"/>
      <c r="O1009" s="184"/>
      <c r="P1009" s="178"/>
      <c r="Q1009" s="118">
        <f t="shared" si="529"/>
        <v>0</v>
      </c>
      <c r="R1009" s="3"/>
      <c r="S1009" s="3"/>
      <c r="T1009" s="4"/>
      <c r="U1009" s="4"/>
      <c r="V1009" s="99">
        <f t="shared" si="530"/>
        <v>0</v>
      </c>
      <c r="W1009" s="161"/>
      <c r="X1009" s="138"/>
      <c r="AH1009" s="158" t="str">
        <f t="array" ref="AH1009">IF(OR(AH$1=0, $A1009=""),"",SQRT((_xlfn.XLOOKUP(AH$1,$Z$2:$Z$16,$AA$2:$AA$16)-$T1009)^2+(_xlfn.XLOOKUP(AH$1,$Z$2:$Z$16,$AB$2:$AB$16)-$U1009)^2+(_xlfn.XLOOKUP(AH$1,$Z$2:$Z$16,$AC$2:$AC$16-$V1009)^2)))</f>
        <v/>
      </c>
      <c r="AI1009" s="140" t="str">
        <f t="array" ref="AI1009">IF(OR(AI$1=0, $A1009=""),"",SQRT((_xlfn.XLOOKUP(AI$1,$Z$2:$Z$16,$AA$2:$AA$16)-$T1009)^2+(_xlfn.XLOOKUP(AI$1,$Z$2:$Z$16,$AB$2:$AB$16)-$U1009)^2+(_xlfn.XLOOKUP(AI$1,$Z$2:$Z$16,$AC$2:$AC$16-$V1009)^2)))</f>
        <v/>
      </c>
      <c r="AJ1009" s="140" t="str">
        <f t="array" ref="AJ1009">IF(OR(AJ$1=0, $A1009=""),"",SQRT((_xlfn.XLOOKUP(AJ$1,$Z$2:$Z$16,$AA$2:$AA$16)-$T1009)^2+(_xlfn.XLOOKUP(AJ$1,$Z$2:$Z$16,$AB$2:$AB$16)-$U1009)^2+(_xlfn.XLOOKUP(AJ$1,$Z$2:$Z$16,$AC$2:$AC$16-$V1009)^2)))</f>
        <v/>
      </c>
      <c r="AK1009" s="140" t="str">
        <f t="array" ref="AK1009">IF(OR(AK$1=0, $A1009=""),"",SQRT((_xlfn.XLOOKUP(AK$1,$Z$2:$Z$16,$AA$2:$AA$16)-$T1009)^2+(_xlfn.XLOOKUP(AK$1,$Z$2:$Z$16,$AB$2:$AB$16)-$U1009)^2+(_xlfn.XLOOKUP(AK$1,$Z$2:$Z$16,$AC$2:$AC$16-$V1009)^2)))</f>
        <v/>
      </c>
      <c r="AL1009" s="140" t="str">
        <f t="array" ref="AL1009">IF(OR(AL$1=0, $A1009=""),"",SQRT((_xlfn.XLOOKUP(AL$1,$Z$2:$Z$16,$AA$2:$AA$16)-$T1009)^2+(_xlfn.XLOOKUP(AL$1,$Z$2:$Z$16,$AB$2:$AB$16)-$U1009)^2+(_xlfn.XLOOKUP(AL$1,$Z$2:$Z$16,$AC$2:$AC$16-$V1009)^2)))</f>
        <v/>
      </c>
      <c r="AM1009" s="140" t="str">
        <f t="array" ref="AM1009">IF(OR(AM$1=0, $A1009=""),"",SQRT((_xlfn.XLOOKUP(AM$1,$Z$2:$Z$16,$AA$2:$AA$16)-$T1009)^2+(_xlfn.XLOOKUP(AM$1,$Z$2:$Z$16,$AB$2:$AB$16)-$U1009)^2+(_xlfn.XLOOKUP(AM$1,$Z$2:$Z$16,$AC$2:$AC$16-$V1009)^2)))</f>
        <v/>
      </c>
      <c r="AN1009" s="140" t="str">
        <f t="array" ref="AN1009">IF(OR(AN$1=0, $A1009=""),"",SQRT((_xlfn.XLOOKUP(AN$1,$Z$2:$Z$16,$AA$2:$AA$16)-$T1009)^2+(_xlfn.XLOOKUP(AN$1,$Z$2:$Z$16,$AB$2:$AB$16)-$U1009)^2+(_xlfn.XLOOKUP(AN$1,$Z$2:$Z$16,$AC$2:$AC$16-$V1009)^2)))</f>
        <v/>
      </c>
      <c r="AO1009" s="140" t="str">
        <f t="array" ref="AO1009">IF(OR(AO$1=0, $A1009=""),"",SQRT((_xlfn.XLOOKUP(AO$1,$Z$2:$Z$16,$AA$2:$AA$16)-$T1009)^2+(_xlfn.XLOOKUP(AO$1,$Z$2:$Z$16,$AB$2:$AB$16)-$U1009)^2+(_xlfn.XLOOKUP(AO$1,$Z$2:$Z$16,$AC$2:$AC$16-$V1009)^2)))</f>
        <v/>
      </c>
      <c r="AP1009" s="141" t="str">
        <f t="array" ref="AP1009">IF(OR(AP$1=0, $A1009=""),"",SQRT((_xlfn.XLOOKUP(AP$1,$Z$2:$Z$16,$AA$2:$AA$16)-$T1009)^2+(_xlfn.XLOOKUP(AP$1,$Z$2:$Z$16,$AB$2:$AB$16)-$U1009)^2+(_xlfn.XLOOKUP(AP$1,$Z$2:$Z$16,$AC$2:$AC$16-$V1009)^2)))</f>
        <v/>
      </c>
      <c r="AQ1009" s="141" t="str">
        <f t="array" ref="AQ1009">IF(OR(AQ$1=0, $A1009=""),"",SQRT((_xlfn.XLOOKUP(AQ$1,$Z$2:$Z$16,$AA$2:$AA$16)-$T1009)^2+(_xlfn.XLOOKUP(AQ$1,$Z$2:$Z$16,$AB$2:$AB$16)-$U1009)^2+(_xlfn.XLOOKUP(AQ$1,$Z$2:$Z$16,$AC$2:$AC$16-$V1009)^2)))</f>
        <v/>
      </c>
      <c r="AR1009" s="141" t="str">
        <f t="array" ref="AR1009">IF(OR(AR$1=0, $A1009=""),"",SQRT((_xlfn.XLOOKUP(AR$1,$Z$2:$Z$16,$AA$2:$AA$16)-$T1009)^2+(_xlfn.XLOOKUP(AR$1,$Z$2:$Z$16,$AB$2:$AB$16)-$U1009)^2+(_xlfn.XLOOKUP(AR$1,$Z$2:$Z$16,$AC$2:$AC$16-$V1009)^2)))</f>
        <v/>
      </c>
      <c r="AS1009" s="141" t="str">
        <f t="array" ref="AS1009">IF(OR(AS$1=0, $A1009=""),"",SQRT((_xlfn.XLOOKUP(AS$1,$Z$2:$Z$16,$AA$2:$AA$16)-$T1009)^2+(_xlfn.XLOOKUP(AS$1,$Z$2:$Z$16,$AB$2:$AB$16)-$U1009)^2+(_xlfn.XLOOKUP(AS$1,$Z$2:$Z$16,$AC$2:$AC$16-$V1009)^2)))</f>
        <v/>
      </c>
      <c r="AT1009" s="141" t="str">
        <f t="array" ref="AT1009">IF(OR(AT$1=0, $A1009=""),"",SQRT((_xlfn.XLOOKUP(AT$1,$Z$2:$Z$16,$AA$2:$AA$16)-$T1009)^2+(_xlfn.XLOOKUP(AT$1,$Z$2:$Z$16,$AB$2:$AB$16)-$U1009)^2+(_xlfn.XLOOKUP(AT$1,$Z$2:$Z$16,$AC$2:$AC$16-$V1009)^2)))</f>
        <v/>
      </c>
      <c r="AU1009" s="141" t="str">
        <f t="array" ref="AU1009">IF(OR(AU$1=0, $A1009=""),"",SQRT((_xlfn.XLOOKUP(AU$1,$Z$2:$Z$16,$AA$2:$AA$16)-$T1009)^2+(_xlfn.XLOOKUP(AU$1,$Z$2:$Z$16,$AB$2:$AB$16)-$U1009)^2+(_xlfn.XLOOKUP(AU$1,$Z$2:$Z$16,$AC$2:$AC$16-$V1009)^2)))</f>
        <v/>
      </c>
      <c r="AV1009" s="142" t="str">
        <f t="array" ref="AV1009">IF(OR(AV$1=0, $A1009=""),"",SQRT((_xlfn.XLOOKUP(AV$1,$Z$2:$Z$16,$AA$2:$AA$16)-$T1009)^2+(_xlfn.XLOOKUP(AV$1,$Z$2:$Z$16,$AB$2:$AB$16)-$U1009)^2+(_xlfn.XLOOKUP(AV$1,$Z$2:$Z$16,$AC$2:$AC$16-$V1009)^2)))</f>
        <v/>
      </c>
      <c r="AW1009" s="124"/>
      <c r="AX1009" s="124"/>
      <c r="AY1009" s="125">
        <f t="shared" si="531"/>
        <v>0</v>
      </c>
      <c r="AZ1009" s="143">
        <f t="shared" si="532"/>
        <v>0</v>
      </c>
      <c r="BA1009" s="143">
        <f t="shared" si="533"/>
        <v>0</v>
      </c>
      <c r="BB1009" s="143">
        <f t="shared" si="534"/>
        <v>0</v>
      </c>
      <c r="BC1009" s="143">
        <f t="shared" si="535"/>
        <v>0</v>
      </c>
      <c r="BD1009" s="143">
        <f t="shared" si="536"/>
        <v>0</v>
      </c>
      <c r="BE1009" s="143">
        <f t="shared" si="537"/>
        <v>0</v>
      </c>
      <c r="BF1009" s="143">
        <f t="shared" si="538"/>
        <v>0</v>
      </c>
      <c r="BG1009" s="144">
        <f t="shared" si="539"/>
        <v>0</v>
      </c>
      <c r="BH1009" s="144">
        <f t="shared" si="540"/>
        <v>0</v>
      </c>
      <c r="BI1009" s="144">
        <f t="shared" si="541"/>
        <v>0</v>
      </c>
      <c r="BJ1009" s="144">
        <f t="shared" si="542"/>
        <v>0</v>
      </c>
      <c r="BK1009" s="144">
        <f t="shared" si="543"/>
        <v>0</v>
      </c>
      <c r="BL1009" s="144">
        <f t="shared" si="544"/>
        <v>0</v>
      </c>
      <c r="BM1009" s="145">
        <f t="shared" si="545"/>
        <v>0</v>
      </c>
      <c r="BN1009" s="124"/>
      <c r="BO1009" s="124"/>
      <c r="BP1009" s="124"/>
      <c r="BQ1009" s="124"/>
      <c r="BR1009" s="124"/>
      <c r="BS1009" s="124"/>
      <c r="BT1009" s="124"/>
      <c r="BU1009" s="124"/>
      <c r="BV1009" s="130"/>
      <c r="BW1009" s="130"/>
      <c r="BX1009" s="130"/>
      <c r="BY1009" s="130"/>
      <c r="BZ1009" s="130"/>
      <c r="CA1009" s="130"/>
      <c r="CB1009" s="130"/>
      <c r="CC1009" s="130"/>
      <c r="CD1009" s="130"/>
      <c r="CE1009" s="130"/>
      <c r="CF1009" s="130"/>
      <c r="CG1009" s="130"/>
      <c r="CH1009" s="130"/>
      <c r="CI1009" s="130"/>
      <c r="CJ1009" s="130"/>
      <c r="CM1009" s="159">
        <f t="shared" si="546"/>
        <v>0</v>
      </c>
      <c r="CN1009" s="160">
        <f t="shared" si="547"/>
        <v>0</v>
      </c>
      <c r="CO1009" s="160">
        <f t="shared" si="548"/>
        <v>0</v>
      </c>
      <c r="CP1009" s="160">
        <f t="shared" si="549"/>
        <v>0</v>
      </c>
      <c r="CQ1009" s="160">
        <f t="shared" si="550"/>
        <v>0</v>
      </c>
      <c r="CR1009" s="160" t="str">
        <f t="shared" si="551"/>
        <v/>
      </c>
      <c r="CS1009" s="160" t="str">
        <f t="shared" si="552"/>
        <v/>
      </c>
      <c r="CT1009" s="160" t="str">
        <f t="shared" si="553"/>
        <v/>
      </c>
      <c r="CU1009" s="162" t="str">
        <f t="shared" si="554"/>
        <v/>
      </c>
      <c r="CV1009" s="162" t="str">
        <f t="shared" si="555"/>
        <v/>
      </c>
      <c r="CW1009" s="162" t="str">
        <f t="shared" si="556"/>
        <v/>
      </c>
      <c r="CX1009" s="162" t="str">
        <f t="shared" si="557"/>
        <v/>
      </c>
      <c r="CY1009" s="162" t="str">
        <f t="shared" si="558"/>
        <v/>
      </c>
      <c r="CZ1009" s="162" t="str">
        <f t="shared" si="559"/>
        <v/>
      </c>
      <c r="DA1009" s="163" t="str">
        <f t="shared" si="560"/>
        <v/>
      </c>
    </row>
    <row r="1010" spans="1:105" ht="16.5" x14ac:dyDescent="0.3">
      <c r="A1010" s="135"/>
      <c r="B1010" s="136"/>
      <c r="C1010" s="136"/>
      <c r="D1010" s="137"/>
      <c r="E1010" s="176"/>
      <c r="F1010" s="182"/>
      <c r="G1010" s="183"/>
      <c r="H1010" s="183"/>
      <c r="I1010" s="183"/>
      <c r="J1010" s="183"/>
      <c r="K1010" s="183"/>
      <c r="L1010" s="183"/>
      <c r="M1010" s="186"/>
      <c r="N1010" s="182"/>
      <c r="O1010" s="184"/>
      <c r="P1010" s="178"/>
      <c r="Q1010" s="118">
        <f t="shared" si="529"/>
        <v>0</v>
      </c>
      <c r="R1010" s="3"/>
      <c r="S1010" s="3"/>
      <c r="T1010" s="4"/>
      <c r="U1010" s="4"/>
      <c r="V1010" s="99">
        <f t="shared" si="530"/>
        <v>0</v>
      </c>
      <c r="W1010" s="161"/>
      <c r="X1010" s="138"/>
      <c r="AH1010" s="158" t="str">
        <f t="array" ref="AH1010">IF(OR(AH$1=0, $A1010=""),"",SQRT((_xlfn.XLOOKUP(AH$1,$Z$2:$Z$16,$AA$2:$AA$16)-$T1010)^2+(_xlfn.XLOOKUP(AH$1,$Z$2:$Z$16,$AB$2:$AB$16)-$U1010)^2+(_xlfn.XLOOKUP(AH$1,$Z$2:$Z$16,$AC$2:$AC$16-$V1010)^2)))</f>
        <v/>
      </c>
      <c r="AI1010" s="140" t="str">
        <f t="array" ref="AI1010">IF(OR(AI$1=0, $A1010=""),"",SQRT((_xlfn.XLOOKUP(AI$1,$Z$2:$Z$16,$AA$2:$AA$16)-$T1010)^2+(_xlfn.XLOOKUP(AI$1,$Z$2:$Z$16,$AB$2:$AB$16)-$U1010)^2+(_xlfn.XLOOKUP(AI$1,$Z$2:$Z$16,$AC$2:$AC$16-$V1010)^2)))</f>
        <v/>
      </c>
      <c r="AJ1010" s="140" t="str">
        <f t="array" ref="AJ1010">IF(OR(AJ$1=0, $A1010=""),"",SQRT((_xlfn.XLOOKUP(AJ$1,$Z$2:$Z$16,$AA$2:$AA$16)-$T1010)^2+(_xlfn.XLOOKUP(AJ$1,$Z$2:$Z$16,$AB$2:$AB$16)-$U1010)^2+(_xlfn.XLOOKUP(AJ$1,$Z$2:$Z$16,$AC$2:$AC$16-$V1010)^2)))</f>
        <v/>
      </c>
      <c r="AK1010" s="140" t="str">
        <f t="array" ref="AK1010">IF(OR(AK$1=0, $A1010=""),"",SQRT((_xlfn.XLOOKUP(AK$1,$Z$2:$Z$16,$AA$2:$AA$16)-$T1010)^2+(_xlfn.XLOOKUP(AK$1,$Z$2:$Z$16,$AB$2:$AB$16)-$U1010)^2+(_xlfn.XLOOKUP(AK$1,$Z$2:$Z$16,$AC$2:$AC$16-$V1010)^2)))</f>
        <v/>
      </c>
      <c r="AL1010" s="140" t="str">
        <f t="array" ref="AL1010">IF(OR(AL$1=0, $A1010=""),"",SQRT((_xlfn.XLOOKUP(AL$1,$Z$2:$Z$16,$AA$2:$AA$16)-$T1010)^2+(_xlfn.XLOOKUP(AL$1,$Z$2:$Z$16,$AB$2:$AB$16)-$U1010)^2+(_xlfn.XLOOKUP(AL$1,$Z$2:$Z$16,$AC$2:$AC$16-$V1010)^2)))</f>
        <v/>
      </c>
      <c r="AM1010" s="140" t="str">
        <f t="array" ref="AM1010">IF(OR(AM$1=0, $A1010=""),"",SQRT((_xlfn.XLOOKUP(AM$1,$Z$2:$Z$16,$AA$2:$AA$16)-$T1010)^2+(_xlfn.XLOOKUP(AM$1,$Z$2:$Z$16,$AB$2:$AB$16)-$U1010)^2+(_xlfn.XLOOKUP(AM$1,$Z$2:$Z$16,$AC$2:$AC$16-$V1010)^2)))</f>
        <v/>
      </c>
      <c r="AN1010" s="140" t="str">
        <f t="array" ref="AN1010">IF(OR(AN$1=0, $A1010=""),"",SQRT((_xlfn.XLOOKUP(AN$1,$Z$2:$Z$16,$AA$2:$AA$16)-$T1010)^2+(_xlfn.XLOOKUP(AN$1,$Z$2:$Z$16,$AB$2:$AB$16)-$U1010)^2+(_xlfn.XLOOKUP(AN$1,$Z$2:$Z$16,$AC$2:$AC$16-$V1010)^2)))</f>
        <v/>
      </c>
      <c r="AO1010" s="140" t="str">
        <f t="array" ref="AO1010">IF(OR(AO$1=0, $A1010=""),"",SQRT((_xlfn.XLOOKUP(AO$1,$Z$2:$Z$16,$AA$2:$AA$16)-$T1010)^2+(_xlfn.XLOOKUP(AO$1,$Z$2:$Z$16,$AB$2:$AB$16)-$U1010)^2+(_xlfn.XLOOKUP(AO$1,$Z$2:$Z$16,$AC$2:$AC$16-$V1010)^2)))</f>
        <v/>
      </c>
      <c r="AP1010" s="141" t="str">
        <f t="array" ref="AP1010">IF(OR(AP$1=0, $A1010=""),"",SQRT((_xlfn.XLOOKUP(AP$1,$Z$2:$Z$16,$AA$2:$AA$16)-$T1010)^2+(_xlfn.XLOOKUP(AP$1,$Z$2:$Z$16,$AB$2:$AB$16)-$U1010)^2+(_xlfn.XLOOKUP(AP$1,$Z$2:$Z$16,$AC$2:$AC$16-$V1010)^2)))</f>
        <v/>
      </c>
      <c r="AQ1010" s="141" t="str">
        <f t="array" ref="AQ1010">IF(OR(AQ$1=0, $A1010=""),"",SQRT((_xlfn.XLOOKUP(AQ$1,$Z$2:$Z$16,$AA$2:$AA$16)-$T1010)^2+(_xlfn.XLOOKUP(AQ$1,$Z$2:$Z$16,$AB$2:$AB$16)-$U1010)^2+(_xlfn.XLOOKUP(AQ$1,$Z$2:$Z$16,$AC$2:$AC$16-$V1010)^2)))</f>
        <v/>
      </c>
      <c r="AR1010" s="141" t="str">
        <f t="array" ref="AR1010">IF(OR(AR$1=0, $A1010=""),"",SQRT((_xlfn.XLOOKUP(AR$1,$Z$2:$Z$16,$AA$2:$AA$16)-$T1010)^2+(_xlfn.XLOOKUP(AR$1,$Z$2:$Z$16,$AB$2:$AB$16)-$U1010)^2+(_xlfn.XLOOKUP(AR$1,$Z$2:$Z$16,$AC$2:$AC$16-$V1010)^2)))</f>
        <v/>
      </c>
      <c r="AS1010" s="141" t="str">
        <f t="array" ref="AS1010">IF(OR(AS$1=0, $A1010=""),"",SQRT((_xlfn.XLOOKUP(AS$1,$Z$2:$Z$16,$AA$2:$AA$16)-$T1010)^2+(_xlfn.XLOOKUP(AS$1,$Z$2:$Z$16,$AB$2:$AB$16)-$U1010)^2+(_xlfn.XLOOKUP(AS$1,$Z$2:$Z$16,$AC$2:$AC$16-$V1010)^2)))</f>
        <v/>
      </c>
      <c r="AT1010" s="141" t="str">
        <f t="array" ref="AT1010">IF(OR(AT$1=0, $A1010=""),"",SQRT((_xlfn.XLOOKUP(AT$1,$Z$2:$Z$16,$AA$2:$AA$16)-$T1010)^2+(_xlfn.XLOOKUP(AT$1,$Z$2:$Z$16,$AB$2:$AB$16)-$U1010)^2+(_xlfn.XLOOKUP(AT$1,$Z$2:$Z$16,$AC$2:$AC$16-$V1010)^2)))</f>
        <v/>
      </c>
      <c r="AU1010" s="141" t="str">
        <f t="array" ref="AU1010">IF(OR(AU$1=0, $A1010=""),"",SQRT((_xlfn.XLOOKUP(AU$1,$Z$2:$Z$16,$AA$2:$AA$16)-$T1010)^2+(_xlfn.XLOOKUP(AU$1,$Z$2:$Z$16,$AB$2:$AB$16)-$U1010)^2+(_xlfn.XLOOKUP(AU$1,$Z$2:$Z$16,$AC$2:$AC$16-$V1010)^2)))</f>
        <v/>
      </c>
      <c r="AV1010" s="142" t="str">
        <f t="array" ref="AV1010">IF(OR(AV$1=0, $A1010=""),"",SQRT((_xlfn.XLOOKUP(AV$1,$Z$2:$Z$16,$AA$2:$AA$16)-$T1010)^2+(_xlfn.XLOOKUP(AV$1,$Z$2:$Z$16,$AB$2:$AB$16)-$U1010)^2+(_xlfn.XLOOKUP(AV$1,$Z$2:$Z$16,$AC$2:$AC$16-$V1010)^2)))</f>
        <v/>
      </c>
      <c r="AW1010" s="124"/>
      <c r="AX1010" s="124"/>
      <c r="AY1010" s="125">
        <f t="shared" si="531"/>
        <v>0</v>
      </c>
      <c r="AZ1010" s="143">
        <f t="shared" si="532"/>
        <v>0</v>
      </c>
      <c r="BA1010" s="143">
        <f t="shared" si="533"/>
        <v>0</v>
      </c>
      <c r="BB1010" s="143">
        <f t="shared" si="534"/>
        <v>0</v>
      </c>
      <c r="BC1010" s="143">
        <f t="shared" si="535"/>
        <v>0</v>
      </c>
      <c r="BD1010" s="143">
        <f t="shared" si="536"/>
        <v>0</v>
      </c>
      <c r="BE1010" s="143">
        <f t="shared" si="537"/>
        <v>0</v>
      </c>
      <c r="BF1010" s="143">
        <f t="shared" si="538"/>
        <v>0</v>
      </c>
      <c r="BG1010" s="144">
        <f t="shared" si="539"/>
        <v>0</v>
      </c>
      <c r="BH1010" s="144">
        <f t="shared" si="540"/>
        <v>0</v>
      </c>
      <c r="BI1010" s="144">
        <f t="shared" si="541"/>
        <v>0</v>
      </c>
      <c r="BJ1010" s="144">
        <f t="shared" si="542"/>
        <v>0</v>
      </c>
      <c r="BK1010" s="144">
        <f t="shared" si="543"/>
        <v>0</v>
      </c>
      <c r="BL1010" s="144">
        <f t="shared" si="544"/>
        <v>0</v>
      </c>
      <c r="BM1010" s="145">
        <f t="shared" si="545"/>
        <v>0</v>
      </c>
      <c r="BN1010" s="124"/>
      <c r="BO1010" s="124"/>
      <c r="BP1010" s="124"/>
      <c r="BQ1010" s="124"/>
      <c r="BR1010" s="124"/>
      <c r="BS1010" s="124"/>
      <c r="BT1010" s="124"/>
      <c r="BU1010" s="124"/>
      <c r="BV1010" s="130"/>
      <c r="BW1010" s="130"/>
      <c r="BX1010" s="130"/>
      <c r="BY1010" s="130"/>
      <c r="BZ1010" s="130"/>
      <c r="CA1010" s="130"/>
      <c r="CB1010" s="130"/>
      <c r="CC1010" s="130"/>
      <c r="CD1010" s="130"/>
      <c r="CE1010" s="130"/>
      <c r="CF1010" s="130"/>
      <c r="CG1010" s="130"/>
      <c r="CH1010" s="130"/>
      <c r="CI1010" s="130"/>
      <c r="CJ1010" s="130"/>
      <c r="CM1010" s="159">
        <f t="shared" si="546"/>
        <v>0</v>
      </c>
      <c r="CN1010" s="160">
        <f t="shared" si="547"/>
        <v>0</v>
      </c>
      <c r="CO1010" s="160">
        <f t="shared" si="548"/>
        <v>0</v>
      </c>
      <c r="CP1010" s="160">
        <f t="shared" si="549"/>
        <v>0</v>
      </c>
      <c r="CQ1010" s="160">
        <f t="shared" si="550"/>
        <v>0</v>
      </c>
      <c r="CR1010" s="160" t="str">
        <f t="shared" si="551"/>
        <v/>
      </c>
      <c r="CS1010" s="160" t="str">
        <f t="shared" si="552"/>
        <v/>
      </c>
      <c r="CT1010" s="160" t="str">
        <f t="shared" si="553"/>
        <v/>
      </c>
      <c r="CU1010" s="162" t="str">
        <f t="shared" si="554"/>
        <v/>
      </c>
      <c r="CV1010" s="162" t="str">
        <f t="shared" si="555"/>
        <v/>
      </c>
      <c r="CW1010" s="162" t="str">
        <f t="shared" si="556"/>
        <v/>
      </c>
      <c r="CX1010" s="162" t="str">
        <f t="shared" si="557"/>
        <v/>
      </c>
      <c r="CY1010" s="162" t="str">
        <f t="shared" si="558"/>
        <v/>
      </c>
      <c r="CZ1010" s="162" t="str">
        <f t="shared" si="559"/>
        <v/>
      </c>
      <c r="DA1010" s="163" t="str">
        <f t="shared" si="560"/>
        <v/>
      </c>
    </row>
    <row r="1011" spans="1:105" ht="16.5" x14ac:dyDescent="0.3">
      <c r="A1011" s="135"/>
      <c r="B1011" s="136"/>
      <c r="C1011" s="136"/>
      <c r="D1011" s="137"/>
      <c r="E1011" s="176"/>
      <c r="F1011" s="182"/>
      <c r="G1011" s="183"/>
      <c r="H1011" s="183"/>
      <c r="I1011" s="183"/>
      <c r="J1011" s="183"/>
      <c r="K1011" s="183"/>
      <c r="L1011" s="183"/>
      <c r="M1011" s="186"/>
      <c r="N1011" s="182"/>
      <c r="O1011" s="184"/>
      <c r="P1011" s="178"/>
      <c r="Q1011" s="118">
        <f t="shared" si="529"/>
        <v>0</v>
      </c>
      <c r="R1011" s="3"/>
      <c r="S1011" s="3"/>
      <c r="T1011" s="4"/>
      <c r="U1011" s="4"/>
      <c r="V1011" s="99">
        <f t="shared" si="530"/>
        <v>0</v>
      </c>
      <c r="W1011" s="161"/>
      <c r="X1011" s="138"/>
      <c r="AH1011" s="158" t="str">
        <f t="array" ref="AH1011">IF(OR(AH$1=0, $A1011=""),"",SQRT((_xlfn.XLOOKUP(AH$1,$Z$2:$Z$16,$AA$2:$AA$16)-$T1011)^2+(_xlfn.XLOOKUP(AH$1,$Z$2:$Z$16,$AB$2:$AB$16)-$U1011)^2+(_xlfn.XLOOKUP(AH$1,$Z$2:$Z$16,$AC$2:$AC$16-$V1011)^2)))</f>
        <v/>
      </c>
      <c r="AI1011" s="140" t="str">
        <f t="array" ref="AI1011">IF(OR(AI$1=0, $A1011=""),"",SQRT((_xlfn.XLOOKUP(AI$1,$Z$2:$Z$16,$AA$2:$AA$16)-$T1011)^2+(_xlfn.XLOOKUP(AI$1,$Z$2:$Z$16,$AB$2:$AB$16)-$U1011)^2+(_xlfn.XLOOKUP(AI$1,$Z$2:$Z$16,$AC$2:$AC$16-$V1011)^2)))</f>
        <v/>
      </c>
      <c r="AJ1011" s="140" t="str">
        <f t="array" ref="AJ1011">IF(OR(AJ$1=0, $A1011=""),"",SQRT((_xlfn.XLOOKUP(AJ$1,$Z$2:$Z$16,$AA$2:$AA$16)-$T1011)^2+(_xlfn.XLOOKUP(AJ$1,$Z$2:$Z$16,$AB$2:$AB$16)-$U1011)^2+(_xlfn.XLOOKUP(AJ$1,$Z$2:$Z$16,$AC$2:$AC$16-$V1011)^2)))</f>
        <v/>
      </c>
      <c r="AK1011" s="140" t="str">
        <f t="array" ref="AK1011">IF(OR(AK$1=0, $A1011=""),"",SQRT((_xlfn.XLOOKUP(AK$1,$Z$2:$Z$16,$AA$2:$AA$16)-$T1011)^2+(_xlfn.XLOOKUP(AK$1,$Z$2:$Z$16,$AB$2:$AB$16)-$U1011)^2+(_xlfn.XLOOKUP(AK$1,$Z$2:$Z$16,$AC$2:$AC$16-$V1011)^2)))</f>
        <v/>
      </c>
      <c r="AL1011" s="140" t="str">
        <f t="array" ref="AL1011">IF(OR(AL$1=0, $A1011=""),"",SQRT((_xlfn.XLOOKUP(AL$1,$Z$2:$Z$16,$AA$2:$AA$16)-$T1011)^2+(_xlfn.XLOOKUP(AL$1,$Z$2:$Z$16,$AB$2:$AB$16)-$U1011)^2+(_xlfn.XLOOKUP(AL$1,$Z$2:$Z$16,$AC$2:$AC$16-$V1011)^2)))</f>
        <v/>
      </c>
      <c r="AM1011" s="140" t="str">
        <f t="array" ref="AM1011">IF(OR(AM$1=0, $A1011=""),"",SQRT((_xlfn.XLOOKUP(AM$1,$Z$2:$Z$16,$AA$2:$AA$16)-$T1011)^2+(_xlfn.XLOOKUP(AM$1,$Z$2:$Z$16,$AB$2:$AB$16)-$U1011)^2+(_xlfn.XLOOKUP(AM$1,$Z$2:$Z$16,$AC$2:$AC$16-$V1011)^2)))</f>
        <v/>
      </c>
      <c r="AN1011" s="140" t="str">
        <f t="array" ref="AN1011">IF(OR(AN$1=0, $A1011=""),"",SQRT((_xlfn.XLOOKUP(AN$1,$Z$2:$Z$16,$AA$2:$AA$16)-$T1011)^2+(_xlfn.XLOOKUP(AN$1,$Z$2:$Z$16,$AB$2:$AB$16)-$U1011)^2+(_xlfn.XLOOKUP(AN$1,$Z$2:$Z$16,$AC$2:$AC$16-$V1011)^2)))</f>
        <v/>
      </c>
      <c r="AO1011" s="140" t="str">
        <f t="array" ref="AO1011">IF(OR(AO$1=0, $A1011=""),"",SQRT((_xlfn.XLOOKUP(AO$1,$Z$2:$Z$16,$AA$2:$AA$16)-$T1011)^2+(_xlfn.XLOOKUP(AO$1,$Z$2:$Z$16,$AB$2:$AB$16)-$U1011)^2+(_xlfn.XLOOKUP(AO$1,$Z$2:$Z$16,$AC$2:$AC$16-$V1011)^2)))</f>
        <v/>
      </c>
      <c r="AP1011" s="141" t="str">
        <f t="array" ref="AP1011">IF(OR(AP$1=0, $A1011=""),"",SQRT((_xlfn.XLOOKUP(AP$1,$Z$2:$Z$16,$AA$2:$AA$16)-$T1011)^2+(_xlfn.XLOOKUP(AP$1,$Z$2:$Z$16,$AB$2:$AB$16)-$U1011)^2+(_xlfn.XLOOKUP(AP$1,$Z$2:$Z$16,$AC$2:$AC$16-$V1011)^2)))</f>
        <v/>
      </c>
      <c r="AQ1011" s="141" t="str">
        <f t="array" ref="AQ1011">IF(OR(AQ$1=0, $A1011=""),"",SQRT((_xlfn.XLOOKUP(AQ$1,$Z$2:$Z$16,$AA$2:$AA$16)-$T1011)^2+(_xlfn.XLOOKUP(AQ$1,$Z$2:$Z$16,$AB$2:$AB$16)-$U1011)^2+(_xlfn.XLOOKUP(AQ$1,$Z$2:$Z$16,$AC$2:$AC$16-$V1011)^2)))</f>
        <v/>
      </c>
      <c r="AR1011" s="141" t="str">
        <f t="array" ref="AR1011">IF(OR(AR$1=0, $A1011=""),"",SQRT((_xlfn.XLOOKUP(AR$1,$Z$2:$Z$16,$AA$2:$AA$16)-$T1011)^2+(_xlfn.XLOOKUP(AR$1,$Z$2:$Z$16,$AB$2:$AB$16)-$U1011)^2+(_xlfn.XLOOKUP(AR$1,$Z$2:$Z$16,$AC$2:$AC$16-$V1011)^2)))</f>
        <v/>
      </c>
      <c r="AS1011" s="141" t="str">
        <f t="array" ref="AS1011">IF(OR(AS$1=0, $A1011=""),"",SQRT((_xlfn.XLOOKUP(AS$1,$Z$2:$Z$16,$AA$2:$AA$16)-$T1011)^2+(_xlfn.XLOOKUP(AS$1,$Z$2:$Z$16,$AB$2:$AB$16)-$U1011)^2+(_xlfn.XLOOKUP(AS$1,$Z$2:$Z$16,$AC$2:$AC$16-$V1011)^2)))</f>
        <v/>
      </c>
      <c r="AT1011" s="141" t="str">
        <f t="array" ref="AT1011">IF(OR(AT$1=0, $A1011=""),"",SQRT((_xlfn.XLOOKUP(AT$1,$Z$2:$Z$16,$AA$2:$AA$16)-$T1011)^2+(_xlfn.XLOOKUP(AT$1,$Z$2:$Z$16,$AB$2:$AB$16)-$U1011)^2+(_xlfn.XLOOKUP(AT$1,$Z$2:$Z$16,$AC$2:$AC$16-$V1011)^2)))</f>
        <v/>
      </c>
      <c r="AU1011" s="141" t="str">
        <f t="array" ref="AU1011">IF(OR(AU$1=0, $A1011=""),"",SQRT((_xlfn.XLOOKUP(AU$1,$Z$2:$Z$16,$AA$2:$AA$16)-$T1011)^2+(_xlfn.XLOOKUP(AU$1,$Z$2:$Z$16,$AB$2:$AB$16)-$U1011)^2+(_xlfn.XLOOKUP(AU$1,$Z$2:$Z$16,$AC$2:$AC$16-$V1011)^2)))</f>
        <v/>
      </c>
      <c r="AV1011" s="142" t="str">
        <f t="array" ref="AV1011">IF(OR(AV$1=0, $A1011=""),"",SQRT((_xlfn.XLOOKUP(AV$1,$Z$2:$Z$16,$AA$2:$AA$16)-$T1011)^2+(_xlfn.XLOOKUP(AV$1,$Z$2:$Z$16,$AB$2:$AB$16)-$U1011)^2+(_xlfn.XLOOKUP(AV$1,$Z$2:$Z$16,$AC$2:$AC$16-$V1011)^2)))</f>
        <v/>
      </c>
      <c r="AW1011" s="124"/>
      <c r="AX1011" s="124"/>
      <c r="AY1011" s="125">
        <f t="shared" si="531"/>
        <v>0</v>
      </c>
      <c r="AZ1011" s="143">
        <f t="shared" si="532"/>
        <v>0</v>
      </c>
      <c r="BA1011" s="143">
        <f t="shared" si="533"/>
        <v>0</v>
      </c>
      <c r="BB1011" s="143">
        <f t="shared" si="534"/>
        <v>0</v>
      </c>
      <c r="BC1011" s="143">
        <f t="shared" si="535"/>
        <v>0</v>
      </c>
      <c r="BD1011" s="143">
        <f t="shared" si="536"/>
        <v>0</v>
      </c>
      <c r="BE1011" s="143">
        <f t="shared" si="537"/>
        <v>0</v>
      </c>
      <c r="BF1011" s="143">
        <f t="shared" si="538"/>
        <v>0</v>
      </c>
      <c r="BG1011" s="144">
        <f t="shared" si="539"/>
        <v>0</v>
      </c>
      <c r="BH1011" s="144">
        <f t="shared" si="540"/>
        <v>0</v>
      </c>
      <c r="BI1011" s="144">
        <f t="shared" si="541"/>
        <v>0</v>
      </c>
      <c r="BJ1011" s="144">
        <f t="shared" si="542"/>
        <v>0</v>
      </c>
      <c r="BK1011" s="144">
        <f t="shared" si="543"/>
        <v>0</v>
      </c>
      <c r="BL1011" s="144">
        <f t="shared" si="544"/>
        <v>0</v>
      </c>
      <c r="BM1011" s="145">
        <f t="shared" si="545"/>
        <v>0</v>
      </c>
      <c r="BN1011" s="124"/>
      <c r="BO1011" s="124"/>
      <c r="BP1011" s="124"/>
      <c r="BQ1011" s="124"/>
      <c r="BR1011" s="124"/>
      <c r="BS1011" s="124"/>
      <c r="BT1011" s="124"/>
      <c r="BU1011" s="124"/>
      <c r="BV1011" s="130"/>
      <c r="BW1011" s="130"/>
      <c r="BX1011" s="130"/>
      <c r="BY1011" s="130"/>
      <c r="BZ1011" s="130"/>
      <c r="CA1011" s="130"/>
      <c r="CB1011" s="130"/>
      <c r="CC1011" s="130"/>
      <c r="CD1011" s="130"/>
      <c r="CE1011" s="130"/>
      <c r="CF1011" s="130"/>
      <c r="CG1011" s="130"/>
      <c r="CH1011" s="130"/>
      <c r="CI1011" s="130"/>
      <c r="CJ1011" s="130"/>
      <c r="CM1011" s="159">
        <f t="shared" si="546"/>
        <v>0</v>
      </c>
      <c r="CN1011" s="160">
        <f t="shared" si="547"/>
        <v>0</v>
      </c>
      <c r="CO1011" s="160">
        <f t="shared" si="548"/>
        <v>0</v>
      </c>
      <c r="CP1011" s="160">
        <f t="shared" si="549"/>
        <v>0</v>
      </c>
      <c r="CQ1011" s="160">
        <f t="shared" si="550"/>
        <v>0</v>
      </c>
      <c r="CR1011" s="160" t="str">
        <f t="shared" si="551"/>
        <v/>
      </c>
      <c r="CS1011" s="160" t="str">
        <f t="shared" si="552"/>
        <v/>
      </c>
      <c r="CT1011" s="160" t="str">
        <f t="shared" si="553"/>
        <v/>
      </c>
      <c r="CU1011" s="162" t="str">
        <f t="shared" si="554"/>
        <v/>
      </c>
      <c r="CV1011" s="162" t="str">
        <f t="shared" si="555"/>
        <v/>
      </c>
      <c r="CW1011" s="162" t="str">
        <f t="shared" si="556"/>
        <v/>
      </c>
      <c r="CX1011" s="162" t="str">
        <f t="shared" si="557"/>
        <v/>
      </c>
      <c r="CY1011" s="162" t="str">
        <f t="shared" si="558"/>
        <v/>
      </c>
      <c r="CZ1011" s="162" t="str">
        <f t="shared" si="559"/>
        <v/>
      </c>
      <c r="DA1011" s="163" t="str">
        <f t="shared" si="560"/>
        <v/>
      </c>
    </row>
    <row r="1012" spans="1:105" ht="16.5" x14ac:dyDescent="0.3">
      <c r="A1012" s="135"/>
      <c r="B1012" s="136"/>
      <c r="C1012" s="136"/>
      <c r="D1012" s="137"/>
      <c r="E1012" s="176"/>
      <c r="F1012" s="182"/>
      <c r="G1012" s="183"/>
      <c r="H1012" s="183"/>
      <c r="I1012" s="183"/>
      <c r="J1012" s="183"/>
      <c r="K1012" s="183"/>
      <c r="L1012" s="183"/>
      <c r="M1012" s="186"/>
      <c r="N1012" s="182"/>
      <c r="O1012" s="184"/>
      <c r="P1012" s="178"/>
      <c r="Q1012" s="118">
        <f t="shared" si="529"/>
        <v>0</v>
      </c>
      <c r="R1012" s="3"/>
      <c r="S1012" s="3"/>
      <c r="T1012" s="4"/>
      <c r="U1012" s="4"/>
      <c r="V1012" s="99">
        <f t="shared" si="530"/>
        <v>0</v>
      </c>
      <c r="W1012" s="161"/>
      <c r="X1012" s="138"/>
      <c r="AH1012" s="158" t="str">
        <f t="array" ref="AH1012">IF(OR(AH$1=0, $A1012=""),"",SQRT((_xlfn.XLOOKUP(AH$1,$Z$2:$Z$16,$AA$2:$AA$16)-$T1012)^2+(_xlfn.XLOOKUP(AH$1,$Z$2:$Z$16,$AB$2:$AB$16)-$U1012)^2+(_xlfn.XLOOKUP(AH$1,$Z$2:$Z$16,$AC$2:$AC$16-$V1012)^2)))</f>
        <v/>
      </c>
      <c r="AI1012" s="140" t="str">
        <f t="array" ref="AI1012">IF(OR(AI$1=0, $A1012=""),"",SQRT((_xlfn.XLOOKUP(AI$1,$Z$2:$Z$16,$AA$2:$AA$16)-$T1012)^2+(_xlfn.XLOOKUP(AI$1,$Z$2:$Z$16,$AB$2:$AB$16)-$U1012)^2+(_xlfn.XLOOKUP(AI$1,$Z$2:$Z$16,$AC$2:$AC$16-$V1012)^2)))</f>
        <v/>
      </c>
      <c r="AJ1012" s="140" t="str">
        <f t="array" ref="AJ1012">IF(OR(AJ$1=0, $A1012=""),"",SQRT((_xlfn.XLOOKUP(AJ$1,$Z$2:$Z$16,$AA$2:$AA$16)-$T1012)^2+(_xlfn.XLOOKUP(AJ$1,$Z$2:$Z$16,$AB$2:$AB$16)-$U1012)^2+(_xlfn.XLOOKUP(AJ$1,$Z$2:$Z$16,$AC$2:$AC$16-$V1012)^2)))</f>
        <v/>
      </c>
      <c r="AK1012" s="140" t="str">
        <f t="array" ref="AK1012">IF(OR(AK$1=0, $A1012=""),"",SQRT((_xlfn.XLOOKUP(AK$1,$Z$2:$Z$16,$AA$2:$AA$16)-$T1012)^2+(_xlfn.XLOOKUP(AK$1,$Z$2:$Z$16,$AB$2:$AB$16)-$U1012)^2+(_xlfn.XLOOKUP(AK$1,$Z$2:$Z$16,$AC$2:$AC$16-$V1012)^2)))</f>
        <v/>
      </c>
      <c r="AL1012" s="140" t="str">
        <f t="array" ref="AL1012">IF(OR(AL$1=0, $A1012=""),"",SQRT((_xlfn.XLOOKUP(AL$1,$Z$2:$Z$16,$AA$2:$AA$16)-$T1012)^2+(_xlfn.XLOOKUP(AL$1,$Z$2:$Z$16,$AB$2:$AB$16)-$U1012)^2+(_xlfn.XLOOKUP(AL$1,$Z$2:$Z$16,$AC$2:$AC$16-$V1012)^2)))</f>
        <v/>
      </c>
      <c r="AM1012" s="140" t="str">
        <f t="array" ref="AM1012">IF(OR(AM$1=0, $A1012=""),"",SQRT((_xlfn.XLOOKUP(AM$1,$Z$2:$Z$16,$AA$2:$AA$16)-$T1012)^2+(_xlfn.XLOOKUP(AM$1,$Z$2:$Z$16,$AB$2:$AB$16)-$U1012)^2+(_xlfn.XLOOKUP(AM$1,$Z$2:$Z$16,$AC$2:$AC$16-$V1012)^2)))</f>
        <v/>
      </c>
      <c r="AN1012" s="140" t="str">
        <f t="array" ref="AN1012">IF(OR(AN$1=0, $A1012=""),"",SQRT((_xlfn.XLOOKUP(AN$1,$Z$2:$Z$16,$AA$2:$AA$16)-$T1012)^2+(_xlfn.XLOOKUP(AN$1,$Z$2:$Z$16,$AB$2:$AB$16)-$U1012)^2+(_xlfn.XLOOKUP(AN$1,$Z$2:$Z$16,$AC$2:$AC$16-$V1012)^2)))</f>
        <v/>
      </c>
      <c r="AO1012" s="140" t="str">
        <f t="array" ref="AO1012">IF(OR(AO$1=0, $A1012=""),"",SQRT((_xlfn.XLOOKUP(AO$1,$Z$2:$Z$16,$AA$2:$AA$16)-$T1012)^2+(_xlfn.XLOOKUP(AO$1,$Z$2:$Z$16,$AB$2:$AB$16)-$U1012)^2+(_xlfn.XLOOKUP(AO$1,$Z$2:$Z$16,$AC$2:$AC$16-$V1012)^2)))</f>
        <v/>
      </c>
      <c r="AP1012" s="141" t="str">
        <f t="array" ref="AP1012">IF(OR(AP$1=0, $A1012=""),"",SQRT((_xlfn.XLOOKUP(AP$1,$Z$2:$Z$16,$AA$2:$AA$16)-$T1012)^2+(_xlfn.XLOOKUP(AP$1,$Z$2:$Z$16,$AB$2:$AB$16)-$U1012)^2+(_xlfn.XLOOKUP(AP$1,$Z$2:$Z$16,$AC$2:$AC$16-$V1012)^2)))</f>
        <v/>
      </c>
      <c r="AQ1012" s="141" t="str">
        <f t="array" ref="AQ1012">IF(OR(AQ$1=0, $A1012=""),"",SQRT((_xlfn.XLOOKUP(AQ$1,$Z$2:$Z$16,$AA$2:$AA$16)-$T1012)^2+(_xlfn.XLOOKUP(AQ$1,$Z$2:$Z$16,$AB$2:$AB$16)-$U1012)^2+(_xlfn.XLOOKUP(AQ$1,$Z$2:$Z$16,$AC$2:$AC$16-$V1012)^2)))</f>
        <v/>
      </c>
      <c r="AR1012" s="141" t="str">
        <f t="array" ref="AR1012">IF(OR(AR$1=0, $A1012=""),"",SQRT((_xlfn.XLOOKUP(AR$1,$Z$2:$Z$16,$AA$2:$AA$16)-$T1012)^2+(_xlfn.XLOOKUP(AR$1,$Z$2:$Z$16,$AB$2:$AB$16)-$U1012)^2+(_xlfn.XLOOKUP(AR$1,$Z$2:$Z$16,$AC$2:$AC$16-$V1012)^2)))</f>
        <v/>
      </c>
      <c r="AS1012" s="141" t="str">
        <f t="array" ref="AS1012">IF(OR(AS$1=0, $A1012=""),"",SQRT((_xlfn.XLOOKUP(AS$1,$Z$2:$Z$16,$AA$2:$AA$16)-$T1012)^2+(_xlfn.XLOOKUP(AS$1,$Z$2:$Z$16,$AB$2:$AB$16)-$U1012)^2+(_xlfn.XLOOKUP(AS$1,$Z$2:$Z$16,$AC$2:$AC$16-$V1012)^2)))</f>
        <v/>
      </c>
      <c r="AT1012" s="141" t="str">
        <f t="array" ref="AT1012">IF(OR(AT$1=0, $A1012=""),"",SQRT((_xlfn.XLOOKUP(AT$1,$Z$2:$Z$16,$AA$2:$AA$16)-$T1012)^2+(_xlfn.XLOOKUP(AT$1,$Z$2:$Z$16,$AB$2:$AB$16)-$U1012)^2+(_xlfn.XLOOKUP(AT$1,$Z$2:$Z$16,$AC$2:$AC$16-$V1012)^2)))</f>
        <v/>
      </c>
      <c r="AU1012" s="141" t="str">
        <f t="array" ref="AU1012">IF(OR(AU$1=0, $A1012=""),"",SQRT((_xlfn.XLOOKUP(AU$1,$Z$2:$Z$16,$AA$2:$AA$16)-$T1012)^2+(_xlfn.XLOOKUP(AU$1,$Z$2:$Z$16,$AB$2:$AB$16)-$U1012)^2+(_xlfn.XLOOKUP(AU$1,$Z$2:$Z$16,$AC$2:$AC$16-$V1012)^2)))</f>
        <v/>
      </c>
      <c r="AV1012" s="142" t="str">
        <f t="array" ref="AV1012">IF(OR(AV$1=0, $A1012=""),"",SQRT((_xlfn.XLOOKUP(AV$1,$Z$2:$Z$16,$AA$2:$AA$16)-$T1012)^2+(_xlfn.XLOOKUP(AV$1,$Z$2:$Z$16,$AB$2:$AB$16)-$U1012)^2+(_xlfn.XLOOKUP(AV$1,$Z$2:$Z$16,$AC$2:$AC$16-$V1012)^2)))</f>
        <v/>
      </c>
      <c r="AW1012" s="124"/>
      <c r="AX1012" s="124"/>
      <c r="AY1012" s="125">
        <f t="shared" si="531"/>
        <v>0</v>
      </c>
      <c r="AZ1012" s="143">
        <f t="shared" si="532"/>
        <v>0</v>
      </c>
      <c r="BA1012" s="143">
        <f t="shared" si="533"/>
        <v>0</v>
      </c>
      <c r="BB1012" s="143">
        <f t="shared" si="534"/>
        <v>0</v>
      </c>
      <c r="BC1012" s="143">
        <f t="shared" si="535"/>
        <v>0</v>
      </c>
      <c r="BD1012" s="143">
        <f t="shared" si="536"/>
        <v>0</v>
      </c>
      <c r="BE1012" s="143">
        <f t="shared" si="537"/>
        <v>0</v>
      </c>
      <c r="BF1012" s="143">
        <f t="shared" si="538"/>
        <v>0</v>
      </c>
      <c r="BG1012" s="144">
        <f t="shared" si="539"/>
        <v>0</v>
      </c>
      <c r="BH1012" s="144">
        <f t="shared" si="540"/>
        <v>0</v>
      </c>
      <c r="BI1012" s="144">
        <f t="shared" si="541"/>
        <v>0</v>
      </c>
      <c r="BJ1012" s="144">
        <f t="shared" si="542"/>
        <v>0</v>
      </c>
      <c r="BK1012" s="144">
        <f t="shared" si="543"/>
        <v>0</v>
      </c>
      <c r="BL1012" s="144">
        <f t="shared" si="544"/>
        <v>0</v>
      </c>
      <c r="BM1012" s="145">
        <f t="shared" si="545"/>
        <v>0</v>
      </c>
      <c r="BN1012" s="124"/>
      <c r="BO1012" s="124"/>
      <c r="BP1012" s="124"/>
      <c r="BQ1012" s="124"/>
      <c r="BR1012" s="124"/>
      <c r="BS1012" s="124"/>
      <c r="BT1012" s="124"/>
      <c r="BU1012" s="124"/>
      <c r="BV1012" s="130"/>
      <c r="BW1012" s="130"/>
      <c r="BX1012" s="130"/>
      <c r="BY1012" s="130"/>
      <c r="BZ1012" s="130"/>
      <c r="CA1012" s="130"/>
      <c r="CB1012" s="130"/>
      <c r="CC1012" s="130"/>
      <c r="CD1012" s="130"/>
      <c r="CE1012" s="130"/>
      <c r="CF1012" s="130"/>
      <c r="CG1012" s="130"/>
      <c r="CH1012" s="130"/>
      <c r="CI1012" s="130"/>
      <c r="CJ1012" s="130"/>
      <c r="CM1012" s="159">
        <f t="shared" si="546"/>
        <v>0</v>
      </c>
      <c r="CN1012" s="160">
        <f t="shared" si="547"/>
        <v>0</v>
      </c>
      <c r="CO1012" s="160">
        <f t="shared" si="548"/>
        <v>0</v>
      </c>
      <c r="CP1012" s="160">
        <f t="shared" si="549"/>
        <v>0</v>
      </c>
      <c r="CQ1012" s="160">
        <f t="shared" si="550"/>
        <v>0</v>
      </c>
      <c r="CR1012" s="160" t="str">
        <f t="shared" si="551"/>
        <v/>
      </c>
      <c r="CS1012" s="160" t="str">
        <f t="shared" si="552"/>
        <v/>
      </c>
      <c r="CT1012" s="160" t="str">
        <f t="shared" si="553"/>
        <v/>
      </c>
      <c r="CU1012" s="162" t="str">
        <f t="shared" si="554"/>
        <v/>
      </c>
      <c r="CV1012" s="162" t="str">
        <f t="shared" si="555"/>
        <v/>
      </c>
      <c r="CW1012" s="162" t="str">
        <f t="shared" si="556"/>
        <v/>
      </c>
      <c r="CX1012" s="162" t="str">
        <f t="shared" si="557"/>
        <v/>
      </c>
      <c r="CY1012" s="162" t="str">
        <f t="shared" si="558"/>
        <v/>
      </c>
      <c r="CZ1012" s="162" t="str">
        <f t="shared" si="559"/>
        <v/>
      </c>
      <c r="DA1012" s="163" t="str">
        <f t="shared" si="560"/>
        <v/>
      </c>
    </row>
    <row r="1013" spans="1:105" ht="16.5" x14ac:dyDescent="0.3">
      <c r="A1013" s="135"/>
      <c r="B1013" s="136"/>
      <c r="C1013" s="136"/>
      <c r="D1013" s="137"/>
      <c r="E1013" s="176"/>
      <c r="F1013" s="182"/>
      <c r="G1013" s="183"/>
      <c r="H1013" s="183"/>
      <c r="I1013" s="183"/>
      <c r="J1013" s="183"/>
      <c r="K1013" s="183"/>
      <c r="L1013" s="183"/>
      <c r="M1013" s="186"/>
      <c r="N1013" s="182"/>
      <c r="O1013" s="184"/>
      <c r="P1013" s="178"/>
      <c r="Q1013" s="118">
        <f t="shared" si="529"/>
        <v>0</v>
      </c>
      <c r="R1013" s="3"/>
      <c r="S1013" s="3"/>
      <c r="T1013" s="4"/>
      <c r="U1013" s="4"/>
      <c r="V1013" s="99">
        <f t="shared" si="530"/>
        <v>0</v>
      </c>
      <c r="W1013" s="161"/>
      <c r="X1013" s="138"/>
      <c r="AH1013" s="158" t="str">
        <f t="array" ref="AH1013">IF(OR(AH$1=0, $A1013=""),"",SQRT((_xlfn.XLOOKUP(AH$1,$Z$2:$Z$16,$AA$2:$AA$16)-$T1013)^2+(_xlfn.XLOOKUP(AH$1,$Z$2:$Z$16,$AB$2:$AB$16)-$U1013)^2+(_xlfn.XLOOKUP(AH$1,$Z$2:$Z$16,$AC$2:$AC$16-$V1013)^2)))</f>
        <v/>
      </c>
      <c r="AI1013" s="140" t="str">
        <f t="array" ref="AI1013">IF(OR(AI$1=0, $A1013=""),"",SQRT((_xlfn.XLOOKUP(AI$1,$Z$2:$Z$16,$AA$2:$AA$16)-$T1013)^2+(_xlfn.XLOOKUP(AI$1,$Z$2:$Z$16,$AB$2:$AB$16)-$U1013)^2+(_xlfn.XLOOKUP(AI$1,$Z$2:$Z$16,$AC$2:$AC$16-$V1013)^2)))</f>
        <v/>
      </c>
      <c r="AJ1013" s="140" t="str">
        <f t="array" ref="AJ1013">IF(OR(AJ$1=0, $A1013=""),"",SQRT((_xlfn.XLOOKUP(AJ$1,$Z$2:$Z$16,$AA$2:$AA$16)-$T1013)^2+(_xlfn.XLOOKUP(AJ$1,$Z$2:$Z$16,$AB$2:$AB$16)-$U1013)^2+(_xlfn.XLOOKUP(AJ$1,$Z$2:$Z$16,$AC$2:$AC$16-$V1013)^2)))</f>
        <v/>
      </c>
      <c r="AK1013" s="140" t="str">
        <f t="array" ref="AK1013">IF(OR(AK$1=0, $A1013=""),"",SQRT((_xlfn.XLOOKUP(AK$1,$Z$2:$Z$16,$AA$2:$AA$16)-$T1013)^2+(_xlfn.XLOOKUP(AK$1,$Z$2:$Z$16,$AB$2:$AB$16)-$U1013)^2+(_xlfn.XLOOKUP(AK$1,$Z$2:$Z$16,$AC$2:$AC$16-$V1013)^2)))</f>
        <v/>
      </c>
      <c r="AL1013" s="140" t="str">
        <f t="array" ref="AL1013">IF(OR(AL$1=0, $A1013=""),"",SQRT((_xlfn.XLOOKUP(AL$1,$Z$2:$Z$16,$AA$2:$AA$16)-$T1013)^2+(_xlfn.XLOOKUP(AL$1,$Z$2:$Z$16,$AB$2:$AB$16)-$U1013)^2+(_xlfn.XLOOKUP(AL$1,$Z$2:$Z$16,$AC$2:$AC$16-$V1013)^2)))</f>
        <v/>
      </c>
      <c r="AM1013" s="140" t="str">
        <f t="array" ref="AM1013">IF(OR(AM$1=0, $A1013=""),"",SQRT((_xlfn.XLOOKUP(AM$1,$Z$2:$Z$16,$AA$2:$AA$16)-$T1013)^2+(_xlfn.XLOOKUP(AM$1,$Z$2:$Z$16,$AB$2:$AB$16)-$U1013)^2+(_xlfn.XLOOKUP(AM$1,$Z$2:$Z$16,$AC$2:$AC$16-$V1013)^2)))</f>
        <v/>
      </c>
      <c r="AN1013" s="140" t="str">
        <f t="array" ref="AN1013">IF(OR(AN$1=0, $A1013=""),"",SQRT((_xlfn.XLOOKUP(AN$1,$Z$2:$Z$16,$AA$2:$AA$16)-$T1013)^2+(_xlfn.XLOOKUP(AN$1,$Z$2:$Z$16,$AB$2:$AB$16)-$U1013)^2+(_xlfn.XLOOKUP(AN$1,$Z$2:$Z$16,$AC$2:$AC$16-$V1013)^2)))</f>
        <v/>
      </c>
      <c r="AO1013" s="140" t="str">
        <f t="array" ref="AO1013">IF(OR(AO$1=0, $A1013=""),"",SQRT((_xlfn.XLOOKUP(AO$1,$Z$2:$Z$16,$AA$2:$AA$16)-$T1013)^2+(_xlfn.XLOOKUP(AO$1,$Z$2:$Z$16,$AB$2:$AB$16)-$U1013)^2+(_xlfn.XLOOKUP(AO$1,$Z$2:$Z$16,$AC$2:$AC$16-$V1013)^2)))</f>
        <v/>
      </c>
      <c r="AP1013" s="141" t="str">
        <f t="array" ref="AP1013">IF(OR(AP$1=0, $A1013=""),"",SQRT((_xlfn.XLOOKUP(AP$1,$Z$2:$Z$16,$AA$2:$AA$16)-$T1013)^2+(_xlfn.XLOOKUP(AP$1,$Z$2:$Z$16,$AB$2:$AB$16)-$U1013)^2+(_xlfn.XLOOKUP(AP$1,$Z$2:$Z$16,$AC$2:$AC$16-$V1013)^2)))</f>
        <v/>
      </c>
      <c r="AQ1013" s="141" t="str">
        <f t="array" ref="AQ1013">IF(OR(AQ$1=0, $A1013=""),"",SQRT((_xlfn.XLOOKUP(AQ$1,$Z$2:$Z$16,$AA$2:$AA$16)-$T1013)^2+(_xlfn.XLOOKUP(AQ$1,$Z$2:$Z$16,$AB$2:$AB$16)-$U1013)^2+(_xlfn.XLOOKUP(AQ$1,$Z$2:$Z$16,$AC$2:$AC$16-$V1013)^2)))</f>
        <v/>
      </c>
      <c r="AR1013" s="141" t="str">
        <f t="array" ref="AR1013">IF(OR(AR$1=0, $A1013=""),"",SQRT((_xlfn.XLOOKUP(AR$1,$Z$2:$Z$16,$AA$2:$AA$16)-$T1013)^2+(_xlfn.XLOOKUP(AR$1,$Z$2:$Z$16,$AB$2:$AB$16)-$U1013)^2+(_xlfn.XLOOKUP(AR$1,$Z$2:$Z$16,$AC$2:$AC$16-$V1013)^2)))</f>
        <v/>
      </c>
      <c r="AS1013" s="141" t="str">
        <f t="array" ref="AS1013">IF(OR(AS$1=0, $A1013=""),"",SQRT((_xlfn.XLOOKUP(AS$1,$Z$2:$Z$16,$AA$2:$AA$16)-$T1013)^2+(_xlfn.XLOOKUP(AS$1,$Z$2:$Z$16,$AB$2:$AB$16)-$U1013)^2+(_xlfn.XLOOKUP(AS$1,$Z$2:$Z$16,$AC$2:$AC$16-$V1013)^2)))</f>
        <v/>
      </c>
      <c r="AT1013" s="141" t="str">
        <f t="array" ref="AT1013">IF(OR(AT$1=0, $A1013=""),"",SQRT((_xlfn.XLOOKUP(AT$1,$Z$2:$Z$16,$AA$2:$AA$16)-$T1013)^2+(_xlfn.XLOOKUP(AT$1,$Z$2:$Z$16,$AB$2:$AB$16)-$U1013)^2+(_xlfn.XLOOKUP(AT$1,$Z$2:$Z$16,$AC$2:$AC$16-$V1013)^2)))</f>
        <v/>
      </c>
      <c r="AU1013" s="141" t="str">
        <f t="array" ref="AU1013">IF(OR(AU$1=0, $A1013=""),"",SQRT((_xlfn.XLOOKUP(AU$1,$Z$2:$Z$16,$AA$2:$AA$16)-$T1013)^2+(_xlfn.XLOOKUP(AU$1,$Z$2:$Z$16,$AB$2:$AB$16)-$U1013)^2+(_xlfn.XLOOKUP(AU$1,$Z$2:$Z$16,$AC$2:$AC$16-$V1013)^2)))</f>
        <v/>
      </c>
      <c r="AV1013" s="142" t="str">
        <f t="array" ref="AV1013">IF(OR(AV$1=0, $A1013=""),"",SQRT((_xlfn.XLOOKUP(AV$1,$Z$2:$Z$16,$AA$2:$AA$16)-$T1013)^2+(_xlfn.XLOOKUP(AV$1,$Z$2:$Z$16,$AB$2:$AB$16)-$U1013)^2+(_xlfn.XLOOKUP(AV$1,$Z$2:$Z$16,$AC$2:$AC$16-$V1013)^2)))</f>
        <v/>
      </c>
      <c r="AW1013" s="124"/>
      <c r="AX1013" s="124"/>
      <c r="AY1013" s="125">
        <f t="shared" si="531"/>
        <v>0</v>
      </c>
      <c r="AZ1013" s="143">
        <f t="shared" si="532"/>
        <v>0</v>
      </c>
      <c r="BA1013" s="143">
        <f t="shared" si="533"/>
        <v>0</v>
      </c>
      <c r="BB1013" s="143">
        <f t="shared" si="534"/>
        <v>0</v>
      </c>
      <c r="BC1013" s="143">
        <f t="shared" si="535"/>
        <v>0</v>
      </c>
      <c r="BD1013" s="143">
        <f t="shared" si="536"/>
        <v>0</v>
      </c>
      <c r="BE1013" s="143">
        <f t="shared" si="537"/>
        <v>0</v>
      </c>
      <c r="BF1013" s="143">
        <f t="shared" si="538"/>
        <v>0</v>
      </c>
      <c r="BG1013" s="144">
        <f t="shared" si="539"/>
        <v>0</v>
      </c>
      <c r="BH1013" s="144">
        <f t="shared" si="540"/>
        <v>0</v>
      </c>
      <c r="BI1013" s="144">
        <f t="shared" si="541"/>
        <v>0</v>
      </c>
      <c r="BJ1013" s="144">
        <f t="shared" si="542"/>
        <v>0</v>
      </c>
      <c r="BK1013" s="144">
        <f t="shared" si="543"/>
        <v>0</v>
      </c>
      <c r="BL1013" s="144">
        <f t="shared" si="544"/>
        <v>0</v>
      </c>
      <c r="BM1013" s="145">
        <f t="shared" si="545"/>
        <v>0</v>
      </c>
      <c r="BN1013" s="124"/>
      <c r="BO1013" s="124"/>
      <c r="BP1013" s="124"/>
      <c r="BQ1013" s="124"/>
      <c r="BR1013" s="124"/>
      <c r="BS1013" s="124"/>
      <c r="BT1013" s="124"/>
      <c r="BU1013" s="124"/>
      <c r="BV1013" s="130"/>
      <c r="BW1013" s="130"/>
      <c r="BX1013" s="130"/>
      <c r="BY1013" s="130"/>
      <c r="BZ1013" s="130"/>
      <c r="CA1013" s="130"/>
      <c r="CB1013" s="130"/>
      <c r="CC1013" s="130"/>
      <c r="CD1013" s="130"/>
      <c r="CE1013" s="130"/>
      <c r="CF1013" s="130"/>
      <c r="CG1013" s="130"/>
      <c r="CH1013" s="130"/>
      <c r="CI1013" s="130"/>
      <c r="CJ1013" s="130"/>
      <c r="CM1013" s="159">
        <f t="shared" si="546"/>
        <v>0</v>
      </c>
      <c r="CN1013" s="160">
        <f t="shared" si="547"/>
        <v>0</v>
      </c>
      <c r="CO1013" s="160">
        <f t="shared" si="548"/>
        <v>0</v>
      </c>
      <c r="CP1013" s="160">
        <f t="shared" si="549"/>
        <v>0</v>
      </c>
      <c r="CQ1013" s="160">
        <f t="shared" si="550"/>
        <v>0</v>
      </c>
      <c r="CR1013" s="160" t="str">
        <f t="shared" si="551"/>
        <v/>
      </c>
      <c r="CS1013" s="160" t="str">
        <f t="shared" si="552"/>
        <v/>
      </c>
      <c r="CT1013" s="160" t="str">
        <f t="shared" si="553"/>
        <v/>
      </c>
      <c r="CU1013" s="162" t="str">
        <f t="shared" si="554"/>
        <v/>
      </c>
      <c r="CV1013" s="162" t="str">
        <f t="shared" si="555"/>
        <v/>
      </c>
      <c r="CW1013" s="162" t="str">
        <f t="shared" si="556"/>
        <v/>
      </c>
      <c r="CX1013" s="162" t="str">
        <f t="shared" si="557"/>
        <v/>
      </c>
      <c r="CY1013" s="162" t="str">
        <f t="shared" si="558"/>
        <v/>
      </c>
      <c r="CZ1013" s="162" t="str">
        <f t="shared" si="559"/>
        <v/>
      </c>
      <c r="DA1013" s="163" t="str">
        <f t="shared" si="560"/>
        <v/>
      </c>
    </row>
    <row r="1014" spans="1:105" ht="16.5" x14ac:dyDescent="0.3">
      <c r="A1014" s="135"/>
      <c r="B1014" s="136"/>
      <c r="C1014" s="136"/>
      <c r="D1014" s="137"/>
      <c r="E1014" s="176"/>
      <c r="F1014" s="182"/>
      <c r="G1014" s="183"/>
      <c r="H1014" s="183"/>
      <c r="I1014" s="183"/>
      <c r="J1014" s="183"/>
      <c r="K1014" s="183"/>
      <c r="L1014" s="183"/>
      <c r="M1014" s="186"/>
      <c r="N1014" s="182"/>
      <c r="O1014" s="184"/>
      <c r="P1014" s="178"/>
      <c r="Q1014" s="118">
        <f t="shared" si="529"/>
        <v>0</v>
      </c>
      <c r="R1014" s="3"/>
      <c r="S1014" s="3"/>
      <c r="T1014" s="4"/>
      <c r="U1014" s="4"/>
      <c r="V1014" s="99">
        <f t="shared" si="530"/>
        <v>0</v>
      </c>
      <c r="W1014" s="161"/>
      <c r="X1014" s="138"/>
      <c r="AH1014" s="158" t="str">
        <f t="array" ref="AH1014">IF(OR(AH$1=0, $A1014=""),"",SQRT((_xlfn.XLOOKUP(AH$1,$Z$2:$Z$16,$AA$2:$AA$16)-$T1014)^2+(_xlfn.XLOOKUP(AH$1,$Z$2:$Z$16,$AB$2:$AB$16)-$U1014)^2+(_xlfn.XLOOKUP(AH$1,$Z$2:$Z$16,$AC$2:$AC$16-$V1014)^2)))</f>
        <v/>
      </c>
      <c r="AI1014" s="140" t="str">
        <f t="array" ref="AI1014">IF(OR(AI$1=0, $A1014=""),"",SQRT((_xlfn.XLOOKUP(AI$1,$Z$2:$Z$16,$AA$2:$AA$16)-$T1014)^2+(_xlfn.XLOOKUP(AI$1,$Z$2:$Z$16,$AB$2:$AB$16)-$U1014)^2+(_xlfn.XLOOKUP(AI$1,$Z$2:$Z$16,$AC$2:$AC$16-$V1014)^2)))</f>
        <v/>
      </c>
      <c r="AJ1014" s="140" t="str">
        <f t="array" ref="AJ1014">IF(OR(AJ$1=0, $A1014=""),"",SQRT((_xlfn.XLOOKUP(AJ$1,$Z$2:$Z$16,$AA$2:$AA$16)-$T1014)^2+(_xlfn.XLOOKUP(AJ$1,$Z$2:$Z$16,$AB$2:$AB$16)-$U1014)^2+(_xlfn.XLOOKUP(AJ$1,$Z$2:$Z$16,$AC$2:$AC$16-$V1014)^2)))</f>
        <v/>
      </c>
      <c r="AK1014" s="140" t="str">
        <f t="array" ref="AK1014">IF(OR(AK$1=0, $A1014=""),"",SQRT((_xlfn.XLOOKUP(AK$1,$Z$2:$Z$16,$AA$2:$AA$16)-$T1014)^2+(_xlfn.XLOOKUP(AK$1,$Z$2:$Z$16,$AB$2:$AB$16)-$U1014)^2+(_xlfn.XLOOKUP(AK$1,$Z$2:$Z$16,$AC$2:$AC$16-$V1014)^2)))</f>
        <v/>
      </c>
      <c r="AL1014" s="140" t="str">
        <f t="array" ref="AL1014">IF(OR(AL$1=0, $A1014=""),"",SQRT((_xlfn.XLOOKUP(AL$1,$Z$2:$Z$16,$AA$2:$AA$16)-$T1014)^2+(_xlfn.XLOOKUP(AL$1,$Z$2:$Z$16,$AB$2:$AB$16)-$U1014)^2+(_xlfn.XLOOKUP(AL$1,$Z$2:$Z$16,$AC$2:$AC$16-$V1014)^2)))</f>
        <v/>
      </c>
      <c r="AM1014" s="140" t="str">
        <f t="array" ref="AM1014">IF(OR(AM$1=0, $A1014=""),"",SQRT((_xlfn.XLOOKUP(AM$1,$Z$2:$Z$16,$AA$2:$AA$16)-$T1014)^2+(_xlfn.XLOOKUP(AM$1,$Z$2:$Z$16,$AB$2:$AB$16)-$U1014)^2+(_xlfn.XLOOKUP(AM$1,$Z$2:$Z$16,$AC$2:$AC$16-$V1014)^2)))</f>
        <v/>
      </c>
      <c r="AN1014" s="140" t="str">
        <f t="array" ref="AN1014">IF(OR(AN$1=0, $A1014=""),"",SQRT((_xlfn.XLOOKUP(AN$1,$Z$2:$Z$16,$AA$2:$AA$16)-$T1014)^2+(_xlfn.XLOOKUP(AN$1,$Z$2:$Z$16,$AB$2:$AB$16)-$U1014)^2+(_xlfn.XLOOKUP(AN$1,$Z$2:$Z$16,$AC$2:$AC$16-$V1014)^2)))</f>
        <v/>
      </c>
      <c r="AO1014" s="140" t="str">
        <f t="array" ref="AO1014">IF(OR(AO$1=0, $A1014=""),"",SQRT((_xlfn.XLOOKUP(AO$1,$Z$2:$Z$16,$AA$2:$AA$16)-$T1014)^2+(_xlfn.XLOOKUP(AO$1,$Z$2:$Z$16,$AB$2:$AB$16)-$U1014)^2+(_xlfn.XLOOKUP(AO$1,$Z$2:$Z$16,$AC$2:$AC$16-$V1014)^2)))</f>
        <v/>
      </c>
      <c r="AP1014" s="141" t="str">
        <f t="array" ref="AP1014">IF(OR(AP$1=0, $A1014=""),"",SQRT((_xlfn.XLOOKUP(AP$1,$Z$2:$Z$16,$AA$2:$AA$16)-$T1014)^2+(_xlfn.XLOOKUP(AP$1,$Z$2:$Z$16,$AB$2:$AB$16)-$U1014)^2+(_xlfn.XLOOKUP(AP$1,$Z$2:$Z$16,$AC$2:$AC$16-$V1014)^2)))</f>
        <v/>
      </c>
      <c r="AQ1014" s="141" t="str">
        <f t="array" ref="AQ1014">IF(OR(AQ$1=0, $A1014=""),"",SQRT((_xlfn.XLOOKUP(AQ$1,$Z$2:$Z$16,$AA$2:$AA$16)-$T1014)^2+(_xlfn.XLOOKUP(AQ$1,$Z$2:$Z$16,$AB$2:$AB$16)-$U1014)^2+(_xlfn.XLOOKUP(AQ$1,$Z$2:$Z$16,$AC$2:$AC$16-$V1014)^2)))</f>
        <v/>
      </c>
      <c r="AR1014" s="141" t="str">
        <f t="array" ref="AR1014">IF(OR(AR$1=0, $A1014=""),"",SQRT((_xlfn.XLOOKUP(AR$1,$Z$2:$Z$16,$AA$2:$AA$16)-$T1014)^2+(_xlfn.XLOOKUP(AR$1,$Z$2:$Z$16,$AB$2:$AB$16)-$U1014)^2+(_xlfn.XLOOKUP(AR$1,$Z$2:$Z$16,$AC$2:$AC$16-$V1014)^2)))</f>
        <v/>
      </c>
      <c r="AS1014" s="141" t="str">
        <f t="array" ref="AS1014">IF(OR(AS$1=0, $A1014=""),"",SQRT((_xlfn.XLOOKUP(AS$1,$Z$2:$Z$16,$AA$2:$AA$16)-$T1014)^2+(_xlfn.XLOOKUP(AS$1,$Z$2:$Z$16,$AB$2:$AB$16)-$U1014)^2+(_xlfn.XLOOKUP(AS$1,$Z$2:$Z$16,$AC$2:$AC$16-$V1014)^2)))</f>
        <v/>
      </c>
      <c r="AT1014" s="141" t="str">
        <f t="array" ref="AT1014">IF(OR(AT$1=0, $A1014=""),"",SQRT((_xlfn.XLOOKUP(AT$1,$Z$2:$Z$16,$AA$2:$AA$16)-$T1014)^2+(_xlfn.XLOOKUP(AT$1,$Z$2:$Z$16,$AB$2:$AB$16)-$U1014)^2+(_xlfn.XLOOKUP(AT$1,$Z$2:$Z$16,$AC$2:$AC$16-$V1014)^2)))</f>
        <v/>
      </c>
      <c r="AU1014" s="141" t="str">
        <f t="array" ref="AU1014">IF(OR(AU$1=0, $A1014=""),"",SQRT((_xlfn.XLOOKUP(AU$1,$Z$2:$Z$16,$AA$2:$AA$16)-$T1014)^2+(_xlfn.XLOOKUP(AU$1,$Z$2:$Z$16,$AB$2:$AB$16)-$U1014)^2+(_xlfn.XLOOKUP(AU$1,$Z$2:$Z$16,$AC$2:$AC$16-$V1014)^2)))</f>
        <v/>
      </c>
      <c r="AV1014" s="142" t="str">
        <f t="array" ref="AV1014">IF(OR(AV$1=0, $A1014=""),"",SQRT((_xlfn.XLOOKUP(AV$1,$Z$2:$Z$16,$AA$2:$AA$16)-$T1014)^2+(_xlfn.XLOOKUP(AV$1,$Z$2:$Z$16,$AB$2:$AB$16)-$U1014)^2+(_xlfn.XLOOKUP(AV$1,$Z$2:$Z$16,$AC$2:$AC$16-$V1014)^2)))</f>
        <v/>
      </c>
      <c r="AW1014" s="124"/>
      <c r="AX1014" s="124"/>
      <c r="AY1014" s="125">
        <f t="shared" si="531"/>
        <v>0</v>
      </c>
      <c r="AZ1014" s="143">
        <f t="shared" si="532"/>
        <v>0</v>
      </c>
      <c r="BA1014" s="143">
        <f t="shared" si="533"/>
        <v>0</v>
      </c>
      <c r="BB1014" s="143">
        <f t="shared" si="534"/>
        <v>0</v>
      </c>
      <c r="BC1014" s="143">
        <f t="shared" si="535"/>
        <v>0</v>
      </c>
      <c r="BD1014" s="143">
        <f t="shared" si="536"/>
        <v>0</v>
      </c>
      <c r="BE1014" s="143">
        <f t="shared" si="537"/>
        <v>0</v>
      </c>
      <c r="BF1014" s="143">
        <f t="shared" si="538"/>
        <v>0</v>
      </c>
      <c r="BG1014" s="144">
        <f t="shared" si="539"/>
        <v>0</v>
      </c>
      <c r="BH1014" s="144">
        <f t="shared" si="540"/>
        <v>0</v>
      </c>
      <c r="BI1014" s="144">
        <f t="shared" si="541"/>
        <v>0</v>
      </c>
      <c r="BJ1014" s="144">
        <f t="shared" si="542"/>
        <v>0</v>
      </c>
      <c r="BK1014" s="144">
        <f t="shared" si="543"/>
        <v>0</v>
      </c>
      <c r="BL1014" s="144">
        <f t="shared" si="544"/>
        <v>0</v>
      </c>
      <c r="BM1014" s="145">
        <f t="shared" si="545"/>
        <v>0</v>
      </c>
      <c r="BN1014" s="124"/>
      <c r="BO1014" s="124"/>
      <c r="BP1014" s="124"/>
      <c r="BQ1014" s="124"/>
      <c r="BR1014" s="124"/>
      <c r="BS1014" s="124"/>
      <c r="BT1014" s="124"/>
      <c r="BU1014" s="124"/>
      <c r="BV1014" s="130"/>
      <c r="BW1014" s="130"/>
      <c r="BX1014" s="130"/>
      <c r="BY1014" s="130"/>
      <c r="BZ1014" s="130"/>
      <c r="CA1014" s="130"/>
      <c r="CB1014" s="130"/>
      <c r="CC1014" s="130"/>
      <c r="CD1014" s="130"/>
      <c r="CE1014" s="130"/>
      <c r="CF1014" s="130"/>
      <c r="CG1014" s="130"/>
      <c r="CH1014" s="130"/>
      <c r="CI1014" s="130"/>
      <c r="CJ1014" s="130"/>
      <c r="CM1014" s="159">
        <f t="shared" si="546"/>
        <v>0</v>
      </c>
      <c r="CN1014" s="160">
        <f t="shared" si="547"/>
        <v>0</v>
      </c>
      <c r="CO1014" s="160">
        <f t="shared" si="548"/>
        <v>0</v>
      </c>
      <c r="CP1014" s="160">
        <f t="shared" si="549"/>
        <v>0</v>
      </c>
      <c r="CQ1014" s="160">
        <f t="shared" si="550"/>
        <v>0</v>
      </c>
      <c r="CR1014" s="160" t="str">
        <f t="shared" si="551"/>
        <v/>
      </c>
      <c r="CS1014" s="160" t="str">
        <f t="shared" si="552"/>
        <v/>
      </c>
      <c r="CT1014" s="160" t="str">
        <f t="shared" si="553"/>
        <v/>
      </c>
      <c r="CU1014" s="162" t="str">
        <f t="shared" si="554"/>
        <v/>
      </c>
      <c r="CV1014" s="162" t="str">
        <f t="shared" si="555"/>
        <v/>
      </c>
      <c r="CW1014" s="162" t="str">
        <f t="shared" si="556"/>
        <v/>
      </c>
      <c r="CX1014" s="162" t="str">
        <f t="shared" si="557"/>
        <v/>
      </c>
      <c r="CY1014" s="162" t="str">
        <f t="shared" si="558"/>
        <v/>
      </c>
      <c r="CZ1014" s="162" t="str">
        <f t="shared" si="559"/>
        <v/>
      </c>
      <c r="DA1014" s="163" t="str">
        <f t="shared" si="560"/>
        <v/>
      </c>
    </row>
    <row r="1015" spans="1:105" ht="16.5" x14ac:dyDescent="0.3">
      <c r="A1015" s="135"/>
      <c r="B1015" s="136"/>
      <c r="C1015" s="136"/>
      <c r="D1015" s="137"/>
      <c r="E1015" s="176"/>
      <c r="F1015" s="182"/>
      <c r="G1015" s="183"/>
      <c r="H1015" s="183"/>
      <c r="I1015" s="183"/>
      <c r="J1015" s="183"/>
      <c r="K1015" s="183"/>
      <c r="L1015" s="183"/>
      <c r="M1015" s="186"/>
      <c r="N1015" s="182"/>
      <c r="O1015" s="184"/>
      <c r="P1015" s="178"/>
      <c r="Q1015" s="118">
        <f t="shared" si="529"/>
        <v>0</v>
      </c>
      <c r="R1015" s="3"/>
      <c r="S1015" s="3"/>
      <c r="T1015" s="4"/>
      <c r="U1015" s="4"/>
      <c r="V1015" s="99">
        <f t="shared" si="530"/>
        <v>0</v>
      </c>
      <c r="W1015" s="161"/>
      <c r="X1015" s="138"/>
      <c r="AH1015" s="158" t="str">
        <f t="array" ref="AH1015">IF(OR(AH$1=0, $A1015=""),"",SQRT((_xlfn.XLOOKUP(AH$1,$Z$2:$Z$16,$AA$2:$AA$16)-$T1015)^2+(_xlfn.XLOOKUP(AH$1,$Z$2:$Z$16,$AB$2:$AB$16)-$U1015)^2+(_xlfn.XLOOKUP(AH$1,$Z$2:$Z$16,$AC$2:$AC$16-$V1015)^2)))</f>
        <v/>
      </c>
      <c r="AI1015" s="140" t="str">
        <f t="array" ref="AI1015">IF(OR(AI$1=0, $A1015=""),"",SQRT((_xlfn.XLOOKUP(AI$1,$Z$2:$Z$16,$AA$2:$AA$16)-$T1015)^2+(_xlfn.XLOOKUP(AI$1,$Z$2:$Z$16,$AB$2:$AB$16)-$U1015)^2+(_xlfn.XLOOKUP(AI$1,$Z$2:$Z$16,$AC$2:$AC$16-$V1015)^2)))</f>
        <v/>
      </c>
      <c r="AJ1015" s="140" t="str">
        <f t="array" ref="AJ1015">IF(OR(AJ$1=0, $A1015=""),"",SQRT((_xlfn.XLOOKUP(AJ$1,$Z$2:$Z$16,$AA$2:$AA$16)-$T1015)^2+(_xlfn.XLOOKUP(AJ$1,$Z$2:$Z$16,$AB$2:$AB$16)-$U1015)^2+(_xlfn.XLOOKUP(AJ$1,$Z$2:$Z$16,$AC$2:$AC$16-$V1015)^2)))</f>
        <v/>
      </c>
      <c r="AK1015" s="140" t="str">
        <f t="array" ref="AK1015">IF(OR(AK$1=0, $A1015=""),"",SQRT((_xlfn.XLOOKUP(AK$1,$Z$2:$Z$16,$AA$2:$AA$16)-$T1015)^2+(_xlfn.XLOOKUP(AK$1,$Z$2:$Z$16,$AB$2:$AB$16)-$U1015)^2+(_xlfn.XLOOKUP(AK$1,$Z$2:$Z$16,$AC$2:$AC$16-$V1015)^2)))</f>
        <v/>
      </c>
      <c r="AL1015" s="140" t="str">
        <f t="array" ref="AL1015">IF(OR(AL$1=0, $A1015=""),"",SQRT((_xlfn.XLOOKUP(AL$1,$Z$2:$Z$16,$AA$2:$AA$16)-$T1015)^2+(_xlfn.XLOOKUP(AL$1,$Z$2:$Z$16,$AB$2:$AB$16)-$U1015)^2+(_xlfn.XLOOKUP(AL$1,$Z$2:$Z$16,$AC$2:$AC$16-$V1015)^2)))</f>
        <v/>
      </c>
      <c r="AM1015" s="140" t="str">
        <f t="array" ref="AM1015">IF(OR(AM$1=0, $A1015=""),"",SQRT((_xlfn.XLOOKUP(AM$1,$Z$2:$Z$16,$AA$2:$AA$16)-$T1015)^2+(_xlfn.XLOOKUP(AM$1,$Z$2:$Z$16,$AB$2:$AB$16)-$U1015)^2+(_xlfn.XLOOKUP(AM$1,$Z$2:$Z$16,$AC$2:$AC$16-$V1015)^2)))</f>
        <v/>
      </c>
      <c r="AN1015" s="140" t="str">
        <f t="array" ref="AN1015">IF(OR(AN$1=0, $A1015=""),"",SQRT((_xlfn.XLOOKUP(AN$1,$Z$2:$Z$16,$AA$2:$AA$16)-$T1015)^2+(_xlfn.XLOOKUP(AN$1,$Z$2:$Z$16,$AB$2:$AB$16)-$U1015)^2+(_xlfn.XLOOKUP(AN$1,$Z$2:$Z$16,$AC$2:$AC$16-$V1015)^2)))</f>
        <v/>
      </c>
      <c r="AO1015" s="140" t="str">
        <f t="array" ref="AO1015">IF(OR(AO$1=0, $A1015=""),"",SQRT((_xlfn.XLOOKUP(AO$1,$Z$2:$Z$16,$AA$2:$AA$16)-$T1015)^2+(_xlfn.XLOOKUP(AO$1,$Z$2:$Z$16,$AB$2:$AB$16)-$U1015)^2+(_xlfn.XLOOKUP(AO$1,$Z$2:$Z$16,$AC$2:$AC$16-$V1015)^2)))</f>
        <v/>
      </c>
      <c r="AP1015" s="141" t="str">
        <f t="array" ref="AP1015">IF(OR(AP$1=0, $A1015=""),"",SQRT((_xlfn.XLOOKUP(AP$1,$Z$2:$Z$16,$AA$2:$AA$16)-$T1015)^2+(_xlfn.XLOOKUP(AP$1,$Z$2:$Z$16,$AB$2:$AB$16)-$U1015)^2+(_xlfn.XLOOKUP(AP$1,$Z$2:$Z$16,$AC$2:$AC$16-$V1015)^2)))</f>
        <v/>
      </c>
      <c r="AQ1015" s="141" t="str">
        <f t="array" ref="AQ1015">IF(OR(AQ$1=0, $A1015=""),"",SQRT((_xlfn.XLOOKUP(AQ$1,$Z$2:$Z$16,$AA$2:$AA$16)-$T1015)^2+(_xlfn.XLOOKUP(AQ$1,$Z$2:$Z$16,$AB$2:$AB$16)-$U1015)^2+(_xlfn.XLOOKUP(AQ$1,$Z$2:$Z$16,$AC$2:$AC$16-$V1015)^2)))</f>
        <v/>
      </c>
      <c r="AR1015" s="141" t="str">
        <f t="array" ref="AR1015">IF(OR(AR$1=0, $A1015=""),"",SQRT((_xlfn.XLOOKUP(AR$1,$Z$2:$Z$16,$AA$2:$AA$16)-$T1015)^2+(_xlfn.XLOOKUP(AR$1,$Z$2:$Z$16,$AB$2:$AB$16)-$U1015)^2+(_xlfn.XLOOKUP(AR$1,$Z$2:$Z$16,$AC$2:$AC$16-$V1015)^2)))</f>
        <v/>
      </c>
      <c r="AS1015" s="141" t="str">
        <f t="array" ref="AS1015">IF(OR(AS$1=0, $A1015=""),"",SQRT((_xlfn.XLOOKUP(AS$1,$Z$2:$Z$16,$AA$2:$AA$16)-$T1015)^2+(_xlfn.XLOOKUP(AS$1,$Z$2:$Z$16,$AB$2:$AB$16)-$U1015)^2+(_xlfn.XLOOKUP(AS$1,$Z$2:$Z$16,$AC$2:$AC$16-$V1015)^2)))</f>
        <v/>
      </c>
      <c r="AT1015" s="141" t="str">
        <f t="array" ref="AT1015">IF(OR(AT$1=0, $A1015=""),"",SQRT((_xlfn.XLOOKUP(AT$1,$Z$2:$Z$16,$AA$2:$AA$16)-$T1015)^2+(_xlfn.XLOOKUP(AT$1,$Z$2:$Z$16,$AB$2:$AB$16)-$U1015)^2+(_xlfn.XLOOKUP(AT$1,$Z$2:$Z$16,$AC$2:$AC$16-$V1015)^2)))</f>
        <v/>
      </c>
      <c r="AU1015" s="141" t="str">
        <f t="array" ref="AU1015">IF(OR(AU$1=0, $A1015=""),"",SQRT((_xlfn.XLOOKUP(AU$1,$Z$2:$Z$16,$AA$2:$AA$16)-$T1015)^2+(_xlfn.XLOOKUP(AU$1,$Z$2:$Z$16,$AB$2:$AB$16)-$U1015)^2+(_xlfn.XLOOKUP(AU$1,$Z$2:$Z$16,$AC$2:$AC$16-$V1015)^2)))</f>
        <v/>
      </c>
      <c r="AV1015" s="142" t="str">
        <f t="array" ref="AV1015">IF(OR(AV$1=0, $A1015=""),"",SQRT((_xlfn.XLOOKUP(AV$1,$Z$2:$Z$16,$AA$2:$AA$16)-$T1015)^2+(_xlfn.XLOOKUP(AV$1,$Z$2:$Z$16,$AB$2:$AB$16)-$U1015)^2+(_xlfn.XLOOKUP(AV$1,$Z$2:$Z$16,$AC$2:$AC$16-$V1015)^2)))</f>
        <v/>
      </c>
      <c r="AW1015" s="124"/>
      <c r="AX1015" s="124"/>
      <c r="AY1015" s="125">
        <f t="shared" si="531"/>
        <v>0</v>
      </c>
      <c r="AZ1015" s="143">
        <f t="shared" si="532"/>
        <v>0</v>
      </c>
      <c r="BA1015" s="143">
        <f t="shared" si="533"/>
        <v>0</v>
      </c>
      <c r="BB1015" s="143">
        <f t="shared" si="534"/>
        <v>0</v>
      </c>
      <c r="BC1015" s="143">
        <f t="shared" si="535"/>
        <v>0</v>
      </c>
      <c r="BD1015" s="143">
        <f t="shared" si="536"/>
        <v>0</v>
      </c>
      <c r="BE1015" s="143">
        <f t="shared" si="537"/>
        <v>0</v>
      </c>
      <c r="BF1015" s="143">
        <f t="shared" si="538"/>
        <v>0</v>
      </c>
      <c r="BG1015" s="144">
        <f t="shared" si="539"/>
        <v>0</v>
      </c>
      <c r="BH1015" s="144">
        <f t="shared" si="540"/>
        <v>0</v>
      </c>
      <c r="BI1015" s="144">
        <f t="shared" si="541"/>
        <v>0</v>
      </c>
      <c r="BJ1015" s="144">
        <f t="shared" si="542"/>
        <v>0</v>
      </c>
      <c r="BK1015" s="144">
        <f t="shared" si="543"/>
        <v>0</v>
      </c>
      <c r="BL1015" s="144">
        <f t="shared" si="544"/>
        <v>0</v>
      </c>
      <c r="BM1015" s="145">
        <f t="shared" si="545"/>
        <v>0</v>
      </c>
      <c r="BN1015" s="124"/>
      <c r="BO1015" s="124"/>
      <c r="BP1015" s="124"/>
      <c r="BQ1015" s="124"/>
      <c r="BR1015" s="124"/>
      <c r="BS1015" s="124"/>
      <c r="BT1015" s="124"/>
      <c r="BU1015" s="124"/>
      <c r="BV1015" s="130"/>
      <c r="BW1015" s="130"/>
      <c r="BX1015" s="130"/>
      <c r="BY1015" s="130"/>
      <c r="BZ1015" s="130"/>
      <c r="CA1015" s="130"/>
      <c r="CB1015" s="130"/>
      <c r="CC1015" s="130"/>
      <c r="CD1015" s="130"/>
      <c r="CE1015" s="130"/>
      <c r="CF1015" s="130"/>
      <c r="CG1015" s="130"/>
      <c r="CH1015" s="130"/>
      <c r="CI1015" s="130"/>
      <c r="CJ1015" s="130"/>
      <c r="CM1015" s="159">
        <f t="shared" si="546"/>
        <v>0</v>
      </c>
      <c r="CN1015" s="160">
        <f t="shared" si="547"/>
        <v>0</v>
      </c>
      <c r="CO1015" s="160">
        <f t="shared" si="548"/>
        <v>0</v>
      </c>
      <c r="CP1015" s="160">
        <f t="shared" si="549"/>
        <v>0</v>
      </c>
      <c r="CQ1015" s="160">
        <f t="shared" si="550"/>
        <v>0</v>
      </c>
      <c r="CR1015" s="160" t="str">
        <f t="shared" si="551"/>
        <v/>
      </c>
      <c r="CS1015" s="160" t="str">
        <f t="shared" si="552"/>
        <v/>
      </c>
      <c r="CT1015" s="160" t="str">
        <f t="shared" si="553"/>
        <v/>
      </c>
      <c r="CU1015" s="162" t="str">
        <f t="shared" si="554"/>
        <v/>
      </c>
      <c r="CV1015" s="162" t="str">
        <f t="shared" si="555"/>
        <v/>
      </c>
      <c r="CW1015" s="162" t="str">
        <f t="shared" si="556"/>
        <v/>
      </c>
      <c r="CX1015" s="162" t="str">
        <f t="shared" si="557"/>
        <v/>
      </c>
      <c r="CY1015" s="162" t="str">
        <f t="shared" si="558"/>
        <v/>
      </c>
      <c r="CZ1015" s="162" t="str">
        <f t="shared" si="559"/>
        <v/>
      </c>
      <c r="DA1015" s="163" t="str">
        <f t="shared" si="560"/>
        <v/>
      </c>
    </row>
    <row r="1016" spans="1:105" ht="16.5" x14ac:dyDescent="0.3">
      <c r="A1016" s="135"/>
      <c r="B1016" s="136"/>
      <c r="C1016" s="136"/>
      <c r="D1016" s="137"/>
      <c r="E1016" s="176"/>
      <c r="F1016" s="182"/>
      <c r="G1016" s="183"/>
      <c r="H1016" s="183"/>
      <c r="I1016" s="183"/>
      <c r="J1016" s="183"/>
      <c r="K1016" s="183"/>
      <c r="L1016" s="183"/>
      <c r="M1016" s="186"/>
      <c r="N1016" s="182"/>
      <c r="O1016" s="184"/>
      <c r="P1016" s="178"/>
      <c r="Q1016" s="118">
        <f t="shared" si="529"/>
        <v>0</v>
      </c>
      <c r="R1016" s="3"/>
      <c r="S1016" s="3"/>
      <c r="T1016" s="4"/>
      <c r="U1016" s="4"/>
      <c r="V1016" s="99">
        <f t="shared" si="530"/>
        <v>0</v>
      </c>
      <c r="W1016" s="161"/>
      <c r="X1016" s="138"/>
      <c r="AH1016" s="158" t="str">
        <f t="array" ref="AH1016">IF(OR(AH$1=0, $A1016=""),"",SQRT((_xlfn.XLOOKUP(AH$1,$Z$2:$Z$16,$AA$2:$AA$16)-$T1016)^2+(_xlfn.XLOOKUP(AH$1,$Z$2:$Z$16,$AB$2:$AB$16)-$U1016)^2+(_xlfn.XLOOKUP(AH$1,$Z$2:$Z$16,$AC$2:$AC$16-$V1016)^2)))</f>
        <v/>
      </c>
      <c r="AI1016" s="140" t="str">
        <f t="array" ref="AI1016">IF(OR(AI$1=0, $A1016=""),"",SQRT((_xlfn.XLOOKUP(AI$1,$Z$2:$Z$16,$AA$2:$AA$16)-$T1016)^2+(_xlfn.XLOOKUP(AI$1,$Z$2:$Z$16,$AB$2:$AB$16)-$U1016)^2+(_xlfn.XLOOKUP(AI$1,$Z$2:$Z$16,$AC$2:$AC$16-$V1016)^2)))</f>
        <v/>
      </c>
      <c r="AJ1016" s="140" t="str">
        <f t="array" ref="AJ1016">IF(OR(AJ$1=0, $A1016=""),"",SQRT((_xlfn.XLOOKUP(AJ$1,$Z$2:$Z$16,$AA$2:$AA$16)-$T1016)^2+(_xlfn.XLOOKUP(AJ$1,$Z$2:$Z$16,$AB$2:$AB$16)-$U1016)^2+(_xlfn.XLOOKUP(AJ$1,$Z$2:$Z$16,$AC$2:$AC$16-$V1016)^2)))</f>
        <v/>
      </c>
      <c r="AK1016" s="140" t="str">
        <f t="array" ref="AK1016">IF(OR(AK$1=0, $A1016=""),"",SQRT((_xlfn.XLOOKUP(AK$1,$Z$2:$Z$16,$AA$2:$AA$16)-$T1016)^2+(_xlfn.XLOOKUP(AK$1,$Z$2:$Z$16,$AB$2:$AB$16)-$U1016)^2+(_xlfn.XLOOKUP(AK$1,$Z$2:$Z$16,$AC$2:$AC$16-$V1016)^2)))</f>
        <v/>
      </c>
      <c r="AL1016" s="140" t="str">
        <f t="array" ref="AL1016">IF(OR(AL$1=0, $A1016=""),"",SQRT((_xlfn.XLOOKUP(AL$1,$Z$2:$Z$16,$AA$2:$AA$16)-$T1016)^2+(_xlfn.XLOOKUP(AL$1,$Z$2:$Z$16,$AB$2:$AB$16)-$U1016)^2+(_xlfn.XLOOKUP(AL$1,$Z$2:$Z$16,$AC$2:$AC$16-$V1016)^2)))</f>
        <v/>
      </c>
      <c r="AM1016" s="140" t="str">
        <f t="array" ref="AM1016">IF(OR(AM$1=0, $A1016=""),"",SQRT((_xlfn.XLOOKUP(AM$1,$Z$2:$Z$16,$AA$2:$AA$16)-$T1016)^2+(_xlfn.XLOOKUP(AM$1,$Z$2:$Z$16,$AB$2:$AB$16)-$U1016)^2+(_xlfn.XLOOKUP(AM$1,$Z$2:$Z$16,$AC$2:$AC$16-$V1016)^2)))</f>
        <v/>
      </c>
      <c r="AN1016" s="140" t="str">
        <f t="array" ref="AN1016">IF(OR(AN$1=0, $A1016=""),"",SQRT((_xlfn.XLOOKUP(AN$1,$Z$2:$Z$16,$AA$2:$AA$16)-$T1016)^2+(_xlfn.XLOOKUP(AN$1,$Z$2:$Z$16,$AB$2:$AB$16)-$U1016)^2+(_xlfn.XLOOKUP(AN$1,$Z$2:$Z$16,$AC$2:$AC$16-$V1016)^2)))</f>
        <v/>
      </c>
      <c r="AO1016" s="140" t="str">
        <f t="array" ref="AO1016">IF(OR(AO$1=0, $A1016=""),"",SQRT((_xlfn.XLOOKUP(AO$1,$Z$2:$Z$16,$AA$2:$AA$16)-$T1016)^2+(_xlfn.XLOOKUP(AO$1,$Z$2:$Z$16,$AB$2:$AB$16)-$U1016)^2+(_xlfn.XLOOKUP(AO$1,$Z$2:$Z$16,$AC$2:$AC$16-$V1016)^2)))</f>
        <v/>
      </c>
      <c r="AP1016" s="141" t="str">
        <f t="array" ref="AP1016">IF(OR(AP$1=0, $A1016=""),"",SQRT((_xlfn.XLOOKUP(AP$1,$Z$2:$Z$16,$AA$2:$AA$16)-$T1016)^2+(_xlfn.XLOOKUP(AP$1,$Z$2:$Z$16,$AB$2:$AB$16)-$U1016)^2+(_xlfn.XLOOKUP(AP$1,$Z$2:$Z$16,$AC$2:$AC$16-$V1016)^2)))</f>
        <v/>
      </c>
      <c r="AQ1016" s="141" t="str">
        <f t="array" ref="AQ1016">IF(OR(AQ$1=0, $A1016=""),"",SQRT((_xlfn.XLOOKUP(AQ$1,$Z$2:$Z$16,$AA$2:$AA$16)-$T1016)^2+(_xlfn.XLOOKUP(AQ$1,$Z$2:$Z$16,$AB$2:$AB$16)-$U1016)^2+(_xlfn.XLOOKUP(AQ$1,$Z$2:$Z$16,$AC$2:$AC$16-$V1016)^2)))</f>
        <v/>
      </c>
      <c r="AR1016" s="141" t="str">
        <f t="array" ref="AR1016">IF(OR(AR$1=0, $A1016=""),"",SQRT((_xlfn.XLOOKUP(AR$1,$Z$2:$Z$16,$AA$2:$AA$16)-$T1016)^2+(_xlfn.XLOOKUP(AR$1,$Z$2:$Z$16,$AB$2:$AB$16)-$U1016)^2+(_xlfn.XLOOKUP(AR$1,$Z$2:$Z$16,$AC$2:$AC$16-$V1016)^2)))</f>
        <v/>
      </c>
      <c r="AS1016" s="141" t="str">
        <f t="array" ref="AS1016">IF(OR(AS$1=0, $A1016=""),"",SQRT((_xlfn.XLOOKUP(AS$1,$Z$2:$Z$16,$AA$2:$AA$16)-$T1016)^2+(_xlfn.XLOOKUP(AS$1,$Z$2:$Z$16,$AB$2:$AB$16)-$U1016)^2+(_xlfn.XLOOKUP(AS$1,$Z$2:$Z$16,$AC$2:$AC$16-$V1016)^2)))</f>
        <v/>
      </c>
      <c r="AT1016" s="141" t="str">
        <f t="array" ref="AT1016">IF(OR(AT$1=0, $A1016=""),"",SQRT((_xlfn.XLOOKUP(AT$1,$Z$2:$Z$16,$AA$2:$AA$16)-$T1016)^2+(_xlfn.XLOOKUP(AT$1,$Z$2:$Z$16,$AB$2:$AB$16)-$U1016)^2+(_xlfn.XLOOKUP(AT$1,$Z$2:$Z$16,$AC$2:$AC$16-$V1016)^2)))</f>
        <v/>
      </c>
      <c r="AU1016" s="141" t="str">
        <f t="array" ref="AU1016">IF(OR(AU$1=0, $A1016=""),"",SQRT((_xlfn.XLOOKUP(AU$1,$Z$2:$Z$16,$AA$2:$AA$16)-$T1016)^2+(_xlfn.XLOOKUP(AU$1,$Z$2:$Z$16,$AB$2:$AB$16)-$U1016)^2+(_xlfn.XLOOKUP(AU$1,$Z$2:$Z$16,$AC$2:$AC$16-$V1016)^2)))</f>
        <v/>
      </c>
      <c r="AV1016" s="142" t="str">
        <f t="array" ref="AV1016">IF(OR(AV$1=0, $A1016=""),"",SQRT((_xlfn.XLOOKUP(AV$1,$Z$2:$Z$16,$AA$2:$AA$16)-$T1016)^2+(_xlfn.XLOOKUP(AV$1,$Z$2:$Z$16,$AB$2:$AB$16)-$U1016)^2+(_xlfn.XLOOKUP(AV$1,$Z$2:$Z$16,$AC$2:$AC$16-$V1016)^2)))</f>
        <v/>
      </c>
      <c r="AW1016" s="124"/>
      <c r="AX1016" s="124"/>
      <c r="AY1016" s="125">
        <f t="shared" si="531"/>
        <v>0</v>
      </c>
      <c r="AZ1016" s="143">
        <f t="shared" si="532"/>
        <v>0</v>
      </c>
      <c r="BA1016" s="143">
        <f t="shared" si="533"/>
        <v>0</v>
      </c>
      <c r="BB1016" s="143">
        <f t="shared" si="534"/>
        <v>0</v>
      </c>
      <c r="BC1016" s="143">
        <f t="shared" si="535"/>
        <v>0</v>
      </c>
      <c r="BD1016" s="143">
        <f t="shared" si="536"/>
        <v>0</v>
      </c>
      <c r="BE1016" s="143">
        <f t="shared" si="537"/>
        <v>0</v>
      </c>
      <c r="BF1016" s="143">
        <f t="shared" si="538"/>
        <v>0</v>
      </c>
      <c r="BG1016" s="144">
        <f t="shared" si="539"/>
        <v>0</v>
      </c>
      <c r="BH1016" s="144">
        <f t="shared" si="540"/>
        <v>0</v>
      </c>
      <c r="BI1016" s="144">
        <f t="shared" si="541"/>
        <v>0</v>
      </c>
      <c r="BJ1016" s="144">
        <f t="shared" si="542"/>
        <v>0</v>
      </c>
      <c r="BK1016" s="144">
        <f t="shared" si="543"/>
        <v>0</v>
      </c>
      <c r="BL1016" s="144">
        <f t="shared" si="544"/>
        <v>0</v>
      </c>
      <c r="BM1016" s="145">
        <f t="shared" si="545"/>
        <v>0</v>
      </c>
      <c r="BN1016" s="124"/>
      <c r="BO1016" s="124"/>
      <c r="BP1016" s="124"/>
      <c r="BQ1016" s="124"/>
      <c r="BR1016" s="124"/>
      <c r="BS1016" s="124"/>
      <c r="BT1016" s="124"/>
      <c r="BU1016" s="124"/>
      <c r="BV1016" s="130"/>
      <c r="BW1016" s="130"/>
      <c r="BX1016" s="130"/>
      <c r="BY1016" s="130"/>
      <c r="BZ1016" s="130"/>
      <c r="CA1016" s="130"/>
      <c r="CB1016" s="130"/>
      <c r="CC1016" s="130"/>
      <c r="CD1016" s="130"/>
      <c r="CE1016" s="130"/>
      <c r="CF1016" s="130"/>
      <c r="CG1016" s="130"/>
      <c r="CH1016" s="130"/>
      <c r="CI1016" s="130"/>
      <c r="CJ1016" s="130"/>
      <c r="CM1016" s="159">
        <f t="shared" si="546"/>
        <v>0</v>
      </c>
      <c r="CN1016" s="160">
        <f t="shared" si="547"/>
        <v>0</v>
      </c>
      <c r="CO1016" s="160">
        <f t="shared" si="548"/>
        <v>0</v>
      </c>
      <c r="CP1016" s="160">
        <f t="shared" si="549"/>
        <v>0</v>
      </c>
      <c r="CQ1016" s="160">
        <f t="shared" si="550"/>
        <v>0</v>
      </c>
      <c r="CR1016" s="160" t="str">
        <f t="shared" si="551"/>
        <v/>
      </c>
      <c r="CS1016" s="160" t="str">
        <f t="shared" si="552"/>
        <v/>
      </c>
      <c r="CT1016" s="160" t="str">
        <f t="shared" si="553"/>
        <v/>
      </c>
      <c r="CU1016" s="162" t="str">
        <f t="shared" si="554"/>
        <v/>
      </c>
      <c r="CV1016" s="162" t="str">
        <f t="shared" si="555"/>
        <v/>
      </c>
      <c r="CW1016" s="162" t="str">
        <f t="shared" si="556"/>
        <v/>
      </c>
      <c r="CX1016" s="162" t="str">
        <f t="shared" si="557"/>
        <v/>
      </c>
      <c r="CY1016" s="162" t="str">
        <f t="shared" si="558"/>
        <v/>
      </c>
      <c r="CZ1016" s="162" t="str">
        <f t="shared" si="559"/>
        <v/>
      </c>
      <c r="DA1016" s="163" t="str">
        <f t="shared" si="560"/>
        <v/>
      </c>
    </row>
    <row r="1017" spans="1:105" ht="16.5" x14ac:dyDescent="0.3">
      <c r="A1017" s="135"/>
      <c r="B1017" s="136"/>
      <c r="C1017" s="136"/>
      <c r="D1017" s="137"/>
      <c r="E1017" s="176"/>
      <c r="F1017" s="182"/>
      <c r="G1017" s="183"/>
      <c r="H1017" s="183"/>
      <c r="I1017" s="183"/>
      <c r="J1017" s="183"/>
      <c r="K1017" s="183"/>
      <c r="L1017" s="183"/>
      <c r="M1017" s="186"/>
      <c r="N1017" s="182"/>
      <c r="O1017" s="184"/>
      <c r="P1017" s="178"/>
      <c r="Q1017" s="118">
        <f t="shared" si="529"/>
        <v>0</v>
      </c>
      <c r="R1017" s="3"/>
      <c r="S1017" s="3"/>
      <c r="T1017" s="4"/>
      <c r="U1017" s="4"/>
      <c r="V1017" s="99">
        <f t="shared" si="530"/>
        <v>0</v>
      </c>
      <c r="W1017" s="161"/>
      <c r="X1017" s="138"/>
      <c r="AH1017" s="158" t="str">
        <f t="array" ref="AH1017">IF(OR(AH$1=0, $A1017=""),"",SQRT((_xlfn.XLOOKUP(AH$1,$Z$2:$Z$16,$AA$2:$AA$16)-$T1017)^2+(_xlfn.XLOOKUP(AH$1,$Z$2:$Z$16,$AB$2:$AB$16)-$U1017)^2+(_xlfn.XLOOKUP(AH$1,$Z$2:$Z$16,$AC$2:$AC$16-$V1017)^2)))</f>
        <v/>
      </c>
      <c r="AI1017" s="140" t="str">
        <f t="array" ref="AI1017">IF(OR(AI$1=0, $A1017=""),"",SQRT((_xlfn.XLOOKUP(AI$1,$Z$2:$Z$16,$AA$2:$AA$16)-$T1017)^2+(_xlfn.XLOOKUP(AI$1,$Z$2:$Z$16,$AB$2:$AB$16)-$U1017)^2+(_xlfn.XLOOKUP(AI$1,$Z$2:$Z$16,$AC$2:$AC$16-$V1017)^2)))</f>
        <v/>
      </c>
      <c r="AJ1017" s="140" t="str">
        <f t="array" ref="AJ1017">IF(OR(AJ$1=0, $A1017=""),"",SQRT((_xlfn.XLOOKUP(AJ$1,$Z$2:$Z$16,$AA$2:$AA$16)-$T1017)^2+(_xlfn.XLOOKUP(AJ$1,$Z$2:$Z$16,$AB$2:$AB$16)-$U1017)^2+(_xlfn.XLOOKUP(AJ$1,$Z$2:$Z$16,$AC$2:$AC$16-$V1017)^2)))</f>
        <v/>
      </c>
      <c r="AK1017" s="140" t="str">
        <f t="array" ref="AK1017">IF(OR(AK$1=0, $A1017=""),"",SQRT((_xlfn.XLOOKUP(AK$1,$Z$2:$Z$16,$AA$2:$AA$16)-$T1017)^2+(_xlfn.XLOOKUP(AK$1,$Z$2:$Z$16,$AB$2:$AB$16)-$U1017)^2+(_xlfn.XLOOKUP(AK$1,$Z$2:$Z$16,$AC$2:$AC$16-$V1017)^2)))</f>
        <v/>
      </c>
      <c r="AL1017" s="140" t="str">
        <f t="array" ref="AL1017">IF(OR(AL$1=0, $A1017=""),"",SQRT((_xlfn.XLOOKUP(AL$1,$Z$2:$Z$16,$AA$2:$AA$16)-$T1017)^2+(_xlfn.XLOOKUP(AL$1,$Z$2:$Z$16,$AB$2:$AB$16)-$U1017)^2+(_xlfn.XLOOKUP(AL$1,$Z$2:$Z$16,$AC$2:$AC$16-$V1017)^2)))</f>
        <v/>
      </c>
      <c r="AM1017" s="140" t="str">
        <f t="array" ref="AM1017">IF(OR(AM$1=0, $A1017=""),"",SQRT((_xlfn.XLOOKUP(AM$1,$Z$2:$Z$16,$AA$2:$AA$16)-$T1017)^2+(_xlfn.XLOOKUP(AM$1,$Z$2:$Z$16,$AB$2:$AB$16)-$U1017)^2+(_xlfn.XLOOKUP(AM$1,$Z$2:$Z$16,$AC$2:$AC$16-$V1017)^2)))</f>
        <v/>
      </c>
      <c r="AN1017" s="140" t="str">
        <f t="array" ref="AN1017">IF(OR(AN$1=0, $A1017=""),"",SQRT((_xlfn.XLOOKUP(AN$1,$Z$2:$Z$16,$AA$2:$AA$16)-$T1017)^2+(_xlfn.XLOOKUP(AN$1,$Z$2:$Z$16,$AB$2:$AB$16)-$U1017)^2+(_xlfn.XLOOKUP(AN$1,$Z$2:$Z$16,$AC$2:$AC$16-$V1017)^2)))</f>
        <v/>
      </c>
      <c r="AO1017" s="140" t="str">
        <f t="array" ref="AO1017">IF(OR(AO$1=0, $A1017=""),"",SQRT((_xlfn.XLOOKUP(AO$1,$Z$2:$Z$16,$AA$2:$AA$16)-$T1017)^2+(_xlfn.XLOOKUP(AO$1,$Z$2:$Z$16,$AB$2:$AB$16)-$U1017)^2+(_xlfn.XLOOKUP(AO$1,$Z$2:$Z$16,$AC$2:$AC$16-$V1017)^2)))</f>
        <v/>
      </c>
      <c r="AP1017" s="141" t="str">
        <f t="array" ref="AP1017">IF(OR(AP$1=0, $A1017=""),"",SQRT((_xlfn.XLOOKUP(AP$1,$Z$2:$Z$16,$AA$2:$AA$16)-$T1017)^2+(_xlfn.XLOOKUP(AP$1,$Z$2:$Z$16,$AB$2:$AB$16)-$U1017)^2+(_xlfn.XLOOKUP(AP$1,$Z$2:$Z$16,$AC$2:$AC$16-$V1017)^2)))</f>
        <v/>
      </c>
      <c r="AQ1017" s="141" t="str">
        <f t="array" ref="AQ1017">IF(OR(AQ$1=0, $A1017=""),"",SQRT((_xlfn.XLOOKUP(AQ$1,$Z$2:$Z$16,$AA$2:$AA$16)-$T1017)^2+(_xlfn.XLOOKUP(AQ$1,$Z$2:$Z$16,$AB$2:$AB$16)-$U1017)^2+(_xlfn.XLOOKUP(AQ$1,$Z$2:$Z$16,$AC$2:$AC$16-$V1017)^2)))</f>
        <v/>
      </c>
      <c r="AR1017" s="141" t="str">
        <f t="array" ref="AR1017">IF(OR(AR$1=0, $A1017=""),"",SQRT((_xlfn.XLOOKUP(AR$1,$Z$2:$Z$16,$AA$2:$AA$16)-$T1017)^2+(_xlfn.XLOOKUP(AR$1,$Z$2:$Z$16,$AB$2:$AB$16)-$U1017)^2+(_xlfn.XLOOKUP(AR$1,$Z$2:$Z$16,$AC$2:$AC$16-$V1017)^2)))</f>
        <v/>
      </c>
      <c r="AS1017" s="141" t="str">
        <f t="array" ref="AS1017">IF(OR(AS$1=0, $A1017=""),"",SQRT((_xlfn.XLOOKUP(AS$1,$Z$2:$Z$16,$AA$2:$AA$16)-$T1017)^2+(_xlfn.XLOOKUP(AS$1,$Z$2:$Z$16,$AB$2:$AB$16)-$U1017)^2+(_xlfn.XLOOKUP(AS$1,$Z$2:$Z$16,$AC$2:$AC$16-$V1017)^2)))</f>
        <v/>
      </c>
      <c r="AT1017" s="141" t="str">
        <f t="array" ref="AT1017">IF(OR(AT$1=0, $A1017=""),"",SQRT((_xlfn.XLOOKUP(AT$1,$Z$2:$Z$16,$AA$2:$AA$16)-$T1017)^2+(_xlfn.XLOOKUP(AT$1,$Z$2:$Z$16,$AB$2:$AB$16)-$U1017)^2+(_xlfn.XLOOKUP(AT$1,$Z$2:$Z$16,$AC$2:$AC$16-$V1017)^2)))</f>
        <v/>
      </c>
      <c r="AU1017" s="141" t="str">
        <f t="array" ref="AU1017">IF(OR(AU$1=0, $A1017=""),"",SQRT((_xlfn.XLOOKUP(AU$1,$Z$2:$Z$16,$AA$2:$AA$16)-$T1017)^2+(_xlfn.XLOOKUP(AU$1,$Z$2:$Z$16,$AB$2:$AB$16)-$U1017)^2+(_xlfn.XLOOKUP(AU$1,$Z$2:$Z$16,$AC$2:$AC$16-$V1017)^2)))</f>
        <v/>
      </c>
      <c r="AV1017" s="142" t="str">
        <f t="array" ref="AV1017">IF(OR(AV$1=0, $A1017=""),"",SQRT((_xlfn.XLOOKUP(AV$1,$Z$2:$Z$16,$AA$2:$AA$16)-$T1017)^2+(_xlfn.XLOOKUP(AV$1,$Z$2:$Z$16,$AB$2:$AB$16)-$U1017)^2+(_xlfn.XLOOKUP(AV$1,$Z$2:$Z$16,$AC$2:$AC$16-$V1017)^2)))</f>
        <v/>
      </c>
      <c r="AW1017" s="124"/>
      <c r="AX1017" s="124"/>
      <c r="AY1017" s="125">
        <f t="shared" si="531"/>
        <v>0</v>
      </c>
      <c r="AZ1017" s="143">
        <f t="shared" si="532"/>
        <v>0</v>
      </c>
      <c r="BA1017" s="143">
        <f t="shared" si="533"/>
        <v>0</v>
      </c>
      <c r="BB1017" s="143">
        <f t="shared" si="534"/>
        <v>0</v>
      </c>
      <c r="BC1017" s="143">
        <f t="shared" si="535"/>
        <v>0</v>
      </c>
      <c r="BD1017" s="143">
        <f t="shared" si="536"/>
        <v>0</v>
      </c>
      <c r="BE1017" s="143">
        <f t="shared" si="537"/>
        <v>0</v>
      </c>
      <c r="BF1017" s="143">
        <f t="shared" si="538"/>
        <v>0</v>
      </c>
      <c r="BG1017" s="144">
        <f t="shared" si="539"/>
        <v>0</v>
      </c>
      <c r="BH1017" s="144">
        <f t="shared" si="540"/>
        <v>0</v>
      </c>
      <c r="BI1017" s="144">
        <f t="shared" si="541"/>
        <v>0</v>
      </c>
      <c r="BJ1017" s="144">
        <f t="shared" si="542"/>
        <v>0</v>
      </c>
      <c r="BK1017" s="144">
        <f t="shared" si="543"/>
        <v>0</v>
      </c>
      <c r="BL1017" s="144">
        <f t="shared" si="544"/>
        <v>0</v>
      </c>
      <c r="BM1017" s="145">
        <f t="shared" si="545"/>
        <v>0</v>
      </c>
      <c r="BN1017" s="124"/>
      <c r="BO1017" s="124"/>
      <c r="BP1017" s="124"/>
      <c r="BQ1017" s="124"/>
      <c r="BR1017" s="124"/>
      <c r="BS1017" s="124"/>
      <c r="BT1017" s="124"/>
      <c r="BU1017" s="124"/>
      <c r="BV1017" s="130"/>
      <c r="BW1017" s="130"/>
      <c r="BX1017" s="130"/>
      <c r="BY1017" s="130"/>
      <c r="BZ1017" s="130"/>
      <c r="CA1017" s="130"/>
      <c r="CB1017" s="130"/>
      <c r="CC1017" s="130"/>
      <c r="CD1017" s="130"/>
      <c r="CE1017" s="130"/>
      <c r="CF1017" s="130"/>
      <c r="CG1017" s="130"/>
      <c r="CH1017" s="130"/>
      <c r="CI1017" s="130"/>
      <c r="CJ1017" s="130"/>
      <c r="CM1017" s="159">
        <f t="shared" si="546"/>
        <v>0</v>
      </c>
      <c r="CN1017" s="160">
        <f t="shared" si="547"/>
        <v>0</v>
      </c>
      <c r="CO1017" s="160">
        <f t="shared" si="548"/>
        <v>0</v>
      </c>
      <c r="CP1017" s="160">
        <f t="shared" si="549"/>
        <v>0</v>
      </c>
      <c r="CQ1017" s="160">
        <f t="shared" si="550"/>
        <v>0</v>
      </c>
      <c r="CR1017" s="160" t="str">
        <f t="shared" si="551"/>
        <v/>
      </c>
      <c r="CS1017" s="160" t="str">
        <f t="shared" si="552"/>
        <v/>
      </c>
      <c r="CT1017" s="160" t="str">
        <f t="shared" si="553"/>
        <v/>
      </c>
      <c r="CU1017" s="162" t="str">
        <f t="shared" si="554"/>
        <v/>
      </c>
      <c r="CV1017" s="162" t="str">
        <f t="shared" si="555"/>
        <v/>
      </c>
      <c r="CW1017" s="162" t="str">
        <f t="shared" si="556"/>
        <v/>
      </c>
      <c r="CX1017" s="162" t="str">
        <f t="shared" si="557"/>
        <v/>
      </c>
      <c r="CY1017" s="162" t="str">
        <f t="shared" si="558"/>
        <v/>
      </c>
      <c r="CZ1017" s="162" t="str">
        <f t="shared" si="559"/>
        <v/>
      </c>
      <c r="DA1017" s="163" t="str">
        <f t="shared" si="560"/>
        <v/>
      </c>
    </row>
    <row r="1018" spans="1:105" ht="16.5" x14ac:dyDescent="0.3">
      <c r="A1018" s="135"/>
      <c r="B1018" s="136"/>
      <c r="C1018" s="136"/>
      <c r="D1018" s="137"/>
      <c r="E1018" s="176"/>
      <c r="F1018" s="182"/>
      <c r="G1018" s="183"/>
      <c r="H1018" s="183"/>
      <c r="I1018" s="183"/>
      <c r="J1018" s="183"/>
      <c r="K1018" s="183"/>
      <c r="L1018" s="183"/>
      <c r="M1018" s="186"/>
      <c r="N1018" s="182"/>
      <c r="O1018" s="184"/>
      <c r="P1018" s="178"/>
      <c r="Q1018" s="118">
        <f t="shared" ref="Q1018:Q1081" si="561">IFERROR(10*LOG10(A1018)+ROUND(IF(AND(A1018&gt;0, O1018&gt;0), N1018+ABS(10*LOG10(P1018/(4*PI()*CONVERT(O1018,"ft", "m")^2))), N1018),0), 0)</f>
        <v>0</v>
      </c>
      <c r="R1018" s="3"/>
      <c r="S1018" s="3"/>
      <c r="T1018" s="4"/>
      <c r="U1018" s="4"/>
      <c r="V1018" s="99">
        <f t="shared" ref="V1018:V1081" si="562">SUM(W1018:X1018)</f>
        <v>0</v>
      </c>
      <c r="W1018" s="161"/>
      <c r="X1018" s="138"/>
      <c r="AH1018" s="158" t="str">
        <f t="array" ref="AH1018">IF(OR(AH$1=0, $A1018=""),"",SQRT((_xlfn.XLOOKUP(AH$1,$Z$2:$Z$16,$AA$2:$AA$16)-$T1018)^2+(_xlfn.XLOOKUP(AH$1,$Z$2:$Z$16,$AB$2:$AB$16)-$U1018)^2+(_xlfn.XLOOKUP(AH$1,$Z$2:$Z$16,$AC$2:$AC$16-$V1018)^2)))</f>
        <v/>
      </c>
      <c r="AI1018" s="140" t="str">
        <f t="array" ref="AI1018">IF(OR(AI$1=0, $A1018=""),"",SQRT((_xlfn.XLOOKUP(AI$1,$Z$2:$Z$16,$AA$2:$AA$16)-$T1018)^2+(_xlfn.XLOOKUP(AI$1,$Z$2:$Z$16,$AB$2:$AB$16)-$U1018)^2+(_xlfn.XLOOKUP(AI$1,$Z$2:$Z$16,$AC$2:$AC$16-$V1018)^2)))</f>
        <v/>
      </c>
      <c r="AJ1018" s="140" t="str">
        <f t="array" ref="AJ1018">IF(OR(AJ$1=0, $A1018=""),"",SQRT((_xlfn.XLOOKUP(AJ$1,$Z$2:$Z$16,$AA$2:$AA$16)-$T1018)^2+(_xlfn.XLOOKUP(AJ$1,$Z$2:$Z$16,$AB$2:$AB$16)-$U1018)^2+(_xlfn.XLOOKUP(AJ$1,$Z$2:$Z$16,$AC$2:$AC$16-$V1018)^2)))</f>
        <v/>
      </c>
      <c r="AK1018" s="140" t="str">
        <f t="array" ref="AK1018">IF(OR(AK$1=0, $A1018=""),"",SQRT((_xlfn.XLOOKUP(AK$1,$Z$2:$Z$16,$AA$2:$AA$16)-$T1018)^2+(_xlfn.XLOOKUP(AK$1,$Z$2:$Z$16,$AB$2:$AB$16)-$U1018)^2+(_xlfn.XLOOKUP(AK$1,$Z$2:$Z$16,$AC$2:$AC$16-$V1018)^2)))</f>
        <v/>
      </c>
      <c r="AL1018" s="140" t="str">
        <f t="array" ref="AL1018">IF(OR(AL$1=0, $A1018=""),"",SQRT((_xlfn.XLOOKUP(AL$1,$Z$2:$Z$16,$AA$2:$AA$16)-$T1018)^2+(_xlfn.XLOOKUP(AL$1,$Z$2:$Z$16,$AB$2:$AB$16)-$U1018)^2+(_xlfn.XLOOKUP(AL$1,$Z$2:$Z$16,$AC$2:$AC$16-$V1018)^2)))</f>
        <v/>
      </c>
      <c r="AM1018" s="140" t="str">
        <f t="array" ref="AM1018">IF(OR(AM$1=0, $A1018=""),"",SQRT((_xlfn.XLOOKUP(AM$1,$Z$2:$Z$16,$AA$2:$AA$16)-$T1018)^2+(_xlfn.XLOOKUP(AM$1,$Z$2:$Z$16,$AB$2:$AB$16)-$U1018)^2+(_xlfn.XLOOKUP(AM$1,$Z$2:$Z$16,$AC$2:$AC$16-$V1018)^2)))</f>
        <v/>
      </c>
      <c r="AN1018" s="140" t="str">
        <f t="array" ref="AN1018">IF(OR(AN$1=0, $A1018=""),"",SQRT((_xlfn.XLOOKUP(AN$1,$Z$2:$Z$16,$AA$2:$AA$16)-$T1018)^2+(_xlfn.XLOOKUP(AN$1,$Z$2:$Z$16,$AB$2:$AB$16)-$U1018)^2+(_xlfn.XLOOKUP(AN$1,$Z$2:$Z$16,$AC$2:$AC$16-$V1018)^2)))</f>
        <v/>
      </c>
      <c r="AO1018" s="140" t="str">
        <f t="array" ref="AO1018">IF(OR(AO$1=0, $A1018=""),"",SQRT((_xlfn.XLOOKUP(AO$1,$Z$2:$Z$16,$AA$2:$AA$16)-$T1018)^2+(_xlfn.XLOOKUP(AO$1,$Z$2:$Z$16,$AB$2:$AB$16)-$U1018)^2+(_xlfn.XLOOKUP(AO$1,$Z$2:$Z$16,$AC$2:$AC$16-$V1018)^2)))</f>
        <v/>
      </c>
      <c r="AP1018" s="141" t="str">
        <f t="array" ref="AP1018">IF(OR(AP$1=0, $A1018=""),"",SQRT((_xlfn.XLOOKUP(AP$1,$Z$2:$Z$16,$AA$2:$AA$16)-$T1018)^2+(_xlfn.XLOOKUP(AP$1,$Z$2:$Z$16,$AB$2:$AB$16)-$U1018)^2+(_xlfn.XLOOKUP(AP$1,$Z$2:$Z$16,$AC$2:$AC$16-$V1018)^2)))</f>
        <v/>
      </c>
      <c r="AQ1018" s="141" t="str">
        <f t="array" ref="AQ1018">IF(OR(AQ$1=0, $A1018=""),"",SQRT((_xlfn.XLOOKUP(AQ$1,$Z$2:$Z$16,$AA$2:$AA$16)-$T1018)^2+(_xlfn.XLOOKUP(AQ$1,$Z$2:$Z$16,$AB$2:$AB$16)-$U1018)^2+(_xlfn.XLOOKUP(AQ$1,$Z$2:$Z$16,$AC$2:$AC$16-$V1018)^2)))</f>
        <v/>
      </c>
      <c r="AR1018" s="141" t="str">
        <f t="array" ref="AR1018">IF(OR(AR$1=0, $A1018=""),"",SQRT((_xlfn.XLOOKUP(AR$1,$Z$2:$Z$16,$AA$2:$AA$16)-$T1018)^2+(_xlfn.XLOOKUP(AR$1,$Z$2:$Z$16,$AB$2:$AB$16)-$U1018)^2+(_xlfn.XLOOKUP(AR$1,$Z$2:$Z$16,$AC$2:$AC$16-$V1018)^2)))</f>
        <v/>
      </c>
      <c r="AS1018" s="141" t="str">
        <f t="array" ref="AS1018">IF(OR(AS$1=0, $A1018=""),"",SQRT((_xlfn.XLOOKUP(AS$1,$Z$2:$Z$16,$AA$2:$AA$16)-$T1018)^2+(_xlfn.XLOOKUP(AS$1,$Z$2:$Z$16,$AB$2:$AB$16)-$U1018)^2+(_xlfn.XLOOKUP(AS$1,$Z$2:$Z$16,$AC$2:$AC$16-$V1018)^2)))</f>
        <v/>
      </c>
      <c r="AT1018" s="141" t="str">
        <f t="array" ref="AT1018">IF(OR(AT$1=0, $A1018=""),"",SQRT((_xlfn.XLOOKUP(AT$1,$Z$2:$Z$16,$AA$2:$AA$16)-$T1018)^2+(_xlfn.XLOOKUP(AT$1,$Z$2:$Z$16,$AB$2:$AB$16)-$U1018)^2+(_xlfn.XLOOKUP(AT$1,$Z$2:$Z$16,$AC$2:$AC$16-$V1018)^2)))</f>
        <v/>
      </c>
      <c r="AU1018" s="141" t="str">
        <f t="array" ref="AU1018">IF(OR(AU$1=0, $A1018=""),"",SQRT((_xlfn.XLOOKUP(AU$1,$Z$2:$Z$16,$AA$2:$AA$16)-$T1018)^2+(_xlfn.XLOOKUP(AU$1,$Z$2:$Z$16,$AB$2:$AB$16)-$U1018)^2+(_xlfn.XLOOKUP(AU$1,$Z$2:$Z$16,$AC$2:$AC$16-$V1018)^2)))</f>
        <v/>
      </c>
      <c r="AV1018" s="142" t="str">
        <f t="array" ref="AV1018">IF(OR(AV$1=0, $A1018=""),"",SQRT((_xlfn.XLOOKUP(AV$1,$Z$2:$Z$16,$AA$2:$AA$16)-$T1018)^2+(_xlfn.XLOOKUP(AV$1,$Z$2:$Z$16,$AB$2:$AB$16)-$U1018)^2+(_xlfn.XLOOKUP(AV$1,$Z$2:$Z$16,$AC$2:$AC$16-$V1018)^2)))</f>
        <v/>
      </c>
      <c r="AW1018" s="124"/>
      <c r="AX1018" s="124"/>
      <c r="AY1018" s="125">
        <f t="shared" ref="AY1018:AY1081" si="563">IFERROR(-ABS(10*LOG10(($R1018/(4*PI()*CONVERT(AH1018,"ft","m")^2)))),0)</f>
        <v>0</v>
      </c>
      <c r="AZ1018" s="143">
        <f t="shared" ref="AZ1018:AZ1081" si="564">IFERROR(-ABS(10*LOG10(($R1018/(4*PI()*CONVERT(AI1018,"ft","m")^2)))),0)</f>
        <v>0</v>
      </c>
      <c r="BA1018" s="143">
        <f t="shared" ref="BA1018:BA1081" si="565">IFERROR(-ABS(10*LOG10(($R1018/(4*PI()*CONVERT(AJ1018,"ft","m")^2)))),0)</f>
        <v>0</v>
      </c>
      <c r="BB1018" s="143">
        <f t="shared" ref="BB1018:BB1081" si="566">IFERROR(-ABS(10*LOG10(($R1018/(4*PI()*CONVERT(AK1018,"ft","m")^2)))),0)</f>
        <v>0</v>
      </c>
      <c r="BC1018" s="143">
        <f t="shared" ref="BC1018:BC1081" si="567">IFERROR(-ABS(10*LOG10(($R1018/(4*PI()*CONVERT(AL1018,"ft","m")^2)))),0)</f>
        <v>0</v>
      </c>
      <c r="BD1018" s="143">
        <f t="shared" ref="BD1018:BD1081" si="568">IFERROR(-ABS(10*LOG10(($R1018/(4*PI()*CONVERT(AM1018,"ft","m")^2)))),0)</f>
        <v>0</v>
      </c>
      <c r="BE1018" s="143">
        <f t="shared" ref="BE1018:BE1081" si="569">IFERROR(-ABS(10*LOG10(($R1018/(4*PI()*CONVERT(AN1018,"ft","m")^2)))),0)</f>
        <v>0</v>
      </c>
      <c r="BF1018" s="143">
        <f t="shared" ref="BF1018:BF1081" si="570">IFERROR(-ABS(10*LOG10(($R1018/(4*PI()*CONVERT(AO1018,"ft","m")^2)))),0)</f>
        <v>0</v>
      </c>
      <c r="BG1018" s="144">
        <f t="shared" ref="BG1018:BG1081" si="571">IFERROR(-ABS(10*LOG10(($R1018/(4*PI()*CONVERT(AP1018,"ft","m")^2)))),0)</f>
        <v>0</v>
      </c>
      <c r="BH1018" s="144">
        <f t="shared" ref="BH1018:BH1081" si="572">IFERROR(-ABS(10*LOG10(($R1018/(4*PI()*CONVERT(AQ1018,"ft","m")^2)))),0)</f>
        <v>0</v>
      </c>
      <c r="BI1018" s="144">
        <f t="shared" ref="BI1018:BI1081" si="573">IFERROR(-ABS(10*LOG10(($R1018/(4*PI()*CONVERT(AR1018,"ft","m")^2)))),0)</f>
        <v>0</v>
      </c>
      <c r="BJ1018" s="144">
        <f t="shared" ref="BJ1018:BJ1081" si="574">IFERROR(-ABS(10*LOG10(($R1018/(4*PI()*CONVERT(AS1018,"ft","m")^2)))),0)</f>
        <v>0</v>
      </c>
      <c r="BK1018" s="144">
        <f t="shared" ref="BK1018:BK1081" si="575">IFERROR(-ABS(10*LOG10(($R1018/(4*PI()*CONVERT(AT1018,"ft","m")^2)))),0)</f>
        <v>0</v>
      </c>
      <c r="BL1018" s="144">
        <f t="shared" ref="BL1018:BL1081" si="576">IFERROR(-ABS(10*LOG10(($R1018/(4*PI()*CONVERT(AU1018,"ft","m")^2)))),0)</f>
        <v>0</v>
      </c>
      <c r="BM1018" s="145">
        <f t="shared" ref="BM1018:BM1081" si="577">IFERROR(-ABS(10*LOG10(($R1018/(4*PI()*CONVERT(AV1018,"ft","m")^2)))),0)</f>
        <v>0</v>
      </c>
      <c r="BN1018" s="124"/>
      <c r="BO1018" s="124"/>
      <c r="BP1018" s="124"/>
      <c r="BQ1018" s="124"/>
      <c r="BR1018" s="124"/>
      <c r="BS1018" s="124"/>
      <c r="BT1018" s="124"/>
      <c r="BU1018" s="124"/>
      <c r="BV1018" s="130"/>
      <c r="BW1018" s="130"/>
      <c r="BX1018" s="130"/>
      <c r="BY1018" s="130"/>
      <c r="BZ1018" s="130"/>
      <c r="CA1018" s="130"/>
      <c r="CB1018" s="130"/>
      <c r="CC1018" s="130"/>
      <c r="CD1018" s="130"/>
      <c r="CE1018" s="130"/>
      <c r="CF1018" s="130"/>
      <c r="CG1018" s="130"/>
      <c r="CH1018" s="130"/>
      <c r="CI1018" s="130"/>
      <c r="CJ1018" s="130"/>
      <c r="CM1018" s="159">
        <f t="shared" ref="CM1018:CM1081" si="578">IF( CM$1= 0,"",$Q1018-$S1018+AY1018-BV1018)</f>
        <v>0</v>
      </c>
      <c r="CN1018" s="160">
        <f t="shared" ref="CN1018:CN1081" si="579">IF( CN$1= 0,"",$Q1018-$S1018+AZ1018-BW1018)</f>
        <v>0</v>
      </c>
      <c r="CO1018" s="160">
        <f t="shared" ref="CO1018:CO1081" si="580">IF( CO$1= 0,"",$Q1018-$S1018+BA1018-BX1018)</f>
        <v>0</v>
      </c>
      <c r="CP1018" s="160">
        <f t="shared" ref="CP1018:CP1081" si="581">IF( CP$1= 0,"",$Q1018-$S1018+BB1018-BY1018)</f>
        <v>0</v>
      </c>
      <c r="CQ1018" s="160">
        <f t="shared" ref="CQ1018:CQ1081" si="582">IF( CQ$1= 0,"",$Q1018-$S1018+BC1018-BZ1018)</f>
        <v>0</v>
      </c>
      <c r="CR1018" s="160" t="str">
        <f t="shared" ref="CR1018:CR1081" si="583">IF( CR$1= 0,"",$Q1018-$S1018+BD1018-CA1018)</f>
        <v/>
      </c>
      <c r="CS1018" s="160" t="str">
        <f t="shared" ref="CS1018:CS1081" si="584">IF( CS$1= 0,"",$Q1018-$S1018+BE1018-CB1018)</f>
        <v/>
      </c>
      <c r="CT1018" s="160" t="str">
        <f t="shared" ref="CT1018:CT1081" si="585">IF( CT$1= 0,"",$Q1018-$S1018+BF1018-CC1018)</f>
        <v/>
      </c>
      <c r="CU1018" s="162" t="str">
        <f t="shared" ref="CU1018:CU1081" si="586">IF( CU$1= 0,"",$Q1018-$S1018+BG1018-CD1018)</f>
        <v/>
      </c>
      <c r="CV1018" s="162" t="str">
        <f t="shared" ref="CV1018:CV1081" si="587">IF( CV$1= 0,"",$Q1018-$S1018+BH1018-CE1018)</f>
        <v/>
      </c>
      <c r="CW1018" s="162" t="str">
        <f t="shared" ref="CW1018:CW1081" si="588">IF( CW$1= 0,"",$Q1018-$S1018+BI1018-CF1018)</f>
        <v/>
      </c>
      <c r="CX1018" s="162" t="str">
        <f t="shared" ref="CX1018:CX1081" si="589">IF( CX$1= 0,"",$Q1018-$S1018+BJ1018-CG1018)</f>
        <v/>
      </c>
      <c r="CY1018" s="162" t="str">
        <f t="shared" ref="CY1018:CY1081" si="590">IF( CY$1= 0,"",$Q1018-$S1018+BK1018-CH1018)</f>
        <v/>
      </c>
      <c r="CZ1018" s="162" t="str">
        <f t="shared" ref="CZ1018:CZ1081" si="591">IF( CZ$1= 0,"",$Q1018-$S1018+BL1018-CI1018)</f>
        <v/>
      </c>
      <c r="DA1018" s="163" t="str">
        <f t="shared" ref="DA1018:DA1081" si="592">IF( DA$1= 0,"",$Q1018-$S1018+BM1018-CJ1018)</f>
        <v/>
      </c>
    </row>
    <row r="1019" spans="1:105" ht="16.5" x14ac:dyDescent="0.3">
      <c r="A1019" s="135"/>
      <c r="B1019" s="136"/>
      <c r="C1019" s="136"/>
      <c r="D1019" s="137"/>
      <c r="E1019" s="176"/>
      <c r="F1019" s="182"/>
      <c r="G1019" s="183"/>
      <c r="H1019" s="183"/>
      <c r="I1019" s="183"/>
      <c r="J1019" s="183"/>
      <c r="K1019" s="183"/>
      <c r="L1019" s="183"/>
      <c r="M1019" s="186"/>
      <c r="N1019" s="182"/>
      <c r="O1019" s="184"/>
      <c r="P1019" s="178"/>
      <c r="Q1019" s="118">
        <f t="shared" si="561"/>
        <v>0</v>
      </c>
      <c r="R1019" s="3"/>
      <c r="S1019" s="3"/>
      <c r="T1019" s="4"/>
      <c r="U1019" s="4"/>
      <c r="V1019" s="99">
        <f t="shared" si="562"/>
        <v>0</v>
      </c>
      <c r="W1019" s="161"/>
      <c r="X1019" s="138"/>
      <c r="AH1019" s="158" t="str">
        <f t="array" ref="AH1019">IF(OR(AH$1=0, $A1019=""),"",SQRT((_xlfn.XLOOKUP(AH$1,$Z$2:$Z$16,$AA$2:$AA$16)-$T1019)^2+(_xlfn.XLOOKUP(AH$1,$Z$2:$Z$16,$AB$2:$AB$16)-$U1019)^2+(_xlfn.XLOOKUP(AH$1,$Z$2:$Z$16,$AC$2:$AC$16-$V1019)^2)))</f>
        <v/>
      </c>
      <c r="AI1019" s="140" t="str">
        <f t="array" ref="AI1019">IF(OR(AI$1=0, $A1019=""),"",SQRT((_xlfn.XLOOKUP(AI$1,$Z$2:$Z$16,$AA$2:$AA$16)-$T1019)^2+(_xlfn.XLOOKUP(AI$1,$Z$2:$Z$16,$AB$2:$AB$16)-$U1019)^2+(_xlfn.XLOOKUP(AI$1,$Z$2:$Z$16,$AC$2:$AC$16-$V1019)^2)))</f>
        <v/>
      </c>
      <c r="AJ1019" s="140" t="str">
        <f t="array" ref="AJ1019">IF(OR(AJ$1=0, $A1019=""),"",SQRT((_xlfn.XLOOKUP(AJ$1,$Z$2:$Z$16,$AA$2:$AA$16)-$T1019)^2+(_xlfn.XLOOKUP(AJ$1,$Z$2:$Z$16,$AB$2:$AB$16)-$U1019)^2+(_xlfn.XLOOKUP(AJ$1,$Z$2:$Z$16,$AC$2:$AC$16-$V1019)^2)))</f>
        <v/>
      </c>
      <c r="AK1019" s="140" t="str">
        <f t="array" ref="AK1019">IF(OR(AK$1=0, $A1019=""),"",SQRT((_xlfn.XLOOKUP(AK$1,$Z$2:$Z$16,$AA$2:$AA$16)-$T1019)^2+(_xlfn.XLOOKUP(AK$1,$Z$2:$Z$16,$AB$2:$AB$16)-$U1019)^2+(_xlfn.XLOOKUP(AK$1,$Z$2:$Z$16,$AC$2:$AC$16-$V1019)^2)))</f>
        <v/>
      </c>
      <c r="AL1019" s="140" t="str">
        <f t="array" ref="AL1019">IF(OR(AL$1=0, $A1019=""),"",SQRT((_xlfn.XLOOKUP(AL$1,$Z$2:$Z$16,$AA$2:$AA$16)-$T1019)^2+(_xlfn.XLOOKUP(AL$1,$Z$2:$Z$16,$AB$2:$AB$16)-$U1019)^2+(_xlfn.XLOOKUP(AL$1,$Z$2:$Z$16,$AC$2:$AC$16-$V1019)^2)))</f>
        <v/>
      </c>
      <c r="AM1019" s="140" t="str">
        <f t="array" ref="AM1019">IF(OR(AM$1=0, $A1019=""),"",SQRT((_xlfn.XLOOKUP(AM$1,$Z$2:$Z$16,$AA$2:$AA$16)-$T1019)^2+(_xlfn.XLOOKUP(AM$1,$Z$2:$Z$16,$AB$2:$AB$16)-$U1019)^2+(_xlfn.XLOOKUP(AM$1,$Z$2:$Z$16,$AC$2:$AC$16-$V1019)^2)))</f>
        <v/>
      </c>
      <c r="AN1019" s="140" t="str">
        <f t="array" ref="AN1019">IF(OR(AN$1=0, $A1019=""),"",SQRT((_xlfn.XLOOKUP(AN$1,$Z$2:$Z$16,$AA$2:$AA$16)-$T1019)^2+(_xlfn.XLOOKUP(AN$1,$Z$2:$Z$16,$AB$2:$AB$16)-$U1019)^2+(_xlfn.XLOOKUP(AN$1,$Z$2:$Z$16,$AC$2:$AC$16-$V1019)^2)))</f>
        <v/>
      </c>
      <c r="AO1019" s="140" t="str">
        <f t="array" ref="AO1019">IF(OR(AO$1=0, $A1019=""),"",SQRT((_xlfn.XLOOKUP(AO$1,$Z$2:$Z$16,$AA$2:$AA$16)-$T1019)^2+(_xlfn.XLOOKUP(AO$1,$Z$2:$Z$16,$AB$2:$AB$16)-$U1019)^2+(_xlfn.XLOOKUP(AO$1,$Z$2:$Z$16,$AC$2:$AC$16-$V1019)^2)))</f>
        <v/>
      </c>
      <c r="AP1019" s="141" t="str">
        <f t="array" ref="AP1019">IF(OR(AP$1=0, $A1019=""),"",SQRT((_xlfn.XLOOKUP(AP$1,$Z$2:$Z$16,$AA$2:$AA$16)-$T1019)^2+(_xlfn.XLOOKUP(AP$1,$Z$2:$Z$16,$AB$2:$AB$16)-$U1019)^2+(_xlfn.XLOOKUP(AP$1,$Z$2:$Z$16,$AC$2:$AC$16-$V1019)^2)))</f>
        <v/>
      </c>
      <c r="AQ1019" s="141" t="str">
        <f t="array" ref="AQ1019">IF(OR(AQ$1=0, $A1019=""),"",SQRT((_xlfn.XLOOKUP(AQ$1,$Z$2:$Z$16,$AA$2:$AA$16)-$T1019)^2+(_xlfn.XLOOKUP(AQ$1,$Z$2:$Z$16,$AB$2:$AB$16)-$U1019)^2+(_xlfn.XLOOKUP(AQ$1,$Z$2:$Z$16,$AC$2:$AC$16-$V1019)^2)))</f>
        <v/>
      </c>
      <c r="AR1019" s="141" t="str">
        <f t="array" ref="AR1019">IF(OR(AR$1=0, $A1019=""),"",SQRT((_xlfn.XLOOKUP(AR$1,$Z$2:$Z$16,$AA$2:$AA$16)-$T1019)^2+(_xlfn.XLOOKUP(AR$1,$Z$2:$Z$16,$AB$2:$AB$16)-$U1019)^2+(_xlfn.XLOOKUP(AR$1,$Z$2:$Z$16,$AC$2:$AC$16-$V1019)^2)))</f>
        <v/>
      </c>
      <c r="AS1019" s="141" t="str">
        <f t="array" ref="AS1019">IF(OR(AS$1=0, $A1019=""),"",SQRT((_xlfn.XLOOKUP(AS$1,$Z$2:$Z$16,$AA$2:$AA$16)-$T1019)^2+(_xlfn.XLOOKUP(AS$1,$Z$2:$Z$16,$AB$2:$AB$16)-$U1019)^2+(_xlfn.XLOOKUP(AS$1,$Z$2:$Z$16,$AC$2:$AC$16-$V1019)^2)))</f>
        <v/>
      </c>
      <c r="AT1019" s="141" t="str">
        <f t="array" ref="AT1019">IF(OR(AT$1=0, $A1019=""),"",SQRT((_xlfn.XLOOKUP(AT$1,$Z$2:$Z$16,$AA$2:$AA$16)-$T1019)^2+(_xlfn.XLOOKUP(AT$1,$Z$2:$Z$16,$AB$2:$AB$16)-$U1019)^2+(_xlfn.XLOOKUP(AT$1,$Z$2:$Z$16,$AC$2:$AC$16-$V1019)^2)))</f>
        <v/>
      </c>
      <c r="AU1019" s="141" t="str">
        <f t="array" ref="AU1019">IF(OR(AU$1=0, $A1019=""),"",SQRT((_xlfn.XLOOKUP(AU$1,$Z$2:$Z$16,$AA$2:$AA$16)-$T1019)^2+(_xlfn.XLOOKUP(AU$1,$Z$2:$Z$16,$AB$2:$AB$16)-$U1019)^2+(_xlfn.XLOOKUP(AU$1,$Z$2:$Z$16,$AC$2:$AC$16-$V1019)^2)))</f>
        <v/>
      </c>
      <c r="AV1019" s="142" t="str">
        <f t="array" ref="AV1019">IF(OR(AV$1=0, $A1019=""),"",SQRT((_xlfn.XLOOKUP(AV$1,$Z$2:$Z$16,$AA$2:$AA$16)-$T1019)^2+(_xlfn.XLOOKUP(AV$1,$Z$2:$Z$16,$AB$2:$AB$16)-$U1019)^2+(_xlfn.XLOOKUP(AV$1,$Z$2:$Z$16,$AC$2:$AC$16-$V1019)^2)))</f>
        <v/>
      </c>
      <c r="AW1019" s="124"/>
      <c r="AX1019" s="124"/>
      <c r="AY1019" s="125">
        <f t="shared" si="563"/>
        <v>0</v>
      </c>
      <c r="AZ1019" s="143">
        <f t="shared" si="564"/>
        <v>0</v>
      </c>
      <c r="BA1019" s="143">
        <f t="shared" si="565"/>
        <v>0</v>
      </c>
      <c r="BB1019" s="143">
        <f t="shared" si="566"/>
        <v>0</v>
      </c>
      <c r="BC1019" s="143">
        <f t="shared" si="567"/>
        <v>0</v>
      </c>
      <c r="BD1019" s="143">
        <f t="shared" si="568"/>
        <v>0</v>
      </c>
      <c r="BE1019" s="143">
        <f t="shared" si="569"/>
        <v>0</v>
      </c>
      <c r="BF1019" s="143">
        <f t="shared" si="570"/>
        <v>0</v>
      </c>
      <c r="BG1019" s="144">
        <f t="shared" si="571"/>
        <v>0</v>
      </c>
      <c r="BH1019" s="144">
        <f t="shared" si="572"/>
        <v>0</v>
      </c>
      <c r="BI1019" s="144">
        <f t="shared" si="573"/>
        <v>0</v>
      </c>
      <c r="BJ1019" s="144">
        <f t="shared" si="574"/>
        <v>0</v>
      </c>
      <c r="BK1019" s="144">
        <f t="shared" si="575"/>
        <v>0</v>
      </c>
      <c r="BL1019" s="144">
        <f t="shared" si="576"/>
        <v>0</v>
      </c>
      <c r="BM1019" s="145">
        <f t="shared" si="577"/>
        <v>0</v>
      </c>
      <c r="BN1019" s="124"/>
      <c r="BO1019" s="124"/>
      <c r="BP1019" s="124"/>
      <c r="BQ1019" s="124"/>
      <c r="BR1019" s="124"/>
      <c r="BS1019" s="124"/>
      <c r="BT1019" s="124"/>
      <c r="BU1019" s="124"/>
      <c r="BV1019" s="130"/>
      <c r="BW1019" s="130"/>
      <c r="BX1019" s="130"/>
      <c r="BY1019" s="130"/>
      <c r="BZ1019" s="130"/>
      <c r="CA1019" s="130"/>
      <c r="CB1019" s="130"/>
      <c r="CC1019" s="130"/>
      <c r="CD1019" s="130"/>
      <c r="CE1019" s="130"/>
      <c r="CF1019" s="130"/>
      <c r="CG1019" s="130"/>
      <c r="CH1019" s="130"/>
      <c r="CI1019" s="130"/>
      <c r="CJ1019" s="130"/>
      <c r="CM1019" s="159">
        <f t="shared" si="578"/>
        <v>0</v>
      </c>
      <c r="CN1019" s="160">
        <f t="shared" si="579"/>
        <v>0</v>
      </c>
      <c r="CO1019" s="160">
        <f t="shared" si="580"/>
        <v>0</v>
      </c>
      <c r="CP1019" s="160">
        <f t="shared" si="581"/>
        <v>0</v>
      </c>
      <c r="CQ1019" s="160">
        <f t="shared" si="582"/>
        <v>0</v>
      </c>
      <c r="CR1019" s="160" t="str">
        <f t="shared" si="583"/>
        <v/>
      </c>
      <c r="CS1019" s="160" t="str">
        <f t="shared" si="584"/>
        <v/>
      </c>
      <c r="CT1019" s="160" t="str">
        <f t="shared" si="585"/>
        <v/>
      </c>
      <c r="CU1019" s="162" t="str">
        <f t="shared" si="586"/>
        <v/>
      </c>
      <c r="CV1019" s="162" t="str">
        <f t="shared" si="587"/>
        <v/>
      </c>
      <c r="CW1019" s="162" t="str">
        <f t="shared" si="588"/>
        <v/>
      </c>
      <c r="CX1019" s="162" t="str">
        <f t="shared" si="589"/>
        <v/>
      </c>
      <c r="CY1019" s="162" t="str">
        <f t="shared" si="590"/>
        <v/>
      </c>
      <c r="CZ1019" s="162" t="str">
        <f t="shared" si="591"/>
        <v/>
      </c>
      <c r="DA1019" s="163" t="str">
        <f t="shared" si="592"/>
        <v/>
      </c>
    </row>
    <row r="1020" spans="1:105" ht="16.5" x14ac:dyDescent="0.3">
      <c r="A1020" s="135"/>
      <c r="B1020" s="136"/>
      <c r="C1020" s="136"/>
      <c r="D1020" s="137"/>
      <c r="E1020" s="176"/>
      <c r="F1020" s="182"/>
      <c r="G1020" s="183"/>
      <c r="H1020" s="183"/>
      <c r="I1020" s="183"/>
      <c r="J1020" s="183"/>
      <c r="K1020" s="183"/>
      <c r="L1020" s="183"/>
      <c r="M1020" s="186"/>
      <c r="N1020" s="182"/>
      <c r="O1020" s="184"/>
      <c r="P1020" s="178"/>
      <c r="Q1020" s="118">
        <f t="shared" si="561"/>
        <v>0</v>
      </c>
      <c r="R1020" s="3"/>
      <c r="S1020" s="3"/>
      <c r="T1020" s="4"/>
      <c r="U1020" s="4"/>
      <c r="V1020" s="99">
        <f t="shared" si="562"/>
        <v>0</v>
      </c>
      <c r="W1020" s="161"/>
      <c r="X1020" s="138"/>
      <c r="AH1020" s="158" t="str">
        <f t="array" ref="AH1020">IF(OR(AH$1=0, $A1020=""),"",SQRT((_xlfn.XLOOKUP(AH$1,$Z$2:$Z$16,$AA$2:$AA$16)-$T1020)^2+(_xlfn.XLOOKUP(AH$1,$Z$2:$Z$16,$AB$2:$AB$16)-$U1020)^2+(_xlfn.XLOOKUP(AH$1,$Z$2:$Z$16,$AC$2:$AC$16-$V1020)^2)))</f>
        <v/>
      </c>
      <c r="AI1020" s="140" t="str">
        <f t="array" ref="AI1020">IF(OR(AI$1=0, $A1020=""),"",SQRT((_xlfn.XLOOKUP(AI$1,$Z$2:$Z$16,$AA$2:$AA$16)-$T1020)^2+(_xlfn.XLOOKUP(AI$1,$Z$2:$Z$16,$AB$2:$AB$16)-$U1020)^2+(_xlfn.XLOOKUP(AI$1,$Z$2:$Z$16,$AC$2:$AC$16-$V1020)^2)))</f>
        <v/>
      </c>
      <c r="AJ1020" s="140" t="str">
        <f t="array" ref="AJ1020">IF(OR(AJ$1=0, $A1020=""),"",SQRT((_xlfn.XLOOKUP(AJ$1,$Z$2:$Z$16,$AA$2:$AA$16)-$T1020)^2+(_xlfn.XLOOKUP(AJ$1,$Z$2:$Z$16,$AB$2:$AB$16)-$U1020)^2+(_xlfn.XLOOKUP(AJ$1,$Z$2:$Z$16,$AC$2:$AC$16-$V1020)^2)))</f>
        <v/>
      </c>
      <c r="AK1020" s="140" t="str">
        <f t="array" ref="AK1020">IF(OR(AK$1=0, $A1020=""),"",SQRT((_xlfn.XLOOKUP(AK$1,$Z$2:$Z$16,$AA$2:$AA$16)-$T1020)^2+(_xlfn.XLOOKUP(AK$1,$Z$2:$Z$16,$AB$2:$AB$16)-$U1020)^2+(_xlfn.XLOOKUP(AK$1,$Z$2:$Z$16,$AC$2:$AC$16-$V1020)^2)))</f>
        <v/>
      </c>
      <c r="AL1020" s="140" t="str">
        <f t="array" ref="AL1020">IF(OR(AL$1=0, $A1020=""),"",SQRT((_xlfn.XLOOKUP(AL$1,$Z$2:$Z$16,$AA$2:$AA$16)-$T1020)^2+(_xlfn.XLOOKUP(AL$1,$Z$2:$Z$16,$AB$2:$AB$16)-$U1020)^2+(_xlfn.XLOOKUP(AL$1,$Z$2:$Z$16,$AC$2:$AC$16-$V1020)^2)))</f>
        <v/>
      </c>
      <c r="AM1020" s="140" t="str">
        <f t="array" ref="AM1020">IF(OR(AM$1=0, $A1020=""),"",SQRT((_xlfn.XLOOKUP(AM$1,$Z$2:$Z$16,$AA$2:$AA$16)-$T1020)^2+(_xlfn.XLOOKUP(AM$1,$Z$2:$Z$16,$AB$2:$AB$16)-$U1020)^2+(_xlfn.XLOOKUP(AM$1,$Z$2:$Z$16,$AC$2:$AC$16-$V1020)^2)))</f>
        <v/>
      </c>
      <c r="AN1020" s="140" t="str">
        <f t="array" ref="AN1020">IF(OR(AN$1=0, $A1020=""),"",SQRT((_xlfn.XLOOKUP(AN$1,$Z$2:$Z$16,$AA$2:$AA$16)-$T1020)^2+(_xlfn.XLOOKUP(AN$1,$Z$2:$Z$16,$AB$2:$AB$16)-$U1020)^2+(_xlfn.XLOOKUP(AN$1,$Z$2:$Z$16,$AC$2:$AC$16-$V1020)^2)))</f>
        <v/>
      </c>
      <c r="AO1020" s="140" t="str">
        <f t="array" ref="AO1020">IF(OR(AO$1=0, $A1020=""),"",SQRT((_xlfn.XLOOKUP(AO$1,$Z$2:$Z$16,$AA$2:$AA$16)-$T1020)^2+(_xlfn.XLOOKUP(AO$1,$Z$2:$Z$16,$AB$2:$AB$16)-$U1020)^2+(_xlfn.XLOOKUP(AO$1,$Z$2:$Z$16,$AC$2:$AC$16-$V1020)^2)))</f>
        <v/>
      </c>
      <c r="AP1020" s="141" t="str">
        <f t="array" ref="AP1020">IF(OR(AP$1=0, $A1020=""),"",SQRT((_xlfn.XLOOKUP(AP$1,$Z$2:$Z$16,$AA$2:$AA$16)-$T1020)^2+(_xlfn.XLOOKUP(AP$1,$Z$2:$Z$16,$AB$2:$AB$16)-$U1020)^2+(_xlfn.XLOOKUP(AP$1,$Z$2:$Z$16,$AC$2:$AC$16-$V1020)^2)))</f>
        <v/>
      </c>
      <c r="AQ1020" s="141" t="str">
        <f t="array" ref="AQ1020">IF(OR(AQ$1=0, $A1020=""),"",SQRT((_xlfn.XLOOKUP(AQ$1,$Z$2:$Z$16,$AA$2:$AA$16)-$T1020)^2+(_xlfn.XLOOKUP(AQ$1,$Z$2:$Z$16,$AB$2:$AB$16)-$U1020)^2+(_xlfn.XLOOKUP(AQ$1,$Z$2:$Z$16,$AC$2:$AC$16-$V1020)^2)))</f>
        <v/>
      </c>
      <c r="AR1020" s="141" t="str">
        <f t="array" ref="AR1020">IF(OR(AR$1=0, $A1020=""),"",SQRT((_xlfn.XLOOKUP(AR$1,$Z$2:$Z$16,$AA$2:$AA$16)-$T1020)^2+(_xlfn.XLOOKUP(AR$1,$Z$2:$Z$16,$AB$2:$AB$16)-$U1020)^2+(_xlfn.XLOOKUP(AR$1,$Z$2:$Z$16,$AC$2:$AC$16-$V1020)^2)))</f>
        <v/>
      </c>
      <c r="AS1020" s="141" t="str">
        <f t="array" ref="AS1020">IF(OR(AS$1=0, $A1020=""),"",SQRT((_xlfn.XLOOKUP(AS$1,$Z$2:$Z$16,$AA$2:$AA$16)-$T1020)^2+(_xlfn.XLOOKUP(AS$1,$Z$2:$Z$16,$AB$2:$AB$16)-$U1020)^2+(_xlfn.XLOOKUP(AS$1,$Z$2:$Z$16,$AC$2:$AC$16-$V1020)^2)))</f>
        <v/>
      </c>
      <c r="AT1020" s="141" t="str">
        <f t="array" ref="AT1020">IF(OR(AT$1=0, $A1020=""),"",SQRT((_xlfn.XLOOKUP(AT$1,$Z$2:$Z$16,$AA$2:$AA$16)-$T1020)^2+(_xlfn.XLOOKUP(AT$1,$Z$2:$Z$16,$AB$2:$AB$16)-$U1020)^2+(_xlfn.XLOOKUP(AT$1,$Z$2:$Z$16,$AC$2:$AC$16-$V1020)^2)))</f>
        <v/>
      </c>
      <c r="AU1020" s="141" t="str">
        <f t="array" ref="AU1020">IF(OR(AU$1=0, $A1020=""),"",SQRT((_xlfn.XLOOKUP(AU$1,$Z$2:$Z$16,$AA$2:$AA$16)-$T1020)^2+(_xlfn.XLOOKUP(AU$1,$Z$2:$Z$16,$AB$2:$AB$16)-$U1020)^2+(_xlfn.XLOOKUP(AU$1,$Z$2:$Z$16,$AC$2:$AC$16-$V1020)^2)))</f>
        <v/>
      </c>
      <c r="AV1020" s="142" t="str">
        <f t="array" ref="AV1020">IF(OR(AV$1=0, $A1020=""),"",SQRT((_xlfn.XLOOKUP(AV$1,$Z$2:$Z$16,$AA$2:$AA$16)-$T1020)^2+(_xlfn.XLOOKUP(AV$1,$Z$2:$Z$16,$AB$2:$AB$16)-$U1020)^2+(_xlfn.XLOOKUP(AV$1,$Z$2:$Z$16,$AC$2:$AC$16-$V1020)^2)))</f>
        <v/>
      </c>
      <c r="AW1020" s="124"/>
      <c r="AX1020" s="124"/>
      <c r="AY1020" s="125">
        <f t="shared" si="563"/>
        <v>0</v>
      </c>
      <c r="AZ1020" s="143">
        <f t="shared" si="564"/>
        <v>0</v>
      </c>
      <c r="BA1020" s="143">
        <f t="shared" si="565"/>
        <v>0</v>
      </c>
      <c r="BB1020" s="143">
        <f t="shared" si="566"/>
        <v>0</v>
      </c>
      <c r="BC1020" s="143">
        <f t="shared" si="567"/>
        <v>0</v>
      </c>
      <c r="BD1020" s="143">
        <f t="shared" si="568"/>
        <v>0</v>
      </c>
      <c r="BE1020" s="143">
        <f t="shared" si="569"/>
        <v>0</v>
      </c>
      <c r="BF1020" s="143">
        <f t="shared" si="570"/>
        <v>0</v>
      </c>
      <c r="BG1020" s="144">
        <f t="shared" si="571"/>
        <v>0</v>
      </c>
      <c r="BH1020" s="144">
        <f t="shared" si="572"/>
        <v>0</v>
      </c>
      <c r="BI1020" s="144">
        <f t="shared" si="573"/>
        <v>0</v>
      </c>
      <c r="BJ1020" s="144">
        <f t="shared" si="574"/>
        <v>0</v>
      </c>
      <c r="BK1020" s="144">
        <f t="shared" si="575"/>
        <v>0</v>
      </c>
      <c r="BL1020" s="144">
        <f t="shared" si="576"/>
        <v>0</v>
      </c>
      <c r="BM1020" s="145">
        <f t="shared" si="577"/>
        <v>0</v>
      </c>
      <c r="BN1020" s="124"/>
      <c r="BO1020" s="124"/>
      <c r="BP1020" s="124"/>
      <c r="BQ1020" s="124"/>
      <c r="BR1020" s="124"/>
      <c r="BS1020" s="124"/>
      <c r="BT1020" s="124"/>
      <c r="BU1020" s="124"/>
      <c r="BV1020" s="130"/>
      <c r="BW1020" s="130"/>
      <c r="BX1020" s="130"/>
      <c r="BY1020" s="130"/>
      <c r="BZ1020" s="130"/>
      <c r="CA1020" s="130"/>
      <c r="CB1020" s="130"/>
      <c r="CC1020" s="130"/>
      <c r="CD1020" s="130"/>
      <c r="CE1020" s="130"/>
      <c r="CF1020" s="130"/>
      <c r="CG1020" s="130"/>
      <c r="CH1020" s="130"/>
      <c r="CI1020" s="130"/>
      <c r="CJ1020" s="130"/>
      <c r="CM1020" s="159">
        <f t="shared" si="578"/>
        <v>0</v>
      </c>
      <c r="CN1020" s="160">
        <f t="shared" si="579"/>
        <v>0</v>
      </c>
      <c r="CO1020" s="160">
        <f t="shared" si="580"/>
        <v>0</v>
      </c>
      <c r="CP1020" s="160">
        <f t="shared" si="581"/>
        <v>0</v>
      </c>
      <c r="CQ1020" s="160">
        <f t="shared" si="582"/>
        <v>0</v>
      </c>
      <c r="CR1020" s="160" t="str">
        <f t="shared" si="583"/>
        <v/>
      </c>
      <c r="CS1020" s="160" t="str">
        <f t="shared" si="584"/>
        <v/>
      </c>
      <c r="CT1020" s="160" t="str">
        <f t="shared" si="585"/>
        <v/>
      </c>
      <c r="CU1020" s="162" t="str">
        <f t="shared" si="586"/>
        <v/>
      </c>
      <c r="CV1020" s="162" t="str">
        <f t="shared" si="587"/>
        <v/>
      </c>
      <c r="CW1020" s="162" t="str">
        <f t="shared" si="588"/>
        <v/>
      </c>
      <c r="CX1020" s="162" t="str">
        <f t="shared" si="589"/>
        <v/>
      </c>
      <c r="CY1020" s="162" t="str">
        <f t="shared" si="590"/>
        <v/>
      </c>
      <c r="CZ1020" s="162" t="str">
        <f t="shared" si="591"/>
        <v/>
      </c>
      <c r="DA1020" s="163" t="str">
        <f t="shared" si="592"/>
        <v/>
      </c>
    </row>
    <row r="1021" spans="1:105" ht="16.5" x14ac:dyDescent="0.3">
      <c r="A1021" s="135"/>
      <c r="B1021" s="136"/>
      <c r="C1021" s="136"/>
      <c r="D1021" s="137"/>
      <c r="E1021" s="176"/>
      <c r="F1021" s="182"/>
      <c r="G1021" s="183"/>
      <c r="H1021" s="183"/>
      <c r="I1021" s="183"/>
      <c r="J1021" s="183"/>
      <c r="K1021" s="183"/>
      <c r="L1021" s="183"/>
      <c r="M1021" s="186"/>
      <c r="N1021" s="182"/>
      <c r="O1021" s="184"/>
      <c r="P1021" s="178"/>
      <c r="Q1021" s="118">
        <f t="shared" si="561"/>
        <v>0</v>
      </c>
      <c r="R1021" s="3"/>
      <c r="S1021" s="3"/>
      <c r="T1021" s="4"/>
      <c r="U1021" s="4"/>
      <c r="V1021" s="99">
        <f t="shared" si="562"/>
        <v>0</v>
      </c>
      <c r="W1021" s="161"/>
      <c r="X1021" s="138"/>
      <c r="AH1021" s="158" t="str">
        <f t="array" ref="AH1021">IF(OR(AH$1=0, $A1021=""),"",SQRT((_xlfn.XLOOKUP(AH$1,$Z$2:$Z$16,$AA$2:$AA$16)-$T1021)^2+(_xlfn.XLOOKUP(AH$1,$Z$2:$Z$16,$AB$2:$AB$16)-$U1021)^2+(_xlfn.XLOOKUP(AH$1,$Z$2:$Z$16,$AC$2:$AC$16-$V1021)^2)))</f>
        <v/>
      </c>
      <c r="AI1021" s="140" t="str">
        <f t="array" ref="AI1021">IF(OR(AI$1=0, $A1021=""),"",SQRT((_xlfn.XLOOKUP(AI$1,$Z$2:$Z$16,$AA$2:$AA$16)-$T1021)^2+(_xlfn.XLOOKUP(AI$1,$Z$2:$Z$16,$AB$2:$AB$16)-$U1021)^2+(_xlfn.XLOOKUP(AI$1,$Z$2:$Z$16,$AC$2:$AC$16-$V1021)^2)))</f>
        <v/>
      </c>
      <c r="AJ1021" s="140" t="str">
        <f t="array" ref="AJ1021">IF(OR(AJ$1=0, $A1021=""),"",SQRT((_xlfn.XLOOKUP(AJ$1,$Z$2:$Z$16,$AA$2:$AA$16)-$T1021)^2+(_xlfn.XLOOKUP(AJ$1,$Z$2:$Z$16,$AB$2:$AB$16)-$U1021)^2+(_xlfn.XLOOKUP(AJ$1,$Z$2:$Z$16,$AC$2:$AC$16-$V1021)^2)))</f>
        <v/>
      </c>
      <c r="AK1021" s="140" t="str">
        <f t="array" ref="AK1021">IF(OR(AK$1=0, $A1021=""),"",SQRT((_xlfn.XLOOKUP(AK$1,$Z$2:$Z$16,$AA$2:$AA$16)-$T1021)^2+(_xlfn.XLOOKUP(AK$1,$Z$2:$Z$16,$AB$2:$AB$16)-$U1021)^2+(_xlfn.XLOOKUP(AK$1,$Z$2:$Z$16,$AC$2:$AC$16-$V1021)^2)))</f>
        <v/>
      </c>
      <c r="AL1021" s="140" t="str">
        <f t="array" ref="AL1021">IF(OR(AL$1=0, $A1021=""),"",SQRT((_xlfn.XLOOKUP(AL$1,$Z$2:$Z$16,$AA$2:$AA$16)-$T1021)^2+(_xlfn.XLOOKUP(AL$1,$Z$2:$Z$16,$AB$2:$AB$16)-$U1021)^2+(_xlfn.XLOOKUP(AL$1,$Z$2:$Z$16,$AC$2:$AC$16-$V1021)^2)))</f>
        <v/>
      </c>
      <c r="AM1021" s="140" t="str">
        <f t="array" ref="AM1021">IF(OR(AM$1=0, $A1021=""),"",SQRT((_xlfn.XLOOKUP(AM$1,$Z$2:$Z$16,$AA$2:$AA$16)-$T1021)^2+(_xlfn.XLOOKUP(AM$1,$Z$2:$Z$16,$AB$2:$AB$16)-$U1021)^2+(_xlfn.XLOOKUP(AM$1,$Z$2:$Z$16,$AC$2:$AC$16-$V1021)^2)))</f>
        <v/>
      </c>
      <c r="AN1021" s="140" t="str">
        <f t="array" ref="AN1021">IF(OR(AN$1=0, $A1021=""),"",SQRT((_xlfn.XLOOKUP(AN$1,$Z$2:$Z$16,$AA$2:$AA$16)-$T1021)^2+(_xlfn.XLOOKUP(AN$1,$Z$2:$Z$16,$AB$2:$AB$16)-$U1021)^2+(_xlfn.XLOOKUP(AN$1,$Z$2:$Z$16,$AC$2:$AC$16-$V1021)^2)))</f>
        <v/>
      </c>
      <c r="AO1021" s="140" t="str">
        <f t="array" ref="AO1021">IF(OR(AO$1=0, $A1021=""),"",SQRT((_xlfn.XLOOKUP(AO$1,$Z$2:$Z$16,$AA$2:$AA$16)-$T1021)^2+(_xlfn.XLOOKUP(AO$1,$Z$2:$Z$16,$AB$2:$AB$16)-$U1021)^2+(_xlfn.XLOOKUP(AO$1,$Z$2:$Z$16,$AC$2:$AC$16-$V1021)^2)))</f>
        <v/>
      </c>
      <c r="AP1021" s="141" t="str">
        <f t="array" ref="AP1021">IF(OR(AP$1=0, $A1021=""),"",SQRT((_xlfn.XLOOKUP(AP$1,$Z$2:$Z$16,$AA$2:$AA$16)-$T1021)^2+(_xlfn.XLOOKUP(AP$1,$Z$2:$Z$16,$AB$2:$AB$16)-$U1021)^2+(_xlfn.XLOOKUP(AP$1,$Z$2:$Z$16,$AC$2:$AC$16-$V1021)^2)))</f>
        <v/>
      </c>
      <c r="AQ1021" s="141" t="str">
        <f t="array" ref="AQ1021">IF(OR(AQ$1=0, $A1021=""),"",SQRT((_xlfn.XLOOKUP(AQ$1,$Z$2:$Z$16,$AA$2:$AA$16)-$T1021)^2+(_xlfn.XLOOKUP(AQ$1,$Z$2:$Z$16,$AB$2:$AB$16)-$U1021)^2+(_xlfn.XLOOKUP(AQ$1,$Z$2:$Z$16,$AC$2:$AC$16-$V1021)^2)))</f>
        <v/>
      </c>
      <c r="AR1021" s="141" t="str">
        <f t="array" ref="AR1021">IF(OR(AR$1=0, $A1021=""),"",SQRT((_xlfn.XLOOKUP(AR$1,$Z$2:$Z$16,$AA$2:$AA$16)-$T1021)^2+(_xlfn.XLOOKUP(AR$1,$Z$2:$Z$16,$AB$2:$AB$16)-$U1021)^2+(_xlfn.XLOOKUP(AR$1,$Z$2:$Z$16,$AC$2:$AC$16-$V1021)^2)))</f>
        <v/>
      </c>
      <c r="AS1021" s="141" t="str">
        <f t="array" ref="AS1021">IF(OR(AS$1=0, $A1021=""),"",SQRT((_xlfn.XLOOKUP(AS$1,$Z$2:$Z$16,$AA$2:$AA$16)-$T1021)^2+(_xlfn.XLOOKUP(AS$1,$Z$2:$Z$16,$AB$2:$AB$16)-$U1021)^2+(_xlfn.XLOOKUP(AS$1,$Z$2:$Z$16,$AC$2:$AC$16-$V1021)^2)))</f>
        <v/>
      </c>
      <c r="AT1021" s="141" t="str">
        <f t="array" ref="AT1021">IF(OR(AT$1=0, $A1021=""),"",SQRT((_xlfn.XLOOKUP(AT$1,$Z$2:$Z$16,$AA$2:$AA$16)-$T1021)^2+(_xlfn.XLOOKUP(AT$1,$Z$2:$Z$16,$AB$2:$AB$16)-$U1021)^2+(_xlfn.XLOOKUP(AT$1,$Z$2:$Z$16,$AC$2:$AC$16-$V1021)^2)))</f>
        <v/>
      </c>
      <c r="AU1021" s="141" t="str">
        <f t="array" ref="AU1021">IF(OR(AU$1=0, $A1021=""),"",SQRT((_xlfn.XLOOKUP(AU$1,$Z$2:$Z$16,$AA$2:$AA$16)-$T1021)^2+(_xlfn.XLOOKUP(AU$1,$Z$2:$Z$16,$AB$2:$AB$16)-$U1021)^2+(_xlfn.XLOOKUP(AU$1,$Z$2:$Z$16,$AC$2:$AC$16-$V1021)^2)))</f>
        <v/>
      </c>
      <c r="AV1021" s="142" t="str">
        <f t="array" ref="AV1021">IF(OR(AV$1=0, $A1021=""),"",SQRT((_xlfn.XLOOKUP(AV$1,$Z$2:$Z$16,$AA$2:$AA$16)-$T1021)^2+(_xlfn.XLOOKUP(AV$1,$Z$2:$Z$16,$AB$2:$AB$16)-$U1021)^2+(_xlfn.XLOOKUP(AV$1,$Z$2:$Z$16,$AC$2:$AC$16-$V1021)^2)))</f>
        <v/>
      </c>
      <c r="AW1021" s="124"/>
      <c r="AX1021" s="124"/>
      <c r="AY1021" s="125">
        <f t="shared" si="563"/>
        <v>0</v>
      </c>
      <c r="AZ1021" s="143">
        <f t="shared" si="564"/>
        <v>0</v>
      </c>
      <c r="BA1021" s="143">
        <f t="shared" si="565"/>
        <v>0</v>
      </c>
      <c r="BB1021" s="143">
        <f t="shared" si="566"/>
        <v>0</v>
      </c>
      <c r="BC1021" s="143">
        <f t="shared" si="567"/>
        <v>0</v>
      </c>
      <c r="BD1021" s="143">
        <f t="shared" si="568"/>
        <v>0</v>
      </c>
      <c r="BE1021" s="143">
        <f t="shared" si="569"/>
        <v>0</v>
      </c>
      <c r="BF1021" s="143">
        <f t="shared" si="570"/>
        <v>0</v>
      </c>
      <c r="BG1021" s="144">
        <f t="shared" si="571"/>
        <v>0</v>
      </c>
      <c r="BH1021" s="144">
        <f t="shared" si="572"/>
        <v>0</v>
      </c>
      <c r="BI1021" s="144">
        <f t="shared" si="573"/>
        <v>0</v>
      </c>
      <c r="BJ1021" s="144">
        <f t="shared" si="574"/>
        <v>0</v>
      </c>
      <c r="BK1021" s="144">
        <f t="shared" si="575"/>
        <v>0</v>
      </c>
      <c r="BL1021" s="144">
        <f t="shared" si="576"/>
        <v>0</v>
      </c>
      <c r="BM1021" s="145">
        <f t="shared" si="577"/>
        <v>0</v>
      </c>
      <c r="BN1021" s="124"/>
      <c r="BO1021" s="124"/>
      <c r="BP1021" s="124"/>
      <c r="BQ1021" s="124"/>
      <c r="BR1021" s="124"/>
      <c r="BS1021" s="124"/>
      <c r="BT1021" s="124"/>
      <c r="BU1021" s="124"/>
      <c r="BV1021" s="130"/>
      <c r="BW1021" s="130"/>
      <c r="BX1021" s="130"/>
      <c r="BY1021" s="130"/>
      <c r="BZ1021" s="130"/>
      <c r="CA1021" s="130"/>
      <c r="CB1021" s="130"/>
      <c r="CC1021" s="130"/>
      <c r="CD1021" s="130"/>
      <c r="CE1021" s="130"/>
      <c r="CF1021" s="130"/>
      <c r="CG1021" s="130"/>
      <c r="CH1021" s="130"/>
      <c r="CI1021" s="130"/>
      <c r="CJ1021" s="130"/>
      <c r="CM1021" s="159">
        <f t="shared" si="578"/>
        <v>0</v>
      </c>
      <c r="CN1021" s="160">
        <f t="shared" si="579"/>
        <v>0</v>
      </c>
      <c r="CO1021" s="160">
        <f t="shared" si="580"/>
        <v>0</v>
      </c>
      <c r="CP1021" s="160">
        <f t="shared" si="581"/>
        <v>0</v>
      </c>
      <c r="CQ1021" s="160">
        <f t="shared" si="582"/>
        <v>0</v>
      </c>
      <c r="CR1021" s="160" t="str">
        <f t="shared" si="583"/>
        <v/>
      </c>
      <c r="CS1021" s="160" t="str">
        <f t="shared" si="584"/>
        <v/>
      </c>
      <c r="CT1021" s="160" t="str">
        <f t="shared" si="585"/>
        <v/>
      </c>
      <c r="CU1021" s="162" t="str">
        <f t="shared" si="586"/>
        <v/>
      </c>
      <c r="CV1021" s="162" t="str">
        <f t="shared" si="587"/>
        <v/>
      </c>
      <c r="CW1021" s="162" t="str">
        <f t="shared" si="588"/>
        <v/>
      </c>
      <c r="CX1021" s="162" t="str">
        <f t="shared" si="589"/>
        <v/>
      </c>
      <c r="CY1021" s="162" t="str">
        <f t="shared" si="590"/>
        <v/>
      </c>
      <c r="CZ1021" s="162" t="str">
        <f t="shared" si="591"/>
        <v/>
      </c>
      <c r="DA1021" s="163" t="str">
        <f t="shared" si="592"/>
        <v/>
      </c>
    </row>
    <row r="1022" spans="1:105" ht="16.5" x14ac:dyDescent="0.3">
      <c r="A1022" s="135"/>
      <c r="B1022" s="136"/>
      <c r="C1022" s="136"/>
      <c r="D1022" s="137"/>
      <c r="E1022" s="176"/>
      <c r="F1022" s="182"/>
      <c r="G1022" s="183"/>
      <c r="H1022" s="183"/>
      <c r="I1022" s="183"/>
      <c r="J1022" s="183"/>
      <c r="K1022" s="183"/>
      <c r="L1022" s="183"/>
      <c r="M1022" s="186"/>
      <c r="N1022" s="182"/>
      <c r="O1022" s="184"/>
      <c r="P1022" s="178"/>
      <c r="Q1022" s="118">
        <f t="shared" si="561"/>
        <v>0</v>
      </c>
      <c r="R1022" s="3"/>
      <c r="S1022" s="3"/>
      <c r="T1022" s="4"/>
      <c r="U1022" s="4"/>
      <c r="V1022" s="99">
        <f t="shared" si="562"/>
        <v>0</v>
      </c>
      <c r="W1022" s="161"/>
      <c r="X1022" s="138"/>
      <c r="AH1022" s="158" t="str">
        <f t="array" ref="AH1022">IF(OR(AH$1=0, $A1022=""),"",SQRT((_xlfn.XLOOKUP(AH$1,$Z$2:$Z$16,$AA$2:$AA$16)-$T1022)^2+(_xlfn.XLOOKUP(AH$1,$Z$2:$Z$16,$AB$2:$AB$16)-$U1022)^2+(_xlfn.XLOOKUP(AH$1,$Z$2:$Z$16,$AC$2:$AC$16-$V1022)^2)))</f>
        <v/>
      </c>
      <c r="AI1022" s="140" t="str">
        <f t="array" ref="AI1022">IF(OR(AI$1=0, $A1022=""),"",SQRT((_xlfn.XLOOKUP(AI$1,$Z$2:$Z$16,$AA$2:$AA$16)-$T1022)^2+(_xlfn.XLOOKUP(AI$1,$Z$2:$Z$16,$AB$2:$AB$16)-$U1022)^2+(_xlfn.XLOOKUP(AI$1,$Z$2:$Z$16,$AC$2:$AC$16-$V1022)^2)))</f>
        <v/>
      </c>
      <c r="AJ1022" s="140" t="str">
        <f t="array" ref="AJ1022">IF(OR(AJ$1=0, $A1022=""),"",SQRT((_xlfn.XLOOKUP(AJ$1,$Z$2:$Z$16,$AA$2:$AA$16)-$T1022)^2+(_xlfn.XLOOKUP(AJ$1,$Z$2:$Z$16,$AB$2:$AB$16)-$U1022)^2+(_xlfn.XLOOKUP(AJ$1,$Z$2:$Z$16,$AC$2:$AC$16-$V1022)^2)))</f>
        <v/>
      </c>
      <c r="AK1022" s="140" t="str">
        <f t="array" ref="AK1022">IF(OR(AK$1=0, $A1022=""),"",SQRT((_xlfn.XLOOKUP(AK$1,$Z$2:$Z$16,$AA$2:$AA$16)-$T1022)^2+(_xlfn.XLOOKUP(AK$1,$Z$2:$Z$16,$AB$2:$AB$16)-$U1022)^2+(_xlfn.XLOOKUP(AK$1,$Z$2:$Z$16,$AC$2:$AC$16-$V1022)^2)))</f>
        <v/>
      </c>
      <c r="AL1022" s="140" t="str">
        <f t="array" ref="AL1022">IF(OR(AL$1=0, $A1022=""),"",SQRT((_xlfn.XLOOKUP(AL$1,$Z$2:$Z$16,$AA$2:$AA$16)-$T1022)^2+(_xlfn.XLOOKUP(AL$1,$Z$2:$Z$16,$AB$2:$AB$16)-$U1022)^2+(_xlfn.XLOOKUP(AL$1,$Z$2:$Z$16,$AC$2:$AC$16-$V1022)^2)))</f>
        <v/>
      </c>
      <c r="AM1022" s="140" t="str">
        <f t="array" ref="AM1022">IF(OR(AM$1=0, $A1022=""),"",SQRT((_xlfn.XLOOKUP(AM$1,$Z$2:$Z$16,$AA$2:$AA$16)-$T1022)^2+(_xlfn.XLOOKUP(AM$1,$Z$2:$Z$16,$AB$2:$AB$16)-$U1022)^2+(_xlfn.XLOOKUP(AM$1,$Z$2:$Z$16,$AC$2:$AC$16-$V1022)^2)))</f>
        <v/>
      </c>
      <c r="AN1022" s="140" t="str">
        <f t="array" ref="AN1022">IF(OR(AN$1=0, $A1022=""),"",SQRT((_xlfn.XLOOKUP(AN$1,$Z$2:$Z$16,$AA$2:$AA$16)-$T1022)^2+(_xlfn.XLOOKUP(AN$1,$Z$2:$Z$16,$AB$2:$AB$16)-$U1022)^2+(_xlfn.XLOOKUP(AN$1,$Z$2:$Z$16,$AC$2:$AC$16-$V1022)^2)))</f>
        <v/>
      </c>
      <c r="AO1022" s="140" t="str">
        <f t="array" ref="AO1022">IF(OR(AO$1=0, $A1022=""),"",SQRT((_xlfn.XLOOKUP(AO$1,$Z$2:$Z$16,$AA$2:$AA$16)-$T1022)^2+(_xlfn.XLOOKUP(AO$1,$Z$2:$Z$16,$AB$2:$AB$16)-$U1022)^2+(_xlfn.XLOOKUP(AO$1,$Z$2:$Z$16,$AC$2:$AC$16-$V1022)^2)))</f>
        <v/>
      </c>
      <c r="AP1022" s="141" t="str">
        <f t="array" ref="AP1022">IF(OR(AP$1=0, $A1022=""),"",SQRT((_xlfn.XLOOKUP(AP$1,$Z$2:$Z$16,$AA$2:$AA$16)-$T1022)^2+(_xlfn.XLOOKUP(AP$1,$Z$2:$Z$16,$AB$2:$AB$16)-$U1022)^2+(_xlfn.XLOOKUP(AP$1,$Z$2:$Z$16,$AC$2:$AC$16-$V1022)^2)))</f>
        <v/>
      </c>
      <c r="AQ1022" s="141" t="str">
        <f t="array" ref="AQ1022">IF(OR(AQ$1=0, $A1022=""),"",SQRT((_xlfn.XLOOKUP(AQ$1,$Z$2:$Z$16,$AA$2:$AA$16)-$T1022)^2+(_xlfn.XLOOKUP(AQ$1,$Z$2:$Z$16,$AB$2:$AB$16)-$U1022)^2+(_xlfn.XLOOKUP(AQ$1,$Z$2:$Z$16,$AC$2:$AC$16-$V1022)^2)))</f>
        <v/>
      </c>
      <c r="AR1022" s="141" t="str">
        <f t="array" ref="AR1022">IF(OR(AR$1=0, $A1022=""),"",SQRT((_xlfn.XLOOKUP(AR$1,$Z$2:$Z$16,$AA$2:$AA$16)-$T1022)^2+(_xlfn.XLOOKUP(AR$1,$Z$2:$Z$16,$AB$2:$AB$16)-$U1022)^2+(_xlfn.XLOOKUP(AR$1,$Z$2:$Z$16,$AC$2:$AC$16-$V1022)^2)))</f>
        <v/>
      </c>
      <c r="AS1022" s="141" t="str">
        <f t="array" ref="AS1022">IF(OR(AS$1=0, $A1022=""),"",SQRT((_xlfn.XLOOKUP(AS$1,$Z$2:$Z$16,$AA$2:$AA$16)-$T1022)^2+(_xlfn.XLOOKUP(AS$1,$Z$2:$Z$16,$AB$2:$AB$16)-$U1022)^2+(_xlfn.XLOOKUP(AS$1,$Z$2:$Z$16,$AC$2:$AC$16-$V1022)^2)))</f>
        <v/>
      </c>
      <c r="AT1022" s="141" t="str">
        <f t="array" ref="AT1022">IF(OR(AT$1=0, $A1022=""),"",SQRT((_xlfn.XLOOKUP(AT$1,$Z$2:$Z$16,$AA$2:$AA$16)-$T1022)^2+(_xlfn.XLOOKUP(AT$1,$Z$2:$Z$16,$AB$2:$AB$16)-$U1022)^2+(_xlfn.XLOOKUP(AT$1,$Z$2:$Z$16,$AC$2:$AC$16-$V1022)^2)))</f>
        <v/>
      </c>
      <c r="AU1022" s="141" t="str">
        <f t="array" ref="AU1022">IF(OR(AU$1=0, $A1022=""),"",SQRT((_xlfn.XLOOKUP(AU$1,$Z$2:$Z$16,$AA$2:$AA$16)-$T1022)^2+(_xlfn.XLOOKUP(AU$1,$Z$2:$Z$16,$AB$2:$AB$16)-$U1022)^2+(_xlfn.XLOOKUP(AU$1,$Z$2:$Z$16,$AC$2:$AC$16-$V1022)^2)))</f>
        <v/>
      </c>
      <c r="AV1022" s="142" t="str">
        <f t="array" ref="AV1022">IF(OR(AV$1=0, $A1022=""),"",SQRT((_xlfn.XLOOKUP(AV$1,$Z$2:$Z$16,$AA$2:$AA$16)-$T1022)^2+(_xlfn.XLOOKUP(AV$1,$Z$2:$Z$16,$AB$2:$AB$16)-$U1022)^2+(_xlfn.XLOOKUP(AV$1,$Z$2:$Z$16,$AC$2:$AC$16-$V1022)^2)))</f>
        <v/>
      </c>
      <c r="AW1022" s="124"/>
      <c r="AX1022" s="124"/>
      <c r="AY1022" s="125">
        <f t="shared" si="563"/>
        <v>0</v>
      </c>
      <c r="AZ1022" s="143">
        <f t="shared" si="564"/>
        <v>0</v>
      </c>
      <c r="BA1022" s="143">
        <f t="shared" si="565"/>
        <v>0</v>
      </c>
      <c r="BB1022" s="143">
        <f t="shared" si="566"/>
        <v>0</v>
      </c>
      <c r="BC1022" s="143">
        <f t="shared" si="567"/>
        <v>0</v>
      </c>
      <c r="BD1022" s="143">
        <f t="shared" si="568"/>
        <v>0</v>
      </c>
      <c r="BE1022" s="143">
        <f t="shared" si="569"/>
        <v>0</v>
      </c>
      <c r="BF1022" s="143">
        <f t="shared" si="570"/>
        <v>0</v>
      </c>
      <c r="BG1022" s="144">
        <f t="shared" si="571"/>
        <v>0</v>
      </c>
      <c r="BH1022" s="144">
        <f t="shared" si="572"/>
        <v>0</v>
      </c>
      <c r="BI1022" s="144">
        <f t="shared" si="573"/>
        <v>0</v>
      </c>
      <c r="BJ1022" s="144">
        <f t="shared" si="574"/>
        <v>0</v>
      </c>
      <c r="BK1022" s="144">
        <f t="shared" si="575"/>
        <v>0</v>
      </c>
      <c r="BL1022" s="144">
        <f t="shared" si="576"/>
        <v>0</v>
      </c>
      <c r="BM1022" s="145">
        <f t="shared" si="577"/>
        <v>0</v>
      </c>
      <c r="BN1022" s="124"/>
      <c r="BO1022" s="124"/>
      <c r="BP1022" s="124"/>
      <c r="BQ1022" s="124"/>
      <c r="BR1022" s="124"/>
      <c r="BS1022" s="124"/>
      <c r="BT1022" s="124"/>
      <c r="BU1022" s="124"/>
      <c r="BV1022" s="130"/>
      <c r="BW1022" s="130"/>
      <c r="BX1022" s="130"/>
      <c r="BY1022" s="130"/>
      <c r="BZ1022" s="130"/>
      <c r="CA1022" s="130"/>
      <c r="CB1022" s="130"/>
      <c r="CC1022" s="130"/>
      <c r="CD1022" s="130"/>
      <c r="CE1022" s="130"/>
      <c r="CF1022" s="130"/>
      <c r="CG1022" s="130"/>
      <c r="CH1022" s="130"/>
      <c r="CI1022" s="130"/>
      <c r="CJ1022" s="130"/>
      <c r="CM1022" s="159">
        <f t="shared" si="578"/>
        <v>0</v>
      </c>
      <c r="CN1022" s="160">
        <f t="shared" si="579"/>
        <v>0</v>
      </c>
      <c r="CO1022" s="160">
        <f t="shared" si="580"/>
        <v>0</v>
      </c>
      <c r="CP1022" s="160">
        <f t="shared" si="581"/>
        <v>0</v>
      </c>
      <c r="CQ1022" s="160">
        <f t="shared" si="582"/>
        <v>0</v>
      </c>
      <c r="CR1022" s="160" t="str">
        <f t="shared" si="583"/>
        <v/>
      </c>
      <c r="CS1022" s="160" t="str">
        <f t="shared" si="584"/>
        <v/>
      </c>
      <c r="CT1022" s="160" t="str">
        <f t="shared" si="585"/>
        <v/>
      </c>
      <c r="CU1022" s="162" t="str">
        <f t="shared" si="586"/>
        <v/>
      </c>
      <c r="CV1022" s="162" t="str">
        <f t="shared" si="587"/>
        <v/>
      </c>
      <c r="CW1022" s="162" t="str">
        <f t="shared" si="588"/>
        <v/>
      </c>
      <c r="CX1022" s="162" t="str">
        <f t="shared" si="589"/>
        <v/>
      </c>
      <c r="CY1022" s="162" t="str">
        <f t="shared" si="590"/>
        <v/>
      </c>
      <c r="CZ1022" s="162" t="str">
        <f t="shared" si="591"/>
        <v/>
      </c>
      <c r="DA1022" s="163" t="str">
        <f t="shared" si="592"/>
        <v/>
      </c>
    </row>
    <row r="1023" spans="1:105" ht="16.5" x14ac:dyDescent="0.3">
      <c r="A1023" s="135"/>
      <c r="B1023" s="136"/>
      <c r="C1023" s="136"/>
      <c r="D1023" s="137"/>
      <c r="E1023" s="176"/>
      <c r="F1023" s="182"/>
      <c r="G1023" s="183"/>
      <c r="H1023" s="183"/>
      <c r="I1023" s="183"/>
      <c r="J1023" s="183"/>
      <c r="K1023" s="183"/>
      <c r="L1023" s="183"/>
      <c r="M1023" s="186"/>
      <c r="N1023" s="182"/>
      <c r="O1023" s="184"/>
      <c r="P1023" s="178"/>
      <c r="Q1023" s="118">
        <f t="shared" si="561"/>
        <v>0</v>
      </c>
      <c r="R1023" s="3"/>
      <c r="S1023" s="3"/>
      <c r="T1023" s="4"/>
      <c r="U1023" s="4"/>
      <c r="V1023" s="99">
        <f t="shared" si="562"/>
        <v>0</v>
      </c>
      <c r="W1023" s="161"/>
      <c r="X1023" s="138"/>
      <c r="AH1023" s="158" t="str">
        <f t="array" ref="AH1023">IF(OR(AH$1=0, $A1023=""),"",SQRT((_xlfn.XLOOKUP(AH$1,$Z$2:$Z$16,$AA$2:$AA$16)-$T1023)^2+(_xlfn.XLOOKUP(AH$1,$Z$2:$Z$16,$AB$2:$AB$16)-$U1023)^2+(_xlfn.XLOOKUP(AH$1,$Z$2:$Z$16,$AC$2:$AC$16-$V1023)^2)))</f>
        <v/>
      </c>
      <c r="AI1023" s="140" t="str">
        <f t="array" ref="AI1023">IF(OR(AI$1=0, $A1023=""),"",SQRT((_xlfn.XLOOKUP(AI$1,$Z$2:$Z$16,$AA$2:$AA$16)-$T1023)^2+(_xlfn.XLOOKUP(AI$1,$Z$2:$Z$16,$AB$2:$AB$16)-$U1023)^2+(_xlfn.XLOOKUP(AI$1,$Z$2:$Z$16,$AC$2:$AC$16-$V1023)^2)))</f>
        <v/>
      </c>
      <c r="AJ1023" s="140" t="str">
        <f t="array" ref="AJ1023">IF(OR(AJ$1=0, $A1023=""),"",SQRT((_xlfn.XLOOKUP(AJ$1,$Z$2:$Z$16,$AA$2:$AA$16)-$T1023)^2+(_xlfn.XLOOKUP(AJ$1,$Z$2:$Z$16,$AB$2:$AB$16)-$U1023)^2+(_xlfn.XLOOKUP(AJ$1,$Z$2:$Z$16,$AC$2:$AC$16-$V1023)^2)))</f>
        <v/>
      </c>
      <c r="AK1023" s="140" t="str">
        <f t="array" ref="AK1023">IF(OR(AK$1=0, $A1023=""),"",SQRT((_xlfn.XLOOKUP(AK$1,$Z$2:$Z$16,$AA$2:$AA$16)-$T1023)^2+(_xlfn.XLOOKUP(AK$1,$Z$2:$Z$16,$AB$2:$AB$16)-$U1023)^2+(_xlfn.XLOOKUP(AK$1,$Z$2:$Z$16,$AC$2:$AC$16-$V1023)^2)))</f>
        <v/>
      </c>
      <c r="AL1023" s="140" t="str">
        <f t="array" ref="AL1023">IF(OR(AL$1=0, $A1023=""),"",SQRT((_xlfn.XLOOKUP(AL$1,$Z$2:$Z$16,$AA$2:$AA$16)-$T1023)^2+(_xlfn.XLOOKUP(AL$1,$Z$2:$Z$16,$AB$2:$AB$16)-$U1023)^2+(_xlfn.XLOOKUP(AL$1,$Z$2:$Z$16,$AC$2:$AC$16-$V1023)^2)))</f>
        <v/>
      </c>
      <c r="AM1023" s="140" t="str">
        <f t="array" ref="AM1023">IF(OR(AM$1=0, $A1023=""),"",SQRT((_xlfn.XLOOKUP(AM$1,$Z$2:$Z$16,$AA$2:$AA$16)-$T1023)^2+(_xlfn.XLOOKUP(AM$1,$Z$2:$Z$16,$AB$2:$AB$16)-$U1023)^2+(_xlfn.XLOOKUP(AM$1,$Z$2:$Z$16,$AC$2:$AC$16-$V1023)^2)))</f>
        <v/>
      </c>
      <c r="AN1023" s="140" t="str">
        <f t="array" ref="AN1023">IF(OR(AN$1=0, $A1023=""),"",SQRT((_xlfn.XLOOKUP(AN$1,$Z$2:$Z$16,$AA$2:$AA$16)-$T1023)^2+(_xlfn.XLOOKUP(AN$1,$Z$2:$Z$16,$AB$2:$AB$16)-$U1023)^2+(_xlfn.XLOOKUP(AN$1,$Z$2:$Z$16,$AC$2:$AC$16-$V1023)^2)))</f>
        <v/>
      </c>
      <c r="AO1023" s="140" t="str">
        <f t="array" ref="AO1023">IF(OR(AO$1=0, $A1023=""),"",SQRT((_xlfn.XLOOKUP(AO$1,$Z$2:$Z$16,$AA$2:$AA$16)-$T1023)^2+(_xlfn.XLOOKUP(AO$1,$Z$2:$Z$16,$AB$2:$AB$16)-$U1023)^2+(_xlfn.XLOOKUP(AO$1,$Z$2:$Z$16,$AC$2:$AC$16-$V1023)^2)))</f>
        <v/>
      </c>
      <c r="AP1023" s="141" t="str">
        <f t="array" ref="AP1023">IF(OR(AP$1=0, $A1023=""),"",SQRT((_xlfn.XLOOKUP(AP$1,$Z$2:$Z$16,$AA$2:$AA$16)-$T1023)^2+(_xlfn.XLOOKUP(AP$1,$Z$2:$Z$16,$AB$2:$AB$16)-$U1023)^2+(_xlfn.XLOOKUP(AP$1,$Z$2:$Z$16,$AC$2:$AC$16-$V1023)^2)))</f>
        <v/>
      </c>
      <c r="AQ1023" s="141" t="str">
        <f t="array" ref="AQ1023">IF(OR(AQ$1=0, $A1023=""),"",SQRT((_xlfn.XLOOKUP(AQ$1,$Z$2:$Z$16,$AA$2:$AA$16)-$T1023)^2+(_xlfn.XLOOKUP(AQ$1,$Z$2:$Z$16,$AB$2:$AB$16)-$U1023)^2+(_xlfn.XLOOKUP(AQ$1,$Z$2:$Z$16,$AC$2:$AC$16-$V1023)^2)))</f>
        <v/>
      </c>
      <c r="AR1023" s="141" t="str">
        <f t="array" ref="AR1023">IF(OR(AR$1=0, $A1023=""),"",SQRT((_xlfn.XLOOKUP(AR$1,$Z$2:$Z$16,$AA$2:$AA$16)-$T1023)^2+(_xlfn.XLOOKUP(AR$1,$Z$2:$Z$16,$AB$2:$AB$16)-$U1023)^2+(_xlfn.XLOOKUP(AR$1,$Z$2:$Z$16,$AC$2:$AC$16-$V1023)^2)))</f>
        <v/>
      </c>
      <c r="AS1023" s="141" t="str">
        <f t="array" ref="AS1023">IF(OR(AS$1=0, $A1023=""),"",SQRT((_xlfn.XLOOKUP(AS$1,$Z$2:$Z$16,$AA$2:$AA$16)-$T1023)^2+(_xlfn.XLOOKUP(AS$1,$Z$2:$Z$16,$AB$2:$AB$16)-$U1023)^2+(_xlfn.XLOOKUP(AS$1,$Z$2:$Z$16,$AC$2:$AC$16-$V1023)^2)))</f>
        <v/>
      </c>
      <c r="AT1023" s="141" t="str">
        <f t="array" ref="AT1023">IF(OR(AT$1=0, $A1023=""),"",SQRT((_xlfn.XLOOKUP(AT$1,$Z$2:$Z$16,$AA$2:$AA$16)-$T1023)^2+(_xlfn.XLOOKUP(AT$1,$Z$2:$Z$16,$AB$2:$AB$16)-$U1023)^2+(_xlfn.XLOOKUP(AT$1,$Z$2:$Z$16,$AC$2:$AC$16-$V1023)^2)))</f>
        <v/>
      </c>
      <c r="AU1023" s="141" t="str">
        <f t="array" ref="AU1023">IF(OR(AU$1=0, $A1023=""),"",SQRT((_xlfn.XLOOKUP(AU$1,$Z$2:$Z$16,$AA$2:$AA$16)-$T1023)^2+(_xlfn.XLOOKUP(AU$1,$Z$2:$Z$16,$AB$2:$AB$16)-$U1023)^2+(_xlfn.XLOOKUP(AU$1,$Z$2:$Z$16,$AC$2:$AC$16-$V1023)^2)))</f>
        <v/>
      </c>
      <c r="AV1023" s="142" t="str">
        <f t="array" ref="AV1023">IF(OR(AV$1=0, $A1023=""),"",SQRT((_xlfn.XLOOKUP(AV$1,$Z$2:$Z$16,$AA$2:$AA$16)-$T1023)^2+(_xlfn.XLOOKUP(AV$1,$Z$2:$Z$16,$AB$2:$AB$16)-$U1023)^2+(_xlfn.XLOOKUP(AV$1,$Z$2:$Z$16,$AC$2:$AC$16-$V1023)^2)))</f>
        <v/>
      </c>
      <c r="AW1023" s="124"/>
      <c r="AX1023" s="124"/>
      <c r="AY1023" s="125">
        <f t="shared" si="563"/>
        <v>0</v>
      </c>
      <c r="AZ1023" s="143">
        <f t="shared" si="564"/>
        <v>0</v>
      </c>
      <c r="BA1023" s="143">
        <f t="shared" si="565"/>
        <v>0</v>
      </c>
      <c r="BB1023" s="143">
        <f t="shared" si="566"/>
        <v>0</v>
      </c>
      <c r="BC1023" s="143">
        <f t="shared" si="567"/>
        <v>0</v>
      </c>
      <c r="BD1023" s="143">
        <f t="shared" si="568"/>
        <v>0</v>
      </c>
      <c r="BE1023" s="143">
        <f t="shared" si="569"/>
        <v>0</v>
      </c>
      <c r="BF1023" s="143">
        <f t="shared" si="570"/>
        <v>0</v>
      </c>
      <c r="BG1023" s="144">
        <f t="shared" si="571"/>
        <v>0</v>
      </c>
      <c r="BH1023" s="144">
        <f t="shared" si="572"/>
        <v>0</v>
      </c>
      <c r="BI1023" s="144">
        <f t="shared" si="573"/>
        <v>0</v>
      </c>
      <c r="BJ1023" s="144">
        <f t="shared" si="574"/>
        <v>0</v>
      </c>
      <c r="BK1023" s="144">
        <f t="shared" si="575"/>
        <v>0</v>
      </c>
      <c r="BL1023" s="144">
        <f t="shared" si="576"/>
        <v>0</v>
      </c>
      <c r="BM1023" s="145">
        <f t="shared" si="577"/>
        <v>0</v>
      </c>
      <c r="BN1023" s="124"/>
      <c r="BO1023" s="124"/>
      <c r="BP1023" s="124"/>
      <c r="BQ1023" s="124"/>
      <c r="BR1023" s="124"/>
      <c r="BS1023" s="124"/>
      <c r="BT1023" s="124"/>
      <c r="BU1023" s="124"/>
      <c r="BV1023" s="130"/>
      <c r="BW1023" s="130"/>
      <c r="BX1023" s="130"/>
      <c r="BY1023" s="130"/>
      <c r="BZ1023" s="130"/>
      <c r="CA1023" s="130"/>
      <c r="CB1023" s="130"/>
      <c r="CC1023" s="130"/>
      <c r="CD1023" s="130"/>
      <c r="CE1023" s="130"/>
      <c r="CF1023" s="130"/>
      <c r="CG1023" s="130"/>
      <c r="CH1023" s="130"/>
      <c r="CI1023" s="130"/>
      <c r="CJ1023" s="130"/>
      <c r="CM1023" s="159">
        <f t="shared" si="578"/>
        <v>0</v>
      </c>
      <c r="CN1023" s="160">
        <f t="shared" si="579"/>
        <v>0</v>
      </c>
      <c r="CO1023" s="160">
        <f t="shared" si="580"/>
        <v>0</v>
      </c>
      <c r="CP1023" s="160">
        <f t="shared" si="581"/>
        <v>0</v>
      </c>
      <c r="CQ1023" s="160">
        <f t="shared" si="582"/>
        <v>0</v>
      </c>
      <c r="CR1023" s="160" t="str">
        <f t="shared" si="583"/>
        <v/>
      </c>
      <c r="CS1023" s="160" t="str">
        <f t="shared" si="584"/>
        <v/>
      </c>
      <c r="CT1023" s="160" t="str">
        <f t="shared" si="585"/>
        <v/>
      </c>
      <c r="CU1023" s="162" t="str">
        <f t="shared" si="586"/>
        <v/>
      </c>
      <c r="CV1023" s="162" t="str">
        <f t="shared" si="587"/>
        <v/>
      </c>
      <c r="CW1023" s="162" t="str">
        <f t="shared" si="588"/>
        <v/>
      </c>
      <c r="CX1023" s="162" t="str">
        <f t="shared" si="589"/>
        <v/>
      </c>
      <c r="CY1023" s="162" t="str">
        <f t="shared" si="590"/>
        <v/>
      </c>
      <c r="CZ1023" s="162" t="str">
        <f t="shared" si="591"/>
        <v/>
      </c>
      <c r="DA1023" s="163" t="str">
        <f t="shared" si="592"/>
        <v/>
      </c>
    </row>
    <row r="1024" spans="1:105" ht="16.5" x14ac:dyDescent="0.3">
      <c r="A1024" s="135"/>
      <c r="B1024" s="136"/>
      <c r="C1024" s="136"/>
      <c r="D1024" s="137"/>
      <c r="E1024" s="176"/>
      <c r="F1024" s="182"/>
      <c r="G1024" s="183"/>
      <c r="H1024" s="183"/>
      <c r="I1024" s="183"/>
      <c r="J1024" s="183"/>
      <c r="K1024" s="183"/>
      <c r="L1024" s="183"/>
      <c r="M1024" s="186"/>
      <c r="N1024" s="182"/>
      <c r="O1024" s="184"/>
      <c r="P1024" s="178"/>
      <c r="Q1024" s="118">
        <f t="shared" si="561"/>
        <v>0</v>
      </c>
      <c r="R1024" s="3"/>
      <c r="S1024" s="3"/>
      <c r="T1024" s="4"/>
      <c r="U1024" s="4"/>
      <c r="V1024" s="99">
        <f t="shared" si="562"/>
        <v>0</v>
      </c>
      <c r="W1024" s="161"/>
      <c r="X1024" s="138"/>
      <c r="AH1024" s="158" t="str">
        <f t="array" ref="AH1024">IF(OR(AH$1=0, $A1024=""),"",SQRT((_xlfn.XLOOKUP(AH$1,$Z$2:$Z$16,$AA$2:$AA$16)-$T1024)^2+(_xlfn.XLOOKUP(AH$1,$Z$2:$Z$16,$AB$2:$AB$16)-$U1024)^2+(_xlfn.XLOOKUP(AH$1,$Z$2:$Z$16,$AC$2:$AC$16-$V1024)^2)))</f>
        <v/>
      </c>
      <c r="AI1024" s="140" t="str">
        <f t="array" ref="AI1024">IF(OR(AI$1=0, $A1024=""),"",SQRT((_xlfn.XLOOKUP(AI$1,$Z$2:$Z$16,$AA$2:$AA$16)-$T1024)^2+(_xlfn.XLOOKUP(AI$1,$Z$2:$Z$16,$AB$2:$AB$16)-$U1024)^2+(_xlfn.XLOOKUP(AI$1,$Z$2:$Z$16,$AC$2:$AC$16-$V1024)^2)))</f>
        <v/>
      </c>
      <c r="AJ1024" s="140" t="str">
        <f t="array" ref="AJ1024">IF(OR(AJ$1=0, $A1024=""),"",SQRT((_xlfn.XLOOKUP(AJ$1,$Z$2:$Z$16,$AA$2:$AA$16)-$T1024)^2+(_xlfn.XLOOKUP(AJ$1,$Z$2:$Z$16,$AB$2:$AB$16)-$U1024)^2+(_xlfn.XLOOKUP(AJ$1,$Z$2:$Z$16,$AC$2:$AC$16-$V1024)^2)))</f>
        <v/>
      </c>
      <c r="AK1024" s="140" t="str">
        <f t="array" ref="AK1024">IF(OR(AK$1=0, $A1024=""),"",SQRT((_xlfn.XLOOKUP(AK$1,$Z$2:$Z$16,$AA$2:$AA$16)-$T1024)^2+(_xlfn.XLOOKUP(AK$1,$Z$2:$Z$16,$AB$2:$AB$16)-$U1024)^2+(_xlfn.XLOOKUP(AK$1,$Z$2:$Z$16,$AC$2:$AC$16-$V1024)^2)))</f>
        <v/>
      </c>
      <c r="AL1024" s="140" t="str">
        <f t="array" ref="AL1024">IF(OR(AL$1=0, $A1024=""),"",SQRT((_xlfn.XLOOKUP(AL$1,$Z$2:$Z$16,$AA$2:$AA$16)-$T1024)^2+(_xlfn.XLOOKUP(AL$1,$Z$2:$Z$16,$AB$2:$AB$16)-$U1024)^2+(_xlfn.XLOOKUP(AL$1,$Z$2:$Z$16,$AC$2:$AC$16-$V1024)^2)))</f>
        <v/>
      </c>
      <c r="AM1024" s="140" t="str">
        <f t="array" ref="AM1024">IF(OR(AM$1=0, $A1024=""),"",SQRT((_xlfn.XLOOKUP(AM$1,$Z$2:$Z$16,$AA$2:$AA$16)-$T1024)^2+(_xlfn.XLOOKUP(AM$1,$Z$2:$Z$16,$AB$2:$AB$16)-$U1024)^2+(_xlfn.XLOOKUP(AM$1,$Z$2:$Z$16,$AC$2:$AC$16-$V1024)^2)))</f>
        <v/>
      </c>
      <c r="AN1024" s="140" t="str">
        <f t="array" ref="AN1024">IF(OR(AN$1=0, $A1024=""),"",SQRT((_xlfn.XLOOKUP(AN$1,$Z$2:$Z$16,$AA$2:$AA$16)-$T1024)^2+(_xlfn.XLOOKUP(AN$1,$Z$2:$Z$16,$AB$2:$AB$16)-$U1024)^2+(_xlfn.XLOOKUP(AN$1,$Z$2:$Z$16,$AC$2:$AC$16-$V1024)^2)))</f>
        <v/>
      </c>
      <c r="AO1024" s="140" t="str">
        <f t="array" ref="AO1024">IF(OR(AO$1=0, $A1024=""),"",SQRT((_xlfn.XLOOKUP(AO$1,$Z$2:$Z$16,$AA$2:$AA$16)-$T1024)^2+(_xlfn.XLOOKUP(AO$1,$Z$2:$Z$16,$AB$2:$AB$16)-$U1024)^2+(_xlfn.XLOOKUP(AO$1,$Z$2:$Z$16,$AC$2:$AC$16-$V1024)^2)))</f>
        <v/>
      </c>
      <c r="AP1024" s="141" t="str">
        <f t="array" ref="AP1024">IF(OR(AP$1=0, $A1024=""),"",SQRT((_xlfn.XLOOKUP(AP$1,$Z$2:$Z$16,$AA$2:$AA$16)-$T1024)^2+(_xlfn.XLOOKUP(AP$1,$Z$2:$Z$16,$AB$2:$AB$16)-$U1024)^2+(_xlfn.XLOOKUP(AP$1,$Z$2:$Z$16,$AC$2:$AC$16-$V1024)^2)))</f>
        <v/>
      </c>
      <c r="AQ1024" s="141" t="str">
        <f t="array" ref="AQ1024">IF(OR(AQ$1=0, $A1024=""),"",SQRT((_xlfn.XLOOKUP(AQ$1,$Z$2:$Z$16,$AA$2:$AA$16)-$T1024)^2+(_xlfn.XLOOKUP(AQ$1,$Z$2:$Z$16,$AB$2:$AB$16)-$U1024)^2+(_xlfn.XLOOKUP(AQ$1,$Z$2:$Z$16,$AC$2:$AC$16-$V1024)^2)))</f>
        <v/>
      </c>
      <c r="AR1024" s="141" t="str">
        <f t="array" ref="AR1024">IF(OR(AR$1=0, $A1024=""),"",SQRT((_xlfn.XLOOKUP(AR$1,$Z$2:$Z$16,$AA$2:$AA$16)-$T1024)^2+(_xlfn.XLOOKUP(AR$1,$Z$2:$Z$16,$AB$2:$AB$16)-$U1024)^2+(_xlfn.XLOOKUP(AR$1,$Z$2:$Z$16,$AC$2:$AC$16-$V1024)^2)))</f>
        <v/>
      </c>
      <c r="AS1024" s="141" t="str">
        <f t="array" ref="AS1024">IF(OR(AS$1=0, $A1024=""),"",SQRT((_xlfn.XLOOKUP(AS$1,$Z$2:$Z$16,$AA$2:$AA$16)-$T1024)^2+(_xlfn.XLOOKUP(AS$1,$Z$2:$Z$16,$AB$2:$AB$16)-$U1024)^2+(_xlfn.XLOOKUP(AS$1,$Z$2:$Z$16,$AC$2:$AC$16-$V1024)^2)))</f>
        <v/>
      </c>
      <c r="AT1024" s="141" t="str">
        <f t="array" ref="AT1024">IF(OR(AT$1=0, $A1024=""),"",SQRT((_xlfn.XLOOKUP(AT$1,$Z$2:$Z$16,$AA$2:$AA$16)-$T1024)^2+(_xlfn.XLOOKUP(AT$1,$Z$2:$Z$16,$AB$2:$AB$16)-$U1024)^2+(_xlfn.XLOOKUP(AT$1,$Z$2:$Z$16,$AC$2:$AC$16-$V1024)^2)))</f>
        <v/>
      </c>
      <c r="AU1024" s="141" t="str">
        <f t="array" ref="AU1024">IF(OR(AU$1=0, $A1024=""),"",SQRT((_xlfn.XLOOKUP(AU$1,$Z$2:$Z$16,$AA$2:$AA$16)-$T1024)^2+(_xlfn.XLOOKUP(AU$1,$Z$2:$Z$16,$AB$2:$AB$16)-$U1024)^2+(_xlfn.XLOOKUP(AU$1,$Z$2:$Z$16,$AC$2:$AC$16-$V1024)^2)))</f>
        <v/>
      </c>
      <c r="AV1024" s="142" t="str">
        <f t="array" ref="AV1024">IF(OR(AV$1=0, $A1024=""),"",SQRT((_xlfn.XLOOKUP(AV$1,$Z$2:$Z$16,$AA$2:$AA$16)-$T1024)^2+(_xlfn.XLOOKUP(AV$1,$Z$2:$Z$16,$AB$2:$AB$16)-$U1024)^2+(_xlfn.XLOOKUP(AV$1,$Z$2:$Z$16,$AC$2:$AC$16-$V1024)^2)))</f>
        <v/>
      </c>
      <c r="AW1024" s="124"/>
      <c r="AX1024" s="124"/>
      <c r="AY1024" s="125">
        <f t="shared" si="563"/>
        <v>0</v>
      </c>
      <c r="AZ1024" s="143">
        <f t="shared" si="564"/>
        <v>0</v>
      </c>
      <c r="BA1024" s="143">
        <f t="shared" si="565"/>
        <v>0</v>
      </c>
      <c r="BB1024" s="143">
        <f t="shared" si="566"/>
        <v>0</v>
      </c>
      <c r="BC1024" s="143">
        <f t="shared" si="567"/>
        <v>0</v>
      </c>
      <c r="BD1024" s="143">
        <f t="shared" si="568"/>
        <v>0</v>
      </c>
      <c r="BE1024" s="143">
        <f t="shared" si="569"/>
        <v>0</v>
      </c>
      <c r="BF1024" s="143">
        <f t="shared" si="570"/>
        <v>0</v>
      </c>
      <c r="BG1024" s="144">
        <f t="shared" si="571"/>
        <v>0</v>
      </c>
      <c r="BH1024" s="144">
        <f t="shared" si="572"/>
        <v>0</v>
      </c>
      <c r="BI1024" s="144">
        <f t="shared" si="573"/>
        <v>0</v>
      </c>
      <c r="BJ1024" s="144">
        <f t="shared" si="574"/>
        <v>0</v>
      </c>
      <c r="BK1024" s="144">
        <f t="shared" si="575"/>
        <v>0</v>
      </c>
      <c r="BL1024" s="144">
        <f t="shared" si="576"/>
        <v>0</v>
      </c>
      <c r="BM1024" s="145">
        <f t="shared" si="577"/>
        <v>0</v>
      </c>
      <c r="BN1024" s="124"/>
      <c r="BO1024" s="124"/>
      <c r="BP1024" s="124"/>
      <c r="BQ1024" s="124"/>
      <c r="BR1024" s="124"/>
      <c r="BS1024" s="124"/>
      <c r="BT1024" s="124"/>
      <c r="BU1024" s="124"/>
      <c r="BV1024" s="130"/>
      <c r="BW1024" s="130"/>
      <c r="BX1024" s="130"/>
      <c r="BY1024" s="130"/>
      <c r="BZ1024" s="130"/>
      <c r="CA1024" s="130"/>
      <c r="CB1024" s="130"/>
      <c r="CC1024" s="130"/>
      <c r="CD1024" s="130"/>
      <c r="CE1024" s="130"/>
      <c r="CF1024" s="130"/>
      <c r="CG1024" s="130"/>
      <c r="CH1024" s="130"/>
      <c r="CI1024" s="130"/>
      <c r="CJ1024" s="130"/>
      <c r="CM1024" s="159">
        <f t="shared" si="578"/>
        <v>0</v>
      </c>
      <c r="CN1024" s="160">
        <f t="shared" si="579"/>
        <v>0</v>
      </c>
      <c r="CO1024" s="160">
        <f t="shared" si="580"/>
        <v>0</v>
      </c>
      <c r="CP1024" s="160">
        <f t="shared" si="581"/>
        <v>0</v>
      </c>
      <c r="CQ1024" s="160">
        <f t="shared" si="582"/>
        <v>0</v>
      </c>
      <c r="CR1024" s="160" t="str">
        <f t="shared" si="583"/>
        <v/>
      </c>
      <c r="CS1024" s="160" t="str">
        <f t="shared" si="584"/>
        <v/>
      </c>
      <c r="CT1024" s="160" t="str">
        <f t="shared" si="585"/>
        <v/>
      </c>
      <c r="CU1024" s="162" t="str">
        <f t="shared" si="586"/>
        <v/>
      </c>
      <c r="CV1024" s="162" t="str">
        <f t="shared" si="587"/>
        <v/>
      </c>
      <c r="CW1024" s="162" t="str">
        <f t="shared" si="588"/>
        <v/>
      </c>
      <c r="CX1024" s="162" t="str">
        <f t="shared" si="589"/>
        <v/>
      </c>
      <c r="CY1024" s="162" t="str">
        <f t="shared" si="590"/>
        <v/>
      </c>
      <c r="CZ1024" s="162" t="str">
        <f t="shared" si="591"/>
        <v/>
      </c>
      <c r="DA1024" s="163" t="str">
        <f t="shared" si="592"/>
        <v/>
      </c>
    </row>
    <row r="1025" spans="1:105" ht="16.5" x14ac:dyDescent="0.3">
      <c r="A1025" s="135"/>
      <c r="B1025" s="136"/>
      <c r="C1025" s="136"/>
      <c r="D1025" s="137"/>
      <c r="E1025" s="176"/>
      <c r="F1025" s="182"/>
      <c r="G1025" s="183"/>
      <c r="H1025" s="183"/>
      <c r="I1025" s="183"/>
      <c r="J1025" s="183"/>
      <c r="K1025" s="183"/>
      <c r="L1025" s="183"/>
      <c r="M1025" s="186"/>
      <c r="N1025" s="182"/>
      <c r="O1025" s="184"/>
      <c r="P1025" s="178"/>
      <c r="Q1025" s="118">
        <f t="shared" si="561"/>
        <v>0</v>
      </c>
      <c r="R1025" s="3"/>
      <c r="S1025" s="3"/>
      <c r="T1025" s="4"/>
      <c r="U1025" s="4"/>
      <c r="V1025" s="99">
        <f t="shared" si="562"/>
        <v>0</v>
      </c>
      <c r="W1025" s="161"/>
      <c r="X1025" s="138"/>
      <c r="AH1025" s="158" t="str">
        <f t="array" ref="AH1025">IF(OR(AH$1=0, $A1025=""),"",SQRT((_xlfn.XLOOKUP(AH$1,$Z$2:$Z$16,$AA$2:$AA$16)-$T1025)^2+(_xlfn.XLOOKUP(AH$1,$Z$2:$Z$16,$AB$2:$AB$16)-$U1025)^2+(_xlfn.XLOOKUP(AH$1,$Z$2:$Z$16,$AC$2:$AC$16-$V1025)^2)))</f>
        <v/>
      </c>
      <c r="AI1025" s="140" t="str">
        <f t="array" ref="AI1025">IF(OR(AI$1=0, $A1025=""),"",SQRT((_xlfn.XLOOKUP(AI$1,$Z$2:$Z$16,$AA$2:$AA$16)-$T1025)^2+(_xlfn.XLOOKUP(AI$1,$Z$2:$Z$16,$AB$2:$AB$16)-$U1025)^2+(_xlfn.XLOOKUP(AI$1,$Z$2:$Z$16,$AC$2:$AC$16-$V1025)^2)))</f>
        <v/>
      </c>
      <c r="AJ1025" s="140" t="str">
        <f t="array" ref="AJ1025">IF(OR(AJ$1=0, $A1025=""),"",SQRT((_xlfn.XLOOKUP(AJ$1,$Z$2:$Z$16,$AA$2:$AA$16)-$T1025)^2+(_xlfn.XLOOKUP(AJ$1,$Z$2:$Z$16,$AB$2:$AB$16)-$U1025)^2+(_xlfn.XLOOKUP(AJ$1,$Z$2:$Z$16,$AC$2:$AC$16-$V1025)^2)))</f>
        <v/>
      </c>
      <c r="AK1025" s="140" t="str">
        <f t="array" ref="AK1025">IF(OR(AK$1=0, $A1025=""),"",SQRT((_xlfn.XLOOKUP(AK$1,$Z$2:$Z$16,$AA$2:$AA$16)-$T1025)^2+(_xlfn.XLOOKUP(AK$1,$Z$2:$Z$16,$AB$2:$AB$16)-$U1025)^2+(_xlfn.XLOOKUP(AK$1,$Z$2:$Z$16,$AC$2:$AC$16-$V1025)^2)))</f>
        <v/>
      </c>
      <c r="AL1025" s="140" t="str">
        <f t="array" ref="AL1025">IF(OR(AL$1=0, $A1025=""),"",SQRT((_xlfn.XLOOKUP(AL$1,$Z$2:$Z$16,$AA$2:$AA$16)-$T1025)^2+(_xlfn.XLOOKUP(AL$1,$Z$2:$Z$16,$AB$2:$AB$16)-$U1025)^2+(_xlfn.XLOOKUP(AL$1,$Z$2:$Z$16,$AC$2:$AC$16-$V1025)^2)))</f>
        <v/>
      </c>
      <c r="AM1025" s="140" t="str">
        <f t="array" ref="AM1025">IF(OR(AM$1=0, $A1025=""),"",SQRT((_xlfn.XLOOKUP(AM$1,$Z$2:$Z$16,$AA$2:$AA$16)-$T1025)^2+(_xlfn.XLOOKUP(AM$1,$Z$2:$Z$16,$AB$2:$AB$16)-$U1025)^2+(_xlfn.XLOOKUP(AM$1,$Z$2:$Z$16,$AC$2:$AC$16-$V1025)^2)))</f>
        <v/>
      </c>
      <c r="AN1025" s="140" t="str">
        <f t="array" ref="AN1025">IF(OR(AN$1=0, $A1025=""),"",SQRT((_xlfn.XLOOKUP(AN$1,$Z$2:$Z$16,$AA$2:$AA$16)-$T1025)^2+(_xlfn.XLOOKUP(AN$1,$Z$2:$Z$16,$AB$2:$AB$16)-$U1025)^2+(_xlfn.XLOOKUP(AN$1,$Z$2:$Z$16,$AC$2:$AC$16-$V1025)^2)))</f>
        <v/>
      </c>
      <c r="AO1025" s="140" t="str">
        <f t="array" ref="AO1025">IF(OR(AO$1=0, $A1025=""),"",SQRT((_xlfn.XLOOKUP(AO$1,$Z$2:$Z$16,$AA$2:$AA$16)-$T1025)^2+(_xlfn.XLOOKUP(AO$1,$Z$2:$Z$16,$AB$2:$AB$16)-$U1025)^2+(_xlfn.XLOOKUP(AO$1,$Z$2:$Z$16,$AC$2:$AC$16-$V1025)^2)))</f>
        <v/>
      </c>
      <c r="AP1025" s="141" t="str">
        <f t="array" ref="AP1025">IF(OR(AP$1=0, $A1025=""),"",SQRT((_xlfn.XLOOKUP(AP$1,$Z$2:$Z$16,$AA$2:$AA$16)-$T1025)^2+(_xlfn.XLOOKUP(AP$1,$Z$2:$Z$16,$AB$2:$AB$16)-$U1025)^2+(_xlfn.XLOOKUP(AP$1,$Z$2:$Z$16,$AC$2:$AC$16-$V1025)^2)))</f>
        <v/>
      </c>
      <c r="AQ1025" s="141" t="str">
        <f t="array" ref="AQ1025">IF(OR(AQ$1=0, $A1025=""),"",SQRT((_xlfn.XLOOKUP(AQ$1,$Z$2:$Z$16,$AA$2:$AA$16)-$T1025)^2+(_xlfn.XLOOKUP(AQ$1,$Z$2:$Z$16,$AB$2:$AB$16)-$U1025)^2+(_xlfn.XLOOKUP(AQ$1,$Z$2:$Z$16,$AC$2:$AC$16-$V1025)^2)))</f>
        <v/>
      </c>
      <c r="AR1025" s="141" t="str">
        <f t="array" ref="AR1025">IF(OR(AR$1=0, $A1025=""),"",SQRT((_xlfn.XLOOKUP(AR$1,$Z$2:$Z$16,$AA$2:$AA$16)-$T1025)^2+(_xlfn.XLOOKUP(AR$1,$Z$2:$Z$16,$AB$2:$AB$16)-$U1025)^2+(_xlfn.XLOOKUP(AR$1,$Z$2:$Z$16,$AC$2:$AC$16-$V1025)^2)))</f>
        <v/>
      </c>
      <c r="AS1025" s="141" t="str">
        <f t="array" ref="AS1025">IF(OR(AS$1=0, $A1025=""),"",SQRT((_xlfn.XLOOKUP(AS$1,$Z$2:$Z$16,$AA$2:$AA$16)-$T1025)^2+(_xlfn.XLOOKUP(AS$1,$Z$2:$Z$16,$AB$2:$AB$16)-$U1025)^2+(_xlfn.XLOOKUP(AS$1,$Z$2:$Z$16,$AC$2:$AC$16-$V1025)^2)))</f>
        <v/>
      </c>
      <c r="AT1025" s="141" t="str">
        <f t="array" ref="AT1025">IF(OR(AT$1=0, $A1025=""),"",SQRT((_xlfn.XLOOKUP(AT$1,$Z$2:$Z$16,$AA$2:$AA$16)-$T1025)^2+(_xlfn.XLOOKUP(AT$1,$Z$2:$Z$16,$AB$2:$AB$16)-$U1025)^2+(_xlfn.XLOOKUP(AT$1,$Z$2:$Z$16,$AC$2:$AC$16-$V1025)^2)))</f>
        <v/>
      </c>
      <c r="AU1025" s="141" t="str">
        <f t="array" ref="AU1025">IF(OR(AU$1=0, $A1025=""),"",SQRT((_xlfn.XLOOKUP(AU$1,$Z$2:$Z$16,$AA$2:$AA$16)-$T1025)^2+(_xlfn.XLOOKUP(AU$1,$Z$2:$Z$16,$AB$2:$AB$16)-$U1025)^2+(_xlfn.XLOOKUP(AU$1,$Z$2:$Z$16,$AC$2:$AC$16-$V1025)^2)))</f>
        <v/>
      </c>
      <c r="AV1025" s="142" t="str">
        <f t="array" ref="AV1025">IF(OR(AV$1=0, $A1025=""),"",SQRT((_xlfn.XLOOKUP(AV$1,$Z$2:$Z$16,$AA$2:$AA$16)-$T1025)^2+(_xlfn.XLOOKUP(AV$1,$Z$2:$Z$16,$AB$2:$AB$16)-$U1025)^2+(_xlfn.XLOOKUP(AV$1,$Z$2:$Z$16,$AC$2:$AC$16-$V1025)^2)))</f>
        <v/>
      </c>
      <c r="AW1025" s="124"/>
      <c r="AX1025" s="124"/>
      <c r="AY1025" s="125">
        <f t="shared" si="563"/>
        <v>0</v>
      </c>
      <c r="AZ1025" s="143">
        <f t="shared" si="564"/>
        <v>0</v>
      </c>
      <c r="BA1025" s="143">
        <f t="shared" si="565"/>
        <v>0</v>
      </c>
      <c r="BB1025" s="143">
        <f t="shared" si="566"/>
        <v>0</v>
      </c>
      <c r="BC1025" s="143">
        <f t="shared" si="567"/>
        <v>0</v>
      </c>
      <c r="BD1025" s="143">
        <f t="shared" si="568"/>
        <v>0</v>
      </c>
      <c r="BE1025" s="143">
        <f t="shared" si="569"/>
        <v>0</v>
      </c>
      <c r="BF1025" s="143">
        <f t="shared" si="570"/>
        <v>0</v>
      </c>
      <c r="BG1025" s="144">
        <f t="shared" si="571"/>
        <v>0</v>
      </c>
      <c r="BH1025" s="144">
        <f t="shared" si="572"/>
        <v>0</v>
      </c>
      <c r="BI1025" s="144">
        <f t="shared" si="573"/>
        <v>0</v>
      </c>
      <c r="BJ1025" s="144">
        <f t="shared" si="574"/>
        <v>0</v>
      </c>
      <c r="BK1025" s="144">
        <f t="shared" si="575"/>
        <v>0</v>
      </c>
      <c r="BL1025" s="144">
        <f t="shared" si="576"/>
        <v>0</v>
      </c>
      <c r="BM1025" s="145">
        <f t="shared" si="577"/>
        <v>0</v>
      </c>
      <c r="BN1025" s="124"/>
      <c r="BO1025" s="124"/>
      <c r="BP1025" s="124"/>
      <c r="BQ1025" s="124"/>
      <c r="BR1025" s="124"/>
      <c r="BS1025" s="124"/>
      <c r="BT1025" s="124"/>
      <c r="BU1025" s="124"/>
      <c r="BV1025" s="130"/>
      <c r="BW1025" s="130"/>
      <c r="BX1025" s="130"/>
      <c r="BY1025" s="130"/>
      <c r="BZ1025" s="130"/>
      <c r="CA1025" s="130"/>
      <c r="CB1025" s="130"/>
      <c r="CC1025" s="130"/>
      <c r="CD1025" s="130"/>
      <c r="CE1025" s="130"/>
      <c r="CF1025" s="130"/>
      <c r="CG1025" s="130"/>
      <c r="CH1025" s="130"/>
      <c r="CI1025" s="130"/>
      <c r="CJ1025" s="130"/>
      <c r="CM1025" s="159">
        <f t="shared" si="578"/>
        <v>0</v>
      </c>
      <c r="CN1025" s="160">
        <f t="shared" si="579"/>
        <v>0</v>
      </c>
      <c r="CO1025" s="160">
        <f t="shared" si="580"/>
        <v>0</v>
      </c>
      <c r="CP1025" s="160">
        <f t="shared" si="581"/>
        <v>0</v>
      </c>
      <c r="CQ1025" s="160">
        <f t="shared" si="582"/>
        <v>0</v>
      </c>
      <c r="CR1025" s="160" t="str">
        <f t="shared" si="583"/>
        <v/>
      </c>
      <c r="CS1025" s="160" t="str">
        <f t="shared" si="584"/>
        <v/>
      </c>
      <c r="CT1025" s="160" t="str">
        <f t="shared" si="585"/>
        <v/>
      </c>
      <c r="CU1025" s="162" t="str">
        <f t="shared" si="586"/>
        <v/>
      </c>
      <c r="CV1025" s="162" t="str">
        <f t="shared" si="587"/>
        <v/>
      </c>
      <c r="CW1025" s="162" t="str">
        <f t="shared" si="588"/>
        <v/>
      </c>
      <c r="CX1025" s="162" t="str">
        <f t="shared" si="589"/>
        <v/>
      </c>
      <c r="CY1025" s="162" t="str">
        <f t="shared" si="590"/>
        <v/>
      </c>
      <c r="CZ1025" s="162" t="str">
        <f t="shared" si="591"/>
        <v/>
      </c>
      <c r="DA1025" s="163" t="str">
        <f t="shared" si="592"/>
        <v/>
      </c>
    </row>
    <row r="1026" spans="1:105" ht="16.5" x14ac:dyDescent="0.3">
      <c r="A1026" s="135"/>
      <c r="B1026" s="136"/>
      <c r="C1026" s="136"/>
      <c r="D1026" s="137"/>
      <c r="E1026" s="176"/>
      <c r="F1026" s="182"/>
      <c r="G1026" s="183"/>
      <c r="H1026" s="183"/>
      <c r="I1026" s="183"/>
      <c r="J1026" s="183"/>
      <c r="K1026" s="183"/>
      <c r="L1026" s="183"/>
      <c r="M1026" s="186"/>
      <c r="N1026" s="182"/>
      <c r="O1026" s="184"/>
      <c r="P1026" s="178"/>
      <c r="Q1026" s="118">
        <f t="shared" si="561"/>
        <v>0</v>
      </c>
      <c r="R1026" s="3"/>
      <c r="S1026" s="3"/>
      <c r="T1026" s="4"/>
      <c r="U1026" s="4"/>
      <c r="V1026" s="99">
        <f t="shared" si="562"/>
        <v>0</v>
      </c>
      <c r="W1026" s="161"/>
      <c r="X1026" s="138"/>
      <c r="AH1026" s="158" t="str">
        <f t="array" ref="AH1026">IF(OR(AH$1=0, $A1026=""),"",SQRT((_xlfn.XLOOKUP(AH$1,$Z$2:$Z$16,$AA$2:$AA$16)-$T1026)^2+(_xlfn.XLOOKUP(AH$1,$Z$2:$Z$16,$AB$2:$AB$16)-$U1026)^2+(_xlfn.XLOOKUP(AH$1,$Z$2:$Z$16,$AC$2:$AC$16-$V1026)^2)))</f>
        <v/>
      </c>
      <c r="AI1026" s="140" t="str">
        <f t="array" ref="AI1026">IF(OR(AI$1=0, $A1026=""),"",SQRT((_xlfn.XLOOKUP(AI$1,$Z$2:$Z$16,$AA$2:$AA$16)-$T1026)^2+(_xlfn.XLOOKUP(AI$1,$Z$2:$Z$16,$AB$2:$AB$16)-$U1026)^2+(_xlfn.XLOOKUP(AI$1,$Z$2:$Z$16,$AC$2:$AC$16-$V1026)^2)))</f>
        <v/>
      </c>
      <c r="AJ1026" s="140" t="str">
        <f t="array" ref="AJ1026">IF(OR(AJ$1=0, $A1026=""),"",SQRT((_xlfn.XLOOKUP(AJ$1,$Z$2:$Z$16,$AA$2:$AA$16)-$T1026)^2+(_xlfn.XLOOKUP(AJ$1,$Z$2:$Z$16,$AB$2:$AB$16)-$U1026)^2+(_xlfn.XLOOKUP(AJ$1,$Z$2:$Z$16,$AC$2:$AC$16-$V1026)^2)))</f>
        <v/>
      </c>
      <c r="AK1026" s="140" t="str">
        <f t="array" ref="AK1026">IF(OR(AK$1=0, $A1026=""),"",SQRT((_xlfn.XLOOKUP(AK$1,$Z$2:$Z$16,$AA$2:$AA$16)-$T1026)^2+(_xlfn.XLOOKUP(AK$1,$Z$2:$Z$16,$AB$2:$AB$16)-$U1026)^2+(_xlfn.XLOOKUP(AK$1,$Z$2:$Z$16,$AC$2:$AC$16-$V1026)^2)))</f>
        <v/>
      </c>
      <c r="AL1026" s="140" t="str">
        <f t="array" ref="AL1026">IF(OR(AL$1=0, $A1026=""),"",SQRT((_xlfn.XLOOKUP(AL$1,$Z$2:$Z$16,$AA$2:$AA$16)-$T1026)^2+(_xlfn.XLOOKUP(AL$1,$Z$2:$Z$16,$AB$2:$AB$16)-$U1026)^2+(_xlfn.XLOOKUP(AL$1,$Z$2:$Z$16,$AC$2:$AC$16-$V1026)^2)))</f>
        <v/>
      </c>
      <c r="AM1026" s="140" t="str">
        <f t="array" ref="AM1026">IF(OR(AM$1=0, $A1026=""),"",SQRT((_xlfn.XLOOKUP(AM$1,$Z$2:$Z$16,$AA$2:$AA$16)-$T1026)^2+(_xlfn.XLOOKUP(AM$1,$Z$2:$Z$16,$AB$2:$AB$16)-$U1026)^2+(_xlfn.XLOOKUP(AM$1,$Z$2:$Z$16,$AC$2:$AC$16-$V1026)^2)))</f>
        <v/>
      </c>
      <c r="AN1026" s="140" t="str">
        <f t="array" ref="AN1026">IF(OR(AN$1=0, $A1026=""),"",SQRT((_xlfn.XLOOKUP(AN$1,$Z$2:$Z$16,$AA$2:$AA$16)-$T1026)^2+(_xlfn.XLOOKUP(AN$1,$Z$2:$Z$16,$AB$2:$AB$16)-$U1026)^2+(_xlfn.XLOOKUP(AN$1,$Z$2:$Z$16,$AC$2:$AC$16-$V1026)^2)))</f>
        <v/>
      </c>
      <c r="AO1026" s="140" t="str">
        <f t="array" ref="AO1026">IF(OR(AO$1=0, $A1026=""),"",SQRT((_xlfn.XLOOKUP(AO$1,$Z$2:$Z$16,$AA$2:$AA$16)-$T1026)^2+(_xlfn.XLOOKUP(AO$1,$Z$2:$Z$16,$AB$2:$AB$16)-$U1026)^2+(_xlfn.XLOOKUP(AO$1,$Z$2:$Z$16,$AC$2:$AC$16-$V1026)^2)))</f>
        <v/>
      </c>
      <c r="AP1026" s="141" t="str">
        <f t="array" ref="AP1026">IF(OR(AP$1=0, $A1026=""),"",SQRT((_xlfn.XLOOKUP(AP$1,$Z$2:$Z$16,$AA$2:$AA$16)-$T1026)^2+(_xlfn.XLOOKUP(AP$1,$Z$2:$Z$16,$AB$2:$AB$16)-$U1026)^2+(_xlfn.XLOOKUP(AP$1,$Z$2:$Z$16,$AC$2:$AC$16-$V1026)^2)))</f>
        <v/>
      </c>
      <c r="AQ1026" s="141" t="str">
        <f t="array" ref="AQ1026">IF(OR(AQ$1=0, $A1026=""),"",SQRT((_xlfn.XLOOKUP(AQ$1,$Z$2:$Z$16,$AA$2:$AA$16)-$T1026)^2+(_xlfn.XLOOKUP(AQ$1,$Z$2:$Z$16,$AB$2:$AB$16)-$U1026)^2+(_xlfn.XLOOKUP(AQ$1,$Z$2:$Z$16,$AC$2:$AC$16-$V1026)^2)))</f>
        <v/>
      </c>
      <c r="AR1026" s="141" t="str">
        <f t="array" ref="AR1026">IF(OR(AR$1=0, $A1026=""),"",SQRT((_xlfn.XLOOKUP(AR$1,$Z$2:$Z$16,$AA$2:$AA$16)-$T1026)^2+(_xlfn.XLOOKUP(AR$1,$Z$2:$Z$16,$AB$2:$AB$16)-$U1026)^2+(_xlfn.XLOOKUP(AR$1,$Z$2:$Z$16,$AC$2:$AC$16-$V1026)^2)))</f>
        <v/>
      </c>
      <c r="AS1026" s="141" t="str">
        <f t="array" ref="AS1026">IF(OR(AS$1=0, $A1026=""),"",SQRT((_xlfn.XLOOKUP(AS$1,$Z$2:$Z$16,$AA$2:$AA$16)-$T1026)^2+(_xlfn.XLOOKUP(AS$1,$Z$2:$Z$16,$AB$2:$AB$16)-$U1026)^2+(_xlfn.XLOOKUP(AS$1,$Z$2:$Z$16,$AC$2:$AC$16-$V1026)^2)))</f>
        <v/>
      </c>
      <c r="AT1026" s="141" t="str">
        <f t="array" ref="AT1026">IF(OR(AT$1=0, $A1026=""),"",SQRT((_xlfn.XLOOKUP(AT$1,$Z$2:$Z$16,$AA$2:$AA$16)-$T1026)^2+(_xlfn.XLOOKUP(AT$1,$Z$2:$Z$16,$AB$2:$AB$16)-$U1026)^2+(_xlfn.XLOOKUP(AT$1,$Z$2:$Z$16,$AC$2:$AC$16-$V1026)^2)))</f>
        <v/>
      </c>
      <c r="AU1026" s="141" t="str">
        <f t="array" ref="AU1026">IF(OR(AU$1=0, $A1026=""),"",SQRT((_xlfn.XLOOKUP(AU$1,$Z$2:$Z$16,$AA$2:$AA$16)-$T1026)^2+(_xlfn.XLOOKUP(AU$1,$Z$2:$Z$16,$AB$2:$AB$16)-$U1026)^2+(_xlfn.XLOOKUP(AU$1,$Z$2:$Z$16,$AC$2:$AC$16-$V1026)^2)))</f>
        <v/>
      </c>
      <c r="AV1026" s="142" t="str">
        <f t="array" ref="AV1026">IF(OR(AV$1=0, $A1026=""),"",SQRT((_xlfn.XLOOKUP(AV$1,$Z$2:$Z$16,$AA$2:$AA$16)-$T1026)^2+(_xlfn.XLOOKUP(AV$1,$Z$2:$Z$16,$AB$2:$AB$16)-$U1026)^2+(_xlfn.XLOOKUP(AV$1,$Z$2:$Z$16,$AC$2:$AC$16-$V1026)^2)))</f>
        <v/>
      </c>
      <c r="AW1026" s="124"/>
      <c r="AX1026" s="124"/>
      <c r="AY1026" s="125">
        <f t="shared" si="563"/>
        <v>0</v>
      </c>
      <c r="AZ1026" s="143">
        <f t="shared" si="564"/>
        <v>0</v>
      </c>
      <c r="BA1026" s="143">
        <f t="shared" si="565"/>
        <v>0</v>
      </c>
      <c r="BB1026" s="143">
        <f t="shared" si="566"/>
        <v>0</v>
      </c>
      <c r="BC1026" s="143">
        <f t="shared" si="567"/>
        <v>0</v>
      </c>
      <c r="BD1026" s="143">
        <f t="shared" si="568"/>
        <v>0</v>
      </c>
      <c r="BE1026" s="143">
        <f t="shared" si="569"/>
        <v>0</v>
      </c>
      <c r="BF1026" s="143">
        <f t="shared" si="570"/>
        <v>0</v>
      </c>
      <c r="BG1026" s="144">
        <f t="shared" si="571"/>
        <v>0</v>
      </c>
      <c r="BH1026" s="144">
        <f t="shared" si="572"/>
        <v>0</v>
      </c>
      <c r="BI1026" s="144">
        <f t="shared" si="573"/>
        <v>0</v>
      </c>
      <c r="BJ1026" s="144">
        <f t="shared" si="574"/>
        <v>0</v>
      </c>
      <c r="BK1026" s="144">
        <f t="shared" si="575"/>
        <v>0</v>
      </c>
      <c r="BL1026" s="144">
        <f t="shared" si="576"/>
        <v>0</v>
      </c>
      <c r="BM1026" s="145">
        <f t="shared" si="577"/>
        <v>0</v>
      </c>
      <c r="BN1026" s="124"/>
      <c r="BO1026" s="124"/>
      <c r="BP1026" s="124"/>
      <c r="BQ1026" s="124"/>
      <c r="BR1026" s="124"/>
      <c r="BS1026" s="124"/>
      <c r="BT1026" s="124"/>
      <c r="BU1026" s="124"/>
      <c r="BV1026" s="130"/>
      <c r="BW1026" s="130"/>
      <c r="BX1026" s="130"/>
      <c r="BY1026" s="130"/>
      <c r="BZ1026" s="130"/>
      <c r="CA1026" s="130"/>
      <c r="CB1026" s="130"/>
      <c r="CC1026" s="130"/>
      <c r="CD1026" s="130"/>
      <c r="CE1026" s="130"/>
      <c r="CF1026" s="130"/>
      <c r="CG1026" s="130"/>
      <c r="CH1026" s="130"/>
      <c r="CI1026" s="130"/>
      <c r="CJ1026" s="130"/>
      <c r="CM1026" s="159">
        <f t="shared" si="578"/>
        <v>0</v>
      </c>
      <c r="CN1026" s="160">
        <f t="shared" si="579"/>
        <v>0</v>
      </c>
      <c r="CO1026" s="160">
        <f t="shared" si="580"/>
        <v>0</v>
      </c>
      <c r="CP1026" s="160">
        <f t="shared" si="581"/>
        <v>0</v>
      </c>
      <c r="CQ1026" s="160">
        <f t="shared" si="582"/>
        <v>0</v>
      </c>
      <c r="CR1026" s="160" t="str">
        <f t="shared" si="583"/>
        <v/>
      </c>
      <c r="CS1026" s="160" t="str">
        <f t="shared" si="584"/>
        <v/>
      </c>
      <c r="CT1026" s="160" t="str">
        <f t="shared" si="585"/>
        <v/>
      </c>
      <c r="CU1026" s="162" t="str">
        <f t="shared" si="586"/>
        <v/>
      </c>
      <c r="CV1026" s="162" t="str">
        <f t="shared" si="587"/>
        <v/>
      </c>
      <c r="CW1026" s="162" t="str">
        <f t="shared" si="588"/>
        <v/>
      </c>
      <c r="CX1026" s="162" t="str">
        <f t="shared" si="589"/>
        <v/>
      </c>
      <c r="CY1026" s="162" t="str">
        <f t="shared" si="590"/>
        <v/>
      </c>
      <c r="CZ1026" s="162" t="str">
        <f t="shared" si="591"/>
        <v/>
      </c>
      <c r="DA1026" s="163" t="str">
        <f t="shared" si="592"/>
        <v/>
      </c>
    </row>
    <row r="1027" spans="1:105" ht="16.5" x14ac:dyDescent="0.3">
      <c r="A1027" s="135"/>
      <c r="B1027" s="136"/>
      <c r="C1027" s="136"/>
      <c r="D1027" s="137"/>
      <c r="E1027" s="176"/>
      <c r="F1027" s="182"/>
      <c r="G1027" s="183"/>
      <c r="H1027" s="183"/>
      <c r="I1027" s="183"/>
      <c r="J1027" s="183"/>
      <c r="K1027" s="183"/>
      <c r="L1027" s="183"/>
      <c r="M1027" s="186"/>
      <c r="N1027" s="182"/>
      <c r="O1027" s="184"/>
      <c r="P1027" s="178"/>
      <c r="Q1027" s="118">
        <f t="shared" si="561"/>
        <v>0</v>
      </c>
      <c r="R1027" s="3"/>
      <c r="S1027" s="3"/>
      <c r="T1027" s="4"/>
      <c r="U1027" s="4"/>
      <c r="V1027" s="99">
        <f t="shared" si="562"/>
        <v>0</v>
      </c>
      <c r="W1027" s="161"/>
      <c r="X1027" s="138"/>
      <c r="AH1027" s="158" t="str">
        <f t="array" ref="AH1027">IF(OR(AH$1=0, $A1027=""),"",SQRT((_xlfn.XLOOKUP(AH$1,$Z$2:$Z$16,$AA$2:$AA$16)-$T1027)^2+(_xlfn.XLOOKUP(AH$1,$Z$2:$Z$16,$AB$2:$AB$16)-$U1027)^2+(_xlfn.XLOOKUP(AH$1,$Z$2:$Z$16,$AC$2:$AC$16-$V1027)^2)))</f>
        <v/>
      </c>
      <c r="AI1027" s="140" t="str">
        <f t="array" ref="AI1027">IF(OR(AI$1=0, $A1027=""),"",SQRT((_xlfn.XLOOKUP(AI$1,$Z$2:$Z$16,$AA$2:$AA$16)-$T1027)^2+(_xlfn.XLOOKUP(AI$1,$Z$2:$Z$16,$AB$2:$AB$16)-$U1027)^2+(_xlfn.XLOOKUP(AI$1,$Z$2:$Z$16,$AC$2:$AC$16-$V1027)^2)))</f>
        <v/>
      </c>
      <c r="AJ1027" s="140" t="str">
        <f t="array" ref="AJ1027">IF(OR(AJ$1=0, $A1027=""),"",SQRT((_xlfn.XLOOKUP(AJ$1,$Z$2:$Z$16,$AA$2:$AA$16)-$T1027)^2+(_xlfn.XLOOKUP(AJ$1,$Z$2:$Z$16,$AB$2:$AB$16)-$U1027)^2+(_xlfn.XLOOKUP(AJ$1,$Z$2:$Z$16,$AC$2:$AC$16-$V1027)^2)))</f>
        <v/>
      </c>
      <c r="AK1027" s="140" t="str">
        <f t="array" ref="AK1027">IF(OR(AK$1=0, $A1027=""),"",SQRT((_xlfn.XLOOKUP(AK$1,$Z$2:$Z$16,$AA$2:$AA$16)-$T1027)^2+(_xlfn.XLOOKUP(AK$1,$Z$2:$Z$16,$AB$2:$AB$16)-$U1027)^2+(_xlfn.XLOOKUP(AK$1,$Z$2:$Z$16,$AC$2:$AC$16-$V1027)^2)))</f>
        <v/>
      </c>
      <c r="AL1027" s="140" t="str">
        <f t="array" ref="AL1027">IF(OR(AL$1=0, $A1027=""),"",SQRT((_xlfn.XLOOKUP(AL$1,$Z$2:$Z$16,$AA$2:$AA$16)-$T1027)^2+(_xlfn.XLOOKUP(AL$1,$Z$2:$Z$16,$AB$2:$AB$16)-$U1027)^2+(_xlfn.XLOOKUP(AL$1,$Z$2:$Z$16,$AC$2:$AC$16-$V1027)^2)))</f>
        <v/>
      </c>
      <c r="AM1027" s="140" t="str">
        <f t="array" ref="AM1027">IF(OR(AM$1=0, $A1027=""),"",SQRT((_xlfn.XLOOKUP(AM$1,$Z$2:$Z$16,$AA$2:$AA$16)-$T1027)^2+(_xlfn.XLOOKUP(AM$1,$Z$2:$Z$16,$AB$2:$AB$16)-$U1027)^2+(_xlfn.XLOOKUP(AM$1,$Z$2:$Z$16,$AC$2:$AC$16-$V1027)^2)))</f>
        <v/>
      </c>
      <c r="AN1027" s="140" t="str">
        <f t="array" ref="AN1027">IF(OR(AN$1=0, $A1027=""),"",SQRT((_xlfn.XLOOKUP(AN$1,$Z$2:$Z$16,$AA$2:$AA$16)-$T1027)^2+(_xlfn.XLOOKUP(AN$1,$Z$2:$Z$16,$AB$2:$AB$16)-$U1027)^2+(_xlfn.XLOOKUP(AN$1,$Z$2:$Z$16,$AC$2:$AC$16-$V1027)^2)))</f>
        <v/>
      </c>
      <c r="AO1027" s="140" t="str">
        <f t="array" ref="AO1027">IF(OR(AO$1=0, $A1027=""),"",SQRT((_xlfn.XLOOKUP(AO$1,$Z$2:$Z$16,$AA$2:$AA$16)-$T1027)^2+(_xlfn.XLOOKUP(AO$1,$Z$2:$Z$16,$AB$2:$AB$16)-$U1027)^2+(_xlfn.XLOOKUP(AO$1,$Z$2:$Z$16,$AC$2:$AC$16-$V1027)^2)))</f>
        <v/>
      </c>
      <c r="AP1027" s="141" t="str">
        <f t="array" ref="AP1027">IF(OR(AP$1=0, $A1027=""),"",SQRT((_xlfn.XLOOKUP(AP$1,$Z$2:$Z$16,$AA$2:$AA$16)-$T1027)^2+(_xlfn.XLOOKUP(AP$1,$Z$2:$Z$16,$AB$2:$AB$16)-$U1027)^2+(_xlfn.XLOOKUP(AP$1,$Z$2:$Z$16,$AC$2:$AC$16-$V1027)^2)))</f>
        <v/>
      </c>
      <c r="AQ1027" s="141" t="str">
        <f t="array" ref="AQ1027">IF(OR(AQ$1=0, $A1027=""),"",SQRT((_xlfn.XLOOKUP(AQ$1,$Z$2:$Z$16,$AA$2:$AA$16)-$T1027)^2+(_xlfn.XLOOKUP(AQ$1,$Z$2:$Z$16,$AB$2:$AB$16)-$U1027)^2+(_xlfn.XLOOKUP(AQ$1,$Z$2:$Z$16,$AC$2:$AC$16-$V1027)^2)))</f>
        <v/>
      </c>
      <c r="AR1027" s="141" t="str">
        <f t="array" ref="AR1027">IF(OR(AR$1=0, $A1027=""),"",SQRT((_xlfn.XLOOKUP(AR$1,$Z$2:$Z$16,$AA$2:$AA$16)-$T1027)^2+(_xlfn.XLOOKUP(AR$1,$Z$2:$Z$16,$AB$2:$AB$16)-$U1027)^2+(_xlfn.XLOOKUP(AR$1,$Z$2:$Z$16,$AC$2:$AC$16-$V1027)^2)))</f>
        <v/>
      </c>
      <c r="AS1027" s="141" t="str">
        <f t="array" ref="AS1027">IF(OR(AS$1=0, $A1027=""),"",SQRT((_xlfn.XLOOKUP(AS$1,$Z$2:$Z$16,$AA$2:$AA$16)-$T1027)^2+(_xlfn.XLOOKUP(AS$1,$Z$2:$Z$16,$AB$2:$AB$16)-$U1027)^2+(_xlfn.XLOOKUP(AS$1,$Z$2:$Z$16,$AC$2:$AC$16-$V1027)^2)))</f>
        <v/>
      </c>
      <c r="AT1027" s="141" t="str">
        <f t="array" ref="AT1027">IF(OR(AT$1=0, $A1027=""),"",SQRT((_xlfn.XLOOKUP(AT$1,$Z$2:$Z$16,$AA$2:$AA$16)-$T1027)^2+(_xlfn.XLOOKUP(AT$1,$Z$2:$Z$16,$AB$2:$AB$16)-$U1027)^2+(_xlfn.XLOOKUP(AT$1,$Z$2:$Z$16,$AC$2:$AC$16-$V1027)^2)))</f>
        <v/>
      </c>
      <c r="AU1027" s="141" t="str">
        <f t="array" ref="AU1027">IF(OR(AU$1=0, $A1027=""),"",SQRT((_xlfn.XLOOKUP(AU$1,$Z$2:$Z$16,$AA$2:$AA$16)-$T1027)^2+(_xlfn.XLOOKUP(AU$1,$Z$2:$Z$16,$AB$2:$AB$16)-$U1027)^2+(_xlfn.XLOOKUP(AU$1,$Z$2:$Z$16,$AC$2:$AC$16-$V1027)^2)))</f>
        <v/>
      </c>
      <c r="AV1027" s="142" t="str">
        <f t="array" ref="AV1027">IF(OR(AV$1=0, $A1027=""),"",SQRT((_xlfn.XLOOKUP(AV$1,$Z$2:$Z$16,$AA$2:$AA$16)-$T1027)^2+(_xlfn.XLOOKUP(AV$1,$Z$2:$Z$16,$AB$2:$AB$16)-$U1027)^2+(_xlfn.XLOOKUP(AV$1,$Z$2:$Z$16,$AC$2:$AC$16-$V1027)^2)))</f>
        <v/>
      </c>
      <c r="AW1027" s="124"/>
      <c r="AX1027" s="124"/>
      <c r="AY1027" s="125">
        <f t="shared" si="563"/>
        <v>0</v>
      </c>
      <c r="AZ1027" s="143">
        <f t="shared" si="564"/>
        <v>0</v>
      </c>
      <c r="BA1027" s="143">
        <f t="shared" si="565"/>
        <v>0</v>
      </c>
      <c r="BB1027" s="143">
        <f t="shared" si="566"/>
        <v>0</v>
      </c>
      <c r="BC1027" s="143">
        <f t="shared" si="567"/>
        <v>0</v>
      </c>
      <c r="BD1027" s="143">
        <f t="shared" si="568"/>
        <v>0</v>
      </c>
      <c r="BE1027" s="143">
        <f t="shared" si="569"/>
        <v>0</v>
      </c>
      <c r="BF1027" s="143">
        <f t="shared" si="570"/>
        <v>0</v>
      </c>
      <c r="BG1027" s="144">
        <f t="shared" si="571"/>
        <v>0</v>
      </c>
      <c r="BH1027" s="144">
        <f t="shared" si="572"/>
        <v>0</v>
      </c>
      <c r="BI1027" s="144">
        <f t="shared" si="573"/>
        <v>0</v>
      </c>
      <c r="BJ1027" s="144">
        <f t="shared" si="574"/>
        <v>0</v>
      </c>
      <c r="BK1027" s="144">
        <f t="shared" si="575"/>
        <v>0</v>
      </c>
      <c r="BL1027" s="144">
        <f t="shared" si="576"/>
        <v>0</v>
      </c>
      <c r="BM1027" s="145">
        <f t="shared" si="577"/>
        <v>0</v>
      </c>
      <c r="BN1027" s="124"/>
      <c r="BO1027" s="124"/>
      <c r="BP1027" s="124"/>
      <c r="BQ1027" s="124"/>
      <c r="BR1027" s="124"/>
      <c r="BS1027" s="124"/>
      <c r="BT1027" s="124"/>
      <c r="BU1027" s="124"/>
      <c r="BV1027" s="130"/>
      <c r="BW1027" s="130"/>
      <c r="BX1027" s="130"/>
      <c r="BY1027" s="130"/>
      <c r="BZ1027" s="130"/>
      <c r="CA1027" s="130"/>
      <c r="CB1027" s="130"/>
      <c r="CC1027" s="130"/>
      <c r="CD1027" s="130"/>
      <c r="CE1027" s="130"/>
      <c r="CF1027" s="130"/>
      <c r="CG1027" s="130"/>
      <c r="CH1027" s="130"/>
      <c r="CI1027" s="130"/>
      <c r="CJ1027" s="130"/>
      <c r="CM1027" s="159">
        <f t="shared" si="578"/>
        <v>0</v>
      </c>
      <c r="CN1027" s="160">
        <f t="shared" si="579"/>
        <v>0</v>
      </c>
      <c r="CO1027" s="160">
        <f t="shared" si="580"/>
        <v>0</v>
      </c>
      <c r="CP1027" s="160">
        <f t="shared" si="581"/>
        <v>0</v>
      </c>
      <c r="CQ1027" s="160">
        <f t="shared" si="582"/>
        <v>0</v>
      </c>
      <c r="CR1027" s="160" t="str">
        <f t="shared" si="583"/>
        <v/>
      </c>
      <c r="CS1027" s="160" t="str">
        <f t="shared" si="584"/>
        <v/>
      </c>
      <c r="CT1027" s="160" t="str">
        <f t="shared" si="585"/>
        <v/>
      </c>
      <c r="CU1027" s="162" t="str">
        <f t="shared" si="586"/>
        <v/>
      </c>
      <c r="CV1027" s="162" t="str">
        <f t="shared" si="587"/>
        <v/>
      </c>
      <c r="CW1027" s="162" t="str">
        <f t="shared" si="588"/>
        <v/>
      </c>
      <c r="CX1027" s="162" t="str">
        <f t="shared" si="589"/>
        <v/>
      </c>
      <c r="CY1027" s="162" t="str">
        <f t="shared" si="590"/>
        <v/>
      </c>
      <c r="CZ1027" s="162" t="str">
        <f t="shared" si="591"/>
        <v/>
      </c>
      <c r="DA1027" s="163" t="str">
        <f t="shared" si="592"/>
        <v/>
      </c>
    </row>
    <row r="1028" spans="1:105" ht="16.5" x14ac:dyDescent="0.3">
      <c r="A1028" s="135"/>
      <c r="B1028" s="136"/>
      <c r="C1028" s="136"/>
      <c r="D1028" s="137"/>
      <c r="E1028" s="176"/>
      <c r="F1028" s="182"/>
      <c r="G1028" s="183"/>
      <c r="H1028" s="183"/>
      <c r="I1028" s="183"/>
      <c r="J1028" s="183"/>
      <c r="K1028" s="183"/>
      <c r="L1028" s="183"/>
      <c r="M1028" s="186"/>
      <c r="N1028" s="182"/>
      <c r="O1028" s="184"/>
      <c r="P1028" s="178"/>
      <c r="Q1028" s="118">
        <f t="shared" si="561"/>
        <v>0</v>
      </c>
      <c r="R1028" s="3"/>
      <c r="S1028" s="3"/>
      <c r="T1028" s="4"/>
      <c r="U1028" s="4"/>
      <c r="V1028" s="99">
        <f t="shared" si="562"/>
        <v>0</v>
      </c>
      <c r="W1028" s="161"/>
      <c r="X1028" s="138"/>
      <c r="AH1028" s="158" t="str">
        <f t="array" ref="AH1028">IF(OR(AH$1=0, $A1028=""),"",SQRT((_xlfn.XLOOKUP(AH$1,$Z$2:$Z$16,$AA$2:$AA$16)-$T1028)^2+(_xlfn.XLOOKUP(AH$1,$Z$2:$Z$16,$AB$2:$AB$16)-$U1028)^2+(_xlfn.XLOOKUP(AH$1,$Z$2:$Z$16,$AC$2:$AC$16-$V1028)^2)))</f>
        <v/>
      </c>
      <c r="AI1028" s="140" t="str">
        <f t="array" ref="AI1028">IF(OR(AI$1=0, $A1028=""),"",SQRT((_xlfn.XLOOKUP(AI$1,$Z$2:$Z$16,$AA$2:$AA$16)-$T1028)^2+(_xlfn.XLOOKUP(AI$1,$Z$2:$Z$16,$AB$2:$AB$16)-$U1028)^2+(_xlfn.XLOOKUP(AI$1,$Z$2:$Z$16,$AC$2:$AC$16-$V1028)^2)))</f>
        <v/>
      </c>
      <c r="AJ1028" s="140" t="str">
        <f t="array" ref="AJ1028">IF(OR(AJ$1=0, $A1028=""),"",SQRT((_xlfn.XLOOKUP(AJ$1,$Z$2:$Z$16,$AA$2:$AA$16)-$T1028)^2+(_xlfn.XLOOKUP(AJ$1,$Z$2:$Z$16,$AB$2:$AB$16)-$U1028)^2+(_xlfn.XLOOKUP(AJ$1,$Z$2:$Z$16,$AC$2:$AC$16-$V1028)^2)))</f>
        <v/>
      </c>
      <c r="AK1028" s="140" t="str">
        <f t="array" ref="AK1028">IF(OR(AK$1=0, $A1028=""),"",SQRT((_xlfn.XLOOKUP(AK$1,$Z$2:$Z$16,$AA$2:$AA$16)-$T1028)^2+(_xlfn.XLOOKUP(AK$1,$Z$2:$Z$16,$AB$2:$AB$16)-$U1028)^2+(_xlfn.XLOOKUP(AK$1,$Z$2:$Z$16,$AC$2:$AC$16-$V1028)^2)))</f>
        <v/>
      </c>
      <c r="AL1028" s="140" t="str">
        <f t="array" ref="AL1028">IF(OR(AL$1=0, $A1028=""),"",SQRT((_xlfn.XLOOKUP(AL$1,$Z$2:$Z$16,$AA$2:$AA$16)-$T1028)^2+(_xlfn.XLOOKUP(AL$1,$Z$2:$Z$16,$AB$2:$AB$16)-$U1028)^2+(_xlfn.XLOOKUP(AL$1,$Z$2:$Z$16,$AC$2:$AC$16-$V1028)^2)))</f>
        <v/>
      </c>
      <c r="AM1028" s="140" t="str">
        <f t="array" ref="AM1028">IF(OR(AM$1=0, $A1028=""),"",SQRT((_xlfn.XLOOKUP(AM$1,$Z$2:$Z$16,$AA$2:$AA$16)-$T1028)^2+(_xlfn.XLOOKUP(AM$1,$Z$2:$Z$16,$AB$2:$AB$16)-$U1028)^2+(_xlfn.XLOOKUP(AM$1,$Z$2:$Z$16,$AC$2:$AC$16-$V1028)^2)))</f>
        <v/>
      </c>
      <c r="AN1028" s="140" t="str">
        <f t="array" ref="AN1028">IF(OR(AN$1=0, $A1028=""),"",SQRT((_xlfn.XLOOKUP(AN$1,$Z$2:$Z$16,$AA$2:$AA$16)-$T1028)^2+(_xlfn.XLOOKUP(AN$1,$Z$2:$Z$16,$AB$2:$AB$16)-$U1028)^2+(_xlfn.XLOOKUP(AN$1,$Z$2:$Z$16,$AC$2:$AC$16-$V1028)^2)))</f>
        <v/>
      </c>
      <c r="AO1028" s="140" t="str">
        <f t="array" ref="AO1028">IF(OR(AO$1=0, $A1028=""),"",SQRT((_xlfn.XLOOKUP(AO$1,$Z$2:$Z$16,$AA$2:$AA$16)-$T1028)^2+(_xlfn.XLOOKUP(AO$1,$Z$2:$Z$16,$AB$2:$AB$16)-$U1028)^2+(_xlfn.XLOOKUP(AO$1,$Z$2:$Z$16,$AC$2:$AC$16-$V1028)^2)))</f>
        <v/>
      </c>
      <c r="AP1028" s="141" t="str">
        <f t="array" ref="AP1028">IF(OR(AP$1=0, $A1028=""),"",SQRT((_xlfn.XLOOKUP(AP$1,$Z$2:$Z$16,$AA$2:$AA$16)-$T1028)^2+(_xlfn.XLOOKUP(AP$1,$Z$2:$Z$16,$AB$2:$AB$16)-$U1028)^2+(_xlfn.XLOOKUP(AP$1,$Z$2:$Z$16,$AC$2:$AC$16-$V1028)^2)))</f>
        <v/>
      </c>
      <c r="AQ1028" s="141" t="str">
        <f t="array" ref="AQ1028">IF(OR(AQ$1=0, $A1028=""),"",SQRT((_xlfn.XLOOKUP(AQ$1,$Z$2:$Z$16,$AA$2:$AA$16)-$T1028)^2+(_xlfn.XLOOKUP(AQ$1,$Z$2:$Z$16,$AB$2:$AB$16)-$U1028)^2+(_xlfn.XLOOKUP(AQ$1,$Z$2:$Z$16,$AC$2:$AC$16-$V1028)^2)))</f>
        <v/>
      </c>
      <c r="AR1028" s="141" t="str">
        <f t="array" ref="AR1028">IF(OR(AR$1=0, $A1028=""),"",SQRT((_xlfn.XLOOKUP(AR$1,$Z$2:$Z$16,$AA$2:$AA$16)-$T1028)^2+(_xlfn.XLOOKUP(AR$1,$Z$2:$Z$16,$AB$2:$AB$16)-$U1028)^2+(_xlfn.XLOOKUP(AR$1,$Z$2:$Z$16,$AC$2:$AC$16-$V1028)^2)))</f>
        <v/>
      </c>
      <c r="AS1028" s="141" t="str">
        <f t="array" ref="AS1028">IF(OR(AS$1=0, $A1028=""),"",SQRT((_xlfn.XLOOKUP(AS$1,$Z$2:$Z$16,$AA$2:$AA$16)-$T1028)^2+(_xlfn.XLOOKUP(AS$1,$Z$2:$Z$16,$AB$2:$AB$16)-$U1028)^2+(_xlfn.XLOOKUP(AS$1,$Z$2:$Z$16,$AC$2:$AC$16-$V1028)^2)))</f>
        <v/>
      </c>
      <c r="AT1028" s="141" t="str">
        <f t="array" ref="AT1028">IF(OR(AT$1=0, $A1028=""),"",SQRT((_xlfn.XLOOKUP(AT$1,$Z$2:$Z$16,$AA$2:$AA$16)-$T1028)^2+(_xlfn.XLOOKUP(AT$1,$Z$2:$Z$16,$AB$2:$AB$16)-$U1028)^2+(_xlfn.XLOOKUP(AT$1,$Z$2:$Z$16,$AC$2:$AC$16-$V1028)^2)))</f>
        <v/>
      </c>
      <c r="AU1028" s="141" t="str">
        <f t="array" ref="AU1028">IF(OR(AU$1=0, $A1028=""),"",SQRT((_xlfn.XLOOKUP(AU$1,$Z$2:$Z$16,$AA$2:$AA$16)-$T1028)^2+(_xlfn.XLOOKUP(AU$1,$Z$2:$Z$16,$AB$2:$AB$16)-$U1028)^2+(_xlfn.XLOOKUP(AU$1,$Z$2:$Z$16,$AC$2:$AC$16-$V1028)^2)))</f>
        <v/>
      </c>
      <c r="AV1028" s="142" t="str">
        <f t="array" ref="AV1028">IF(OR(AV$1=0, $A1028=""),"",SQRT((_xlfn.XLOOKUP(AV$1,$Z$2:$Z$16,$AA$2:$AA$16)-$T1028)^2+(_xlfn.XLOOKUP(AV$1,$Z$2:$Z$16,$AB$2:$AB$16)-$U1028)^2+(_xlfn.XLOOKUP(AV$1,$Z$2:$Z$16,$AC$2:$AC$16-$V1028)^2)))</f>
        <v/>
      </c>
      <c r="AW1028" s="124"/>
      <c r="AX1028" s="124"/>
      <c r="AY1028" s="125">
        <f t="shared" si="563"/>
        <v>0</v>
      </c>
      <c r="AZ1028" s="143">
        <f t="shared" si="564"/>
        <v>0</v>
      </c>
      <c r="BA1028" s="143">
        <f t="shared" si="565"/>
        <v>0</v>
      </c>
      <c r="BB1028" s="143">
        <f t="shared" si="566"/>
        <v>0</v>
      </c>
      <c r="BC1028" s="143">
        <f t="shared" si="567"/>
        <v>0</v>
      </c>
      <c r="BD1028" s="143">
        <f t="shared" si="568"/>
        <v>0</v>
      </c>
      <c r="BE1028" s="143">
        <f t="shared" si="569"/>
        <v>0</v>
      </c>
      <c r="BF1028" s="143">
        <f t="shared" si="570"/>
        <v>0</v>
      </c>
      <c r="BG1028" s="144">
        <f t="shared" si="571"/>
        <v>0</v>
      </c>
      <c r="BH1028" s="144">
        <f t="shared" si="572"/>
        <v>0</v>
      </c>
      <c r="BI1028" s="144">
        <f t="shared" si="573"/>
        <v>0</v>
      </c>
      <c r="BJ1028" s="144">
        <f t="shared" si="574"/>
        <v>0</v>
      </c>
      <c r="BK1028" s="144">
        <f t="shared" si="575"/>
        <v>0</v>
      </c>
      <c r="BL1028" s="144">
        <f t="shared" si="576"/>
        <v>0</v>
      </c>
      <c r="BM1028" s="145">
        <f t="shared" si="577"/>
        <v>0</v>
      </c>
      <c r="BN1028" s="124"/>
      <c r="BO1028" s="124"/>
      <c r="BP1028" s="124"/>
      <c r="BQ1028" s="124"/>
      <c r="BR1028" s="124"/>
      <c r="BS1028" s="124"/>
      <c r="BT1028" s="124"/>
      <c r="BU1028" s="124"/>
      <c r="BV1028" s="130"/>
      <c r="BW1028" s="130"/>
      <c r="BX1028" s="130"/>
      <c r="BY1028" s="130"/>
      <c r="BZ1028" s="130"/>
      <c r="CA1028" s="130"/>
      <c r="CB1028" s="130"/>
      <c r="CC1028" s="130"/>
      <c r="CD1028" s="130"/>
      <c r="CE1028" s="130"/>
      <c r="CF1028" s="130"/>
      <c r="CG1028" s="130"/>
      <c r="CH1028" s="130"/>
      <c r="CI1028" s="130"/>
      <c r="CJ1028" s="130"/>
      <c r="CM1028" s="159">
        <f t="shared" si="578"/>
        <v>0</v>
      </c>
      <c r="CN1028" s="160">
        <f t="shared" si="579"/>
        <v>0</v>
      </c>
      <c r="CO1028" s="160">
        <f t="shared" si="580"/>
        <v>0</v>
      </c>
      <c r="CP1028" s="160">
        <f t="shared" si="581"/>
        <v>0</v>
      </c>
      <c r="CQ1028" s="160">
        <f t="shared" si="582"/>
        <v>0</v>
      </c>
      <c r="CR1028" s="160" t="str">
        <f t="shared" si="583"/>
        <v/>
      </c>
      <c r="CS1028" s="160" t="str">
        <f t="shared" si="584"/>
        <v/>
      </c>
      <c r="CT1028" s="160" t="str">
        <f t="shared" si="585"/>
        <v/>
      </c>
      <c r="CU1028" s="162" t="str">
        <f t="shared" si="586"/>
        <v/>
      </c>
      <c r="CV1028" s="162" t="str">
        <f t="shared" si="587"/>
        <v/>
      </c>
      <c r="CW1028" s="162" t="str">
        <f t="shared" si="588"/>
        <v/>
      </c>
      <c r="CX1028" s="162" t="str">
        <f t="shared" si="589"/>
        <v/>
      </c>
      <c r="CY1028" s="162" t="str">
        <f t="shared" si="590"/>
        <v/>
      </c>
      <c r="CZ1028" s="162" t="str">
        <f t="shared" si="591"/>
        <v/>
      </c>
      <c r="DA1028" s="163" t="str">
        <f t="shared" si="592"/>
        <v/>
      </c>
    </row>
    <row r="1029" spans="1:105" ht="16.5" x14ac:dyDescent="0.3">
      <c r="A1029" s="135"/>
      <c r="B1029" s="136"/>
      <c r="C1029" s="136"/>
      <c r="D1029" s="137"/>
      <c r="E1029" s="176"/>
      <c r="F1029" s="182"/>
      <c r="G1029" s="183"/>
      <c r="H1029" s="183"/>
      <c r="I1029" s="183"/>
      <c r="J1029" s="183"/>
      <c r="K1029" s="183"/>
      <c r="L1029" s="183"/>
      <c r="M1029" s="186"/>
      <c r="N1029" s="182"/>
      <c r="O1029" s="184"/>
      <c r="P1029" s="178"/>
      <c r="Q1029" s="118">
        <f t="shared" si="561"/>
        <v>0</v>
      </c>
      <c r="R1029" s="3"/>
      <c r="S1029" s="3"/>
      <c r="T1029" s="4"/>
      <c r="U1029" s="4"/>
      <c r="V1029" s="99">
        <f t="shared" si="562"/>
        <v>0</v>
      </c>
      <c r="W1029" s="161"/>
      <c r="X1029" s="138"/>
      <c r="AH1029" s="158" t="str">
        <f t="array" ref="AH1029">IF(OR(AH$1=0, $A1029=""),"",SQRT((_xlfn.XLOOKUP(AH$1,$Z$2:$Z$16,$AA$2:$AA$16)-$T1029)^2+(_xlfn.XLOOKUP(AH$1,$Z$2:$Z$16,$AB$2:$AB$16)-$U1029)^2+(_xlfn.XLOOKUP(AH$1,$Z$2:$Z$16,$AC$2:$AC$16-$V1029)^2)))</f>
        <v/>
      </c>
      <c r="AI1029" s="140" t="str">
        <f t="array" ref="AI1029">IF(OR(AI$1=0, $A1029=""),"",SQRT((_xlfn.XLOOKUP(AI$1,$Z$2:$Z$16,$AA$2:$AA$16)-$T1029)^2+(_xlfn.XLOOKUP(AI$1,$Z$2:$Z$16,$AB$2:$AB$16)-$U1029)^2+(_xlfn.XLOOKUP(AI$1,$Z$2:$Z$16,$AC$2:$AC$16-$V1029)^2)))</f>
        <v/>
      </c>
      <c r="AJ1029" s="140" t="str">
        <f t="array" ref="AJ1029">IF(OR(AJ$1=0, $A1029=""),"",SQRT((_xlfn.XLOOKUP(AJ$1,$Z$2:$Z$16,$AA$2:$AA$16)-$T1029)^2+(_xlfn.XLOOKUP(AJ$1,$Z$2:$Z$16,$AB$2:$AB$16)-$U1029)^2+(_xlfn.XLOOKUP(AJ$1,$Z$2:$Z$16,$AC$2:$AC$16-$V1029)^2)))</f>
        <v/>
      </c>
      <c r="AK1029" s="140" t="str">
        <f t="array" ref="AK1029">IF(OR(AK$1=0, $A1029=""),"",SQRT((_xlfn.XLOOKUP(AK$1,$Z$2:$Z$16,$AA$2:$AA$16)-$T1029)^2+(_xlfn.XLOOKUP(AK$1,$Z$2:$Z$16,$AB$2:$AB$16)-$U1029)^2+(_xlfn.XLOOKUP(AK$1,$Z$2:$Z$16,$AC$2:$AC$16-$V1029)^2)))</f>
        <v/>
      </c>
      <c r="AL1029" s="140" t="str">
        <f t="array" ref="AL1029">IF(OR(AL$1=0, $A1029=""),"",SQRT((_xlfn.XLOOKUP(AL$1,$Z$2:$Z$16,$AA$2:$AA$16)-$T1029)^2+(_xlfn.XLOOKUP(AL$1,$Z$2:$Z$16,$AB$2:$AB$16)-$U1029)^2+(_xlfn.XLOOKUP(AL$1,$Z$2:$Z$16,$AC$2:$AC$16-$V1029)^2)))</f>
        <v/>
      </c>
      <c r="AM1029" s="140" t="str">
        <f t="array" ref="AM1029">IF(OR(AM$1=0, $A1029=""),"",SQRT((_xlfn.XLOOKUP(AM$1,$Z$2:$Z$16,$AA$2:$AA$16)-$T1029)^2+(_xlfn.XLOOKUP(AM$1,$Z$2:$Z$16,$AB$2:$AB$16)-$U1029)^2+(_xlfn.XLOOKUP(AM$1,$Z$2:$Z$16,$AC$2:$AC$16-$V1029)^2)))</f>
        <v/>
      </c>
      <c r="AN1029" s="140" t="str">
        <f t="array" ref="AN1029">IF(OR(AN$1=0, $A1029=""),"",SQRT((_xlfn.XLOOKUP(AN$1,$Z$2:$Z$16,$AA$2:$AA$16)-$T1029)^2+(_xlfn.XLOOKUP(AN$1,$Z$2:$Z$16,$AB$2:$AB$16)-$U1029)^2+(_xlfn.XLOOKUP(AN$1,$Z$2:$Z$16,$AC$2:$AC$16-$V1029)^2)))</f>
        <v/>
      </c>
      <c r="AO1029" s="140" t="str">
        <f t="array" ref="AO1029">IF(OR(AO$1=0, $A1029=""),"",SQRT((_xlfn.XLOOKUP(AO$1,$Z$2:$Z$16,$AA$2:$AA$16)-$T1029)^2+(_xlfn.XLOOKUP(AO$1,$Z$2:$Z$16,$AB$2:$AB$16)-$U1029)^2+(_xlfn.XLOOKUP(AO$1,$Z$2:$Z$16,$AC$2:$AC$16-$V1029)^2)))</f>
        <v/>
      </c>
      <c r="AP1029" s="141" t="str">
        <f t="array" ref="AP1029">IF(OR(AP$1=0, $A1029=""),"",SQRT((_xlfn.XLOOKUP(AP$1,$Z$2:$Z$16,$AA$2:$AA$16)-$T1029)^2+(_xlfn.XLOOKUP(AP$1,$Z$2:$Z$16,$AB$2:$AB$16)-$U1029)^2+(_xlfn.XLOOKUP(AP$1,$Z$2:$Z$16,$AC$2:$AC$16-$V1029)^2)))</f>
        <v/>
      </c>
      <c r="AQ1029" s="141" t="str">
        <f t="array" ref="AQ1029">IF(OR(AQ$1=0, $A1029=""),"",SQRT((_xlfn.XLOOKUP(AQ$1,$Z$2:$Z$16,$AA$2:$AA$16)-$T1029)^2+(_xlfn.XLOOKUP(AQ$1,$Z$2:$Z$16,$AB$2:$AB$16)-$U1029)^2+(_xlfn.XLOOKUP(AQ$1,$Z$2:$Z$16,$AC$2:$AC$16-$V1029)^2)))</f>
        <v/>
      </c>
      <c r="AR1029" s="141" t="str">
        <f t="array" ref="AR1029">IF(OR(AR$1=0, $A1029=""),"",SQRT((_xlfn.XLOOKUP(AR$1,$Z$2:$Z$16,$AA$2:$AA$16)-$T1029)^2+(_xlfn.XLOOKUP(AR$1,$Z$2:$Z$16,$AB$2:$AB$16)-$U1029)^2+(_xlfn.XLOOKUP(AR$1,$Z$2:$Z$16,$AC$2:$AC$16-$V1029)^2)))</f>
        <v/>
      </c>
      <c r="AS1029" s="141" t="str">
        <f t="array" ref="AS1029">IF(OR(AS$1=0, $A1029=""),"",SQRT((_xlfn.XLOOKUP(AS$1,$Z$2:$Z$16,$AA$2:$AA$16)-$T1029)^2+(_xlfn.XLOOKUP(AS$1,$Z$2:$Z$16,$AB$2:$AB$16)-$U1029)^2+(_xlfn.XLOOKUP(AS$1,$Z$2:$Z$16,$AC$2:$AC$16-$V1029)^2)))</f>
        <v/>
      </c>
      <c r="AT1029" s="141" t="str">
        <f t="array" ref="AT1029">IF(OR(AT$1=0, $A1029=""),"",SQRT((_xlfn.XLOOKUP(AT$1,$Z$2:$Z$16,$AA$2:$AA$16)-$T1029)^2+(_xlfn.XLOOKUP(AT$1,$Z$2:$Z$16,$AB$2:$AB$16)-$U1029)^2+(_xlfn.XLOOKUP(AT$1,$Z$2:$Z$16,$AC$2:$AC$16-$V1029)^2)))</f>
        <v/>
      </c>
      <c r="AU1029" s="141" t="str">
        <f t="array" ref="AU1029">IF(OR(AU$1=0, $A1029=""),"",SQRT((_xlfn.XLOOKUP(AU$1,$Z$2:$Z$16,$AA$2:$AA$16)-$T1029)^2+(_xlfn.XLOOKUP(AU$1,$Z$2:$Z$16,$AB$2:$AB$16)-$U1029)^2+(_xlfn.XLOOKUP(AU$1,$Z$2:$Z$16,$AC$2:$AC$16-$V1029)^2)))</f>
        <v/>
      </c>
      <c r="AV1029" s="142" t="str">
        <f t="array" ref="AV1029">IF(OR(AV$1=0, $A1029=""),"",SQRT((_xlfn.XLOOKUP(AV$1,$Z$2:$Z$16,$AA$2:$AA$16)-$T1029)^2+(_xlfn.XLOOKUP(AV$1,$Z$2:$Z$16,$AB$2:$AB$16)-$U1029)^2+(_xlfn.XLOOKUP(AV$1,$Z$2:$Z$16,$AC$2:$AC$16-$V1029)^2)))</f>
        <v/>
      </c>
      <c r="AW1029" s="124"/>
      <c r="AX1029" s="124"/>
      <c r="AY1029" s="125">
        <f t="shared" si="563"/>
        <v>0</v>
      </c>
      <c r="AZ1029" s="143">
        <f t="shared" si="564"/>
        <v>0</v>
      </c>
      <c r="BA1029" s="143">
        <f t="shared" si="565"/>
        <v>0</v>
      </c>
      <c r="BB1029" s="143">
        <f t="shared" si="566"/>
        <v>0</v>
      </c>
      <c r="BC1029" s="143">
        <f t="shared" si="567"/>
        <v>0</v>
      </c>
      <c r="BD1029" s="143">
        <f t="shared" si="568"/>
        <v>0</v>
      </c>
      <c r="BE1029" s="143">
        <f t="shared" si="569"/>
        <v>0</v>
      </c>
      <c r="BF1029" s="143">
        <f t="shared" si="570"/>
        <v>0</v>
      </c>
      <c r="BG1029" s="144">
        <f t="shared" si="571"/>
        <v>0</v>
      </c>
      <c r="BH1029" s="144">
        <f t="shared" si="572"/>
        <v>0</v>
      </c>
      <c r="BI1029" s="144">
        <f t="shared" si="573"/>
        <v>0</v>
      </c>
      <c r="BJ1029" s="144">
        <f t="shared" si="574"/>
        <v>0</v>
      </c>
      <c r="BK1029" s="144">
        <f t="shared" si="575"/>
        <v>0</v>
      </c>
      <c r="BL1029" s="144">
        <f t="shared" si="576"/>
        <v>0</v>
      </c>
      <c r="BM1029" s="145">
        <f t="shared" si="577"/>
        <v>0</v>
      </c>
      <c r="BN1029" s="124"/>
      <c r="BO1029" s="124"/>
      <c r="BP1029" s="124"/>
      <c r="BQ1029" s="124"/>
      <c r="BR1029" s="124"/>
      <c r="BS1029" s="124"/>
      <c r="BT1029" s="124"/>
      <c r="BU1029" s="124"/>
      <c r="BV1029" s="130"/>
      <c r="BW1029" s="130"/>
      <c r="BX1029" s="130"/>
      <c r="BY1029" s="130"/>
      <c r="BZ1029" s="130"/>
      <c r="CA1029" s="130"/>
      <c r="CB1029" s="130"/>
      <c r="CC1029" s="130"/>
      <c r="CD1029" s="130"/>
      <c r="CE1029" s="130"/>
      <c r="CF1029" s="130"/>
      <c r="CG1029" s="130"/>
      <c r="CH1029" s="130"/>
      <c r="CI1029" s="130"/>
      <c r="CJ1029" s="130"/>
      <c r="CM1029" s="159">
        <f t="shared" si="578"/>
        <v>0</v>
      </c>
      <c r="CN1029" s="160">
        <f t="shared" si="579"/>
        <v>0</v>
      </c>
      <c r="CO1029" s="160">
        <f t="shared" si="580"/>
        <v>0</v>
      </c>
      <c r="CP1029" s="160">
        <f t="shared" si="581"/>
        <v>0</v>
      </c>
      <c r="CQ1029" s="160">
        <f t="shared" si="582"/>
        <v>0</v>
      </c>
      <c r="CR1029" s="160" t="str">
        <f t="shared" si="583"/>
        <v/>
      </c>
      <c r="CS1029" s="160" t="str">
        <f t="shared" si="584"/>
        <v/>
      </c>
      <c r="CT1029" s="160" t="str">
        <f t="shared" si="585"/>
        <v/>
      </c>
      <c r="CU1029" s="162" t="str">
        <f t="shared" si="586"/>
        <v/>
      </c>
      <c r="CV1029" s="162" t="str">
        <f t="shared" si="587"/>
        <v/>
      </c>
      <c r="CW1029" s="162" t="str">
        <f t="shared" si="588"/>
        <v/>
      </c>
      <c r="CX1029" s="162" t="str">
        <f t="shared" si="589"/>
        <v/>
      </c>
      <c r="CY1029" s="162" t="str">
        <f t="shared" si="590"/>
        <v/>
      </c>
      <c r="CZ1029" s="162" t="str">
        <f t="shared" si="591"/>
        <v/>
      </c>
      <c r="DA1029" s="163" t="str">
        <f t="shared" si="592"/>
        <v/>
      </c>
    </row>
    <row r="1030" spans="1:105" ht="16.5" x14ac:dyDescent="0.3">
      <c r="A1030" s="135"/>
      <c r="B1030" s="136"/>
      <c r="C1030" s="136"/>
      <c r="D1030" s="137"/>
      <c r="E1030" s="176"/>
      <c r="F1030" s="182"/>
      <c r="G1030" s="183"/>
      <c r="H1030" s="183"/>
      <c r="I1030" s="183"/>
      <c r="J1030" s="183"/>
      <c r="K1030" s="183"/>
      <c r="L1030" s="183"/>
      <c r="M1030" s="186"/>
      <c r="N1030" s="182"/>
      <c r="O1030" s="184"/>
      <c r="P1030" s="178"/>
      <c r="Q1030" s="118">
        <f t="shared" si="561"/>
        <v>0</v>
      </c>
      <c r="R1030" s="3"/>
      <c r="S1030" s="3"/>
      <c r="T1030" s="4"/>
      <c r="U1030" s="4"/>
      <c r="V1030" s="99">
        <f t="shared" si="562"/>
        <v>0</v>
      </c>
      <c r="W1030" s="161"/>
      <c r="X1030" s="138"/>
      <c r="AH1030" s="158" t="str">
        <f t="array" ref="AH1030">IF(OR(AH$1=0, $A1030=""),"",SQRT((_xlfn.XLOOKUP(AH$1,$Z$2:$Z$16,$AA$2:$AA$16)-$T1030)^2+(_xlfn.XLOOKUP(AH$1,$Z$2:$Z$16,$AB$2:$AB$16)-$U1030)^2+(_xlfn.XLOOKUP(AH$1,$Z$2:$Z$16,$AC$2:$AC$16-$V1030)^2)))</f>
        <v/>
      </c>
      <c r="AI1030" s="140" t="str">
        <f t="array" ref="AI1030">IF(OR(AI$1=0, $A1030=""),"",SQRT((_xlfn.XLOOKUP(AI$1,$Z$2:$Z$16,$AA$2:$AA$16)-$T1030)^2+(_xlfn.XLOOKUP(AI$1,$Z$2:$Z$16,$AB$2:$AB$16)-$U1030)^2+(_xlfn.XLOOKUP(AI$1,$Z$2:$Z$16,$AC$2:$AC$16-$V1030)^2)))</f>
        <v/>
      </c>
      <c r="AJ1030" s="140" t="str">
        <f t="array" ref="AJ1030">IF(OR(AJ$1=0, $A1030=""),"",SQRT((_xlfn.XLOOKUP(AJ$1,$Z$2:$Z$16,$AA$2:$AA$16)-$T1030)^2+(_xlfn.XLOOKUP(AJ$1,$Z$2:$Z$16,$AB$2:$AB$16)-$U1030)^2+(_xlfn.XLOOKUP(AJ$1,$Z$2:$Z$16,$AC$2:$AC$16-$V1030)^2)))</f>
        <v/>
      </c>
      <c r="AK1030" s="140" t="str">
        <f t="array" ref="AK1030">IF(OR(AK$1=0, $A1030=""),"",SQRT((_xlfn.XLOOKUP(AK$1,$Z$2:$Z$16,$AA$2:$AA$16)-$T1030)^2+(_xlfn.XLOOKUP(AK$1,$Z$2:$Z$16,$AB$2:$AB$16)-$U1030)^2+(_xlfn.XLOOKUP(AK$1,$Z$2:$Z$16,$AC$2:$AC$16-$V1030)^2)))</f>
        <v/>
      </c>
      <c r="AL1030" s="140" t="str">
        <f t="array" ref="AL1030">IF(OR(AL$1=0, $A1030=""),"",SQRT((_xlfn.XLOOKUP(AL$1,$Z$2:$Z$16,$AA$2:$AA$16)-$T1030)^2+(_xlfn.XLOOKUP(AL$1,$Z$2:$Z$16,$AB$2:$AB$16)-$U1030)^2+(_xlfn.XLOOKUP(AL$1,$Z$2:$Z$16,$AC$2:$AC$16-$V1030)^2)))</f>
        <v/>
      </c>
      <c r="AM1030" s="140" t="str">
        <f t="array" ref="AM1030">IF(OR(AM$1=0, $A1030=""),"",SQRT((_xlfn.XLOOKUP(AM$1,$Z$2:$Z$16,$AA$2:$AA$16)-$T1030)^2+(_xlfn.XLOOKUP(AM$1,$Z$2:$Z$16,$AB$2:$AB$16)-$U1030)^2+(_xlfn.XLOOKUP(AM$1,$Z$2:$Z$16,$AC$2:$AC$16-$V1030)^2)))</f>
        <v/>
      </c>
      <c r="AN1030" s="140" t="str">
        <f t="array" ref="AN1030">IF(OR(AN$1=0, $A1030=""),"",SQRT((_xlfn.XLOOKUP(AN$1,$Z$2:$Z$16,$AA$2:$AA$16)-$T1030)^2+(_xlfn.XLOOKUP(AN$1,$Z$2:$Z$16,$AB$2:$AB$16)-$U1030)^2+(_xlfn.XLOOKUP(AN$1,$Z$2:$Z$16,$AC$2:$AC$16-$V1030)^2)))</f>
        <v/>
      </c>
      <c r="AO1030" s="140" t="str">
        <f t="array" ref="AO1030">IF(OR(AO$1=0, $A1030=""),"",SQRT((_xlfn.XLOOKUP(AO$1,$Z$2:$Z$16,$AA$2:$AA$16)-$T1030)^2+(_xlfn.XLOOKUP(AO$1,$Z$2:$Z$16,$AB$2:$AB$16)-$U1030)^2+(_xlfn.XLOOKUP(AO$1,$Z$2:$Z$16,$AC$2:$AC$16-$V1030)^2)))</f>
        <v/>
      </c>
      <c r="AP1030" s="141" t="str">
        <f t="array" ref="AP1030">IF(OR(AP$1=0, $A1030=""),"",SQRT((_xlfn.XLOOKUP(AP$1,$Z$2:$Z$16,$AA$2:$AA$16)-$T1030)^2+(_xlfn.XLOOKUP(AP$1,$Z$2:$Z$16,$AB$2:$AB$16)-$U1030)^2+(_xlfn.XLOOKUP(AP$1,$Z$2:$Z$16,$AC$2:$AC$16-$V1030)^2)))</f>
        <v/>
      </c>
      <c r="AQ1030" s="141" t="str">
        <f t="array" ref="AQ1030">IF(OR(AQ$1=0, $A1030=""),"",SQRT((_xlfn.XLOOKUP(AQ$1,$Z$2:$Z$16,$AA$2:$AA$16)-$T1030)^2+(_xlfn.XLOOKUP(AQ$1,$Z$2:$Z$16,$AB$2:$AB$16)-$U1030)^2+(_xlfn.XLOOKUP(AQ$1,$Z$2:$Z$16,$AC$2:$AC$16-$V1030)^2)))</f>
        <v/>
      </c>
      <c r="AR1030" s="141" t="str">
        <f t="array" ref="AR1030">IF(OR(AR$1=0, $A1030=""),"",SQRT((_xlfn.XLOOKUP(AR$1,$Z$2:$Z$16,$AA$2:$AA$16)-$T1030)^2+(_xlfn.XLOOKUP(AR$1,$Z$2:$Z$16,$AB$2:$AB$16)-$U1030)^2+(_xlfn.XLOOKUP(AR$1,$Z$2:$Z$16,$AC$2:$AC$16-$V1030)^2)))</f>
        <v/>
      </c>
      <c r="AS1030" s="141" t="str">
        <f t="array" ref="AS1030">IF(OR(AS$1=0, $A1030=""),"",SQRT((_xlfn.XLOOKUP(AS$1,$Z$2:$Z$16,$AA$2:$AA$16)-$T1030)^2+(_xlfn.XLOOKUP(AS$1,$Z$2:$Z$16,$AB$2:$AB$16)-$U1030)^2+(_xlfn.XLOOKUP(AS$1,$Z$2:$Z$16,$AC$2:$AC$16-$V1030)^2)))</f>
        <v/>
      </c>
      <c r="AT1030" s="141" t="str">
        <f t="array" ref="AT1030">IF(OR(AT$1=0, $A1030=""),"",SQRT((_xlfn.XLOOKUP(AT$1,$Z$2:$Z$16,$AA$2:$AA$16)-$T1030)^2+(_xlfn.XLOOKUP(AT$1,$Z$2:$Z$16,$AB$2:$AB$16)-$U1030)^2+(_xlfn.XLOOKUP(AT$1,$Z$2:$Z$16,$AC$2:$AC$16-$V1030)^2)))</f>
        <v/>
      </c>
      <c r="AU1030" s="141" t="str">
        <f t="array" ref="AU1030">IF(OR(AU$1=0, $A1030=""),"",SQRT((_xlfn.XLOOKUP(AU$1,$Z$2:$Z$16,$AA$2:$AA$16)-$T1030)^2+(_xlfn.XLOOKUP(AU$1,$Z$2:$Z$16,$AB$2:$AB$16)-$U1030)^2+(_xlfn.XLOOKUP(AU$1,$Z$2:$Z$16,$AC$2:$AC$16-$V1030)^2)))</f>
        <v/>
      </c>
      <c r="AV1030" s="142" t="str">
        <f t="array" ref="AV1030">IF(OR(AV$1=0, $A1030=""),"",SQRT((_xlfn.XLOOKUP(AV$1,$Z$2:$Z$16,$AA$2:$AA$16)-$T1030)^2+(_xlfn.XLOOKUP(AV$1,$Z$2:$Z$16,$AB$2:$AB$16)-$U1030)^2+(_xlfn.XLOOKUP(AV$1,$Z$2:$Z$16,$AC$2:$AC$16-$V1030)^2)))</f>
        <v/>
      </c>
      <c r="AW1030" s="124"/>
      <c r="AX1030" s="124"/>
      <c r="AY1030" s="125">
        <f t="shared" si="563"/>
        <v>0</v>
      </c>
      <c r="AZ1030" s="143">
        <f t="shared" si="564"/>
        <v>0</v>
      </c>
      <c r="BA1030" s="143">
        <f t="shared" si="565"/>
        <v>0</v>
      </c>
      <c r="BB1030" s="143">
        <f t="shared" si="566"/>
        <v>0</v>
      </c>
      <c r="BC1030" s="143">
        <f t="shared" si="567"/>
        <v>0</v>
      </c>
      <c r="BD1030" s="143">
        <f t="shared" si="568"/>
        <v>0</v>
      </c>
      <c r="BE1030" s="143">
        <f t="shared" si="569"/>
        <v>0</v>
      </c>
      <c r="BF1030" s="143">
        <f t="shared" si="570"/>
        <v>0</v>
      </c>
      <c r="BG1030" s="144">
        <f t="shared" si="571"/>
        <v>0</v>
      </c>
      <c r="BH1030" s="144">
        <f t="shared" si="572"/>
        <v>0</v>
      </c>
      <c r="BI1030" s="144">
        <f t="shared" si="573"/>
        <v>0</v>
      </c>
      <c r="BJ1030" s="144">
        <f t="shared" si="574"/>
        <v>0</v>
      </c>
      <c r="BK1030" s="144">
        <f t="shared" si="575"/>
        <v>0</v>
      </c>
      <c r="BL1030" s="144">
        <f t="shared" si="576"/>
        <v>0</v>
      </c>
      <c r="BM1030" s="145">
        <f t="shared" si="577"/>
        <v>0</v>
      </c>
      <c r="BN1030" s="124"/>
      <c r="BO1030" s="124"/>
      <c r="BP1030" s="124"/>
      <c r="BQ1030" s="124"/>
      <c r="BR1030" s="124"/>
      <c r="BS1030" s="124"/>
      <c r="BT1030" s="124"/>
      <c r="BU1030" s="124"/>
      <c r="BV1030" s="130"/>
      <c r="BW1030" s="130"/>
      <c r="BX1030" s="130"/>
      <c r="BY1030" s="130"/>
      <c r="BZ1030" s="130"/>
      <c r="CA1030" s="130"/>
      <c r="CB1030" s="130"/>
      <c r="CC1030" s="130"/>
      <c r="CD1030" s="130"/>
      <c r="CE1030" s="130"/>
      <c r="CF1030" s="130"/>
      <c r="CG1030" s="130"/>
      <c r="CH1030" s="130"/>
      <c r="CI1030" s="130"/>
      <c r="CJ1030" s="130"/>
      <c r="CM1030" s="159">
        <f t="shared" si="578"/>
        <v>0</v>
      </c>
      <c r="CN1030" s="160">
        <f t="shared" si="579"/>
        <v>0</v>
      </c>
      <c r="CO1030" s="160">
        <f t="shared" si="580"/>
        <v>0</v>
      </c>
      <c r="CP1030" s="160">
        <f t="shared" si="581"/>
        <v>0</v>
      </c>
      <c r="CQ1030" s="160">
        <f t="shared" si="582"/>
        <v>0</v>
      </c>
      <c r="CR1030" s="160" t="str">
        <f t="shared" si="583"/>
        <v/>
      </c>
      <c r="CS1030" s="160" t="str">
        <f t="shared" si="584"/>
        <v/>
      </c>
      <c r="CT1030" s="160" t="str">
        <f t="shared" si="585"/>
        <v/>
      </c>
      <c r="CU1030" s="162" t="str">
        <f t="shared" si="586"/>
        <v/>
      </c>
      <c r="CV1030" s="162" t="str">
        <f t="shared" si="587"/>
        <v/>
      </c>
      <c r="CW1030" s="162" t="str">
        <f t="shared" si="588"/>
        <v/>
      </c>
      <c r="CX1030" s="162" t="str">
        <f t="shared" si="589"/>
        <v/>
      </c>
      <c r="CY1030" s="162" t="str">
        <f t="shared" si="590"/>
        <v/>
      </c>
      <c r="CZ1030" s="162" t="str">
        <f t="shared" si="591"/>
        <v/>
      </c>
      <c r="DA1030" s="163" t="str">
        <f t="shared" si="592"/>
        <v/>
      </c>
    </row>
    <row r="1031" spans="1:105" ht="16.5" x14ac:dyDescent="0.3">
      <c r="A1031" s="135"/>
      <c r="B1031" s="136"/>
      <c r="C1031" s="136"/>
      <c r="D1031" s="137"/>
      <c r="E1031" s="176"/>
      <c r="F1031" s="182"/>
      <c r="G1031" s="183"/>
      <c r="H1031" s="183"/>
      <c r="I1031" s="183"/>
      <c r="J1031" s="183"/>
      <c r="K1031" s="183"/>
      <c r="L1031" s="183"/>
      <c r="M1031" s="186"/>
      <c r="N1031" s="182"/>
      <c r="O1031" s="184"/>
      <c r="P1031" s="178"/>
      <c r="Q1031" s="118">
        <f t="shared" si="561"/>
        <v>0</v>
      </c>
      <c r="R1031" s="3"/>
      <c r="S1031" s="3"/>
      <c r="T1031" s="4"/>
      <c r="U1031" s="4"/>
      <c r="V1031" s="99">
        <f t="shared" si="562"/>
        <v>0</v>
      </c>
      <c r="W1031" s="161"/>
      <c r="X1031" s="138"/>
      <c r="AH1031" s="158" t="str">
        <f t="array" ref="AH1031">IF(OR(AH$1=0, $A1031=""),"",SQRT((_xlfn.XLOOKUP(AH$1,$Z$2:$Z$16,$AA$2:$AA$16)-$T1031)^2+(_xlfn.XLOOKUP(AH$1,$Z$2:$Z$16,$AB$2:$AB$16)-$U1031)^2+(_xlfn.XLOOKUP(AH$1,$Z$2:$Z$16,$AC$2:$AC$16-$V1031)^2)))</f>
        <v/>
      </c>
      <c r="AI1031" s="140" t="str">
        <f t="array" ref="AI1031">IF(OR(AI$1=0, $A1031=""),"",SQRT((_xlfn.XLOOKUP(AI$1,$Z$2:$Z$16,$AA$2:$AA$16)-$T1031)^2+(_xlfn.XLOOKUP(AI$1,$Z$2:$Z$16,$AB$2:$AB$16)-$U1031)^2+(_xlfn.XLOOKUP(AI$1,$Z$2:$Z$16,$AC$2:$AC$16-$V1031)^2)))</f>
        <v/>
      </c>
      <c r="AJ1031" s="140" t="str">
        <f t="array" ref="AJ1031">IF(OR(AJ$1=0, $A1031=""),"",SQRT((_xlfn.XLOOKUP(AJ$1,$Z$2:$Z$16,$AA$2:$AA$16)-$T1031)^2+(_xlfn.XLOOKUP(AJ$1,$Z$2:$Z$16,$AB$2:$AB$16)-$U1031)^2+(_xlfn.XLOOKUP(AJ$1,$Z$2:$Z$16,$AC$2:$AC$16-$V1031)^2)))</f>
        <v/>
      </c>
      <c r="AK1031" s="140" t="str">
        <f t="array" ref="AK1031">IF(OR(AK$1=0, $A1031=""),"",SQRT((_xlfn.XLOOKUP(AK$1,$Z$2:$Z$16,$AA$2:$AA$16)-$T1031)^2+(_xlfn.XLOOKUP(AK$1,$Z$2:$Z$16,$AB$2:$AB$16)-$U1031)^2+(_xlfn.XLOOKUP(AK$1,$Z$2:$Z$16,$AC$2:$AC$16-$V1031)^2)))</f>
        <v/>
      </c>
      <c r="AL1031" s="140" t="str">
        <f t="array" ref="AL1031">IF(OR(AL$1=0, $A1031=""),"",SQRT((_xlfn.XLOOKUP(AL$1,$Z$2:$Z$16,$AA$2:$AA$16)-$T1031)^2+(_xlfn.XLOOKUP(AL$1,$Z$2:$Z$16,$AB$2:$AB$16)-$U1031)^2+(_xlfn.XLOOKUP(AL$1,$Z$2:$Z$16,$AC$2:$AC$16-$V1031)^2)))</f>
        <v/>
      </c>
      <c r="AM1031" s="140" t="str">
        <f t="array" ref="AM1031">IF(OR(AM$1=0, $A1031=""),"",SQRT((_xlfn.XLOOKUP(AM$1,$Z$2:$Z$16,$AA$2:$AA$16)-$T1031)^2+(_xlfn.XLOOKUP(AM$1,$Z$2:$Z$16,$AB$2:$AB$16)-$U1031)^2+(_xlfn.XLOOKUP(AM$1,$Z$2:$Z$16,$AC$2:$AC$16-$V1031)^2)))</f>
        <v/>
      </c>
      <c r="AN1031" s="140" t="str">
        <f t="array" ref="AN1031">IF(OR(AN$1=0, $A1031=""),"",SQRT((_xlfn.XLOOKUP(AN$1,$Z$2:$Z$16,$AA$2:$AA$16)-$T1031)^2+(_xlfn.XLOOKUP(AN$1,$Z$2:$Z$16,$AB$2:$AB$16)-$U1031)^2+(_xlfn.XLOOKUP(AN$1,$Z$2:$Z$16,$AC$2:$AC$16-$V1031)^2)))</f>
        <v/>
      </c>
      <c r="AO1031" s="140" t="str">
        <f t="array" ref="AO1031">IF(OR(AO$1=0, $A1031=""),"",SQRT((_xlfn.XLOOKUP(AO$1,$Z$2:$Z$16,$AA$2:$AA$16)-$T1031)^2+(_xlfn.XLOOKUP(AO$1,$Z$2:$Z$16,$AB$2:$AB$16)-$U1031)^2+(_xlfn.XLOOKUP(AO$1,$Z$2:$Z$16,$AC$2:$AC$16-$V1031)^2)))</f>
        <v/>
      </c>
      <c r="AP1031" s="141" t="str">
        <f t="array" ref="AP1031">IF(OR(AP$1=0, $A1031=""),"",SQRT((_xlfn.XLOOKUP(AP$1,$Z$2:$Z$16,$AA$2:$AA$16)-$T1031)^2+(_xlfn.XLOOKUP(AP$1,$Z$2:$Z$16,$AB$2:$AB$16)-$U1031)^2+(_xlfn.XLOOKUP(AP$1,$Z$2:$Z$16,$AC$2:$AC$16-$V1031)^2)))</f>
        <v/>
      </c>
      <c r="AQ1031" s="141" t="str">
        <f t="array" ref="AQ1031">IF(OR(AQ$1=0, $A1031=""),"",SQRT((_xlfn.XLOOKUP(AQ$1,$Z$2:$Z$16,$AA$2:$AA$16)-$T1031)^2+(_xlfn.XLOOKUP(AQ$1,$Z$2:$Z$16,$AB$2:$AB$16)-$U1031)^2+(_xlfn.XLOOKUP(AQ$1,$Z$2:$Z$16,$AC$2:$AC$16-$V1031)^2)))</f>
        <v/>
      </c>
      <c r="AR1031" s="141" t="str">
        <f t="array" ref="AR1031">IF(OR(AR$1=0, $A1031=""),"",SQRT((_xlfn.XLOOKUP(AR$1,$Z$2:$Z$16,$AA$2:$AA$16)-$T1031)^2+(_xlfn.XLOOKUP(AR$1,$Z$2:$Z$16,$AB$2:$AB$16)-$U1031)^2+(_xlfn.XLOOKUP(AR$1,$Z$2:$Z$16,$AC$2:$AC$16-$V1031)^2)))</f>
        <v/>
      </c>
      <c r="AS1031" s="141" t="str">
        <f t="array" ref="AS1031">IF(OR(AS$1=0, $A1031=""),"",SQRT((_xlfn.XLOOKUP(AS$1,$Z$2:$Z$16,$AA$2:$AA$16)-$T1031)^2+(_xlfn.XLOOKUP(AS$1,$Z$2:$Z$16,$AB$2:$AB$16)-$U1031)^2+(_xlfn.XLOOKUP(AS$1,$Z$2:$Z$16,$AC$2:$AC$16-$V1031)^2)))</f>
        <v/>
      </c>
      <c r="AT1031" s="141" t="str">
        <f t="array" ref="AT1031">IF(OR(AT$1=0, $A1031=""),"",SQRT((_xlfn.XLOOKUP(AT$1,$Z$2:$Z$16,$AA$2:$AA$16)-$T1031)^2+(_xlfn.XLOOKUP(AT$1,$Z$2:$Z$16,$AB$2:$AB$16)-$U1031)^2+(_xlfn.XLOOKUP(AT$1,$Z$2:$Z$16,$AC$2:$AC$16-$V1031)^2)))</f>
        <v/>
      </c>
      <c r="AU1031" s="141" t="str">
        <f t="array" ref="AU1031">IF(OR(AU$1=0, $A1031=""),"",SQRT((_xlfn.XLOOKUP(AU$1,$Z$2:$Z$16,$AA$2:$AA$16)-$T1031)^2+(_xlfn.XLOOKUP(AU$1,$Z$2:$Z$16,$AB$2:$AB$16)-$U1031)^2+(_xlfn.XLOOKUP(AU$1,$Z$2:$Z$16,$AC$2:$AC$16-$V1031)^2)))</f>
        <v/>
      </c>
      <c r="AV1031" s="142" t="str">
        <f t="array" ref="AV1031">IF(OR(AV$1=0, $A1031=""),"",SQRT((_xlfn.XLOOKUP(AV$1,$Z$2:$Z$16,$AA$2:$AA$16)-$T1031)^2+(_xlfn.XLOOKUP(AV$1,$Z$2:$Z$16,$AB$2:$AB$16)-$U1031)^2+(_xlfn.XLOOKUP(AV$1,$Z$2:$Z$16,$AC$2:$AC$16-$V1031)^2)))</f>
        <v/>
      </c>
      <c r="AW1031" s="124"/>
      <c r="AX1031" s="124"/>
      <c r="AY1031" s="125">
        <f t="shared" si="563"/>
        <v>0</v>
      </c>
      <c r="AZ1031" s="143">
        <f t="shared" si="564"/>
        <v>0</v>
      </c>
      <c r="BA1031" s="143">
        <f t="shared" si="565"/>
        <v>0</v>
      </c>
      <c r="BB1031" s="143">
        <f t="shared" si="566"/>
        <v>0</v>
      </c>
      <c r="BC1031" s="143">
        <f t="shared" si="567"/>
        <v>0</v>
      </c>
      <c r="BD1031" s="143">
        <f t="shared" si="568"/>
        <v>0</v>
      </c>
      <c r="BE1031" s="143">
        <f t="shared" si="569"/>
        <v>0</v>
      </c>
      <c r="BF1031" s="143">
        <f t="shared" si="570"/>
        <v>0</v>
      </c>
      <c r="BG1031" s="144">
        <f t="shared" si="571"/>
        <v>0</v>
      </c>
      <c r="BH1031" s="144">
        <f t="shared" si="572"/>
        <v>0</v>
      </c>
      <c r="BI1031" s="144">
        <f t="shared" si="573"/>
        <v>0</v>
      </c>
      <c r="BJ1031" s="144">
        <f t="shared" si="574"/>
        <v>0</v>
      </c>
      <c r="BK1031" s="144">
        <f t="shared" si="575"/>
        <v>0</v>
      </c>
      <c r="BL1031" s="144">
        <f t="shared" si="576"/>
        <v>0</v>
      </c>
      <c r="BM1031" s="145">
        <f t="shared" si="577"/>
        <v>0</v>
      </c>
      <c r="BN1031" s="124"/>
      <c r="BO1031" s="124"/>
      <c r="BP1031" s="124"/>
      <c r="BQ1031" s="124"/>
      <c r="BR1031" s="124"/>
      <c r="BS1031" s="124"/>
      <c r="BT1031" s="124"/>
      <c r="BU1031" s="124"/>
      <c r="BV1031" s="130"/>
      <c r="BW1031" s="130"/>
      <c r="BX1031" s="130"/>
      <c r="BY1031" s="130"/>
      <c r="BZ1031" s="130"/>
      <c r="CA1031" s="130"/>
      <c r="CB1031" s="130"/>
      <c r="CC1031" s="130"/>
      <c r="CD1031" s="130"/>
      <c r="CE1031" s="130"/>
      <c r="CF1031" s="130"/>
      <c r="CG1031" s="130"/>
      <c r="CH1031" s="130"/>
      <c r="CI1031" s="130"/>
      <c r="CJ1031" s="130"/>
      <c r="CM1031" s="159">
        <f t="shared" si="578"/>
        <v>0</v>
      </c>
      <c r="CN1031" s="160">
        <f t="shared" si="579"/>
        <v>0</v>
      </c>
      <c r="CO1031" s="160">
        <f t="shared" si="580"/>
        <v>0</v>
      </c>
      <c r="CP1031" s="160">
        <f t="shared" si="581"/>
        <v>0</v>
      </c>
      <c r="CQ1031" s="160">
        <f t="shared" si="582"/>
        <v>0</v>
      </c>
      <c r="CR1031" s="160" t="str">
        <f t="shared" si="583"/>
        <v/>
      </c>
      <c r="CS1031" s="160" t="str">
        <f t="shared" si="584"/>
        <v/>
      </c>
      <c r="CT1031" s="160" t="str">
        <f t="shared" si="585"/>
        <v/>
      </c>
      <c r="CU1031" s="162" t="str">
        <f t="shared" si="586"/>
        <v/>
      </c>
      <c r="CV1031" s="162" t="str">
        <f t="shared" si="587"/>
        <v/>
      </c>
      <c r="CW1031" s="162" t="str">
        <f t="shared" si="588"/>
        <v/>
      </c>
      <c r="CX1031" s="162" t="str">
        <f t="shared" si="589"/>
        <v/>
      </c>
      <c r="CY1031" s="162" t="str">
        <f t="shared" si="590"/>
        <v/>
      </c>
      <c r="CZ1031" s="162" t="str">
        <f t="shared" si="591"/>
        <v/>
      </c>
      <c r="DA1031" s="163" t="str">
        <f t="shared" si="592"/>
        <v/>
      </c>
    </row>
    <row r="1032" spans="1:105" ht="16.5" x14ac:dyDescent="0.3">
      <c r="A1032" s="135"/>
      <c r="B1032" s="136"/>
      <c r="C1032" s="136"/>
      <c r="D1032" s="137"/>
      <c r="E1032" s="176"/>
      <c r="F1032" s="182"/>
      <c r="G1032" s="183"/>
      <c r="H1032" s="183"/>
      <c r="I1032" s="183"/>
      <c r="J1032" s="183"/>
      <c r="K1032" s="183"/>
      <c r="L1032" s="183"/>
      <c r="M1032" s="186"/>
      <c r="N1032" s="182"/>
      <c r="O1032" s="184"/>
      <c r="P1032" s="178"/>
      <c r="Q1032" s="118">
        <f t="shared" si="561"/>
        <v>0</v>
      </c>
      <c r="R1032" s="3"/>
      <c r="S1032" s="3"/>
      <c r="T1032" s="4"/>
      <c r="U1032" s="4"/>
      <c r="V1032" s="99">
        <f t="shared" si="562"/>
        <v>0</v>
      </c>
      <c r="W1032" s="161"/>
      <c r="X1032" s="138"/>
      <c r="AH1032" s="158" t="str">
        <f t="array" ref="AH1032">IF(OR(AH$1=0, $A1032=""),"",SQRT((_xlfn.XLOOKUP(AH$1,$Z$2:$Z$16,$AA$2:$AA$16)-$T1032)^2+(_xlfn.XLOOKUP(AH$1,$Z$2:$Z$16,$AB$2:$AB$16)-$U1032)^2+(_xlfn.XLOOKUP(AH$1,$Z$2:$Z$16,$AC$2:$AC$16-$V1032)^2)))</f>
        <v/>
      </c>
      <c r="AI1032" s="140" t="str">
        <f t="array" ref="AI1032">IF(OR(AI$1=0, $A1032=""),"",SQRT((_xlfn.XLOOKUP(AI$1,$Z$2:$Z$16,$AA$2:$AA$16)-$T1032)^2+(_xlfn.XLOOKUP(AI$1,$Z$2:$Z$16,$AB$2:$AB$16)-$U1032)^2+(_xlfn.XLOOKUP(AI$1,$Z$2:$Z$16,$AC$2:$AC$16-$V1032)^2)))</f>
        <v/>
      </c>
      <c r="AJ1032" s="140" t="str">
        <f t="array" ref="AJ1032">IF(OR(AJ$1=0, $A1032=""),"",SQRT((_xlfn.XLOOKUP(AJ$1,$Z$2:$Z$16,$AA$2:$AA$16)-$T1032)^2+(_xlfn.XLOOKUP(AJ$1,$Z$2:$Z$16,$AB$2:$AB$16)-$U1032)^2+(_xlfn.XLOOKUP(AJ$1,$Z$2:$Z$16,$AC$2:$AC$16-$V1032)^2)))</f>
        <v/>
      </c>
      <c r="AK1032" s="140" t="str">
        <f t="array" ref="AK1032">IF(OR(AK$1=0, $A1032=""),"",SQRT((_xlfn.XLOOKUP(AK$1,$Z$2:$Z$16,$AA$2:$AA$16)-$T1032)^2+(_xlfn.XLOOKUP(AK$1,$Z$2:$Z$16,$AB$2:$AB$16)-$U1032)^2+(_xlfn.XLOOKUP(AK$1,$Z$2:$Z$16,$AC$2:$AC$16-$V1032)^2)))</f>
        <v/>
      </c>
      <c r="AL1032" s="140" t="str">
        <f t="array" ref="AL1032">IF(OR(AL$1=0, $A1032=""),"",SQRT((_xlfn.XLOOKUP(AL$1,$Z$2:$Z$16,$AA$2:$AA$16)-$T1032)^2+(_xlfn.XLOOKUP(AL$1,$Z$2:$Z$16,$AB$2:$AB$16)-$U1032)^2+(_xlfn.XLOOKUP(AL$1,$Z$2:$Z$16,$AC$2:$AC$16-$V1032)^2)))</f>
        <v/>
      </c>
      <c r="AM1032" s="140" t="str">
        <f t="array" ref="AM1032">IF(OR(AM$1=0, $A1032=""),"",SQRT((_xlfn.XLOOKUP(AM$1,$Z$2:$Z$16,$AA$2:$AA$16)-$T1032)^2+(_xlfn.XLOOKUP(AM$1,$Z$2:$Z$16,$AB$2:$AB$16)-$U1032)^2+(_xlfn.XLOOKUP(AM$1,$Z$2:$Z$16,$AC$2:$AC$16-$V1032)^2)))</f>
        <v/>
      </c>
      <c r="AN1032" s="140" t="str">
        <f t="array" ref="AN1032">IF(OR(AN$1=0, $A1032=""),"",SQRT((_xlfn.XLOOKUP(AN$1,$Z$2:$Z$16,$AA$2:$AA$16)-$T1032)^2+(_xlfn.XLOOKUP(AN$1,$Z$2:$Z$16,$AB$2:$AB$16)-$U1032)^2+(_xlfn.XLOOKUP(AN$1,$Z$2:$Z$16,$AC$2:$AC$16-$V1032)^2)))</f>
        <v/>
      </c>
      <c r="AO1032" s="140" t="str">
        <f t="array" ref="AO1032">IF(OR(AO$1=0, $A1032=""),"",SQRT((_xlfn.XLOOKUP(AO$1,$Z$2:$Z$16,$AA$2:$AA$16)-$T1032)^2+(_xlfn.XLOOKUP(AO$1,$Z$2:$Z$16,$AB$2:$AB$16)-$U1032)^2+(_xlfn.XLOOKUP(AO$1,$Z$2:$Z$16,$AC$2:$AC$16-$V1032)^2)))</f>
        <v/>
      </c>
      <c r="AP1032" s="141" t="str">
        <f t="array" ref="AP1032">IF(OR(AP$1=0, $A1032=""),"",SQRT((_xlfn.XLOOKUP(AP$1,$Z$2:$Z$16,$AA$2:$AA$16)-$T1032)^2+(_xlfn.XLOOKUP(AP$1,$Z$2:$Z$16,$AB$2:$AB$16)-$U1032)^2+(_xlfn.XLOOKUP(AP$1,$Z$2:$Z$16,$AC$2:$AC$16-$V1032)^2)))</f>
        <v/>
      </c>
      <c r="AQ1032" s="141" t="str">
        <f t="array" ref="AQ1032">IF(OR(AQ$1=0, $A1032=""),"",SQRT((_xlfn.XLOOKUP(AQ$1,$Z$2:$Z$16,$AA$2:$AA$16)-$T1032)^2+(_xlfn.XLOOKUP(AQ$1,$Z$2:$Z$16,$AB$2:$AB$16)-$U1032)^2+(_xlfn.XLOOKUP(AQ$1,$Z$2:$Z$16,$AC$2:$AC$16-$V1032)^2)))</f>
        <v/>
      </c>
      <c r="AR1032" s="141" t="str">
        <f t="array" ref="AR1032">IF(OR(AR$1=0, $A1032=""),"",SQRT((_xlfn.XLOOKUP(AR$1,$Z$2:$Z$16,$AA$2:$AA$16)-$T1032)^2+(_xlfn.XLOOKUP(AR$1,$Z$2:$Z$16,$AB$2:$AB$16)-$U1032)^2+(_xlfn.XLOOKUP(AR$1,$Z$2:$Z$16,$AC$2:$AC$16-$V1032)^2)))</f>
        <v/>
      </c>
      <c r="AS1032" s="141" t="str">
        <f t="array" ref="AS1032">IF(OR(AS$1=0, $A1032=""),"",SQRT((_xlfn.XLOOKUP(AS$1,$Z$2:$Z$16,$AA$2:$AA$16)-$T1032)^2+(_xlfn.XLOOKUP(AS$1,$Z$2:$Z$16,$AB$2:$AB$16)-$U1032)^2+(_xlfn.XLOOKUP(AS$1,$Z$2:$Z$16,$AC$2:$AC$16-$V1032)^2)))</f>
        <v/>
      </c>
      <c r="AT1032" s="141" t="str">
        <f t="array" ref="AT1032">IF(OR(AT$1=0, $A1032=""),"",SQRT((_xlfn.XLOOKUP(AT$1,$Z$2:$Z$16,$AA$2:$AA$16)-$T1032)^2+(_xlfn.XLOOKUP(AT$1,$Z$2:$Z$16,$AB$2:$AB$16)-$U1032)^2+(_xlfn.XLOOKUP(AT$1,$Z$2:$Z$16,$AC$2:$AC$16-$V1032)^2)))</f>
        <v/>
      </c>
      <c r="AU1032" s="141" t="str">
        <f t="array" ref="AU1032">IF(OR(AU$1=0, $A1032=""),"",SQRT((_xlfn.XLOOKUP(AU$1,$Z$2:$Z$16,$AA$2:$AA$16)-$T1032)^2+(_xlfn.XLOOKUP(AU$1,$Z$2:$Z$16,$AB$2:$AB$16)-$U1032)^2+(_xlfn.XLOOKUP(AU$1,$Z$2:$Z$16,$AC$2:$AC$16-$V1032)^2)))</f>
        <v/>
      </c>
      <c r="AV1032" s="142" t="str">
        <f t="array" ref="AV1032">IF(OR(AV$1=0, $A1032=""),"",SQRT((_xlfn.XLOOKUP(AV$1,$Z$2:$Z$16,$AA$2:$AA$16)-$T1032)^2+(_xlfn.XLOOKUP(AV$1,$Z$2:$Z$16,$AB$2:$AB$16)-$U1032)^2+(_xlfn.XLOOKUP(AV$1,$Z$2:$Z$16,$AC$2:$AC$16-$V1032)^2)))</f>
        <v/>
      </c>
      <c r="AW1032" s="124"/>
      <c r="AX1032" s="124"/>
      <c r="AY1032" s="125">
        <f t="shared" si="563"/>
        <v>0</v>
      </c>
      <c r="AZ1032" s="143">
        <f t="shared" si="564"/>
        <v>0</v>
      </c>
      <c r="BA1032" s="143">
        <f t="shared" si="565"/>
        <v>0</v>
      </c>
      <c r="BB1032" s="143">
        <f t="shared" si="566"/>
        <v>0</v>
      </c>
      <c r="BC1032" s="143">
        <f t="shared" si="567"/>
        <v>0</v>
      </c>
      <c r="BD1032" s="143">
        <f t="shared" si="568"/>
        <v>0</v>
      </c>
      <c r="BE1032" s="143">
        <f t="shared" si="569"/>
        <v>0</v>
      </c>
      <c r="BF1032" s="143">
        <f t="shared" si="570"/>
        <v>0</v>
      </c>
      <c r="BG1032" s="144">
        <f t="shared" si="571"/>
        <v>0</v>
      </c>
      <c r="BH1032" s="144">
        <f t="shared" si="572"/>
        <v>0</v>
      </c>
      <c r="BI1032" s="144">
        <f t="shared" si="573"/>
        <v>0</v>
      </c>
      <c r="BJ1032" s="144">
        <f t="shared" si="574"/>
        <v>0</v>
      </c>
      <c r="BK1032" s="144">
        <f t="shared" si="575"/>
        <v>0</v>
      </c>
      <c r="BL1032" s="144">
        <f t="shared" si="576"/>
        <v>0</v>
      </c>
      <c r="BM1032" s="145">
        <f t="shared" si="577"/>
        <v>0</v>
      </c>
      <c r="BN1032" s="124"/>
      <c r="BO1032" s="124"/>
      <c r="BP1032" s="124"/>
      <c r="BQ1032" s="124"/>
      <c r="BR1032" s="124"/>
      <c r="BS1032" s="124"/>
      <c r="BT1032" s="124"/>
      <c r="BU1032" s="124"/>
      <c r="BV1032" s="130"/>
      <c r="BW1032" s="130"/>
      <c r="BX1032" s="130"/>
      <c r="BY1032" s="130"/>
      <c r="BZ1032" s="130"/>
      <c r="CA1032" s="130"/>
      <c r="CB1032" s="130"/>
      <c r="CC1032" s="130"/>
      <c r="CD1032" s="130"/>
      <c r="CE1032" s="130"/>
      <c r="CF1032" s="130"/>
      <c r="CG1032" s="130"/>
      <c r="CH1032" s="130"/>
      <c r="CI1032" s="130"/>
      <c r="CJ1032" s="130"/>
      <c r="CM1032" s="159">
        <f t="shared" si="578"/>
        <v>0</v>
      </c>
      <c r="CN1032" s="160">
        <f t="shared" si="579"/>
        <v>0</v>
      </c>
      <c r="CO1032" s="160">
        <f t="shared" si="580"/>
        <v>0</v>
      </c>
      <c r="CP1032" s="160">
        <f t="shared" si="581"/>
        <v>0</v>
      </c>
      <c r="CQ1032" s="160">
        <f t="shared" si="582"/>
        <v>0</v>
      </c>
      <c r="CR1032" s="160" t="str">
        <f t="shared" si="583"/>
        <v/>
      </c>
      <c r="CS1032" s="160" t="str">
        <f t="shared" si="584"/>
        <v/>
      </c>
      <c r="CT1032" s="160" t="str">
        <f t="shared" si="585"/>
        <v/>
      </c>
      <c r="CU1032" s="162" t="str">
        <f t="shared" si="586"/>
        <v/>
      </c>
      <c r="CV1032" s="162" t="str">
        <f t="shared" si="587"/>
        <v/>
      </c>
      <c r="CW1032" s="162" t="str">
        <f t="shared" si="588"/>
        <v/>
      </c>
      <c r="CX1032" s="162" t="str">
        <f t="shared" si="589"/>
        <v/>
      </c>
      <c r="CY1032" s="162" t="str">
        <f t="shared" si="590"/>
        <v/>
      </c>
      <c r="CZ1032" s="162" t="str">
        <f t="shared" si="591"/>
        <v/>
      </c>
      <c r="DA1032" s="163" t="str">
        <f t="shared" si="592"/>
        <v/>
      </c>
    </row>
    <row r="1033" spans="1:105" ht="16.5" x14ac:dyDescent="0.3">
      <c r="A1033" s="135"/>
      <c r="B1033" s="136"/>
      <c r="C1033" s="136"/>
      <c r="D1033" s="137"/>
      <c r="E1033" s="176"/>
      <c r="F1033" s="182"/>
      <c r="G1033" s="183"/>
      <c r="H1033" s="183"/>
      <c r="I1033" s="183"/>
      <c r="J1033" s="183"/>
      <c r="K1033" s="183"/>
      <c r="L1033" s="183"/>
      <c r="M1033" s="186"/>
      <c r="N1033" s="182"/>
      <c r="O1033" s="184"/>
      <c r="P1033" s="178"/>
      <c r="Q1033" s="118">
        <f t="shared" si="561"/>
        <v>0</v>
      </c>
      <c r="R1033" s="3"/>
      <c r="S1033" s="3"/>
      <c r="T1033" s="4"/>
      <c r="U1033" s="4"/>
      <c r="V1033" s="99">
        <f t="shared" si="562"/>
        <v>0</v>
      </c>
      <c r="W1033" s="161"/>
      <c r="X1033" s="138"/>
      <c r="AH1033" s="158" t="str">
        <f t="array" ref="AH1033">IF(OR(AH$1=0, $A1033=""),"",SQRT((_xlfn.XLOOKUP(AH$1,$Z$2:$Z$16,$AA$2:$AA$16)-$T1033)^2+(_xlfn.XLOOKUP(AH$1,$Z$2:$Z$16,$AB$2:$AB$16)-$U1033)^2+(_xlfn.XLOOKUP(AH$1,$Z$2:$Z$16,$AC$2:$AC$16-$V1033)^2)))</f>
        <v/>
      </c>
      <c r="AI1033" s="140" t="str">
        <f t="array" ref="AI1033">IF(OR(AI$1=0, $A1033=""),"",SQRT((_xlfn.XLOOKUP(AI$1,$Z$2:$Z$16,$AA$2:$AA$16)-$T1033)^2+(_xlfn.XLOOKUP(AI$1,$Z$2:$Z$16,$AB$2:$AB$16)-$U1033)^2+(_xlfn.XLOOKUP(AI$1,$Z$2:$Z$16,$AC$2:$AC$16-$V1033)^2)))</f>
        <v/>
      </c>
      <c r="AJ1033" s="140" t="str">
        <f t="array" ref="AJ1033">IF(OR(AJ$1=0, $A1033=""),"",SQRT((_xlfn.XLOOKUP(AJ$1,$Z$2:$Z$16,$AA$2:$AA$16)-$T1033)^2+(_xlfn.XLOOKUP(AJ$1,$Z$2:$Z$16,$AB$2:$AB$16)-$U1033)^2+(_xlfn.XLOOKUP(AJ$1,$Z$2:$Z$16,$AC$2:$AC$16-$V1033)^2)))</f>
        <v/>
      </c>
      <c r="AK1033" s="140" t="str">
        <f t="array" ref="AK1033">IF(OR(AK$1=0, $A1033=""),"",SQRT((_xlfn.XLOOKUP(AK$1,$Z$2:$Z$16,$AA$2:$AA$16)-$T1033)^2+(_xlfn.XLOOKUP(AK$1,$Z$2:$Z$16,$AB$2:$AB$16)-$U1033)^2+(_xlfn.XLOOKUP(AK$1,$Z$2:$Z$16,$AC$2:$AC$16-$V1033)^2)))</f>
        <v/>
      </c>
      <c r="AL1033" s="140" t="str">
        <f t="array" ref="AL1033">IF(OR(AL$1=0, $A1033=""),"",SQRT((_xlfn.XLOOKUP(AL$1,$Z$2:$Z$16,$AA$2:$AA$16)-$T1033)^2+(_xlfn.XLOOKUP(AL$1,$Z$2:$Z$16,$AB$2:$AB$16)-$U1033)^2+(_xlfn.XLOOKUP(AL$1,$Z$2:$Z$16,$AC$2:$AC$16-$V1033)^2)))</f>
        <v/>
      </c>
      <c r="AM1033" s="140" t="str">
        <f t="array" ref="AM1033">IF(OR(AM$1=0, $A1033=""),"",SQRT((_xlfn.XLOOKUP(AM$1,$Z$2:$Z$16,$AA$2:$AA$16)-$T1033)^2+(_xlfn.XLOOKUP(AM$1,$Z$2:$Z$16,$AB$2:$AB$16)-$U1033)^2+(_xlfn.XLOOKUP(AM$1,$Z$2:$Z$16,$AC$2:$AC$16-$V1033)^2)))</f>
        <v/>
      </c>
      <c r="AN1033" s="140" t="str">
        <f t="array" ref="AN1033">IF(OR(AN$1=0, $A1033=""),"",SQRT((_xlfn.XLOOKUP(AN$1,$Z$2:$Z$16,$AA$2:$AA$16)-$T1033)^2+(_xlfn.XLOOKUP(AN$1,$Z$2:$Z$16,$AB$2:$AB$16)-$U1033)^2+(_xlfn.XLOOKUP(AN$1,$Z$2:$Z$16,$AC$2:$AC$16-$V1033)^2)))</f>
        <v/>
      </c>
      <c r="AO1033" s="140" t="str">
        <f t="array" ref="AO1033">IF(OR(AO$1=0, $A1033=""),"",SQRT((_xlfn.XLOOKUP(AO$1,$Z$2:$Z$16,$AA$2:$AA$16)-$T1033)^2+(_xlfn.XLOOKUP(AO$1,$Z$2:$Z$16,$AB$2:$AB$16)-$U1033)^2+(_xlfn.XLOOKUP(AO$1,$Z$2:$Z$16,$AC$2:$AC$16-$V1033)^2)))</f>
        <v/>
      </c>
      <c r="AP1033" s="141" t="str">
        <f t="array" ref="AP1033">IF(OR(AP$1=0, $A1033=""),"",SQRT((_xlfn.XLOOKUP(AP$1,$Z$2:$Z$16,$AA$2:$AA$16)-$T1033)^2+(_xlfn.XLOOKUP(AP$1,$Z$2:$Z$16,$AB$2:$AB$16)-$U1033)^2+(_xlfn.XLOOKUP(AP$1,$Z$2:$Z$16,$AC$2:$AC$16-$V1033)^2)))</f>
        <v/>
      </c>
      <c r="AQ1033" s="141" t="str">
        <f t="array" ref="AQ1033">IF(OR(AQ$1=0, $A1033=""),"",SQRT((_xlfn.XLOOKUP(AQ$1,$Z$2:$Z$16,$AA$2:$AA$16)-$T1033)^2+(_xlfn.XLOOKUP(AQ$1,$Z$2:$Z$16,$AB$2:$AB$16)-$U1033)^2+(_xlfn.XLOOKUP(AQ$1,$Z$2:$Z$16,$AC$2:$AC$16-$V1033)^2)))</f>
        <v/>
      </c>
      <c r="AR1033" s="141" t="str">
        <f t="array" ref="AR1033">IF(OR(AR$1=0, $A1033=""),"",SQRT((_xlfn.XLOOKUP(AR$1,$Z$2:$Z$16,$AA$2:$AA$16)-$T1033)^2+(_xlfn.XLOOKUP(AR$1,$Z$2:$Z$16,$AB$2:$AB$16)-$U1033)^2+(_xlfn.XLOOKUP(AR$1,$Z$2:$Z$16,$AC$2:$AC$16-$V1033)^2)))</f>
        <v/>
      </c>
      <c r="AS1033" s="141" t="str">
        <f t="array" ref="AS1033">IF(OR(AS$1=0, $A1033=""),"",SQRT((_xlfn.XLOOKUP(AS$1,$Z$2:$Z$16,$AA$2:$AA$16)-$T1033)^2+(_xlfn.XLOOKUP(AS$1,$Z$2:$Z$16,$AB$2:$AB$16)-$U1033)^2+(_xlfn.XLOOKUP(AS$1,$Z$2:$Z$16,$AC$2:$AC$16-$V1033)^2)))</f>
        <v/>
      </c>
      <c r="AT1033" s="141" t="str">
        <f t="array" ref="AT1033">IF(OR(AT$1=0, $A1033=""),"",SQRT((_xlfn.XLOOKUP(AT$1,$Z$2:$Z$16,$AA$2:$AA$16)-$T1033)^2+(_xlfn.XLOOKUP(AT$1,$Z$2:$Z$16,$AB$2:$AB$16)-$U1033)^2+(_xlfn.XLOOKUP(AT$1,$Z$2:$Z$16,$AC$2:$AC$16-$V1033)^2)))</f>
        <v/>
      </c>
      <c r="AU1033" s="141" t="str">
        <f t="array" ref="AU1033">IF(OR(AU$1=0, $A1033=""),"",SQRT((_xlfn.XLOOKUP(AU$1,$Z$2:$Z$16,$AA$2:$AA$16)-$T1033)^2+(_xlfn.XLOOKUP(AU$1,$Z$2:$Z$16,$AB$2:$AB$16)-$U1033)^2+(_xlfn.XLOOKUP(AU$1,$Z$2:$Z$16,$AC$2:$AC$16-$V1033)^2)))</f>
        <v/>
      </c>
      <c r="AV1033" s="142" t="str">
        <f t="array" ref="AV1033">IF(OR(AV$1=0, $A1033=""),"",SQRT((_xlfn.XLOOKUP(AV$1,$Z$2:$Z$16,$AA$2:$AA$16)-$T1033)^2+(_xlfn.XLOOKUP(AV$1,$Z$2:$Z$16,$AB$2:$AB$16)-$U1033)^2+(_xlfn.XLOOKUP(AV$1,$Z$2:$Z$16,$AC$2:$AC$16-$V1033)^2)))</f>
        <v/>
      </c>
      <c r="AW1033" s="124"/>
      <c r="AX1033" s="124"/>
      <c r="AY1033" s="125">
        <f t="shared" si="563"/>
        <v>0</v>
      </c>
      <c r="AZ1033" s="143">
        <f t="shared" si="564"/>
        <v>0</v>
      </c>
      <c r="BA1033" s="143">
        <f t="shared" si="565"/>
        <v>0</v>
      </c>
      <c r="BB1033" s="143">
        <f t="shared" si="566"/>
        <v>0</v>
      </c>
      <c r="BC1033" s="143">
        <f t="shared" si="567"/>
        <v>0</v>
      </c>
      <c r="BD1033" s="143">
        <f t="shared" si="568"/>
        <v>0</v>
      </c>
      <c r="BE1033" s="143">
        <f t="shared" si="569"/>
        <v>0</v>
      </c>
      <c r="BF1033" s="143">
        <f t="shared" si="570"/>
        <v>0</v>
      </c>
      <c r="BG1033" s="144">
        <f t="shared" si="571"/>
        <v>0</v>
      </c>
      <c r="BH1033" s="144">
        <f t="shared" si="572"/>
        <v>0</v>
      </c>
      <c r="BI1033" s="144">
        <f t="shared" si="573"/>
        <v>0</v>
      </c>
      <c r="BJ1033" s="144">
        <f t="shared" si="574"/>
        <v>0</v>
      </c>
      <c r="BK1033" s="144">
        <f t="shared" si="575"/>
        <v>0</v>
      </c>
      <c r="BL1033" s="144">
        <f t="shared" si="576"/>
        <v>0</v>
      </c>
      <c r="BM1033" s="145">
        <f t="shared" si="577"/>
        <v>0</v>
      </c>
      <c r="BN1033" s="124"/>
      <c r="BO1033" s="124"/>
      <c r="BP1033" s="124"/>
      <c r="BQ1033" s="124"/>
      <c r="BR1033" s="124"/>
      <c r="BS1033" s="124"/>
      <c r="BT1033" s="124"/>
      <c r="BU1033" s="124"/>
      <c r="BV1033" s="130"/>
      <c r="BW1033" s="130"/>
      <c r="BX1033" s="130"/>
      <c r="BY1033" s="130"/>
      <c r="BZ1033" s="130"/>
      <c r="CA1033" s="130"/>
      <c r="CB1033" s="130"/>
      <c r="CC1033" s="130"/>
      <c r="CD1033" s="130"/>
      <c r="CE1033" s="130"/>
      <c r="CF1033" s="130"/>
      <c r="CG1033" s="130"/>
      <c r="CH1033" s="130"/>
      <c r="CI1033" s="130"/>
      <c r="CJ1033" s="130"/>
      <c r="CM1033" s="159">
        <f t="shared" si="578"/>
        <v>0</v>
      </c>
      <c r="CN1033" s="160">
        <f t="shared" si="579"/>
        <v>0</v>
      </c>
      <c r="CO1033" s="160">
        <f t="shared" si="580"/>
        <v>0</v>
      </c>
      <c r="CP1033" s="160">
        <f t="shared" si="581"/>
        <v>0</v>
      </c>
      <c r="CQ1033" s="160">
        <f t="shared" si="582"/>
        <v>0</v>
      </c>
      <c r="CR1033" s="160" t="str">
        <f t="shared" si="583"/>
        <v/>
      </c>
      <c r="CS1033" s="160" t="str">
        <f t="shared" si="584"/>
        <v/>
      </c>
      <c r="CT1033" s="160" t="str">
        <f t="shared" si="585"/>
        <v/>
      </c>
      <c r="CU1033" s="162" t="str">
        <f t="shared" si="586"/>
        <v/>
      </c>
      <c r="CV1033" s="162" t="str">
        <f t="shared" si="587"/>
        <v/>
      </c>
      <c r="CW1033" s="162" t="str">
        <f t="shared" si="588"/>
        <v/>
      </c>
      <c r="CX1033" s="162" t="str">
        <f t="shared" si="589"/>
        <v/>
      </c>
      <c r="CY1033" s="162" t="str">
        <f t="shared" si="590"/>
        <v/>
      </c>
      <c r="CZ1033" s="162" t="str">
        <f t="shared" si="591"/>
        <v/>
      </c>
      <c r="DA1033" s="163" t="str">
        <f t="shared" si="592"/>
        <v/>
      </c>
    </row>
    <row r="1034" spans="1:105" ht="16.5" x14ac:dyDescent="0.3">
      <c r="A1034" s="135"/>
      <c r="B1034" s="136"/>
      <c r="C1034" s="136"/>
      <c r="D1034" s="137"/>
      <c r="E1034" s="176"/>
      <c r="F1034" s="182"/>
      <c r="G1034" s="183"/>
      <c r="H1034" s="183"/>
      <c r="I1034" s="183"/>
      <c r="J1034" s="183"/>
      <c r="K1034" s="183"/>
      <c r="L1034" s="183"/>
      <c r="M1034" s="186"/>
      <c r="N1034" s="182"/>
      <c r="O1034" s="184"/>
      <c r="P1034" s="178"/>
      <c r="Q1034" s="118">
        <f t="shared" si="561"/>
        <v>0</v>
      </c>
      <c r="R1034" s="3"/>
      <c r="S1034" s="3"/>
      <c r="T1034" s="4"/>
      <c r="U1034" s="4"/>
      <c r="V1034" s="99">
        <f t="shared" si="562"/>
        <v>0</v>
      </c>
      <c r="W1034" s="161"/>
      <c r="X1034" s="138"/>
      <c r="AH1034" s="158" t="str">
        <f t="array" ref="AH1034">IF(OR(AH$1=0, $A1034=""),"",SQRT((_xlfn.XLOOKUP(AH$1,$Z$2:$Z$16,$AA$2:$AA$16)-$T1034)^2+(_xlfn.XLOOKUP(AH$1,$Z$2:$Z$16,$AB$2:$AB$16)-$U1034)^2+(_xlfn.XLOOKUP(AH$1,$Z$2:$Z$16,$AC$2:$AC$16-$V1034)^2)))</f>
        <v/>
      </c>
      <c r="AI1034" s="140" t="str">
        <f t="array" ref="AI1034">IF(OR(AI$1=0, $A1034=""),"",SQRT((_xlfn.XLOOKUP(AI$1,$Z$2:$Z$16,$AA$2:$AA$16)-$T1034)^2+(_xlfn.XLOOKUP(AI$1,$Z$2:$Z$16,$AB$2:$AB$16)-$U1034)^2+(_xlfn.XLOOKUP(AI$1,$Z$2:$Z$16,$AC$2:$AC$16-$V1034)^2)))</f>
        <v/>
      </c>
      <c r="AJ1034" s="140" t="str">
        <f t="array" ref="AJ1034">IF(OR(AJ$1=0, $A1034=""),"",SQRT((_xlfn.XLOOKUP(AJ$1,$Z$2:$Z$16,$AA$2:$AA$16)-$T1034)^2+(_xlfn.XLOOKUP(AJ$1,$Z$2:$Z$16,$AB$2:$AB$16)-$U1034)^2+(_xlfn.XLOOKUP(AJ$1,$Z$2:$Z$16,$AC$2:$AC$16-$V1034)^2)))</f>
        <v/>
      </c>
      <c r="AK1034" s="140" t="str">
        <f t="array" ref="AK1034">IF(OR(AK$1=0, $A1034=""),"",SQRT((_xlfn.XLOOKUP(AK$1,$Z$2:$Z$16,$AA$2:$AA$16)-$T1034)^2+(_xlfn.XLOOKUP(AK$1,$Z$2:$Z$16,$AB$2:$AB$16)-$U1034)^2+(_xlfn.XLOOKUP(AK$1,$Z$2:$Z$16,$AC$2:$AC$16-$V1034)^2)))</f>
        <v/>
      </c>
      <c r="AL1034" s="140" t="str">
        <f t="array" ref="AL1034">IF(OR(AL$1=0, $A1034=""),"",SQRT((_xlfn.XLOOKUP(AL$1,$Z$2:$Z$16,$AA$2:$AA$16)-$T1034)^2+(_xlfn.XLOOKUP(AL$1,$Z$2:$Z$16,$AB$2:$AB$16)-$U1034)^2+(_xlfn.XLOOKUP(AL$1,$Z$2:$Z$16,$AC$2:$AC$16-$V1034)^2)))</f>
        <v/>
      </c>
      <c r="AM1034" s="140" t="str">
        <f t="array" ref="AM1034">IF(OR(AM$1=0, $A1034=""),"",SQRT((_xlfn.XLOOKUP(AM$1,$Z$2:$Z$16,$AA$2:$AA$16)-$T1034)^2+(_xlfn.XLOOKUP(AM$1,$Z$2:$Z$16,$AB$2:$AB$16)-$U1034)^2+(_xlfn.XLOOKUP(AM$1,$Z$2:$Z$16,$AC$2:$AC$16-$V1034)^2)))</f>
        <v/>
      </c>
      <c r="AN1034" s="140" t="str">
        <f t="array" ref="AN1034">IF(OR(AN$1=0, $A1034=""),"",SQRT((_xlfn.XLOOKUP(AN$1,$Z$2:$Z$16,$AA$2:$AA$16)-$T1034)^2+(_xlfn.XLOOKUP(AN$1,$Z$2:$Z$16,$AB$2:$AB$16)-$U1034)^2+(_xlfn.XLOOKUP(AN$1,$Z$2:$Z$16,$AC$2:$AC$16-$V1034)^2)))</f>
        <v/>
      </c>
      <c r="AO1034" s="140" t="str">
        <f t="array" ref="AO1034">IF(OR(AO$1=0, $A1034=""),"",SQRT((_xlfn.XLOOKUP(AO$1,$Z$2:$Z$16,$AA$2:$AA$16)-$T1034)^2+(_xlfn.XLOOKUP(AO$1,$Z$2:$Z$16,$AB$2:$AB$16)-$U1034)^2+(_xlfn.XLOOKUP(AO$1,$Z$2:$Z$16,$AC$2:$AC$16-$V1034)^2)))</f>
        <v/>
      </c>
      <c r="AP1034" s="141" t="str">
        <f t="array" ref="AP1034">IF(OR(AP$1=0, $A1034=""),"",SQRT((_xlfn.XLOOKUP(AP$1,$Z$2:$Z$16,$AA$2:$AA$16)-$T1034)^2+(_xlfn.XLOOKUP(AP$1,$Z$2:$Z$16,$AB$2:$AB$16)-$U1034)^2+(_xlfn.XLOOKUP(AP$1,$Z$2:$Z$16,$AC$2:$AC$16-$V1034)^2)))</f>
        <v/>
      </c>
      <c r="AQ1034" s="141" t="str">
        <f t="array" ref="AQ1034">IF(OR(AQ$1=0, $A1034=""),"",SQRT((_xlfn.XLOOKUP(AQ$1,$Z$2:$Z$16,$AA$2:$AA$16)-$T1034)^2+(_xlfn.XLOOKUP(AQ$1,$Z$2:$Z$16,$AB$2:$AB$16)-$U1034)^2+(_xlfn.XLOOKUP(AQ$1,$Z$2:$Z$16,$AC$2:$AC$16-$V1034)^2)))</f>
        <v/>
      </c>
      <c r="AR1034" s="141" t="str">
        <f t="array" ref="AR1034">IF(OR(AR$1=0, $A1034=""),"",SQRT((_xlfn.XLOOKUP(AR$1,$Z$2:$Z$16,$AA$2:$AA$16)-$T1034)^2+(_xlfn.XLOOKUP(AR$1,$Z$2:$Z$16,$AB$2:$AB$16)-$U1034)^2+(_xlfn.XLOOKUP(AR$1,$Z$2:$Z$16,$AC$2:$AC$16-$V1034)^2)))</f>
        <v/>
      </c>
      <c r="AS1034" s="141" t="str">
        <f t="array" ref="AS1034">IF(OR(AS$1=0, $A1034=""),"",SQRT((_xlfn.XLOOKUP(AS$1,$Z$2:$Z$16,$AA$2:$AA$16)-$T1034)^2+(_xlfn.XLOOKUP(AS$1,$Z$2:$Z$16,$AB$2:$AB$16)-$U1034)^2+(_xlfn.XLOOKUP(AS$1,$Z$2:$Z$16,$AC$2:$AC$16-$V1034)^2)))</f>
        <v/>
      </c>
      <c r="AT1034" s="141" t="str">
        <f t="array" ref="AT1034">IF(OR(AT$1=0, $A1034=""),"",SQRT((_xlfn.XLOOKUP(AT$1,$Z$2:$Z$16,$AA$2:$AA$16)-$T1034)^2+(_xlfn.XLOOKUP(AT$1,$Z$2:$Z$16,$AB$2:$AB$16)-$U1034)^2+(_xlfn.XLOOKUP(AT$1,$Z$2:$Z$16,$AC$2:$AC$16-$V1034)^2)))</f>
        <v/>
      </c>
      <c r="AU1034" s="141" t="str">
        <f t="array" ref="AU1034">IF(OR(AU$1=0, $A1034=""),"",SQRT((_xlfn.XLOOKUP(AU$1,$Z$2:$Z$16,$AA$2:$AA$16)-$T1034)^2+(_xlfn.XLOOKUP(AU$1,$Z$2:$Z$16,$AB$2:$AB$16)-$U1034)^2+(_xlfn.XLOOKUP(AU$1,$Z$2:$Z$16,$AC$2:$AC$16-$V1034)^2)))</f>
        <v/>
      </c>
      <c r="AV1034" s="142" t="str">
        <f t="array" ref="AV1034">IF(OR(AV$1=0, $A1034=""),"",SQRT((_xlfn.XLOOKUP(AV$1,$Z$2:$Z$16,$AA$2:$AA$16)-$T1034)^2+(_xlfn.XLOOKUP(AV$1,$Z$2:$Z$16,$AB$2:$AB$16)-$U1034)^2+(_xlfn.XLOOKUP(AV$1,$Z$2:$Z$16,$AC$2:$AC$16-$V1034)^2)))</f>
        <v/>
      </c>
      <c r="AW1034" s="124"/>
      <c r="AX1034" s="124"/>
      <c r="AY1034" s="125">
        <f t="shared" si="563"/>
        <v>0</v>
      </c>
      <c r="AZ1034" s="143">
        <f t="shared" si="564"/>
        <v>0</v>
      </c>
      <c r="BA1034" s="143">
        <f t="shared" si="565"/>
        <v>0</v>
      </c>
      <c r="BB1034" s="143">
        <f t="shared" si="566"/>
        <v>0</v>
      </c>
      <c r="BC1034" s="143">
        <f t="shared" si="567"/>
        <v>0</v>
      </c>
      <c r="BD1034" s="143">
        <f t="shared" si="568"/>
        <v>0</v>
      </c>
      <c r="BE1034" s="143">
        <f t="shared" si="569"/>
        <v>0</v>
      </c>
      <c r="BF1034" s="143">
        <f t="shared" si="570"/>
        <v>0</v>
      </c>
      <c r="BG1034" s="144">
        <f t="shared" si="571"/>
        <v>0</v>
      </c>
      <c r="BH1034" s="144">
        <f t="shared" si="572"/>
        <v>0</v>
      </c>
      <c r="BI1034" s="144">
        <f t="shared" si="573"/>
        <v>0</v>
      </c>
      <c r="BJ1034" s="144">
        <f t="shared" si="574"/>
        <v>0</v>
      </c>
      <c r="BK1034" s="144">
        <f t="shared" si="575"/>
        <v>0</v>
      </c>
      <c r="BL1034" s="144">
        <f t="shared" si="576"/>
        <v>0</v>
      </c>
      <c r="BM1034" s="145">
        <f t="shared" si="577"/>
        <v>0</v>
      </c>
      <c r="BN1034" s="124"/>
      <c r="BO1034" s="124"/>
      <c r="BP1034" s="124"/>
      <c r="BQ1034" s="124"/>
      <c r="BR1034" s="124"/>
      <c r="BS1034" s="124"/>
      <c r="BT1034" s="124"/>
      <c r="BU1034" s="124"/>
      <c r="BV1034" s="130"/>
      <c r="BW1034" s="130"/>
      <c r="BX1034" s="130"/>
      <c r="BY1034" s="130"/>
      <c r="BZ1034" s="130"/>
      <c r="CA1034" s="130"/>
      <c r="CB1034" s="130"/>
      <c r="CC1034" s="130"/>
      <c r="CD1034" s="130"/>
      <c r="CE1034" s="130"/>
      <c r="CF1034" s="130"/>
      <c r="CG1034" s="130"/>
      <c r="CH1034" s="130"/>
      <c r="CI1034" s="130"/>
      <c r="CJ1034" s="130"/>
      <c r="CM1034" s="159">
        <f t="shared" si="578"/>
        <v>0</v>
      </c>
      <c r="CN1034" s="160">
        <f t="shared" si="579"/>
        <v>0</v>
      </c>
      <c r="CO1034" s="160">
        <f t="shared" si="580"/>
        <v>0</v>
      </c>
      <c r="CP1034" s="160">
        <f t="shared" si="581"/>
        <v>0</v>
      </c>
      <c r="CQ1034" s="160">
        <f t="shared" si="582"/>
        <v>0</v>
      </c>
      <c r="CR1034" s="160" t="str">
        <f t="shared" si="583"/>
        <v/>
      </c>
      <c r="CS1034" s="160" t="str">
        <f t="shared" si="584"/>
        <v/>
      </c>
      <c r="CT1034" s="160" t="str">
        <f t="shared" si="585"/>
        <v/>
      </c>
      <c r="CU1034" s="162" t="str">
        <f t="shared" si="586"/>
        <v/>
      </c>
      <c r="CV1034" s="162" t="str">
        <f t="shared" si="587"/>
        <v/>
      </c>
      <c r="CW1034" s="162" t="str">
        <f t="shared" si="588"/>
        <v/>
      </c>
      <c r="CX1034" s="162" t="str">
        <f t="shared" si="589"/>
        <v/>
      </c>
      <c r="CY1034" s="162" t="str">
        <f t="shared" si="590"/>
        <v/>
      </c>
      <c r="CZ1034" s="162" t="str">
        <f t="shared" si="591"/>
        <v/>
      </c>
      <c r="DA1034" s="163" t="str">
        <f t="shared" si="592"/>
        <v/>
      </c>
    </row>
    <row r="1035" spans="1:105" ht="16.5" x14ac:dyDescent="0.3">
      <c r="A1035" s="135"/>
      <c r="B1035" s="136"/>
      <c r="C1035" s="136"/>
      <c r="D1035" s="137"/>
      <c r="E1035" s="176"/>
      <c r="F1035" s="182"/>
      <c r="G1035" s="183"/>
      <c r="H1035" s="183"/>
      <c r="I1035" s="183"/>
      <c r="J1035" s="183"/>
      <c r="K1035" s="183"/>
      <c r="L1035" s="183"/>
      <c r="M1035" s="186"/>
      <c r="N1035" s="182"/>
      <c r="O1035" s="184"/>
      <c r="P1035" s="178"/>
      <c r="Q1035" s="118">
        <f t="shared" si="561"/>
        <v>0</v>
      </c>
      <c r="R1035" s="3"/>
      <c r="S1035" s="3"/>
      <c r="T1035" s="4"/>
      <c r="U1035" s="4"/>
      <c r="V1035" s="99">
        <f t="shared" si="562"/>
        <v>0</v>
      </c>
      <c r="W1035" s="161"/>
      <c r="X1035" s="138"/>
      <c r="AH1035" s="158" t="str">
        <f t="array" ref="AH1035">IF(OR(AH$1=0, $A1035=""),"",SQRT((_xlfn.XLOOKUP(AH$1,$Z$2:$Z$16,$AA$2:$AA$16)-$T1035)^2+(_xlfn.XLOOKUP(AH$1,$Z$2:$Z$16,$AB$2:$AB$16)-$U1035)^2+(_xlfn.XLOOKUP(AH$1,$Z$2:$Z$16,$AC$2:$AC$16-$V1035)^2)))</f>
        <v/>
      </c>
      <c r="AI1035" s="140" t="str">
        <f t="array" ref="AI1035">IF(OR(AI$1=0, $A1035=""),"",SQRT((_xlfn.XLOOKUP(AI$1,$Z$2:$Z$16,$AA$2:$AA$16)-$T1035)^2+(_xlfn.XLOOKUP(AI$1,$Z$2:$Z$16,$AB$2:$AB$16)-$U1035)^2+(_xlfn.XLOOKUP(AI$1,$Z$2:$Z$16,$AC$2:$AC$16-$V1035)^2)))</f>
        <v/>
      </c>
      <c r="AJ1035" s="140" t="str">
        <f t="array" ref="AJ1035">IF(OR(AJ$1=0, $A1035=""),"",SQRT((_xlfn.XLOOKUP(AJ$1,$Z$2:$Z$16,$AA$2:$AA$16)-$T1035)^2+(_xlfn.XLOOKUP(AJ$1,$Z$2:$Z$16,$AB$2:$AB$16)-$U1035)^2+(_xlfn.XLOOKUP(AJ$1,$Z$2:$Z$16,$AC$2:$AC$16-$V1035)^2)))</f>
        <v/>
      </c>
      <c r="AK1035" s="140" t="str">
        <f t="array" ref="AK1035">IF(OR(AK$1=0, $A1035=""),"",SQRT((_xlfn.XLOOKUP(AK$1,$Z$2:$Z$16,$AA$2:$AA$16)-$T1035)^2+(_xlfn.XLOOKUP(AK$1,$Z$2:$Z$16,$AB$2:$AB$16)-$U1035)^2+(_xlfn.XLOOKUP(AK$1,$Z$2:$Z$16,$AC$2:$AC$16-$V1035)^2)))</f>
        <v/>
      </c>
      <c r="AL1035" s="140" t="str">
        <f t="array" ref="AL1035">IF(OR(AL$1=0, $A1035=""),"",SQRT((_xlfn.XLOOKUP(AL$1,$Z$2:$Z$16,$AA$2:$AA$16)-$T1035)^2+(_xlfn.XLOOKUP(AL$1,$Z$2:$Z$16,$AB$2:$AB$16)-$U1035)^2+(_xlfn.XLOOKUP(AL$1,$Z$2:$Z$16,$AC$2:$AC$16-$V1035)^2)))</f>
        <v/>
      </c>
      <c r="AM1035" s="140" t="str">
        <f t="array" ref="AM1035">IF(OR(AM$1=0, $A1035=""),"",SQRT((_xlfn.XLOOKUP(AM$1,$Z$2:$Z$16,$AA$2:$AA$16)-$T1035)^2+(_xlfn.XLOOKUP(AM$1,$Z$2:$Z$16,$AB$2:$AB$16)-$U1035)^2+(_xlfn.XLOOKUP(AM$1,$Z$2:$Z$16,$AC$2:$AC$16-$V1035)^2)))</f>
        <v/>
      </c>
      <c r="AN1035" s="140" t="str">
        <f t="array" ref="AN1035">IF(OR(AN$1=0, $A1035=""),"",SQRT((_xlfn.XLOOKUP(AN$1,$Z$2:$Z$16,$AA$2:$AA$16)-$T1035)^2+(_xlfn.XLOOKUP(AN$1,$Z$2:$Z$16,$AB$2:$AB$16)-$U1035)^2+(_xlfn.XLOOKUP(AN$1,$Z$2:$Z$16,$AC$2:$AC$16-$V1035)^2)))</f>
        <v/>
      </c>
      <c r="AO1035" s="140" t="str">
        <f t="array" ref="AO1035">IF(OR(AO$1=0, $A1035=""),"",SQRT((_xlfn.XLOOKUP(AO$1,$Z$2:$Z$16,$AA$2:$AA$16)-$T1035)^2+(_xlfn.XLOOKUP(AO$1,$Z$2:$Z$16,$AB$2:$AB$16)-$U1035)^2+(_xlfn.XLOOKUP(AO$1,$Z$2:$Z$16,$AC$2:$AC$16-$V1035)^2)))</f>
        <v/>
      </c>
      <c r="AP1035" s="141" t="str">
        <f t="array" ref="AP1035">IF(OR(AP$1=0, $A1035=""),"",SQRT((_xlfn.XLOOKUP(AP$1,$Z$2:$Z$16,$AA$2:$AA$16)-$T1035)^2+(_xlfn.XLOOKUP(AP$1,$Z$2:$Z$16,$AB$2:$AB$16)-$U1035)^2+(_xlfn.XLOOKUP(AP$1,$Z$2:$Z$16,$AC$2:$AC$16-$V1035)^2)))</f>
        <v/>
      </c>
      <c r="AQ1035" s="141" t="str">
        <f t="array" ref="AQ1035">IF(OR(AQ$1=0, $A1035=""),"",SQRT((_xlfn.XLOOKUP(AQ$1,$Z$2:$Z$16,$AA$2:$AA$16)-$T1035)^2+(_xlfn.XLOOKUP(AQ$1,$Z$2:$Z$16,$AB$2:$AB$16)-$U1035)^2+(_xlfn.XLOOKUP(AQ$1,$Z$2:$Z$16,$AC$2:$AC$16-$V1035)^2)))</f>
        <v/>
      </c>
      <c r="AR1035" s="141" t="str">
        <f t="array" ref="AR1035">IF(OR(AR$1=0, $A1035=""),"",SQRT((_xlfn.XLOOKUP(AR$1,$Z$2:$Z$16,$AA$2:$AA$16)-$T1035)^2+(_xlfn.XLOOKUP(AR$1,$Z$2:$Z$16,$AB$2:$AB$16)-$U1035)^2+(_xlfn.XLOOKUP(AR$1,$Z$2:$Z$16,$AC$2:$AC$16-$V1035)^2)))</f>
        <v/>
      </c>
      <c r="AS1035" s="141" t="str">
        <f t="array" ref="AS1035">IF(OR(AS$1=0, $A1035=""),"",SQRT((_xlfn.XLOOKUP(AS$1,$Z$2:$Z$16,$AA$2:$AA$16)-$T1035)^2+(_xlfn.XLOOKUP(AS$1,$Z$2:$Z$16,$AB$2:$AB$16)-$U1035)^2+(_xlfn.XLOOKUP(AS$1,$Z$2:$Z$16,$AC$2:$AC$16-$V1035)^2)))</f>
        <v/>
      </c>
      <c r="AT1035" s="141" t="str">
        <f t="array" ref="AT1035">IF(OR(AT$1=0, $A1035=""),"",SQRT((_xlfn.XLOOKUP(AT$1,$Z$2:$Z$16,$AA$2:$AA$16)-$T1035)^2+(_xlfn.XLOOKUP(AT$1,$Z$2:$Z$16,$AB$2:$AB$16)-$U1035)^2+(_xlfn.XLOOKUP(AT$1,$Z$2:$Z$16,$AC$2:$AC$16-$V1035)^2)))</f>
        <v/>
      </c>
      <c r="AU1035" s="141" t="str">
        <f t="array" ref="AU1035">IF(OR(AU$1=0, $A1035=""),"",SQRT((_xlfn.XLOOKUP(AU$1,$Z$2:$Z$16,$AA$2:$AA$16)-$T1035)^2+(_xlfn.XLOOKUP(AU$1,$Z$2:$Z$16,$AB$2:$AB$16)-$U1035)^2+(_xlfn.XLOOKUP(AU$1,$Z$2:$Z$16,$AC$2:$AC$16-$V1035)^2)))</f>
        <v/>
      </c>
      <c r="AV1035" s="142" t="str">
        <f t="array" ref="AV1035">IF(OR(AV$1=0, $A1035=""),"",SQRT((_xlfn.XLOOKUP(AV$1,$Z$2:$Z$16,$AA$2:$AA$16)-$T1035)^2+(_xlfn.XLOOKUP(AV$1,$Z$2:$Z$16,$AB$2:$AB$16)-$U1035)^2+(_xlfn.XLOOKUP(AV$1,$Z$2:$Z$16,$AC$2:$AC$16-$V1035)^2)))</f>
        <v/>
      </c>
      <c r="AW1035" s="124"/>
      <c r="AX1035" s="124"/>
      <c r="AY1035" s="125">
        <f t="shared" si="563"/>
        <v>0</v>
      </c>
      <c r="AZ1035" s="143">
        <f t="shared" si="564"/>
        <v>0</v>
      </c>
      <c r="BA1035" s="143">
        <f t="shared" si="565"/>
        <v>0</v>
      </c>
      <c r="BB1035" s="143">
        <f t="shared" si="566"/>
        <v>0</v>
      </c>
      <c r="BC1035" s="143">
        <f t="shared" si="567"/>
        <v>0</v>
      </c>
      <c r="BD1035" s="143">
        <f t="shared" si="568"/>
        <v>0</v>
      </c>
      <c r="BE1035" s="143">
        <f t="shared" si="569"/>
        <v>0</v>
      </c>
      <c r="BF1035" s="143">
        <f t="shared" si="570"/>
        <v>0</v>
      </c>
      <c r="BG1035" s="144">
        <f t="shared" si="571"/>
        <v>0</v>
      </c>
      <c r="BH1035" s="144">
        <f t="shared" si="572"/>
        <v>0</v>
      </c>
      <c r="BI1035" s="144">
        <f t="shared" si="573"/>
        <v>0</v>
      </c>
      <c r="BJ1035" s="144">
        <f t="shared" si="574"/>
        <v>0</v>
      </c>
      <c r="BK1035" s="144">
        <f t="shared" si="575"/>
        <v>0</v>
      </c>
      <c r="BL1035" s="144">
        <f t="shared" si="576"/>
        <v>0</v>
      </c>
      <c r="BM1035" s="145">
        <f t="shared" si="577"/>
        <v>0</v>
      </c>
      <c r="BN1035" s="124"/>
      <c r="BO1035" s="124"/>
      <c r="BP1035" s="124"/>
      <c r="BQ1035" s="124"/>
      <c r="BR1035" s="124"/>
      <c r="BS1035" s="124"/>
      <c r="BT1035" s="124"/>
      <c r="BU1035" s="124"/>
      <c r="BV1035" s="130"/>
      <c r="BW1035" s="130"/>
      <c r="BX1035" s="130"/>
      <c r="BY1035" s="130"/>
      <c r="BZ1035" s="130"/>
      <c r="CA1035" s="130"/>
      <c r="CB1035" s="130"/>
      <c r="CC1035" s="130"/>
      <c r="CD1035" s="130"/>
      <c r="CE1035" s="130"/>
      <c r="CF1035" s="130"/>
      <c r="CG1035" s="130"/>
      <c r="CH1035" s="130"/>
      <c r="CI1035" s="130"/>
      <c r="CJ1035" s="130"/>
      <c r="CM1035" s="159">
        <f t="shared" si="578"/>
        <v>0</v>
      </c>
      <c r="CN1035" s="160">
        <f t="shared" si="579"/>
        <v>0</v>
      </c>
      <c r="CO1035" s="160">
        <f t="shared" si="580"/>
        <v>0</v>
      </c>
      <c r="CP1035" s="160">
        <f t="shared" si="581"/>
        <v>0</v>
      </c>
      <c r="CQ1035" s="160">
        <f t="shared" si="582"/>
        <v>0</v>
      </c>
      <c r="CR1035" s="160" t="str">
        <f t="shared" si="583"/>
        <v/>
      </c>
      <c r="CS1035" s="160" t="str">
        <f t="shared" si="584"/>
        <v/>
      </c>
      <c r="CT1035" s="160" t="str">
        <f t="shared" si="585"/>
        <v/>
      </c>
      <c r="CU1035" s="162" t="str">
        <f t="shared" si="586"/>
        <v/>
      </c>
      <c r="CV1035" s="162" t="str">
        <f t="shared" si="587"/>
        <v/>
      </c>
      <c r="CW1035" s="162" t="str">
        <f t="shared" si="588"/>
        <v/>
      </c>
      <c r="CX1035" s="162" t="str">
        <f t="shared" si="589"/>
        <v/>
      </c>
      <c r="CY1035" s="162" t="str">
        <f t="shared" si="590"/>
        <v/>
      </c>
      <c r="CZ1035" s="162" t="str">
        <f t="shared" si="591"/>
        <v/>
      </c>
      <c r="DA1035" s="163" t="str">
        <f t="shared" si="592"/>
        <v/>
      </c>
    </row>
    <row r="1036" spans="1:105" ht="16.5" x14ac:dyDescent="0.3">
      <c r="A1036" s="135"/>
      <c r="B1036" s="136"/>
      <c r="C1036" s="136"/>
      <c r="D1036" s="137"/>
      <c r="E1036" s="176"/>
      <c r="F1036" s="182"/>
      <c r="G1036" s="183"/>
      <c r="H1036" s="183"/>
      <c r="I1036" s="183"/>
      <c r="J1036" s="183"/>
      <c r="K1036" s="183"/>
      <c r="L1036" s="183"/>
      <c r="M1036" s="186"/>
      <c r="N1036" s="182"/>
      <c r="O1036" s="184"/>
      <c r="P1036" s="178"/>
      <c r="Q1036" s="118">
        <f t="shared" si="561"/>
        <v>0</v>
      </c>
      <c r="R1036" s="3"/>
      <c r="S1036" s="3"/>
      <c r="T1036" s="4"/>
      <c r="U1036" s="4"/>
      <c r="V1036" s="99">
        <f t="shared" si="562"/>
        <v>0</v>
      </c>
      <c r="W1036" s="161"/>
      <c r="X1036" s="138"/>
      <c r="AH1036" s="158" t="str">
        <f t="array" ref="AH1036">IF(OR(AH$1=0, $A1036=""),"",SQRT((_xlfn.XLOOKUP(AH$1,$Z$2:$Z$16,$AA$2:$AA$16)-$T1036)^2+(_xlfn.XLOOKUP(AH$1,$Z$2:$Z$16,$AB$2:$AB$16)-$U1036)^2+(_xlfn.XLOOKUP(AH$1,$Z$2:$Z$16,$AC$2:$AC$16-$V1036)^2)))</f>
        <v/>
      </c>
      <c r="AI1036" s="140" t="str">
        <f t="array" ref="AI1036">IF(OR(AI$1=0, $A1036=""),"",SQRT((_xlfn.XLOOKUP(AI$1,$Z$2:$Z$16,$AA$2:$AA$16)-$T1036)^2+(_xlfn.XLOOKUP(AI$1,$Z$2:$Z$16,$AB$2:$AB$16)-$U1036)^2+(_xlfn.XLOOKUP(AI$1,$Z$2:$Z$16,$AC$2:$AC$16-$V1036)^2)))</f>
        <v/>
      </c>
      <c r="AJ1036" s="140" t="str">
        <f t="array" ref="AJ1036">IF(OR(AJ$1=0, $A1036=""),"",SQRT((_xlfn.XLOOKUP(AJ$1,$Z$2:$Z$16,$AA$2:$AA$16)-$T1036)^2+(_xlfn.XLOOKUP(AJ$1,$Z$2:$Z$16,$AB$2:$AB$16)-$U1036)^2+(_xlfn.XLOOKUP(AJ$1,$Z$2:$Z$16,$AC$2:$AC$16-$V1036)^2)))</f>
        <v/>
      </c>
      <c r="AK1036" s="140" t="str">
        <f t="array" ref="AK1036">IF(OR(AK$1=0, $A1036=""),"",SQRT((_xlfn.XLOOKUP(AK$1,$Z$2:$Z$16,$AA$2:$AA$16)-$T1036)^2+(_xlfn.XLOOKUP(AK$1,$Z$2:$Z$16,$AB$2:$AB$16)-$U1036)^2+(_xlfn.XLOOKUP(AK$1,$Z$2:$Z$16,$AC$2:$AC$16-$V1036)^2)))</f>
        <v/>
      </c>
      <c r="AL1036" s="140" t="str">
        <f t="array" ref="AL1036">IF(OR(AL$1=0, $A1036=""),"",SQRT((_xlfn.XLOOKUP(AL$1,$Z$2:$Z$16,$AA$2:$AA$16)-$T1036)^2+(_xlfn.XLOOKUP(AL$1,$Z$2:$Z$16,$AB$2:$AB$16)-$U1036)^2+(_xlfn.XLOOKUP(AL$1,$Z$2:$Z$16,$AC$2:$AC$16-$V1036)^2)))</f>
        <v/>
      </c>
      <c r="AM1036" s="140" t="str">
        <f t="array" ref="AM1036">IF(OR(AM$1=0, $A1036=""),"",SQRT((_xlfn.XLOOKUP(AM$1,$Z$2:$Z$16,$AA$2:$AA$16)-$T1036)^2+(_xlfn.XLOOKUP(AM$1,$Z$2:$Z$16,$AB$2:$AB$16)-$U1036)^2+(_xlfn.XLOOKUP(AM$1,$Z$2:$Z$16,$AC$2:$AC$16-$V1036)^2)))</f>
        <v/>
      </c>
      <c r="AN1036" s="140" t="str">
        <f t="array" ref="AN1036">IF(OR(AN$1=0, $A1036=""),"",SQRT((_xlfn.XLOOKUP(AN$1,$Z$2:$Z$16,$AA$2:$AA$16)-$T1036)^2+(_xlfn.XLOOKUP(AN$1,$Z$2:$Z$16,$AB$2:$AB$16)-$U1036)^2+(_xlfn.XLOOKUP(AN$1,$Z$2:$Z$16,$AC$2:$AC$16-$V1036)^2)))</f>
        <v/>
      </c>
      <c r="AO1036" s="140" t="str">
        <f t="array" ref="AO1036">IF(OR(AO$1=0, $A1036=""),"",SQRT((_xlfn.XLOOKUP(AO$1,$Z$2:$Z$16,$AA$2:$AA$16)-$T1036)^2+(_xlfn.XLOOKUP(AO$1,$Z$2:$Z$16,$AB$2:$AB$16)-$U1036)^2+(_xlfn.XLOOKUP(AO$1,$Z$2:$Z$16,$AC$2:$AC$16-$V1036)^2)))</f>
        <v/>
      </c>
      <c r="AP1036" s="141" t="str">
        <f t="array" ref="AP1036">IF(OR(AP$1=0, $A1036=""),"",SQRT((_xlfn.XLOOKUP(AP$1,$Z$2:$Z$16,$AA$2:$AA$16)-$T1036)^2+(_xlfn.XLOOKUP(AP$1,$Z$2:$Z$16,$AB$2:$AB$16)-$U1036)^2+(_xlfn.XLOOKUP(AP$1,$Z$2:$Z$16,$AC$2:$AC$16-$V1036)^2)))</f>
        <v/>
      </c>
      <c r="AQ1036" s="141" t="str">
        <f t="array" ref="AQ1036">IF(OR(AQ$1=0, $A1036=""),"",SQRT((_xlfn.XLOOKUP(AQ$1,$Z$2:$Z$16,$AA$2:$AA$16)-$T1036)^2+(_xlfn.XLOOKUP(AQ$1,$Z$2:$Z$16,$AB$2:$AB$16)-$U1036)^2+(_xlfn.XLOOKUP(AQ$1,$Z$2:$Z$16,$AC$2:$AC$16-$V1036)^2)))</f>
        <v/>
      </c>
      <c r="AR1036" s="141" t="str">
        <f t="array" ref="AR1036">IF(OR(AR$1=0, $A1036=""),"",SQRT((_xlfn.XLOOKUP(AR$1,$Z$2:$Z$16,$AA$2:$AA$16)-$T1036)^2+(_xlfn.XLOOKUP(AR$1,$Z$2:$Z$16,$AB$2:$AB$16)-$U1036)^2+(_xlfn.XLOOKUP(AR$1,$Z$2:$Z$16,$AC$2:$AC$16-$V1036)^2)))</f>
        <v/>
      </c>
      <c r="AS1036" s="141" t="str">
        <f t="array" ref="AS1036">IF(OR(AS$1=0, $A1036=""),"",SQRT((_xlfn.XLOOKUP(AS$1,$Z$2:$Z$16,$AA$2:$AA$16)-$T1036)^2+(_xlfn.XLOOKUP(AS$1,$Z$2:$Z$16,$AB$2:$AB$16)-$U1036)^2+(_xlfn.XLOOKUP(AS$1,$Z$2:$Z$16,$AC$2:$AC$16-$V1036)^2)))</f>
        <v/>
      </c>
      <c r="AT1036" s="141" t="str">
        <f t="array" ref="AT1036">IF(OR(AT$1=0, $A1036=""),"",SQRT((_xlfn.XLOOKUP(AT$1,$Z$2:$Z$16,$AA$2:$AA$16)-$T1036)^2+(_xlfn.XLOOKUP(AT$1,$Z$2:$Z$16,$AB$2:$AB$16)-$U1036)^2+(_xlfn.XLOOKUP(AT$1,$Z$2:$Z$16,$AC$2:$AC$16-$V1036)^2)))</f>
        <v/>
      </c>
      <c r="AU1036" s="141" t="str">
        <f t="array" ref="AU1036">IF(OR(AU$1=0, $A1036=""),"",SQRT((_xlfn.XLOOKUP(AU$1,$Z$2:$Z$16,$AA$2:$AA$16)-$T1036)^2+(_xlfn.XLOOKUP(AU$1,$Z$2:$Z$16,$AB$2:$AB$16)-$U1036)^2+(_xlfn.XLOOKUP(AU$1,$Z$2:$Z$16,$AC$2:$AC$16-$V1036)^2)))</f>
        <v/>
      </c>
      <c r="AV1036" s="142" t="str">
        <f t="array" ref="AV1036">IF(OR(AV$1=0, $A1036=""),"",SQRT((_xlfn.XLOOKUP(AV$1,$Z$2:$Z$16,$AA$2:$AA$16)-$T1036)^2+(_xlfn.XLOOKUP(AV$1,$Z$2:$Z$16,$AB$2:$AB$16)-$U1036)^2+(_xlfn.XLOOKUP(AV$1,$Z$2:$Z$16,$AC$2:$AC$16-$V1036)^2)))</f>
        <v/>
      </c>
      <c r="AW1036" s="124"/>
      <c r="AX1036" s="124"/>
      <c r="AY1036" s="125">
        <f t="shared" si="563"/>
        <v>0</v>
      </c>
      <c r="AZ1036" s="143">
        <f t="shared" si="564"/>
        <v>0</v>
      </c>
      <c r="BA1036" s="143">
        <f t="shared" si="565"/>
        <v>0</v>
      </c>
      <c r="BB1036" s="143">
        <f t="shared" si="566"/>
        <v>0</v>
      </c>
      <c r="BC1036" s="143">
        <f t="shared" si="567"/>
        <v>0</v>
      </c>
      <c r="BD1036" s="143">
        <f t="shared" si="568"/>
        <v>0</v>
      </c>
      <c r="BE1036" s="143">
        <f t="shared" si="569"/>
        <v>0</v>
      </c>
      <c r="BF1036" s="143">
        <f t="shared" si="570"/>
        <v>0</v>
      </c>
      <c r="BG1036" s="144">
        <f t="shared" si="571"/>
        <v>0</v>
      </c>
      <c r="BH1036" s="144">
        <f t="shared" si="572"/>
        <v>0</v>
      </c>
      <c r="BI1036" s="144">
        <f t="shared" si="573"/>
        <v>0</v>
      </c>
      <c r="BJ1036" s="144">
        <f t="shared" si="574"/>
        <v>0</v>
      </c>
      <c r="BK1036" s="144">
        <f t="shared" si="575"/>
        <v>0</v>
      </c>
      <c r="BL1036" s="144">
        <f t="shared" si="576"/>
        <v>0</v>
      </c>
      <c r="BM1036" s="145">
        <f t="shared" si="577"/>
        <v>0</v>
      </c>
      <c r="BN1036" s="124"/>
      <c r="BO1036" s="124"/>
      <c r="BP1036" s="124"/>
      <c r="BQ1036" s="124"/>
      <c r="BR1036" s="124"/>
      <c r="BS1036" s="124"/>
      <c r="BT1036" s="124"/>
      <c r="BU1036" s="124"/>
      <c r="BV1036" s="130"/>
      <c r="BW1036" s="130"/>
      <c r="BX1036" s="130"/>
      <c r="BY1036" s="130"/>
      <c r="BZ1036" s="130"/>
      <c r="CA1036" s="130"/>
      <c r="CB1036" s="130"/>
      <c r="CC1036" s="130"/>
      <c r="CD1036" s="130"/>
      <c r="CE1036" s="130"/>
      <c r="CF1036" s="130"/>
      <c r="CG1036" s="130"/>
      <c r="CH1036" s="130"/>
      <c r="CI1036" s="130"/>
      <c r="CJ1036" s="130"/>
      <c r="CM1036" s="159">
        <f t="shared" si="578"/>
        <v>0</v>
      </c>
      <c r="CN1036" s="160">
        <f t="shared" si="579"/>
        <v>0</v>
      </c>
      <c r="CO1036" s="160">
        <f t="shared" si="580"/>
        <v>0</v>
      </c>
      <c r="CP1036" s="160">
        <f t="shared" si="581"/>
        <v>0</v>
      </c>
      <c r="CQ1036" s="160">
        <f t="shared" si="582"/>
        <v>0</v>
      </c>
      <c r="CR1036" s="160" t="str">
        <f t="shared" si="583"/>
        <v/>
      </c>
      <c r="CS1036" s="160" t="str">
        <f t="shared" si="584"/>
        <v/>
      </c>
      <c r="CT1036" s="160" t="str">
        <f t="shared" si="585"/>
        <v/>
      </c>
      <c r="CU1036" s="162" t="str">
        <f t="shared" si="586"/>
        <v/>
      </c>
      <c r="CV1036" s="162" t="str">
        <f t="shared" si="587"/>
        <v/>
      </c>
      <c r="CW1036" s="162" t="str">
        <f t="shared" si="588"/>
        <v/>
      </c>
      <c r="CX1036" s="162" t="str">
        <f t="shared" si="589"/>
        <v/>
      </c>
      <c r="CY1036" s="162" t="str">
        <f t="shared" si="590"/>
        <v/>
      </c>
      <c r="CZ1036" s="162" t="str">
        <f t="shared" si="591"/>
        <v/>
      </c>
      <c r="DA1036" s="163" t="str">
        <f t="shared" si="592"/>
        <v/>
      </c>
    </row>
    <row r="1037" spans="1:105" ht="16.5" x14ac:dyDescent="0.3">
      <c r="A1037" s="135"/>
      <c r="B1037" s="136"/>
      <c r="C1037" s="136"/>
      <c r="D1037" s="137"/>
      <c r="E1037" s="176"/>
      <c r="F1037" s="182"/>
      <c r="G1037" s="183"/>
      <c r="H1037" s="183"/>
      <c r="I1037" s="183"/>
      <c r="J1037" s="183"/>
      <c r="K1037" s="183"/>
      <c r="L1037" s="183"/>
      <c r="M1037" s="186"/>
      <c r="N1037" s="182"/>
      <c r="O1037" s="184"/>
      <c r="P1037" s="178"/>
      <c r="Q1037" s="118">
        <f t="shared" si="561"/>
        <v>0</v>
      </c>
      <c r="R1037" s="3"/>
      <c r="S1037" s="3"/>
      <c r="T1037" s="4"/>
      <c r="U1037" s="4"/>
      <c r="V1037" s="99">
        <f t="shared" si="562"/>
        <v>0</v>
      </c>
      <c r="W1037" s="161"/>
      <c r="X1037" s="138"/>
      <c r="AH1037" s="158" t="str">
        <f t="array" ref="AH1037">IF(OR(AH$1=0, $A1037=""),"",SQRT((_xlfn.XLOOKUP(AH$1,$Z$2:$Z$16,$AA$2:$AA$16)-$T1037)^2+(_xlfn.XLOOKUP(AH$1,$Z$2:$Z$16,$AB$2:$AB$16)-$U1037)^2+(_xlfn.XLOOKUP(AH$1,$Z$2:$Z$16,$AC$2:$AC$16-$V1037)^2)))</f>
        <v/>
      </c>
      <c r="AI1037" s="140" t="str">
        <f t="array" ref="AI1037">IF(OR(AI$1=0, $A1037=""),"",SQRT((_xlfn.XLOOKUP(AI$1,$Z$2:$Z$16,$AA$2:$AA$16)-$T1037)^2+(_xlfn.XLOOKUP(AI$1,$Z$2:$Z$16,$AB$2:$AB$16)-$U1037)^2+(_xlfn.XLOOKUP(AI$1,$Z$2:$Z$16,$AC$2:$AC$16-$V1037)^2)))</f>
        <v/>
      </c>
      <c r="AJ1037" s="140" t="str">
        <f t="array" ref="AJ1037">IF(OR(AJ$1=0, $A1037=""),"",SQRT((_xlfn.XLOOKUP(AJ$1,$Z$2:$Z$16,$AA$2:$AA$16)-$T1037)^2+(_xlfn.XLOOKUP(AJ$1,$Z$2:$Z$16,$AB$2:$AB$16)-$U1037)^2+(_xlfn.XLOOKUP(AJ$1,$Z$2:$Z$16,$AC$2:$AC$16-$V1037)^2)))</f>
        <v/>
      </c>
      <c r="AK1037" s="140" t="str">
        <f t="array" ref="AK1037">IF(OR(AK$1=0, $A1037=""),"",SQRT((_xlfn.XLOOKUP(AK$1,$Z$2:$Z$16,$AA$2:$AA$16)-$T1037)^2+(_xlfn.XLOOKUP(AK$1,$Z$2:$Z$16,$AB$2:$AB$16)-$U1037)^2+(_xlfn.XLOOKUP(AK$1,$Z$2:$Z$16,$AC$2:$AC$16-$V1037)^2)))</f>
        <v/>
      </c>
      <c r="AL1037" s="140" t="str">
        <f t="array" ref="AL1037">IF(OR(AL$1=0, $A1037=""),"",SQRT((_xlfn.XLOOKUP(AL$1,$Z$2:$Z$16,$AA$2:$AA$16)-$T1037)^2+(_xlfn.XLOOKUP(AL$1,$Z$2:$Z$16,$AB$2:$AB$16)-$U1037)^2+(_xlfn.XLOOKUP(AL$1,$Z$2:$Z$16,$AC$2:$AC$16-$V1037)^2)))</f>
        <v/>
      </c>
      <c r="AM1037" s="140" t="str">
        <f t="array" ref="AM1037">IF(OR(AM$1=0, $A1037=""),"",SQRT((_xlfn.XLOOKUP(AM$1,$Z$2:$Z$16,$AA$2:$AA$16)-$T1037)^2+(_xlfn.XLOOKUP(AM$1,$Z$2:$Z$16,$AB$2:$AB$16)-$U1037)^2+(_xlfn.XLOOKUP(AM$1,$Z$2:$Z$16,$AC$2:$AC$16-$V1037)^2)))</f>
        <v/>
      </c>
      <c r="AN1037" s="140" t="str">
        <f t="array" ref="AN1037">IF(OR(AN$1=0, $A1037=""),"",SQRT((_xlfn.XLOOKUP(AN$1,$Z$2:$Z$16,$AA$2:$AA$16)-$T1037)^2+(_xlfn.XLOOKUP(AN$1,$Z$2:$Z$16,$AB$2:$AB$16)-$U1037)^2+(_xlfn.XLOOKUP(AN$1,$Z$2:$Z$16,$AC$2:$AC$16-$V1037)^2)))</f>
        <v/>
      </c>
      <c r="AO1037" s="140" t="str">
        <f t="array" ref="AO1037">IF(OR(AO$1=0, $A1037=""),"",SQRT((_xlfn.XLOOKUP(AO$1,$Z$2:$Z$16,$AA$2:$AA$16)-$T1037)^2+(_xlfn.XLOOKUP(AO$1,$Z$2:$Z$16,$AB$2:$AB$16)-$U1037)^2+(_xlfn.XLOOKUP(AO$1,$Z$2:$Z$16,$AC$2:$AC$16-$V1037)^2)))</f>
        <v/>
      </c>
      <c r="AP1037" s="141" t="str">
        <f t="array" ref="AP1037">IF(OR(AP$1=0, $A1037=""),"",SQRT((_xlfn.XLOOKUP(AP$1,$Z$2:$Z$16,$AA$2:$AA$16)-$T1037)^2+(_xlfn.XLOOKUP(AP$1,$Z$2:$Z$16,$AB$2:$AB$16)-$U1037)^2+(_xlfn.XLOOKUP(AP$1,$Z$2:$Z$16,$AC$2:$AC$16-$V1037)^2)))</f>
        <v/>
      </c>
      <c r="AQ1037" s="141" t="str">
        <f t="array" ref="AQ1037">IF(OR(AQ$1=0, $A1037=""),"",SQRT((_xlfn.XLOOKUP(AQ$1,$Z$2:$Z$16,$AA$2:$AA$16)-$T1037)^2+(_xlfn.XLOOKUP(AQ$1,$Z$2:$Z$16,$AB$2:$AB$16)-$U1037)^2+(_xlfn.XLOOKUP(AQ$1,$Z$2:$Z$16,$AC$2:$AC$16-$V1037)^2)))</f>
        <v/>
      </c>
      <c r="AR1037" s="141" t="str">
        <f t="array" ref="AR1037">IF(OR(AR$1=0, $A1037=""),"",SQRT((_xlfn.XLOOKUP(AR$1,$Z$2:$Z$16,$AA$2:$AA$16)-$T1037)^2+(_xlfn.XLOOKUP(AR$1,$Z$2:$Z$16,$AB$2:$AB$16)-$U1037)^2+(_xlfn.XLOOKUP(AR$1,$Z$2:$Z$16,$AC$2:$AC$16-$V1037)^2)))</f>
        <v/>
      </c>
      <c r="AS1037" s="141" t="str">
        <f t="array" ref="AS1037">IF(OR(AS$1=0, $A1037=""),"",SQRT((_xlfn.XLOOKUP(AS$1,$Z$2:$Z$16,$AA$2:$AA$16)-$T1037)^2+(_xlfn.XLOOKUP(AS$1,$Z$2:$Z$16,$AB$2:$AB$16)-$U1037)^2+(_xlfn.XLOOKUP(AS$1,$Z$2:$Z$16,$AC$2:$AC$16-$V1037)^2)))</f>
        <v/>
      </c>
      <c r="AT1037" s="141" t="str">
        <f t="array" ref="AT1037">IF(OR(AT$1=0, $A1037=""),"",SQRT((_xlfn.XLOOKUP(AT$1,$Z$2:$Z$16,$AA$2:$AA$16)-$T1037)^2+(_xlfn.XLOOKUP(AT$1,$Z$2:$Z$16,$AB$2:$AB$16)-$U1037)^2+(_xlfn.XLOOKUP(AT$1,$Z$2:$Z$16,$AC$2:$AC$16-$V1037)^2)))</f>
        <v/>
      </c>
      <c r="AU1037" s="141" t="str">
        <f t="array" ref="AU1037">IF(OR(AU$1=0, $A1037=""),"",SQRT((_xlfn.XLOOKUP(AU$1,$Z$2:$Z$16,$AA$2:$AA$16)-$T1037)^2+(_xlfn.XLOOKUP(AU$1,$Z$2:$Z$16,$AB$2:$AB$16)-$U1037)^2+(_xlfn.XLOOKUP(AU$1,$Z$2:$Z$16,$AC$2:$AC$16-$V1037)^2)))</f>
        <v/>
      </c>
      <c r="AV1037" s="142" t="str">
        <f t="array" ref="AV1037">IF(OR(AV$1=0, $A1037=""),"",SQRT((_xlfn.XLOOKUP(AV$1,$Z$2:$Z$16,$AA$2:$AA$16)-$T1037)^2+(_xlfn.XLOOKUP(AV$1,$Z$2:$Z$16,$AB$2:$AB$16)-$U1037)^2+(_xlfn.XLOOKUP(AV$1,$Z$2:$Z$16,$AC$2:$AC$16-$V1037)^2)))</f>
        <v/>
      </c>
      <c r="AW1037" s="124"/>
      <c r="AX1037" s="124"/>
      <c r="AY1037" s="125">
        <f t="shared" si="563"/>
        <v>0</v>
      </c>
      <c r="AZ1037" s="143">
        <f t="shared" si="564"/>
        <v>0</v>
      </c>
      <c r="BA1037" s="143">
        <f t="shared" si="565"/>
        <v>0</v>
      </c>
      <c r="BB1037" s="143">
        <f t="shared" si="566"/>
        <v>0</v>
      </c>
      <c r="BC1037" s="143">
        <f t="shared" si="567"/>
        <v>0</v>
      </c>
      <c r="BD1037" s="143">
        <f t="shared" si="568"/>
        <v>0</v>
      </c>
      <c r="BE1037" s="143">
        <f t="shared" si="569"/>
        <v>0</v>
      </c>
      <c r="BF1037" s="143">
        <f t="shared" si="570"/>
        <v>0</v>
      </c>
      <c r="BG1037" s="144">
        <f t="shared" si="571"/>
        <v>0</v>
      </c>
      <c r="BH1037" s="144">
        <f t="shared" si="572"/>
        <v>0</v>
      </c>
      <c r="BI1037" s="144">
        <f t="shared" si="573"/>
        <v>0</v>
      </c>
      <c r="BJ1037" s="144">
        <f t="shared" si="574"/>
        <v>0</v>
      </c>
      <c r="BK1037" s="144">
        <f t="shared" si="575"/>
        <v>0</v>
      </c>
      <c r="BL1037" s="144">
        <f t="shared" si="576"/>
        <v>0</v>
      </c>
      <c r="BM1037" s="145">
        <f t="shared" si="577"/>
        <v>0</v>
      </c>
      <c r="BN1037" s="124"/>
      <c r="BO1037" s="124"/>
      <c r="BP1037" s="124"/>
      <c r="BQ1037" s="124"/>
      <c r="BR1037" s="124"/>
      <c r="BS1037" s="124"/>
      <c r="BT1037" s="124"/>
      <c r="BU1037" s="124"/>
      <c r="BV1037" s="130"/>
      <c r="BW1037" s="130"/>
      <c r="BX1037" s="130"/>
      <c r="BY1037" s="130"/>
      <c r="BZ1037" s="130"/>
      <c r="CA1037" s="130"/>
      <c r="CB1037" s="130"/>
      <c r="CC1037" s="130"/>
      <c r="CD1037" s="130"/>
      <c r="CE1037" s="130"/>
      <c r="CF1037" s="130"/>
      <c r="CG1037" s="130"/>
      <c r="CH1037" s="130"/>
      <c r="CI1037" s="130"/>
      <c r="CJ1037" s="130"/>
      <c r="CM1037" s="159">
        <f t="shared" si="578"/>
        <v>0</v>
      </c>
      <c r="CN1037" s="160">
        <f t="shared" si="579"/>
        <v>0</v>
      </c>
      <c r="CO1037" s="160">
        <f t="shared" si="580"/>
        <v>0</v>
      </c>
      <c r="CP1037" s="160">
        <f t="shared" si="581"/>
        <v>0</v>
      </c>
      <c r="CQ1037" s="160">
        <f t="shared" si="582"/>
        <v>0</v>
      </c>
      <c r="CR1037" s="160" t="str">
        <f t="shared" si="583"/>
        <v/>
      </c>
      <c r="CS1037" s="160" t="str">
        <f t="shared" si="584"/>
        <v/>
      </c>
      <c r="CT1037" s="160" t="str">
        <f t="shared" si="585"/>
        <v/>
      </c>
      <c r="CU1037" s="162" t="str">
        <f t="shared" si="586"/>
        <v/>
      </c>
      <c r="CV1037" s="162" t="str">
        <f t="shared" si="587"/>
        <v/>
      </c>
      <c r="CW1037" s="162" t="str">
        <f t="shared" si="588"/>
        <v/>
      </c>
      <c r="CX1037" s="162" t="str">
        <f t="shared" si="589"/>
        <v/>
      </c>
      <c r="CY1037" s="162" t="str">
        <f t="shared" si="590"/>
        <v/>
      </c>
      <c r="CZ1037" s="162" t="str">
        <f t="shared" si="591"/>
        <v/>
      </c>
      <c r="DA1037" s="163" t="str">
        <f t="shared" si="592"/>
        <v/>
      </c>
    </row>
    <row r="1038" spans="1:105" ht="16.5" x14ac:dyDescent="0.3">
      <c r="A1038" s="135"/>
      <c r="B1038" s="136"/>
      <c r="C1038" s="136"/>
      <c r="D1038" s="137"/>
      <c r="E1038" s="176"/>
      <c r="F1038" s="182"/>
      <c r="G1038" s="183"/>
      <c r="H1038" s="183"/>
      <c r="I1038" s="183"/>
      <c r="J1038" s="183"/>
      <c r="K1038" s="183"/>
      <c r="L1038" s="183"/>
      <c r="M1038" s="186"/>
      <c r="N1038" s="182"/>
      <c r="O1038" s="184"/>
      <c r="P1038" s="178"/>
      <c r="Q1038" s="118">
        <f t="shared" si="561"/>
        <v>0</v>
      </c>
      <c r="R1038" s="3"/>
      <c r="S1038" s="3"/>
      <c r="T1038" s="4"/>
      <c r="U1038" s="4"/>
      <c r="V1038" s="99">
        <f t="shared" si="562"/>
        <v>0</v>
      </c>
      <c r="W1038" s="161"/>
      <c r="X1038" s="138"/>
      <c r="AH1038" s="158" t="str">
        <f t="array" ref="AH1038">IF(OR(AH$1=0, $A1038=""),"",SQRT((_xlfn.XLOOKUP(AH$1,$Z$2:$Z$16,$AA$2:$AA$16)-$T1038)^2+(_xlfn.XLOOKUP(AH$1,$Z$2:$Z$16,$AB$2:$AB$16)-$U1038)^2+(_xlfn.XLOOKUP(AH$1,$Z$2:$Z$16,$AC$2:$AC$16-$V1038)^2)))</f>
        <v/>
      </c>
      <c r="AI1038" s="140" t="str">
        <f t="array" ref="AI1038">IF(OR(AI$1=0, $A1038=""),"",SQRT((_xlfn.XLOOKUP(AI$1,$Z$2:$Z$16,$AA$2:$AA$16)-$T1038)^2+(_xlfn.XLOOKUP(AI$1,$Z$2:$Z$16,$AB$2:$AB$16)-$U1038)^2+(_xlfn.XLOOKUP(AI$1,$Z$2:$Z$16,$AC$2:$AC$16-$V1038)^2)))</f>
        <v/>
      </c>
      <c r="AJ1038" s="140" t="str">
        <f t="array" ref="AJ1038">IF(OR(AJ$1=0, $A1038=""),"",SQRT((_xlfn.XLOOKUP(AJ$1,$Z$2:$Z$16,$AA$2:$AA$16)-$T1038)^2+(_xlfn.XLOOKUP(AJ$1,$Z$2:$Z$16,$AB$2:$AB$16)-$U1038)^2+(_xlfn.XLOOKUP(AJ$1,$Z$2:$Z$16,$AC$2:$AC$16-$V1038)^2)))</f>
        <v/>
      </c>
      <c r="AK1038" s="140" t="str">
        <f t="array" ref="AK1038">IF(OR(AK$1=0, $A1038=""),"",SQRT((_xlfn.XLOOKUP(AK$1,$Z$2:$Z$16,$AA$2:$AA$16)-$T1038)^2+(_xlfn.XLOOKUP(AK$1,$Z$2:$Z$16,$AB$2:$AB$16)-$U1038)^2+(_xlfn.XLOOKUP(AK$1,$Z$2:$Z$16,$AC$2:$AC$16-$V1038)^2)))</f>
        <v/>
      </c>
      <c r="AL1038" s="140" t="str">
        <f t="array" ref="AL1038">IF(OR(AL$1=0, $A1038=""),"",SQRT((_xlfn.XLOOKUP(AL$1,$Z$2:$Z$16,$AA$2:$AA$16)-$T1038)^2+(_xlfn.XLOOKUP(AL$1,$Z$2:$Z$16,$AB$2:$AB$16)-$U1038)^2+(_xlfn.XLOOKUP(AL$1,$Z$2:$Z$16,$AC$2:$AC$16-$V1038)^2)))</f>
        <v/>
      </c>
      <c r="AM1038" s="140" t="str">
        <f t="array" ref="AM1038">IF(OR(AM$1=0, $A1038=""),"",SQRT((_xlfn.XLOOKUP(AM$1,$Z$2:$Z$16,$AA$2:$AA$16)-$T1038)^2+(_xlfn.XLOOKUP(AM$1,$Z$2:$Z$16,$AB$2:$AB$16)-$U1038)^2+(_xlfn.XLOOKUP(AM$1,$Z$2:$Z$16,$AC$2:$AC$16-$V1038)^2)))</f>
        <v/>
      </c>
      <c r="AN1038" s="140" t="str">
        <f t="array" ref="AN1038">IF(OR(AN$1=0, $A1038=""),"",SQRT((_xlfn.XLOOKUP(AN$1,$Z$2:$Z$16,$AA$2:$AA$16)-$T1038)^2+(_xlfn.XLOOKUP(AN$1,$Z$2:$Z$16,$AB$2:$AB$16)-$U1038)^2+(_xlfn.XLOOKUP(AN$1,$Z$2:$Z$16,$AC$2:$AC$16-$V1038)^2)))</f>
        <v/>
      </c>
      <c r="AO1038" s="140" t="str">
        <f t="array" ref="AO1038">IF(OR(AO$1=0, $A1038=""),"",SQRT((_xlfn.XLOOKUP(AO$1,$Z$2:$Z$16,$AA$2:$AA$16)-$T1038)^2+(_xlfn.XLOOKUP(AO$1,$Z$2:$Z$16,$AB$2:$AB$16)-$U1038)^2+(_xlfn.XLOOKUP(AO$1,$Z$2:$Z$16,$AC$2:$AC$16-$V1038)^2)))</f>
        <v/>
      </c>
      <c r="AP1038" s="141" t="str">
        <f t="array" ref="AP1038">IF(OR(AP$1=0, $A1038=""),"",SQRT((_xlfn.XLOOKUP(AP$1,$Z$2:$Z$16,$AA$2:$AA$16)-$T1038)^2+(_xlfn.XLOOKUP(AP$1,$Z$2:$Z$16,$AB$2:$AB$16)-$U1038)^2+(_xlfn.XLOOKUP(AP$1,$Z$2:$Z$16,$AC$2:$AC$16-$V1038)^2)))</f>
        <v/>
      </c>
      <c r="AQ1038" s="141" t="str">
        <f t="array" ref="AQ1038">IF(OR(AQ$1=0, $A1038=""),"",SQRT((_xlfn.XLOOKUP(AQ$1,$Z$2:$Z$16,$AA$2:$AA$16)-$T1038)^2+(_xlfn.XLOOKUP(AQ$1,$Z$2:$Z$16,$AB$2:$AB$16)-$U1038)^2+(_xlfn.XLOOKUP(AQ$1,$Z$2:$Z$16,$AC$2:$AC$16-$V1038)^2)))</f>
        <v/>
      </c>
      <c r="AR1038" s="141" t="str">
        <f t="array" ref="AR1038">IF(OR(AR$1=0, $A1038=""),"",SQRT((_xlfn.XLOOKUP(AR$1,$Z$2:$Z$16,$AA$2:$AA$16)-$T1038)^2+(_xlfn.XLOOKUP(AR$1,$Z$2:$Z$16,$AB$2:$AB$16)-$U1038)^2+(_xlfn.XLOOKUP(AR$1,$Z$2:$Z$16,$AC$2:$AC$16-$V1038)^2)))</f>
        <v/>
      </c>
      <c r="AS1038" s="141" t="str">
        <f t="array" ref="AS1038">IF(OR(AS$1=0, $A1038=""),"",SQRT((_xlfn.XLOOKUP(AS$1,$Z$2:$Z$16,$AA$2:$AA$16)-$T1038)^2+(_xlfn.XLOOKUP(AS$1,$Z$2:$Z$16,$AB$2:$AB$16)-$U1038)^2+(_xlfn.XLOOKUP(AS$1,$Z$2:$Z$16,$AC$2:$AC$16-$V1038)^2)))</f>
        <v/>
      </c>
      <c r="AT1038" s="141" t="str">
        <f t="array" ref="AT1038">IF(OR(AT$1=0, $A1038=""),"",SQRT((_xlfn.XLOOKUP(AT$1,$Z$2:$Z$16,$AA$2:$AA$16)-$T1038)^2+(_xlfn.XLOOKUP(AT$1,$Z$2:$Z$16,$AB$2:$AB$16)-$U1038)^2+(_xlfn.XLOOKUP(AT$1,$Z$2:$Z$16,$AC$2:$AC$16-$V1038)^2)))</f>
        <v/>
      </c>
      <c r="AU1038" s="141" t="str">
        <f t="array" ref="AU1038">IF(OR(AU$1=0, $A1038=""),"",SQRT((_xlfn.XLOOKUP(AU$1,$Z$2:$Z$16,$AA$2:$AA$16)-$T1038)^2+(_xlfn.XLOOKUP(AU$1,$Z$2:$Z$16,$AB$2:$AB$16)-$U1038)^2+(_xlfn.XLOOKUP(AU$1,$Z$2:$Z$16,$AC$2:$AC$16-$V1038)^2)))</f>
        <v/>
      </c>
      <c r="AV1038" s="142" t="str">
        <f t="array" ref="AV1038">IF(OR(AV$1=0, $A1038=""),"",SQRT((_xlfn.XLOOKUP(AV$1,$Z$2:$Z$16,$AA$2:$AA$16)-$T1038)^2+(_xlfn.XLOOKUP(AV$1,$Z$2:$Z$16,$AB$2:$AB$16)-$U1038)^2+(_xlfn.XLOOKUP(AV$1,$Z$2:$Z$16,$AC$2:$AC$16-$V1038)^2)))</f>
        <v/>
      </c>
      <c r="AW1038" s="124"/>
      <c r="AX1038" s="124"/>
      <c r="AY1038" s="125">
        <f t="shared" si="563"/>
        <v>0</v>
      </c>
      <c r="AZ1038" s="143">
        <f t="shared" si="564"/>
        <v>0</v>
      </c>
      <c r="BA1038" s="143">
        <f t="shared" si="565"/>
        <v>0</v>
      </c>
      <c r="BB1038" s="143">
        <f t="shared" si="566"/>
        <v>0</v>
      </c>
      <c r="BC1038" s="143">
        <f t="shared" si="567"/>
        <v>0</v>
      </c>
      <c r="BD1038" s="143">
        <f t="shared" si="568"/>
        <v>0</v>
      </c>
      <c r="BE1038" s="143">
        <f t="shared" si="569"/>
        <v>0</v>
      </c>
      <c r="BF1038" s="143">
        <f t="shared" si="570"/>
        <v>0</v>
      </c>
      <c r="BG1038" s="144">
        <f t="shared" si="571"/>
        <v>0</v>
      </c>
      <c r="BH1038" s="144">
        <f t="shared" si="572"/>
        <v>0</v>
      </c>
      <c r="BI1038" s="144">
        <f t="shared" si="573"/>
        <v>0</v>
      </c>
      <c r="BJ1038" s="144">
        <f t="shared" si="574"/>
        <v>0</v>
      </c>
      <c r="BK1038" s="144">
        <f t="shared" si="575"/>
        <v>0</v>
      </c>
      <c r="BL1038" s="144">
        <f t="shared" si="576"/>
        <v>0</v>
      </c>
      <c r="BM1038" s="145">
        <f t="shared" si="577"/>
        <v>0</v>
      </c>
      <c r="BN1038" s="124"/>
      <c r="BO1038" s="124"/>
      <c r="BP1038" s="124"/>
      <c r="BQ1038" s="124"/>
      <c r="BR1038" s="124"/>
      <c r="BS1038" s="124"/>
      <c r="BT1038" s="124"/>
      <c r="BU1038" s="124"/>
      <c r="BV1038" s="130"/>
      <c r="BW1038" s="130"/>
      <c r="BX1038" s="130"/>
      <c r="BY1038" s="130"/>
      <c r="BZ1038" s="130"/>
      <c r="CA1038" s="130"/>
      <c r="CB1038" s="130"/>
      <c r="CC1038" s="130"/>
      <c r="CD1038" s="130"/>
      <c r="CE1038" s="130"/>
      <c r="CF1038" s="130"/>
      <c r="CG1038" s="130"/>
      <c r="CH1038" s="130"/>
      <c r="CI1038" s="130"/>
      <c r="CJ1038" s="130"/>
      <c r="CM1038" s="159">
        <f t="shared" si="578"/>
        <v>0</v>
      </c>
      <c r="CN1038" s="160">
        <f t="shared" si="579"/>
        <v>0</v>
      </c>
      <c r="CO1038" s="160">
        <f t="shared" si="580"/>
        <v>0</v>
      </c>
      <c r="CP1038" s="160">
        <f t="shared" si="581"/>
        <v>0</v>
      </c>
      <c r="CQ1038" s="160">
        <f t="shared" si="582"/>
        <v>0</v>
      </c>
      <c r="CR1038" s="160" t="str">
        <f t="shared" si="583"/>
        <v/>
      </c>
      <c r="CS1038" s="160" t="str">
        <f t="shared" si="584"/>
        <v/>
      </c>
      <c r="CT1038" s="160" t="str">
        <f t="shared" si="585"/>
        <v/>
      </c>
      <c r="CU1038" s="162" t="str">
        <f t="shared" si="586"/>
        <v/>
      </c>
      <c r="CV1038" s="162" t="str">
        <f t="shared" si="587"/>
        <v/>
      </c>
      <c r="CW1038" s="162" t="str">
        <f t="shared" si="588"/>
        <v/>
      </c>
      <c r="CX1038" s="162" t="str">
        <f t="shared" si="589"/>
        <v/>
      </c>
      <c r="CY1038" s="162" t="str">
        <f t="shared" si="590"/>
        <v/>
      </c>
      <c r="CZ1038" s="162" t="str">
        <f t="shared" si="591"/>
        <v/>
      </c>
      <c r="DA1038" s="163" t="str">
        <f t="shared" si="592"/>
        <v/>
      </c>
    </row>
    <row r="1039" spans="1:105" ht="16.5" x14ac:dyDescent="0.3">
      <c r="A1039" s="135"/>
      <c r="B1039" s="136"/>
      <c r="C1039" s="136"/>
      <c r="D1039" s="137"/>
      <c r="E1039" s="176"/>
      <c r="F1039" s="182"/>
      <c r="G1039" s="183"/>
      <c r="H1039" s="183"/>
      <c r="I1039" s="183"/>
      <c r="J1039" s="183"/>
      <c r="K1039" s="183"/>
      <c r="L1039" s="183"/>
      <c r="M1039" s="186"/>
      <c r="N1039" s="182"/>
      <c r="O1039" s="184"/>
      <c r="P1039" s="178"/>
      <c r="Q1039" s="118">
        <f t="shared" si="561"/>
        <v>0</v>
      </c>
      <c r="R1039" s="3"/>
      <c r="S1039" s="3"/>
      <c r="T1039" s="4"/>
      <c r="U1039" s="4"/>
      <c r="V1039" s="99">
        <f t="shared" si="562"/>
        <v>0</v>
      </c>
      <c r="W1039" s="161"/>
      <c r="X1039" s="138"/>
      <c r="AH1039" s="158" t="str">
        <f t="array" ref="AH1039">IF(OR(AH$1=0, $A1039=""),"",SQRT((_xlfn.XLOOKUP(AH$1,$Z$2:$Z$16,$AA$2:$AA$16)-$T1039)^2+(_xlfn.XLOOKUP(AH$1,$Z$2:$Z$16,$AB$2:$AB$16)-$U1039)^2+(_xlfn.XLOOKUP(AH$1,$Z$2:$Z$16,$AC$2:$AC$16-$V1039)^2)))</f>
        <v/>
      </c>
      <c r="AI1039" s="140" t="str">
        <f t="array" ref="AI1039">IF(OR(AI$1=0, $A1039=""),"",SQRT((_xlfn.XLOOKUP(AI$1,$Z$2:$Z$16,$AA$2:$AA$16)-$T1039)^2+(_xlfn.XLOOKUP(AI$1,$Z$2:$Z$16,$AB$2:$AB$16)-$U1039)^2+(_xlfn.XLOOKUP(AI$1,$Z$2:$Z$16,$AC$2:$AC$16-$V1039)^2)))</f>
        <v/>
      </c>
      <c r="AJ1039" s="140" t="str">
        <f t="array" ref="AJ1039">IF(OR(AJ$1=0, $A1039=""),"",SQRT((_xlfn.XLOOKUP(AJ$1,$Z$2:$Z$16,$AA$2:$AA$16)-$T1039)^2+(_xlfn.XLOOKUP(AJ$1,$Z$2:$Z$16,$AB$2:$AB$16)-$U1039)^2+(_xlfn.XLOOKUP(AJ$1,$Z$2:$Z$16,$AC$2:$AC$16-$V1039)^2)))</f>
        <v/>
      </c>
      <c r="AK1039" s="140" t="str">
        <f t="array" ref="AK1039">IF(OR(AK$1=0, $A1039=""),"",SQRT((_xlfn.XLOOKUP(AK$1,$Z$2:$Z$16,$AA$2:$AA$16)-$T1039)^2+(_xlfn.XLOOKUP(AK$1,$Z$2:$Z$16,$AB$2:$AB$16)-$U1039)^2+(_xlfn.XLOOKUP(AK$1,$Z$2:$Z$16,$AC$2:$AC$16-$V1039)^2)))</f>
        <v/>
      </c>
      <c r="AL1039" s="140" t="str">
        <f t="array" ref="AL1039">IF(OR(AL$1=0, $A1039=""),"",SQRT((_xlfn.XLOOKUP(AL$1,$Z$2:$Z$16,$AA$2:$AA$16)-$T1039)^2+(_xlfn.XLOOKUP(AL$1,$Z$2:$Z$16,$AB$2:$AB$16)-$U1039)^2+(_xlfn.XLOOKUP(AL$1,$Z$2:$Z$16,$AC$2:$AC$16-$V1039)^2)))</f>
        <v/>
      </c>
      <c r="AM1039" s="140" t="str">
        <f t="array" ref="AM1039">IF(OR(AM$1=0, $A1039=""),"",SQRT((_xlfn.XLOOKUP(AM$1,$Z$2:$Z$16,$AA$2:$AA$16)-$T1039)^2+(_xlfn.XLOOKUP(AM$1,$Z$2:$Z$16,$AB$2:$AB$16)-$U1039)^2+(_xlfn.XLOOKUP(AM$1,$Z$2:$Z$16,$AC$2:$AC$16-$V1039)^2)))</f>
        <v/>
      </c>
      <c r="AN1039" s="140" t="str">
        <f t="array" ref="AN1039">IF(OR(AN$1=0, $A1039=""),"",SQRT((_xlfn.XLOOKUP(AN$1,$Z$2:$Z$16,$AA$2:$AA$16)-$T1039)^2+(_xlfn.XLOOKUP(AN$1,$Z$2:$Z$16,$AB$2:$AB$16)-$U1039)^2+(_xlfn.XLOOKUP(AN$1,$Z$2:$Z$16,$AC$2:$AC$16-$V1039)^2)))</f>
        <v/>
      </c>
      <c r="AO1039" s="140" t="str">
        <f t="array" ref="AO1039">IF(OR(AO$1=0, $A1039=""),"",SQRT((_xlfn.XLOOKUP(AO$1,$Z$2:$Z$16,$AA$2:$AA$16)-$T1039)^2+(_xlfn.XLOOKUP(AO$1,$Z$2:$Z$16,$AB$2:$AB$16)-$U1039)^2+(_xlfn.XLOOKUP(AO$1,$Z$2:$Z$16,$AC$2:$AC$16-$V1039)^2)))</f>
        <v/>
      </c>
      <c r="AP1039" s="141" t="str">
        <f t="array" ref="AP1039">IF(OR(AP$1=0, $A1039=""),"",SQRT((_xlfn.XLOOKUP(AP$1,$Z$2:$Z$16,$AA$2:$AA$16)-$T1039)^2+(_xlfn.XLOOKUP(AP$1,$Z$2:$Z$16,$AB$2:$AB$16)-$U1039)^2+(_xlfn.XLOOKUP(AP$1,$Z$2:$Z$16,$AC$2:$AC$16-$V1039)^2)))</f>
        <v/>
      </c>
      <c r="AQ1039" s="141" t="str">
        <f t="array" ref="AQ1039">IF(OR(AQ$1=0, $A1039=""),"",SQRT((_xlfn.XLOOKUP(AQ$1,$Z$2:$Z$16,$AA$2:$AA$16)-$T1039)^2+(_xlfn.XLOOKUP(AQ$1,$Z$2:$Z$16,$AB$2:$AB$16)-$U1039)^2+(_xlfn.XLOOKUP(AQ$1,$Z$2:$Z$16,$AC$2:$AC$16-$V1039)^2)))</f>
        <v/>
      </c>
      <c r="AR1039" s="141" t="str">
        <f t="array" ref="AR1039">IF(OR(AR$1=0, $A1039=""),"",SQRT((_xlfn.XLOOKUP(AR$1,$Z$2:$Z$16,$AA$2:$AA$16)-$T1039)^2+(_xlfn.XLOOKUP(AR$1,$Z$2:$Z$16,$AB$2:$AB$16)-$U1039)^2+(_xlfn.XLOOKUP(AR$1,$Z$2:$Z$16,$AC$2:$AC$16-$V1039)^2)))</f>
        <v/>
      </c>
      <c r="AS1039" s="141" t="str">
        <f t="array" ref="AS1039">IF(OR(AS$1=0, $A1039=""),"",SQRT((_xlfn.XLOOKUP(AS$1,$Z$2:$Z$16,$AA$2:$AA$16)-$T1039)^2+(_xlfn.XLOOKUP(AS$1,$Z$2:$Z$16,$AB$2:$AB$16)-$U1039)^2+(_xlfn.XLOOKUP(AS$1,$Z$2:$Z$16,$AC$2:$AC$16-$V1039)^2)))</f>
        <v/>
      </c>
      <c r="AT1039" s="141" t="str">
        <f t="array" ref="AT1039">IF(OR(AT$1=0, $A1039=""),"",SQRT((_xlfn.XLOOKUP(AT$1,$Z$2:$Z$16,$AA$2:$AA$16)-$T1039)^2+(_xlfn.XLOOKUP(AT$1,$Z$2:$Z$16,$AB$2:$AB$16)-$U1039)^2+(_xlfn.XLOOKUP(AT$1,$Z$2:$Z$16,$AC$2:$AC$16-$V1039)^2)))</f>
        <v/>
      </c>
      <c r="AU1039" s="141" t="str">
        <f t="array" ref="AU1039">IF(OR(AU$1=0, $A1039=""),"",SQRT((_xlfn.XLOOKUP(AU$1,$Z$2:$Z$16,$AA$2:$AA$16)-$T1039)^2+(_xlfn.XLOOKUP(AU$1,$Z$2:$Z$16,$AB$2:$AB$16)-$U1039)^2+(_xlfn.XLOOKUP(AU$1,$Z$2:$Z$16,$AC$2:$AC$16-$V1039)^2)))</f>
        <v/>
      </c>
      <c r="AV1039" s="142" t="str">
        <f t="array" ref="AV1039">IF(OR(AV$1=0, $A1039=""),"",SQRT((_xlfn.XLOOKUP(AV$1,$Z$2:$Z$16,$AA$2:$AA$16)-$T1039)^2+(_xlfn.XLOOKUP(AV$1,$Z$2:$Z$16,$AB$2:$AB$16)-$U1039)^2+(_xlfn.XLOOKUP(AV$1,$Z$2:$Z$16,$AC$2:$AC$16-$V1039)^2)))</f>
        <v/>
      </c>
      <c r="AW1039" s="124"/>
      <c r="AX1039" s="124"/>
      <c r="AY1039" s="125">
        <f t="shared" si="563"/>
        <v>0</v>
      </c>
      <c r="AZ1039" s="143">
        <f t="shared" si="564"/>
        <v>0</v>
      </c>
      <c r="BA1039" s="143">
        <f t="shared" si="565"/>
        <v>0</v>
      </c>
      <c r="BB1039" s="143">
        <f t="shared" si="566"/>
        <v>0</v>
      </c>
      <c r="BC1039" s="143">
        <f t="shared" si="567"/>
        <v>0</v>
      </c>
      <c r="BD1039" s="143">
        <f t="shared" si="568"/>
        <v>0</v>
      </c>
      <c r="BE1039" s="143">
        <f t="shared" si="569"/>
        <v>0</v>
      </c>
      <c r="BF1039" s="143">
        <f t="shared" si="570"/>
        <v>0</v>
      </c>
      <c r="BG1039" s="144">
        <f t="shared" si="571"/>
        <v>0</v>
      </c>
      <c r="BH1039" s="144">
        <f t="shared" si="572"/>
        <v>0</v>
      </c>
      <c r="BI1039" s="144">
        <f t="shared" si="573"/>
        <v>0</v>
      </c>
      <c r="BJ1039" s="144">
        <f t="shared" si="574"/>
        <v>0</v>
      </c>
      <c r="BK1039" s="144">
        <f t="shared" si="575"/>
        <v>0</v>
      </c>
      <c r="BL1039" s="144">
        <f t="shared" si="576"/>
        <v>0</v>
      </c>
      <c r="BM1039" s="145">
        <f t="shared" si="577"/>
        <v>0</v>
      </c>
      <c r="BN1039" s="124"/>
      <c r="BO1039" s="124"/>
      <c r="BP1039" s="124"/>
      <c r="BQ1039" s="124"/>
      <c r="BR1039" s="124"/>
      <c r="BS1039" s="124"/>
      <c r="BT1039" s="124"/>
      <c r="BU1039" s="124"/>
      <c r="BV1039" s="130"/>
      <c r="BW1039" s="130"/>
      <c r="BX1039" s="130"/>
      <c r="BY1039" s="130"/>
      <c r="BZ1039" s="130"/>
      <c r="CA1039" s="130"/>
      <c r="CB1039" s="130"/>
      <c r="CC1039" s="130"/>
      <c r="CD1039" s="130"/>
      <c r="CE1039" s="130"/>
      <c r="CF1039" s="130"/>
      <c r="CG1039" s="130"/>
      <c r="CH1039" s="130"/>
      <c r="CI1039" s="130"/>
      <c r="CJ1039" s="130"/>
      <c r="CM1039" s="159">
        <f t="shared" si="578"/>
        <v>0</v>
      </c>
      <c r="CN1039" s="160">
        <f t="shared" si="579"/>
        <v>0</v>
      </c>
      <c r="CO1039" s="160">
        <f t="shared" si="580"/>
        <v>0</v>
      </c>
      <c r="CP1039" s="160">
        <f t="shared" si="581"/>
        <v>0</v>
      </c>
      <c r="CQ1039" s="160">
        <f t="shared" si="582"/>
        <v>0</v>
      </c>
      <c r="CR1039" s="160" t="str">
        <f t="shared" si="583"/>
        <v/>
      </c>
      <c r="CS1039" s="160" t="str">
        <f t="shared" si="584"/>
        <v/>
      </c>
      <c r="CT1039" s="160" t="str">
        <f t="shared" si="585"/>
        <v/>
      </c>
      <c r="CU1039" s="162" t="str">
        <f t="shared" si="586"/>
        <v/>
      </c>
      <c r="CV1039" s="162" t="str">
        <f t="shared" si="587"/>
        <v/>
      </c>
      <c r="CW1039" s="162" t="str">
        <f t="shared" si="588"/>
        <v/>
      </c>
      <c r="CX1039" s="162" t="str">
        <f t="shared" si="589"/>
        <v/>
      </c>
      <c r="CY1039" s="162" t="str">
        <f t="shared" si="590"/>
        <v/>
      </c>
      <c r="CZ1039" s="162" t="str">
        <f t="shared" si="591"/>
        <v/>
      </c>
      <c r="DA1039" s="163" t="str">
        <f t="shared" si="592"/>
        <v/>
      </c>
    </row>
    <row r="1040" spans="1:105" ht="16.5" x14ac:dyDescent="0.3">
      <c r="A1040" s="135"/>
      <c r="B1040" s="136"/>
      <c r="C1040" s="136"/>
      <c r="D1040" s="137"/>
      <c r="E1040" s="176"/>
      <c r="F1040" s="182"/>
      <c r="G1040" s="183"/>
      <c r="H1040" s="183"/>
      <c r="I1040" s="183"/>
      <c r="J1040" s="183"/>
      <c r="K1040" s="183"/>
      <c r="L1040" s="183"/>
      <c r="M1040" s="186"/>
      <c r="N1040" s="182"/>
      <c r="O1040" s="184"/>
      <c r="P1040" s="178"/>
      <c r="Q1040" s="118">
        <f t="shared" si="561"/>
        <v>0</v>
      </c>
      <c r="R1040" s="3"/>
      <c r="S1040" s="3"/>
      <c r="T1040" s="4"/>
      <c r="U1040" s="4"/>
      <c r="V1040" s="99">
        <f t="shared" si="562"/>
        <v>0</v>
      </c>
      <c r="W1040" s="161"/>
      <c r="X1040" s="138"/>
      <c r="AH1040" s="158" t="str">
        <f t="array" ref="AH1040">IF(OR(AH$1=0, $A1040=""),"",SQRT((_xlfn.XLOOKUP(AH$1,$Z$2:$Z$16,$AA$2:$AA$16)-$T1040)^2+(_xlfn.XLOOKUP(AH$1,$Z$2:$Z$16,$AB$2:$AB$16)-$U1040)^2+(_xlfn.XLOOKUP(AH$1,$Z$2:$Z$16,$AC$2:$AC$16-$V1040)^2)))</f>
        <v/>
      </c>
      <c r="AI1040" s="140" t="str">
        <f t="array" ref="AI1040">IF(OR(AI$1=0, $A1040=""),"",SQRT((_xlfn.XLOOKUP(AI$1,$Z$2:$Z$16,$AA$2:$AA$16)-$T1040)^2+(_xlfn.XLOOKUP(AI$1,$Z$2:$Z$16,$AB$2:$AB$16)-$U1040)^2+(_xlfn.XLOOKUP(AI$1,$Z$2:$Z$16,$AC$2:$AC$16-$V1040)^2)))</f>
        <v/>
      </c>
      <c r="AJ1040" s="140" t="str">
        <f t="array" ref="AJ1040">IF(OR(AJ$1=0, $A1040=""),"",SQRT((_xlfn.XLOOKUP(AJ$1,$Z$2:$Z$16,$AA$2:$AA$16)-$T1040)^2+(_xlfn.XLOOKUP(AJ$1,$Z$2:$Z$16,$AB$2:$AB$16)-$U1040)^2+(_xlfn.XLOOKUP(AJ$1,$Z$2:$Z$16,$AC$2:$AC$16-$V1040)^2)))</f>
        <v/>
      </c>
      <c r="AK1040" s="140" t="str">
        <f t="array" ref="AK1040">IF(OR(AK$1=0, $A1040=""),"",SQRT((_xlfn.XLOOKUP(AK$1,$Z$2:$Z$16,$AA$2:$AA$16)-$T1040)^2+(_xlfn.XLOOKUP(AK$1,$Z$2:$Z$16,$AB$2:$AB$16)-$U1040)^2+(_xlfn.XLOOKUP(AK$1,$Z$2:$Z$16,$AC$2:$AC$16-$V1040)^2)))</f>
        <v/>
      </c>
      <c r="AL1040" s="140" t="str">
        <f t="array" ref="AL1040">IF(OR(AL$1=0, $A1040=""),"",SQRT((_xlfn.XLOOKUP(AL$1,$Z$2:$Z$16,$AA$2:$AA$16)-$T1040)^2+(_xlfn.XLOOKUP(AL$1,$Z$2:$Z$16,$AB$2:$AB$16)-$U1040)^2+(_xlfn.XLOOKUP(AL$1,$Z$2:$Z$16,$AC$2:$AC$16-$V1040)^2)))</f>
        <v/>
      </c>
      <c r="AM1040" s="140" t="str">
        <f t="array" ref="AM1040">IF(OR(AM$1=0, $A1040=""),"",SQRT((_xlfn.XLOOKUP(AM$1,$Z$2:$Z$16,$AA$2:$AA$16)-$T1040)^2+(_xlfn.XLOOKUP(AM$1,$Z$2:$Z$16,$AB$2:$AB$16)-$U1040)^2+(_xlfn.XLOOKUP(AM$1,$Z$2:$Z$16,$AC$2:$AC$16-$V1040)^2)))</f>
        <v/>
      </c>
      <c r="AN1040" s="140" t="str">
        <f t="array" ref="AN1040">IF(OR(AN$1=0, $A1040=""),"",SQRT((_xlfn.XLOOKUP(AN$1,$Z$2:$Z$16,$AA$2:$AA$16)-$T1040)^2+(_xlfn.XLOOKUP(AN$1,$Z$2:$Z$16,$AB$2:$AB$16)-$U1040)^2+(_xlfn.XLOOKUP(AN$1,$Z$2:$Z$16,$AC$2:$AC$16-$V1040)^2)))</f>
        <v/>
      </c>
      <c r="AO1040" s="140" t="str">
        <f t="array" ref="AO1040">IF(OR(AO$1=0, $A1040=""),"",SQRT((_xlfn.XLOOKUP(AO$1,$Z$2:$Z$16,$AA$2:$AA$16)-$T1040)^2+(_xlfn.XLOOKUP(AO$1,$Z$2:$Z$16,$AB$2:$AB$16)-$U1040)^2+(_xlfn.XLOOKUP(AO$1,$Z$2:$Z$16,$AC$2:$AC$16-$V1040)^2)))</f>
        <v/>
      </c>
      <c r="AP1040" s="141" t="str">
        <f t="array" ref="AP1040">IF(OR(AP$1=0, $A1040=""),"",SQRT((_xlfn.XLOOKUP(AP$1,$Z$2:$Z$16,$AA$2:$AA$16)-$T1040)^2+(_xlfn.XLOOKUP(AP$1,$Z$2:$Z$16,$AB$2:$AB$16)-$U1040)^2+(_xlfn.XLOOKUP(AP$1,$Z$2:$Z$16,$AC$2:$AC$16-$V1040)^2)))</f>
        <v/>
      </c>
      <c r="AQ1040" s="141" t="str">
        <f t="array" ref="AQ1040">IF(OR(AQ$1=0, $A1040=""),"",SQRT((_xlfn.XLOOKUP(AQ$1,$Z$2:$Z$16,$AA$2:$AA$16)-$T1040)^2+(_xlfn.XLOOKUP(AQ$1,$Z$2:$Z$16,$AB$2:$AB$16)-$U1040)^2+(_xlfn.XLOOKUP(AQ$1,$Z$2:$Z$16,$AC$2:$AC$16-$V1040)^2)))</f>
        <v/>
      </c>
      <c r="AR1040" s="141" t="str">
        <f t="array" ref="AR1040">IF(OR(AR$1=0, $A1040=""),"",SQRT((_xlfn.XLOOKUP(AR$1,$Z$2:$Z$16,$AA$2:$AA$16)-$T1040)^2+(_xlfn.XLOOKUP(AR$1,$Z$2:$Z$16,$AB$2:$AB$16)-$U1040)^2+(_xlfn.XLOOKUP(AR$1,$Z$2:$Z$16,$AC$2:$AC$16-$V1040)^2)))</f>
        <v/>
      </c>
      <c r="AS1040" s="141" t="str">
        <f t="array" ref="AS1040">IF(OR(AS$1=0, $A1040=""),"",SQRT((_xlfn.XLOOKUP(AS$1,$Z$2:$Z$16,$AA$2:$AA$16)-$T1040)^2+(_xlfn.XLOOKUP(AS$1,$Z$2:$Z$16,$AB$2:$AB$16)-$U1040)^2+(_xlfn.XLOOKUP(AS$1,$Z$2:$Z$16,$AC$2:$AC$16-$V1040)^2)))</f>
        <v/>
      </c>
      <c r="AT1040" s="141" t="str">
        <f t="array" ref="AT1040">IF(OR(AT$1=0, $A1040=""),"",SQRT((_xlfn.XLOOKUP(AT$1,$Z$2:$Z$16,$AA$2:$AA$16)-$T1040)^2+(_xlfn.XLOOKUP(AT$1,$Z$2:$Z$16,$AB$2:$AB$16)-$U1040)^2+(_xlfn.XLOOKUP(AT$1,$Z$2:$Z$16,$AC$2:$AC$16-$V1040)^2)))</f>
        <v/>
      </c>
      <c r="AU1040" s="141" t="str">
        <f t="array" ref="AU1040">IF(OR(AU$1=0, $A1040=""),"",SQRT((_xlfn.XLOOKUP(AU$1,$Z$2:$Z$16,$AA$2:$AA$16)-$T1040)^2+(_xlfn.XLOOKUP(AU$1,$Z$2:$Z$16,$AB$2:$AB$16)-$U1040)^2+(_xlfn.XLOOKUP(AU$1,$Z$2:$Z$16,$AC$2:$AC$16-$V1040)^2)))</f>
        <v/>
      </c>
      <c r="AV1040" s="142" t="str">
        <f t="array" ref="AV1040">IF(OR(AV$1=0, $A1040=""),"",SQRT((_xlfn.XLOOKUP(AV$1,$Z$2:$Z$16,$AA$2:$AA$16)-$T1040)^2+(_xlfn.XLOOKUP(AV$1,$Z$2:$Z$16,$AB$2:$AB$16)-$U1040)^2+(_xlfn.XLOOKUP(AV$1,$Z$2:$Z$16,$AC$2:$AC$16-$V1040)^2)))</f>
        <v/>
      </c>
      <c r="AW1040" s="124"/>
      <c r="AX1040" s="124"/>
      <c r="AY1040" s="125">
        <f t="shared" si="563"/>
        <v>0</v>
      </c>
      <c r="AZ1040" s="143">
        <f t="shared" si="564"/>
        <v>0</v>
      </c>
      <c r="BA1040" s="143">
        <f t="shared" si="565"/>
        <v>0</v>
      </c>
      <c r="BB1040" s="143">
        <f t="shared" si="566"/>
        <v>0</v>
      </c>
      <c r="BC1040" s="143">
        <f t="shared" si="567"/>
        <v>0</v>
      </c>
      <c r="BD1040" s="143">
        <f t="shared" si="568"/>
        <v>0</v>
      </c>
      <c r="BE1040" s="143">
        <f t="shared" si="569"/>
        <v>0</v>
      </c>
      <c r="BF1040" s="143">
        <f t="shared" si="570"/>
        <v>0</v>
      </c>
      <c r="BG1040" s="144">
        <f t="shared" si="571"/>
        <v>0</v>
      </c>
      <c r="BH1040" s="144">
        <f t="shared" si="572"/>
        <v>0</v>
      </c>
      <c r="BI1040" s="144">
        <f t="shared" si="573"/>
        <v>0</v>
      </c>
      <c r="BJ1040" s="144">
        <f t="shared" si="574"/>
        <v>0</v>
      </c>
      <c r="BK1040" s="144">
        <f t="shared" si="575"/>
        <v>0</v>
      </c>
      <c r="BL1040" s="144">
        <f t="shared" si="576"/>
        <v>0</v>
      </c>
      <c r="BM1040" s="145">
        <f t="shared" si="577"/>
        <v>0</v>
      </c>
      <c r="BN1040" s="124"/>
      <c r="BO1040" s="124"/>
      <c r="BP1040" s="124"/>
      <c r="BQ1040" s="124"/>
      <c r="BR1040" s="124"/>
      <c r="BS1040" s="124"/>
      <c r="BT1040" s="124"/>
      <c r="BU1040" s="124"/>
      <c r="BV1040" s="130"/>
      <c r="BW1040" s="130"/>
      <c r="BX1040" s="130"/>
      <c r="BY1040" s="130"/>
      <c r="BZ1040" s="130"/>
      <c r="CA1040" s="130"/>
      <c r="CB1040" s="130"/>
      <c r="CC1040" s="130"/>
      <c r="CD1040" s="130"/>
      <c r="CE1040" s="130"/>
      <c r="CF1040" s="130"/>
      <c r="CG1040" s="130"/>
      <c r="CH1040" s="130"/>
      <c r="CI1040" s="130"/>
      <c r="CJ1040" s="130"/>
      <c r="CM1040" s="159">
        <f t="shared" si="578"/>
        <v>0</v>
      </c>
      <c r="CN1040" s="160">
        <f t="shared" si="579"/>
        <v>0</v>
      </c>
      <c r="CO1040" s="160">
        <f t="shared" si="580"/>
        <v>0</v>
      </c>
      <c r="CP1040" s="160">
        <f t="shared" si="581"/>
        <v>0</v>
      </c>
      <c r="CQ1040" s="160">
        <f t="shared" si="582"/>
        <v>0</v>
      </c>
      <c r="CR1040" s="160" t="str">
        <f t="shared" si="583"/>
        <v/>
      </c>
      <c r="CS1040" s="160" t="str">
        <f t="shared" si="584"/>
        <v/>
      </c>
      <c r="CT1040" s="160" t="str">
        <f t="shared" si="585"/>
        <v/>
      </c>
      <c r="CU1040" s="162" t="str">
        <f t="shared" si="586"/>
        <v/>
      </c>
      <c r="CV1040" s="162" t="str">
        <f t="shared" si="587"/>
        <v/>
      </c>
      <c r="CW1040" s="162" t="str">
        <f t="shared" si="588"/>
        <v/>
      </c>
      <c r="CX1040" s="162" t="str">
        <f t="shared" si="589"/>
        <v/>
      </c>
      <c r="CY1040" s="162" t="str">
        <f t="shared" si="590"/>
        <v/>
      </c>
      <c r="CZ1040" s="162" t="str">
        <f t="shared" si="591"/>
        <v/>
      </c>
      <c r="DA1040" s="163" t="str">
        <f t="shared" si="592"/>
        <v/>
      </c>
    </row>
    <row r="1041" spans="1:105" ht="16.5" x14ac:dyDescent="0.3">
      <c r="A1041" s="135"/>
      <c r="B1041" s="136"/>
      <c r="C1041" s="136"/>
      <c r="D1041" s="137"/>
      <c r="E1041" s="176"/>
      <c r="F1041" s="182"/>
      <c r="G1041" s="183"/>
      <c r="H1041" s="183"/>
      <c r="I1041" s="183"/>
      <c r="J1041" s="183"/>
      <c r="K1041" s="183"/>
      <c r="L1041" s="183"/>
      <c r="M1041" s="186"/>
      <c r="N1041" s="182"/>
      <c r="O1041" s="184"/>
      <c r="P1041" s="178"/>
      <c r="Q1041" s="118">
        <f t="shared" si="561"/>
        <v>0</v>
      </c>
      <c r="R1041" s="3"/>
      <c r="S1041" s="3"/>
      <c r="T1041" s="4"/>
      <c r="U1041" s="4"/>
      <c r="V1041" s="99">
        <f t="shared" si="562"/>
        <v>0</v>
      </c>
      <c r="W1041" s="161"/>
      <c r="X1041" s="138"/>
      <c r="AH1041" s="158" t="str">
        <f t="array" ref="AH1041">IF(OR(AH$1=0, $A1041=""),"",SQRT((_xlfn.XLOOKUP(AH$1,$Z$2:$Z$16,$AA$2:$AA$16)-$T1041)^2+(_xlfn.XLOOKUP(AH$1,$Z$2:$Z$16,$AB$2:$AB$16)-$U1041)^2+(_xlfn.XLOOKUP(AH$1,$Z$2:$Z$16,$AC$2:$AC$16-$V1041)^2)))</f>
        <v/>
      </c>
      <c r="AI1041" s="140" t="str">
        <f t="array" ref="AI1041">IF(OR(AI$1=0, $A1041=""),"",SQRT((_xlfn.XLOOKUP(AI$1,$Z$2:$Z$16,$AA$2:$AA$16)-$T1041)^2+(_xlfn.XLOOKUP(AI$1,$Z$2:$Z$16,$AB$2:$AB$16)-$U1041)^2+(_xlfn.XLOOKUP(AI$1,$Z$2:$Z$16,$AC$2:$AC$16-$V1041)^2)))</f>
        <v/>
      </c>
      <c r="AJ1041" s="140" t="str">
        <f t="array" ref="AJ1041">IF(OR(AJ$1=0, $A1041=""),"",SQRT((_xlfn.XLOOKUP(AJ$1,$Z$2:$Z$16,$AA$2:$AA$16)-$T1041)^2+(_xlfn.XLOOKUP(AJ$1,$Z$2:$Z$16,$AB$2:$AB$16)-$U1041)^2+(_xlfn.XLOOKUP(AJ$1,$Z$2:$Z$16,$AC$2:$AC$16-$V1041)^2)))</f>
        <v/>
      </c>
      <c r="AK1041" s="140" t="str">
        <f t="array" ref="AK1041">IF(OR(AK$1=0, $A1041=""),"",SQRT((_xlfn.XLOOKUP(AK$1,$Z$2:$Z$16,$AA$2:$AA$16)-$T1041)^2+(_xlfn.XLOOKUP(AK$1,$Z$2:$Z$16,$AB$2:$AB$16)-$U1041)^2+(_xlfn.XLOOKUP(AK$1,$Z$2:$Z$16,$AC$2:$AC$16-$V1041)^2)))</f>
        <v/>
      </c>
      <c r="AL1041" s="140" t="str">
        <f t="array" ref="AL1041">IF(OR(AL$1=0, $A1041=""),"",SQRT((_xlfn.XLOOKUP(AL$1,$Z$2:$Z$16,$AA$2:$AA$16)-$T1041)^2+(_xlfn.XLOOKUP(AL$1,$Z$2:$Z$16,$AB$2:$AB$16)-$U1041)^2+(_xlfn.XLOOKUP(AL$1,$Z$2:$Z$16,$AC$2:$AC$16-$V1041)^2)))</f>
        <v/>
      </c>
      <c r="AM1041" s="140" t="str">
        <f t="array" ref="AM1041">IF(OR(AM$1=0, $A1041=""),"",SQRT((_xlfn.XLOOKUP(AM$1,$Z$2:$Z$16,$AA$2:$AA$16)-$T1041)^2+(_xlfn.XLOOKUP(AM$1,$Z$2:$Z$16,$AB$2:$AB$16)-$U1041)^2+(_xlfn.XLOOKUP(AM$1,$Z$2:$Z$16,$AC$2:$AC$16-$V1041)^2)))</f>
        <v/>
      </c>
      <c r="AN1041" s="140" t="str">
        <f t="array" ref="AN1041">IF(OR(AN$1=0, $A1041=""),"",SQRT((_xlfn.XLOOKUP(AN$1,$Z$2:$Z$16,$AA$2:$AA$16)-$T1041)^2+(_xlfn.XLOOKUP(AN$1,$Z$2:$Z$16,$AB$2:$AB$16)-$U1041)^2+(_xlfn.XLOOKUP(AN$1,$Z$2:$Z$16,$AC$2:$AC$16-$V1041)^2)))</f>
        <v/>
      </c>
      <c r="AO1041" s="140" t="str">
        <f t="array" ref="AO1041">IF(OR(AO$1=0, $A1041=""),"",SQRT((_xlfn.XLOOKUP(AO$1,$Z$2:$Z$16,$AA$2:$AA$16)-$T1041)^2+(_xlfn.XLOOKUP(AO$1,$Z$2:$Z$16,$AB$2:$AB$16)-$U1041)^2+(_xlfn.XLOOKUP(AO$1,$Z$2:$Z$16,$AC$2:$AC$16-$V1041)^2)))</f>
        <v/>
      </c>
      <c r="AP1041" s="141" t="str">
        <f t="array" ref="AP1041">IF(OR(AP$1=0, $A1041=""),"",SQRT((_xlfn.XLOOKUP(AP$1,$Z$2:$Z$16,$AA$2:$AA$16)-$T1041)^2+(_xlfn.XLOOKUP(AP$1,$Z$2:$Z$16,$AB$2:$AB$16)-$U1041)^2+(_xlfn.XLOOKUP(AP$1,$Z$2:$Z$16,$AC$2:$AC$16-$V1041)^2)))</f>
        <v/>
      </c>
      <c r="AQ1041" s="141" t="str">
        <f t="array" ref="AQ1041">IF(OR(AQ$1=0, $A1041=""),"",SQRT((_xlfn.XLOOKUP(AQ$1,$Z$2:$Z$16,$AA$2:$AA$16)-$T1041)^2+(_xlfn.XLOOKUP(AQ$1,$Z$2:$Z$16,$AB$2:$AB$16)-$U1041)^2+(_xlfn.XLOOKUP(AQ$1,$Z$2:$Z$16,$AC$2:$AC$16-$V1041)^2)))</f>
        <v/>
      </c>
      <c r="AR1041" s="141" t="str">
        <f t="array" ref="AR1041">IF(OR(AR$1=0, $A1041=""),"",SQRT((_xlfn.XLOOKUP(AR$1,$Z$2:$Z$16,$AA$2:$AA$16)-$T1041)^2+(_xlfn.XLOOKUP(AR$1,$Z$2:$Z$16,$AB$2:$AB$16)-$U1041)^2+(_xlfn.XLOOKUP(AR$1,$Z$2:$Z$16,$AC$2:$AC$16-$V1041)^2)))</f>
        <v/>
      </c>
      <c r="AS1041" s="141" t="str">
        <f t="array" ref="AS1041">IF(OR(AS$1=0, $A1041=""),"",SQRT((_xlfn.XLOOKUP(AS$1,$Z$2:$Z$16,$AA$2:$AA$16)-$T1041)^2+(_xlfn.XLOOKUP(AS$1,$Z$2:$Z$16,$AB$2:$AB$16)-$U1041)^2+(_xlfn.XLOOKUP(AS$1,$Z$2:$Z$16,$AC$2:$AC$16-$V1041)^2)))</f>
        <v/>
      </c>
      <c r="AT1041" s="141" t="str">
        <f t="array" ref="AT1041">IF(OR(AT$1=0, $A1041=""),"",SQRT((_xlfn.XLOOKUP(AT$1,$Z$2:$Z$16,$AA$2:$AA$16)-$T1041)^2+(_xlfn.XLOOKUP(AT$1,$Z$2:$Z$16,$AB$2:$AB$16)-$U1041)^2+(_xlfn.XLOOKUP(AT$1,$Z$2:$Z$16,$AC$2:$AC$16-$V1041)^2)))</f>
        <v/>
      </c>
      <c r="AU1041" s="141" t="str">
        <f t="array" ref="AU1041">IF(OR(AU$1=0, $A1041=""),"",SQRT((_xlfn.XLOOKUP(AU$1,$Z$2:$Z$16,$AA$2:$AA$16)-$T1041)^2+(_xlfn.XLOOKUP(AU$1,$Z$2:$Z$16,$AB$2:$AB$16)-$U1041)^2+(_xlfn.XLOOKUP(AU$1,$Z$2:$Z$16,$AC$2:$AC$16-$V1041)^2)))</f>
        <v/>
      </c>
      <c r="AV1041" s="142" t="str">
        <f t="array" ref="AV1041">IF(OR(AV$1=0, $A1041=""),"",SQRT((_xlfn.XLOOKUP(AV$1,$Z$2:$Z$16,$AA$2:$AA$16)-$T1041)^2+(_xlfn.XLOOKUP(AV$1,$Z$2:$Z$16,$AB$2:$AB$16)-$U1041)^2+(_xlfn.XLOOKUP(AV$1,$Z$2:$Z$16,$AC$2:$AC$16-$V1041)^2)))</f>
        <v/>
      </c>
      <c r="AW1041" s="124"/>
      <c r="AX1041" s="124"/>
      <c r="AY1041" s="125">
        <f t="shared" si="563"/>
        <v>0</v>
      </c>
      <c r="AZ1041" s="143">
        <f t="shared" si="564"/>
        <v>0</v>
      </c>
      <c r="BA1041" s="143">
        <f t="shared" si="565"/>
        <v>0</v>
      </c>
      <c r="BB1041" s="143">
        <f t="shared" si="566"/>
        <v>0</v>
      </c>
      <c r="BC1041" s="143">
        <f t="shared" si="567"/>
        <v>0</v>
      </c>
      <c r="BD1041" s="143">
        <f t="shared" si="568"/>
        <v>0</v>
      </c>
      <c r="BE1041" s="143">
        <f t="shared" si="569"/>
        <v>0</v>
      </c>
      <c r="BF1041" s="143">
        <f t="shared" si="570"/>
        <v>0</v>
      </c>
      <c r="BG1041" s="144">
        <f t="shared" si="571"/>
        <v>0</v>
      </c>
      <c r="BH1041" s="144">
        <f t="shared" si="572"/>
        <v>0</v>
      </c>
      <c r="BI1041" s="144">
        <f t="shared" si="573"/>
        <v>0</v>
      </c>
      <c r="BJ1041" s="144">
        <f t="shared" si="574"/>
        <v>0</v>
      </c>
      <c r="BK1041" s="144">
        <f t="shared" si="575"/>
        <v>0</v>
      </c>
      <c r="BL1041" s="144">
        <f t="shared" si="576"/>
        <v>0</v>
      </c>
      <c r="BM1041" s="145">
        <f t="shared" si="577"/>
        <v>0</v>
      </c>
      <c r="BN1041" s="124"/>
      <c r="BO1041" s="124"/>
      <c r="BP1041" s="124"/>
      <c r="BQ1041" s="124"/>
      <c r="BR1041" s="124"/>
      <c r="BS1041" s="124"/>
      <c r="BT1041" s="124"/>
      <c r="BU1041" s="124"/>
      <c r="BV1041" s="130"/>
      <c r="BW1041" s="130"/>
      <c r="BX1041" s="130"/>
      <c r="BY1041" s="130"/>
      <c r="BZ1041" s="130"/>
      <c r="CA1041" s="130"/>
      <c r="CB1041" s="130"/>
      <c r="CC1041" s="130"/>
      <c r="CD1041" s="130"/>
      <c r="CE1041" s="130"/>
      <c r="CF1041" s="130"/>
      <c r="CG1041" s="130"/>
      <c r="CH1041" s="130"/>
      <c r="CI1041" s="130"/>
      <c r="CJ1041" s="130"/>
      <c r="CM1041" s="159">
        <f t="shared" si="578"/>
        <v>0</v>
      </c>
      <c r="CN1041" s="160">
        <f t="shared" si="579"/>
        <v>0</v>
      </c>
      <c r="CO1041" s="160">
        <f t="shared" si="580"/>
        <v>0</v>
      </c>
      <c r="CP1041" s="160">
        <f t="shared" si="581"/>
        <v>0</v>
      </c>
      <c r="CQ1041" s="160">
        <f t="shared" si="582"/>
        <v>0</v>
      </c>
      <c r="CR1041" s="160" t="str">
        <f t="shared" si="583"/>
        <v/>
      </c>
      <c r="CS1041" s="160" t="str">
        <f t="shared" si="584"/>
        <v/>
      </c>
      <c r="CT1041" s="160" t="str">
        <f t="shared" si="585"/>
        <v/>
      </c>
      <c r="CU1041" s="162" t="str">
        <f t="shared" si="586"/>
        <v/>
      </c>
      <c r="CV1041" s="162" t="str">
        <f t="shared" si="587"/>
        <v/>
      </c>
      <c r="CW1041" s="162" t="str">
        <f t="shared" si="588"/>
        <v/>
      </c>
      <c r="CX1041" s="162" t="str">
        <f t="shared" si="589"/>
        <v/>
      </c>
      <c r="CY1041" s="162" t="str">
        <f t="shared" si="590"/>
        <v/>
      </c>
      <c r="CZ1041" s="162" t="str">
        <f t="shared" si="591"/>
        <v/>
      </c>
      <c r="DA1041" s="163" t="str">
        <f t="shared" si="592"/>
        <v/>
      </c>
    </row>
    <row r="1042" spans="1:105" ht="16.5" x14ac:dyDescent="0.3">
      <c r="A1042" s="135"/>
      <c r="B1042" s="136"/>
      <c r="C1042" s="136"/>
      <c r="D1042" s="137"/>
      <c r="E1042" s="176"/>
      <c r="F1042" s="182"/>
      <c r="G1042" s="183"/>
      <c r="H1042" s="183"/>
      <c r="I1042" s="183"/>
      <c r="J1042" s="183"/>
      <c r="K1042" s="183"/>
      <c r="L1042" s="183"/>
      <c r="M1042" s="186"/>
      <c r="N1042" s="182"/>
      <c r="O1042" s="184"/>
      <c r="P1042" s="178"/>
      <c r="Q1042" s="118">
        <f t="shared" si="561"/>
        <v>0</v>
      </c>
      <c r="R1042" s="3"/>
      <c r="S1042" s="3"/>
      <c r="T1042" s="4"/>
      <c r="U1042" s="4"/>
      <c r="V1042" s="99">
        <f t="shared" si="562"/>
        <v>0</v>
      </c>
      <c r="W1042" s="161"/>
      <c r="X1042" s="138"/>
      <c r="AH1042" s="158" t="str">
        <f t="array" ref="AH1042">IF(OR(AH$1=0, $A1042=""),"",SQRT((_xlfn.XLOOKUP(AH$1,$Z$2:$Z$16,$AA$2:$AA$16)-$T1042)^2+(_xlfn.XLOOKUP(AH$1,$Z$2:$Z$16,$AB$2:$AB$16)-$U1042)^2+(_xlfn.XLOOKUP(AH$1,$Z$2:$Z$16,$AC$2:$AC$16-$V1042)^2)))</f>
        <v/>
      </c>
      <c r="AI1042" s="140" t="str">
        <f t="array" ref="AI1042">IF(OR(AI$1=0, $A1042=""),"",SQRT((_xlfn.XLOOKUP(AI$1,$Z$2:$Z$16,$AA$2:$AA$16)-$T1042)^2+(_xlfn.XLOOKUP(AI$1,$Z$2:$Z$16,$AB$2:$AB$16)-$U1042)^2+(_xlfn.XLOOKUP(AI$1,$Z$2:$Z$16,$AC$2:$AC$16-$V1042)^2)))</f>
        <v/>
      </c>
      <c r="AJ1042" s="140" t="str">
        <f t="array" ref="AJ1042">IF(OR(AJ$1=0, $A1042=""),"",SQRT((_xlfn.XLOOKUP(AJ$1,$Z$2:$Z$16,$AA$2:$AA$16)-$T1042)^2+(_xlfn.XLOOKUP(AJ$1,$Z$2:$Z$16,$AB$2:$AB$16)-$U1042)^2+(_xlfn.XLOOKUP(AJ$1,$Z$2:$Z$16,$AC$2:$AC$16-$V1042)^2)))</f>
        <v/>
      </c>
      <c r="AK1042" s="140" t="str">
        <f t="array" ref="AK1042">IF(OR(AK$1=0, $A1042=""),"",SQRT((_xlfn.XLOOKUP(AK$1,$Z$2:$Z$16,$AA$2:$AA$16)-$T1042)^2+(_xlfn.XLOOKUP(AK$1,$Z$2:$Z$16,$AB$2:$AB$16)-$U1042)^2+(_xlfn.XLOOKUP(AK$1,$Z$2:$Z$16,$AC$2:$AC$16-$V1042)^2)))</f>
        <v/>
      </c>
      <c r="AL1042" s="140" t="str">
        <f t="array" ref="AL1042">IF(OR(AL$1=0, $A1042=""),"",SQRT((_xlfn.XLOOKUP(AL$1,$Z$2:$Z$16,$AA$2:$AA$16)-$T1042)^2+(_xlfn.XLOOKUP(AL$1,$Z$2:$Z$16,$AB$2:$AB$16)-$U1042)^2+(_xlfn.XLOOKUP(AL$1,$Z$2:$Z$16,$AC$2:$AC$16-$V1042)^2)))</f>
        <v/>
      </c>
      <c r="AM1042" s="140" t="str">
        <f t="array" ref="AM1042">IF(OR(AM$1=0, $A1042=""),"",SQRT((_xlfn.XLOOKUP(AM$1,$Z$2:$Z$16,$AA$2:$AA$16)-$T1042)^2+(_xlfn.XLOOKUP(AM$1,$Z$2:$Z$16,$AB$2:$AB$16)-$U1042)^2+(_xlfn.XLOOKUP(AM$1,$Z$2:$Z$16,$AC$2:$AC$16-$V1042)^2)))</f>
        <v/>
      </c>
      <c r="AN1042" s="140" t="str">
        <f t="array" ref="AN1042">IF(OR(AN$1=0, $A1042=""),"",SQRT((_xlfn.XLOOKUP(AN$1,$Z$2:$Z$16,$AA$2:$AA$16)-$T1042)^2+(_xlfn.XLOOKUP(AN$1,$Z$2:$Z$16,$AB$2:$AB$16)-$U1042)^2+(_xlfn.XLOOKUP(AN$1,$Z$2:$Z$16,$AC$2:$AC$16-$V1042)^2)))</f>
        <v/>
      </c>
      <c r="AO1042" s="140" t="str">
        <f t="array" ref="AO1042">IF(OR(AO$1=0, $A1042=""),"",SQRT((_xlfn.XLOOKUP(AO$1,$Z$2:$Z$16,$AA$2:$AA$16)-$T1042)^2+(_xlfn.XLOOKUP(AO$1,$Z$2:$Z$16,$AB$2:$AB$16)-$U1042)^2+(_xlfn.XLOOKUP(AO$1,$Z$2:$Z$16,$AC$2:$AC$16-$V1042)^2)))</f>
        <v/>
      </c>
      <c r="AP1042" s="141" t="str">
        <f t="array" ref="AP1042">IF(OR(AP$1=0, $A1042=""),"",SQRT((_xlfn.XLOOKUP(AP$1,$Z$2:$Z$16,$AA$2:$AA$16)-$T1042)^2+(_xlfn.XLOOKUP(AP$1,$Z$2:$Z$16,$AB$2:$AB$16)-$U1042)^2+(_xlfn.XLOOKUP(AP$1,$Z$2:$Z$16,$AC$2:$AC$16-$V1042)^2)))</f>
        <v/>
      </c>
      <c r="AQ1042" s="141" t="str">
        <f t="array" ref="AQ1042">IF(OR(AQ$1=0, $A1042=""),"",SQRT((_xlfn.XLOOKUP(AQ$1,$Z$2:$Z$16,$AA$2:$AA$16)-$T1042)^2+(_xlfn.XLOOKUP(AQ$1,$Z$2:$Z$16,$AB$2:$AB$16)-$U1042)^2+(_xlfn.XLOOKUP(AQ$1,$Z$2:$Z$16,$AC$2:$AC$16-$V1042)^2)))</f>
        <v/>
      </c>
      <c r="AR1042" s="141" t="str">
        <f t="array" ref="AR1042">IF(OR(AR$1=0, $A1042=""),"",SQRT((_xlfn.XLOOKUP(AR$1,$Z$2:$Z$16,$AA$2:$AA$16)-$T1042)^2+(_xlfn.XLOOKUP(AR$1,$Z$2:$Z$16,$AB$2:$AB$16)-$U1042)^2+(_xlfn.XLOOKUP(AR$1,$Z$2:$Z$16,$AC$2:$AC$16-$V1042)^2)))</f>
        <v/>
      </c>
      <c r="AS1042" s="141" t="str">
        <f t="array" ref="AS1042">IF(OR(AS$1=0, $A1042=""),"",SQRT((_xlfn.XLOOKUP(AS$1,$Z$2:$Z$16,$AA$2:$AA$16)-$T1042)^2+(_xlfn.XLOOKUP(AS$1,$Z$2:$Z$16,$AB$2:$AB$16)-$U1042)^2+(_xlfn.XLOOKUP(AS$1,$Z$2:$Z$16,$AC$2:$AC$16-$V1042)^2)))</f>
        <v/>
      </c>
      <c r="AT1042" s="141" t="str">
        <f t="array" ref="AT1042">IF(OR(AT$1=0, $A1042=""),"",SQRT((_xlfn.XLOOKUP(AT$1,$Z$2:$Z$16,$AA$2:$AA$16)-$T1042)^2+(_xlfn.XLOOKUP(AT$1,$Z$2:$Z$16,$AB$2:$AB$16)-$U1042)^2+(_xlfn.XLOOKUP(AT$1,$Z$2:$Z$16,$AC$2:$AC$16-$V1042)^2)))</f>
        <v/>
      </c>
      <c r="AU1042" s="141" t="str">
        <f t="array" ref="AU1042">IF(OR(AU$1=0, $A1042=""),"",SQRT((_xlfn.XLOOKUP(AU$1,$Z$2:$Z$16,$AA$2:$AA$16)-$T1042)^2+(_xlfn.XLOOKUP(AU$1,$Z$2:$Z$16,$AB$2:$AB$16)-$U1042)^2+(_xlfn.XLOOKUP(AU$1,$Z$2:$Z$16,$AC$2:$AC$16-$V1042)^2)))</f>
        <v/>
      </c>
      <c r="AV1042" s="142" t="str">
        <f t="array" ref="AV1042">IF(OR(AV$1=0, $A1042=""),"",SQRT((_xlfn.XLOOKUP(AV$1,$Z$2:$Z$16,$AA$2:$AA$16)-$T1042)^2+(_xlfn.XLOOKUP(AV$1,$Z$2:$Z$16,$AB$2:$AB$16)-$U1042)^2+(_xlfn.XLOOKUP(AV$1,$Z$2:$Z$16,$AC$2:$AC$16-$V1042)^2)))</f>
        <v/>
      </c>
      <c r="AW1042" s="124"/>
      <c r="AX1042" s="124"/>
      <c r="AY1042" s="125">
        <f t="shared" si="563"/>
        <v>0</v>
      </c>
      <c r="AZ1042" s="143">
        <f t="shared" si="564"/>
        <v>0</v>
      </c>
      <c r="BA1042" s="143">
        <f t="shared" si="565"/>
        <v>0</v>
      </c>
      <c r="BB1042" s="143">
        <f t="shared" si="566"/>
        <v>0</v>
      </c>
      <c r="BC1042" s="143">
        <f t="shared" si="567"/>
        <v>0</v>
      </c>
      <c r="BD1042" s="143">
        <f t="shared" si="568"/>
        <v>0</v>
      </c>
      <c r="BE1042" s="143">
        <f t="shared" si="569"/>
        <v>0</v>
      </c>
      <c r="BF1042" s="143">
        <f t="shared" si="570"/>
        <v>0</v>
      </c>
      <c r="BG1042" s="144">
        <f t="shared" si="571"/>
        <v>0</v>
      </c>
      <c r="BH1042" s="144">
        <f t="shared" si="572"/>
        <v>0</v>
      </c>
      <c r="BI1042" s="144">
        <f t="shared" si="573"/>
        <v>0</v>
      </c>
      <c r="BJ1042" s="144">
        <f t="shared" si="574"/>
        <v>0</v>
      </c>
      <c r="BK1042" s="144">
        <f t="shared" si="575"/>
        <v>0</v>
      </c>
      <c r="BL1042" s="144">
        <f t="shared" si="576"/>
        <v>0</v>
      </c>
      <c r="BM1042" s="145">
        <f t="shared" si="577"/>
        <v>0</v>
      </c>
      <c r="BN1042" s="124"/>
      <c r="BO1042" s="124"/>
      <c r="BP1042" s="124"/>
      <c r="BQ1042" s="124"/>
      <c r="BR1042" s="124"/>
      <c r="BS1042" s="124"/>
      <c r="BT1042" s="124"/>
      <c r="BU1042" s="124"/>
      <c r="BV1042" s="130"/>
      <c r="BW1042" s="130"/>
      <c r="BX1042" s="130"/>
      <c r="BY1042" s="130"/>
      <c r="BZ1042" s="130"/>
      <c r="CA1042" s="130"/>
      <c r="CB1042" s="130"/>
      <c r="CC1042" s="130"/>
      <c r="CD1042" s="130"/>
      <c r="CE1042" s="130"/>
      <c r="CF1042" s="130"/>
      <c r="CG1042" s="130"/>
      <c r="CH1042" s="130"/>
      <c r="CI1042" s="130"/>
      <c r="CJ1042" s="130"/>
      <c r="CM1042" s="159">
        <f t="shared" si="578"/>
        <v>0</v>
      </c>
      <c r="CN1042" s="160">
        <f t="shared" si="579"/>
        <v>0</v>
      </c>
      <c r="CO1042" s="160">
        <f t="shared" si="580"/>
        <v>0</v>
      </c>
      <c r="CP1042" s="160">
        <f t="shared" si="581"/>
        <v>0</v>
      </c>
      <c r="CQ1042" s="160">
        <f t="shared" si="582"/>
        <v>0</v>
      </c>
      <c r="CR1042" s="160" t="str">
        <f t="shared" si="583"/>
        <v/>
      </c>
      <c r="CS1042" s="160" t="str">
        <f t="shared" si="584"/>
        <v/>
      </c>
      <c r="CT1042" s="160" t="str">
        <f t="shared" si="585"/>
        <v/>
      </c>
      <c r="CU1042" s="162" t="str">
        <f t="shared" si="586"/>
        <v/>
      </c>
      <c r="CV1042" s="162" t="str">
        <f t="shared" si="587"/>
        <v/>
      </c>
      <c r="CW1042" s="162" t="str">
        <f t="shared" si="588"/>
        <v/>
      </c>
      <c r="CX1042" s="162" t="str">
        <f t="shared" si="589"/>
        <v/>
      </c>
      <c r="CY1042" s="162" t="str">
        <f t="shared" si="590"/>
        <v/>
      </c>
      <c r="CZ1042" s="162" t="str">
        <f t="shared" si="591"/>
        <v/>
      </c>
      <c r="DA1042" s="163" t="str">
        <f t="shared" si="592"/>
        <v/>
      </c>
    </row>
    <row r="1043" spans="1:105" ht="16.5" x14ac:dyDescent="0.3">
      <c r="A1043" s="135"/>
      <c r="B1043" s="136"/>
      <c r="C1043" s="136"/>
      <c r="D1043" s="137"/>
      <c r="E1043" s="176"/>
      <c r="F1043" s="182"/>
      <c r="G1043" s="183"/>
      <c r="H1043" s="183"/>
      <c r="I1043" s="183"/>
      <c r="J1043" s="183"/>
      <c r="K1043" s="183"/>
      <c r="L1043" s="183"/>
      <c r="M1043" s="186"/>
      <c r="N1043" s="182"/>
      <c r="O1043" s="184"/>
      <c r="P1043" s="178"/>
      <c r="Q1043" s="118">
        <f t="shared" si="561"/>
        <v>0</v>
      </c>
      <c r="R1043" s="3"/>
      <c r="S1043" s="3"/>
      <c r="T1043" s="4"/>
      <c r="U1043" s="4"/>
      <c r="V1043" s="99">
        <f t="shared" si="562"/>
        <v>0</v>
      </c>
      <c r="W1043" s="161"/>
      <c r="X1043" s="138"/>
      <c r="AH1043" s="158" t="str">
        <f t="array" ref="AH1043">IF(OR(AH$1=0, $A1043=""),"",SQRT((_xlfn.XLOOKUP(AH$1,$Z$2:$Z$16,$AA$2:$AA$16)-$T1043)^2+(_xlfn.XLOOKUP(AH$1,$Z$2:$Z$16,$AB$2:$AB$16)-$U1043)^2+(_xlfn.XLOOKUP(AH$1,$Z$2:$Z$16,$AC$2:$AC$16-$V1043)^2)))</f>
        <v/>
      </c>
      <c r="AI1043" s="140" t="str">
        <f t="array" ref="AI1043">IF(OR(AI$1=0, $A1043=""),"",SQRT((_xlfn.XLOOKUP(AI$1,$Z$2:$Z$16,$AA$2:$AA$16)-$T1043)^2+(_xlfn.XLOOKUP(AI$1,$Z$2:$Z$16,$AB$2:$AB$16)-$U1043)^2+(_xlfn.XLOOKUP(AI$1,$Z$2:$Z$16,$AC$2:$AC$16-$V1043)^2)))</f>
        <v/>
      </c>
      <c r="AJ1043" s="140" t="str">
        <f t="array" ref="AJ1043">IF(OR(AJ$1=0, $A1043=""),"",SQRT((_xlfn.XLOOKUP(AJ$1,$Z$2:$Z$16,$AA$2:$AA$16)-$T1043)^2+(_xlfn.XLOOKUP(AJ$1,$Z$2:$Z$16,$AB$2:$AB$16)-$U1043)^2+(_xlfn.XLOOKUP(AJ$1,$Z$2:$Z$16,$AC$2:$AC$16-$V1043)^2)))</f>
        <v/>
      </c>
      <c r="AK1043" s="140" t="str">
        <f t="array" ref="AK1043">IF(OR(AK$1=0, $A1043=""),"",SQRT((_xlfn.XLOOKUP(AK$1,$Z$2:$Z$16,$AA$2:$AA$16)-$T1043)^2+(_xlfn.XLOOKUP(AK$1,$Z$2:$Z$16,$AB$2:$AB$16)-$U1043)^2+(_xlfn.XLOOKUP(AK$1,$Z$2:$Z$16,$AC$2:$AC$16-$V1043)^2)))</f>
        <v/>
      </c>
      <c r="AL1043" s="140" t="str">
        <f t="array" ref="AL1043">IF(OR(AL$1=0, $A1043=""),"",SQRT((_xlfn.XLOOKUP(AL$1,$Z$2:$Z$16,$AA$2:$AA$16)-$T1043)^2+(_xlfn.XLOOKUP(AL$1,$Z$2:$Z$16,$AB$2:$AB$16)-$U1043)^2+(_xlfn.XLOOKUP(AL$1,$Z$2:$Z$16,$AC$2:$AC$16-$V1043)^2)))</f>
        <v/>
      </c>
      <c r="AM1043" s="140" t="str">
        <f t="array" ref="AM1043">IF(OR(AM$1=0, $A1043=""),"",SQRT((_xlfn.XLOOKUP(AM$1,$Z$2:$Z$16,$AA$2:$AA$16)-$T1043)^2+(_xlfn.XLOOKUP(AM$1,$Z$2:$Z$16,$AB$2:$AB$16)-$U1043)^2+(_xlfn.XLOOKUP(AM$1,$Z$2:$Z$16,$AC$2:$AC$16-$V1043)^2)))</f>
        <v/>
      </c>
      <c r="AN1043" s="140" t="str">
        <f t="array" ref="AN1043">IF(OR(AN$1=0, $A1043=""),"",SQRT((_xlfn.XLOOKUP(AN$1,$Z$2:$Z$16,$AA$2:$AA$16)-$T1043)^2+(_xlfn.XLOOKUP(AN$1,$Z$2:$Z$16,$AB$2:$AB$16)-$U1043)^2+(_xlfn.XLOOKUP(AN$1,$Z$2:$Z$16,$AC$2:$AC$16-$V1043)^2)))</f>
        <v/>
      </c>
      <c r="AO1043" s="140" t="str">
        <f t="array" ref="AO1043">IF(OR(AO$1=0, $A1043=""),"",SQRT((_xlfn.XLOOKUP(AO$1,$Z$2:$Z$16,$AA$2:$AA$16)-$T1043)^2+(_xlfn.XLOOKUP(AO$1,$Z$2:$Z$16,$AB$2:$AB$16)-$U1043)^2+(_xlfn.XLOOKUP(AO$1,$Z$2:$Z$16,$AC$2:$AC$16-$V1043)^2)))</f>
        <v/>
      </c>
      <c r="AP1043" s="141" t="str">
        <f t="array" ref="AP1043">IF(OR(AP$1=0, $A1043=""),"",SQRT((_xlfn.XLOOKUP(AP$1,$Z$2:$Z$16,$AA$2:$AA$16)-$T1043)^2+(_xlfn.XLOOKUP(AP$1,$Z$2:$Z$16,$AB$2:$AB$16)-$U1043)^2+(_xlfn.XLOOKUP(AP$1,$Z$2:$Z$16,$AC$2:$AC$16-$V1043)^2)))</f>
        <v/>
      </c>
      <c r="AQ1043" s="141" t="str">
        <f t="array" ref="AQ1043">IF(OR(AQ$1=0, $A1043=""),"",SQRT((_xlfn.XLOOKUP(AQ$1,$Z$2:$Z$16,$AA$2:$AA$16)-$T1043)^2+(_xlfn.XLOOKUP(AQ$1,$Z$2:$Z$16,$AB$2:$AB$16)-$U1043)^2+(_xlfn.XLOOKUP(AQ$1,$Z$2:$Z$16,$AC$2:$AC$16-$V1043)^2)))</f>
        <v/>
      </c>
      <c r="AR1043" s="141" t="str">
        <f t="array" ref="AR1043">IF(OR(AR$1=0, $A1043=""),"",SQRT((_xlfn.XLOOKUP(AR$1,$Z$2:$Z$16,$AA$2:$AA$16)-$T1043)^2+(_xlfn.XLOOKUP(AR$1,$Z$2:$Z$16,$AB$2:$AB$16)-$U1043)^2+(_xlfn.XLOOKUP(AR$1,$Z$2:$Z$16,$AC$2:$AC$16-$V1043)^2)))</f>
        <v/>
      </c>
      <c r="AS1043" s="141" t="str">
        <f t="array" ref="AS1043">IF(OR(AS$1=0, $A1043=""),"",SQRT((_xlfn.XLOOKUP(AS$1,$Z$2:$Z$16,$AA$2:$AA$16)-$T1043)^2+(_xlfn.XLOOKUP(AS$1,$Z$2:$Z$16,$AB$2:$AB$16)-$U1043)^2+(_xlfn.XLOOKUP(AS$1,$Z$2:$Z$16,$AC$2:$AC$16-$V1043)^2)))</f>
        <v/>
      </c>
      <c r="AT1043" s="141" t="str">
        <f t="array" ref="AT1043">IF(OR(AT$1=0, $A1043=""),"",SQRT((_xlfn.XLOOKUP(AT$1,$Z$2:$Z$16,$AA$2:$AA$16)-$T1043)^2+(_xlfn.XLOOKUP(AT$1,$Z$2:$Z$16,$AB$2:$AB$16)-$U1043)^2+(_xlfn.XLOOKUP(AT$1,$Z$2:$Z$16,$AC$2:$AC$16-$V1043)^2)))</f>
        <v/>
      </c>
      <c r="AU1043" s="141" t="str">
        <f t="array" ref="AU1043">IF(OR(AU$1=0, $A1043=""),"",SQRT((_xlfn.XLOOKUP(AU$1,$Z$2:$Z$16,$AA$2:$AA$16)-$T1043)^2+(_xlfn.XLOOKUP(AU$1,$Z$2:$Z$16,$AB$2:$AB$16)-$U1043)^2+(_xlfn.XLOOKUP(AU$1,$Z$2:$Z$16,$AC$2:$AC$16-$V1043)^2)))</f>
        <v/>
      </c>
      <c r="AV1043" s="142" t="str">
        <f t="array" ref="AV1043">IF(OR(AV$1=0, $A1043=""),"",SQRT((_xlfn.XLOOKUP(AV$1,$Z$2:$Z$16,$AA$2:$AA$16)-$T1043)^2+(_xlfn.XLOOKUP(AV$1,$Z$2:$Z$16,$AB$2:$AB$16)-$U1043)^2+(_xlfn.XLOOKUP(AV$1,$Z$2:$Z$16,$AC$2:$AC$16-$V1043)^2)))</f>
        <v/>
      </c>
      <c r="AW1043" s="124"/>
      <c r="AX1043" s="124"/>
      <c r="AY1043" s="125">
        <f t="shared" si="563"/>
        <v>0</v>
      </c>
      <c r="AZ1043" s="143">
        <f t="shared" si="564"/>
        <v>0</v>
      </c>
      <c r="BA1043" s="143">
        <f t="shared" si="565"/>
        <v>0</v>
      </c>
      <c r="BB1043" s="143">
        <f t="shared" si="566"/>
        <v>0</v>
      </c>
      <c r="BC1043" s="143">
        <f t="shared" si="567"/>
        <v>0</v>
      </c>
      <c r="BD1043" s="143">
        <f t="shared" si="568"/>
        <v>0</v>
      </c>
      <c r="BE1043" s="143">
        <f t="shared" si="569"/>
        <v>0</v>
      </c>
      <c r="BF1043" s="143">
        <f t="shared" si="570"/>
        <v>0</v>
      </c>
      <c r="BG1043" s="144">
        <f t="shared" si="571"/>
        <v>0</v>
      </c>
      <c r="BH1043" s="144">
        <f t="shared" si="572"/>
        <v>0</v>
      </c>
      <c r="BI1043" s="144">
        <f t="shared" si="573"/>
        <v>0</v>
      </c>
      <c r="BJ1043" s="144">
        <f t="shared" si="574"/>
        <v>0</v>
      </c>
      <c r="BK1043" s="144">
        <f t="shared" si="575"/>
        <v>0</v>
      </c>
      <c r="BL1043" s="144">
        <f t="shared" si="576"/>
        <v>0</v>
      </c>
      <c r="BM1043" s="145">
        <f t="shared" si="577"/>
        <v>0</v>
      </c>
      <c r="BN1043" s="124"/>
      <c r="BO1043" s="124"/>
      <c r="BP1043" s="124"/>
      <c r="BQ1043" s="124"/>
      <c r="BR1043" s="124"/>
      <c r="BS1043" s="124"/>
      <c r="BT1043" s="124"/>
      <c r="BU1043" s="124"/>
      <c r="BV1043" s="130"/>
      <c r="BW1043" s="130"/>
      <c r="BX1043" s="130"/>
      <c r="BY1043" s="130"/>
      <c r="BZ1043" s="130"/>
      <c r="CA1043" s="130"/>
      <c r="CB1043" s="130"/>
      <c r="CC1043" s="130"/>
      <c r="CD1043" s="130"/>
      <c r="CE1043" s="130"/>
      <c r="CF1043" s="130"/>
      <c r="CG1043" s="130"/>
      <c r="CH1043" s="130"/>
      <c r="CI1043" s="130"/>
      <c r="CJ1043" s="130"/>
      <c r="CM1043" s="159">
        <f t="shared" si="578"/>
        <v>0</v>
      </c>
      <c r="CN1043" s="160">
        <f t="shared" si="579"/>
        <v>0</v>
      </c>
      <c r="CO1043" s="160">
        <f t="shared" si="580"/>
        <v>0</v>
      </c>
      <c r="CP1043" s="160">
        <f t="shared" si="581"/>
        <v>0</v>
      </c>
      <c r="CQ1043" s="160">
        <f t="shared" si="582"/>
        <v>0</v>
      </c>
      <c r="CR1043" s="160" t="str">
        <f t="shared" si="583"/>
        <v/>
      </c>
      <c r="CS1043" s="160" t="str">
        <f t="shared" si="584"/>
        <v/>
      </c>
      <c r="CT1043" s="160" t="str">
        <f t="shared" si="585"/>
        <v/>
      </c>
      <c r="CU1043" s="162" t="str">
        <f t="shared" si="586"/>
        <v/>
      </c>
      <c r="CV1043" s="162" t="str">
        <f t="shared" si="587"/>
        <v/>
      </c>
      <c r="CW1043" s="162" t="str">
        <f t="shared" si="588"/>
        <v/>
      </c>
      <c r="CX1043" s="162" t="str">
        <f t="shared" si="589"/>
        <v/>
      </c>
      <c r="CY1043" s="162" t="str">
        <f t="shared" si="590"/>
        <v/>
      </c>
      <c r="CZ1043" s="162" t="str">
        <f t="shared" si="591"/>
        <v/>
      </c>
      <c r="DA1043" s="163" t="str">
        <f t="shared" si="592"/>
        <v/>
      </c>
    </row>
    <row r="1044" spans="1:105" ht="16.5" x14ac:dyDescent="0.3">
      <c r="A1044" s="135"/>
      <c r="B1044" s="136"/>
      <c r="C1044" s="136"/>
      <c r="D1044" s="137"/>
      <c r="E1044" s="176"/>
      <c r="F1044" s="182"/>
      <c r="G1044" s="183"/>
      <c r="H1044" s="183"/>
      <c r="I1044" s="183"/>
      <c r="J1044" s="183"/>
      <c r="K1044" s="183"/>
      <c r="L1044" s="183"/>
      <c r="M1044" s="186"/>
      <c r="N1044" s="182"/>
      <c r="O1044" s="184"/>
      <c r="P1044" s="178"/>
      <c r="Q1044" s="118">
        <f t="shared" si="561"/>
        <v>0</v>
      </c>
      <c r="R1044" s="3"/>
      <c r="S1044" s="3"/>
      <c r="T1044" s="4"/>
      <c r="U1044" s="4"/>
      <c r="V1044" s="99">
        <f t="shared" si="562"/>
        <v>0</v>
      </c>
      <c r="W1044" s="161"/>
      <c r="X1044" s="138"/>
      <c r="AH1044" s="158" t="str">
        <f t="array" ref="AH1044">IF(OR(AH$1=0, $A1044=""),"",SQRT((_xlfn.XLOOKUP(AH$1,$Z$2:$Z$16,$AA$2:$AA$16)-$T1044)^2+(_xlfn.XLOOKUP(AH$1,$Z$2:$Z$16,$AB$2:$AB$16)-$U1044)^2+(_xlfn.XLOOKUP(AH$1,$Z$2:$Z$16,$AC$2:$AC$16-$V1044)^2)))</f>
        <v/>
      </c>
      <c r="AI1044" s="140" t="str">
        <f t="array" ref="AI1044">IF(OR(AI$1=0, $A1044=""),"",SQRT((_xlfn.XLOOKUP(AI$1,$Z$2:$Z$16,$AA$2:$AA$16)-$T1044)^2+(_xlfn.XLOOKUP(AI$1,$Z$2:$Z$16,$AB$2:$AB$16)-$U1044)^2+(_xlfn.XLOOKUP(AI$1,$Z$2:$Z$16,$AC$2:$AC$16-$V1044)^2)))</f>
        <v/>
      </c>
      <c r="AJ1044" s="140" t="str">
        <f t="array" ref="AJ1044">IF(OR(AJ$1=0, $A1044=""),"",SQRT((_xlfn.XLOOKUP(AJ$1,$Z$2:$Z$16,$AA$2:$AA$16)-$T1044)^2+(_xlfn.XLOOKUP(AJ$1,$Z$2:$Z$16,$AB$2:$AB$16)-$U1044)^2+(_xlfn.XLOOKUP(AJ$1,$Z$2:$Z$16,$AC$2:$AC$16-$V1044)^2)))</f>
        <v/>
      </c>
      <c r="AK1044" s="140" t="str">
        <f t="array" ref="AK1044">IF(OR(AK$1=0, $A1044=""),"",SQRT((_xlfn.XLOOKUP(AK$1,$Z$2:$Z$16,$AA$2:$AA$16)-$T1044)^2+(_xlfn.XLOOKUP(AK$1,$Z$2:$Z$16,$AB$2:$AB$16)-$U1044)^2+(_xlfn.XLOOKUP(AK$1,$Z$2:$Z$16,$AC$2:$AC$16-$V1044)^2)))</f>
        <v/>
      </c>
      <c r="AL1044" s="140" t="str">
        <f t="array" ref="AL1044">IF(OR(AL$1=0, $A1044=""),"",SQRT((_xlfn.XLOOKUP(AL$1,$Z$2:$Z$16,$AA$2:$AA$16)-$T1044)^2+(_xlfn.XLOOKUP(AL$1,$Z$2:$Z$16,$AB$2:$AB$16)-$U1044)^2+(_xlfn.XLOOKUP(AL$1,$Z$2:$Z$16,$AC$2:$AC$16-$V1044)^2)))</f>
        <v/>
      </c>
      <c r="AM1044" s="140" t="str">
        <f t="array" ref="AM1044">IF(OR(AM$1=0, $A1044=""),"",SQRT((_xlfn.XLOOKUP(AM$1,$Z$2:$Z$16,$AA$2:$AA$16)-$T1044)^2+(_xlfn.XLOOKUP(AM$1,$Z$2:$Z$16,$AB$2:$AB$16)-$U1044)^2+(_xlfn.XLOOKUP(AM$1,$Z$2:$Z$16,$AC$2:$AC$16-$V1044)^2)))</f>
        <v/>
      </c>
      <c r="AN1044" s="140" t="str">
        <f t="array" ref="AN1044">IF(OR(AN$1=0, $A1044=""),"",SQRT((_xlfn.XLOOKUP(AN$1,$Z$2:$Z$16,$AA$2:$AA$16)-$T1044)^2+(_xlfn.XLOOKUP(AN$1,$Z$2:$Z$16,$AB$2:$AB$16)-$U1044)^2+(_xlfn.XLOOKUP(AN$1,$Z$2:$Z$16,$AC$2:$AC$16-$V1044)^2)))</f>
        <v/>
      </c>
      <c r="AO1044" s="140" t="str">
        <f t="array" ref="AO1044">IF(OR(AO$1=0, $A1044=""),"",SQRT((_xlfn.XLOOKUP(AO$1,$Z$2:$Z$16,$AA$2:$AA$16)-$T1044)^2+(_xlfn.XLOOKUP(AO$1,$Z$2:$Z$16,$AB$2:$AB$16)-$U1044)^2+(_xlfn.XLOOKUP(AO$1,$Z$2:$Z$16,$AC$2:$AC$16-$V1044)^2)))</f>
        <v/>
      </c>
      <c r="AP1044" s="141" t="str">
        <f t="array" ref="AP1044">IF(OR(AP$1=0, $A1044=""),"",SQRT((_xlfn.XLOOKUP(AP$1,$Z$2:$Z$16,$AA$2:$AA$16)-$T1044)^2+(_xlfn.XLOOKUP(AP$1,$Z$2:$Z$16,$AB$2:$AB$16)-$U1044)^2+(_xlfn.XLOOKUP(AP$1,$Z$2:$Z$16,$AC$2:$AC$16-$V1044)^2)))</f>
        <v/>
      </c>
      <c r="AQ1044" s="141" t="str">
        <f t="array" ref="AQ1044">IF(OR(AQ$1=0, $A1044=""),"",SQRT((_xlfn.XLOOKUP(AQ$1,$Z$2:$Z$16,$AA$2:$AA$16)-$T1044)^2+(_xlfn.XLOOKUP(AQ$1,$Z$2:$Z$16,$AB$2:$AB$16)-$U1044)^2+(_xlfn.XLOOKUP(AQ$1,$Z$2:$Z$16,$AC$2:$AC$16-$V1044)^2)))</f>
        <v/>
      </c>
      <c r="AR1044" s="141" t="str">
        <f t="array" ref="AR1044">IF(OR(AR$1=0, $A1044=""),"",SQRT((_xlfn.XLOOKUP(AR$1,$Z$2:$Z$16,$AA$2:$AA$16)-$T1044)^2+(_xlfn.XLOOKUP(AR$1,$Z$2:$Z$16,$AB$2:$AB$16)-$U1044)^2+(_xlfn.XLOOKUP(AR$1,$Z$2:$Z$16,$AC$2:$AC$16-$V1044)^2)))</f>
        <v/>
      </c>
      <c r="AS1044" s="141" t="str">
        <f t="array" ref="AS1044">IF(OR(AS$1=0, $A1044=""),"",SQRT((_xlfn.XLOOKUP(AS$1,$Z$2:$Z$16,$AA$2:$AA$16)-$T1044)^2+(_xlfn.XLOOKUP(AS$1,$Z$2:$Z$16,$AB$2:$AB$16)-$U1044)^2+(_xlfn.XLOOKUP(AS$1,$Z$2:$Z$16,$AC$2:$AC$16-$V1044)^2)))</f>
        <v/>
      </c>
      <c r="AT1044" s="141" t="str">
        <f t="array" ref="AT1044">IF(OR(AT$1=0, $A1044=""),"",SQRT((_xlfn.XLOOKUP(AT$1,$Z$2:$Z$16,$AA$2:$AA$16)-$T1044)^2+(_xlfn.XLOOKUP(AT$1,$Z$2:$Z$16,$AB$2:$AB$16)-$U1044)^2+(_xlfn.XLOOKUP(AT$1,$Z$2:$Z$16,$AC$2:$AC$16-$V1044)^2)))</f>
        <v/>
      </c>
      <c r="AU1044" s="141" t="str">
        <f t="array" ref="AU1044">IF(OR(AU$1=0, $A1044=""),"",SQRT((_xlfn.XLOOKUP(AU$1,$Z$2:$Z$16,$AA$2:$AA$16)-$T1044)^2+(_xlfn.XLOOKUP(AU$1,$Z$2:$Z$16,$AB$2:$AB$16)-$U1044)^2+(_xlfn.XLOOKUP(AU$1,$Z$2:$Z$16,$AC$2:$AC$16-$V1044)^2)))</f>
        <v/>
      </c>
      <c r="AV1044" s="142" t="str">
        <f t="array" ref="AV1044">IF(OR(AV$1=0, $A1044=""),"",SQRT((_xlfn.XLOOKUP(AV$1,$Z$2:$Z$16,$AA$2:$AA$16)-$T1044)^2+(_xlfn.XLOOKUP(AV$1,$Z$2:$Z$16,$AB$2:$AB$16)-$U1044)^2+(_xlfn.XLOOKUP(AV$1,$Z$2:$Z$16,$AC$2:$AC$16-$V1044)^2)))</f>
        <v/>
      </c>
      <c r="AW1044" s="124"/>
      <c r="AX1044" s="124"/>
      <c r="AY1044" s="125">
        <f t="shared" si="563"/>
        <v>0</v>
      </c>
      <c r="AZ1044" s="143">
        <f t="shared" si="564"/>
        <v>0</v>
      </c>
      <c r="BA1044" s="143">
        <f t="shared" si="565"/>
        <v>0</v>
      </c>
      <c r="BB1044" s="143">
        <f t="shared" si="566"/>
        <v>0</v>
      </c>
      <c r="BC1044" s="143">
        <f t="shared" si="567"/>
        <v>0</v>
      </c>
      <c r="BD1044" s="143">
        <f t="shared" si="568"/>
        <v>0</v>
      </c>
      <c r="BE1044" s="143">
        <f t="shared" si="569"/>
        <v>0</v>
      </c>
      <c r="BF1044" s="143">
        <f t="shared" si="570"/>
        <v>0</v>
      </c>
      <c r="BG1044" s="144">
        <f t="shared" si="571"/>
        <v>0</v>
      </c>
      <c r="BH1044" s="144">
        <f t="shared" si="572"/>
        <v>0</v>
      </c>
      <c r="BI1044" s="144">
        <f t="shared" si="573"/>
        <v>0</v>
      </c>
      <c r="BJ1044" s="144">
        <f t="shared" si="574"/>
        <v>0</v>
      </c>
      <c r="BK1044" s="144">
        <f t="shared" si="575"/>
        <v>0</v>
      </c>
      <c r="BL1044" s="144">
        <f t="shared" si="576"/>
        <v>0</v>
      </c>
      <c r="BM1044" s="145">
        <f t="shared" si="577"/>
        <v>0</v>
      </c>
      <c r="BN1044" s="124"/>
      <c r="BO1044" s="124"/>
      <c r="BP1044" s="124"/>
      <c r="BQ1044" s="124"/>
      <c r="BR1044" s="124"/>
      <c r="BS1044" s="124"/>
      <c r="BT1044" s="124"/>
      <c r="BU1044" s="124"/>
      <c r="BV1044" s="130"/>
      <c r="BW1044" s="130"/>
      <c r="BX1044" s="130"/>
      <c r="BY1044" s="130"/>
      <c r="BZ1044" s="130"/>
      <c r="CA1044" s="130"/>
      <c r="CB1044" s="130"/>
      <c r="CC1044" s="130"/>
      <c r="CD1044" s="130"/>
      <c r="CE1044" s="130"/>
      <c r="CF1044" s="130"/>
      <c r="CG1044" s="130"/>
      <c r="CH1044" s="130"/>
      <c r="CI1044" s="130"/>
      <c r="CJ1044" s="130"/>
      <c r="CM1044" s="159">
        <f t="shared" si="578"/>
        <v>0</v>
      </c>
      <c r="CN1044" s="160">
        <f t="shared" si="579"/>
        <v>0</v>
      </c>
      <c r="CO1044" s="160">
        <f t="shared" si="580"/>
        <v>0</v>
      </c>
      <c r="CP1044" s="160">
        <f t="shared" si="581"/>
        <v>0</v>
      </c>
      <c r="CQ1044" s="160">
        <f t="shared" si="582"/>
        <v>0</v>
      </c>
      <c r="CR1044" s="160" t="str">
        <f t="shared" si="583"/>
        <v/>
      </c>
      <c r="CS1044" s="160" t="str">
        <f t="shared" si="584"/>
        <v/>
      </c>
      <c r="CT1044" s="160" t="str">
        <f t="shared" si="585"/>
        <v/>
      </c>
      <c r="CU1044" s="162" t="str">
        <f t="shared" si="586"/>
        <v/>
      </c>
      <c r="CV1044" s="162" t="str">
        <f t="shared" si="587"/>
        <v/>
      </c>
      <c r="CW1044" s="162" t="str">
        <f t="shared" si="588"/>
        <v/>
      </c>
      <c r="CX1044" s="162" t="str">
        <f t="shared" si="589"/>
        <v/>
      </c>
      <c r="CY1044" s="162" t="str">
        <f t="shared" si="590"/>
        <v/>
      </c>
      <c r="CZ1044" s="162" t="str">
        <f t="shared" si="591"/>
        <v/>
      </c>
      <c r="DA1044" s="163" t="str">
        <f t="shared" si="592"/>
        <v/>
      </c>
    </row>
    <row r="1045" spans="1:105" ht="16.5" x14ac:dyDescent="0.3">
      <c r="A1045" s="135"/>
      <c r="B1045" s="136"/>
      <c r="C1045" s="136"/>
      <c r="D1045" s="137"/>
      <c r="E1045" s="176"/>
      <c r="F1045" s="182"/>
      <c r="G1045" s="183"/>
      <c r="H1045" s="183"/>
      <c r="I1045" s="183"/>
      <c r="J1045" s="183"/>
      <c r="K1045" s="183"/>
      <c r="L1045" s="183"/>
      <c r="M1045" s="186"/>
      <c r="N1045" s="182"/>
      <c r="O1045" s="184"/>
      <c r="P1045" s="178"/>
      <c r="Q1045" s="118">
        <f t="shared" si="561"/>
        <v>0</v>
      </c>
      <c r="R1045" s="3"/>
      <c r="S1045" s="3"/>
      <c r="T1045" s="4"/>
      <c r="U1045" s="4"/>
      <c r="V1045" s="99">
        <f t="shared" si="562"/>
        <v>0</v>
      </c>
      <c r="W1045" s="161"/>
      <c r="X1045" s="138"/>
      <c r="AH1045" s="158" t="str">
        <f t="array" ref="AH1045">IF(OR(AH$1=0, $A1045=""),"",SQRT((_xlfn.XLOOKUP(AH$1,$Z$2:$Z$16,$AA$2:$AA$16)-$T1045)^2+(_xlfn.XLOOKUP(AH$1,$Z$2:$Z$16,$AB$2:$AB$16)-$U1045)^2+(_xlfn.XLOOKUP(AH$1,$Z$2:$Z$16,$AC$2:$AC$16-$V1045)^2)))</f>
        <v/>
      </c>
      <c r="AI1045" s="140" t="str">
        <f t="array" ref="AI1045">IF(OR(AI$1=0, $A1045=""),"",SQRT((_xlfn.XLOOKUP(AI$1,$Z$2:$Z$16,$AA$2:$AA$16)-$T1045)^2+(_xlfn.XLOOKUP(AI$1,$Z$2:$Z$16,$AB$2:$AB$16)-$U1045)^2+(_xlfn.XLOOKUP(AI$1,$Z$2:$Z$16,$AC$2:$AC$16-$V1045)^2)))</f>
        <v/>
      </c>
      <c r="AJ1045" s="140" t="str">
        <f t="array" ref="AJ1045">IF(OR(AJ$1=0, $A1045=""),"",SQRT((_xlfn.XLOOKUP(AJ$1,$Z$2:$Z$16,$AA$2:$AA$16)-$T1045)^2+(_xlfn.XLOOKUP(AJ$1,$Z$2:$Z$16,$AB$2:$AB$16)-$U1045)^2+(_xlfn.XLOOKUP(AJ$1,$Z$2:$Z$16,$AC$2:$AC$16-$V1045)^2)))</f>
        <v/>
      </c>
      <c r="AK1045" s="140" t="str">
        <f t="array" ref="AK1045">IF(OR(AK$1=0, $A1045=""),"",SQRT((_xlfn.XLOOKUP(AK$1,$Z$2:$Z$16,$AA$2:$AA$16)-$T1045)^2+(_xlfn.XLOOKUP(AK$1,$Z$2:$Z$16,$AB$2:$AB$16)-$U1045)^2+(_xlfn.XLOOKUP(AK$1,$Z$2:$Z$16,$AC$2:$AC$16-$V1045)^2)))</f>
        <v/>
      </c>
      <c r="AL1045" s="140" t="str">
        <f t="array" ref="AL1045">IF(OR(AL$1=0, $A1045=""),"",SQRT((_xlfn.XLOOKUP(AL$1,$Z$2:$Z$16,$AA$2:$AA$16)-$T1045)^2+(_xlfn.XLOOKUP(AL$1,$Z$2:$Z$16,$AB$2:$AB$16)-$U1045)^2+(_xlfn.XLOOKUP(AL$1,$Z$2:$Z$16,$AC$2:$AC$16-$V1045)^2)))</f>
        <v/>
      </c>
      <c r="AM1045" s="140" t="str">
        <f t="array" ref="AM1045">IF(OR(AM$1=0, $A1045=""),"",SQRT((_xlfn.XLOOKUP(AM$1,$Z$2:$Z$16,$AA$2:$AA$16)-$T1045)^2+(_xlfn.XLOOKUP(AM$1,$Z$2:$Z$16,$AB$2:$AB$16)-$U1045)^2+(_xlfn.XLOOKUP(AM$1,$Z$2:$Z$16,$AC$2:$AC$16-$V1045)^2)))</f>
        <v/>
      </c>
      <c r="AN1045" s="140" t="str">
        <f t="array" ref="AN1045">IF(OR(AN$1=0, $A1045=""),"",SQRT((_xlfn.XLOOKUP(AN$1,$Z$2:$Z$16,$AA$2:$AA$16)-$T1045)^2+(_xlfn.XLOOKUP(AN$1,$Z$2:$Z$16,$AB$2:$AB$16)-$U1045)^2+(_xlfn.XLOOKUP(AN$1,$Z$2:$Z$16,$AC$2:$AC$16-$V1045)^2)))</f>
        <v/>
      </c>
      <c r="AO1045" s="140" t="str">
        <f t="array" ref="AO1045">IF(OR(AO$1=0, $A1045=""),"",SQRT((_xlfn.XLOOKUP(AO$1,$Z$2:$Z$16,$AA$2:$AA$16)-$T1045)^2+(_xlfn.XLOOKUP(AO$1,$Z$2:$Z$16,$AB$2:$AB$16)-$U1045)^2+(_xlfn.XLOOKUP(AO$1,$Z$2:$Z$16,$AC$2:$AC$16-$V1045)^2)))</f>
        <v/>
      </c>
      <c r="AP1045" s="141" t="str">
        <f t="array" ref="AP1045">IF(OR(AP$1=0, $A1045=""),"",SQRT((_xlfn.XLOOKUP(AP$1,$Z$2:$Z$16,$AA$2:$AA$16)-$T1045)^2+(_xlfn.XLOOKUP(AP$1,$Z$2:$Z$16,$AB$2:$AB$16)-$U1045)^2+(_xlfn.XLOOKUP(AP$1,$Z$2:$Z$16,$AC$2:$AC$16-$V1045)^2)))</f>
        <v/>
      </c>
      <c r="AQ1045" s="141" t="str">
        <f t="array" ref="AQ1045">IF(OR(AQ$1=0, $A1045=""),"",SQRT((_xlfn.XLOOKUP(AQ$1,$Z$2:$Z$16,$AA$2:$AA$16)-$T1045)^2+(_xlfn.XLOOKUP(AQ$1,$Z$2:$Z$16,$AB$2:$AB$16)-$U1045)^2+(_xlfn.XLOOKUP(AQ$1,$Z$2:$Z$16,$AC$2:$AC$16-$V1045)^2)))</f>
        <v/>
      </c>
      <c r="AR1045" s="141" t="str">
        <f t="array" ref="AR1045">IF(OR(AR$1=0, $A1045=""),"",SQRT((_xlfn.XLOOKUP(AR$1,$Z$2:$Z$16,$AA$2:$AA$16)-$T1045)^2+(_xlfn.XLOOKUP(AR$1,$Z$2:$Z$16,$AB$2:$AB$16)-$U1045)^2+(_xlfn.XLOOKUP(AR$1,$Z$2:$Z$16,$AC$2:$AC$16-$V1045)^2)))</f>
        <v/>
      </c>
      <c r="AS1045" s="141" t="str">
        <f t="array" ref="AS1045">IF(OR(AS$1=0, $A1045=""),"",SQRT((_xlfn.XLOOKUP(AS$1,$Z$2:$Z$16,$AA$2:$AA$16)-$T1045)^2+(_xlfn.XLOOKUP(AS$1,$Z$2:$Z$16,$AB$2:$AB$16)-$U1045)^2+(_xlfn.XLOOKUP(AS$1,$Z$2:$Z$16,$AC$2:$AC$16-$V1045)^2)))</f>
        <v/>
      </c>
      <c r="AT1045" s="141" t="str">
        <f t="array" ref="AT1045">IF(OR(AT$1=0, $A1045=""),"",SQRT((_xlfn.XLOOKUP(AT$1,$Z$2:$Z$16,$AA$2:$AA$16)-$T1045)^2+(_xlfn.XLOOKUP(AT$1,$Z$2:$Z$16,$AB$2:$AB$16)-$U1045)^2+(_xlfn.XLOOKUP(AT$1,$Z$2:$Z$16,$AC$2:$AC$16-$V1045)^2)))</f>
        <v/>
      </c>
      <c r="AU1045" s="141" t="str">
        <f t="array" ref="AU1045">IF(OR(AU$1=0, $A1045=""),"",SQRT((_xlfn.XLOOKUP(AU$1,$Z$2:$Z$16,$AA$2:$AA$16)-$T1045)^2+(_xlfn.XLOOKUP(AU$1,$Z$2:$Z$16,$AB$2:$AB$16)-$U1045)^2+(_xlfn.XLOOKUP(AU$1,$Z$2:$Z$16,$AC$2:$AC$16-$V1045)^2)))</f>
        <v/>
      </c>
      <c r="AV1045" s="142" t="str">
        <f t="array" ref="AV1045">IF(OR(AV$1=0, $A1045=""),"",SQRT((_xlfn.XLOOKUP(AV$1,$Z$2:$Z$16,$AA$2:$AA$16)-$T1045)^2+(_xlfn.XLOOKUP(AV$1,$Z$2:$Z$16,$AB$2:$AB$16)-$U1045)^2+(_xlfn.XLOOKUP(AV$1,$Z$2:$Z$16,$AC$2:$AC$16-$V1045)^2)))</f>
        <v/>
      </c>
      <c r="AW1045" s="124"/>
      <c r="AX1045" s="124"/>
      <c r="AY1045" s="125">
        <f t="shared" si="563"/>
        <v>0</v>
      </c>
      <c r="AZ1045" s="143">
        <f t="shared" si="564"/>
        <v>0</v>
      </c>
      <c r="BA1045" s="143">
        <f t="shared" si="565"/>
        <v>0</v>
      </c>
      <c r="BB1045" s="143">
        <f t="shared" si="566"/>
        <v>0</v>
      </c>
      <c r="BC1045" s="143">
        <f t="shared" si="567"/>
        <v>0</v>
      </c>
      <c r="BD1045" s="143">
        <f t="shared" si="568"/>
        <v>0</v>
      </c>
      <c r="BE1045" s="143">
        <f t="shared" si="569"/>
        <v>0</v>
      </c>
      <c r="BF1045" s="143">
        <f t="shared" si="570"/>
        <v>0</v>
      </c>
      <c r="BG1045" s="144">
        <f t="shared" si="571"/>
        <v>0</v>
      </c>
      <c r="BH1045" s="144">
        <f t="shared" si="572"/>
        <v>0</v>
      </c>
      <c r="BI1045" s="144">
        <f t="shared" si="573"/>
        <v>0</v>
      </c>
      <c r="BJ1045" s="144">
        <f t="shared" si="574"/>
        <v>0</v>
      </c>
      <c r="BK1045" s="144">
        <f t="shared" si="575"/>
        <v>0</v>
      </c>
      <c r="BL1045" s="144">
        <f t="shared" si="576"/>
        <v>0</v>
      </c>
      <c r="BM1045" s="145">
        <f t="shared" si="577"/>
        <v>0</v>
      </c>
      <c r="BN1045" s="124"/>
      <c r="BO1045" s="124"/>
      <c r="BP1045" s="124"/>
      <c r="BQ1045" s="124"/>
      <c r="BR1045" s="124"/>
      <c r="BS1045" s="124"/>
      <c r="BT1045" s="124"/>
      <c r="BU1045" s="124"/>
      <c r="BV1045" s="130"/>
      <c r="BW1045" s="130"/>
      <c r="BX1045" s="130"/>
      <c r="BY1045" s="130"/>
      <c r="BZ1045" s="130"/>
      <c r="CA1045" s="130"/>
      <c r="CB1045" s="130"/>
      <c r="CC1045" s="130"/>
      <c r="CD1045" s="130"/>
      <c r="CE1045" s="130"/>
      <c r="CF1045" s="130"/>
      <c r="CG1045" s="130"/>
      <c r="CH1045" s="130"/>
      <c r="CI1045" s="130"/>
      <c r="CJ1045" s="130"/>
      <c r="CM1045" s="159">
        <f t="shared" si="578"/>
        <v>0</v>
      </c>
      <c r="CN1045" s="160">
        <f t="shared" si="579"/>
        <v>0</v>
      </c>
      <c r="CO1045" s="160">
        <f t="shared" si="580"/>
        <v>0</v>
      </c>
      <c r="CP1045" s="160">
        <f t="shared" si="581"/>
        <v>0</v>
      </c>
      <c r="CQ1045" s="160">
        <f t="shared" si="582"/>
        <v>0</v>
      </c>
      <c r="CR1045" s="160" t="str">
        <f t="shared" si="583"/>
        <v/>
      </c>
      <c r="CS1045" s="160" t="str">
        <f t="shared" si="584"/>
        <v/>
      </c>
      <c r="CT1045" s="160" t="str">
        <f t="shared" si="585"/>
        <v/>
      </c>
      <c r="CU1045" s="162" t="str">
        <f t="shared" si="586"/>
        <v/>
      </c>
      <c r="CV1045" s="162" t="str">
        <f t="shared" si="587"/>
        <v/>
      </c>
      <c r="CW1045" s="162" t="str">
        <f t="shared" si="588"/>
        <v/>
      </c>
      <c r="CX1045" s="162" t="str">
        <f t="shared" si="589"/>
        <v/>
      </c>
      <c r="CY1045" s="162" t="str">
        <f t="shared" si="590"/>
        <v/>
      </c>
      <c r="CZ1045" s="162" t="str">
        <f t="shared" si="591"/>
        <v/>
      </c>
      <c r="DA1045" s="163" t="str">
        <f t="shared" si="592"/>
        <v/>
      </c>
    </row>
    <row r="1046" spans="1:105" ht="16.5" x14ac:dyDescent="0.3">
      <c r="A1046" s="135"/>
      <c r="B1046" s="136"/>
      <c r="C1046" s="136"/>
      <c r="D1046" s="137"/>
      <c r="E1046" s="176"/>
      <c r="F1046" s="182"/>
      <c r="G1046" s="183"/>
      <c r="H1046" s="183"/>
      <c r="I1046" s="183"/>
      <c r="J1046" s="183"/>
      <c r="K1046" s="183"/>
      <c r="L1046" s="183"/>
      <c r="M1046" s="186"/>
      <c r="N1046" s="182"/>
      <c r="O1046" s="184"/>
      <c r="P1046" s="178"/>
      <c r="Q1046" s="118">
        <f t="shared" si="561"/>
        <v>0</v>
      </c>
      <c r="R1046" s="3"/>
      <c r="S1046" s="3"/>
      <c r="T1046" s="4"/>
      <c r="U1046" s="4"/>
      <c r="V1046" s="99">
        <f t="shared" si="562"/>
        <v>0</v>
      </c>
      <c r="W1046" s="161"/>
      <c r="X1046" s="138"/>
      <c r="AH1046" s="158" t="str">
        <f t="array" ref="AH1046">IF(OR(AH$1=0, $A1046=""),"",SQRT((_xlfn.XLOOKUP(AH$1,$Z$2:$Z$16,$AA$2:$AA$16)-$T1046)^2+(_xlfn.XLOOKUP(AH$1,$Z$2:$Z$16,$AB$2:$AB$16)-$U1046)^2+(_xlfn.XLOOKUP(AH$1,$Z$2:$Z$16,$AC$2:$AC$16-$V1046)^2)))</f>
        <v/>
      </c>
      <c r="AI1046" s="140" t="str">
        <f t="array" ref="AI1046">IF(OR(AI$1=0, $A1046=""),"",SQRT((_xlfn.XLOOKUP(AI$1,$Z$2:$Z$16,$AA$2:$AA$16)-$T1046)^2+(_xlfn.XLOOKUP(AI$1,$Z$2:$Z$16,$AB$2:$AB$16)-$U1046)^2+(_xlfn.XLOOKUP(AI$1,$Z$2:$Z$16,$AC$2:$AC$16-$V1046)^2)))</f>
        <v/>
      </c>
      <c r="AJ1046" s="140" t="str">
        <f t="array" ref="AJ1046">IF(OR(AJ$1=0, $A1046=""),"",SQRT((_xlfn.XLOOKUP(AJ$1,$Z$2:$Z$16,$AA$2:$AA$16)-$T1046)^2+(_xlfn.XLOOKUP(AJ$1,$Z$2:$Z$16,$AB$2:$AB$16)-$U1046)^2+(_xlfn.XLOOKUP(AJ$1,$Z$2:$Z$16,$AC$2:$AC$16-$V1046)^2)))</f>
        <v/>
      </c>
      <c r="AK1046" s="140" t="str">
        <f t="array" ref="AK1046">IF(OR(AK$1=0, $A1046=""),"",SQRT((_xlfn.XLOOKUP(AK$1,$Z$2:$Z$16,$AA$2:$AA$16)-$T1046)^2+(_xlfn.XLOOKUP(AK$1,$Z$2:$Z$16,$AB$2:$AB$16)-$U1046)^2+(_xlfn.XLOOKUP(AK$1,$Z$2:$Z$16,$AC$2:$AC$16-$V1046)^2)))</f>
        <v/>
      </c>
      <c r="AL1046" s="140" t="str">
        <f t="array" ref="AL1046">IF(OR(AL$1=0, $A1046=""),"",SQRT((_xlfn.XLOOKUP(AL$1,$Z$2:$Z$16,$AA$2:$AA$16)-$T1046)^2+(_xlfn.XLOOKUP(AL$1,$Z$2:$Z$16,$AB$2:$AB$16)-$U1046)^2+(_xlfn.XLOOKUP(AL$1,$Z$2:$Z$16,$AC$2:$AC$16-$V1046)^2)))</f>
        <v/>
      </c>
      <c r="AM1046" s="140" t="str">
        <f t="array" ref="AM1046">IF(OR(AM$1=0, $A1046=""),"",SQRT((_xlfn.XLOOKUP(AM$1,$Z$2:$Z$16,$AA$2:$AA$16)-$T1046)^2+(_xlfn.XLOOKUP(AM$1,$Z$2:$Z$16,$AB$2:$AB$16)-$U1046)^2+(_xlfn.XLOOKUP(AM$1,$Z$2:$Z$16,$AC$2:$AC$16-$V1046)^2)))</f>
        <v/>
      </c>
      <c r="AN1046" s="140" t="str">
        <f t="array" ref="AN1046">IF(OR(AN$1=0, $A1046=""),"",SQRT((_xlfn.XLOOKUP(AN$1,$Z$2:$Z$16,$AA$2:$AA$16)-$T1046)^2+(_xlfn.XLOOKUP(AN$1,$Z$2:$Z$16,$AB$2:$AB$16)-$U1046)^2+(_xlfn.XLOOKUP(AN$1,$Z$2:$Z$16,$AC$2:$AC$16-$V1046)^2)))</f>
        <v/>
      </c>
      <c r="AO1046" s="140" t="str">
        <f t="array" ref="AO1046">IF(OR(AO$1=0, $A1046=""),"",SQRT((_xlfn.XLOOKUP(AO$1,$Z$2:$Z$16,$AA$2:$AA$16)-$T1046)^2+(_xlfn.XLOOKUP(AO$1,$Z$2:$Z$16,$AB$2:$AB$16)-$U1046)^2+(_xlfn.XLOOKUP(AO$1,$Z$2:$Z$16,$AC$2:$AC$16-$V1046)^2)))</f>
        <v/>
      </c>
      <c r="AP1046" s="141" t="str">
        <f t="array" ref="AP1046">IF(OR(AP$1=0, $A1046=""),"",SQRT((_xlfn.XLOOKUP(AP$1,$Z$2:$Z$16,$AA$2:$AA$16)-$T1046)^2+(_xlfn.XLOOKUP(AP$1,$Z$2:$Z$16,$AB$2:$AB$16)-$U1046)^2+(_xlfn.XLOOKUP(AP$1,$Z$2:$Z$16,$AC$2:$AC$16-$V1046)^2)))</f>
        <v/>
      </c>
      <c r="AQ1046" s="141" t="str">
        <f t="array" ref="AQ1046">IF(OR(AQ$1=0, $A1046=""),"",SQRT((_xlfn.XLOOKUP(AQ$1,$Z$2:$Z$16,$AA$2:$AA$16)-$T1046)^2+(_xlfn.XLOOKUP(AQ$1,$Z$2:$Z$16,$AB$2:$AB$16)-$U1046)^2+(_xlfn.XLOOKUP(AQ$1,$Z$2:$Z$16,$AC$2:$AC$16-$V1046)^2)))</f>
        <v/>
      </c>
      <c r="AR1046" s="141" t="str">
        <f t="array" ref="AR1046">IF(OR(AR$1=0, $A1046=""),"",SQRT((_xlfn.XLOOKUP(AR$1,$Z$2:$Z$16,$AA$2:$AA$16)-$T1046)^2+(_xlfn.XLOOKUP(AR$1,$Z$2:$Z$16,$AB$2:$AB$16)-$U1046)^2+(_xlfn.XLOOKUP(AR$1,$Z$2:$Z$16,$AC$2:$AC$16-$V1046)^2)))</f>
        <v/>
      </c>
      <c r="AS1046" s="141" t="str">
        <f t="array" ref="AS1046">IF(OR(AS$1=0, $A1046=""),"",SQRT((_xlfn.XLOOKUP(AS$1,$Z$2:$Z$16,$AA$2:$AA$16)-$T1046)^2+(_xlfn.XLOOKUP(AS$1,$Z$2:$Z$16,$AB$2:$AB$16)-$U1046)^2+(_xlfn.XLOOKUP(AS$1,$Z$2:$Z$16,$AC$2:$AC$16-$V1046)^2)))</f>
        <v/>
      </c>
      <c r="AT1046" s="141" t="str">
        <f t="array" ref="AT1046">IF(OR(AT$1=0, $A1046=""),"",SQRT((_xlfn.XLOOKUP(AT$1,$Z$2:$Z$16,$AA$2:$AA$16)-$T1046)^2+(_xlfn.XLOOKUP(AT$1,$Z$2:$Z$16,$AB$2:$AB$16)-$U1046)^2+(_xlfn.XLOOKUP(AT$1,$Z$2:$Z$16,$AC$2:$AC$16-$V1046)^2)))</f>
        <v/>
      </c>
      <c r="AU1046" s="141" t="str">
        <f t="array" ref="AU1046">IF(OR(AU$1=0, $A1046=""),"",SQRT((_xlfn.XLOOKUP(AU$1,$Z$2:$Z$16,$AA$2:$AA$16)-$T1046)^2+(_xlfn.XLOOKUP(AU$1,$Z$2:$Z$16,$AB$2:$AB$16)-$U1046)^2+(_xlfn.XLOOKUP(AU$1,$Z$2:$Z$16,$AC$2:$AC$16-$V1046)^2)))</f>
        <v/>
      </c>
      <c r="AV1046" s="142" t="str">
        <f t="array" ref="AV1046">IF(OR(AV$1=0, $A1046=""),"",SQRT((_xlfn.XLOOKUP(AV$1,$Z$2:$Z$16,$AA$2:$AA$16)-$T1046)^2+(_xlfn.XLOOKUP(AV$1,$Z$2:$Z$16,$AB$2:$AB$16)-$U1046)^2+(_xlfn.XLOOKUP(AV$1,$Z$2:$Z$16,$AC$2:$AC$16-$V1046)^2)))</f>
        <v/>
      </c>
      <c r="AW1046" s="124"/>
      <c r="AX1046" s="124"/>
      <c r="AY1046" s="125">
        <f t="shared" si="563"/>
        <v>0</v>
      </c>
      <c r="AZ1046" s="143">
        <f t="shared" si="564"/>
        <v>0</v>
      </c>
      <c r="BA1046" s="143">
        <f t="shared" si="565"/>
        <v>0</v>
      </c>
      <c r="BB1046" s="143">
        <f t="shared" si="566"/>
        <v>0</v>
      </c>
      <c r="BC1046" s="143">
        <f t="shared" si="567"/>
        <v>0</v>
      </c>
      <c r="BD1046" s="143">
        <f t="shared" si="568"/>
        <v>0</v>
      </c>
      <c r="BE1046" s="143">
        <f t="shared" si="569"/>
        <v>0</v>
      </c>
      <c r="BF1046" s="143">
        <f t="shared" si="570"/>
        <v>0</v>
      </c>
      <c r="BG1046" s="144">
        <f t="shared" si="571"/>
        <v>0</v>
      </c>
      <c r="BH1046" s="144">
        <f t="shared" si="572"/>
        <v>0</v>
      </c>
      <c r="BI1046" s="144">
        <f t="shared" si="573"/>
        <v>0</v>
      </c>
      <c r="BJ1046" s="144">
        <f t="shared" si="574"/>
        <v>0</v>
      </c>
      <c r="BK1046" s="144">
        <f t="shared" si="575"/>
        <v>0</v>
      </c>
      <c r="BL1046" s="144">
        <f t="shared" si="576"/>
        <v>0</v>
      </c>
      <c r="BM1046" s="145">
        <f t="shared" si="577"/>
        <v>0</v>
      </c>
      <c r="BN1046" s="124"/>
      <c r="BO1046" s="124"/>
      <c r="BP1046" s="124"/>
      <c r="BQ1046" s="124"/>
      <c r="BR1046" s="124"/>
      <c r="BS1046" s="124"/>
      <c r="BT1046" s="124"/>
      <c r="BU1046" s="124"/>
      <c r="BV1046" s="130"/>
      <c r="BW1046" s="130"/>
      <c r="BX1046" s="130"/>
      <c r="BY1046" s="130"/>
      <c r="BZ1046" s="130"/>
      <c r="CA1046" s="130"/>
      <c r="CB1046" s="130"/>
      <c r="CC1046" s="130"/>
      <c r="CD1046" s="130"/>
      <c r="CE1046" s="130"/>
      <c r="CF1046" s="130"/>
      <c r="CG1046" s="130"/>
      <c r="CH1046" s="130"/>
      <c r="CI1046" s="130"/>
      <c r="CJ1046" s="130"/>
      <c r="CM1046" s="159">
        <f t="shared" si="578"/>
        <v>0</v>
      </c>
      <c r="CN1046" s="160">
        <f t="shared" si="579"/>
        <v>0</v>
      </c>
      <c r="CO1046" s="160">
        <f t="shared" si="580"/>
        <v>0</v>
      </c>
      <c r="CP1046" s="160">
        <f t="shared" si="581"/>
        <v>0</v>
      </c>
      <c r="CQ1046" s="160">
        <f t="shared" si="582"/>
        <v>0</v>
      </c>
      <c r="CR1046" s="160" t="str">
        <f t="shared" si="583"/>
        <v/>
      </c>
      <c r="CS1046" s="160" t="str">
        <f t="shared" si="584"/>
        <v/>
      </c>
      <c r="CT1046" s="160" t="str">
        <f t="shared" si="585"/>
        <v/>
      </c>
      <c r="CU1046" s="162" t="str">
        <f t="shared" si="586"/>
        <v/>
      </c>
      <c r="CV1046" s="162" t="str">
        <f t="shared" si="587"/>
        <v/>
      </c>
      <c r="CW1046" s="162" t="str">
        <f t="shared" si="588"/>
        <v/>
      </c>
      <c r="CX1046" s="162" t="str">
        <f t="shared" si="589"/>
        <v/>
      </c>
      <c r="CY1046" s="162" t="str">
        <f t="shared" si="590"/>
        <v/>
      </c>
      <c r="CZ1046" s="162" t="str">
        <f t="shared" si="591"/>
        <v/>
      </c>
      <c r="DA1046" s="163" t="str">
        <f t="shared" si="592"/>
        <v/>
      </c>
    </row>
    <row r="1047" spans="1:105" ht="16.5" x14ac:dyDescent="0.3">
      <c r="A1047" s="135"/>
      <c r="B1047" s="136"/>
      <c r="C1047" s="136"/>
      <c r="D1047" s="137"/>
      <c r="E1047" s="176"/>
      <c r="F1047" s="182"/>
      <c r="G1047" s="183"/>
      <c r="H1047" s="183"/>
      <c r="I1047" s="183"/>
      <c r="J1047" s="183"/>
      <c r="K1047" s="183"/>
      <c r="L1047" s="183"/>
      <c r="M1047" s="186"/>
      <c r="N1047" s="182"/>
      <c r="O1047" s="184"/>
      <c r="P1047" s="178"/>
      <c r="Q1047" s="118">
        <f t="shared" si="561"/>
        <v>0</v>
      </c>
      <c r="R1047" s="3"/>
      <c r="S1047" s="3"/>
      <c r="T1047" s="4"/>
      <c r="U1047" s="4"/>
      <c r="V1047" s="99">
        <f t="shared" si="562"/>
        <v>0</v>
      </c>
      <c r="W1047" s="161"/>
      <c r="X1047" s="138"/>
      <c r="AH1047" s="158" t="str">
        <f t="array" ref="AH1047">IF(OR(AH$1=0, $A1047=""),"",SQRT((_xlfn.XLOOKUP(AH$1,$Z$2:$Z$16,$AA$2:$AA$16)-$T1047)^2+(_xlfn.XLOOKUP(AH$1,$Z$2:$Z$16,$AB$2:$AB$16)-$U1047)^2+(_xlfn.XLOOKUP(AH$1,$Z$2:$Z$16,$AC$2:$AC$16-$V1047)^2)))</f>
        <v/>
      </c>
      <c r="AI1047" s="140" t="str">
        <f t="array" ref="AI1047">IF(OR(AI$1=0, $A1047=""),"",SQRT((_xlfn.XLOOKUP(AI$1,$Z$2:$Z$16,$AA$2:$AA$16)-$T1047)^2+(_xlfn.XLOOKUP(AI$1,$Z$2:$Z$16,$AB$2:$AB$16)-$U1047)^2+(_xlfn.XLOOKUP(AI$1,$Z$2:$Z$16,$AC$2:$AC$16-$V1047)^2)))</f>
        <v/>
      </c>
      <c r="AJ1047" s="140" t="str">
        <f t="array" ref="AJ1047">IF(OR(AJ$1=0, $A1047=""),"",SQRT((_xlfn.XLOOKUP(AJ$1,$Z$2:$Z$16,$AA$2:$AA$16)-$T1047)^2+(_xlfn.XLOOKUP(AJ$1,$Z$2:$Z$16,$AB$2:$AB$16)-$U1047)^2+(_xlfn.XLOOKUP(AJ$1,$Z$2:$Z$16,$AC$2:$AC$16-$V1047)^2)))</f>
        <v/>
      </c>
      <c r="AK1047" s="140" t="str">
        <f t="array" ref="AK1047">IF(OR(AK$1=0, $A1047=""),"",SQRT((_xlfn.XLOOKUP(AK$1,$Z$2:$Z$16,$AA$2:$AA$16)-$T1047)^2+(_xlfn.XLOOKUP(AK$1,$Z$2:$Z$16,$AB$2:$AB$16)-$U1047)^2+(_xlfn.XLOOKUP(AK$1,$Z$2:$Z$16,$AC$2:$AC$16-$V1047)^2)))</f>
        <v/>
      </c>
      <c r="AL1047" s="140" t="str">
        <f t="array" ref="AL1047">IF(OR(AL$1=0, $A1047=""),"",SQRT((_xlfn.XLOOKUP(AL$1,$Z$2:$Z$16,$AA$2:$AA$16)-$T1047)^2+(_xlfn.XLOOKUP(AL$1,$Z$2:$Z$16,$AB$2:$AB$16)-$U1047)^2+(_xlfn.XLOOKUP(AL$1,$Z$2:$Z$16,$AC$2:$AC$16-$V1047)^2)))</f>
        <v/>
      </c>
      <c r="AM1047" s="140" t="str">
        <f t="array" ref="AM1047">IF(OR(AM$1=0, $A1047=""),"",SQRT((_xlfn.XLOOKUP(AM$1,$Z$2:$Z$16,$AA$2:$AA$16)-$T1047)^2+(_xlfn.XLOOKUP(AM$1,$Z$2:$Z$16,$AB$2:$AB$16)-$U1047)^2+(_xlfn.XLOOKUP(AM$1,$Z$2:$Z$16,$AC$2:$AC$16-$V1047)^2)))</f>
        <v/>
      </c>
      <c r="AN1047" s="140" t="str">
        <f t="array" ref="AN1047">IF(OR(AN$1=0, $A1047=""),"",SQRT((_xlfn.XLOOKUP(AN$1,$Z$2:$Z$16,$AA$2:$AA$16)-$T1047)^2+(_xlfn.XLOOKUP(AN$1,$Z$2:$Z$16,$AB$2:$AB$16)-$U1047)^2+(_xlfn.XLOOKUP(AN$1,$Z$2:$Z$16,$AC$2:$AC$16-$V1047)^2)))</f>
        <v/>
      </c>
      <c r="AO1047" s="140" t="str">
        <f t="array" ref="AO1047">IF(OR(AO$1=0, $A1047=""),"",SQRT((_xlfn.XLOOKUP(AO$1,$Z$2:$Z$16,$AA$2:$AA$16)-$T1047)^2+(_xlfn.XLOOKUP(AO$1,$Z$2:$Z$16,$AB$2:$AB$16)-$U1047)^2+(_xlfn.XLOOKUP(AO$1,$Z$2:$Z$16,$AC$2:$AC$16-$V1047)^2)))</f>
        <v/>
      </c>
      <c r="AP1047" s="141" t="str">
        <f t="array" ref="AP1047">IF(OR(AP$1=0, $A1047=""),"",SQRT((_xlfn.XLOOKUP(AP$1,$Z$2:$Z$16,$AA$2:$AA$16)-$T1047)^2+(_xlfn.XLOOKUP(AP$1,$Z$2:$Z$16,$AB$2:$AB$16)-$U1047)^2+(_xlfn.XLOOKUP(AP$1,$Z$2:$Z$16,$AC$2:$AC$16-$V1047)^2)))</f>
        <v/>
      </c>
      <c r="AQ1047" s="141" t="str">
        <f t="array" ref="AQ1047">IF(OR(AQ$1=0, $A1047=""),"",SQRT((_xlfn.XLOOKUP(AQ$1,$Z$2:$Z$16,$AA$2:$AA$16)-$T1047)^2+(_xlfn.XLOOKUP(AQ$1,$Z$2:$Z$16,$AB$2:$AB$16)-$U1047)^2+(_xlfn.XLOOKUP(AQ$1,$Z$2:$Z$16,$AC$2:$AC$16-$V1047)^2)))</f>
        <v/>
      </c>
      <c r="AR1047" s="141" t="str">
        <f t="array" ref="AR1047">IF(OR(AR$1=0, $A1047=""),"",SQRT((_xlfn.XLOOKUP(AR$1,$Z$2:$Z$16,$AA$2:$AA$16)-$T1047)^2+(_xlfn.XLOOKUP(AR$1,$Z$2:$Z$16,$AB$2:$AB$16)-$U1047)^2+(_xlfn.XLOOKUP(AR$1,$Z$2:$Z$16,$AC$2:$AC$16-$V1047)^2)))</f>
        <v/>
      </c>
      <c r="AS1047" s="141" t="str">
        <f t="array" ref="AS1047">IF(OR(AS$1=0, $A1047=""),"",SQRT((_xlfn.XLOOKUP(AS$1,$Z$2:$Z$16,$AA$2:$AA$16)-$T1047)^2+(_xlfn.XLOOKUP(AS$1,$Z$2:$Z$16,$AB$2:$AB$16)-$U1047)^2+(_xlfn.XLOOKUP(AS$1,$Z$2:$Z$16,$AC$2:$AC$16-$V1047)^2)))</f>
        <v/>
      </c>
      <c r="AT1047" s="141" t="str">
        <f t="array" ref="AT1047">IF(OR(AT$1=0, $A1047=""),"",SQRT((_xlfn.XLOOKUP(AT$1,$Z$2:$Z$16,$AA$2:$AA$16)-$T1047)^2+(_xlfn.XLOOKUP(AT$1,$Z$2:$Z$16,$AB$2:$AB$16)-$U1047)^2+(_xlfn.XLOOKUP(AT$1,$Z$2:$Z$16,$AC$2:$AC$16-$V1047)^2)))</f>
        <v/>
      </c>
      <c r="AU1047" s="141" t="str">
        <f t="array" ref="AU1047">IF(OR(AU$1=0, $A1047=""),"",SQRT((_xlfn.XLOOKUP(AU$1,$Z$2:$Z$16,$AA$2:$AA$16)-$T1047)^2+(_xlfn.XLOOKUP(AU$1,$Z$2:$Z$16,$AB$2:$AB$16)-$U1047)^2+(_xlfn.XLOOKUP(AU$1,$Z$2:$Z$16,$AC$2:$AC$16-$V1047)^2)))</f>
        <v/>
      </c>
      <c r="AV1047" s="142" t="str">
        <f t="array" ref="AV1047">IF(OR(AV$1=0, $A1047=""),"",SQRT((_xlfn.XLOOKUP(AV$1,$Z$2:$Z$16,$AA$2:$AA$16)-$T1047)^2+(_xlfn.XLOOKUP(AV$1,$Z$2:$Z$16,$AB$2:$AB$16)-$U1047)^2+(_xlfn.XLOOKUP(AV$1,$Z$2:$Z$16,$AC$2:$AC$16-$V1047)^2)))</f>
        <v/>
      </c>
      <c r="AW1047" s="124"/>
      <c r="AX1047" s="124"/>
      <c r="AY1047" s="125">
        <f t="shared" si="563"/>
        <v>0</v>
      </c>
      <c r="AZ1047" s="143">
        <f t="shared" si="564"/>
        <v>0</v>
      </c>
      <c r="BA1047" s="143">
        <f t="shared" si="565"/>
        <v>0</v>
      </c>
      <c r="BB1047" s="143">
        <f t="shared" si="566"/>
        <v>0</v>
      </c>
      <c r="BC1047" s="143">
        <f t="shared" si="567"/>
        <v>0</v>
      </c>
      <c r="BD1047" s="143">
        <f t="shared" si="568"/>
        <v>0</v>
      </c>
      <c r="BE1047" s="143">
        <f t="shared" si="569"/>
        <v>0</v>
      </c>
      <c r="BF1047" s="143">
        <f t="shared" si="570"/>
        <v>0</v>
      </c>
      <c r="BG1047" s="144">
        <f t="shared" si="571"/>
        <v>0</v>
      </c>
      <c r="BH1047" s="144">
        <f t="shared" si="572"/>
        <v>0</v>
      </c>
      <c r="BI1047" s="144">
        <f t="shared" si="573"/>
        <v>0</v>
      </c>
      <c r="BJ1047" s="144">
        <f t="shared" si="574"/>
        <v>0</v>
      </c>
      <c r="BK1047" s="144">
        <f t="shared" si="575"/>
        <v>0</v>
      </c>
      <c r="BL1047" s="144">
        <f t="shared" si="576"/>
        <v>0</v>
      </c>
      <c r="BM1047" s="145">
        <f t="shared" si="577"/>
        <v>0</v>
      </c>
      <c r="BN1047" s="124"/>
      <c r="BO1047" s="124"/>
      <c r="BP1047" s="124"/>
      <c r="BQ1047" s="124"/>
      <c r="BR1047" s="124"/>
      <c r="BS1047" s="124"/>
      <c r="BT1047" s="124"/>
      <c r="BU1047" s="124"/>
      <c r="BV1047" s="130"/>
      <c r="BW1047" s="130"/>
      <c r="BX1047" s="130"/>
      <c r="BY1047" s="130"/>
      <c r="BZ1047" s="130"/>
      <c r="CA1047" s="130"/>
      <c r="CB1047" s="130"/>
      <c r="CC1047" s="130"/>
      <c r="CD1047" s="130"/>
      <c r="CE1047" s="130"/>
      <c r="CF1047" s="130"/>
      <c r="CG1047" s="130"/>
      <c r="CH1047" s="130"/>
      <c r="CI1047" s="130"/>
      <c r="CJ1047" s="130"/>
      <c r="CM1047" s="159">
        <f t="shared" si="578"/>
        <v>0</v>
      </c>
      <c r="CN1047" s="160">
        <f t="shared" si="579"/>
        <v>0</v>
      </c>
      <c r="CO1047" s="160">
        <f t="shared" si="580"/>
        <v>0</v>
      </c>
      <c r="CP1047" s="160">
        <f t="shared" si="581"/>
        <v>0</v>
      </c>
      <c r="CQ1047" s="160">
        <f t="shared" si="582"/>
        <v>0</v>
      </c>
      <c r="CR1047" s="160" t="str">
        <f t="shared" si="583"/>
        <v/>
      </c>
      <c r="CS1047" s="160" t="str">
        <f t="shared" si="584"/>
        <v/>
      </c>
      <c r="CT1047" s="160" t="str">
        <f t="shared" si="585"/>
        <v/>
      </c>
      <c r="CU1047" s="162" t="str">
        <f t="shared" si="586"/>
        <v/>
      </c>
      <c r="CV1047" s="162" t="str">
        <f t="shared" si="587"/>
        <v/>
      </c>
      <c r="CW1047" s="162" t="str">
        <f t="shared" si="588"/>
        <v/>
      </c>
      <c r="CX1047" s="162" t="str">
        <f t="shared" si="589"/>
        <v/>
      </c>
      <c r="CY1047" s="162" t="str">
        <f t="shared" si="590"/>
        <v/>
      </c>
      <c r="CZ1047" s="162" t="str">
        <f t="shared" si="591"/>
        <v/>
      </c>
      <c r="DA1047" s="163" t="str">
        <f t="shared" si="592"/>
        <v/>
      </c>
    </row>
    <row r="1048" spans="1:105" ht="16.5" x14ac:dyDescent="0.3">
      <c r="A1048" s="135"/>
      <c r="B1048" s="136"/>
      <c r="C1048" s="136"/>
      <c r="D1048" s="137"/>
      <c r="E1048" s="176"/>
      <c r="F1048" s="182"/>
      <c r="G1048" s="183"/>
      <c r="H1048" s="183"/>
      <c r="I1048" s="183"/>
      <c r="J1048" s="183"/>
      <c r="K1048" s="183"/>
      <c r="L1048" s="183"/>
      <c r="M1048" s="186"/>
      <c r="N1048" s="182"/>
      <c r="O1048" s="184"/>
      <c r="P1048" s="178"/>
      <c r="Q1048" s="118">
        <f t="shared" si="561"/>
        <v>0</v>
      </c>
      <c r="R1048" s="3"/>
      <c r="S1048" s="3"/>
      <c r="T1048" s="4"/>
      <c r="U1048" s="4"/>
      <c r="V1048" s="99">
        <f t="shared" si="562"/>
        <v>0</v>
      </c>
      <c r="W1048" s="161"/>
      <c r="X1048" s="138"/>
      <c r="AH1048" s="158" t="str">
        <f t="array" ref="AH1048">IF(OR(AH$1=0, $A1048=""),"",SQRT((_xlfn.XLOOKUP(AH$1,$Z$2:$Z$16,$AA$2:$AA$16)-$T1048)^2+(_xlfn.XLOOKUP(AH$1,$Z$2:$Z$16,$AB$2:$AB$16)-$U1048)^2+(_xlfn.XLOOKUP(AH$1,$Z$2:$Z$16,$AC$2:$AC$16-$V1048)^2)))</f>
        <v/>
      </c>
      <c r="AI1048" s="140" t="str">
        <f t="array" ref="AI1048">IF(OR(AI$1=0, $A1048=""),"",SQRT((_xlfn.XLOOKUP(AI$1,$Z$2:$Z$16,$AA$2:$AA$16)-$T1048)^2+(_xlfn.XLOOKUP(AI$1,$Z$2:$Z$16,$AB$2:$AB$16)-$U1048)^2+(_xlfn.XLOOKUP(AI$1,$Z$2:$Z$16,$AC$2:$AC$16-$V1048)^2)))</f>
        <v/>
      </c>
      <c r="AJ1048" s="140" t="str">
        <f t="array" ref="AJ1048">IF(OR(AJ$1=0, $A1048=""),"",SQRT((_xlfn.XLOOKUP(AJ$1,$Z$2:$Z$16,$AA$2:$AA$16)-$T1048)^2+(_xlfn.XLOOKUP(AJ$1,$Z$2:$Z$16,$AB$2:$AB$16)-$U1048)^2+(_xlfn.XLOOKUP(AJ$1,$Z$2:$Z$16,$AC$2:$AC$16-$V1048)^2)))</f>
        <v/>
      </c>
      <c r="AK1048" s="140" t="str">
        <f t="array" ref="AK1048">IF(OR(AK$1=0, $A1048=""),"",SQRT((_xlfn.XLOOKUP(AK$1,$Z$2:$Z$16,$AA$2:$AA$16)-$T1048)^2+(_xlfn.XLOOKUP(AK$1,$Z$2:$Z$16,$AB$2:$AB$16)-$U1048)^2+(_xlfn.XLOOKUP(AK$1,$Z$2:$Z$16,$AC$2:$AC$16-$V1048)^2)))</f>
        <v/>
      </c>
      <c r="AL1048" s="140" t="str">
        <f t="array" ref="AL1048">IF(OR(AL$1=0, $A1048=""),"",SQRT((_xlfn.XLOOKUP(AL$1,$Z$2:$Z$16,$AA$2:$AA$16)-$T1048)^2+(_xlfn.XLOOKUP(AL$1,$Z$2:$Z$16,$AB$2:$AB$16)-$U1048)^2+(_xlfn.XLOOKUP(AL$1,$Z$2:$Z$16,$AC$2:$AC$16-$V1048)^2)))</f>
        <v/>
      </c>
      <c r="AM1048" s="140" t="str">
        <f t="array" ref="AM1048">IF(OR(AM$1=0, $A1048=""),"",SQRT((_xlfn.XLOOKUP(AM$1,$Z$2:$Z$16,$AA$2:$AA$16)-$T1048)^2+(_xlfn.XLOOKUP(AM$1,$Z$2:$Z$16,$AB$2:$AB$16)-$U1048)^2+(_xlfn.XLOOKUP(AM$1,$Z$2:$Z$16,$AC$2:$AC$16-$V1048)^2)))</f>
        <v/>
      </c>
      <c r="AN1048" s="140" t="str">
        <f t="array" ref="AN1048">IF(OR(AN$1=0, $A1048=""),"",SQRT((_xlfn.XLOOKUP(AN$1,$Z$2:$Z$16,$AA$2:$AA$16)-$T1048)^2+(_xlfn.XLOOKUP(AN$1,$Z$2:$Z$16,$AB$2:$AB$16)-$U1048)^2+(_xlfn.XLOOKUP(AN$1,$Z$2:$Z$16,$AC$2:$AC$16-$V1048)^2)))</f>
        <v/>
      </c>
      <c r="AO1048" s="140" t="str">
        <f t="array" ref="AO1048">IF(OR(AO$1=0, $A1048=""),"",SQRT((_xlfn.XLOOKUP(AO$1,$Z$2:$Z$16,$AA$2:$AA$16)-$T1048)^2+(_xlfn.XLOOKUP(AO$1,$Z$2:$Z$16,$AB$2:$AB$16)-$U1048)^2+(_xlfn.XLOOKUP(AO$1,$Z$2:$Z$16,$AC$2:$AC$16-$V1048)^2)))</f>
        <v/>
      </c>
      <c r="AP1048" s="141" t="str">
        <f t="array" ref="AP1048">IF(OR(AP$1=0, $A1048=""),"",SQRT((_xlfn.XLOOKUP(AP$1,$Z$2:$Z$16,$AA$2:$AA$16)-$T1048)^2+(_xlfn.XLOOKUP(AP$1,$Z$2:$Z$16,$AB$2:$AB$16)-$U1048)^2+(_xlfn.XLOOKUP(AP$1,$Z$2:$Z$16,$AC$2:$AC$16-$V1048)^2)))</f>
        <v/>
      </c>
      <c r="AQ1048" s="141" t="str">
        <f t="array" ref="AQ1048">IF(OR(AQ$1=0, $A1048=""),"",SQRT((_xlfn.XLOOKUP(AQ$1,$Z$2:$Z$16,$AA$2:$AA$16)-$T1048)^2+(_xlfn.XLOOKUP(AQ$1,$Z$2:$Z$16,$AB$2:$AB$16)-$U1048)^2+(_xlfn.XLOOKUP(AQ$1,$Z$2:$Z$16,$AC$2:$AC$16-$V1048)^2)))</f>
        <v/>
      </c>
      <c r="AR1048" s="141" t="str">
        <f t="array" ref="AR1048">IF(OR(AR$1=0, $A1048=""),"",SQRT((_xlfn.XLOOKUP(AR$1,$Z$2:$Z$16,$AA$2:$AA$16)-$T1048)^2+(_xlfn.XLOOKUP(AR$1,$Z$2:$Z$16,$AB$2:$AB$16)-$U1048)^2+(_xlfn.XLOOKUP(AR$1,$Z$2:$Z$16,$AC$2:$AC$16-$V1048)^2)))</f>
        <v/>
      </c>
      <c r="AS1048" s="141" t="str">
        <f t="array" ref="AS1048">IF(OR(AS$1=0, $A1048=""),"",SQRT((_xlfn.XLOOKUP(AS$1,$Z$2:$Z$16,$AA$2:$AA$16)-$T1048)^2+(_xlfn.XLOOKUP(AS$1,$Z$2:$Z$16,$AB$2:$AB$16)-$U1048)^2+(_xlfn.XLOOKUP(AS$1,$Z$2:$Z$16,$AC$2:$AC$16-$V1048)^2)))</f>
        <v/>
      </c>
      <c r="AT1048" s="141" t="str">
        <f t="array" ref="AT1048">IF(OR(AT$1=0, $A1048=""),"",SQRT((_xlfn.XLOOKUP(AT$1,$Z$2:$Z$16,$AA$2:$AA$16)-$T1048)^2+(_xlfn.XLOOKUP(AT$1,$Z$2:$Z$16,$AB$2:$AB$16)-$U1048)^2+(_xlfn.XLOOKUP(AT$1,$Z$2:$Z$16,$AC$2:$AC$16-$V1048)^2)))</f>
        <v/>
      </c>
      <c r="AU1048" s="141" t="str">
        <f t="array" ref="AU1048">IF(OR(AU$1=0, $A1048=""),"",SQRT((_xlfn.XLOOKUP(AU$1,$Z$2:$Z$16,$AA$2:$AA$16)-$T1048)^2+(_xlfn.XLOOKUP(AU$1,$Z$2:$Z$16,$AB$2:$AB$16)-$U1048)^2+(_xlfn.XLOOKUP(AU$1,$Z$2:$Z$16,$AC$2:$AC$16-$V1048)^2)))</f>
        <v/>
      </c>
      <c r="AV1048" s="142" t="str">
        <f t="array" ref="AV1048">IF(OR(AV$1=0, $A1048=""),"",SQRT((_xlfn.XLOOKUP(AV$1,$Z$2:$Z$16,$AA$2:$AA$16)-$T1048)^2+(_xlfn.XLOOKUP(AV$1,$Z$2:$Z$16,$AB$2:$AB$16)-$U1048)^2+(_xlfn.XLOOKUP(AV$1,$Z$2:$Z$16,$AC$2:$AC$16-$V1048)^2)))</f>
        <v/>
      </c>
      <c r="AW1048" s="124"/>
      <c r="AX1048" s="124"/>
      <c r="AY1048" s="125">
        <f t="shared" si="563"/>
        <v>0</v>
      </c>
      <c r="AZ1048" s="143">
        <f t="shared" si="564"/>
        <v>0</v>
      </c>
      <c r="BA1048" s="143">
        <f t="shared" si="565"/>
        <v>0</v>
      </c>
      <c r="BB1048" s="143">
        <f t="shared" si="566"/>
        <v>0</v>
      </c>
      <c r="BC1048" s="143">
        <f t="shared" si="567"/>
        <v>0</v>
      </c>
      <c r="BD1048" s="143">
        <f t="shared" si="568"/>
        <v>0</v>
      </c>
      <c r="BE1048" s="143">
        <f t="shared" si="569"/>
        <v>0</v>
      </c>
      <c r="BF1048" s="143">
        <f t="shared" si="570"/>
        <v>0</v>
      </c>
      <c r="BG1048" s="144">
        <f t="shared" si="571"/>
        <v>0</v>
      </c>
      <c r="BH1048" s="144">
        <f t="shared" si="572"/>
        <v>0</v>
      </c>
      <c r="BI1048" s="144">
        <f t="shared" si="573"/>
        <v>0</v>
      </c>
      <c r="BJ1048" s="144">
        <f t="shared" si="574"/>
        <v>0</v>
      </c>
      <c r="BK1048" s="144">
        <f t="shared" si="575"/>
        <v>0</v>
      </c>
      <c r="BL1048" s="144">
        <f t="shared" si="576"/>
        <v>0</v>
      </c>
      <c r="BM1048" s="145">
        <f t="shared" si="577"/>
        <v>0</v>
      </c>
      <c r="BN1048" s="124"/>
      <c r="BO1048" s="124"/>
      <c r="BP1048" s="124"/>
      <c r="BQ1048" s="124"/>
      <c r="BR1048" s="124"/>
      <c r="BS1048" s="124"/>
      <c r="BT1048" s="124"/>
      <c r="BU1048" s="124"/>
      <c r="BV1048" s="130"/>
      <c r="BW1048" s="130"/>
      <c r="BX1048" s="130"/>
      <c r="BY1048" s="130"/>
      <c r="BZ1048" s="130"/>
      <c r="CA1048" s="130"/>
      <c r="CB1048" s="130"/>
      <c r="CC1048" s="130"/>
      <c r="CD1048" s="130"/>
      <c r="CE1048" s="130"/>
      <c r="CF1048" s="130"/>
      <c r="CG1048" s="130"/>
      <c r="CH1048" s="130"/>
      <c r="CI1048" s="130"/>
      <c r="CJ1048" s="130"/>
      <c r="CM1048" s="159">
        <f t="shared" si="578"/>
        <v>0</v>
      </c>
      <c r="CN1048" s="160">
        <f t="shared" si="579"/>
        <v>0</v>
      </c>
      <c r="CO1048" s="160">
        <f t="shared" si="580"/>
        <v>0</v>
      </c>
      <c r="CP1048" s="160">
        <f t="shared" si="581"/>
        <v>0</v>
      </c>
      <c r="CQ1048" s="160">
        <f t="shared" si="582"/>
        <v>0</v>
      </c>
      <c r="CR1048" s="160" t="str">
        <f t="shared" si="583"/>
        <v/>
      </c>
      <c r="CS1048" s="160" t="str">
        <f t="shared" si="584"/>
        <v/>
      </c>
      <c r="CT1048" s="160" t="str">
        <f t="shared" si="585"/>
        <v/>
      </c>
      <c r="CU1048" s="162" t="str">
        <f t="shared" si="586"/>
        <v/>
      </c>
      <c r="CV1048" s="162" t="str">
        <f t="shared" si="587"/>
        <v/>
      </c>
      <c r="CW1048" s="162" t="str">
        <f t="shared" si="588"/>
        <v/>
      </c>
      <c r="CX1048" s="162" t="str">
        <f t="shared" si="589"/>
        <v/>
      </c>
      <c r="CY1048" s="162" t="str">
        <f t="shared" si="590"/>
        <v/>
      </c>
      <c r="CZ1048" s="162" t="str">
        <f t="shared" si="591"/>
        <v/>
      </c>
      <c r="DA1048" s="163" t="str">
        <f t="shared" si="592"/>
        <v/>
      </c>
    </row>
    <row r="1049" spans="1:105" ht="16.5" x14ac:dyDescent="0.3">
      <c r="A1049" s="135"/>
      <c r="B1049" s="136"/>
      <c r="C1049" s="136"/>
      <c r="D1049" s="137"/>
      <c r="E1049" s="176"/>
      <c r="F1049" s="182"/>
      <c r="G1049" s="183"/>
      <c r="H1049" s="183"/>
      <c r="I1049" s="183"/>
      <c r="J1049" s="183"/>
      <c r="K1049" s="183"/>
      <c r="L1049" s="183"/>
      <c r="M1049" s="186"/>
      <c r="N1049" s="182"/>
      <c r="O1049" s="184"/>
      <c r="P1049" s="178"/>
      <c r="Q1049" s="118">
        <f t="shared" si="561"/>
        <v>0</v>
      </c>
      <c r="R1049" s="3"/>
      <c r="S1049" s="3"/>
      <c r="T1049" s="4"/>
      <c r="U1049" s="4"/>
      <c r="V1049" s="99">
        <f t="shared" si="562"/>
        <v>0</v>
      </c>
      <c r="W1049" s="161"/>
      <c r="X1049" s="138"/>
      <c r="AH1049" s="158" t="str">
        <f t="array" ref="AH1049">IF(OR(AH$1=0, $A1049=""),"",SQRT((_xlfn.XLOOKUP(AH$1,$Z$2:$Z$16,$AA$2:$AA$16)-$T1049)^2+(_xlfn.XLOOKUP(AH$1,$Z$2:$Z$16,$AB$2:$AB$16)-$U1049)^2+(_xlfn.XLOOKUP(AH$1,$Z$2:$Z$16,$AC$2:$AC$16-$V1049)^2)))</f>
        <v/>
      </c>
      <c r="AI1049" s="140" t="str">
        <f t="array" ref="AI1049">IF(OR(AI$1=0, $A1049=""),"",SQRT((_xlfn.XLOOKUP(AI$1,$Z$2:$Z$16,$AA$2:$AA$16)-$T1049)^2+(_xlfn.XLOOKUP(AI$1,$Z$2:$Z$16,$AB$2:$AB$16)-$U1049)^2+(_xlfn.XLOOKUP(AI$1,$Z$2:$Z$16,$AC$2:$AC$16-$V1049)^2)))</f>
        <v/>
      </c>
      <c r="AJ1049" s="140" t="str">
        <f t="array" ref="AJ1049">IF(OR(AJ$1=0, $A1049=""),"",SQRT((_xlfn.XLOOKUP(AJ$1,$Z$2:$Z$16,$AA$2:$AA$16)-$T1049)^2+(_xlfn.XLOOKUP(AJ$1,$Z$2:$Z$16,$AB$2:$AB$16)-$U1049)^2+(_xlfn.XLOOKUP(AJ$1,$Z$2:$Z$16,$AC$2:$AC$16-$V1049)^2)))</f>
        <v/>
      </c>
      <c r="AK1049" s="140" t="str">
        <f t="array" ref="AK1049">IF(OR(AK$1=0, $A1049=""),"",SQRT((_xlfn.XLOOKUP(AK$1,$Z$2:$Z$16,$AA$2:$AA$16)-$T1049)^2+(_xlfn.XLOOKUP(AK$1,$Z$2:$Z$16,$AB$2:$AB$16)-$U1049)^2+(_xlfn.XLOOKUP(AK$1,$Z$2:$Z$16,$AC$2:$AC$16-$V1049)^2)))</f>
        <v/>
      </c>
      <c r="AL1049" s="140" t="str">
        <f t="array" ref="AL1049">IF(OR(AL$1=0, $A1049=""),"",SQRT((_xlfn.XLOOKUP(AL$1,$Z$2:$Z$16,$AA$2:$AA$16)-$T1049)^2+(_xlfn.XLOOKUP(AL$1,$Z$2:$Z$16,$AB$2:$AB$16)-$U1049)^2+(_xlfn.XLOOKUP(AL$1,$Z$2:$Z$16,$AC$2:$AC$16-$V1049)^2)))</f>
        <v/>
      </c>
      <c r="AM1049" s="140" t="str">
        <f t="array" ref="AM1049">IF(OR(AM$1=0, $A1049=""),"",SQRT((_xlfn.XLOOKUP(AM$1,$Z$2:$Z$16,$AA$2:$AA$16)-$T1049)^2+(_xlfn.XLOOKUP(AM$1,$Z$2:$Z$16,$AB$2:$AB$16)-$U1049)^2+(_xlfn.XLOOKUP(AM$1,$Z$2:$Z$16,$AC$2:$AC$16-$V1049)^2)))</f>
        <v/>
      </c>
      <c r="AN1049" s="140" t="str">
        <f t="array" ref="AN1049">IF(OR(AN$1=0, $A1049=""),"",SQRT((_xlfn.XLOOKUP(AN$1,$Z$2:$Z$16,$AA$2:$AA$16)-$T1049)^2+(_xlfn.XLOOKUP(AN$1,$Z$2:$Z$16,$AB$2:$AB$16)-$U1049)^2+(_xlfn.XLOOKUP(AN$1,$Z$2:$Z$16,$AC$2:$AC$16-$V1049)^2)))</f>
        <v/>
      </c>
      <c r="AO1049" s="140" t="str">
        <f t="array" ref="AO1049">IF(OR(AO$1=0, $A1049=""),"",SQRT((_xlfn.XLOOKUP(AO$1,$Z$2:$Z$16,$AA$2:$AA$16)-$T1049)^2+(_xlfn.XLOOKUP(AO$1,$Z$2:$Z$16,$AB$2:$AB$16)-$U1049)^2+(_xlfn.XLOOKUP(AO$1,$Z$2:$Z$16,$AC$2:$AC$16-$V1049)^2)))</f>
        <v/>
      </c>
      <c r="AP1049" s="141" t="str">
        <f t="array" ref="AP1049">IF(OR(AP$1=0, $A1049=""),"",SQRT((_xlfn.XLOOKUP(AP$1,$Z$2:$Z$16,$AA$2:$AA$16)-$T1049)^2+(_xlfn.XLOOKUP(AP$1,$Z$2:$Z$16,$AB$2:$AB$16)-$U1049)^2+(_xlfn.XLOOKUP(AP$1,$Z$2:$Z$16,$AC$2:$AC$16-$V1049)^2)))</f>
        <v/>
      </c>
      <c r="AQ1049" s="141" t="str">
        <f t="array" ref="AQ1049">IF(OR(AQ$1=0, $A1049=""),"",SQRT((_xlfn.XLOOKUP(AQ$1,$Z$2:$Z$16,$AA$2:$AA$16)-$T1049)^2+(_xlfn.XLOOKUP(AQ$1,$Z$2:$Z$16,$AB$2:$AB$16)-$U1049)^2+(_xlfn.XLOOKUP(AQ$1,$Z$2:$Z$16,$AC$2:$AC$16-$V1049)^2)))</f>
        <v/>
      </c>
      <c r="AR1049" s="141" t="str">
        <f t="array" ref="AR1049">IF(OR(AR$1=0, $A1049=""),"",SQRT((_xlfn.XLOOKUP(AR$1,$Z$2:$Z$16,$AA$2:$AA$16)-$T1049)^2+(_xlfn.XLOOKUP(AR$1,$Z$2:$Z$16,$AB$2:$AB$16)-$U1049)^2+(_xlfn.XLOOKUP(AR$1,$Z$2:$Z$16,$AC$2:$AC$16-$V1049)^2)))</f>
        <v/>
      </c>
      <c r="AS1049" s="141" t="str">
        <f t="array" ref="AS1049">IF(OR(AS$1=0, $A1049=""),"",SQRT((_xlfn.XLOOKUP(AS$1,$Z$2:$Z$16,$AA$2:$AA$16)-$T1049)^2+(_xlfn.XLOOKUP(AS$1,$Z$2:$Z$16,$AB$2:$AB$16)-$U1049)^2+(_xlfn.XLOOKUP(AS$1,$Z$2:$Z$16,$AC$2:$AC$16-$V1049)^2)))</f>
        <v/>
      </c>
      <c r="AT1049" s="141" t="str">
        <f t="array" ref="AT1049">IF(OR(AT$1=0, $A1049=""),"",SQRT((_xlfn.XLOOKUP(AT$1,$Z$2:$Z$16,$AA$2:$AA$16)-$T1049)^2+(_xlfn.XLOOKUP(AT$1,$Z$2:$Z$16,$AB$2:$AB$16)-$U1049)^2+(_xlfn.XLOOKUP(AT$1,$Z$2:$Z$16,$AC$2:$AC$16-$V1049)^2)))</f>
        <v/>
      </c>
      <c r="AU1049" s="141" t="str">
        <f t="array" ref="AU1049">IF(OR(AU$1=0, $A1049=""),"",SQRT((_xlfn.XLOOKUP(AU$1,$Z$2:$Z$16,$AA$2:$AA$16)-$T1049)^2+(_xlfn.XLOOKUP(AU$1,$Z$2:$Z$16,$AB$2:$AB$16)-$U1049)^2+(_xlfn.XLOOKUP(AU$1,$Z$2:$Z$16,$AC$2:$AC$16-$V1049)^2)))</f>
        <v/>
      </c>
      <c r="AV1049" s="142" t="str">
        <f t="array" ref="AV1049">IF(OR(AV$1=0, $A1049=""),"",SQRT((_xlfn.XLOOKUP(AV$1,$Z$2:$Z$16,$AA$2:$AA$16)-$T1049)^2+(_xlfn.XLOOKUP(AV$1,$Z$2:$Z$16,$AB$2:$AB$16)-$U1049)^2+(_xlfn.XLOOKUP(AV$1,$Z$2:$Z$16,$AC$2:$AC$16-$V1049)^2)))</f>
        <v/>
      </c>
      <c r="AW1049" s="124"/>
      <c r="AX1049" s="124"/>
      <c r="AY1049" s="125">
        <f t="shared" si="563"/>
        <v>0</v>
      </c>
      <c r="AZ1049" s="143">
        <f t="shared" si="564"/>
        <v>0</v>
      </c>
      <c r="BA1049" s="143">
        <f t="shared" si="565"/>
        <v>0</v>
      </c>
      <c r="BB1049" s="143">
        <f t="shared" si="566"/>
        <v>0</v>
      </c>
      <c r="BC1049" s="143">
        <f t="shared" si="567"/>
        <v>0</v>
      </c>
      <c r="BD1049" s="143">
        <f t="shared" si="568"/>
        <v>0</v>
      </c>
      <c r="BE1049" s="143">
        <f t="shared" si="569"/>
        <v>0</v>
      </c>
      <c r="BF1049" s="143">
        <f t="shared" si="570"/>
        <v>0</v>
      </c>
      <c r="BG1049" s="144">
        <f t="shared" si="571"/>
        <v>0</v>
      </c>
      <c r="BH1049" s="144">
        <f t="shared" si="572"/>
        <v>0</v>
      </c>
      <c r="BI1049" s="144">
        <f t="shared" si="573"/>
        <v>0</v>
      </c>
      <c r="BJ1049" s="144">
        <f t="shared" si="574"/>
        <v>0</v>
      </c>
      <c r="BK1049" s="144">
        <f t="shared" si="575"/>
        <v>0</v>
      </c>
      <c r="BL1049" s="144">
        <f t="shared" si="576"/>
        <v>0</v>
      </c>
      <c r="BM1049" s="145">
        <f t="shared" si="577"/>
        <v>0</v>
      </c>
      <c r="BN1049" s="124"/>
      <c r="BO1049" s="124"/>
      <c r="BP1049" s="124"/>
      <c r="BQ1049" s="124"/>
      <c r="BR1049" s="124"/>
      <c r="BS1049" s="124"/>
      <c r="BT1049" s="124"/>
      <c r="BU1049" s="124"/>
      <c r="BV1049" s="130"/>
      <c r="BW1049" s="130"/>
      <c r="BX1049" s="130"/>
      <c r="BY1049" s="130"/>
      <c r="BZ1049" s="130"/>
      <c r="CA1049" s="130"/>
      <c r="CB1049" s="130"/>
      <c r="CC1049" s="130"/>
      <c r="CD1049" s="130"/>
      <c r="CE1049" s="130"/>
      <c r="CF1049" s="130"/>
      <c r="CG1049" s="130"/>
      <c r="CH1049" s="130"/>
      <c r="CI1049" s="130"/>
      <c r="CJ1049" s="130"/>
      <c r="CM1049" s="159">
        <f t="shared" si="578"/>
        <v>0</v>
      </c>
      <c r="CN1049" s="160">
        <f t="shared" si="579"/>
        <v>0</v>
      </c>
      <c r="CO1049" s="160">
        <f t="shared" si="580"/>
        <v>0</v>
      </c>
      <c r="CP1049" s="160">
        <f t="shared" si="581"/>
        <v>0</v>
      </c>
      <c r="CQ1049" s="160">
        <f t="shared" si="582"/>
        <v>0</v>
      </c>
      <c r="CR1049" s="160" t="str">
        <f t="shared" si="583"/>
        <v/>
      </c>
      <c r="CS1049" s="160" t="str">
        <f t="shared" si="584"/>
        <v/>
      </c>
      <c r="CT1049" s="160" t="str">
        <f t="shared" si="585"/>
        <v/>
      </c>
      <c r="CU1049" s="162" t="str">
        <f t="shared" si="586"/>
        <v/>
      </c>
      <c r="CV1049" s="162" t="str">
        <f t="shared" si="587"/>
        <v/>
      </c>
      <c r="CW1049" s="162" t="str">
        <f t="shared" si="588"/>
        <v/>
      </c>
      <c r="CX1049" s="162" t="str">
        <f t="shared" si="589"/>
        <v/>
      </c>
      <c r="CY1049" s="162" t="str">
        <f t="shared" si="590"/>
        <v/>
      </c>
      <c r="CZ1049" s="162" t="str">
        <f t="shared" si="591"/>
        <v/>
      </c>
      <c r="DA1049" s="163" t="str">
        <f t="shared" si="592"/>
        <v/>
      </c>
    </row>
    <row r="1050" spans="1:105" ht="16.5" x14ac:dyDescent="0.3">
      <c r="A1050" s="135"/>
      <c r="B1050" s="136"/>
      <c r="C1050" s="136"/>
      <c r="D1050" s="137"/>
      <c r="E1050" s="176"/>
      <c r="F1050" s="182"/>
      <c r="G1050" s="183"/>
      <c r="H1050" s="183"/>
      <c r="I1050" s="183"/>
      <c r="J1050" s="183"/>
      <c r="K1050" s="183"/>
      <c r="L1050" s="183"/>
      <c r="M1050" s="186"/>
      <c r="N1050" s="182"/>
      <c r="O1050" s="184"/>
      <c r="P1050" s="178"/>
      <c r="Q1050" s="118">
        <f t="shared" si="561"/>
        <v>0</v>
      </c>
      <c r="R1050" s="3"/>
      <c r="S1050" s="3"/>
      <c r="T1050" s="4"/>
      <c r="U1050" s="4"/>
      <c r="V1050" s="99">
        <f t="shared" si="562"/>
        <v>0</v>
      </c>
      <c r="W1050" s="161"/>
      <c r="X1050" s="138"/>
      <c r="AH1050" s="158" t="str">
        <f t="array" ref="AH1050">IF(OR(AH$1=0, $A1050=""),"",SQRT((_xlfn.XLOOKUP(AH$1,$Z$2:$Z$16,$AA$2:$AA$16)-$T1050)^2+(_xlfn.XLOOKUP(AH$1,$Z$2:$Z$16,$AB$2:$AB$16)-$U1050)^2+(_xlfn.XLOOKUP(AH$1,$Z$2:$Z$16,$AC$2:$AC$16-$V1050)^2)))</f>
        <v/>
      </c>
      <c r="AI1050" s="140" t="str">
        <f t="array" ref="AI1050">IF(OR(AI$1=0, $A1050=""),"",SQRT((_xlfn.XLOOKUP(AI$1,$Z$2:$Z$16,$AA$2:$AA$16)-$T1050)^2+(_xlfn.XLOOKUP(AI$1,$Z$2:$Z$16,$AB$2:$AB$16)-$U1050)^2+(_xlfn.XLOOKUP(AI$1,$Z$2:$Z$16,$AC$2:$AC$16-$V1050)^2)))</f>
        <v/>
      </c>
      <c r="AJ1050" s="140" t="str">
        <f t="array" ref="AJ1050">IF(OR(AJ$1=0, $A1050=""),"",SQRT((_xlfn.XLOOKUP(AJ$1,$Z$2:$Z$16,$AA$2:$AA$16)-$T1050)^2+(_xlfn.XLOOKUP(AJ$1,$Z$2:$Z$16,$AB$2:$AB$16)-$U1050)^2+(_xlfn.XLOOKUP(AJ$1,$Z$2:$Z$16,$AC$2:$AC$16-$V1050)^2)))</f>
        <v/>
      </c>
      <c r="AK1050" s="140" t="str">
        <f t="array" ref="AK1050">IF(OR(AK$1=0, $A1050=""),"",SQRT((_xlfn.XLOOKUP(AK$1,$Z$2:$Z$16,$AA$2:$AA$16)-$T1050)^2+(_xlfn.XLOOKUP(AK$1,$Z$2:$Z$16,$AB$2:$AB$16)-$U1050)^2+(_xlfn.XLOOKUP(AK$1,$Z$2:$Z$16,$AC$2:$AC$16-$V1050)^2)))</f>
        <v/>
      </c>
      <c r="AL1050" s="140" t="str">
        <f t="array" ref="AL1050">IF(OR(AL$1=0, $A1050=""),"",SQRT((_xlfn.XLOOKUP(AL$1,$Z$2:$Z$16,$AA$2:$AA$16)-$T1050)^2+(_xlfn.XLOOKUP(AL$1,$Z$2:$Z$16,$AB$2:$AB$16)-$U1050)^2+(_xlfn.XLOOKUP(AL$1,$Z$2:$Z$16,$AC$2:$AC$16-$V1050)^2)))</f>
        <v/>
      </c>
      <c r="AM1050" s="140" t="str">
        <f t="array" ref="AM1050">IF(OR(AM$1=0, $A1050=""),"",SQRT((_xlfn.XLOOKUP(AM$1,$Z$2:$Z$16,$AA$2:$AA$16)-$T1050)^2+(_xlfn.XLOOKUP(AM$1,$Z$2:$Z$16,$AB$2:$AB$16)-$U1050)^2+(_xlfn.XLOOKUP(AM$1,$Z$2:$Z$16,$AC$2:$AC$16-$V1050)^2)))</f>
        <v/>
      </c>
      <c r="AN1050" s="140" t="str">
        <f t="array" ref="AN1050">IF(OR(AN$1=0, $A1050=""),"",SQRT((_xlfn.XLOOKUP(AN$1,$Z$2:$Z$16,$AA$2:$AA$16)-$T1050)^2+(_xlfn.XLOOKUP(AN$1,$Z$2:$Z$16,$AB$2:$AB$16)-$U1050)^2+(_xlfn.XLOOKUP(AN$1,$Z$2:$Z$16,$AC$2:$AC$16-$V1050)^2)))</f>
        <v/>
      </c>
      <c r="AO1050" s="140" t="str">
        <f t="array" ref="AO1050">IF(OR(AO$1=0, $A1050=""),"",SQRT((_xlfn.XLOOKUP(AO$1,$Z$2:$Z$16,$AA$2:$AA$16)-$T1050)^2+(_xlfn.XLOOKUP(AO$1,$Z$2:$Z$16,$AB$2:$AB$16)-$U1050)^2+(_xlfn.XLOOKUP(AO$1,$Z$2:$Z$16,$AC$2:$AC$16-$V1050)^2)))</f>
        <v/>
      </c>
      <c r="AP1050" s="141" t="str">
        <f t="array" ref="AP1050">IF(OR(AP$1=0, $A1050=""),"",SQRT((_xlfn.XLOOKUP(AP$1,$Z$2:$Z$16,$AA$2:$AA$16)-$T1050)^2+(_xlfn.XLOOKUP(AP$1,$Z$2:$Z$16,$AB$2:$AB$16)-$U1050)^2+(_xlfn.XLOOKUP(AP$1,$Z$2:$Z$16,$AC$2:$AC$16-$V1050)^2)))</f>
        <v/>
      </c>
      <c r="AQ1050" s="141" t="str">
        <f t="array" ref="AQ1050">IF(OR(AQ$1=0, $A1050=""),"",SQRT((_xlfn.XLOOKUP(AQ$1,$Z$2:$Z$16,$AA$2:$AA$16)-$T1050)^2+(_xlfn.XLOOKUP(AQ$1,$Z$2:$Z$16,$AB$2:$AB$16)-$U1050)^2+(_xlfn.XLOOKUP(AQ$1,$Z$2:$Z$16,$AC$2:$AC$16-$V1050)^2)))</f>
        <v/>
      </c>
      <c r="AR1050" s="141" t="str">
        <f t="array" ref="AR1050">IF(OR(AR$1=0, $A1050=""),"",SQRT((_xlfn.XLOOKUP(AR$1,$Z$2:$Z$16,$AA$2:$AA$16)-$T1050)^2+(_xlfn.XLOOKUP(AR$1,$Z$2:$Z$16,$AB$2:$AB$16)-$U1050)^2+(_xlfn.XLOOKUP(AR$1,$Z$2:$Z$16,$AC$2:$AC$16-$V1050)^2)))</f>
        <v/>
      </c>
      <c r="AS1050" s="141" t="str">
        <f t="array" ref="AS1050">IF(OR(AS$1=0, $A1050=""),"",SQRT((_xlfn.XLOOKUP(AS$1,$Z$2:$Z$16,$AA$2:$AA$16)-$T1050)^2+(_xlfn.XLOOKUP(AS$1,$Z$2:$Z$16,$AB$2:$AB$16)-$U1050)^2+(_xlfn.XLOOKUP(AS$1,$Z$2:$Z$16,$AC$2:$AC$16-$V1050)^2)))</f>
        <v/>
      </c>
      <c r="AT1050" s="141" t="str">
        <f t="array" ref="AT1050">IF(OR(AT$1=0, $A1050=""),"",SQRT((_xlfn.XLOOKUP(AT$1,$Z$2:$Z$16,$AA$2:$AA$16)-$T1050)^2+(_xlfn.XLOOKUP(AT$1,$Z$2:$Z$16,$AB$2:$AB$16)-$U1050)^2+(_xlfn.XLOOKUP(AT$1,$Z$2:$Z$16,$AC$2:$AC$16-$V1050)^2)))</f>
        <v/>
      </c>
      <c r="AU1050" s="141" t="str">
        <f t="array" ref="AU1050">IF(OR(AU$1=0, $A1050=""),"",SQRT((_xlfn.XLOOKUP(AU$1,$Z$2:$Z$16,$AA$2:$AA$16)-$T1050)^2+(_xlfn.XLOOKUP(AU$1,$Z$2:$Z$16,$AB$2:$AB$16)-$U1050)^2+(_xlfn.XLOOKUP(AU$1,$Z$2:$Z$16,$AC$2:$AC$16-$V1050)^2)))</f>
        <v/>
      </c>
      <c r="AV1050" s="142" t="str">
        <f t="array" ref="AV1050">IF(OR(AV$1=0, $A1050=""),"",SQRT((_xlfn.XLOOKUP(AV$1,$Z$2:$Z$16,$AA$2:$AA$16)-$T1050)^2+(_xlfn.XLOOKUP(AV$1,$Z$2:$Z$16,$AB$2:$AB$16)-$U1050)^2+(_xlfn.XLOOKUP(AV$1,$Z$2:$Z$16,$AC$2:$AC$16-$V1050)^2)))</f>
        <v/>
      </c>
      <c r="AW1050" s="124"/>
      <c r="AX1050" s="124"/>
      <c r="AY1050" s="125">
        <f t="shared" si="563"/>
        <v>0</v>
      </c>
      <c r="AZ1050" s="143">
        <f t="shared" si="564"/>
        <v>0</v>
      </c>
      <c r="BA1050" s="143">
        <f t="shared" si="565"/>
        <v>0</v>
      </c>
      <c r="BB1050" s="143">
        <f t="shared" si="566"/>
        <v>0</v>
      </c>
      <c r="BC1050" s="143">
        <f t="shared" si="567"/>
        <v>0</v>
      </c>
      <c r="BD1050" s="143">
        <f t="shared" si="568"/>
        <v>0</v>
      </c>
      <c r="BE1050" s="143">
        <f t="shared" si="569"/>
        <v>0</v>
      </c>
      <c r="BF1050" s="143">
        <f t="shared" si="570"/>
        <v>0</v>
      </c>
      <c r="BG1050" s="144">
        <f t="shared" si="571"/>
        <v>0</v>
      </c>
      <c r="BH1050" s="144">
        <f t="shared" si="572"/>
        <v>0</v>
      </c>
      <c r="BI1050" s="144">
        <f t="shared" si="573"/>
        <v>0</v>
      </c>
      <c r="BJ1050" s="144">
        <f t="shared" si="574"/>
        <v>0</v>
      </c>
      <c r="BK1050" s="144">
        <f t="shared" si="575"/>
        <v>0</v>
      </c>
      <c r="BL1050" s="144">
        <f t="shared" si="576"/>
        <v>0</v>
      </c>
      <c r="BM1050" s="145">
        <f t="shared" si="577"/>
        <v>0</v>
      </c>
      <c r="BN1050" s="124"/>
      <c r="BO1050" s="124"/>
      <c r="BP1050" s="124"/>
      <c r="BQ1050" s="124"/>
      <c r="BR1050" s="124"/>
      <c r="BS1050" s="124"/>
      <c r="BT1050" s="124"/>
      <c r="BU1050" s="124"/>
      <c r="BV1050" s="130"/>
      <c r="BW1050" s="130"/>
      <c r="BX1050" s="130"/>
      <c r="BY1050" s="130"/>
      <c r="BZ1050" s="130"/>
      <c r="CA1050" s="130"/>
      <c r="CB1050" s="130"/>
      <c r="CC1050" s="130"/>
      <c r="CD1050" s="130"/>
      <c r="CE1050" s="130"/>
      <c r="CF1050" s="130"/>
      <c r="CG1050" s="130"/>
      <c r="CH1050" s="130"/>
      <c r="CI1050" s="130"/>
      <c r="CJ1050" s="130"/>
      <c r="CM1050" s="159">
        <f t="shared" si="578"/>
        <v>0</v>
      </c>
      <c r="CN1050" s="160">
        <f t="shared" si="579"/>
        <v>0</v>
      </c>
      <c r="CO1050" s="160">
        <f t="shared" si="580"/>
        <v>0</v>
      </c>
      <c r="CP1050" s="160">
        <f t="shared" si="581"/>
        <v>0</v>
      </c>
      <c r="CQ1050" s="160">
        <f t="shared" si="582"/>
        <v>0</v>
      </c>
      <c r="CR1050" s="160" t="str">
        <f t="shared" si="583"/>
        <v/>
      </c>
      <c r="CS1050" s="160" t="str">
        <f t="shared" si="584"/>
        <v/>
      </c>
      <c r="CT1050" s="160" t="str">
        <f t="shared" si="585"/>
        <v/>
      </c>
      <c r="CU1050" s="162" t="str">
        <f t="shared" si="586"/>
        <v/>
      </c>
      <c r="CV1050" s="162" t="str">
        <f t="shared" si="587"/>
        <v/>
      </c>
      <c r="CW1050" s="162" t="str">
        <f t="shared" si="588"/>
        <v/>
      </c>
      <c r="CX1050" s="162" t="str">
        <f t="shared" si="589"/>
        <v/>
      </c>
      <c r="CY1050" s="162" t="str">
        <f t="shared" si="590"/>
        <v/>
      </c>
      <c r="CZ1050" s="162" t="str">
        <f t="shared" si="591"/>
        <v/>
      </c>
      <c r="DA1050" s="163" t="str">
        <f t="shared" si="592"/>
        <v/>
      </c>
    </row>
    <row r="1051" spans="1:105" ht="16.5" x14ac:dyDescent="0.3">
      <c r="A1051" s="135"/>
      <c r="B1051" s="136"/>
      <c r="C1051" s="136"/>
      <c r="D1051" s="137"/>
      <c r="E1051" s="176"/>
      <c r="F1051" s="182"/>
      <c r="G1051" s="183"/>
      <c r="H1051" s="183"/>
      <c r="I1051" s="183"/>
      <c r="J1051" s="183"/>
      <c r="K1051" s="183"/>
      <c r="L1051" s="183"/>
      <c r="M1051" s="186"/>
      <c r="N1051" s="182"/>
      <c r="O1051" s="184"/>
      <c r="P1051" s="178"/>
      <c r="Q1051" s="118">
        <f t="shared" si="561"/>
        <v>0</v>
      </c>
      <c r="R1051" s="3"/>
      <c r="S1051" s="3"/>
      <c r="T1051" s="4"/>
      <c r="U1051" s="4"/>
      <c r="V1051" s="99">
        <f t="shared" si="562"/>
        <v>0</v>
      </c>
      <c r="W1051" s="161"/>
      <c r="X1051" s="138"/>
      <c r="AH1051" s="158" t="str">
        <f t="array" ref="AH1051">IF(OR(AH$1=0, $A1051=""),"",SQRT((_xlfn.XLOOKUP(AH$1,$Z$2:$Z$16,$AA$2:$AA$16)-$T1051)^2+(_xlfn.XLOOKUP(AH$1,$Z$2:$Z$16,$AB$2:$AB$16)-$U1051)^2+(_xlfn.XLOOKUP(AH$1,$Z$2:$Z$16,$AC$2:$AC$16-$V1051)^2)))</f>
        <v/>
      </c>
      <c r="AI1051" s="140" t="str">
        <f t="array" ref="AI1051">IF(OR(AI$1=0, $A1051=""),"",SQRT((_xlfn.XLOOKUP(AI$1,$Z$2:$Z$16,$AA$2:$AA$16)-$T1051)^2+(_xlfn.XLOOKUP(AI$1,$Z$2:$Z$16,$AB$2:$AB$16)-$U1051)^2+(_xlfn.XLOOKUP(AI$1,$Z$2:$Z$16,$AC$2:$AC$16-$V1051)^2)))</f>
        <v/>
      </c>
      <c r="AJ1051" s="140" t="str">
        <f t="array" ref="AJ1051">IF(OR(AJ$1=0, $A1051=""),"",SQRT((_xlfn.XLOOKUP(AJ$1,$Z$2:$Z$16,$AA$2:$AA$16)-$T1051)^2+(_xlfn.XLOOKUP(AJ$1,$Z$2:$Z$16,$AB$2:$AB$16)-$U1051)^2+(_xlfn.XLOOKUP(AJ$1,$Z$2:$Z$16,$AC$2:$AC$16-$V1051)^2)))</f>
        <v/>
      </c>
      <c r="AK1051" s="140" t="str">
        <f t="array" ref="AK1051">IF(OR(AK$1=0, $A1051=""),"",SQRT((_xlfn.XLOOKUP(AK$1,$Z$2:$Z$16,$AA$2:$AA$16)-$T1051)^2+(_xlfn.XLOOKUP(AK$1,$Z$2:$Z$16,$AB$2:$AB$16)-$U1051)^2+(_xlfn.XLOOKUP(AK$1,$Z$2:$Z$16,$AC$2:$AC$16-$V1051)^2)))</f>
        <v/>
      </c>
      <c r="AL1051" s="140" t="str">
        <f t="array" ref="AL1051">IF(OR(AL$1=0, $A1051=""),"",SQRT((_xlfn.XLOOKUP(AL$1,$Z$2:$Z$16,$AA$2:$AA$16)-$T1051)^2+(_xlfn.XLOOKUP(AL$1,$Z$2:$Z$16,$AB$2:$AB$16)-$U1051)^2+(_xlfn.XLOOKUP(AL$1,$Z$2:$Z$16,$AC$2:$AC$16-$V1051)^2)))</f>
        <v/>
      </c>
      <c r="AM1051" s="140" t="str">
        <f t="array" ref="AM1051">IF(OR(AM$1=0, $A1051=""),"",SQRT((_xlfn.XLOOKUP(AM$1,$Z$2:$Z$16,$AA$2:$AA$16)-$T1051)^2+(_xlfn.XLOOKUP(AM$1,$Z$2:$Z$16,$AB$2:$AB$16)-$U1051)^2+(_xlfn.XLOOKUP(AM$1,$Z$2:$Z$16,$AC$2:$AC$16-$V1051)^2)))</f>
        <v/>
      </c>
      <c r="AN1051" s="140" t="str">
        <f t="array" ref="AN1051">IF(OR(AN$1=0, $A1051=""),"",SQRT((_xlfn.XLOOKUP(AN$1,$Z$2:$Z$16,$AA$2:$AA$16)-$T1051)^2+(_xlfn.XLOOKUP(AN$1,$Z$2:$Z$16,$AB$2:$AB$16)-$U1051)^2+(_xlfn.XLOOKUP(AN$1,$Z$2:$Z$16,$AC$2:$AC$16-$V1051)^2)))</f>
        <v/>
      </c>
      <c r="AO1051" s="140" t="str">
        <f t="array" ref="AO1051">IF(OR(AO$1=0, $A1051=""),"",SQRT((_xlfn.XLOOKUP(AO$1,$Z$2:$Z$16,$AA$2:$AA$16)-$T1051)^2+(_xlfn.XLOOKUP(AO$1,$Z$2:$Z$16,$AB$2:$AB$16)-$U1051)^2+(_xlfn.XLOOKUP(AO$1,$Z$2:$Z$16,$AC$2:$AC$16-$V1051)^2)))</f>
        <v/>
      </c>
      <c r="AP1051" s="141" t="str">
        <f t="array" ref="AP1051">IF(OR(AP$1=0, $A1051=""),"",SQRT((_xlfn.XLOOKUP(AP$1,$Z$2:$Z$16,$AA$2:$AA$16)-$T1051)^2+(_xlfn.XLOOKUP(AP$1,$Z$2:$Z$16,$AB$2:$AB$16)-$U1051)^2+(_xlfn.XLOOKUP(AP$1,$Z$2:$Z$16,$AC$2:$AC$16-$V1051)^2)))</f>
        <v/>
      </c>
      <c r="AQ1051" s="141" t="str">
        <f t="array" ref="AQ1051">IF(OR(AQ$1=0, $A1051=""),"",SQRT((_xlfn.XLOOKUP(AQ$1,$Z$2:$Z$16,$AA$2:$AA$16)-$T1051)^2+(_xlfn.XLOOKUP(AQ$1,$Z$2:$Z$16,$AB$2:$AB$16)-$U1051)^2+(_xlfn.XLOOKUP(AQ$1,$Z$2:$Z$16,$AC$2:$AC$16-$V1051)^2)))</f>
        <v/>
      </c>
      <c r="AR1051" s="141" t="str">
        <f t="array" ref="AR1051">IF(OR(AR$1=0, $A1051=""),"",SQRT((_xlfn.XLOOKUP(AR$1,$Z$2:$Z$16,$AA$2:$AA$16)-$T1051)^2+(_xlfn.XLOOKUP(AR$1,$Z$2:$Z$16,$AB$2:$AB$16)-$U1051)^2+(_xlfn.XLOOKUP(AR$1,$Z$2:$Z$16,$AC$2:$AC$16-$V1051)^2)))</f>
        <v/>
      </c>
      <c r="AS1051" s="141" t="str">
        <f t="array" ref="AS1051">IF(OR(AS$1=0, $A1051=""),"",SQRT((_xlfn.XLOOKUP(AS$1,$Z$2:$Z$16,$AA$2:$AA$16)-$T1051)^2+(_xlfn.XLOOKUP(AS$1,$Z$2:$Z$16,$AB$2:$AB$16)-$U1051)^2+(_xlfn.XLOOKUP(AS$1,$Z$2:$Z$16,$AC$2:$AC$16-$V1051)^2)))</f>
        <v/>
      </c>
      <c r="AT1051" s="141" t="str">
        <f t="array" ref="AT1051">IF(OR(AT$1=0, $A1051=""),"",SQRT((_xlfn.XLOOKUP(AT$1,$Z$2:$Z$16,$AA$2:$AA$16)-$T1051)^2+(_xlfn.XLOOKUP(AT$1,$Z$2:$Z$16,$AB$2:$AB$16)-$U1051)^2+(_xlfn.XLOOKUP(AT$1,$Z$2:$Z$16,$AC$2:$AC$16-$V1051)^2)))</f>
        <v/>
      </c>
      <c r="AU1051" s="141" t="str">
        <f t="array" ref="AU1051">IF(OR(AU$1=0, $A1051=""),"",SQRT((_xlfn.XLOOKUP(AU$1,$Z$2:$Z$16,$AA$2:$AA$16)-$T1051)^2+(_xlfn.XLOOKUP(AU$1,$Z$2:$Z$16,$AB$2:$AB$16)-$U1051)^2+(_xlfn.XLOOKUP(AU$1,$Z$2:$Z$16,$AC$2:$AC$16-$V1051)^2)))</f>
        <v/>
      </c>
      <c r="AV1051" s="142" t="str">
        <f t="array" ref="AV1051">IF(OR(AV$1=0, $A1051=""),"",SQRT((_xlfn.XLOOKUP(AV$1,$Z$2:$Z$16,$AA$2:$AA$16)-$T1051)^2+(_xlfn.XLOOKUP(AV$1,$Z$2:$Z$16,$AB$2:$AB$16)-$U1051)^2+(_xlfn.XLOOKUP(AV$1,$Z$2:$Z$16,$AC$2:$AC$16-$V1051)^2)))</f>
        <v/>
      </c>
      <c r="AW1051" s="124"/>
      <c r="AX1051" s="124"/>
      <c r="AY1051" s="125">
        <f t="shared" si="563"/>
        <v>0</v>
      </c>
      <c r="AZ1051" s="143">
        <f t="shared" si="564"/>
        <v>0</v>
      </c>
      <c r="BA1051" s="143">
        <f t="shared" si="565"/>
        <v>0</v>
      </c>
      <c r="BB1051" s="143">
        <f t="shared" si="566"/>
        <v>0</v>
      </c>
      <c r="BC1051" s="143">
        <f t="shared" si="567"/>
        <v>0</v>
      </c>
      <c r="BD1051" s="143">
        <f t="shared" si="568"/>
        <v>0</v>
      </c>
      <c r="BE1051" s="143">
        <f t="shared" si="569"/>
        <v>0</v>
      </c>
      <c r="BF1051" s="143">
        <f t="shared" si="570"/>
        <v>0</v>
      </c>
      <c r="BG1051" s="144">
        <f t="shared" si="571"/>
        <v>0</v>
      </c>
      <c r="BH1051" s="144">
        <f t="shared" si="572"/>
        <v>0</v>
      </c>
      <c r="BI1051" s="144">
        <f t="shared" si="573"/>
        <v>0</v>
      </c>
      <c r="BJ1051" s="144">
        <f t="shared" si="574"/>
        <v>0</v>
      </c>
      <c r="BK1051" s="144">
        <f t="shared" si="575"/>
        <v>0</v>
      </c>
      <c r="BL1051" s="144">
        <f t="shared" si="576"/>
        <v>0</v>
      </c>
      <c r="BM1051" s="145">
        <f t="shared" si="577"/>
        <v>0</v>
      </c>
      <c r="BN1051" s="124"/>
      <c r="BO1051" s="124"/>
      <c r="BP1051" s="124"/>
      <c r="BQ1051" s="124"/>
      <c r="BR1051" s="124"/>
      <c r="BS1051" s="124"/>
      <c r="BT1051" s="124"/>
      <c r="BU1051" s="124"/>
      <c r="BV1051" s="130"/>
      <c r="BW1051" s="130"/>
      <c r="BX1051" s="130"/>
      <c r="BY1051" s="130"/>
      <c r="BZ1051" s="130"/>
      <c r="CA1051" s="130"/>
      <c r="CB1051" s="130"/>
      <c r="CC1051" s="130"/>
      <c r="CD1051" s="130"/>
      <c r="CE1051" s="130"/>
      <c r="CF1051" s="130"/>
      <c r="CG1051" s="130"/>
      <c r="CH1051" s="130"/>
      <c r="CI1051" s="130"/>
      <c r="CJ1051" s="130"/>
      <c r="CM1051" s="159">
        <f t="shared" si="578"/>
        <v>0</v>
      </c>
      <c r="CN1051" s="160">
        <f t="shared" si="579"/>
        <v>0</v>
      </c>
      <c r="CO1051" s="160">
        <f t="shared" si="580"/>
        <v>0</v>
      </c>
      <c r="CP1051" s="160">
        <f t="shared" si="581"/>
        <v>0</v>
      </c>
      <c r="CQ1051" s="160">
        <f t="shared" si="582"/>
        <v>0</v>
      </c>
      <c r="CR1051" s="160" t="str">
        <f t="shared" si="583"/>
        <v/>
      </c>
      <c r="CS1051" s="160" t="str">
        <f t="shared" si="584"/>
        <v/>
      </c>
      <c r="CT1051" s="160" t="str">
        <f t="shared" si="585"/>
        <v/>
      </c>
      <c r="CU1051" s="162" t="str">
        <f t="shared" si="586"/>
        <v/>
      </c>
      <c r="CV1051" s="162" t="str">
        <f t="shared" si="587"/>
        <v/>
      </c>
      <c r="CW1051" s="162" t="str">
        <f t="shared" si="588"/>
        <v/>
      </c>
      <c r="CX1051" s="162" t="str">
        <f t="shared" si="589"/>
        <v/>
      </c>
      <c r="CY1051" s="162" t="str">
        <f t="shared" si="590"/>
        <v/>
      </c>
      <c r="CZ1051" s="162" t="str">
        <f t="shared" si="591"/>
        <v/>
      </c>
      <c r="DA1051" s="163" t="str">
        <f t="shared" si="592"/>
        <v/>
      </c>
    </row>
    <row r="1052" spans="1:105" ht="16.5" x14ac:dyDescent="0.3">
      <c r="A1052" s="135"/>
      <c r="B1052" s="136"/>
      <c r="C1052" s="136"/>
      <c r="D1052" s="137"/>
      <c r="E1052" s="176"/>
      <c r="F1052" s="182"/>
      <c r="G1052" s="183"/>
      <c r="H1052" s="183"/>
      <c r="I1052" s="183"/>
      <c r="J1052" s="183"/>
      <c r="K1052" s="183"/>
      <c r="L1052" s="183"/>
      <c r="M1052" s="186"/>
      <c r="N1052" s="182"/>
      <c r="O1052" s="184"/>
      <c r="P1052" s="178"/>
      <c r="Q1052" s="118">
        <f t="shared" si="561"/>
        <v>0</v>
      </c>
      <c r="R1052" s="3"/>
      <c r="S1052" s="3"/>
      <c r="T1052" s="4"/>
      <c r="U1052" s="4"/>
      <c r="V1052" s="99">
        <f t="shared" si="562"/>
        <v>0</v>
      </c>
      <c r="W1052" s="161"/>
      <c r="X1052" s="138"/>
      <c r="AH1052" s="158" t="str">
        <f t="array" ref="AH1052">IF(OR(AH$1=0, $A1052=""),"",SQRT((_xlfn.XLOOKUP(AH$1,$Z$2:$Z$16,$AA$2:$AA$16)-$T1052)^2+(_xlfn.XLOOKUP(AH$1,$Z$2:$Z$16,$AB$2:$AB$16)-$U1052)^2+(_xlfn.XLOOKUP(AH$1,$Z$2:$Z$16,$AC$2:$AC$16-$V1052)^2)))</f>
        <v/>
      </c>
      <c r="AI1052" s="140" t="str">
        <f t="array" ref="AI1052">IF(OR(AI$1=0, $A1052=""),"",SQRT((_xlfn.XLOOKUP(AI$1,$Z$2:$Z$16,$AA$2:$AA$16)-$T1052)^2+(_xlfn.XLOOKUP(AI$1,$Z$2:$Z$16,$AB$2:$AB$16)-$U1052)^2+(_xlfn.XLOOKUP(AI$1,$Z$2:$Z$16,$AC$2:$AC$16-$V1052)^2)))</f>
        <v/>
      </c>
      <c r="AJ1052" s="140" t="str">
        <f t="array" ref="AJ1052">IF(OR(AJ$1=0, $A1052=""),"",SQRT((_xlfn.XLOOKUP(AJ$1,$Z$2:$Z$16,$AA$2:$AA$16)-$T1052)^2+(_xlfn.XLOOKUP(AJ$1,$Z$2:$Z$16,$AB$2:$AB$16)-$U1052)^2+(_xlfn.XLOOKUP(AJ$1,$Z$2:$Z$16,$AC$2:$AC$16-$V1052)^2)))</f>
        <v/>
      </c>
      <c r="AK1052" s="140" t="str">
        <f t="array" ref="AK1052">IF(OR(AK$1=0, $A1052=""),"",SQRT((_xlfn.XLOOKUP(AK$1,$Z$2:$Z$16,$AA$2:$AA$16)-$T1052)^2+(_xlfn.XLOOKUP(AK$1,$Z$2:$Z$16,$AB$2:$AB$16)-$U1052)^2+(_xlfn.XLOOKUP(AK$1,$Z$2:$Z$16,$AC$2:$AC$16-$V1052)^2)))</f>
        <v/>
      </c>
      <c r="AL1052" s="140" t="str">
        <f t="array" ref="AL1052">IF(OR(AL$1=0, $A1052=""),"",SQRT((_xlfn.XLOOKUP(AL$1,$Z$2:$Z$16,$AA$2:$AA$16)-$T1052)^2+(_xlfn.XLOOKUP(AL$1,$Z$2:$Z$16,$AB$2:$AB$16)-$U1052)^2+(_xlfn.XLOOKUP(AL$1,$Z$2:$Z$16,$AC$2:$AC$16-$V1052)^2)))</f>
        <v/>
      </c>
      <c r="AM1052" s="140" t="str">
        <f t="array" ref="AM1052">IF(OR(AM$1=0, $A1052=""),"",SQRT((_xlfn.XLOOKUP(AM$1,$Z$2:$Z$16,$AA$2:$AA$16)-$T1052)^2+(_xlfn.XLOOKUP(AM$1,$Z$2:$Z$16,$AB$2:$AB$16)-$U1052)^2+(_xlfn.XLOOKUP(AM$1,$Z$2:$Z$16,$AC$2:$AC$16-$V1052)^2)))</f>
        <v/>
      </c>
      <c r="AN1052" s="140" t="str">
        <f t="array" ref="AN1052">IF(OR(AN$1=0, $A1052=""),"",SQRT((_xlfn.XLOOKUP(AN$1,$Z$2:$Z$16,$AA$2:$AA$16)-$T1052)^2+(_xlfn.XLOOKUP(AN$1,$Z$2:$Z$16,$AB$2:$AB$16)-$U1052)^2+(_xlfn.XLOOKUP(AN$1,$Z$2:$Z$16,$AC$2:$AC$16-$V1052)^2)))</f>
        <v/>
      </c>
      <c r="AO1052" s="140" t="str">
        <f t="array" ref="AO1052">IF(OR(AO$1=0, $A1052=""),"",SQRT((_xlfn.XLOOKUP(AO$1,$Z$2:$Z$16,$AA$2:$AA$16)-$T1052)^2+(_xlfn.XLOOKUP(AO$1,$Z$2:$Z$16,$AB$2:$AB$16)-$U1052)^2+(_xlfn.XLOOKUP(AO$1,$Z$2:$Z$16,$AC$2:$AC$16-$V1052)^2)))</f>
        <v/>
      </c>
      <c r="AP1052" s="141" t="str">
        <f t="array" ref="AP1052">IF(OR(AP$1=0, $A1052=""),"",SQRT((_xlfn.XLOOKUP(AP$1,$Z$2:$Z$16,$AA$2:$AA$16)-$T1052)^2+(_xlfn.XLOOKUP(AP$1,$Z$2:$Z$16,$AB$2:$AB$16)-$U1052)^2+(_xlfn.XLOOKUP(AP$1,$Z$2:$Z$16,$AC$2:$AC$16-$V1052)^2)))</f>
        <v/>
      </c>
      <c r="AQ1052" s="141" t="str">
        <f t="array" ref="AQ1052">IF(OR(AQ$1=0, $A1052=""),"",SQRT((_xlfn.XLOOKUP(AQ$1,$Z$2:$Z$16,$AA$2:$AA$16)-$T1052)^2+(_xlfn.XLOOKUP(AQ$1,$Z$2:$Z$16,$AB$2:$AB$16)-$U1052)^2+(_xlfn.XLOOKUP(AQ$1,$Z$2:$Z$16,$AC$2:$AC$16-$V1052)^2)))</f>
        <v/>
      </c>
      <c r="AR1052" s="141" t="str">
        <f t="array" ref="AR1052">IF(OR(AR$1=0, $A1052=""),"",SQRT((_xlfn.XLOOKUP(AR$1,$Z$2:$Z$16,$AA$2:$AA$16)-$T1052)^2+(_xlfn.XLOOKUP(AR$1,$Z$2:$Z$16,$AB$2:$AB$16)-$U1052)^2+(_xlfn.XLOOKUP(AR$1,$Z$2:$Z$16,$AC$2:$AC$16-$V1052)^2)))</f>
        <v/>
      </c>
      <c r="AS1052" s="141" t="str">
        <f t="array" ref="AS1052">IF(OR(AS$1=0, $A1052=""),"",SQRT((_xlfn.XLOOKUP(AS$1,$Z$2:$Z$16,$AA$2:$AA$16)-$T1052)^2+(_xlfn.XLOOKUP(AS$1,$Z$2:$Z$16,$AB$2:$AB$16)-$U1052)^2+(_xlfn.XLOOKUP(AS$1,$Z$2:$Z$16,$AC$2:$AC$16-$V1052)^2)))</f>
        <v/>
      </c>
      <c r="AT1052" s="141" t="str">
        <f t="array" ref="AT1052">IF(OR(AT$1=0, $A1052=""),"",SQRT((_xlfn.XLOOKUP(AT$1,$Z$2:$Z$16,$AA$2:$AA$16)-$T1052)^2+(_xlfn.XLOOKUP(AT$1,$Z$2:$Z$16,$AB$2:$AB$16)-$U1052)^2+(_xlfn.XLOOKUP(AT$1,$Z$2:$Z$16,$AC$2:$AC$16-$V1052)^2)))</f>
        <v/>
      </c>
      <c r="AU1052" s="141" t="str">
        <f t="array" ref="AU1052">IF(OR(AU$1=0, $A1052=""),"",SQRT((_xlfn.XLOOKUP(AU$1,$Z$2:$Z$16,$AA$2:$AA$16)-$T1052)^2+(_xlfn.XLOOKUP(AU$1,$Z$2:$Z$16,$AB$2:$AB$16)-$U1052)^2+(_xlfn.XLOOKUP(AU$1,$Z$2:$Z$16,$AC$2:$AC$16-$V1052)^2)))</f>
        <v/>
      </c>
      <c r="AV1052" s="142" t="str">
        <f t="array" ref="AV1052">IF(OR(AV$1=0, $A1052=""),"",SQRT((_xlfn.XLOOKUP(AV$1,$Z$2:$Z$16,$AA$2:$AA$16)-$T1052)^2+(_xlfn.XLOOKUP(AV$1,$Z$2:$Z$16,$AB$2:$AB$16)-$U1052)^2+(_xlfn.XLOOKUP(AV$1,$Z$2:$Z$16,$AC$2:$AC$16-$V1052)^2)))</f>
        <v/>
      </c>
      <c r="AW1052" s="124"/>
      <c r="AX1052" s="124"/>
      <c r="AY1052" s="125">
        <f t="shared" si="563"/>
        <v>0</v>
      </c>
      <c r="AZ1052" s="143">
        <f t="shared" si="564"/>
        <v>0</v>
      </c>
      <c r="BA1052" s="143">
        <f t="shared" si="565"/>
        <v>0</v>
      </c>
      <c r="BB1052" s="143">
        <f t="shared" si="566"/>
        <v>0</v>
      </c>
      <c r="BC1052" s="143">
        <f t="shared" si="567"/>
        <v>0</v>
      </c>
      <c r="BD1052" s="143">
        <f t="shared" si="568"/>
        <v>0</v>
      </c>
      <c r="BE1052" s="143">
        <f t="shared" si="569"/>
        <v>0</v>
      </c>
      <c r="BF1052" s="143">
        <f t="shared" si="570"/>
        <v>0</v>
      </c>
      <c r="BG1052" s="144">
        <f t="shared" si="571"/>
        <v>0</v>
      </c>
      <c r="BH1052" s="144">
        <f t="shared" si="572"/>
        <v>0</v>
      </c>
      <c r="BI1052" s="144">
        <f t="shared" si="573"/>
        <v>0</v>
      </c>
      <c r="BJ1052" s="144">
        <f t="shared" si="574"/>
        <v>0</v>
      </c>
      <c r="BK1052" s="144">
        <f t="shared" si="575"/>
        <v>0</v>
      </c>
      <c r="BL1052" s="144">
        <f t="shared" si="576"/>
        <v>0</v>
      </c>
      <c r="BM1052" s="145">
        <f t="shared" si="577"/>
        <v>0</v>
      </c>
      <c r="BN1052" s="124"/>
      <c r="BO1052" s="124"/>
      <c r="BP1052" s="124"/>
      <c r="BQ1052" s="124"/>
      <c r="BR1052" s="124"/>
      <c r="BS1052" s="124"/>
      <c r="BT1052" s="124"/>
      <c r="BU1052" s="124"/>
      <c r="BV1052" s="130"/>
      <c r="BW1052" s="130"/>
      <c r="BX1052" s="130"/>
      <c r="BY1052" s="130"/>
      <c r="BZ1052" s="130"/>
      <c r="CA1052" s="130"/>
      <c r="CB1052" s="130"/>
      <c r="CC1052" s="130"/>
      <c r="CD1052" s="130"/>
      <c r="CE1052" s="130"/>
      <c r="CF1052" s="130"/>
      <c r="CG1052" s="130"/>
      <c r="CH1052" s="130"/>
      <c r="CI1052" s="130"/>
      <c r="CJ1052" s="130"/>
      <c r="CM1052" s="159">
        <f t="shared" si="578"/>
        <v>0</v>
      </c>
      <c r="CN1052" s="160">
        <f t="shared" si="579"/>
        <v>0</v>
      </c>
      <c r="CO1052" s="160">
        <f t="shared" si="580"/>
        <v>0</v>
      </c>
      <c r="CP1052" s="160">
        <f t="shared" si="581"/>
        <v>0</v>
      </c>
      <c r="CQ1052" s="160">
        <f t="shared" si="582"/>
        <v>0</v>
      </c>
      <c r="CR1052" s="160" t="str">
        <f t="shared" si="583"/>
        <v/>
      </c>
      <c r="CS1052" s="160" t="str">
        <f t="shared" si="584"/>
        <v/>
      </c>
      <c r="CT1052" s="160" t="str">
        <f t="shared" si="585"/>
        <v/>
      </c>
      <c r="CU1052" s="162" t="str">
        <f t="shared" si="586"/>
        <v/>
      </c>
      <c r="CV1052" s="162" t="str">
        <f t="shared" si="587"/>
        <v/>
      </c>
      <c r="CW1052" s="162" t="str">
        <f t="shared" si="588"/>
        <v/>
      </c>
      <c r="CX1052" s="162" t="str">
        <f t="shared" si="589"/>
        <v/>
      </c>
      <c r="CY1052" s="162" t="str">
        <f t="shared" si="590"/>
        <v/>
      </c>
      <c r="CZ1052" s="162" t="str">
        <f t="shared" si="591"/>
        <v/>
      </c>
      <c r="DA1052" s="163" t="str">
        <f t="shared" si="592"/>
        <v/>
      </c>
    </row>
    <row r="1053" spans="1:105" ht="16.5" x14ac:dyDescent="0.3">
      <c r="A1053" s="135"/>
      <c r="B1053" s="136"/>
      <c r="C1053" s="136"/>
      <c r="D1053" s="137"/>
      <c r="E1053" s="176"/>
      <c r="F1053" s="182"/>
      <c r="G1053" s="183"/>
      <c r="H1053" s="183"/>
      <c r="I1053" s="183"/>
      <c r="J1053" s="183"/>
      <c r="K1053" s="183"/>
      <c r="L1053" s="183"/>
      <c r="M1053" s="186"/>
      <c r="N1053" s="182"/>
      <c r="O1053" s="184"/>
      <c r="P1053" s="178"/>
      <c r="Q1053" s="118">
        <f t="shared" si="561"/>
        <v>0</v>
      </c>
      <c r="R1053" s="3"/>
      <c r="S1053" s="3"/>
      <c r="T1053" s="4"/>
      <c r="U1053" s="4"/>
      <c r="V1053" s="99">
        <f t="shared" si="562"/>
        <v>0</v>
      </c>
      <c r="W1053" s="161"/>
      <c r="X1053" s="138"/>
      <c r="AH1053" s="158" t="str">
        <f t="array" ref="AH1053">IF(OR(AH$1=0, $A1053=""),"",SQRT((_xlfn.XLOOKUP(AH$1,$Z$2:$Z$16,$AA$2:$AA$16)-$T1053)^2+(_xlfn.XLOOKUP(AH$1,$Z$2:$Z$16,$AB$2:$AB$16)-$U1053)^2+(_xlfn.XLOOKUP(AH$1,$Z$2:$Z$16,$AC$2:$AC$16-$V1053)^2)))</f>
        <v/>
      </c>
      <c r="AI1053" s="140" t="str">
        <f t="array" ref="AI1053">IF(OR(AI$1=0, $A1053=""),"",SQRT((_xlfn.XLOOKUP(AI$1,$Z$2:$Z$16,$AA$2:$AA$16)-$T1053)^2+(_xlfn.XLOOKUP(AI$1,$Z$2:$Z$16,$AB$2:$AB$16)-$U1053)^2+(_xlfn.XLOOKUP(AI$1,$Z$2:$Z$16,$AC$2:$AC$16-$V1053)^2)))</f>
        <v/>
      </c>
      <c r="AJ1053" s="140" t="str">
        <f t="array" ref="AJ1053">IF(OR(AJ$1=0, $A1053=""),"",SQRT((_xlfn.XLOOKUP(AJ$1,$Z$2:$Z$16,$AA$2:$AA$16)-$T1053)^2+(_xlfn.XLOOKUP(AJ$1,$Z$2:$Z$16,$AB$2:$AB$16)-$U1053)^2+(_xlfn.XLOOKUP(AJ$1,$Z$2:$Z$16,$AC$2:$AC$16-$V1053)^2)))</f>
        <v/>
      </c>
      <c r="AK1053" s="140" t="str">
        <f t="array" ref="AK1053">IF(OR(AK$1=0, $A1053=""),"",SQRT((_xlfn.XLOOKUP(AK$1,$Z$2:$Z$16,$AA$2:$AA$16)-$T1053)^2+(_xlfn.XLOOKUP(AK$1,$Z$2:$Z$16,$AB$2:$AB$16)-$U1053)^2+(_xlfn.XLOOKUP(AK$1,$Z$2:$Z$16,$AC$2:$AC$16-$V1053)^2)))</f>
        <v/>
      </c>
      <c r="AL1053" s="140" t="str">
        <f t="array" ref="AL1053">IF(OR(AL$1=0, $A1053=""),"",SQRT((_xlfn.XLOOKUP(AL$1,$Z$2:$Z$16,$AA$2:$AA$16)-$T1053)^2+(_xlfn.XLOOKUP(AL$1,$Z$2:$Z$16,$AB$2:$AB$16)-$U1053)^2+(_xlfn.XLOOKUP(AL$1,$Z$2:$Z$16,$AC$2:$AC$16-$V1053)^2)))</f>
        <v/>
      </c>
      <c r="AM1053" s="140" t="str">
        <f t="array" ref="AM1053">IF(OR(AM$1=0, $A1053=""),"",SQRT((_xlfn.XLOOKUP(AM$1,$Z$2:$Z$16,$AA$2:$AA$16)-$T1053)^2+(_xlfn.XLOOKUP(AM$1,$Z$2:$Z$16,$AB$2:$AB$16)-$U1053)^2+(_xlfn.XLOOKUP(AM$1,$Z$2:$Z$16,$AC$2:$AC$16-$V1053)^2)))</f>
        <v/>
      </c>
      <c r="AN1053" s="140" t="str">
        <f t="array" ref="AN1053">IF(OR(AN$1=0, $A1053=""),"",SQRT((_xlfn.XLOOKUP(AN$1,$Z$2:$Z$16,$AA$2:$AA$16)-$T1053)^2+(_xlfn.XLOOKUP(AN$1,$Z$2:$Z$16,$AB$2:$AB$16)-$U1053)^2+(_xlfn.XLOOKUP(AN$1,$Z$2:$Z$16,$AC$2:$AC$16-$V1053)^2)))</f>
        <v/>
      </c>
      <c r="AO1053" s="140" t="str">
        <f t="array" ref="AO1053">IF(OR(AO$1=0, $A1053=""),"",SQRT((_xlfn.XLOOKUP(AO$1,$Z$2:$Z$16,$AA$2:$AA$16)-$T1053)^2+(_xlfn.XLOOKUP(AO$1,$Z$2:$Z$16,$AB$2:$AB$16)-$U1053)^2+(_xlfn.XLOOKUP(AO$1,$Z$2:$Z$16,$AC$2:$AC$16-$V1053)^2)))</f>
        <v/>
      </c>
      <c r="AP1053" s="141" t="str">
        <f t="array" ref="AP1053">IF(OR(AP$1=0, $A1053=""),"",SQRT((_xlfn.XLOOKUP(AP$1,$Z$2:$Z$16,$AA$2:$AA$16)-$T1053)^2+(_xlfn.XLOOKUP(AP$1,$Z$2:$Z$16,$AB$2:$AB$16)-$U1053)^2+(_xlfn.XLOOKUP(AP$1,$Z$2:$Z$16,$AC$2:$AC$16-$V1053)^2)))</f>
        <v/>
      </c>
      <c r="AQ1053" s="141" t="str">
        <f t="array" ref="AQ1053">IF(OR(AQ$1=0, $A1053=""),"",SQRT((_xlfn.XLOOKUP(AQ$1,$Z$2:$Z$16,$AA$2:$AA$16)-$T1053)^2+(_xlfn.XLOOKUP(AQ$1,$Z$2:$Z$16,$AB$2:$AB$16)-$U1053)^2+(_xlfn.XLOOKUP(AQ$1,$Z$2:$Z$16,$AC$2:$AC$16-$V1053)^2)))</f>
        <v/>
      </c>
      <c r="AR1053" s="141" t="str">
        <f t="array" ref="AR1053">IF(OR(AR$1=0, $A1053=""),"",SQRT((_xlfn.XLOOKUP(AR$1,$Z$2:$Z$16,$AA$2:$AA$16)-$T1053)^2+(_xlfn.XLOOKUP(AR$1,$Z$2:$Z$16,$AB$2:$AB$16)-$U1053)^2+(_xlfn.XLOOKUP(AR$1,$Z$2:$Z$16,$AC$2:$AC$16-$V1053)^2)))</f>
        <v/>
      </c>
      <c r="AS1053" s="141" t="str">
        <f t="array" ref="AS1053">IF(OR(AS$1=0, $A1053=""),"",SQRT((_xlfn.XLOOKUP(AS$1,$Z$2:$Z$16,$AA$2:$AA$16)-$T1053)^2+(_xlfn.XLOOKUP(AS$1,$Z$2:$Z$16,$AB$2:$AB$16)-$U1053)^2+(_xlfn.XLOOKUP(AS$1,$Z$2:$Z$16,$AC$2:$AC$16-$V1053)^2)))</f>
        <v/>
      </c>
      <c r="AT1053" s="141" t="str">
        <f t="array" ref="AT1053">IF(OR(AT$1=0, $A1053=""),"",SQRT((_xlfn.XLOOKUP(AT$1,$Z$2:$Z$16,$AA$2:$AA$16)-$T1053)^2+(_xlfn.XLOOKUP(AT$1,$Z$2:$Z$16,$AB$2:$AB$16)-$U1053)^2+(_xlfn.XLOOKUP(AT$1,$Z$2:$Z$16,$AC$2:$AC$16-$V1053)^2)))</f>
        <v/>
      </c>
      <c r="AU1053" s="141" t="str">
        <f t="array" ref="AU1053">IF(OR(AU$1=0, $A1053=""),"",SQRT((_xlfn.XLOOKUP(AU$1,$Z$2:$Z$16,$AA$2:$AA$16)-$T1053)^2+(_xlfn.XLOOKUP(AU$1,$Z$2:$Z$16,$AB$2:$AB$16)-$U1053)^2+(_xlfn.XLOOKUP(AU$1,$Z$2:$Z$16,$AC$2:$AC$16-$V1053)^2)))</f>
        <v/>
      </c>
      <c r="AV1053" s="142" t="str">
        <f t="array" ref="AV1053">IF(OR(AV$1=0, $A1053=""),"",SQRT((_xlfn.XLOOKUP(AV$1,$Z$2:$Z$16,$AA$2:$AA$16)-$T1053)^2+(_xlfn.XLOOKUP(AV$1,$Z$2:$Z$16,$AB$2:$AB$16)-$U1053)^2+(_xlfn.XLOOKUP(AV$1,$Z$2:$Z$16,$AC$2:$AC$16-$V1053)^2)))</f>
        <v/>
      </c>
      <c r="AW1053" s="124"/>
      <c r="AX1053" s="124"/>
      <c r="AY1053" s="125">
        <f t="shared" si="563"/>
        <v>0</v>
      </c>
      <c r="AZ1053" s="143">
        <f t="shared" si="564"/>
        <v>0</v>
      </c>
      <c r="BA1053" s="143">
        <f t="shared" si="565"/>
        <v>0</v>
      </c>
      <c r="BB1053" s="143">
        <f t="shared" si="566"/>
        <v>0</v>
      </c>
      <c r="BC1053" s="143">
        <f t="shared" si="567"/>
        <v>0</v>
      </c>
      <c r="BD1053" s="143">
        <f t="shared" si="568"/>
        <v>0</v>
      </c>
      <c r="BE1053" s="143">
        <f t="shared" si="569"/>
        <v>0</v>
      </c>
      <c r="BF1053" s="143">
        <f t="shared" si="570"/>
        <v>0</v>
      </c>
      <c r="BG1053" s="144">
        <f t="shared" si="571"/>
        <v>0</v>
      </c>
      <c r="BH1053" s="144">
        <f t="shared" si="572"/>
        <v>0</v>
      </c>
      <c r="BI1053" s="144">
        <f t="shared" si="573"/>
        <v>0</v>
      </c>
      <c r="BJ1053" s="144">
        <f t="shared" si="574"/>
        <v>0</v>
      </c>
      <c r="BK1053" s="144">
        <f t="shared" si="575"/>
        <v>0</v>
      </c>
      <c r="BL1053" s="144">
        <f t="shared" si="576"/>
        <v>0</v>
      </c>
      <c r="BM1053" s="145">
        <f t="shared" si="577"/>
        <v>0</v>
      </c>
      <c r="BN1053" s="124"/>
      <c r="BO1053" s="124"/>
      <c r="BP1053" s="124"/>
      <c r="BQ1053" s="124"/>
      <c r="BR1053" s="124"/>
      <c r="BS1053" s="124"/>
      <c r="BT1053" s="124"/>
      <c r="BU1053" s="124"/>
      <c r="BV1053" s="130"/>
      <c r="BW1053" s="130"/>
      <c r="BX1053" s="130"/>
      <c r="BY1053" s="130"/>
      <c r="BZ1053" s="130"/>
      <c r="CA1053" s="130"/>
      <c r="CB1053" s="130"/>
      <c r="CC1053" s="130"/>
      <c r="CD1053" s="130"/>
      <c r="CE1053" s="130"/>
      <c r="CF1053" s="130"/>
      <c r="CG1053" s="130"/>
      <c r="CH1053" s="130"/>
      <c r="CI1053" s="130"/>
      <c r="CJ1053" s="130"/>
      <c r="CM1053" s="159">
        <f t="shared" si="578"/>
        <v>0</v>
      </c>
      <c r="CN1053" s="160">
        <f t="shared" si="579"/>
        <v>0</v>
      </c>
      <c r="CO1053" s="160">
        <f t="shared" si="580"/>
        <v>0</v>
      </c>
      <c r="CP1053" s="160">
        <f t="shared" si="581"/>
        <v>0</v>
      </c>
      <c r="CQ1053" s="160">
        <f t="shared" si="582"/>
        <v>0</v>
      </c>
      <c r="CR1053" s="160" t="str">
        <f t="shared" si="583"/>
        <v/>
      </c>
      <c r="CS1053" s="160" t="str">
        <f t="shared" si="584"/>
        <v/>
      </c>
      <c r="CT1053" s="160" t="str">
        <f t="shared" si="585"/>
        <v/>
      </c>
      <c r="CU1053" s="162" t="str">
        <f t="shared" si="586"/>
        <v/>
      </c>
      <c r="CV1053" s="162" t="str">
        <f t="shared" si="587"/>
        <v/>
      </c>
      <c r="CW1053" s="162" t="str">
        <f t="shared" si="588"/>
        <v/>
      </c>
      <c r="CX1053" s="162" t="str">
        <f t="shared" si="589"/>
        <v/>
      </c>
      <c r="CY1053" s="162" t="str">
        <f t="shared" si="590"/>
        <v/>
      </c>
      <c r="CZ1053" s="162" t="str">
        <f t="shared" si="591"/>
        <v/>
      </c>
      <c r="DA1053" s="163" t="str">
        <f t="shared" si="592"/>
        <v/>
      </c>
    </row>
    <row r="1054" spans="1:105" ht="16.5" x14ac:dyDescent="0.3">
      <c r="A1054" s="135"/>
      <c r="B1054" s="136"/>
      <c r="C1054" s="136"/>
      <c r="D1054" s="137"/>
      <c r="E1054" s="176"/>
      <c r="F1054" s="182"/>
      <c r="G1054" s="183"/>
      <c r="H1054" s="183"/>
      <c r="I1054" s="183"/>
      <c r="J1054" s="183"/>
      <c r="K1054" s="183"/>
      <c r="L1054" s="183"/>
      <c r="M1054" s="186"/>
      <c r="N1054" s="182"/>
      <c r="O1054" s="184"/>
      <c r="P1054" s="178"/>
      <c r="Q1054" s="118">
        <f t="shared" si="561"/>
        <v>0</v>
      </c>
      <c r="R1054" s="3"/>
      <c r="S1054" s="3"/>
      <c r="T1054" s="4"/>
      <c r="U1054" s="4"/>
      <c r="V1054" s="99">
        <f t="shared" si="562"/>
        <v>0</v>
      </c>
      <c r="W1054" s="161"/>
      <c r="X1054" s="138"/>
      <c r="AH1054" s="158" t="str">
        <f t="array" ref="AH1054">IF(OR(AH$1=0, $A1054=""),"",SQRT((_xlfn.XLOOKUP(AH$1,$Z$2:$Z$16,$AA$2:$AA$16)-$T1054)^2+(_xlfn.XLOOKUP(AH$1,$Z$2:$Z$16,$AB$2:$AB$16)-$U1054)^2+(_xlfn.XLOOKUP(AH$1,$Z$2:$Z$16,$AC$2:$AC$16-$V1054)^2)))</f>
        <v/>
      </c>
      <c r="AI1054" s="140" t="str">
        <f t="array" ref="AI1054">IF(OR(AI$1=0, $A1054=""),"",SQRT((_xlfn.XLOOKUP(AI$1,$Z$2:$Z$16,$AA$2:$AA$16)-$T1054)^2+(_xlfn.XLOOKUP(AI$1,$Z$2:$Z$16,$AB$2:$AB$16)-$U1054)^2+(_xlfn.XLOOKUP(AI$1,$Z$2:$Z$16,$AC$2:$AC$16-$V1054)^2)))</f>
        <v/>
      </c>
      <c r="AJ1054" s="140" t="str">
        <f t="array" ref="AJ1054">IF(OR(AJ$1=0, $A1054=""),"",SQRT((_xlfn.XLOOKUP(AJ$1,$Z$2:$Z$16,$AA$2:$AA$16)-$T1054)^2+(_xlfn.XLOOKUP(AJ$1,$Z$2:$Z$16,$AB$2:$AB$16)-$U1054)^2+(_xlfn.XLOOKUP(AJ$1,$Z$2:$Z$16,$AC$2:$AC$16-$V1054)^2)))</f>
        <v/>
      </c>
      <c r="AK1054" s="140" t="str">
        <f t="array" ref="AK1054">IF(OR(AK$1=0, $A1054=""),"",SQRT((_xlfn.XLOOKUP(AK$1,$Z$2:$Z$16,$AA$2:$AA$16)-$T1054)^2+(_xlfn.XLOOKUP(AK$1,$Z$2:$Z$16,$AB$2:$AB$16)-$U1054)^2+(_xlfn.XLOOKUP(AK$1,$Z$2:$Z$16,$AC$2:$AC$16-$V1054)^2)))</f>
        <v/>
      </c>
      <c r="AL1054" s="140" t="str">
        <f t="array" ref="AL1054">IF(OR(AL$1=0, $A1054=""),"",SQRT((_xlfn.XLOOKUP(AL$1,$Z$2:$Z$16,$AA$2:$AA$16)-$T1054)^2+(_xlfn.XLOOKUP(AL$1,$Z$2:$Z$16,$AB$2:$AB$16)-$U1054)^2+(_xlfn.XLOOKUP(AL$1,$Z$2:$Z$16,$AC$2:$AC$16-$V1054)^2)))</f>
        <v/>
      </c>
      <c r="AM1054" s="140" t="str">
        <f t="array" ref="AM1054">IF(OR(AM$1=0, $A1054=""),"",SQRT((_xlfn.XLOOKUP(AM$1,$Z$2:$Z$16,$AA$2:$AA$16)-$T1054)^2+(_xlfn.XLOOKUP(AM$1,$Z$2:$Z$16,$AB$2:$AB$16)-$U1054)^2+(_xlfn.XLOOKUP(AM$1,$Z$2:$Z$16,$AC$2:$AC$16-$V1054)^2)))</f>
        <v/>
      </c>
      <c r="AN1054" s="140" t="str">
        <f t="array" ref="AN1054">IF(OR(AN$1=0, $A1054=""),"",SQRT((_xlfn.XLOOKUP(AN$1,$Z$2:$Z$16,$AA$2:$AA$16)-$T1054)^2+(_xlfn.XLOOKUP(AN$1,$Z$2:$Z$16,$AB$2:$AB$16)-$U1054)^2+(_xlfn.XLOOKUP(AN$1,$Z$2:$Z$16,$AC$2:$AC$16-$V1054)^2)))</f>
        <v/>
      </c>
      <c r="AO1054" s="140" t="str">
        <f t="array" ref="AO1054">IF(OR(AO$1=0, $A1054=""),"",SQRT((_xlfn.XLOOKUP(AO$1,$Z$2:$Z$16,$AA$2:$AA$16)-$T1054)^2+(_xlfn.XLOOKUP(AO$1,$Z$2:$Z$16,$AB$2:$AB$16)-$U1054)^2+(_xlfn.XLOOKUP(AO$1,$Z$2:$Z$16,$AC$2:$AC$16-$V1054)^2)))</f>
        <v/>
      </c>
      <c r="AP1054" s="141" t="str">
        <f t="array" ref="AP1054">IF(OR(AP$1=0, $A1054=""),"",SQRT((_xlfn.XLOOKUP(AP$1,$Z$2:$Z$16,$AA$2:$AA$16)-$T1054)^2+(_xlfn.XLOOKUP(AP$1,$Z$2:$Z$16,$AB$2:$AB$16)-$U1054)^2+(_xlfn.XLOOKUP(AP$1,$Z$2:$Z$16,$AC$2:$AC$16-$V1054)^2)))</f>
        <v/>
      </c>
      <c r="AQ1054" s="141" t="str">
        <f t="array" ref="AQ1054">IF(OR(AQ$1=0, $A1054=""),"",SQRT((_xlfn.XLOOKUP(AQ$1,$Z$2:$Z$16,$AA$2:$AA$16)-$T1054)^2+(_xlfn.XLOOKUP(AQ$1,$Z$2:$Z$16,$AB$2:$AB$16)-$U1054)^2+(_xlfn.XLOOKUP(AQ$1,$Z$2:$Z$16,$AC$2:$AC$16-$V1054)^2)))</f>
        <v/>
      </c>
      <c r="AR1054" s="141" t="str">
        <f t="array" ref="AR1054">IF(OR(AR$1=0, $A1054=""),"",SQRT((_xlfn.XLOOKUP(AR$1,$Z$2:$Z$16,$AA$2:$AA$16)-$T1054)^2+(_xlfn.XLOOKUP(AR$1,$Z$2:$Z$16,$AB$2:$AB$16)-$U1054)^2+(_xlfn.XLOOKUP(AR$1,$Z$2:$Z$16,$AC$2:$AC$16-$V1054)^2)))</f>
        <v/>
      </c>
      <c r="AS1054" s="141" t="str">
        <f t="array" ref="AS1054">IF(OR(AS$1=0, $A1054=""),"",SQRT((_xlfn.XLOOKUP(AS$1,$Z$2:$Z$16,$AA$2:$AA$16)-$T1054)^2+(_xlfn.XLOOKUP(AS$1,$Z$2:$Z$16,$AB$2:$AB$16)-$U1054)^2+(_xlfn.XLOOKUP(AS$1,$Z$2:$Z$16,$AC$2:$AC$16-$V1054)^2)))</f>
        <v/>
      </c>
      <c r="AT1054" s="141" t="str">
        <f t="array" ref="AT1054">IF(OR(AT$1=0, $A1054=""),"",SQRT((_xlfn.XLOOKUP(AT$1,$Z$2:$Z$16,$AA$2:$AA$16)-$T1054)^2+(_xlfn.XLOOKUP(AT$1,$Z$2:$Z$16,$AB$2:$AB$16)-$U1054)^2+(_xlfn.XLOOKUP(AT$1,$Z$2:$Z$16,$AC$2:$AC$16-$V1054)^2)))</f>
        <v/>
      </c>
      <c r="AU1054" s="141" t="str">
        <f t="array" ref="AU1054">IF(OR(AU$1=0, $A1054=""),"",SQRT((_xlfn.XLOOKUP(AU$1,$Z$2:$Z$16,$AA$2:$AA$16)-$T1054)^2+(_xlfn.XLOOKUP(AU$1,$Z$2:$Z$16,$AB$2:$AB$16)-$U1054)^2+(_xlfn.XLOOKUP(AU$1,$Z$2:$Z$16,$AC$2:$AC$16-$V1054)^2)))</f>
        <v/>
      </c>
      <c r="AV1054" s="142" t="str">
        <f t="array" ref="AV1054">IF(OR(AV$1=0, $A1054=""),"",SQRT((_xlfn.XLOOKUP(AV$1,$Z$2:$Z$16,$AA$2:$AA$16)-$T1054)^2+(_xlfn.XLOOKUP(AV$1,$Z$2:$Z$16,$AB$2:$AB$16)-$U1054)^2+(_xlfn.XLOOKUP(AV$1,$Z$2:$Z$16,$AC$2:$AC$16-$V1054)^2)))</f>
        <v/>
      </c>
      <c r="AW1054" s="124"/>
      <c r="AX1054" s="124"/>
      <c r="AY1054" s="125">
        <f t="shared" si="563"/>
        <v>0</v>
      </c>
      <c r="AZ1054" s="143">
        <f t="shared" si="564"/>
        <v>0</v>
      </c>
      <c r="BA1054" s="143">
        <f t="shared" si="565"/>
        <v>0</v>
      </c>
      <c r="BB1054" s="143">
        <f t="shared" si="566"/>
        <v>0</v>
      </c>
      <c r="BC1054" s="143">
        <f t="shared" si="567"/>
        <v>0</v>
      </c>
      <c r="BD1054" s="143">
        <f t="shared" si="568"/>
        <v>0</v>
      </c>
      <c r="BE1054" s="143">
        <f t="shared" si="569"/>
        <v>0</v>
      </c>
      <c r="BF1054" s="143">
        <f t="shared" si="570"/>
        <v>0</v>
      </c>
      <c r="BG1054" s="144">
        <f t="shared" si="571"/>
        <v>0</v>
      </c>
      <c r="BH1054" s="144">
        <f t="shared" si="572"/>
        <v>0</v>
      </c>
      <c r="BI1054" s="144">
        <f t="shared" si="573"/>
        <v>0</v>
      </c>
      <c r="BJ1054" s="144">
        <f t="shared" si="574"/>
        <v>0</v>
      </c>
      <c r="BK1054" s="144">
        <f t="shared" si="575"/>
        <v>0</v>
      </c>
      <c r="BL1054" s="144">
        <f t="shared" si="576"/>
        <v>0</v>
      </c>
      <c r="BM1054" s="145">
        <f t="shared" si="577"/>
        <v>0</v>
      </c>
      <c r="BN1054" s="124"/>
      <c r="BO1054" s="124"/>
      <c r="BP1054" s="124"/>
      <c r="BQ1054" s="124"/>
      <c r="BR1054" s="124"/>
      <c r="BS1054" s="124"/>
      <c r="BT1054" s="124"/>
      <c r="BU1054" s="124"/>
      <c r="BV1054" s="130"/>
      <c r="BW1054" s="130"/>
      <c r="BX1054" s="130"/>
      <c r="BY1054" s="130"/>
      <c r="BZ1054" s="130"/>
      <c r="CA1054" s="130"/>
      <c r="CB1054" s="130"/>
      <c r="CC1054" s="130"/>
      <c r="CD1054" s="130"/>
      <c r="CE1054" s="130"/>
      <c r="CF1054" s="130"/>
      <c r="CG1054" s="130"/>
      <c r="CH1054" s="130"/>
      <c r="CI1054" s="130"/>
      <c r="CJ1054" s="130"/>
      <c r="CM1054" s="159">
        <f t="shared" si="578"/>
        <v>0</v>
      </c>
      <c r="CN1054" s="160">
        <f t="shared" si="579"/>
        <v>0</v>
      </c>
      <c r="CO1054" s="160">
        <f t="shared" si="580"/>
        <v>0</v>
      </c>
      <c r="CP1054" s="160">
        <f t="shared" si="581"/>
        <v>0</v>
      </c>
      <c r="CQ1054" s="160">
        <f t="shared" si="582"/>
        <v>0</v>
      </c>
      <c r="CR1054" s="160" t="str">
        <f t="shared" si="583"/>
        <v/>
      </c>
      <c r="CS1054" s="160" t="str">
        <f t="shared" si="584"/>
        <v/>
      </c>
      <c r="CT1054" s="160" t="str">
        <f t="shared" si="585"/>
        <v/>
      </c>
      <c r="CU1054" s="162" t="str">
        <f t="shared" si="586"/>
        <v/>
      </c>
      <c r="CV1054" s="162" t="str">
        <f t="shared" si="587"/>
        <v/>
      </c>
      <c r="CW1054" s="162" t="str">
        <f t="shared" si="588"/>
        <v/>
      </c>
      <c r="CX1054" s="162" t="str">
        <f t="shared" si="589"/>
        <v/>
      </c>
      <c r="CY1054" s="162" t="str">
        <f t="shared" si="590"/>
        <v/>
      </c>
      <c r="CZ1054" s="162" t="str">
        <f t="shared" si="591"/>
        <v/>
      </c>
      <c r="DA1054" s="163" t="str">
        <f t="shared" si="592"/>
        <v/>
      </c>
    </row>
    <row r="1055" spans="1:105" ht="16.5" x14ac:dyDescent="0.3">
      <c r="A1055" s="135"/>
      <c r="B1055" s="136"/>
      <c r="C1055" s="136"/>
      <c r="D1055" s="137"/>
      <c r="E1055" s="176"/>
      <c r="F1055" s="182"/>
      <c r="G1055" s="183"/>
      <c r="H1055" s="183"/>
      <c r="I1055" s="183"/>
      <c r="J1055" s="183"/>
      <c r="K1055" s="183"/>
      <c r="L1055" s="183"/>
      <c r="M1055" s="186"/>
      <c r="N1055" s="182"/>
      <c r="O1055" s="184"/>
      <c r="P1055" s="178"/>
      <c r="Q1055" s="118">
        <f t="shared" si="561"/>
        <v>0</v>
      </c>
      <c r="R1055" s="3"/>
      <c r="S1055" s="3"/>
      <c r="T1055" s="4"/>
      <c r="U1055" s="4"/>
      <c r="V1055" s="99">
        <f t="shared" si="562"/>
        <v>0</v>
      </c>
      <c r="W1055" s="161"/>
      <c r="X1055" s="138"/>
      <c r="AH1055" s="158" t="str">
        <f t="array" ref="AH1055">IF(OR(AH$1=0, $A1055=""),"",SQRT((_xlfn.XLOOKUP(AH$1,$Z$2:$Z$16,$AA$2:$AA$16)-$T1055)^2+(_xlfn.XLOOKUP(AH$1,$Z$2:$Z$16,$AB$2:$AB$16)-$U1055)^2+(_xlfn.XLOOKUP(AH$1,$Z$2:$Z$16,$AC$2:$AC$16-$V1055)^2)))</f>
        <v/>
      </c>
      <c r="AI1055" s="140" t="str">
        <f t="array" ref="AI1055">IF(OR(AI$1=0, $A1055=""),"",SQRT((_xlfn.XLOOKUP(AI$1,$Z$2:$Z$16,$AA$2:$AA$16)-$T1055)^2+(_xlfn.XLOOKUP(AI$1,$Z$2:$Z$16,$AB$2:$AB$16)-$U1055)^2+(_xlfn.XLOOKUP(AI$1,$Z$2:$Z$16,$AC$2:$AC$16-$V1055)^2)))</f>
        <v/>
      </c>
      <c r="AJ1055" s="140" t="str">
        <f t="array" ref="AJ1055">IF(OR(AJ$1=0, $A1055=""),"",SQRT((_xlfn.XLOOKUP(AJ$1,$Z$2:$Z$16,$AA$2:$AA$16)-$T1055)^2+(_xlfn.XLOOKUP(AJ$1,$Z$2:$Z$16,$AB$2:$AB$16)-$U1055)^2+(_xlfn.XLOOKUP(AJ$1,$Z$2:$Z$16,$AC$2:$AC$16-$V1055)^2)))</f>
        <v/>
      </c>
      <c r="AK1055" s="140" t="str">
        <f t="array" ref="AK1055">IF(OR(AK$1=0, $A1055=""),"",SQRT((_xlfn.XLOOKUP(AK$1,$Z$2:$Z$16,$AA$2:$AA$16)-$T1055)^2+(_xlfn.XLOOKUP(AK$1,$Z$2:$Z$16,$AB$2:$AB$16)-$U1055)^2+(_xlfn.XLOOKUP(AK$1,$Z$2:$Z$16,$AC$2:$AC$16-$V1055)^2)))</f>
        <v/>
      </c>
      <c r="AL1055" s="140" t="str">
        <f t="array" ref="AL1055">IF(OR(AL$1=0, $A1055=""),"",SQRT((_xlfn.XLOOKUP(AL$1,$Z$2:$Z$16,$AA$2:$AA$16)-$T1055)^2+(_xlfn.XLOOKUP(AL$1,$Z$2:$Z$16,$AB$2:$AB$16)-$U1055)^2+(_xlfn.XLOOKUP(AL$1,$Z$2:$Z$16,$AC$2:$AC$16-$V1055)^2)))</f>
        <v/>
      </c>
      <c r="AM1055" s="140" t="str">
        <f t="array" ref="AM1055">IF(OR(AM$1=0, $A1055=""),"",SQRT((_xlfn.XLOOKUP(AM$1,$Z$2:$Z$16,$AA$2:$AA$16)-$T1055)^2+(_xlfn.XLOOKUP(AM$1,$Z$2:$Z$16,$AB$2:$AB$16)-$U1055)^2+(_xlfn.XLOOKUP(AM$1,$Z$2:$Z$16,$AC$2:$AC$16-$V1055)^2)))</f>
        <v/>
      </c>
      <c r="AN1055" s="140" t="str">
        <f t="array" ref="AN1055">IF(OR(AN$1=0, $A1055=""),"",SQRT((_xlfn.XLOOKUP(AN$1,$Z$2:$Z$16,$AA$2:$AA$16)-$T1055)^2+(_xlfn.XLOOKUP(AN$1,$Z$2:$Z$16,$AB$2:$AB$16)-$U1055)^2+(_xlfn.XLOOKUP(AN$1,$Z$2:$Z$16,$AC$2:$AC$16-$V1055)^2)))</f>
        <v/>
      </c>
      <c r="AO1055" s="140" t="str">
        <f t="array" ref="AO1055">IF(OR(AO$1=0, $A1055=""),"",SQRT((_xlfn.XLOOKUP(AO$1,$Z$2:$Z$16,$AA$2:$AA$16)-$T1055)^2+(_xlfn.XLOOKUP(AO$1,$Z$2:$Z$16,$AB$2:$AB$16)-$U1055)^2+(_xlfn.XLOOKUP(AO$1,$Z$2:$Z$16,$AC$2:$AC$16-$V1055)^2)))</f>
        <v/>
      </c>
      <c r="AP1055" s="141" t="str">
        <f t="array" ref="AP1055">IF(OR(AP$1=0, $A1055=""),"",SQRT((_xlfn.XLOOKUP(AP$1,$Z$2:$Z$16,$AA$2:$AA$16)-$T1055)^2+(_xlfn.XLOOKUP(AP$1,$Z$2:$Z$16,$AB$2:$AB$16)-$U1055)^2+(_xlfn.XLOOKUP(AP$1,$Z$2:$Z$16,$AC$2:$AC$16-$V1055)^2)))</f>
        <v/>
      </c>
      <c r="AQ1055" s="141" t="str">
        <f t="array" ref="AQ1055">IF(OR(AQ$1=0, $A1055=""),"",SQRT((_xlfn.XLOOKUP(AQ$1,$Z$2:$Z$16,$AA$2:$AA$16)-$T1055)^2+(_xlfn.XLOOKUP(AQ$1,$Z$2:$Z$16,$AB$2:$AB$16)-$U1055)^2+(_xlfn.XLOOKUP(AQ$1,$Z$2:$Z$16,$AC$2:$AC$16-$V1055)^2)))</f>
        <v/>
      </c>
      <c r="AR1055" s="141" t="str">
        <f t="array" ref="AR1055">IF(OR(AR$1=0, $A1055=""),"",SQRT((_xlfn.XLOOKUP(AR$1,$Z$2:$Z$16,$AA$2:$AA$16)-$T1055)^2+(_xlfn.XLOOKUP(AR$1,$Z$2:$Z$16,$AB$2:$AB$16)-$U1055)^2+(_xlfn.XLOOKUP(AR$1,$Z$2:$Z$16,$AC$2:$AC$16-$V1055)^2)))</f>
        <v/>
      </c>
      <c r="AS1055" s="141" t="str">
        <f t="array" ref="AS1055">IF(OR(AS$1=0, $A1055=""),"",SQRT((_xlfn.XLOOKUP(AS$1,$Z$2:$Z$16,$AA$2:$AA$16)-$T1055)^2+(_xlfn.XLOOKUP(AS$1,$Z$2:$Z$16,$AB$2:$AB$16)-$U1055)^2+(_xlfn.XLOOKUP(AS$1,$Z$2:$Z$16,$AC$2:$AC$16-$V1055)^2)))</f>
        <v/>
      </c>
      <c r="AT1055" s="141" t="str">
        <f t="array" ref="AT1055">IF(OR(AT$1=0, $A1055=""),"",SQRT((_xlfn.XLOOKUP(AT$1,$Z$2:$Z$16,$AA$2:$AA$16)-$T1055)^2+(_xlfn.XLOOKUP(AT$1,$Z$2:$Z$16,$AB$2:$AB$16)-$U1055)^2+(_xlfn.XLOOKUP(AT$1,$Z$2:$Z$16,$AC$2:$AC$16-$V1055)^2)))</f>
        <v/>
      </c>
      <c r="AU1055" s="141" t="str">
        <f t="array" ref="AU1055">IF(OR(AU$1=0, $A1055=""),"",SQRT((_xlfn.XLOOKUP(AU$1,$Z$2:$Z$16,$AA$2:$AA$16)-$T1055)^2+(_xlfn.XLOOKUP(AU$1,$Z$2:$Z$16,$AB$2:$AB$16)-$U1055)^2+(_xlfn.XLOOKUP(AU$1,$Z$2:$Z$16,$AC$2:$AC$16-$V1055)^2)))</f>
        <v/>
      </c>
      <c r="AV1055" s="142" t="str">
        <f t="array" ref="AV1055">IF(OR(AV$1=0, $A1055=""),"",SQRT((_xlfn.XLOOKUP(AV$1,$Z$2:$Z$16,$AA$2:$AA$16)-$T1055)^2+(_xlfn.XLOOKUP(AV$1,$Z$2:$Z$16,$AB$2:$AB$16)-$U1055)^2+(_xlfn.XLOOKUP(AV$1,$Z$2:$Z$16,$AC$2:$AC$16-$V1055)^2)))</f>
        <v/>
      </c>
      <c r="AW1055" s="124"/>
      <c r="AX1055" s="124"/>
      <c r="AY1055" s="125">
        <f t="shared" si="563"/>
        <v>0</v>
      </c>
      <c r="AZ1055" s="143">
        <f t="shared" si="564"/>
        <v>0</v>
      </c>
      <c r="BA1055" s="143">
        <f t="shared" si="565"/>
        <v>0</v>
      </c>
      <c r="BB1055" s="143">
        <f t="shared" si="566"/>
        <v>0</v>
      </c>
      <c r="BC1055" s="143">
        <f t="shared" si="567"/>
        <v>0</v>
      </c>
      <c r="BD1055" s="143">
        <f t="shared" si="568"/>
        <v>0</v>
      </c>
      <c r="BE1055" s="143">
        <f t="shared" si="569"/>
        <v>0</v>
      </c>
      <c r="BF1055" s="143">
        <f t="shared" si="570"/>
        <v>0</v>
      </c>
      <c r="BG1055" s="144">
        <f t="shared" si="571"/>
        <v>0</v>
      </c>
      <c r="BH1055" s="144">
        <f t="shared" si="572"/>
        <v>0</v>
      </c>
      <c r="BI1055" s="144">
        <f t="shared" si="573"/>
        <v>0</v>
      </c>
      <c r="BJ1055" s="144">
        <f t="shared" si="574"/>
        <v>0</v>
      </c>
      <c r="BK1055" s="144">
        <f t="shared" si="575"/>
        <v>0</v>
      </c>
      <c r="BL1055" s="144">
        <f t="shared" si="576"/>
        <v>0</v>
      </c>
      <c r="BM1055" s="145">
        <f t="shared" si="577"/>
        <v>0</v>
      </c>
      <c r="BN1055" s="124"/>
      <c r="BO1055" s="124"/>
      <c r="BP1055" s="124"/>
      <c r="BQ1055" s="124"/>
      <c r="BR1055" s="124"/>
      <c r="BS1055" s="124"/>
      <c r="BT1055" s="124"/>
      <c r="BU1055" s="124"/>
      <c r="BV1055" s="130"/>
      <c r="BW1055" s="130"/>
      <c r="BX1055" s="130"/>
      <c r="BY1055" s="130"/>
      <c r="BZ1055" s="130"/>
      <c r="CA1055" s="130"/>
      <c r="CB1055" s="130"/>
      <c r="CC1055" s="130"/>
      <c r="CD1055" s="130"/>
      <c r="CE1055" s="130"/>
      <c r="CF1055" s="130"/>
      <c r="CG1055" s="130"/>
      <c r="CH1055" s="130"/>
      <c r="CI1055" s="130"/>
      <c r="CJ1055" s="130"/>
      <c r="CM1055" s="159">
        <f t="shared" si="578"/>
        <v>0</v>
      </c>
      <c r="CN1055" s="160">
        <f t="shared" si="579"/>
        <v>0</v>
      </c>
      <c r="CO1055" s="160">
        <f t="shared" si="580"/>
        <v>0</v>
      </c>
      <c r="CP1055" s="160">
        <f t="shared" si="581"/>
        <v>0</v>
      </c>
      <c r="CQ1055" s="160">
        <f t="shared" si="582"/>
        <v>0</v>
      </c>
      <c r="CR1055" s="160" t="str">
        <f t="shared" si="583"/>
        <v/>
      </c>
      <c r="CS1055" s="160" t="str">
        <f t="shared" si="584"/>
        <v/>
      </c>
      <c r="CT1055" s="160" t="str">
        <f t="shared" si="585"/>
        <v/>
      </c>
      <c r="CU1055" s="162" t="str">
        <f t="shared" si="586"/>
        <v/>
      </c>
      <c r="CV1055" s="162" t="str">
        <f t="shared" si="587"/>
        <v/>
      </c>
      <c r="CW1055" s="162" t="str">
        <f t="shared" si="588"/>
        <v/>
      </c>
      <c r="CX1055" s="162" t="str">
        <f t="shared" si="589"/>
        <v/>
      </c>
      <c r="CY1055" s="162" t="str">
        <f t="shared" si="590"/>
        <v/>
      </c>
      <c r="CZ1055" s="162" t="str">
        <f t="shared" si="591"/>
        <v/>
      </c>
      <c r="DA1055" s="163" t="str">
        <f t="shared" si="592"/>
        <v/>
      </c>
    </row>
    <row r="1056" spans="1:105" ht="16.5" x14ac:dyDescent="0.3">
      <c r="A1056" s="135"/>
      <c r="B1056" s="136"/>
      <c r="C1056" s="136"/>
      <c r="D1056" s="137"/>
      <c r="E1056" s="176"/>
      <c r="F1056" s="182"/>
      <c r="G1056" s="183"/>
      <c r="H1056" s="183"/>
      <c r="I1056" s="183"/>
      <c r="J1056" s="183"/>
      <c r="K1056" s="183"/>
      <c r="L1056" s="183"/>
      <c r="M1056" s="186"/>
      <c r="N1056" s="182"/>
      <c r="O1056" s="184"/>
      <c r="P1056" s="178"/>
      <c r="Q1056" s="118">
        <f t="shared" si="561"/>
        <v>0</v>
      </c>
      <c r="R1056" s="3"/>
      <c r="S1056" s="3"/>
      <c r="T1056" s="4"/>
      <c r="U1056" s="4"/>
      <c r="V1056" s="99">
        <f t="shared" si="562"/>
        <v>0</v>
      </c>
      <c r="W1056" s="161"/>
      <c r="X1056" s="138"/>
      <c r="AH1056" s="158" t="str">
        <f t="array" ref="AH1056">IF(OR(AH$1=0, $A1056=""),"",SQRT((_xlfn.XLOOKUP(AH$1,$Z$2:$Z$16,$AA$2:$AA$16)-$T1056)^2+(_xlfn.XLOOKUP(AH$1,$Z$2:$Z$16,$AB$2:$AB$16)-$U1056)^2+(_xlfn.XLOOKUP(AH$1,$Z$2:$Z$16,$AC$2:$AC$16-$V1056)^2)))</f>
        <v/>
      </c>
      <c r="AI1056" s="140" t="str">
        <f t="array" ref="AI1056">IF(OR(AI$1=0, $A1056=""),"",SQRT((_xlfn.XLOOKUP(AI$1,$Z$2:$Z$16,$AA$2:$AA$16)-$T1056)^2+(_xlfn.XLOOKUP(AI$1,$Z$2:$Z$16,$AB$2:$AB$16)-$U1056)^2+(_xlfn.XLOOKUP(AI$1,$Z$2:$Z$16,$AC$2:$AC$16-$V1056)^2)))</f>
        <v/>
      </c>
      <c r="AJ1056" s="140" t="str">
        <f t="array" ref="AJ1056">IF(OR(AJ$1=0, $A1056=""),"",SQRT((_xlfn.XLOOKUP(AJ$1,$Z$2:$Z$16,$AA$2:$AA$16)-$T1056)^2+(_xlfn.XLOOKUP(AJ$1,$Z$2:$Z$16,$AB$2:$AB$16)-$U1056)^2+(_xlfn.XLOOKUP(AJ$1,$Z$2:$Z$16,$AC$2:$AC$16-$V1056)^2)))</f>
        <v/>
      </c>
      <c r="AK1056" s="140" t="str">
        <f t="array" ref="AK1056">IF(OR(AK$1=0, $A1056=""),"",SQRT((_xlfn.XLOOKUP(AK$1,$Z$2:$Z$16,$AA$2:$AA$16)-$T1056)^2+(_xlfn.XLOOKUP(AK$1,$Z$2:$Z$16,$AB$2:$AB$16)-$U1056)^2+(_xlfn.XLOOKUP(AK$1,$Z$2:$Z$16,$AC$2:$AC$16-$V1056)^2)))</f>
        <v/>
      </c>
      <c r="AL1056" s="140" t="str">
        <f t="array" ref="AL1056">IF(OR(AL$1=0, $A1056=""),"",SQRT((_xlfn.XLOOKUP(AL$1,$Z$2:$Z$16,$AA$2:$AA$16)-$T1056)^2+(_xlfn.XLOOKUP(AL$1,$Z$2:$Z$16,$AB$2:$AB$16)-$U1056)^2+(_xlfn.XLOOKUP(AL$1,$Z$2:$Z$16,$AC$2:$AC$16-$V1056)^2)))</f>
        <v/>
      </c>
      <c r="AM1056" s="140" t="str">
        <f t="array" ref="AM1056">IF(OR(AM$1=0, $A1056=""),"",SQRT((_xlfn.XLOOKUP(AM$1,$Z$2:$Z$16,$AA$2:$AA$16)-$T1056)^2+(_xlfn.XLOOKUP(AM$1,$Z$2:$Z$16,$AB$2:$AB$16)-$U1056)^2+(_xlfn.XLOOKUP(AM$1,$Z$2:$Z$16,$AC$2:$AC$16-$V1056)^2)))</f>
        <v/>
      </c>
      <c r="AN1056" s="140" t="str">
        <f t="array" ref="AN1056">IF(OR(AN$1=0, $A1056=""),"",SQRT((_xlfn.XLOOKUP(AN$1,$Z$2:$Z$16,$AA$2:$AA$16)-$T1056)^2+(_xlfn.XLOOKUP(AN$1,$Z$2:$Z$16,$AB$2:$AB$16)-$U1056)^2+(_xlfn.XLOOKUP(AN$1,$Z$2:$Z$16,$AC$2:$AC$16-$V1056)^2)))</f>
        <v/>
      </c>
      <c r="AO1056" s="140" t="str">
        <f t="array" ref="AO1056">IF(OR(AO$1=0, $A1056=""),"",SQRT((_xlfn.XLOOKUP(AO$1,$Z$2:$Z$16,$AA$2:$AA$16)-$T1056)^2+(_xlfn.XLOOKUP(AO$1,$Z$2:$Z$16,$AB$2:$AB$16)-$U1056)^2+(_xlfn.XLOOKUP(AO$1,$Z$2:$Z$16,$AC$2:$AC$16-$V1056)^2)))</f>
        <v/>
      </c>
      <c r="AP1056" s="141" t="str">
        <f t="array" ref="AP1056">IF(OR(AP$1=0, $A1056=""),"",SQRT((_xlfn.XLOOKUP(AP$1,$Z$2:$Z$16,$AA$2:$AA$16)-$T1056)^2+(_xlfn.XLOOKUP(AP$1,$Z$2:$Z$16,$AB$2:$AB$16)-$U1056)^2+(_xlfn.XLOOKUP(AP$1,$Z$2:$Z$16,$AC$2:$AC$16-$V1056)^2)))</f>
        <v/>
      </c>
      <c r="AQ1056" s="141" t="str">
        <f t="array" ref="AQ1056">IF(OR(AQ$1=0, $A1056=""),"",SQRT((_xlfn.XLOOKUP(AQ$1,$Z$2:$Z$16,$AA$2:$AA$16)-$T1056)^2+(_xlfn.XLOOKUP(AQ$1,$Z$2:$Z$16,$AB$2:$AB$16)-$U1056)^2+(_xlfn.XLOOKUP(AQ$1,$Z$2:$Z$16,$AC$2:$AC$16-$V1056)^2)))</f>
        <v/>
      </c>
      <c r="AR1056" s="141" t="str">
        <f t="array" ref="AR1056">IF(OR(AR$1=0, $A1056=""),"",SQRT((_xlfn.XLOOKUP(AR$1,$Z$2:$Z$16,$AA$2:$AA$16)-$T1056)^2+(_xlfn.XLOOKUP(AR$1,$Z$2:$Z$16,$AB$2:$AB$16)-$U1056)^2+(_xlfn.XLOOKUP(AR$1,$Z$2:$Z$16,$AC$2:$AC$16-$V1056)^2)))</f>
        <v/>
      </c>
      <c r="AS1056" s="141" t="str">
        <f t="array" ref="AS1056">IF(OR(AS$1=0, $A1056=""),"",SQRT((_xlfn.XLOOKUP(AS$1,$Z$2:$Z$16,$AA$2:$AA$16)-$T1056)^2+(_xlfn.XLOOKUP(AS$1,$Z$2:$Z$16,$AB$2:$AB$16)-$U1056)^2+(_xlfn.XLOOKUP(AS$1,$Z$2:$Z$16,$AC$2:$AC$16-$V1056)^2)))</f>
        <v/>
      </c>
      <c r="AT1056" s="141" t="str">
        <f t="array" ref="AT1056">IF(OR(AT$1=0, $A1056=""),"",SQRT((_xlfn.XLOOKUP(AT$1,$Z$2:$Z$16,$AA$2:$AA$16)-$T1056)^2+(_xlfn.XLOOKUP(AT$1,$Z$2:$Z$16,$AB$2:$AB$16)-$U1056)^2+(_xlfn.XLOOKUP(AT$1,$Z$2:$Z$16,$AC$2:$AC$16-$V1056)^2)))</f>
        <v/>
      </c>
      <c r="AU1056" s="141" t="str">
        <f t="array" ref="AU1056">IF(OR(AU$1=0, $A1056=""),"",SQRT((_xlfn.XLOOKUP(AU$1,$Z$2:$Z$16,$AA$2:$AA$16)-$T1056)^2+(_xlfn.XLOOKUP(AU$1,$Z$2:$Z$16,$AB$2:$AB$16)-$U1056)^2+(_xlfn.XLOOKUP(AU$1,$Z$2:$Z$16,$AC$2:$AC$16-$V1056)^2)))</f>
        <v/>
      </c>
      <c r="AV1056" s="142" t="str">
        <f t="array" ref="AV1056">IF(OR(AV$1=0, $A1056=""),"",SQRT((_xlfn.XLOOKUP(AV$1,$Z$2:$Z$16,$AA$2:$AA$16)-$T1056)^2+(_xlfn.XLOOKUP(AV$1,$Z$2:$Z$16,$AB$2:$AB$16)-$U1056)^2+(_xlfn.XLOOKUP(AV$1,$Z$2:$Z$16,$AC$2:$AC$16-$V1056)^2)))</f>
        <v/>
      </c>
      <c r="AW1056" s="124"/>
      <c r="AX1056" s="124"/>
      <c r="AY1056" s="125">
        <f t="shared" si="563"/>
        <v>0</v>
      </c>
      <c r="AZ1056" s="143">
        <f t="shared" si="564"/>
        <v>0</v>
      </c>
      <c r="BA1056" s="143">
        <f t="shared" si="565"/>
        <v>0</v>
      </c>
      <c r="BB1056" s="143">
        <f t="shared" si="566"/>
        <v>0</v>
      </c>
      <c r="BC1056" s="143">
        <f t="shared" si="567"/>
        <v>0</v>
      </c>
      <c r="BD1056" s="143">
        <f t="shared" si="568"/>
        <v>0</v>
      </c>
      <c r="BE1056" s="143">
        <f t="shared" si="569"/>
        <v>0</v>
      </c>
      <c r="BF1056" s="143">
        <f t="shared" si="570"/>
        <v>0</v>
      </c>
      <c r="BG1056" s="144">
        <f t="shared" si="571"/>
        <v>0</v>
      </c>
      <c r="BH1056" s="144">
        <f t="shared" si="572"/>
        <v>0</v>
      </c>
      <c r="BI1056" s="144">
        <f t="shared" si="573"/>
        <v>0</v>
      </c>
      <c r="BJ1056" s="144">
        <f t="shared" si="574"/>
        <v>0</v>
      </c>
      <c r="BK1056" s="144">
        <f t="shared" si="575"/>
        <v>0</v>
      </c>
      <c r="BL1056" s="144">
        <f t="shared" si="576"/>
        <v>0</v>
      </c>
      <c r="BM1056" s="145">
        <f t="shared" si="577"/>
        <v>0</v>
      </c>
      <c r="BN1056" s="124"/>
      <c r="BO1056" s="124"/>
      <c r="BP1056" s="124"/>
      <c r="BQ1056" s="124"/>
      <c r="BR1056" s="124"/>
      <c r="BS1056" s="124"/>
      <c r="BT1056" s="124"/>
      <c r="BU1056" s="124"/>
      <c r="BV1056" s="130"/>
      <c r="BW1056" s="130"/>
      <c r="BX1056" s="130"/>
      <c r="BY1056" s="130"/>
      <c r="BZ1056" s="130"/>
      <c r="CA1056" s="130"/>
      <c r="CB1056" s="130"/>
      <c r="CC1056" s="130"/>
      <c r="CD1056" s="130"/>
      <c r="CE1056" s="130"/>
      <c r="CF1056" s="130"/>
      <c r="CG1056" s="130"/>
      <c r="CH1056" s="130"/>
      <c r="CI1056" s="130"/>
      <c r="CJ1056" s="130"/>
      <c r="CM1056" s="159">
        <f t="shared" si="578"/>
        <v>0</v>
      </c>
      <c r="CN1056" s="160">
        <f t="shared" si="579"/>
        <v>0</v>
      </c>
      <c r="CO1056" s="160">
        <f t="shared" si="580"/>
        <v>0</v>
      </c>
      <c r="CP1056" s="160">
        <f t="shared" si="581"/>
        <v>0</v>
      </c>
      <c r="CQ1056" s="160">
        <f t="shared" si="582"/>
        <v>0</v>
      </c>
      <c r="CR1056" s="160" t="str">
        <f t="shared" si="583"/>
        <v/>
      </c>
      <c r="CS1056" s="160" t="str">
        <f t="shared" si="584"/>
        <v/>
      </c>
      <c r="CT1056" s="160" t="str">
        <f t="shared" si="585"/>
        <v/>
      </c>
      <c r="CU1056" s="162" t="str">
        <f t="shared" si="586"/>
        <v/>
      </c>
      <c r="CV1056" s="162" t="str">
        <f t="shared" si="587"/>
        <v/>
      </c>
      <c r="CW1056" s="162" t="str">
        <f t="shared" si="588"/>
        <v/>
      </c>
      <c r="CX1056" s="162" t="str">
        <f t="shared" si="589"/>
        <v/>
      </c>
      <c r="CY1056" s="162" t="str">
        <f t="shared" si="590"/>
        <v/>
      </c>
      <c r="CZ1056" s="162" t="str">
        <f t="shared" si="591"/>
        <v/>
      </c>
      <c r="DA1056" s="163" t="str">
        <f t="shared" si="592"/>
        <v/>
      </c>
    </row>
    <row r="1057" spans="1:105" ht="16.5" x14ac:dyDescent="0.3">
      <c r="A1057" s="135"/>
      <c r="B1057" s="136"/>
      <c r="C1057" s="136"/>
      <c r="D1057" s="137"/>
      <c r="E1057" s="176"/>
      <c r="F1057" s="182"/>
      <c r="G1057" s="183"/>
      <c r="H1057" s="183"/>
      <c r="I1057" s="183"/>
      <c r="J1057" s="183"/>
      <c r="K1057" s="183"/>
      <c r="L1057" s="183"/>
      <c r="M1057" s="186"/>
      <c r="N1057" s="182"/>
      <c r="O1057" s="184"/>
      <c r="P1057" s="178"/>
      <c r="Q1057" s="118">
        <f t="shared" si="561"/>
        <v>0</v>
      </c>
      <c r="R1057" s="3"/>
      <c r="S1057" s="3"/>
      <c r="T1057" s="4"/>
      <c r="U1057" s="4"/>
      <c r="V1057" s="99">
        <f t="shared" si="562"/>
        <v>0</v>
      </c>
      <c r="W1057" s="161"/>
      <c r="X1057" s="138"/>
      <c r="AH1057" s="158" t="str">
        <f t="array" ref="AH1057">IF(OR(AH$1=0, $A1057=""),"",SQRT((_xlfn.XLOOKUP(AH$1,$Z$2:$Z$16,$AA$2:$AA$16)-$T1057)^2+(_xlfn.XLOOKUP(AH$1,$Z$2:$Z$16,$AB$2:$AB$16)-$U1057)^2+(_xlfn.XLOOKUP(AH$1,$Z$2:$Z$16,$AC$2:$AC$16-$V1057)^2)))</f>
        <v/>
      </c>
      <c r="AI1057" s="140" t="str">
        <f t="array" ref="AI1057">IF(OR(AI$1=0, $A1057=""),"",SQRT((_xlfn.XLOOKUP(AI$1,$Z$2:$Z$16,$AA$2:$AA$16)-$T1057)^2+(_xlfn.XLOOKUP(AI$1,$Z$2:$Z$16,$AB$2:$AB$16)-$U1057)^2+(_xlfn.XLOOKUP(AI$1,$Z$2:$Z$16,$AC$2:$AC$16-$V1057)^2)))</f>
        <v/>
      </c>
      <c r="AJ1057" s="140" t="str">
        <f t="array" ref="AJ1057">IF(OR(AJ$1=0, $A1057=""),"",SQRT((_xlfn.XLOOKUP(AJ$1,$Z$2:$Z$16,$AA$2:$AA$16)-$T1057)^2+(_xlfn.XLOOKUP(AJ$1,$Z$2:$Z$16,$AB$2:$AB$16)-$U1057)^2+(_xlfn.XLOOKUP(AJ$1,$Z$2:$Z$16,$AC$2:$AC$16-$V1057)^2)))</f>
        <v/>
      </c>
      <c r="AK1057" s="140" t="str">
        <f t="array" ref="AK1057">IF(OR(AK$1=0, $A1057=""),"",SQRT((_xlfn.XLOOKUP(AK$1,$Z$2:$Z$16,$AA$2:$AA$16)-$T1057)^2+(_xlfn.XLOOKUP(AK$1,$Z$2:$Z$16,$AB$2:$AB$16)-$U1057)^2+(_xlfn.XLOOKUP(AK$1,$Z$2:$Z$16,$AC$2:$AC$16-$V1057)^2)))</f>
        <v/>
      </c>
      <c r="AL1057" s="140" t="str">
        <f t="array" ref="AL1057">IF(OR(AL$1=0, $A1057=""),"",SQRT((_xlfn.XLOOKUP(AL$1,$Z$2:$Z$16,$AA$2:$AA$16)-$T1057)^2+(_xlfn.XLOOKUP(AL$1,$Z$2:$Z$16,$AB$2:$AB$16)-$U1057)^2+(_xlfn.XLOOKUP(AL$1,$Z$2:$Z$16,$AC$2:$AC$16-$V1057)^2)))</f>
        <v/>
      </c>
      <c r="AM1057" s="140" t="str">
        <f t="array" ref="AM1057">IF(OR(AM$1=0, $A1057=""),"",SQRT((_xlfn.XLOOKUP(AM$1,$Z$2:$Z$16,$AA$2:$AA$16)-$T1057)^2+(_xlfn.XLOOKUP(AM$1,$Z$2:$Z$16,$AB$2:$AB$16)-$U1057)^2+(_xlfn.XLOOKUP(AM$1,$Z$2:$Z$16,$AC$2:$AC$16-$V1057)^2)))</f>
        <v/>
      </c>
      <c r="AN1057" s="140" t="str">
        <f t="array" ref="AN1057">IF(OR(AN$1=0, $A1057=""),"",SQRT((_xlfn.XLOOKUP(AN$1,$Z$2:$Z$16,$AA$2:$AA$16)-$T1057)^2+(_xlfn.XLOOKUP(AN$1,$Z$2:$Z$16,$AB$2:$AB$16)-$U1057)^2+(_xlfn.XLOOKUP(AN$1,$Z$2:$Z$16,$AC$2:$AC$16-$V1057)^2)))</f>
        <v/>
      </c>
      <c r="AO1057" s="140" t="str">
        <f t="array" ref="AO1057">IF(OR(AO$1=0, $A1057=""),"",SQRT((_xlfn.XLOOKUP(AO$1,$Z$2:$Z$16,$AA$2:$AA$16)-$T1057)^2+(_xlfn.XLOOKUP(AO$1,$Z$2:$Z$16,$AB$2:$AB$16)-$U1057)^2+(_xlfn.XLOOKUP(AO$1,$Z$2:$Z$16,$AC$2:$AC$16-$V1057)^2)))</f>
        <v/>
      </c>
      <c r="AP1057" s="141" t="str">
        <f t="array" ref="AP1057">IF(OR(AP$1=0, $A1057=""),"",SQRT((_xlfn.XLOOKUP(AP$1,$Z$2:$Z$16,$AA$2:$AA$16)-$T1057)^2+(_xlfn.XLOOKUP(AP$1,$Z$2:$Z$16,$AB$2:$AB$16)-$U1057)^2+(_xlfn.XLOOKUP(AP$1,$Z$2:$Z$16,$AC$2:$AC$16-$V1057)^2)))</f>
        <v/>
      </c>
      <c r="AQ1057" s="141" t="str">
        <f t="array" ref="AQ1057">IF(OR(AQ$1=0, $A1057=""),"",SQRT((_xlfn.XLOOKUP(AQ$1,$Z$2:$Z$16,$AA$2:$AA$16)-$T1057)^2+(_xlfn.XLOOKUP(AQ$1,$Z$2:$Z$16,$AB$2:$AB$16)-$U1057)^2+(_xlfn.XLOOKUP(AQ$1,$Z$2:$Z$16,$AC$2:$AC$16-$V1057)^2)))</f>
        <v/>
      </c>
      <c r="AR1057" s="141" t="str">
        <f t="array" ref="AR1057">IF(OR(AR$1=0, $A1057=""),"",SQRT((_xlfn.XLOOKUP(AR$1,$Z$2:$Z$16,$AA$2:$AA$16)-$T1057)^2+(_xlfn.XLOOKUP(AR$1,$Z$2:$Z$16,$AB$2:$AB$16)-$U1057)^2+(_xlfn.XLOOKUP(AR$1,$Z$2:$Z$16,$AC$2:$AC$16-$V1057)^2)))</f>
        <v/>
      </c>
      <c r="AS1057" s="141" t="str">
        <f t="array" ref="AS1057">IF(OR(AS$1=0, $A1057=""),"",SQRT((_xlfn.XLOOKUP(AS$1,$Z$2:$Z$16,$AA$2:$AA$16)-$T1057)^2+(_xlfn.XLOOKUP(AS$1,$Z$2:$Z$16,$AB$2:$AB$16)-$U1057)^2+(_xlfn.XLOOKUP(AS$1,$Z$2:$Z$16,$AC$2:$AC$16-$V1057)^2)))</f>
        <v/>
      </c>
      <c r="AT1057" s="141" t="str">
        <f t="array" ref="AT1057">IF(OR(AT$1=0, $A1057=""),"",SQRT((_xlfn.XLOOKUP(AT$1,$Z$2:$Z$16,$AA$2:$AA$16)-$T1057)^2+(_xlfn.XLOOKUP(AT$1,$Z$2:$Z$16,$AB$2:$AB$16)-$U1057)^2+(_xlfn.XLOOKUP(AT$1,$Z$2:$Z$16,$AC$2:$AC$16-$V1057)^2)))</f>
        <v/>
      </c>
      <c r="AU1057" s="141" t="str">
        <f t="array" ref="AU1057">IF(OR(AU$1=0, $A1057=""),"",SQRT((_xlfn.XLOOKUP(AU$1,$Z$2:$Z$16,$AA$2:$AA$16)-$T1057)^2+(_xlfn.XLOOKUP(AU$1,$Z$2:$Z$16,$AB$2:$AB$16)-$U1057)^2+(_xlfn.XLOOKUP(AU$1,$Z$2:$Z$16,$AC$2:$AC$16-$V1057)^2)))</f>
        <v/>
      </c>
      <c r="AV1057" s="142" t="str">
        <f t="array" ref="AV1057">IF(OR(AV$1=0, $A1057=""),"",SQRT((_xlfn.XLOOKUP(AV$1,$Z$2:$Z$16,$AA$2:$AA$16)-$T1057)^2+(_xlfn.XLOOKUP(AV$1,$Z$2:$Z$16,$AB$2:$AB$16)-$U1057)^2+(_xlfn.XLOOKUP(AV$1,$Z$2:$Z$16,$AC$2:$AC$16-$V1057)^2)))</f>
        <v/>
      </c>
      <c r="AW1057" s="124"/>
      <c r="AX1057" s="124"/>
      <c r="AY1057" s="125">
        <f t="shared" si="563"/>
        <v>0</v>
      </c>
      <c r="AZ1057" s="143">
        <f t="shared" si="564"/>
        <v>0</v>
      </c>
      <c r="BA1057" s="143">
        <f t="shared" si="565"/>
        <v>0</v>
      </c>
      <c r="BB1057" s="143">
        <f t="shared" si="566"/>
        <v>0</v>
      </c>
      <c r="BC1057" s="143">
        <f t="shared" si="567"/>
        <v>0</v>
      </c>
      <c r="BD1057" s="143">
        <f t="shared" si="568"/>
        <v>0</v>
      </c>
      <c r="BE1057" s="143">
        <f t="shared" si="569"/>
        <v>0</v>
      </c>
      <c r="BF1057" s="143">
        <f t="shared" si="570"/>
        <v>0</v>
      </c>
      <c r="BG1057" s="144">
        <f t="shared" si="571"/>
        <v>0</v>
      </c>
      <c r="BH1057" s="144">
        <f t="shared" si="572"/>
        <v>0</v>
      </c>
      <c r="BI1057" s="144">
        <f t="shared" si="573"/>
        <v>0</v>
      </c>
      <c r="BJ1057" s="144">
        <f t="shared" si="574"/>
        <v>0</v>
      </c>
      <c r="BK1057" s="144">
        <f t="shared" si="575"/>
        <v>0</v>
      </c>
      <c r="BL1057" s="144">
        <f t="shared" si="576"/>
        <v>0</v>
      </c>
      <c r="BM1057" s="145">
        <f t="shared" si="577"/>
        <v>0</v>
      </c>
      <c r="BN1057" s="124"/>
      <c r="BO1057" s="124"/>
      <c r="BP1057" s="124"/>
      <c r="BQ1057" s="124"/>
      <c r="BR1057" s="124"/>
      <c r="BS1057" s="124"/>
      <c r="BT1057" s="124"/>
      <c r="BU1057" s="124"/>
      <c r="BV1057" s="130"/>
      <c r="BW1057" s="130"/>
      <c r="BX1057" s="130"/>
      <c r="BY1057" s="130"/>
      <c r="BZ1057" s="130"/>
      <c r="CA1057" s="130"/>
      <c r="CB1057" s="130"/>
      <c r="CC1057" s="130"/>
      <c r="CD1057" s="130"/>
      <c r="CE1057" s="130"/>
      <c r="CF1057" s="130"/>
      <c r="CG1057" s="130"/>
      <c r="CH1057" s="130"/>
      <c r="CI1057" s="130"/>
      <c r="CJ1057" s="130"/>
      <c r="CM1057" s="159">
        <f t="shared" si="578"/>
        <v>0</v>
      </c>
      <c r="CN1057" s="160">
        <f t="shared" si="579"/>
        <v>0</v>
      </c>
      <c r="CO1057" s="160">
        <f t="shared" si="580"/>
        <v>0</v>
      </c>
      <c r="CP1057" s="160">
        <f t="shared" si="581"/>
        <v>0</v>
      </c>
      <c r="CQ1057" s="160">
        <f t="shared" si="582"/>
        <v>0</v>
      </c>
      <c r="CR1057" s="160" t="str">
        <f t="shared" si="583"/>
        <v/>
      </c>
      <c r="CS1057" s="160" t="str">
        <f t="shared" si="584"/>
        <v/>
      </c>
      <c r="CT1057" s="160" t="str">
        <f t="shared" si="585"/>
        <v/>
      </c>
      <c r="CU1057" s="162" t="str">
        <f t="shared" si="586"/>
        <v/>
      </c>
      <c r="CV1057" s="162" t="str">
        <f t="shared" si="587"/>
        <v/>
      </c>
      <c r="CW1057" s="162" t="str">
        <f t="shared" si="588"/>
        <v/>
      </c>
      <c r="CX1057" s="162" t="str">
        <f t="shared" si="589"/>
        <v/>
      </c>
      <c r="CY1057" s="162" t="str">
        <f t="shared" si="590"/>
        <v/>
      </c>
      <c r="CZ1057" s="162" t="str">
        <f t="shared" si="591"/>
        <v/>
      </c>
      <c r="DA1057" s="163" t="str">
        <f t="shared" si="592"/>
        <v/>
      </c>
    </row>
    <row r="1058" spans="1:105" ht="16.5" x14ac:dyDescent="0.3">
      <c r="A1058" s="135"/>
      <c r="B1058" s="136"/>
      <c r="C1058" s="136"/>
      <c r="D1058" s="137"/>
      <c r="E1058" s="176"/>
      <c r="F1058" s="182"/>
      <c r="G1058" s="183"/>
      <c r="H1058" s="183"/>
      <c r="I1058" s="183"/>
      <c r="J1058" s="183"/>
      <c r="K1058" s="183"/>
      <c r="L1058" s="183"/>
      <c r="M1058" s="186"/>
      <c r="N1058" s="182"/>
      <c r="O1058" s="184"/>
      <c r="P1058" s="178"/>
      <c r="Q1058" s="118">
        <f t="shared" si="561"/>
        <v>0</v>
      </c>
      <c r="R1058" s="3"/>
      <c r="S1058" s="3"/>
      <c r="T1058" s="4"/>
      <c r="U1058" s="4"/>
      <c r="V1058" s="99">
        <f t="shared" si="562"/>
        <v>0</v>
      </c>
      <c r="W1058" s="161"/>
      <c r="X1058" s="138"/>
      <c r="AH1058" s="158" t="str">
        <f t="array" ref="AH1058">IF(OR(AH$1=0, $A1058=""),"",SQRT((_xlfn.XLOOKUP(AH$1,$Z$2:$Z$16,$AA$2:$AA$16)-$T1058)^2+(_xlfn.XLOOKUP(AH$1,$Z$2:$Z$16,$AB$2:$AB$16)-$U1058)^2+(_xlfn.XLOOKUP(AH$1,$Z$2:$Z$16,$AC$2:$AC$16-$V1058)^2)))</f>
        <v/>
      </c>
      <c r="AI1058" s="140" t="str">
        <f t="array" ref="AI1058">IF(OR(AI$1=0, $A1058=""),"",SQRT((_xlfn.XLOOKUP(AI$1,$Z$2:$Z$16,$AA$2:$AA$16)-$T1058)^2+(_xlfn.XLOOKUP(AI$1,$Z$2:$Z$16,$AB$2:$AB$16)-$U1058)^2+(_xlfn.XLOOKUP(AI$1,$Z$2:$Z$16,$AC$2:$AC$16-$V1058)^2)))</f>
        <v/>
      </c>
      <c r="AJ1058" s="140" t="str">
        <f t="array" ref="AJ1058">IF(OR(AJ$1=0, $A1058=""),"",SQRT((_xlfn.XLOOKUP(AJ$1,$Z$2:$Z$16,$AA$2:$AA$16)-$T1058)^2+(_xlfn.XLOOKUP(AJ$1,$Z$2:$Z$16,$AB$2:$AB$16)-$U1058)^2+(_xlfn.XLOOKUP(AJ$1,$Z$2:$Z$16,$AC$2:$AC$16-$V1058)^2)))</f>
        <v/>
      </c>
      <c r="AK1058" s="140" t="str">
        <f t="array" ref="AK1058">IF(OR(AK$1=0, $A1058=""),"",SQRT((_xlfn.XLOOKUP(AK$1,$Z$2:$Z$16,$AA$2:$AA$16)-$T1058)^2+(_xlfn.XLOOKUP(AK$1,$Z$2:$Z$16,$AB$2:$AB$16)-$U1058)^2+(_xlfn.XLOOKUP(AK$1,$Z$2:$Z$16,$AC$2:$AC$16-$V1058)^2)))</f>
        <v/>
      </c>
      <c r="AL1058" s="140" t="str">
        <f t="array" ref="AL1058">IF(OR(AL$1=0, $A1058=""),"",SQRT((_xlfn.XLOOKUP(AL$1,$Z$2:$Z$16,$AA$2:$AA$16)-$T1058)^2+(_xlfn.XLOOKUP(AL$1,$Z$2:$Z$16,$AB$2:$AB$16)-$U1058)^2+(_xlfn.XLOOKUP(AL$1,$Z$2:$Z$16,$AC$2:$AC$16-$V1058)^2)))</f>
        <v/>
      </c>
      <c r="AM1058" s="140" t="str">
        <f t="array" ref="AM1058">IF(OR(AM$1=0, $A1058=""),"",SQRT((_xlfn.XLOOKUP(AM$1,$Z$2:$Z$16,$AA$2:$AA$16)-$T1058)^2+(_xlfn.XLOOKUP(AM$1,$Z$2:$Z$16,$AB$2:$AB$16)-$U1058)^2+(_xlfn.XLOOKUP(AM$1,$Z$2:$Z$16,$AC$2:$AC$16-$V1058)^2)))</f>
        <v/>
      </c>
      <c r="AN1058" s="140" t="str">
        <f t="array" ref="AN1058">IF(OR(AN$1=0, $A1058=""),"",SQRT((_xlfn.XLOOKUP(AN$1,$Z$2:$Z$16,$AA$2:$AA$16)-$T1058)^2+(_xlfn.XLOOKUP(AN$1,$Z$2:$Z$16,$AB$2:$AB$16)-$U1058)^2+(_xlfn.XLOOKUP(AN$1,$Z$2:$Z$16,$AC$2:$AC$16-$V1058)^2)))</f>
        <v/>
      </c>
      <c r="AO1058" s="140" t="str">
        <f t="array" ref="AO1058">IF(OR(AO$1=0, $A1058=""),"",SQRT((_xlfn.XLOOKUP(AO$1,$Z$2:$Z$16,$AA$2:$AA$16)-$T1058)^2+(_xlfn.XLOOKUP(AO$1,$Z$2:$Z$16,$AB$2:$AB$16)-$U1058)^2+(_xlfn.XLOOKUP(AO$1,$Z$2:$Z$16,$AC$2:$AC$16-$V1058)^2)))</f>
        <v/>
      </c>
      <c r="AP1058" s="141" t="str">
        <f t="array" ref="AP1058">IF(OR(AP$1=0, $A1058=""),"",SQRT((_xlfn.XLOOKUP(AP$1,$Z$2:$Z$16,$AA$2:$AA$16)-$T1058)^2+(_xlfn.XLOOKUP(AP$1,$Z$2:$Z$16,$AB$2:$AB$16)-$U1058)^2+(_xlfn.XLOOKUP(AP$1,$Z$2:$Z$16,$AC$2:$AC$16-$V1058)^2)))</f>
        <v/>
      </c>
      <c r="AQ1058" s="141" t="str">
        <f t="array" ref="AQ1058">IF(OR(AQ$1=0, $A1058=""),"",SQRT((_xlfn.XLOOKUP(AQ$1,$Z$2:$Z$16,$AA$2:$AA$16)-$T1058)^2+(_xlfn.XLOOKUP(AQ$1,$Z$2:$Z$16,$AB$2:$AB$16)-$U1058)^2+(_xlfn.XLOOKUP(AQ$1,$Z$2:$Z$16,$AC$2:$AC$16-$V1058)^2)))</f>
        <v/>
      </c>
      <c r="AR1058" s="141" t="str">
        <f t="array" ref="AR1058">IF(OR(AR$1=0, $A1058=""),"",SQRT((_xlfn.XLOOKUP(AR$1,$Z$2:$Z$16,$AA$2:$AA$16)-$T1058)^2+(_xlfn.XLOOKUP(AR$1,$Z$2:$Z$16,$AB$2:$AB$16)-$U1058)^2+(_xlfn.XLOOKUP(AR$1,$Z$2:$Z$16,$AC$2:$AC$16-$V1058)^2)))</f>
        <v/>
      </c>
      <c r="AS1058" s="141" t="str">
        <f t="array" ref="AS1058">IF(OR(AS$1=0, $A1058=""),"",SQRT((_xlfn.XLOOKUP(AS$1,$Z$2:$Z$16,$AA$2:$AA$16)-$T1058)^2+(_xlfn.XLOOKUP(AS$1,$Z$2:$Z$16,$AB$2:$AB$16)-$U1058)^2+(_xlfn.XLOOKUP(AS$1,$Z$2:$Z$16,$AC$2:$AC$16-$V1058)^2)))</f>
        <v/>
      </c>
      <c r="AT1058" s="141" t="str">
        <f t="array" ref="AT1058">IF(OR(AT$1=0, $A1058=""),"",SQRT((_xlfn.XLOOKUP(AT$1,$Z$2:$Z$16,$AA$2:$AA$16)-$T1058)^2+(_xlfn.XLOOKUP(AT$1,$Z$2:$Z$16,$AB$2:$AB$16)-$U1058)^2+(_xlfn.XLOOKUP(AT$1,$Z$2:$Z$16,$AC$2:$AC$16-$V1058)^2)))</f>
        <v/>
      </c>
      <c r="AU1058" s="141" t="str">
        <f t="array" ref="AU1058">IF(OR(AU$1=0, $A1058=""),"",SQRT((_xlfn.XLOOKUP(AU$1,$Z$2:$Z$16,$AA$2:$AA$16)-$T1058)^2+(_xlfn.XLOOKUP(AU$1,$Z$2:$Z$16,$AB$2:$AB$16)-$U1058)^2+(_xlfn.XLOOKUP(AU$1,$Z$2:$Z$16,$AC$2:$AC$16-$V1058)^2)))</f>
        <v/>
      </c>
      <c r="AV1058" s="142" t="str">
        <f t="array" ref="AV1058">IF(OR(AV$1=0, $A1058=""),"",SQRT((_xlfn.XLOOKUP(AV$1,$Z$2:$Z$16,$AA$2:$AA$16)-$T1058)^2+(_xlfn.XLOOKUP(AV$1,$Z$2:$Z$16,$AB$2:$AB$16)-$U1058)^2+(_xlfn.XLOOKUP(AV$1,$Z$2:$Z$16,$AC$2:$AC$16-$V1058)^2)))</f>
        <v/>
      </c>
      <c r="AW1058" s="124"/>
      <c r="AX1058" s="124"/>
      <c r="AY1058" s="125">
        <f t="shared" si="563"/>
        <v>0</v>
      </c>
      <c r="AZ1058" s="143">
        <f t="shared" si="564"/>
        <v>0</v>
      </c>
      <c r="BA1058" s="143">
        <f t="shared" si="565"/>
        <v>0</v>
      </c>
      <c r="BB1058" s="143">
        <f t="shared" si="566"/>
        <v>0</v>
      </c>
      <c r="BC1058" s="143">
        <f t="shared" si="567"/>
        <v>0</v>
      </c>
      <c r="BD1058" s="143">
        <f t="shared" si="568"/>
        <v>0</v>
      </c>
      <c r="BE1058" s="143">
        <f t="shared" si="569"/>
        <v>0</v>
      </c>
      <c r="BF1058" s="143">
        <f t="shared" si="570"/>
        <v>0</v>
      </c>
      <c r="BG1058" s="144">
        <f t="shared" si="571"/>
        <v>0</v>
      </c>
      <c r="BH1058" s="144">
        <f t="shared" si="572"/>
        <v>0</v>
      </c>
      <c r="BI1058" s="144">
        <f t="shared" si="573"/>
        <v>0</v>
      </c>
      <c r="BJ1058" s="144">
        <f t="shared" si="574"/>
        <v>0</v>
      </c>
      <c r="BK1058" s="144">
        <f t="shared" si="575"/>
        <v>0</v>
      </c>
      <c r="BL1058" s="144">
        <f t="shared" si="576"/>
        <v>0</v>
      </c>
      <c r="BM1058" s="145">
        <f t="shared" si="577"/>
        <v>0</v>
      </c>
      <c r="BN1058" s="124"/>
      <c r="BO1058" s="124"/>
      <c r="BP1058" s="124"/>
      <c r="BQ1058" s="124"/>
      <c r="BR1058" s="124"/>
      <c r="BS1058" s="124"/>
      <c r="BT1058" s="124"/>
      <c r="BU1058" s="124"/>
      <c r="BV1058" s="130"/>
      <c r="BW1058" s="130"/>
      <c r="BX1058" s="130"/>
      <c r="BY1058" s="130"/>
      <c r="BZ1058" s="130"/>
      <c r="CA1058" s="130"/>
      <c r="CB1058" s="130"/>
      <c r="CC1058" s="130"/>
      <c r="CD1058" s="130"/>
      <c r="CE1058" s="130"/>
      <c r="CF1058" s="130"/>
      <c r="CG1058" s="130"/>
      <c r="CH1058" s="130"/>
      <c r="CI1058" s="130"/>
      <c r="CJ1058" s="130"/>
      <c r="CM1058" s="159">
        <f t="shared" si="578"/>
        <v>0</v>
      </c>
      <c r="CN1058" s="160">
        <f t="shared" si="579"/>
        <v>0</v>
      </c>
      <c r="CO1058" s="160">
        <f t="shared" si="580"/>
        <v>0</v>
      </c>
      <c r="CP1058" s="160">
        <f t="shared" si="581"/>
        <v>0</v>
      </c>
      <c r="CQ1058" s="160">
        <f t="shared" si="582"/>
        <v>0</v>
      </c>
      <c r="CR1058" s="160" t="str">
        <f t="shared" si="583"/>
        <v/>
      </c>
      <c r="CS1058" s="160" t="str">
        <f t="shared" si="584"/>
        <v/>
      </c>
      <c r="CT1058" s="160" t="str">
        <f t="shared" si="585"/>
        <v/>
      </c>
      <c r="CU1058" s="162" t="str">
        <f t="shared" si="586"/>
        <v/>
      </c>
      <c r="CV1058" s="162" t="str">
        <f t="shared" si="587"/>
        <v/>
      </c>
      <c r="CW1058" s="162" t="str">
        <f t="shared" si="588"/>
        <v/>
      </c>
      <c r="CX1058" s="162" t="str">
        <f t="shared" si="589"/>
        <v/>
      </c>
      <c r="CY1058" s="162" t="str">
        <f t="shared" si="590"/>
        <v/>
      </c>
      <c r="CZ1058" s="162" t="str">
        <f t="shared" si="591"/>
        <v/>
      </c>
      <c r="DA1058" s="163" t="str">
        <f t="shared" si="592"/>
        <v/>
      </c>
    </row>
    <row r="1059" spans="1:105" ht="16.5" x14ac:dyDescent="0.3">
      <c r="A1059" s="135"/>
      <c r="B1059" s="136"/>
      <c r="C1059" s="136"/>
      <c r="D1059" s="137"/>
      <c r="E1059" s="176"/>
      <c r="F1059" s="182"/>
      <c r="G1059" s="183"/>
      <c r="H1059" s="183"/>
      <c r="I1059" s="183"/>
      <c r="J1059" s="183"/>
      <c r="K1059" s="183"/>
      <c r="L1059" s="183"/>
      <c r="M1059" s="186"/>
      <c r="N1059" s="182"/>
      <c r="O1059" s="184"/>
      <c r="P1059" s="178"/>
      <c r="Q1059" s="118">
        <f t="shared" si="561"/>
        <v>0</v>
      </c>
      <c r="R1059" s="3"/>
      <c r="S1059" s="3"/>
      <c r="T1059" s="4"/>
      <c r="U1059" s="4"/>
      <c r="V1059" s="99">
        <f t="shared" si="562"/>
        <v>0</v>
      </c>
      <c r="W1059" s="161"/>
      <c r="X1059" s="138"/>
      <c r="AH1059" s="158" t="str">
        <f t="array" ref="AH1059">IF(OR(AH$1=0, $A1059=""),"",SQRT((_xlfn.XLOOKUP(AH$1,$Z$2:$Z$16,$AA$2:$AA$16)-$T1059)^2+(_xlfn.XLOOKUP(AH$1,$Z$2:$Z$16,$AB$2:$AB$16)-$U1059)^2+(_xlfn.XLOOKUP(AH$1,$Z$2:$Z$16,$AC$2:$AC$16-$V1059)^2)))</f>
        <v/>
      </c>
      <c r="AI1059" s="140" t="str">
        <f t="array" ref="AI1059">IF(OR(AI$1=0, $A1059=""),"",SQRT((_xlfn.XLOOKUP(AI$1,$Z$2:$Z$16,$AA$2:$AA$16)-$T1059)^2+(_xlfn.XLOOKUP(AI$1,$Z$2:$Z$16,$AB$2:$AB$16)-$U1059)^2+(_xlfn.XLOOKUP(AI$1,$Z$2:$Z$16,$AC$2:$AC$16-$V1059)^2)))</f>
        <v/>
      </c>
      <c r="AJ1059" s="140" t="str">
        <f t="array" ref="AJ1059">IF(OR(AJ$1=0, $A1059=""),"",SQRT((_xlfn.XLOOKUP(AJ$1,$Z$2:$Z$16,$AA$2:$AA$16)-$T1059)^2+(_xlfn.XLOOKUP(AJ$1,$Z$2:$Z$16,$AB$2:$AB$16)-$U1059)^2+(_xlfn.XLOOKUP(AJ$1,$Z$2:$Z$16,$AC$2:$AC$16-$V1059)^2)))</f>
        <v/>
      </c>
      <c r="AK1059" s="140" t="str">
        <f t="array" ref="AK1059">IF(OR(AK$1=0, $A1059=""),"",SQRT((_xlfn.XLOOKUP(AK$1,$Z$2:$Z$16,$AA$2:$AA$16)-$T1059)^2+(_xlfn.XLOOKUP(AK$1,$Z$2:$Z$16,$AB$2:$AB$16)-$U1059)^2+(_xlfn.XLOOKUP(AK$1,$Z$2:$Z$16,$AC$2:$AC$16-$V1059)^2)))</f>
        <v/>
      </c>
      <c r="AL1059" s="140" t="str">
        <f t="array" ref="AL1059">IF(OR(AL$1=0, $A1059=""),"",SQRT((_xlfn.XLOOKUP(AL$1,$Z$2:$Z$16,$AA$2:$AA$16)-$T1059)^2+(_xlfn.XLOOKUP(AL$1,$Z$2:$Z$16,$AB$2:$AB$16)-$U1059)^2+(_xlfn.XLOOKUP(AL$1,$Z$2:$Z$16,$AC$2:$AC$16-$V1059)^2)))</f>
        <v/>
      </c>
      <c r="AM1059" s="140" t="str">
        <f t="array" ref="AM1059">IF(OR(AM$1=0, $A1059=""),"",SQRT((_xlfn.XLOOKUP(AM$1,$Z$2:$Z$16,$AA$2:$AA$16)-$T1059)^2+(_xlfn.XLOOKUP(AM$1,$Z$2:$Z$16,$AB$2:$AB$16)-$U1059)^2+(_xlfn.XLOOKUP(AM$1,$Z$2:$Z$16,$AC$2:$AC$16-$V1059)^2)))</f>
        <v/>
      </c>
      <c r="AN1059" s="140" t="str">
        <f t="array" ref="AN1059">IF(OR(AN$1=0, $A1059=""),"",SQRT((_xlfn.XLOOKUP(AN$1,$Z$2:$Z$16,$AA$2:$AA$16)-$T1059)^2+(_xlfn.XLOOKUP(AN$1,$Z$2:$Z$16,$AB$2:$AB$16)-$U1059)^2+(_xlfn.XLOOKUP(AN$1,$Z$2:$Z$16,$AC$2:$AC$16-$V1059)^2)))</f>
        <v/>
      </c>
      <c r="AO1059" s="140" t="str">
        <f t="array" ref="AO1059">IF(OR(AO$1=0, $A1059=""),"",SQRT((_xlfn.XLOOKUP(AO$1,$Z$2:$Z$16,$AA$2:$AA$16)-$T1059)^2+(_xlfn.XLOOKUP(AO$1,$Z$2:$Z$16,$AB$2:$AB$16)-$U1059)^2+(_xlfn.XLOOKUP(AO$1,$Z$2:$Z$16,$AC$2:$AC$16-$V1059)^2)))</f>
        <v/>
      </c>
      <c r="AP1059" s="141" t="str">
        <f t="array" ref="AP1059">IF(OR(AP$1=0, $A1059=""),"",SQRT((_xlfn.XLOOKUP(AP$1,$Z$2:$Z$16,$AA$2:$AA$16)-$T1059)^2+(_xlfn.XLOOKUP(AP$1,$Z$2:$Z$16,$AB$2:$AB$16)-$U1059)^2+(_xlfn.XLOOKUP(AP$1,$Z$2:$Z$16,$AC$2:$AC$16-$V1059)^2)))</f>
        <v/>
      </c>
      <c r="AQ1059" s="141" t="str">
        <f t="array" ref="AQ1059">IF(OR(AQ$1=0, $A1059=""),"",SQRT((_xlfn.XLOOKUP(AQ$1,$Z$2:$Z$16,$AA$2:$AA$16)-$T1059)^2+(_xlfn.XLOOKUP(AQ$1,$Z$2:$Z$16,$AB$2:$AB$16)-$U1059)^2+(_xlfn.XLOOKUP(AQ$1,$Z$2:$Z$16,$AC$2:$AC$16-$V1059)^2)))</f>
        <v/>
      </c>
      <c r="AR1059" s="141" t="str">
        <f t="array" ref="AR1059">IF(OR(AR$1=0, $A1059=""),"",SQRT((_xlfn.XLOOKUP(AR$1,$Z$2:$Z$16,$AA$2:$AA$16)-$T1059)^2+(_xlfn.XLOOKUP(AR$1,$Z$2:$Z$16,$AB$2:$AB$16)-$U1059)^2+(_xlfn.XLOOKUP(AR$1,$Z$2:$Z$16,$AC$2:$AC$16-$V1059)^2)))</f>
        <v/>
      </c>
      <c r="AS1059" s="141" t="str">
        <f t="array" ref="AS1059">IF(OR(AS$1=0, $A1059=""),"",SQRT((_xlfn.XLOOKUP(AS$1,$Z$2:$Z$16,$AA$2:$AA$16)-$T1059)^2+(_xlfn.XLOOKUP(AS$1,$Z$2:$Z$16,$AB$2:$AB$16)-$U1059)^2+(_xlfn.XLOOKUP(AS$1,$Z$2:$Z$16,$AC$2:$AC$16-$V1059)^2)))</f>
        <v/>
      </c>
      <c r="AT1059" s="141" t="str">
        <f t="array" ref="AT1059">IF(OR(AT$1=0, $A1059=""),"",SQRT((_xlfn.XLOOKUP(AT$1,$Z$2:$Z$16,$AA$2:$AA$16)-$T1059)^2+(_xlfn.XLOOKUP(AT$1,$Z$2:$Z$16,$AB$2:$AB$16)-$U1059)^2+(_xlfn.XLOOKUP(AT$1,$Z$2:$Z$16,$AC$2:$AC$16-$V1059)^2)))</f>
        <v/>
      </c>
      <c r="AU1059" s="141" t="str">
        <f t="array" ref="AU1059">IF(OR(AU$1=0, $A1059=""),"",SQRT((_xlfn.XLOOKUP(AU$1,$Z$2:$Z$16,$AA$2:$AA$16)-$T1059)^2+(_xlfn.XLOOKUP(AU$1,$Z$2:$Z$16,$AB$2:$AB$16)-$U1059)^2+(_xlfn.XLOOKUP(AU$1,$Z$2:$Z$16,$AC$2:$AC$16-$V1059)^2)))</f>
        <v/>
      </c>
      <c r="AV1059" s="142" t="str">
        <f t="array" ref="AV1059">IF(OR(AV$1=0, $A1059=""),"",SQRT((_xlfn.XLOOKUP(AV$1,$Z$2:$Z$16,$AA$2:$AA$16)-$T1059)^2+(_xlfn.XLOOKUP(AV$1,$Z$2:$Z$16,$AB$2:$AB$16)-$U1059)^2+(_xlfn.XLOOKUP(AV$1,$Z$2:$Z$16,$AC$2:$AC$16-$V1059)^2)))</f>
        <v/>
      </c>
      <c r="AW1059" s="124"/>
      <c r="AX1059" s="124"/>
      <c r="AY1059" s="125">
        <f t="shared" si="563"/>
        <v>0</v>
      </c>
      <c r="AZ1059" s="143">
        <f t="shared" si="564"/>
        <v>0</v>
      </c>
      <c r="BA1059" s="143">
        <f t="shared" si="565"/>
        <v>0</v>
      </c>
      <c r="BB1059" s="143">
        <f t="shared" si="566"/>
        <v>0</v>
      </c>
      <c r="BC1059" s="143">
        <f t="shared" si="567"/>
        <v>0</v>
      </c>
      <c r="BD1059" s="143">
        <f t="shared" si="568"/>
        <v>0</v>
      </c>
      <c r="BE1059" s="143">
        <f t="shared" si="569"/>
        <v>0</v>
      </c>
      <c r="BF1059" s="143">
        <f t="shared" si="570"/>
        <v>0</v>
      </c>
      <c r="BG1059" s="144">
        <f t="shared" si="571"/>
        <v>0</v>
      </c>
      <c r="BH1059" s="144">
        <f t="shared" si="572"/>
        <v>0</v>
      </c>
      <c r="BI1059" s="144">
        <f t="shared" si="573"/>
        <v>0</v>
      </c>
      <c r="BJ1059" s="144">
        <f t="shared" si="574"/>
        <v>0</v>
      </c>
      <c r="BK1059" s="144">
        <f t="shared" si="575"/>
        <v>0</v>
      </c>
      <c r="BL1059" s="144">
        <f t="shared" si="576"/>
        <v>0</v>
      </c>
      <c r="BM1059" s="145">
        <f t="shared" si="577"/>
        <v>0</v>
      </c>
      <c r="BN1059" s="124"/>
      <c r="BO1059" s="124"/>
      <c r="BP1059" s="124"/>
      <c r="BQ1059" s="124"/>
      <c r="BR1059" s="124"/>
      <c r="BS1059" s="124"/>
      <c r="BT1059" s="124"/>
      <c r="BU1059" s="124"/>
      <c r="BV1059" s="130"/>
      <c r="BW1059" s="130"/>
      <c r="BX1059" s="130"/>
      <c r="BY1059" s="130"/>
      <c r="BZ1059" s="130"/>
      <c r="CA1059" s="130"/>
      <c r="CB1059" s="130"/>
      <c r="CC1059" s="130"/>
      <c r="CD1059" s="130"/>
      <c r="CE1059" s="130"/>
      <c r="CF1059" s="130"/>
      <c r="CG1059" s="130"/>
      <c r="CH1059" s="130"/>
      <c r="CI1059" s="130"/>
      <c r="CJ1059" s="130"/>
      <c r="CM1059" s="159">
        <f t="shared" si="578"/>
        <v>0</v>
      </c>
      <c r="CN1059" s="160">
        <f t="shared" si="579"/>
        <v>0</v>
      </c>
      <c r="CO1059" s="160">
        <f t="shared" si="580"/>
        <v>0</v>
      </c>
      <c r="CP1059" s="160">
        <f t="shared" si="581"/>
        <v>0</v>
      </c>
      <c r="CQ1059" s="160">
        <f t="shared" si="582"/>
        <v>0</v>
      </c>
      <c r="CR1059" s="160" t="str">
        <f t="shared" si="583"/>
        <v/>
      </c>
      <c r="CS1059" s="160" t="str">
        <f t="shared" si="584"/>
        <v/>
      </c>
      <c r="CT1059" s="160" t="str">
        <f t="shared" si="585"/>
        <v/>
      </c>
      <c r="CU1059" s="162" t="str">
        <f t="shared" si="586"/>
        <v/>
      </c>
      <c r="CV1059" s="162" t="str">
        <f t="shared" si="587"/>
        <v/>
      </c>
      <c r="CW1059" s="162" t="str">
        <f t="shared" si="588"/>
        <v/>
      </c>
      <c r="CX1059" s="162" t="str">
        <f t="shared" si="589"/>
        <v/>
      </c>
      <c r="CY1059" s="162" t="str">
        <f t="shared" si="590"/>
        <v/>
      </c>
      <c r="CZ1059" s="162" t="str">
        <f t="shared" si="591"/>
        <v/>
      </c>
      <c r="DA1059" s="163" t="str">
        <f t="shared" si="592"/>
        <v/>
      </c>
    </row>
    <row r="1060" spans="1:105" ht="16.5" x14ac:dyDescent="0.3">
      <c r="A1060" s="135"/>
      <c r="B1060" s="136"/>
      <c r="C1060" s="136"/>
      <c r="D1060" s="137"/>
      <c r="E1060" s="176"/>
      <c r="F1060" s="182"/>
      <c r="G1060" s="183"/>
      <c r="H1060" s="183"/>
      <c r="I1060" s="183"/>
      <c r="J1060" s="183"/>
      <c r="K1060" s="183"/>
      <c r="L1060" s="183"/>
      <c r="M1060" s="186"/>
      <c r="N1060" s="182"/>
      <c r="O1060" s="184"/>
      <c r="P1060" s="178"/>
      <c r="Q1060" s="118">
        <f t="shared" si="561"/>
        <v>0</v>
      </c>
      <c r="R1060" s="3"/>
      <c r="S1060" s="3"/>
      <c r="T1060" s="4"/>
      <c r="U1060" s="4"/>
      <c r="V1060" s="99">
        <f t="shared" si="562"/>
        <v>0</v>
      </c>
      <c r="W1060" s="161"/>
      <c r="X1060" s="138"/>
      <c r="AH1060" s="158" t="str">
        <f t="array" ref="AH1060">IF(OR(AH$1=0, $A1060=""),"",SQRT((_xlfn.XLOOKUP(AH$1,$Z$2:$Z$16,$AA$2:$AA$16)-$T1060)^2+(_xlfn.XLOOKUP(AH$1,$Z$2:$Z$16,$AB$2:$AB$16)-$U1060)^2+(_xlfn.XLOOKUP(AH$1,$Z$2:$Z$16,$AC$2:$AC$16-$V1060)^2)))</f>
        <v/>
      </c>
      <c r="AI1060" s="140" t="str">
        <f t="array" ref="AI1060">IF(OR(AI$1=0, $A1060=""),"",SQRT((_xlfn.XLOOKUP(AI$1,$Z$2:$Z$16,$AA$2:$AA$16)-$T1060)^2+(_xlfn.XLOOKUP(AI$1,$Z$2:$Z$16,$AB$2:$AB$16)-$U1060)^2+(_xlfn.XLOOKUP(AI$1,$Z$2:$Z$16,$AC$2:$AC$16-$V1060)^2)))</f>
        <v/>
      </c>
      <c r="AJ1060" s="140" t="str">
        <f t="array" ref="AJ1060">IF(OR(AJ$1=0, $A1060=""),"",SQRT((_xlfn.XLOOKUP(AJ$1,$Z$2:$Z$16,$AA$2:$AA$16)-$T1060)^2+(_xlfn.XLOOKUP(AJ$1,$Z$2:$Z$16,$AB$2:$AB$16)-$U1060)^2+(_xlfn.XLOOKUP(AJ$1,$Z$2:$Z$16,$AC$2:$AC$16-$V1060)^2)))</f>
        <v/>
      </c>
      <c r="AK1060" s="140" t="str">
        <f t="array" ref="AK1060">IF(OR(AK$1=0, $A1060=""),"",SQRT((_xlfn.XLOOKUP(AK$1,$Z$2:$Z$16,$AA$2:$AA$16)-$T1060)^2+(_xlfn.XLOOKUP(AK$1,$Z$2:$Z$16,$AB$2:$AB$16)-$U1060)^2+(_xlfn.XLOOKUP(AK$1,$Z$2:$Z$16,$AC$2:$AC$16-$V1060)^2)))</f>
        <v/>
      </c>
      <c r="AL1060" s="140" t="str">
        <f t="array" ref="AL1060">IF(OR(AL$1=0, $A1060=""),"",SQRT((_xlfn.XLOOKUP(AL$1,$Z$2:$Z$16,$AA$2:$AA$16)-$T1060)^2+(_xlfn.XLOOKUP(AL$1,$Z$2:$Z$16,$AB$2:$AB$16)-$U1060)^2+(_xlfn.XLOOKUP(AL$1,$Z$2:$Z$16,$AC$2:$AC$16-$V1060)^2)))</f>
        <v/>
      </c>
      <c r="AM1060" s="140" t="str">
        <f t="array" ref="AM1060">IF(OR(AM$1=0, $A1060=""),"",SQRT((_xlfn.XLOOKUP(AM$1,$Z$2:$Z$16,$AA$2:$AA$16)-$T1060)^2+(_xlfn.XLOOKUP(AM$1,$Z$2:$Z$16,$AB$2:$AB$16)-$U1060)^2+(_xlfn.XLOOKUP(AM$1,$Z$2:$Z$16,$AC$2:$AC$16-$V1060)^2)))</f>
        <v/>
      </c>
      <c r="AN1060" s="140" t="str">
        <f t="array" ref="AN1060">IF(OR(AN$1=0, $A1060=""),"",SQRT((_xlfn.XLOOKUP(AN$1,$Z$2:$Z$16,$AA$2:$AA$16)-$T1060)^2+(_xlfn.XLOOKUP(AN$1,$Z$2:$Z$16,$AB$2:$AB$16)-$U1060)^2+(_xlfn.XLOOKUP(AN$1,$Z$2:$Z$16,$AC$2:$AC$16-$V1060)^2)))</f>
        <v/>
      </c>
      <c r="AO1060" s="140" t="str">
        <f t="array" ref="AO1060">IF(OR(AO$1=0, $A1060=""),"",SQRT((_xlfn.XLOOKUP(AO$1,$Z$2:$Z$16,$AA$2:$AA$16)-$T1060)^2+(_xlfn.XLOOKUP(AO$1,$Z$2:$Z$16,$AB$2:$AB$16)-$U1060)^2+(_xlfn.XLOOKUP(AO$1,$Z$2:$Z$16,$AC$2:$AC$16-$V1060)^2)))</f>
        <v/>
      </c>
      <c r="AP1060" s="141" t="str">
        <f t="array" ref="AP1060">IF(OR(AP$1=0, $A1060=""),"",SQRT((_xlfn.XLOOKUP(AP$1,$Z$2:$Z$16,$AA$2:$AA$16)-$T1060)^2+(_xlfn.XLOOKUP(AP$1,$Z$2:$Z$16,$AB$2:$AB$16)-$U1060)^2+(_xlfn.XLOOKUP(AP$1,$Z$2:$Z$16,$AC$2:$AC$16-$V1060)^2)))</f>
        <v/>
      </c>
      <c r="AQ1060" s="141" t="str">
        <f t="array" ref="AQ1060">IF(OR(AQ$1=0, $A1060=""),"",SQRT((_xlfn.XLOOKUP(AQ$1,$Z$2:$Z$16,$AA$2:$AA$16)-$T1060)^2+(_xlfn.XLOOKUP(AQ$1,$Z$2:$Z$16,$AB$2:$AB$16)-$U1060)^2+(_xlfn.XLOOKUP(AQ$1,$Z$2:$Z$16,$AC$2:$AC$16-$V1060)^2)))</f>
        <v/>
      </c>
      <c r="AR1060" s="141" t="str">
        <f t="array" ref="AR1060">IF(OR(AR$1=0, $A1060=""),"",SQRT((_xlfn.XLOOKUP(AR$1,$Z$2:$Z$16,$AA$2:$AA$16)-$T1060)^2+(_xlfn.XLOOKUP(AR$1,$Z$2:$Z$16,$AB$2:$AB$16)-$U1060)^2+(_xlfn.XLOOKUP(AR$1,$Z$2:$Z$16,$AC$2:$AC$16-$V1060)^2)))</f>
        <v/>
      </c>
      <c r="AS1060" s="141" t="str">
        <f t="array" ref="AS1060">IF(OR(AS$1=0, $A1060=""),"",SQRT((_xlfn.XLOOKUP(AS$1,$Z$2:$Z$16,$AA$2:$AA$16)-$T1060)^2+(_xlfn.XLOOKUP(AS$1,$Z$2:$Z$16,$AB$2:$AB$16)-$U1060)^2+(_xlfn.XLOOKUP(AS$1,$Z$2:$Z$16,$AC$2:$AC$16-$V1060)^2)))</f>
        <v/>
      </c>
      <c r="AT1060" s="141" t="str">
        <f t="array" ref="AT1060">IF(OR(AT$1=0, $A1060=""),"",SQRT((_xlfn.XLOOKUP(AT$1,$Z$2:$Z$16,$AA$2:$AA$16)-$T1060)^2+(_xlfn.XLOOKUP(AT$1,$Z$2:$Z$16,$AB$2:$AB$16)-$U1060)^2+(_xlfn.XLOOKUP(AT$1,$Z$2:$Z$16,$AC$2:$AC$16-$V1060)^2)))</f>
        <v/>
      </c>
      <c r="AU1060" s="141" t="str">
        <f t="array" ref="AU1060">IF(OR(AU$1=0, $A1060=""),"",SQRT((_xlfn.XLOOKUP(AU$1,$Z$2:$Z$16,$AA$2:$AA$16)-$T1060)^2+(_xlfn.XLOOKUP(AU$1,$Z$2:$Z$16,$AB$2:$AB$16)-$U1060)^2+(_xlfn.XLOOKUP(AU$1,$Z$2:$Z$16,$AC$2:$AC$16-$V1060)^2)))</f>
        <v/>
      </c>
      <c r="AV1060" s="142" t="str">
        <f t="array" ref="AV1060">IF(OR(AV$1=0, $A1060=""),"",SQRT((_xlfn.XLOOKUP(AV$1,$Z$2:$Z$16,$AA$2:$AA$16)-$T1060)^2+(_xlfn.XLOOKUP(AV$1,$Z$2:$Z$16,$AB$2:$AB$16)-$U1060)^2+(_xlfn.XLOOKUP(AV$1,$Z$2:$Z$16,$AC$2:$AC$16-$V1060)^2)))</f>
        <v/>
      </c>
      <c r="AW1060" s="124"/>
      <c r="AX1060" s="124"/>
      <c r="AY1060" s="125">
        <f t="shared" si="563"/>
        <v>0</v>
      </c>
      <c r="AZ1060" s="143">
        <f t="shared" si="564"/>
        <v>0</v>
      </c>
      <c r="BA1060" s="143">
        <f t="shared" si="565"/>
        <v>0</v>
      </c>
      <c r="BB1060" s="143">
        <f t="shared" si="566"/>
        <v>0</v>
      </c>
      <c r="BC1060" s="143">
        <f t="shared" si="567"/>
        <v>0</v>
      </c>
      <c r="BD1060" s="143">
        <f t="shared" si="568"/>
        <v>0</v>
      </c>
      <c r="BE1060" s="143">
        <f t="shared" si="569"/>
        <v>0</v>
      </c>
      <c r="BF1060" s="143">
        <f t="shared" si="570"/>
        <v>0</v>
      </c>
      <c r="BG1060" s="144">
        <f t="shared" si="571"/>
        <v>0</v>
      </c>
      <c r="BH1060" s="144">
        <f t="shared" si="572"/>
        <v>0</v>
      </c>
      <c r="BI1060" s="144">
        <f t="shared" si="573"/>
        <v>0</v>
      </c>
      <c r="BJ1060" s="144">
        <f t="shared" si="574"/>
        <v>0</v>
      </c>
      <c r="BK1060" s="144">
        <f t="shared" si="575"/>
        <v>0</v>
      </c>
      <c r="BL1060" s="144">
        <f t="shared" si="576"/>
        <v>0</v>
      </c>
      <c r="BM1060" s="145">
        <f t="shared" si="577"/>
        <v>0</v>
      </c>
      <c r="BN1060" s="124"/>
      <c r="BO1060" s="124"/>
      <c r="BP1060" s="124"/>
      <c r="BQ1060" s="124"/>
      <c r="BR1060" s="124"/>
      <c r="BS1060" s="124"/>
      <c r="BT1060" s="124"/>
      <c r="BU1060" s="124"/>
      <c r="BV1060" s="130"/>
      <c r="BW1060" s="130"/>
      <c r="BX1060" s="130"/>
      <c r="BY1060" s="130"/>
      <c r="BZ1060" s="130"/>
      <c r="CA1060" s="130"/>
      <c r="CB1060" s="130"/>
      <c r="CC1060" s="130"/>
      <c r="CD1060" s="130"/>
      <c r="CE1060" s="130"/>
      <c r="CF1060" s="130"/>
      <c r="CG1060" s="130"/>
      <c r="CH1060" s="130"/>
      <c r="CI1060" s="130"/>
      <c r="CJ1060" s="130"/>
      <c r="CM1060" s="159">
        <f t="shared" si="578"/>
        <v>0</v>
      </c>
      <c r="CN1060" s="160">
        <f t="shared" si="579"/>
        <v>0</v>
      </c>
      <c r="CO1060" s="160">
        <f t="shared" si="580"/>
        <v>0</v>
      </c>
      <c r="CP1060" s="160">
        <f t="shared" si="581"/>
        <v>0</v>
      </c>
      <c r="CQ1060" s="160">
        <f t="shared" si="582"/>
        <v>0</v>
      </c>
      <c r="CR1060" s="160" t="str">
        <f t="shared" si="583"/>
        <v/>
      </c>
      <c r="CS1060" s="160" t="str">
        <f t="shared" si="584"/>
        <v/>
      </c>
      <c r="CT1060" s="160" t="str">
        <f t="shared" si="585"/>
        <v/>
      </c>
      <c r="CU1060" s="162" t="str">
        <f t="shared" si="586"/>
        <v/>
      </c>
      <c r="CV1060" s="162" t="str">
        <f t="shared" si="587"/>
        <v/>
      </c>
      <c r="CW1060" s="162" t="str">
        <f t="shared" si="588"/>
        <v/>
      </c>
      <c r="CX1060" s="162" t="str">
        <f t="shared" si="589"/>
        <v/>
      </c>
      <c r="CY1060" s="162" t="str">
        <f t="shared" si="590"/>
        <v/>
      </c>
      <c r="CZ1060" s="162" t="str">
        <f t="shared" si="591"/>
        <v/>
      </c>
      <c r="DA1060" s="163" t="str">
        <f t="shared" si="592"/>
        <v/>
      </c>
    </row>
    <row r="1061" spans="1:105" ht="16.5" x14ac:dyDescent="0.3">
      <c r="A1061" s="135"/>
      <c r="B1061" s="136"/>
      <c r="C1061" s="136"/>
      <c r="D1061" s="137"/>
      <c r="E1061" s="176"/>
      <c r="F1061" s="182"/>
      <c r="G1061" s="183"/>
      <c r="H1061" s="183"/>
      <c r="I1061" s="183"/>
      <c r="J1061" s="183"/>
      <c r="K1061" s="183"/>
      <c r="L1061" s="183"/>
      <c r="M1061" s="186"/>
      <c r="N1061" s="182"/>
      <c r="O1061" s="184"/>
      <c r="P1061" s="178"/>
      <c r="Q1061" s="118">
        <f t="shared" si="561"/>
        <v>0</v>
      </c>
      <c r="R1061" s="3"/>
      <c r="S1061" s="3"/>
      <c r="T1061" s="4"/>
      <c r="U1061" s="4"/>
      <c r="V1061" s="99">
        <f t="shared" si="562"/>
        <v>0</v>
      </c>
      <c r="W1061" s="161"/>
      <c r="X1061" s="138"/>
      <c r="AH1061" s="158" t="str">
        <f t="array" ref="AH1061">IF(OR(AH$1=0, $A1061=""),"",SQRT((_xlfn.XLOOKUP(AH$1,$Z$2:$Z$16,$AA$2:$AA$16)-$T1061)^2+(_xlfn.XLOOKUP(AH$1,$Z$2:$Z$16,$AB$2:$AB$16)-$U1061)^2+(_xlfn.XLOOKUP(AH$1,$Z$2:$Z$16,$AC$2:$AC$16-$V1061)^2)))</f>
        <v/>
      </c>
      <c r="AI1061" s="140" t="str">
        <f t="array" ref="AI1061">IF(OR(AI$1=0, $A1061=""),"",SQRT((_xlfn.XLOOKUP(AI$1,$Z$2:$Z$16,$AA$2:$AA$16)-$T1061)^2+(_xlfn.XLOOKUP(AI$1,$Z$2:$Z$16,$AB$2:$AB$16)-$U1061)^2+(_xlfn.XLOOKUP(AI$1,$Z$2:$Z$16,$AC$2:$AC$16-$V1061)^2)))</f>
        <v/>
      </c>
      <c r="AJ1061" s="140" t="str">
        <f t="array" ref="AJ1061">IF(OR(AJ$1=0, $A1061=""),"",SQRT((_xlfn.XLOOKUP(AJ$1,$Z$2:$Z$16,$AA$2:$AA$16)-$T1061)^2+(_xlfn.XLOOKUP(AJ$1,$Z$2:$Z$16,$AB$2:$AB$16)-$U1061)^2+(_xlfn.XLOOKUP(AJ$1,$Z$2:$Z$16,$AC$2:$AC$16-$V1061)^2)))</f>
        <v/>
      </c>
      <c r="AK1061" s="140" t="str">
        <f t="array" ref="AK1061">IF(OR(AK$1=0, $A1061=""),"",SQRT((_xlfn.XLOOKUP(AK$1,$Z$2:$Z$16,$AA$2:$AA$16)-$T1061)^2+(_xlfn.XLOOKUP(AK$1,$Z$2:$Z$16,$AB$2:$AB$16)-$U1061)^2+(_xlfn.XLOOKUP(AK$1,$Z$2:$Z$16,$AC$2:$AC$16-$V1061)^2)))</f>
        <v/>
      </c>
      <c r="AL1061" s="140" t="str">
        <f t="array" ref="AL1061">IF(OR(AL$1=0, $A1061=""),"",SQRT((_xlfn.XLOOKUP(AL$1,$Z$2:$Z$16,$AA$2:$AA$16)-$T1061)^2+(_xlfn.XLOOKUP(AL$1,$Z$2:$Z$16,$AB$2:$AB$16)-$U1061)^2+(_xlfn.XLOOKUP(AL$1,$Z$2:$Z$16,$AC$2:$AC$16-$V1061)^2)))</f>
        <v/>
      </c>
      <c r="AM1061" s="140" t="str">
        <f t="array" ref="AM1061">IF(OR(AM$1=0, $A1061=""),"",SQRT((_xlfn.XLOOKUP(AM$1,$Z$2:$Z$16,$AA$2:$AA$16)-$T1061)^2+(_xlfn.XLOOKUP(AM$1,$Z$2:$Z$16,$AB$2:$AB$16)-$U1061)^2+(_xlfn.XLOOKUP(AM$1,$Z$2:$Z$16,$AC$2:$AC$16-$V1061)^2)))</f>
        <v/>
      </c>
      <c r="AN1061" s="140" t="str">
        <f t="array" ref="AN1061">IF(OR(AN$1=0, $A1061=""),"",SQRT((_xlfn.XLOOKUP(AN$1,$Z$2:$Z$16,$AA$2:$AA$16)-$T1061)^2+(_xlfn.XLOOKUP(AN$1,$Z$2:$Z$16,$AB$2:$AB$16)-$U1061)^2+(_xlfn.XLOOKUP(AN$1,$Z$2:$Z$16,$AC$2:$AC$16-$V1061)^2)))</f>
        <v/>
      </c>
      <c r="AO1061" s="140" t="str">
        <f t="array" ref="AO1061">IF(OR(AO$1=0, $A1061=""),"",SQRT((_xlfn.XLOOKUP(AO$1,$Z$2:$Z$16,$AA$2:$AA$16)-$T1061)^2+(_xlfn.XLOOKUP(AO$1,$Z$2:$Z$16,$AB$2:$AB$16)-$U1061)^2+(_xlfn.XLOOKUP(AO$1,$Z$2:$Z$16,$AC$2:$AC$16-$V1061)^2)))</f>
        <v/>
      </c>
      <c r="AP1061" s="141" t="str">
        <f t="array" ref="AP1061">IF(OR(AP$1=0, $A1061=""),"",SQRT((_xlfn.XLOOKUP(AP$1,$Z$2:$Z$16,$AA$2:$AA$16)-$T1061)^2+(_xlfn.XLOOKUP(AP$1,$Z$2:$Z$16,$AB$2:$AB$16)-$U1061)^2+(_xlfn.XLOOKUP(AP$1,$Z$2:$Z$16,$AC$2:$AC$16-$V1061)^2)))</f>
        <v/>
      </c>
      <c r="AQ1061" s="141" t="str">
        <f t="array" ref="AQ1061">IF(OR(AQ$1=0, $A1061=""),"",SQRT((_xlfn.XLOOKUP(AQ$1,$Z$2:$Z$16,$AA$2:$AA$16)-$T1061)^2+(_xlfn.XLOOKUP(AQ$1,$Z$2:$Z$16,$AB$2:$AB$16)-$U1061)^2+(_xlfn.XLOOKUP(AQ$1,$Z$2:$Z$16,$AC$2:$AC$16-$V1061)^2)))</f>
        <v/>
      </c>
      <c r="AR1061" s="141" t="str">
        <f t="array" ref="AR1061">IF(OR(AR$1=0, $A1061=""),"",SQRT((_xlfn.XLOOKUP(AR$1,$Z$2:$Z$16,$AA$2:$AA$16)-$T1061)^2+(_xlfn.XLOOKUP(AR$1,$Z$2:$Z$16,$AB$2:$AB$16)-$U1061)^2+(_xlfn.XLOOKUP(AR$1,$Z$2:$Z$16,$AC$2:$AC$16-$V1061)^2)))</f>
        <v/>
      </c>
      <c r="AS1061" s="141" t="str">
        <f t="array" ref="AS1061">IF(OR(AS$1=0, $A1061=""),"",SQRT((_xlfn.XLOOKUP(AS$1,$Z$2:$Z$16,$AA$2:$AA$16)-$T1061)^2+(_xlfn.XLOOKUP(AS$1,$Z$2:$Z$16,$AB$2:$AB$16)-$U1061)^2+(_xlfn.XLOOKUP(AS$1,$Z$2:$Z$16,$AC$2:$AC$16-$V1061)^2)))</f>
        <v/>
      </c>
      <c r="AT1061" s="141" t="str">
        <f t="array" ref="AT1061">IF(OR(AT$1=0, $A1061=""),"",SQRT((_xlfn.XLOOKUP(AT$1,$Z$2:$Z$16,$AA$2:$AA$16)-$T1061)^2+(_xlfn.XLOOKUP(AT$1,$Z$2:$Z$16,$AB$2:$AB$16)-$U1061)^2+(_xlfn.XLOOKUP(AT$1,$Z$2:$Z$16,$AC$2:$AC$16-$V1061)^2)))</f>
        <v/>
      </c>
      <c r="AU1061" s="141" t="str">
        <f t="array" ref="AU1061">IF(OR(AU$1=0, $A1061=""),"",SQRT((_xlfn.XLOOKUP(AU$1,$Z$2:$Z$16,$AA$2:$AA$16)-$T1061)^2+(_xlfn.XLOOKUP(AU$1,$Z$2:$Z$16,$AB$2:$AB$16)-$U1061)^2+(_xlfn.XLOOKUP(AU$1,$Z$2:$Z$16,$AC$2:$AC$16-$V1061)^2)))</f>
        <v/>
      </c>
      <c r="AV1061" s="142" t="str">
        <f t="array" ref="AV1061">IF(OR(AV$1=0, $A1061=""),"",SQRT((_xlfn.XLOOKUP(AV$1,$Z$2:$Z$16,$AA$2:$AA$16)-$T1061)^2+(_xlfn.XLOOKUP(AV$1,$Z$2:$Z$16,$AB$2:$AB$16)-$U1061)^2+(_xlfn.XLOOKUP(AV$1,$Z$2:$Z$16,$AC$2:$AC$16-$V1061)^2)))</f>
        <v/>
      </c>
      <c r="AW1061" s="124"/>
      <c r="AX1061" s="124"/>
      <c r="AY1061" s="125">
        <f t="shared" si="563"/>
        <v>0</v>
      </c>
      <c r="AZ1061" s="143">
        <f t="shared" si="564"/>
        <v>0</v>
      </c>
      <c r="BA1061" s="143">
        <f t="shared" si="565"/>
        <v>0</v>
      </c>
      <c r="BB1061" s="143">
        <f t="shared" si="566"/>
        <v>0</v>
      </c>
      <c r="BC1061" s="143">
        <f t="shared" si="567"/>
        <v>0</v>
      </c>
      <c r="BD1061" s="143">
        <f t="shared" si="568"/>
        <v>0</v>
      </c>
      <c r="BE1061" s="143">
        <f t="shared" si="569"/>
        <v>0</v>
      </c>
      <c r="BF1061" s="143">
        <f t="shared" si="570"/>
        <v>0</v>
      </c>
      <c r="BG1061" s="144">
        <f t="shared" si="571"/>
        <v>0</v>
      </c>
      <c r="BH1061" s="144">
        <f t="shared" si="572"/>
        <v>0</v>
      </c>
      <c r="BI1061" s="144">
        <f t="shared" si="573"/>
        <v>0</v>
      </c>
      <c r="BJ1061" s="144">
        <f t="shared" si="574"/>
        <v>0</v>
      </c>
      <c r="BK1061" s="144">
        <f t="shared" si="575"/>
        <v>0</v>
      </c>
      <c r="BL1061" s="144">
        <f t="shared" si="576"/>
        <v>0</v>
      </c>
      <c r="BM1061" s="145">
        <f t="shared" si="577"/>
        <v>0</v>
      </c>
      <c r="BN1061" s="124"/>
      <c r="BO1061" s="124"/>
      <c r="BP1061" s="124"/>
      <c r="BQ1061" s="124"/>
      <c r="BR1061" s="124"/>
      <c r="BS1061" s="124"/>
      <c r="BT1061" s="124"/>
      <c r="BU1061" s="124"/>
      <c r="BV1061" s="130"/>
      <c r="BW1061" s="130"/>
      <c r="BX1061" s="130"/>
      <c r="BY1061" s="130"/>
      <c r="BZ1061" s="130"/>
      <c r="CA1061" s="130"/>
      <c r="CB1061" s="130"/>
      <c r="CC1061" s="130"/>
      <c r="CD1061" s="130"/>
      <c r="CE1061" s="130"/>
      <c r="CF1061" s="130"/>
      <c r="CG1061" s="130"/>
      <c r="CH1061" s="130"/>
      <c r="CI1061" s="130"/>
      <c r="CJ1061" s="130"/>
      <c r="CM1061" s="159">
        <f t="shared" si="578"/>
        <v>0</v>
      </c>
      <c r="CN1061" s="160">
        <f t="shared" si="579"/>
        <v>0</v>
      </c>
      <c r="CO1061" s="160">
        <f t="shared" si="580"/>
        <v>0</v>
      </c>
      <c r="CP1061" s="160">
        <f t="shared" si="581"/>
        <v>0</v>
      </c>
      <c r="CQ1061" s="160">
        <f t="shared" si="582"/>
        <v>0</v>
      </c>
      <c r="CR1061" s="160" t="str">
        <f t="shared" si="583"/>
        <v/>
      </c>
      <c r="CS1061" s="160" t="str">
        <f t="shared" si="584"/>
        <v/>
      </c>
      <c r="CT1061" s="160" t="str">
        <f t="shared" si="585"/>
        <v/>
      </c>
      <c r="CU1061" s="162" t="str">
        <f t="shared" si="586"/>
        <v/>
      </c>
      <c r="CV1061" s="162" t="str">
        <f t="shared" si="587"/>
        <v/>
      </c>
      <c r="CW1061" s="162" t="str">
        <f t="shared" si="588"/>
        <v/>
      </c>
      <c r="CX1061" s="162" t="str">
        <f t="shared" si="589"/>
        <v/>
      </c>
      <c r="CY1061" s="162" t="str">
        <f t="shared" si="590"/>
        <v/>
      </c>
      <c r="CZ1061" s="162" t="str">
        <f t="shared" si="591"/>
        <v/>
      </c>
      <c r="DA1061" s="163" t="str">
        <f t="shared" si="592"/>
        <v/>
      </c>
    </row>
    <row r="1062" spans="1:105" ht="16.5" x14ac:dyDescent="0.3">
      <c r="A1062" s="135"/>
      <c r="B1062" s="136"/>
      <c r="C1062" s="136"/>
      <c r="D1062" s="137"/>
      <c r="E1062" s="176"/>
      <c r="F1062" s="182"/>
      <c r="G1062" s="183"/>
      <c r="H1062" s="183"/>
      <c r="I1062" s="183"/>
      <c r="J1062" s="183"/>
      <c r="K1062" s="183"/>
      <c r="L1062" s="183"/>
      <c r="M1062" s="186"/>
      <c r="N1062" s="182"/>
      <c r="O1062" s="184"/>
      <c r="P1062" s="178"/>
      <c r="Q1062" s="118">
        <f t="shared" si="561"/>
        <v>0</v>
      </c>
      <c r="R1062" s="3"/>
      <c r="S1062" s="3"/>
      <c r="T1062" s="4"/>
      <c r="U1062" s="4"/>
      <c r="V1062" s="99">
        <f t="shared" si="562"/>
        <v>0</v>
      </c>
      <c r="W1062" s="161"/>
      <c r="X1062" s="138"/>
      <c r="AH1062" s="158" t="str">
        <f t="array" ref="AH1062">IF(OR(AH$1=0, $A1062=""),"",SQRT((_xlfn.XLOOKUP(AH$1,$Z$2:$Z$16,$AA$2:$AA$16)-$T1062)^2+(_xlfn.XLOOKUP(AH$1,$Z$2:$Z$16,$AB$2:$AB$16)-$U1062)^2+(_xlfn.XLOOKUP(AH$1,$Z$2:$Z$16,$AC$2:$AC$16-$V1062)^2)))</f>
        <v/>
      </c>
      <c r="AI1062" s="140" t="str">
        <f t="array" ref="AI1062">IF(OR(AI$1=0, $A1062=""),"",SQRT((_xlfn.XLOOKUP(AI$1,$Z$2:$Z$16,$AA$2:$AA$16)-$T1062)^2+(_xlfn.XLOOKUP(AI$1,$Z$2:$Z$16,$AB$2:$AB$16)-$U1062)^2+(_xlfn.XLOOKUP(AI$1,$Z$2:$Z$16,$AC$2:$AC$16-$V1062)^2)))</f>
        <v/>
      </c>
      <c r="AJ1062" s="140" t="str">
        <f t="array" ref="AJ1062">IF(OR(AJ$1=0, $A1062=""),"",SQRT((_xlfn.XLOOKUP(AJ$1,$Z$2:$Z$16,$AA$2:$AA$16)-$T1062)^2+(_xlfn.XLOOKUP(AJ$1,$Z$2:$Z$16,$AB$2:$AB$16)-$U1062)^2+(_xlfn.XLOOKUP(AJ$1,$Z$2:$Z$16,$AC$2:$AC$16-$V1062)^2)))</f>
        <v/>
      </c>
      <c r="AK1062" s="140" t="str">
        <f t="array" ref="AK1062">IF(OR(AK$1=0, $A1062=""),"",SQRT((_xlfn.XLOOKUP(AK$1,$Z$2:$Z$16,$AA$2:$AA$16)-$T1062)^2+(_xlfn.XLOOKUP(AK$1,$Z$2:$Z$16,$AB$2:$AB$16)-$U1062)^2+(_xlfn.XLOOKUP(AK$1,$Z$2:$Z$16,$AC$2:$AC$16-$V1062)^2)))</f>
        <v/>
      </c>
      <c r="AL1062" s="140" t="str">
        <f t="array" ref="AL1062">IF(OR(AL$1=0, $A1062=""),"",SQRT((_xlfn.XLOOKUP(AL$1,$Z$2:$Z$16,$AA$2:$AA$16)-$T1062)^2+(_xlfn.XLOOKUP(AL$1,$Z$2:$Z$16,$AB$2:$AB$16)-$U1062)^2+(_xlfn.XLOOKUP(AL$1,$Z$2:$Z$16,$AC$2:$AC$16-$V1062)^2)))</f>
        <v/>
      </c>
      <c r="AM1062" s="140" t="str">
        <f t="array" ref="AM1062">IF(OR(AM$1=0, $A1062=""),"",SQRT((_xlfn.XLOOKUP(AM$1,$Z$2:$Z$16,$AA$2:$AA$16)-$T1062)^2+(_xlfn.XLOOKUP(AM$1,$Z$2:$Z$16,$AB$2:$AB$16)-$U1062)^2+(_xlfn.XLOOKUP(AM$1,$Z$2:$Z$16,$AC$2:$AC$16-$V1062)^2)))</f>
        <v/>
      </c>
      <c r="AN1062" s="140" t="str">
        <f t="array" ref="AN1062">IF(OR(AN$1=0, $A1062=""),"",SQRT((_xlfn.XLOOKUP(AN$1,$Z$2:$Z$16,$AA$2:$AA$16)-$T1062)^2+(_xlfn.XLOOKUP(AN$1,$Z$2:$Z$16,$AB$2:$AB$16)-$U1062)^2+(_xlfn.XLOOKUP(AN$1,$Z$2:$Z$16,$AC$2:$AC$16-$V1062)^2)))</f>
        <v/>
      </c>
      <c r="AO1062" s="140" t="str">
        <f t="array" ref="AO1062">IF(OR(AO$1=0, $A1062=""),"",SQRT((_xlfn.XLOOKUP(AO$1,$Z$2:$Z$16,$AA$2:$AA$16)-$T1062)^2+(_xlfn.XLOOKUP(AO$1,$Z$2:$Z$16,$AB$2:$AB$16)-$U1062)^2+(_xlfn.XLOOKUP(AO$1,$Z$2:$Z$16,$AC$2:$AC$16-$V1062)^2)))</f>
        <v/>
      </c>
      <c r="AP1062" s="141" t="str">
        <f t="array" ref="AP1062">IF(OR(AP$1=0, $A1062=""),"",SQRT((_xlfn.XLOOKUP(AP$1,$Z$2:$Z$16,$AA$2:$AA$16)-$T1062)^2+(_xlfn.XLOOKUP(AP$1,$Z$2:$Z$16,$AB$2:$AB$16)-$U1062)^2+(_xlfn.XLOOKUP(AP$1,$Z$2:$Z$16,$AC$2:$AC$16-$V1062)^2)))</f>
        <v/>
      </c>
      <c r="AQ1062" s="141" t="str">
        <f t="array" ref="AQ1062">IF(OR(AQ$1=0, $A1062=""),"",SQRT((_xlfn.XLOOKUP(AQ$1,$Z$2:$Z$16,$AA$2:$AA$16)-$T1062)^2+(_xlfn.XLOOKUP(AQ$1,$Z$2:$Z$16,$AB$2:$AB$16)-$U1062)^2+(_xlfn.XLOOKUP(AQ$1,$Z$2:$Z$16,$AC$2:$AC$16-$V1062)^2)))</f>
        <v/>
      </c>
      <c r="AR1062" s="141" t="str">
        <f t="array" ref="AR1062">IF(OR(AR$1=0, $A1062=""),"",SQRT((_xlfn.XLOOKUP(AR$1,$Z$2:$Z$16,$AA$2:$AA$16)-$T1062)^2+(_xlfn.XLOOKUP(AR$1,$Z$2:$Z$16,$AB$2:$AB$16)-$U1062)^2+(_xlfn.XLOOKUP(AR$1,$Z$2:$Z$16,$AC$2:$AC$16-$V1062)^2)))</f>
        <v/>
      </c>
      <c r="AS1062" s="141" t="str">
        <f t="array" ref="AS1062">IF(OR(AS$1=0, $A1062=""),"",SQRT((_xlfn.XLOOKUP(AS$1,$Z$2:$Z$16,$AA$2:$AA$16)-$T1062)^2+(_xlfn.XLOOKUP(AS$1,$Z$2:$Z$16,$AB$2:$AB$16)-$U1062)^2+(_xlfn.XLOOKUP(AS$1,$Z$2:$Z$16,$AC$2:$AC$16-$V1062)^2)))</f>
        <v/>
      </c>
      <c r="AT1062" s="141" t="str">
        <f t="array" ref="AT1062">IF(OR(AT$1=0, $A1062=""),"",SQRT((_xlfn.XLOOKUP(AT$1,$Z$2:$Z$16,$AA$2:$AA$16)-$T1062)^2+(_xlfn.XLOOKUP(AT$1,$Z$2:$Z$16,$AB$2:$AB$16)-$U1062)^2+(_xlfn.XLOOKUP(AT$1,$Z$2:$Z$16,$AC$2:$AC$16-$V1062)^2)))</f>
        <v/>
      </c>
      <c r="AU1062" s="141" t="str">
        <f t="array" ref="AU1062">IF(OR(AU$1=0, $A1062=""),"",SQRT((_xlfn.XLOOKUP(AU$1,$Z$2:$Z$16,$AA$2:$AA$16)-$T1062)^2+(_xlfn.XLOOKUP(AU$1,$Z$2:$Z$16,$AB$2:$AB$16)-$U1062)^2+(_xlfn.XLOOKUP(AU$1,$Z$2:$Z$16,$AC$2:$AC$16-$V1062)^2)))</f>
        <v/>
      </c>
      <c r="AV1062" s="142" t="str">
        <f t="array" ref="AV1062">IF(OR(AV$1=0, $A1062=""),"",SQRT((_xlfn.XLOOKUP(AV$1,$Z$2:$Z$16,$AA$2:$AA$16)-$T1062)^2+(_xlfn.XLOOKUP(AV$1,$Z$2:$Z$16,$AB$2:$AB$16)-$U1062)^2+(_xlfn.XLOOKUP(AV$1,$Z$2:$Z$16,$AC$2:$AC$16-$V1062)^2)))</f>
        <v/>
      </c>
      <c r="AW1062" s="124"/>
      <c r="AX1062" s="124"/>
      <c r="AY1062" s="125">
        <f t="shared" si="563"/>
        <v>0</v>
      </c>
      <c r="AZ1062" s="143">
        <f t="shared" si="564"/>
        <v>0</v>
      </c>
      <c r="BA1062" s="143">
        <f t="shared" si="565"/>
        <v>0</v>
      </c>
      <c r="BB1062" s="143">
        <f t="shared" si="566"/>
        <v>0</v>
      </c>
      <c r="BC1062" s="143">
        <f t="shared" si="567"/>
        <v>0</v>
      </c>
      <c r="BD1062" s="143">
        <f t="shared" si="568"/>
        <v>0</v>
      </c>
      <c r="BE1062" s="143">
        <f t="shared" si="569"/>
        <v>0</v>
      </c>
      <c r="BF1062" s="143">
        <f t="shared" si="570"/>
        <v>0</v>
      </c>
      <c r="BG1062" s="144">
        <f t="shared" si="571"/>
        <v>0</v>
      </c>
      <c r="BH1062" s="144">
        <f t="shared" si="572"/>
        <v>0</v>
      </c>
      <c r="BI1062" s="144">
        <f t="shared" si="573"/>
        <v>0</v>
      </c>
      <c r="BJ1062" s="144">
        <f t="shared" si="574"/>
        <v>0</v>
      </c>
      <c r="BK1062" s="144">
        <f t="shared" si="575"/>
        <v>0</v>
      </c>
      <c r="BL1062" s="144">
        <f t="shared" si="576"/>
        <v>0</v>
      </c>
      <c r="BM1062" s="145">
        <f t="shared" si="577"/>
        <v>0</v>
      </c>
      <c r="BN1062" s="124"/>
      <c r="BO1062" s="124"/>
      <c r="BP1062" s="124"/>
      <c r="BQ1062" s="124"/>
      <c r="BR1062" s="124"/>
      <c r="BS1062" s="124"/>
      <c r="BT1062" s="124"/>
      <c r="BU1062" s="124"/>
      <c r="BV1062" s="130"/>
      <c r="BW1062" s="130"/>
      <c r="BX1062" s="130"/>
      <c r="BY1062" s="130"/>
      <c r="BZ1062" s="130"/>
      <c r="CA1062" s="130"/>
      <c r="CB1062" s="130"/>
      <c r="CC1062" s="130"/>
      <c r="CD1062" s="130"/>
      <c r="CE1062" s="130"/>
      <c r="CF1062" s="130"/>
      <c r="CG1062" s="130"/>
      <c r="CH1062" s="130"/>
      <c r="CI1062" s="130"/>
      <c r="CJ1062" s="130"/>
      <c r="CM1062" s="159">
        <f t="shared" si="578"/>
        <v>0</v>
      </c>
      <c r="CN1062" s="160">
        <f t="shared" si="579"/>
        <v>0</v>
      </c>
      <c r="CO1062" s="160">
        <f t="shared" si="580"/>
        <v>0</v>
      </c>
      <c r="CP1062" s="160">
        <f t="shared" si="581"/>
        <v>0</v>
      </c>
      <c r="CQ1062" s="160">
        <f t="shared" si="582"/>
        <v>0</v>
      </c>
      <c r="CR1062" s="160" t="str">
        <f t="shared" si="583"/>
        <v/>
      </c>
      <c r="CS1062" s="160" t="str">
        <f t="shared" si="584"/>
        <v/>
      </c>
      <c r="CT1062" s="160" t="str">
        <f t="shared" si="585"/>
        <v/>
      </c>
      <c r="CU1062" s="162" t="str">
        <f t="shared" si="586"/>
        <v/>
      </c>
      <c r="CV1062" s="162" t="str">
        <f t="shared" si="587"/>
        <v/>
      </c>
      <c r="CW1062" s="162" t="str">
        <f t="shared" si="588"/>
        <v/>
      </c>
      <c r="CX1062" s="162" t="str">
        <f t="shared" si="589"/>
        <v/>
      </c>
      <c r="CY1062" s="162" t="str">
        <f t="shared" si="590"/>
        <v/>
      </c>
      <c r="CZ1062" s="162" t="str">
        <f t="shared" si="591"/>
        <v/>
      </c>
      <c r="DA1062" s="163" t="str">
        <f t="shared" si="592"/>
        <v/>
      </c>
    </row>
    <row r="1063" spans="1:105" ht="16.5" x14ac:dyDescent="0.3">
      <c r="A1063" s="135"/>
      <c r="B1063" s="136"/>
      <c r="C1063" s="136"/>
      <c r="D1063" s="137"/>
      <c r="E1063" s="176"/>
      <c r="F1063" s="182"/>
      <c r="G1063" s="183"/>
      <c r="H1063" s="183"/>
      <c r="I1063" s="183"/>
      <c r="J1063" s="183"/>
      <c r="K1063" s="183"/>
      <c r="L1063" s="183"/>
      <c r="M1063" s="186"/>
      <c r="N1063" s="182"/>
      <c r="O1063" s="184"/>
      <c r="P1063" s="178"/>
      <c r="Q1063" s="118">
        <f t="shared" si="561"/>
        <v>0</v>
      </c>
      <c r="R1063" s="3"/>
      <c r="S1063" s="3"/>
      <c r="T1063" s="4"/>
      <c r="U1063" s="4"/>
      <c r="V1063" s="99">
        <f t="shared" si="562"/>
        <v>0</v>
      </c>
      <c r="W1063" s="161"/>
      <c r="X1063" s="138"/>
      <c r="AH1063" s="158" t="str">
        <f t="array" ref="AH1063">IF(OR(AH$1=0, $A1063=""),"",SQRT((_xlfn.XLOOKUP(AH$1,$Z$2:$Z$16,$AA$2:$AA$16)-$T1063)^2+(_xlfn.XLOOKUP(AH$1,$Z$2:$Z$16,$AB$2:$AB$16)-$U1063)^2+(_xlfn.XLOOKUP(AH$1,$Z$2:$Z$16,$AC$2:$AC$16-$V1063)^2)))</f>
        <v/>
      </c>
      <c r="AI1063" s="140" t="str">
        <f t="array" ref="AI1063">IF(OR(AI$1=0, $A1063=""),"",SQRT((_xlfn.XLOOKUP(AI$1,$Z$2:$Z$16,$AA$2:$AA$16)-$T1063)^2+(_xlfn.XLOOKUP(AI$1,$Z$2:$Z$16,$AB$2:$AB$16)-$U1063)^2+(_xlfn.XLOOKUP(AI$1,$Z$2:$Z$16,$AC$2:$AC$16-$V1063)^2)))</f>
        <v/>
      </c>
      <c r="AJ1063" s="140" t="str">
        <f t="array" ref="AJ1063">IF(OR(AJ$1=0, $A1063=""),"",SQRT((_xlfn.XLOOKUP(AJ$1,$Z$2:$Z$16,$AA$2:$AA$16)-$T1063)^2+(_xlfn.XLOOKUP(AJ$1,$Z$2:$Z$16,$AB$2:$AB$16)-$U1063)^2+(_xlfn.XLOOKUP(AJ$1,$Z$2:$Z$16,$AC$2:$AC$16-$V1063)^2)))</f>
        <v/>
      </c>
      <c r="AK1063" s="140" t="str">
        <f t="array" ref="AK1063">IF(OR(AK$1=0, $A1063=""),"",SQRT((_xlfn.XLOOKUP(AK$1,$Z$2:$Z$16,$AA$2:$AA$16)-$T1063)^2+(_xlfn.XLOOKUP(AK$1,$Z$2:$Z$16,$AB$2:$AB$16)-$U1063)^2+(_xlfn.XLOOKUP(AK$1,$Z$2:$Z$16,$AC$2:$AC$16-$V1063)^2)))</f>
        <v/>
      </c>
      <c r="AL1063" s="140" t="str">
        <f t="array" ref="AL1063">IF(OR(AL$1=0, $A1063=""),"",SQRT((_xlfn.XLOOKUP(AL$1,$Z$2:$Z$16,$AA$2:$AA$16)-$T1063)^2+(_xlfn.XLOOKUP(AL$1,$Z$2:$Z$16,$AB$2:$AB$16)-$U1063)^2+(_xlfn.XLOOKUP(AL$1,$Z$2:$Z$16,$AC$2:$AC$16-$V1063)^2)))</f>
        <v/>
      </c>
      <c r="AM1063" s="140" t="str">
        <f t="array" ref="AM1063">IF(OR(AM$1=0, $A1063=""),"",SQRT((_xlfn.XLOOKUP(AM$1,$Z$2:$Z$16,$AA$2:$AA$16)-$T1063)^2+(_xlfn.XLOOKUP(AM$1,$Z$2:$Z$16,$AB$2:$AB$16)-$U1063)^2+(_xlfn.XLOOKUP(AM$1,$Z$2:$Z$16,$AC$2:$AC$16-$V1063)^2)))</f>
        <v/>
      </c>
      <c r="AN1063" s="140" t="str">
        <f t="array" ref="AN1063">IF(OR(AN$1=0, $A1063=""),"",SQRT((_xlfn.XLOOKUP(AN$1,$Z$2:$Z$16,$AA$2:$AA$16)-$T1063)^2+(_xlfn.XLOOKUP(AN$1,$Z$2:$Z$16,$AB$2:$AB$16)-$U1063)^2+(_xlfn.XLOOKUP(AN$1,$Z$2:$Z$16,$AC$2:$AC$16-$V1063)^2)))</f>
        <v/>
      </c>
      <c r="AO1063" s="140" t="str">
        <f t="array" ref="AO1063">IF(OR(AO$1=0, $A1063=""),"",SQRT((_xlfn.XLOOKUP(AO$1,$Z$2:$Z$16,$AA$2:$AA$16)-$T1063)^2+(_xlfn.XLOOKUP(AO$1,$Z$2:$Z$16,$AB$2:$AB$16)-$U1063)^2+(_xlfn.XLOOKUP(AO$1,$Z$2:$Z$16,$AC$2:$AC$16-$V1063)^2)))</f>
        <v/>
      </c>
      <c r="AP1063" s="141" t="str">
        <f t="array" ref="AP1063">IF(OR(AP$1=0, $A1063=""),"",SQRT((_xlfn.XLOOKUP(AP$1,$Z$2:$Z$16,$AA$2:$AA$16)-$T1063)^2+(_xlfn.XLOOKUP(AP$1,$Z$2:$Z$16,$AB$2:$AB$16)-$U1063)^2+(_xlfn.XLOOKUP(AP$1,$Z$2:$Z$16,$AC$2:$AC$16-$V1063)^2)))</f>
        <v/>
      </c>
      <c r="AQ1063" s="141" t="str">
        <f t="array" ref="AQ1063">IF(OR(AQ$1=0, $A1063=""),"",SQRT((_xlfn.XLOOKUP(AQ$1,$Z$2:$Z$16,$AA$2:$AA$16)-$T1063)^2+(_xlfn.XLOOKUP(AQ$1,$Z$2:$Z$16,$AB$2:$AB$16)-$U1063)^2+(_xlfn.XLOOKUP(AQ$1,$Z$2:$Z$16,$AC$2:$AC$16-$V1063)^2)))</f>
        <v/>
      </c>
      <c r="AR1063" s="141" t="str">
        <f t="array" ref="AR1063">IF(OR(AR$1=0, $A1063=""),"",SQRT((_xlfn.XLOOKUP(AR$1,$Z$2:$Z$16,$AA$2:$AA$16)-$T1063)^2+(_xlfn.XLOOKUP(AR$1,$Z$2:$Z$16,$AB$2:$AB$16)-$U1063)^2+(_xlfn.XLOOKUP(AR$1,$Z$2:$Z$16,$AC$2:$AC$16-$V1063)^2)))</f>
        <v/>
      </c>
      <c r="AS1063" s="141" t="str">
        <f t="array" ref="AS1063">IF(OR(AS$1=0, $A1063=""),"",SQRT((_xlfn.XLOOKUP(AS$1,$Z$2:$Z$16,$AA$2:$AA$16)-$T1063)^2+(_xlfn.XLOOKUP(AS$1,$Z$2:$Z$16,$AB$2:$AB$16)-$U1063)^2+(_xlfn.XLOOKUP(AS$1,$Z$2:$Z$16,$AC$2:$AC$16-$V1063)^2)))</f>
        <v/>
      </c>
      <c r="AT1063" s="141" t="str">
        <f t="array" ref="AT1063">IF(OR(AT$1=0, $A1063=""),"",SQRT((_xlfn.XLOOKUP(AT$1,$Z$2:$Z$16,$AA$2:$AA$16)-$T1063)^2+(_xlfn.XLOOKUP(AT$1,$Z$2:$Z$16,$AB$2:$AB$16)-$U1063)^2+(_xlfn.XLOOKUP(AT$1,$Z$2:$Z$16,$AC$2:$AC$16-$V1063)^2)))</f>
        <v/>
      </c>
      <c r="AU1063" s="141" t="str">
        <f t="array" ref="AU1063">IF(OR(AU$1=0, $A1063=""),"",SQRT((_xlfn.XLOOKUP(AU$1,$Z$2:$Z$16,$AA$2:$AA$16)-$T1063)^2+(_xlfn.XLOOKUP(AU$1,$Z$2:$Z$16,$AB$2:$AB$16)-$U1063)^2+(_xlfn.XLOOKUP(AU$1,$Z$2:$Z$16,$AC$2:$AC$16-$V1063)^2)))</f>
        <v/>
      </c>
      <c r="AV1063" s="142" t="str">
        <f t="array" ref="AV1063">IF(OR(AV$1=0, $A1063=""),"",SQRT((_xlfn.XLOOKUP(AV$1,$Z$2:$Z$16,$AA$2:$AA$16)-$T1063)^2+(_xlfn.XLOOKUP(AV$1,$Z$2:$Z$16,$AB$2:$AB$16)-$U1063)^2+(_xlfn.XLOOKUP(AV$1,$Z$2:$Z$16,$AC$2:$AC$16-$V1063)^2)))</f>
        <v/>
      </c>
      <c r="AW1063" s="124"/>
      <c r="AX1063" s="124"/>
      <c r="AY1063" s="125">
        <f t="shared" si="563"/>
        <v>0</v>
      </c>
      <c r="AZ1063" s="143">
        <f t="shared" si="564"/>
        <v>0</v>
      </c>
      <c r="BA1063" s="143">
        <f t="shared" si="565"/>
        <v>0</v>
      </c>
      <c r="BB1063" s="143">
        <f t="shared" si="566"/>
        <v>0</v>
      </c>
      <c r="BC1063" s="143">
        <f t="shared" si="567"/>
        <v>0</v>
      </c>
      <c r="BD1063" s="143">
        <f t="shared" si="568"/>
        <v>0</v>
      </c>
      <c r="BE1063" s="143">
        <f t="shared" si="569"/>
        <v>0</v>
      </c>
      <c r="BF1063" s="143">
        <f t="shared" si="570"/>
        <v>0</v>
      </c>
      <c r="BG1063" s="144">
        <f t="shared" si="571"/>
        <v>0</v>
      </c>
      <c r="BH1063" s="144">
        <f t="shared" si="572"/>
        <v>0</v>
      </c>
      <c r="BI1063" s="144">
        <f t="shared" si="573"/>
        <v>0</v>
      </c>
      <c r="BJ1063" s="144">
        <f t="shared" si="574"/>
        <v>0</v>
      </c>
      <c r="BK1063" s="144">
        <f t="shared" si="575"/>
        <v>0</v>
      </c>
      <c r="BL1063" s="144">
        <f t="shared" si="576"/>
        <v>0</v>
      </c>
      <c r="BM1063" s="145">
        <f t="shared" si="577"/>
        <v>0</v>
      </c>
      <c r="BN1063" s="124"/>
      <c r="BO1063" s="124"/>
      <c r="BP1063" s="124"/>
      <c r="BQ1063" s="124"/>
      <c r="BR1063" s="124"/>
      <c r="BS1063" s="124"/>
      <c r="BT1063" s="124"/>
      <c r="BU1063" s="124"/>
      <c r="BV1063" s="130"/>
      <c r="BW1063" s="130"/>
      <c r="BX1063" s="130"/>
      <c r="BY1063" s="130"/>
      <c r="BZ1063" s="130"/>
      <c r="CA1063" s="130"/>
      <c r="CB1063" s="130"/>
      <c r="CC1063" s="130"/>
      <c r="CD1063" s="130"/>
      <c r="CE1063" s="130"/>
      <c r="CF1063" s="130"/>
      <c r="CG1063" s="130"/>
      <c r="CH1063" s="130"/>
      <c r="CI1063" s="130"/>
      <c r="CJ1063" s="130"/>
      <c r="CM1063" s="159">
        <f t="shared" si="578"/>
        <v>0</v>
      </c>
      <c r="CN1063" s="160">
        <f t="shared" si="579"/>
        <v>0</v>
      </c>
      <c r="CO1063" s="160">
        <f t="shared" si="580"/>
        <v>0</v>
      </c>
      <c r="CP1063" s="160">
        <f t="shared" si="581"/>
        <v>0</v>
      </c>
      <c r="CQ1063" s="160">
        <f t="shared" si="582"/>
        <v>0</v>
      </c>
      <c r="CR1063" s="160" t="str">
        <f t="shared" si="583"/>
        <v/>
      </c>
      <c r="CS1063" s="160" t="str">
        <f t="shared" si="584"/>
        <v/>
      </c>
      <c r="CT1063" s="160" t="str">
        <f t="shared" si="585"/>
        <v/>
      </c>
      <c r="CU1063" s="162" t="str">
        <f t="shared" si="586"/>
        <v/>
      </c>
      <c r="CV1063" s="162" t="str">
        <f t="shared" si="587"/>
        <v/>
      </c>
      <c r="CW1063" s="162" t="str">
        <f t="shared" si="588"/>
        <v/>
      </c>
      <c r="CX1063" s="162" t="str">
        <f t="shared" si="589"/>
        <v/>
      </c>
      <c r="CY1063" s="162" t="str">
        <f t="shared" si="590"/>
        <v/>
      </c>
      <c r="CZ1063" s="162" t="str">
        <f t="shared" si="591"/>
        <v/>
      </c>
      <c r="DA1063" s="163" t="str">
        <f t="shared" si="592"/>
        <v/>
      </c>
    </row>
    <row r="1064" spans="1:105" ht="16.5" x14ac:dyDescent="0.3">
      <c r="A1064" s="135"/>
      <c r="B1064" s="136"/>
      <c r="C1064" s="136"/>
      <c r="D1064" s="137"/>
      <c r="E1064" s="176"/>
      <c r="F1064" s="182"/>
      <c r="G1064" s="183"/>
      <c r="H1064" s="183"/>
      <c r="I1064" s="183"/>
      <c r="J1064" s="183"/>
      <c r="K1064" s="183"/>
      <c r="L1064" s="183"/>
      <c r="M1064" s="186"/>
      <c r="N1064" s="182"/>
      <c r="O1064" s="184"/>
      <c r="P1064" s="178"/>
      <c r="Q1064" s="118">
        <f t="shared" si="561"/>
        <v>0</v>
      </c>
      <c r="R1064" s="3"/>
      <c r="S1064" s="3"/>
      <c r="T1064" s="4"/>
      <c r="U1064" s="4"/>
      <c r="V1064" s="99">
        <f t="shared" si="562"/>
        <v>0</v>
      </c>
      <c r="W1064" s="161"/>
      <c r="X1064" s="138"/>
      <c r="AH1064" s="158" t="str">
        <f t="array" ref="AH1064">IF(OR(AH$1=0, $A1064=""),"",SQRT((_xlfn.XLOOKUP(AH$1,$Z$2:$Z$16,$AA$2:$AA$16)-$T1064)^2+(_xlfn.XLOOKUP(AH$1,$Z$2:$Z$16,$AB$2:$AB$16)-$U1064)^2+(_xlfn.XLOOKUP(AH$1,$Z$2:$Z$16,$AC$2:$AC$16-$V1064)^2)))</f>
        <v/>
      </c>
      <c r="AI1064" s="140" t="str">
        <f t="array" ref="AI1064">IF(OR(AI$1=0, $A1064=""),"",SQRT((_xlfn.XLOOKUP(AI$1,$Z$2:$Z$16,$AA$2:$AA$16)-$T1064)^2+(_xlfn.XLOOKUP(AI$1,$Z$2:$Z$16,$AB$2:$AB$16)-$U1064)^2+(_xlfn.XLOOKUP(AI$1,$Z$2:$Z$16,$AC$2:$AC$16-$V1064)^2)))</f>
        <v/>
      </c>
      <c r="AJ1064" s="140" t="str">
        <f t="array" ref="AJ1064">IF(OR(AJ$1=0, $A1064=""),"",SQRT((_xlfn.XLOOKUP(AJ$1,$Z$2:$Z$16,$AA$2:$AA$16)-$T1064)^2+(_xlfn.XLOOKUP(AJ$1,$Z$2:$Z$16,$AB$2:$AB$16)-$U1064)^2+(_xlfn.XLOOKUP(AJ$1,$Z$2:$Z$16,$AC$2:$AC$16-$V1064)^2)))</f>
        <v/>
      </c>
      <c r="AK1064" s="140" t="str">
        <f t="array" ref="AK1064">IF(OR(AK$1=0, $A1064=""),"",SQRT((_xlfn.XLOOKUP(AK$1,$Z$2:$Z$16,$AA$2:$AA$16)-$T1064)^2+(_xlfn.XLOOKUP(AK$1,$Z$2:$Z$16,$AB$2:$AB$16)-$U1064)^2+(_xlfn.XLOOKUP(AK$1,$Z$2:$Z$16,$AC$2:$AC$16-$V1064)^2)))</f>
        <v/>
      </c>
      <c r="AL1064" s="140" t="str">
        <f t="array" ref="AL1064">IF(OR(AL$1=0, $A1064=""),"",SQRT((_xlfn.XLOOKUP(AL$1,$Z$2:$Z$16,$AA$2:$AA$16)-$T1064)^2+(_xlfn.XLOOKUP(AL$1,$Z$2:$Z$16,$AB$2:$AB$16)-$U1064)^2+(_xlfn.XLOOKUP(AL$1,$Z$2:$Z$16,$AC$2:$AC$16-$V1064)^2)))</f>
        <v/>
      </c>
      <c r="AM1064" s="140" t="str">
        <f t="array" ref="AM1064">IF(OR(AM$1=0, $A1064=""),"",SQRT((_xlfn.XLOOKUP(AM$1,$Z$2:$Z$16,$AA$2:$AA$16)-$T1064)^2+(_xlfn.XLOOKUP(AM$1,$Z$2:$Z$16,$AB$2:$AB$16)-$U1064)^2+(_xlfn.XLOOKUP(AM$1,$Z$2:$Z$16,$AC$2:$AC$16-$V1064)^2)))</f>
        <v/>
      </c>
      <c r="AN1064" s="140" t="str">
        <f t="array" ref="AN1064">IF(OR(AN$1=0, $A1064=""),"",SQRT((_xlfn.XLOOKUP(AN$1,$Z$2:$Z$16,$AA$2:$AA$16)-$T1064)^2+(_xlfn.XLOOKUP(AN$1,$Z$2:$Z$16,$AB$2:$AB$16)-$U1064)^2+(_xlfn.XLOOKUP(AN$1,$Z$2:$Z$16,$AC$2:$AC$16-$V1064)^2)))</f>
        <v/>
      </c>
      <c r="AO1064" s="140" t="str">
        <f t="array" ref="AO1064">IF(OR(AO$1=0, $A1064=""),"",SQRT((_xlfn.XLOOKUP(AO$1,$Z$2:$Z$16,$AA$2:$AA$16)-$T1064)^2+(_xlfn.XLOOKUP(AO$1,$Z$2:$Z$16,$AB$2:$AB$16)-$U1064)^2+(_xlfn.XLOOKUP(AO$1,$Z$2:$Z$16,$AC$2:$AC$16-$V1064)^2)))</f>
        <v/>
      </c>
      <c r="AP1064" s="141" t="str">
        <f t="array" ref="AP1064">IF(OR(AP$1=0, $A1064=""),"",SQRT((_xlfn.XLOOKUP(AP$1,$Z$2:$Z$16,$AA$2:$AA$16)-$T1064)^2+(_xlfn.XLOOKUP(AP$1,$Z$2:$Z$16,$AB$2:$AB$16)-$U1064)^2+(_xlfn.XLOOKUP(AP$1,$Z$2:$Z$16,$AC$2:$AC$16-$V1064)^2)))</f>
        <v/>
      </c>
      <c r="AQ1064" s="141" t="str">
        <f t="array" ref="AQ1064">IF(OR(AQ$1=0, $A1064=""),"",SQRT((_xlfn.XLOOKUP(AQ$1,$Z$2:$Z$16,$AA$2:$AA$16)-$T1064)^2+(_xlfn.XLOOKUP(AQ$1,$Z$2:$Z$16,$AB$2:$AB$16)-$U1064)^2+(_xlfn.XLOOKUP(AQ$1,$Z$2:$Z$16,$AC$2:$AC$16-$V1064)^2)))</f>
        <v/>
      </c>
      <c r="AR1064" s="141" t="str">
        <f t="array" ref="AR1064">IF(OR(AR$1=0, $A1064=""),"",SQRT((_xlfn.XLOOKUP(AR$1,$Z$2:$Z$16,$AA$2:$AA$16)-$T1064)^2+(_xlfn.XLOOKUP(AR$1,$Z$2:$Z$16,$AB$2:$AB$16)-$U1064)^2+(_xlfn.XLOOKUP(AR$1,$Z$2:$Z$16,$AC$2:$AC$16-$V1064)^2)))</f>
        <v/>
      </c>
      <c r="AS1064" s="141" t="str">
        <f t="array" ref="AS1064">IF(OR(AS$1=0, $A1064=""),"",SQRT((_xlfn.XLOOKUP(AS$1,$Z$2:$Z$16,$AA$2:$AA$16)-$T1064)^2+(_xlfn.XLOOKUP(AS$1,$Z$2:$Z$16,$AB$2:$AB$16)-$U1064)^2+(_xlfn.XLOOKUP(AS$1,$Z$2:$Z$16,$AC$2:$AC$16-$V1064)^2)))</f>
        <v/>
      </c>
      <c r="AT1064" s="141" t="str">
        <f t="array" ref="AT1064">IF(OR(AT$1=0, $A1064=""),"",SQRT((_xlfn.XLOOKUP(AT$1,$Z$2:$Z$16,$AA$2:$AA$16)-$T1064)^2+(_xlfn.XLOOKUP(AT$1,$Z$2:$Z$16,$AB$2:$AB$16)-$U1064)^2+(_xlfn.XLOOKUP(AT$1,$Z$2:$Z$16,$AC$2:$AC$16-$V1064)^2)))</f>
        <v/>
      </c>
      <c r="AU1064" s="141" t="str">
        <f t="array" ref="AU1064">IF(OR(AU$1=0, $A1064=""),"",SQRT((_xlfn.XLOOKUP(AU$1,$Z$2:$Z$16,$AA$2:$AA$16)-$T1064)^2+(_xlfn.XLOOKUP(AU$1,$Z$2:$Z$16,$AB$2:$AB$16)-$U1064)^2+(_xlfn.XLOOKUP(AU$1,$Z$2:$Z$16,$AC$2:$AC$16-$V1064)^2)))</f>
        <v/>
      </c>
      <c r="AV1064" s="142" t="str">
        <f t="array" ref="AV1064">IF(OR(AV$1=0, $A1064=""),"",SQRT((_xlfn.XLOOKUP(AV$1,$Z$2:$Z$16,$AA$2:$AA$16)-$T1064)^2+(_xlfn.XLOOKUP(AV$1,$Z$2:$Z$16,$AB$2:$AB$16)-$U1064)^2+(_xlfn.XLOOKUP(AV$1,$Z$2:$Z$16,$AC$2:$AC$16-$V1064)^2)))</f>
        <v/>
      </c>
      <c r="AW1064" s="124"/>
      <c r="AX1064" s="124"/>
      <c r="AY1064" s="125">
        <f t="shared" si="563"/>
        <v>0</v>
      </c>
      <c r="AZ1064" s="143">
        <f t="shared" si="564"/>
        <v>0</v>
      </c>
      <c r="BA1064" s="143">
        <f t="shared" si="565"/>
        <v>0</v>
      </c>
      <c r="BB1064" s="143">
        <f t="shared" si="566"/>
        <v>0</v>
      </c>
      <c r="BC1064" s="143">
        <f t="shared" si="567"/>
        <v>0</v>
      </c>
      <c r="BD1064" s="143">
        <f t="shared" si="568"/>
        <v>0</v>
      </c>
      <c r="BE1064" s="143">
        <f t="shared" si="569"/>
        <v>0</v>
      </c>
      <c r="BF1064" s="143">
        <f t="shared" si="570"/>
        <v>0</v>
      </c>
      <c r="BG1064" s="144">
        <f t="shared" si="571"/>
        <v>0</v>
      </c>
      <c r="BH1064" s="144">
        <f t="shared" si="572"/>
        <v>0</v>
      </c>
      <c r="BI1064" s="144">
        <f t="shared" si="573"/>
        <v>0</v>
      </c>
      <c r="BJ1064" s="144">
        <f t="shared" si="574"/>
        <v>0</v>
      </c>
      <c r="BK1064" s="144">
        <f t="shared" si="575"/>
        <v>0</v>
      </c>
      <c r="BL1064" s="144">
        <f t="shared" si="576"/>
        <v>0</v>
      </c>
      <c r="BM1064" s="145">
        <f t="shared" si="577"/>
        <v>0</v>
      </c>
      <c r="BN1064" s="124"/>
      <c r="BO1064" s="124"/>
      <c r="BP1064" s="124"/>
      <c r="BQ1064" s="124"/>
      <c r="BR1064" s="124"/>
      <c r="BS1064" s="124"/>
      <c r="BT1064" s="124"/>
      <c r="BU1064" s="124"/>
      <c r="BV1064" s="130"/>
      <c r="BW1064" s="130"/>
      <c r="BX1064" s="130"/>
      <c r="BY1064" s="130"/>
      <c r="BZ1064" s="130"/>
      <c r="CA1064" s="130"/>
      <c r="CB1064" s="130"/>
      <c r="CC1064" s="130"/>
      <c r="CD1064" s="130"/>
      <c r="CE1064" s="130"/>
      <c r="CF1064" s="130"/>
      <c r="CG1064" s="130"/>
      <c r="CH1064" s="130"/>
      <c r="CI1064" s="130"/>
      <c r="CJ1064" s="130"/>
      <c r="CM1064" s="159">
        <f t="shared" si="578"/>
        <v>0</v>
      </c>
      <c r="CN1064" s="160">
        <f t="shared" si="579"/>
        <v>0</v>
      </c>
      <c r="CO1064" s="160">
        <f t="shared" si="580"/>
        <v>0</v>
      </c>
      <c r="CP1064" s="160">
        <f t="shared" si="581"/>
        <v>0</v>
      </c>
      <c r="CQ1064" s="160">
        <f t="shared" si="582"/>
        <v>0</v>
      </c>
      <c r="CR1064" s="160" t="str">
        <f t="shared" si="583"/>
        <v/>
      </c>
      <c r="CS1064" s="160" t="str">
        <f t="shared" si="584"/>
        <v/>
      </c>
      <c r="CT1064" s="160" t="str">
        <f t="shared" si="585"/>
        <v/>
      </c>
      <c r="CU1064" s="162" t="str">
        <f t="shared" si="586"/>
        <v/>
      </c>
      <c r="CV1064" s="162" t="str">
        <f t="shared" si="587"/>
        <v/>
      </c>
      <c r="CW1064" s="162" t="str">
        <f t="shared" si="588"/>
        <v/>
      </c>
      <c r="CX1064" s="162" t="str">
        <f t="shared" si="589"/>
        <v/>
      </c>
      <c r="CY1064" s="162" t="str">
        <f t="shared" si="590"/>
        <v/>
      </c>
      <c r="CZ1064" s="162" t="str">
        <f t="shared" si="591"/>
        <v/>
      </c>
      <c r="DA1064" s="163" t="str">
        <f t="shared" si="592"/>
        <v/>
      </c>
    </row>
    <row r="1065" spans="1:105" ht="16.5" x14ac:dyDescent="0.3">
      <c r="A1065" s="135"/>
      <c r="B1065" s="136"/>
      <c r="C1065" s="136"/>
      <c r="D1065" s="137"/>
      <c r="E1065" s="176"/>
      <c r="F1065" s="182"/>
      <c r="G1065" s="183"/>
      <c r="H1065" s="183"/>
      <c r="I1065" s="183"/>
      <c r="J1065" s="183"/>
      <c r="K1065" s="183"/>
      <c r="L1065" s="183"/>
      <c r="M1065" s="186"/>
      <c r="N1065" s="182"/>
      <c r="O1065" s="184"/>
      <c r="P1065" s="178"/>
      <c r="Q1065" s="118">
        <f t="shared" si="561"/>
        <v>0</v>
      </c>
      <c r="R1065" s="3"/>
      <c r="S1065" s="3"/>
      <c r="T1065" s="4"/>
      <c r="U1065" s="4"/>
      <c r="V1065" s="99">
        <f t="shared" si="562"/>
        <v>0</v>
      </c>
      <c r="W1065" s="161"/>
      <c r="X1065" s="138"/>
      <c r="AH1065" s="158" t="str">
        <f t="array" ref="AH1065">IF(OR(AH$1=0, $A1065=""),"",SQRT((_xlfn.XLOOKUP(AH$1,$Z$2:$Z$16,$AA$2:$AA$16)-$T1065)^2+(_xlfn.XLOOKUP(AH$1,$Z$2:$Z$16,$AB$2:$AB$16)-$U1065)^2+(_xlfn.XLOOKUP(AH$1,$Z$2:$Z$16,$AC$2:$AC$16-$V1065)^2)))</f>
        <v/>
      </c>
      <c r="AI1065" s="140" t="str">
        <f t="array" ref="AI1065">IF(OR(AI$1=0, $A1065=""),"",SQRT((_xlfn.XLOOKUP(AI$1,$Z$2:$Z$16,$AA$2:$AA$16)-$T1065)^2+(_xlfn.XLOOKUP(AI$1,$Z$2:$Z$16,$AB$2:$AB$16)-$U1065)^2+(_xlfn.XLOOKUP(AI$1,$Z$2:$Z$16,$AC$2:$AC$16-$V1065)^2)))</f>
        <v/>
      </c>
      <c r="AJ1065" s="140" t="str">
        <f t="array" ref="AJ1065">IF(OR(AJ$1=0, $A1065=""),"",SQRT((_xlfn.XLOOKUP(AJ$1,$Z$2:$Z$16,$AA$2:$AA$16)-$T1065)^2+(_xlfn.XLOOKUP(AJ$1,$Z$2:$Z$16,$AB$2:$AB$16)-$U1065)^2+(_xlfn.XLOOKUP(AJ$1,$Z$2:$Z$16,$AC$2:$AC$16-$V1065)^2)))</f>
        <v/>
      </c>
      <c r="AK1065" s="140" t="str">
        <f t="array" ref="AK1065">IF(OR(AK$1=0, $A1065=""),"",SQRT((_xlfn.XLOOKUP(AK$1,$Z$2:$Z$16,$AA$2:$AA$16)-$T1065)^2+(_xlfn.XLOOKUP(AK$1,$Z$2:$Z$16,$AB$2:$AB$16)-$U1065)^2+(_xlfn.XLOOKUP(AK$1,$Z$2:$Z$16,$AC$2:$AC$16-$V1065)^2)))</f>
        <v/>
      </c>
      <c r="AL1065" s="140" t="str">
        <f t="array" ref="AL1065">IF(OR(AL$1=0, $A1065=""),"",SQRT((_xlfn.XLOOKUP(AL$1,$Z$2:$Z$16,$AA$2:$AA$16)-$T1065)^2+(_xlfn.XLOOKUP(AL$1,$Z$2:$Z$16,$AB$2:$AB$16)-$U1065)^2+(_xlfn.XLOOKUP(AL$1,$Z$2:$Z$16,$AC$2:$AC$16-$V1065)^2)))</f>
        <v/>
      </c>
      <c r="AM1065" s="140" t="str">
        <f t="array" ref="AM1065">IF(OR(AM$1=0, $A1065=""),"",SQRT((_xlfn.XLOOKUP(AM$1,$Z$2:$Z$16,$AA$2:$AA$16)-$T1065)^2+(_xlfn.XLOOKUP(AM$1,$Z$2:$Z$16,$AB$2:$AB$16)-$U1065)^2+(_xlfn.XLOOKUP(AM$1,$Z$2:$Z$16,$AC$2:$AC$16-$V1065)^2)))</f>
        <v/>
      </c>
      <c r="AN1065" s="140" t="str">
        <f t="array" ref="AN1065">IF(OR(AN$1=0, $A1065=""),"",SQRT((_xlfn.XLOOKUP(AN$1,$Z$2:$Z$16,$AA$2:$AA$16)-$T1065)^2+(_xlfn.XLOOKUP(AN$1,$Z$2:$Z$16,$AB$2:$AB$16)-$U1065)^2+(_xlfn.XLOOKUP(AN$1,$Z$2:$Z$16,$AC$2:$AC$16-$V1065)^2)))</f>
        <v/>
      </c>
      <c r="AO1065" s="140" t="str">
        <f t="array" ref="AO1065">IF(OR(AO$1=0, $A1065=""),"",SQRT((_xlfn.XLOOKUP(AO$1,$Z$2:$Z$16,$AA$2:$AA$16)-$T1065)^2+(_xlfn.XLOOKUP(AO$1,$Z$2:$Z$16,$AB$2:$AB$16)-$U1065)^2+(_xlfn.XLOOKUP(AO$1,$Z$2:$Z$16,$AC$2:$AC$16-$V1065)^2)))</f>
        <v/>
      </c>
      <c r="AP1065" s="141" t="str">
        <f t="array" ref="AP1065">IF(OR(AP$1=0, $A1065=""),"",SQRT((_xlfn.XLOOKUP(AP$1,$Z$2:$Z$16,$AA$2:$AA$16)-$T1065)^2+(_xlfn.XLOOKUP(AP$1,$Z$2:$Z$16,$AB$2:$AB$16)-$U1065)^2+(_xlfn.XLOOKUP(AP$1,$Z$2:$Z$16,$AC$2:$AC$16-$V1065)^2)))</f>
        <v/>
      </c>
      <c r="AQ1065" s="141" t="str">
        <f t="array" ref="AQ1065">IF(OR(AQ$1=0, $A1065=""),"",SQRT((_xlfn.XLOOKUP(AQ$1,$Z$2:$Z$16,$AA$2:$AA$16)-$T1065)^2+(_xlfn.XLOOKUP(AQ$1,$Z$2:$Z$16,$AB$2:$AB$16)-$U1065)^2+(_xlfn.XLOOKUP(AQ$1,$Z$2:$Z$16,$AC$2:$AC$16-$V1065)^2)))</f>
        <v/>
      </c>
      <c r="AR1065" s="141" t="str">
        <f t="array" ref="AR1065">IF(OR(AR$1=0, $A1065=""),"",SQRT((_xlfn.XLOOKUP(AR$1,$Z$2:$Z$16,$AA$2:$AA$16)-$T1065)^2+(_xlfn.XLOOKUP(AR$1,$Z$2:$Z$16,$AB$2:$AB$16)-$U1065)^2+(_xlfn.XLOOKUP(AR$1,$Z$2:$Z$16,$AC$2:$AC$16-$V1065)^2)))</f>
        <v/>
      </c>
      <c r="AS1065" s="141" t="str">
        <f t="array" ref="AS1065">IF(OR(AS$1=0, $A1065=""),"",SQRT((_xlfn.XLOOKUP(AS$1,$Z$2:$Z$16,$AA$2:$AA$16)-$T1065)^2+(_xlfn.XLOOKUP(AS$1,$Z$2:$Z$16,$AB$2:$AB$16)-$U1065)^2+(_xlfn.XLOOKUP(AS$1,$Z$2:$Z$16,$AC$2:$AC$16-$V1065)^2)))</f>
        <v/>
      </c>
      <c r="AT1065" s="141" t="str">
        <f t="array" ref="AT1065">IF(OR(AT$1=0, $A1065=""),"",SQRT((_xlfn.XLOOKUP(AT$1,$Z$2:$Z$16,$AA$2:$AA$16)-$T1065)^2+(_xlfn.XLOOKUP(AT$1,$Z$2:$Z$16,$AB$2:$AB$16)-$U1065)^2+(_xlfn.XLOOKUP(AT$1,$Z$2:$Z$16,$AC$2:$AC$16-$V1065)^2)))</f>
        <v/>
      </c>
      <c r="AU1065" s="141" t="str">
        <f t="array" ref="AU1065">IF(OR(AU$1=0, $A1065=""),"",SQRT((_xlfn.XLOOKUP(AU$1,$Z$2:$Z$16,$AA$2:$AA$16)-$T1065)^2+(_xlfn.XLOOKUP(AU$1,$Z$2:$Z$16,$AB$2:$AB$16)-$U1065)^2+(_xlfn.XLOOKUP(AU$1,$Z$2:$Z$16,$AC$2:$AC$16-$V1065)^2)))</f>
        <v/>
      </c>
      <c r="AV1065" s="142" t="str">
        <f t="array" ref="AV1065">IF(OR(AV$1=0, $A1065=""),"",SQRT((_xlfn.XLOOKUP(AV$1,$Z$2:$Z$16,$AA$2:$AA$16)-$T1065)^2+(_xlfn.XLOOKUP(AV$1,$Z$2:$Z$16,$AB$2:$AB$16)-$U1065)^2+(_xlfn.XLOOKUP(AV$1,$Z$2:$Z$16,$AC$2:$AC$16-$V1065)^2)))</f>
        <v/>
      </c>
      <c r="AW1065" s="124"/>
      <c r="AX1065" s="124"/>
      <c r="AY1065" s="125">
        <f t="shared" si="563"/>
        <v>0</v>
      </c>
      <c r="AZ1065" s="143">
        <f t="shared" si="564"/>
        <v>0</v>
      </c>
      <c r="BA1065" s="143">
        <f t="shared" si="565"/>
        <v>0</v>
      </c>
      <c r="BB1065" s="143">
        <f t="shared" si="566"/>
        <v>0</v>
      </c>
      <c r="BC1065" s="143">
        <f t="shared" si="567"/>
        <v>0</v>
      </c>
      <c r="BD1065" s="143">
        <f t="shared" si="568"/>
        <v>0</v>
      </c>
      <c r="BE1065" s="143">
        <f t="shared" si="569"/>
        <v>0</v>
      </c>
      <c r="BF1065" s="143">
        <f t="shared" si="570"/>
        <v>0</v>
      </c>
      <c r="BG1065" s="144">
        <f t="shared" si="571"/>
        <v>0</v>
      </c>
      <c r="BH1065" s="144">
        <f t="shared" si="572"/>
        <v>0</v>
      </c>
      <c r="BI1065" s="144">
        <f t="shared" si="573"/>
        <v>0</v>
      </c>
      <c r="BJ1065" s="144">
        <f t="shared" si="574"/>
        <v>0</v>
      </c>
      <c r="BK1065" s="144">
        <f t="shared" si="575"/>
        <v>0</v>
      </c>
      <c r="BL1065" s="144">
        <f t="shared" si="576"/>
        <v>0</v>
      </c>
      <c r="BM1065" s="145">
        <f t="shared" si="577"/>
        <v>0</v>
      </c>
      <c r="BN1065" s="124"/>
      <c r="BO1065" s="124"/>
      <c r="BP1065" s="124"/>
      <c r="BQ1065" s="124"/>
      <c r="BR1065" s="124"/>
      <c r="BS1065" s="124"/>
      <c r="BT1065" s="124"/>
      <c r="BU1065" s="124"/>
      <c r="BV1065" s="130"/>
      <c r="BW1065" s="130"/>
      <c r="BX1065" s="130"/>
      <c r="BY1065" s="130"/>
      <c r="BZ1065" s="130"/>
      <c r="CA1065" s="130"/>
      <c r="CB1065" s="130"/>
      <c r="CC1065" s="130"/>
      <c r="CD1065" s="130"/>
      <c r="CE1065" s="130"/>
      <c r="CF1065" s="130"/>
      <c r="CG1065" s="130"/>
      <c r="CH1065" s="130"/>
      <c r="CI1065" s="130"/>
      <c r="CJ1065" s="130"/>
      <c r="CM1065" s="159">
        <f t="shared" si="578"/>
        <v>0</v>
      </c>
      <c r="CN1065" s="160">
        <f t="shared" si="579"/>
        <v>0</v>
      </c>
      <c r="CO1065" s="160">
        <f t="shared" si="580"/>
        <v>0</v>
      </c>
      <c r="CP1065" s="160">
        <f t="shared" si="581"/>
        <v>0</v>
      </c>
      <c r="CQ1065" s="160">
        <f t="shared" si="582"/>
        <v>0</v>
      </c>
      <c r="CR1065" s="160" t="str">
        <f t="shared" si="583"/>
        <v/>
      </c>
      <c r="CS1065" s="160" t="str">
        <f t="shared" si="584"/>
        <v/>
      </c>
      <c r="CT1065" s="160" t="str">
        <f t="shared" si="585"/>
        <v/>
      </c>
      <c r="CU1065" s="162" t="str">
        <f t="shared" si="586"/>
        <v/>
      </c>
      <c r="CV1065" s="162" t="str">
        <f t="shared" si="587"/>
        <v/>
      </c>
      <c r="CW1065" s="162" t="str">
        <f t="shared" si="588"/>
        <v/>
      </c>
      <c r="CX1065" s="162" t="str">
        <f t="shared" si="589"/>
        <v/>
      </c>
      <c r="CY1065" s="162" t="str">
        <f t="shared" si="590"/>
        <v/>
      </c>
      <c r="CZ1065" s="162" t="str">
        <f t="shared" si="591"/>
        <v/>
      </c>
      <c r="DA1065" s="163" t="str">
        <f t="shared" si="592"/>
        <v/>
      </c>
    </row>
    <row r="1066" spans="1:105" ht="16.5" x14ac:dyDescent="0.3">
      <c r="A1066" s="135"/>
      <c r="B1066" s="136"/>
      <c r="C1066" s="136"/>
      <c r="D1066" s="137"/>
      <c r="E1066" s="176"/>
      <c r="F1066" s="182"/>
      <c r="G1066" s="183"/>
      <c r="H1066" s="183"/>
      <c r="I1066" s="183"/>
      <c r="J1066" s="183"/>
      <c r="K1066" s="183"/>
      <c r="L1066" s="183"/>
      <c r="M1066" s="186"/>
      <c r="N1066" s="182"/>
      <c r="O1066" s="184"/>
      <c r="P1066" s="178"/>
      <c r="Q1066" s="118">
        <f t="shared" si="561"/>
        <v>0</v>
      </c>
      <c r="R1066" s="3"/>
      <c r="S1066" s="3"/>
      <c r="T1066" s="4"/>
      <c r="U1066" s="4"/>
      <c r="V1066" s="99">
        <f t="shared" si="562"/>
        <v>0</v>
      </c>
      <c r="W1066" s="161"/>
      <c r="X1066" s="138"/>
      <c r="AH1066" s="158" t="str">
        <f t="array" ref="AH1066">IF(OR(AH$1=0, $A1066=""),"",SQRT((_xlfn.XLOOKUP(AH$1,$Z$2:$Z$16,$AA$2:$AA$16)-$T1066)^2+(_xlfn.XLOOKUP(AH$1,$Z$2:$Z$16,$AB$2:$AB$16)-$U1066)^2+(_xlfn.XLOOKUP(AH$1,$Z$2:$Z$16,$AC$2:$AC$16-$V1066)^2)))</f>
        <v/>
      </c>
      <c r="AI1066" s="140" t="str">
        <f t="array" ref="AI1066">IF(OR(AI$1=0, $A1066=""),"",SQRT((_xlfn.XLOOKUP(AI$1,$Z$2:$Z$16,$AA$2:$AA$16)-$T1066)^2+(_xlfn.XLOOKUP(AI$1,$Z$2:$Z$16,$AB$2:$AB$16)-$U1066)^2+(_xlfn.XLOOKUP(AI$1,$Z$2:$Z$16,$AC$2:$AC$16-$V1066)^2)))</f>
        <v/>
      </c>
      <c r="AJ1066" s="140" t="str">
        <f t="array" ref="AJ1066">IF(OR(AJ$1=0, $A1066=""),"",SQRT((_xlfn.XLOOKUP(AJ$1,$Z$2:$Z$16,$AA$2:$AA$16)-$T1066)^2+(_xlfn.XLOOKUP(AJ$1,$Z$2:$Z$16,$AB$2:$AB$16)-$U1066)^2+(_xlfn.XLOOKUP(AJ$1,$Z$2:$Z$16,$AC$2:$AC$16-$V1066)^2)))</f>
        <v/>
      </c>
      <c r="AK1066" s="140" t="str">
        <f t="array" ref="AK1066">IF(OR(AK$1=0, $A1066=""),"",SQRT((_xlfn.XLOOKUP(AK$1,$Z$2:$Z$16,$AA$2:$AA$16)-$T1066)^2+(_xlfn.XLOOKUP(AK$1,$Z$2:$Z$16,$AB$2:$AB$16)-$U1066)^2+(_xlfn.XLOOKUP(AK$1,$Z$2:$Z$16,$AC$2:$AC$16-$V1066)^2)))</f>
        <v/>
      </c>
      <c r="AL1066" s="140" t="str">
        <f t="array" ref="AL1066">IF(OR(AL$1=0, $A1066=""),"",SQRT((_xlfn.XLOOKUP(AL$1,$Z$2:$Z$16,$AA$2:$AA$16)-$T1066)^2+(_xlfn.XLOOKUP(AL$1,$Z$2:$Z$16,$AB$2:$AB$16)-$U1066)^2+(_xlfn.XLOOKUP(AL$1,$Z$2:$Z$16,$AC$2:$AC$16-$V1066)^2)))</f>
        <v/>
      </c>
      <c r="AM1066" s="140" t="str">
        <f t="array" ref="AM1066">IF(OR(AM$1=0, $A1066=""),"",SQRT((_xlfn.XLOOKUP(AM$1,$Z$2:$Z$16,$AA$2:$AA$16)-$T1066)^2+(_xlfn.XLOOKUP(AM$1,$Z$2:$Z$16,$AB$2:$AB$16)-$U1066)^2+(_xlfn.XLOOKUP(AM$1,$Z$2:$Z$16,$AC$2:$AC$16-$V1066)^2)))</f>
        <v/>
      </c>
      <c r="AN1066" s="140" t="str">
        <f t="array" ref="AN1066">IF(OR(AN$1=0, $A1066=""),"",SQRT((_xlfn.XLOOKUP(AN$1,$Z$2:$Z$16,$AA$2:$AA$16)-$T1066)^2+(_xlfn.XLOOKUP(AN$1,$Z$2:$Z$16,$AB$2:$AB$16)-$U1066)^2+(_xlfn.XLOOKUP(AN$1,$Z$2:$Z$16,$AC$2:$AC$16-$V1066)^2)))</f>
        <v/>
      </c>
      <c r="AO1066" s="140" t="str">
        <f t="array" ref="AO1066">IF(OR(AO$1=0, $A1066=""),"",SQRT((_xlfn.XLOOKUP(AO$1,$Z$2:$Z$16,$AA$2:$AA$16)-$T1066)^2+(_xlfn.XLOOKUP(AO$1,$Z$2:$Z$16,$AB$2:$AB$16)-$U1066)^2+(_xlfn.XLOOKUP(AO$1,$Z$2:$Z$16,$AC$2:$AC$16-$V1066)^2)))</f>
        <v/>
      </c>
      <c r="AP1066" s="141" t="str">
        <f t="array" ref="AP1066">IF(OR(AP$1=0, $A1066=""),"",SQRT((_xlfn.XLOOKUP(AP$1,$Z$2:$Z$16,$AA$2:$AA$16)-$T1066)^2+(_xlfn.XLOOKUP(AP$1,$Z$2:$Z$16,$AB$2:$AB$16)-$U1066)^2+(_xlfn.XLOOKUP(AP$1,$Z$2:$Z$16,$AC$2:$AC$16-$V1066)^2)))</f>
        <v/>
      </c>
      <c r="AQ1066" s="141" t="str">
        <f t="array" ref="AQ1066">IF(OR(AQ$1=0, $A1066=""),"",SQRT((_xlfn.XLOOKUP(AQ$1,$Z$2:$Z$16,$AA$2:$AA$16)-$T1066)^2+(_xlfn.XLOOKUP(AQ$1,$Z$2:$Z$16,$AB$2:$AB$16)-$U1066)^2+(_xlfn.XLOOKUP(AQ$1,$Z$2:$Z$16,$AC$2:$AC$16-$V1066)^2)))</f>
        <v/>
      </c>
      <c r="AR1066" s="141" t="str">
        <f t="array" ref="AR1066">IF(OR(AR$1=0, $A1066=""),"",SQRT((_xlfn.XLOOKUP(AR$1,$Z$2:$Z$16,$AA$2:$AA$16)-$T1066)^2+(_xlfn.XLOOKUP(AR$1,$Z$2:$Z$16,$AB$2:$AB$16)-$U1066)^2+(_xlfn.XLOOKUP(AR$1,$Z$2:$Z$16,$AC$2:$AC$16-$V1066)^2)))</f>
        <v/>
      </c>
      <c r="AS1066" s="141" t="str">
        <f t="array" ref="AS1066">IF(OR(AS$1=0, $A1066=""),"",SQRT((_xlfn.XLOOKUP(AS$1,$Z$2:$Z$16,$AA$2:$AA$16)-$T1066)^2+(_xlfn.XLOOKUP(AS$1,$Z$2:$Z$16,$AB$2:$AB$16)-$U1066)^2+(_xlfn.XLOOKUP(AS$1,$Z$2:$Z$16,$AC$2:$AC$16-$V1066)^2)))</f>
        <v/>
      </c>
      <c r="AT1066" s="141" t="str">
        <f t="array" ref="AT1066">IF(OR(AT$1=0, $A1066=""),"",SQRT((_xlfn.XLOOKUP(AT$1,$Z$2:$Z$16,$AA$2:$AA$16)-$T1066)^2+(_xlfn.XLOOKUP(AT$1,$Z$2:$Z$16,$AB$2:$AB$16)-$U1066)^2+(_xlfn.XLOOKUP(AT$1,$Z$2:$Z$16,$AC$2:$AC$16-$V1066)^2)))</f>
        <v/>
      </c>
      <c r="AU1066" s="141" t="str">
        <f t="array" ref="AU1066">IF(OR(AU$1=0, $A1066=""),"",SQRT((_xlfn.XLOOKUP(AU$1,$Z$2:$Z$16,$AA$2:$AA$16)-$T1066)^2+(_xlfn.XLOOKUP(AU$1,$Z$2:$Z$16,$AB$2:$AB$16)-$U1066)^2+(_xlfn.XLOOKUP(AU$1,$Z$2:$Z$16,$AC$2:$AC$16-$V1066)^2)))</f>
        <v/>
      </c>
      <c r="AV1066" s="142" t="str">
        <f t="array" ref="AV1066">IF(OR(AV$1=0, $A1066=""),"",SQRT((_xlfn.XLOOKUP(AV$1,$Z$2:$Z$16,$AA$2:$AA$16)-$T1066)^2+(_xlfn.XLOOKUP(AV$1,$Z$2:$Z$16,$AB$2:$AB$16)-$U1066)^2+(_xlfn.XLOOKUP(AV$1,$Z$2:$Z$16,$AC$2:$AC$16-$V1066)^2)))</f>
        <v/>
      </c>
      <c r="AW1066" s="124"/>
      <c r="AX1066" s="124"/>
      <c r="AY1066" s="125">
        <f t="shared" si="563"/>
        <v>0</v>
      </c>
      <c r="AZ1066" s="143">
        <f t="shared" si="564"/>
        <v>0</v>
      </c>
      <c r="BA1066" s="143">
        <f t="shared" si="565"/>
        <v>0</v>
      </c>
      <c r="BB1066" s="143">
        <f t="shared" si="566"/>
        <v>0</v>
      </c>
      <c r="BC1066" s="143">
        <f t="shared" si="567"/>
        <v>0</v>
      </c>
      <c r="BD1066" s="143">
        <f t="shared" si="568"/>
        <v>0</v>
      </c>
      <c r="BE1066" s="143">
        <f t="shared" si="569"/>
        <v>0</v>
      </c>
      <c r="BF1066" s="143">
        <f t="shared" si="570"/>
        <v>0</v>
      </c>
      <c r="BG1066" s="144">
        <f t="shared" si="571"/>
        <v>0</v>
      </c>
      <c r="BH1066" s="144">
        <f t="shared" si="572"/>
        <v>0</v>
      </c>
      <c r="BI1066" s="144">
        <f t="shared" si="573"/>
        <v>0</v>
      </c>
      <c r="BJ1066" s="144">
        <f t="shared" si="574"/>
        <v>0</v>
      </c>
      <c r="BK1066" s="144">
        <f t="shared" si="575"/>
        <v>0</v>
      </c>
      <c r="BL1066" s="144">
        <f t="shared" si="576"/>
        <v>0</v>
      </c>
      <c r="BM1066" s="145">
        <f t="shared" si="577"/>
        <v>0</v>
      </c>
      <c r="BN1066" s="124"/>
      <c r="BO1066" s="124"/>
      <c r="BP1066" s="124"/>
      <c r="BQ1066" s="124"/>
      <c r="BR1066" s="124"/>
      <c r="BS1066" s="124"/>
      <c r="BT1066" s="124"/>
      <c r="BU1066" s="124"/>
      <c r="BV1066" s="130"/>
      <c r="BW1066" s="130"/>
      <c r="BX1066" s="130"/>
      <c r="BY1066" s="130"/>
      <c r="BZ1066" s="130"/>
      <c r="CA1066" s="130"/>
      <c r="CB1066" s="130"/>
      <c r="CC1066" s="130"/>
      <c r="CD1066" s="130"/>
      <c r="CE1066" s="130"/>
      <c r="CF1066" s="130"/>
      <c r="CG1066" s="130"/>
      <c r="CH1066" s="130"/>
      <c r="CI1066" s="130"/>
      <c r="CJ1066" s="130"/>
      <c r="CM1066" s="159">
        <f t="shared" si="578"/>
        <v>0</v>
      </c>
      <c r="CN1066" s="160">
        <f t="shared" si="579"/>
        <v>0</v>
      </c>
      <c r="CO1066" s="160">
        <f t="shared" si="580"/>
        <v>0</v>
      </c>
      <c r="CP1066" s="160">
        <f t="shared" si="581"/>
        <v>0</v>
      </c>
      <c r="CQ1066" s="160">
        <f t="shared" si="582"/>
        <v>0</v>
      </c>
      <c r="CR1066" s="160" t="str">
        <f t="shared" si="583"/>
        <v/>
      </c>
      <c r="CS1066" s="160" t="str">
        <f t="shared" si="584"/>
        <v/>
      </c>
      <c r="CT1066" s="160" t="str">
        <f t="shared" si="585"/>
        <v/>
      </c>
      <c r="CU1066" s="162" t="str">
        <f t="shared" si="586"/>
        <v/>
      </c>
      <c r="CV1066" s="162" t="str">
        <f t="shared" si="587"/>
        <v/>
      </c>
      <c r="CW1066" s="162" t="str">
        <f t="shared" si="588"/>
        <v/>
      </c>
      <c r="CX1066" s="162" t="str">
        <f t="shared" si="589"/>
        <v/>
      </c>
      <c r="CY1066" s="162" t="str">
        <f t="shared" si="590"/>
        <v/>
      </c>
      <c r="CZ1066" s="162" t="str">
        <f t="shared" si="591"/>
        <v/>
      </c>
      <c r="DA1066" s="163" t="str">
        <f t="shared" si="592"/>
        <v/>
      </c>
    </row>
    <row r="1067" spans="1:105" ht="16.5" x14ac:dyDescent="0.3">
      <c r="A1067" s="135"/>
      <c r="B1067" s="136"/>
      <c r="C1067" s="136"/>
      <c r="D1067" s="137"/>
      <c r="E1067" s="176"/>
      <c r="F1067" s="182"/>
      <c r="G1067" s="183"/>
      <c r="H1067" s="183"/>
      <c r="I1067" s="183"/>
      <c r="J1067" s="183"/>
      <c r="K1067" s="183"/>
      <c r="L1067" s="183"/>
      <c r="M1067" s="186"/>
      <c r="N1067" s="182"/>
      <c r="O1067" s="184"/>
      <c r="P1067" s="178"/>
      <c r="Q1067" s="118">
        <f t="shared" si="561"/>
        <v>0</v>
      </c>
      <c r="R1067" s="3"/>
      <c r="S1067" s="3"/>
      <c r="T1067" s="4"/>
      <c r="U1067" s="4"/>
      <c r="V1067" s="99">
        <f t="shared" si="562"/>
        <v>0</v>
      </c>
      <c r="W1067" s="161"/>
      <c r="X1067" s="138"/>
      <c r="AH1067" s="158" t="str">
        <f t="array" ref="AH1067">IF(OR(AH$1=0, $A1067=""),"",SQRT((_xlfn.XLOOKUP(AH$1,$Z$2:$Z$16,$AA$2:$AA$16)-$T1067)^2+(_xlfn.XLOOKUP(AH$1,$Z$2:$Z$16,$AB$2:$AB$16)-$U1067)^2+(_xlfn.XLOOKUP(AH$1,$Z$2:$Z$16,$AC$2:$AC$16-$V1067)^2)))</f>
        <v/>
      </c>
      <c r="AI1067" s="140" t="str">
        <f t="array" ref="AI1067">IF(OR(AI$1=0, $A1067=""),"",SQRT((_xlfn.XLOOKUP(AI$1,$Z$2:$Z$16,$AA$2:$AA$16)-$T1067)^2+(_xlfn.XLOOKUP(AI$1,$Z$2:$Z$16,$AB$2:$AB$16)-$U1067)^2+(_xlfn.XLOOKUP(AI$1,$Z$2:$Z$16,$AC$2:$AC$16-$V1067)^2)))</f>
        <v/>
      </c>
      <c r="AJ1067" s="140" t="str">
        <f t="array" ref="AJ1067">IF(OR(AJ$1=0, $A1067=""),"",SQRT((_xlfn.XLOOKUP(AJ$1,$Z$2:$Z$16,$AA$2:$AA$16)-$T1067)^2+(_xlfn.XLOOKUP(AJ$1,$Z$2:$Z$16,$AB$2:$AB$16)-$U1067)^2+(_xlfn.XLOOKUP(AJ$1,$Z$2:$Z$16,$AC$2:$AC$16-$V1067)^2)))</f>
        <v/>
      </c>
      <c r="AK1067" s="140" t="str">
        <f t="array" ref="AK1067">IF(OR(AK$1=0, $A1067=""),"",SQRT((_xlfn.XLOOKUP(AK$1,$Z$2:$Z$16,$AA$2:$AA$16)-$T1067)^2+(_xlfn.XLOOKUP(AK$1,$Z$2:$Z$16,$AB$2:$AB$16)-$U1067)^2+(_xlfn.XLOOKUP(AK$1,$Z$2:$Z$16,$AC$2:$AC$16-$V1067)^2)))</f>
        <v/>
      </c>
      <c r="AL1067" s="140" t="str">
        <f t="array" ref="AL1067">IF(OR(AL$1=0, $A1067=""),"",SQRT((_xlfn.XLOOKUP(AL$1,$Z$2:$Z$16,$AA$2:$AA$16)-$T1067)^2+(_xlfn.XLOOKUP(AL$1,$Z$2:$Z$16,$AB$2:$AB$16)-$U1067)^2+(_xlfn.XLOOKUP(AL$1,$Z$2:$Z$16,$AC$2:$AC$16-$V1067)^2)))</f>
        <v/>
      </c>
      <c r="AM1067" s="140" t="str">
        <f t="array" ref="AM1067">IF(OR(AM$1=0, $A1067=""),"",SQRT((_xlfn.XLOOKUP(AM$1,$Z$2:$Z$16,$AA$2:$AA$16)-$T1067)^2+(_xlfn.XLOOKUP(AM$1,$Z$2:$Z$16,$AB$2:$AB$16)-$U1067)^2+(_xlfn.XLOOKUP(AM$1,$Z$2:$Z$16,$AC$2:$AC$16-$V1067)^2)))</f>
        <v/>
      </c>
      <c r="AN1067" s="140" t="str">
        <f t="array" ref="AN1067">IF(OR(AN$1=0, $A1067=""),"",SQRT((_xlfn.XLOOKUP(AN$1,$Z$2:$Z$16,$AA$2:$AA$16)-$T1067)^2+(_xlfn.XLOOKUP(AN$1,$Z$2:$Z$16,$AB$2:$AB$16)-$U1067)^2+(_xlfn.XLOOKUP(AN$1,$Z$2:$Z$16,$AC$2:$AC$16-$V1067)^2)))</f>
        <v/>
      </c>
      <c r="AO1067" s="140" t="str">
        <f t="array" ref="AO1067">IF(OR(AO$1=0, $A1067=""),"",SQRT((_xlfn.XLOOKUP(AO$1,$Z$2:$Z$16,$AA$2:$AA$16)-$T1067)^2+(_xlfn.XLOOKUP(AO$1,$Z$2:$Z$16,$AB$2:$AB$16)-$U1067)^2+(_xlfn.XLOOKUP(AO$1,$Z$2:$Z$16,$AC$2:$AC$16-$V1067)^2)))</f>
        <v/>
      </c>
      <c r="AP1067" s="141" t="str">
        <f t="array" ref="AP1067">IF(OR(AP$1=0, $A1067=""),"",SQRT((_xlfn.XLOOKUP(AP$1,$Z$2:$Z$16,$AA$2:$AA$16)-$T1067)^2+(_xlfn.XLOOKUP(AP$1,$Z$2:$Z$16,$AB$2:$AB$16)-$U1067)^2+(_xlfn.XLOOKUP(AP$1,$Z$2:$Z$16,$AC$2:$AC$16-$V1067)^2)))</f>
        <v/>
      </c>
      <c r="AQ1067" s="141" t="str">
        <f t="array" ref="AQ1067">IF(OR(AQ$1=0, $A1067=""),"",SQRT((_xlfn.XLOOKUP(AQ$1,$Z$2:$Z$16,$AA$2:$AA$16)-$T1067)^2+(_xlfn.XLOOKUP(AQ$1,$Z$2:$Z$16,$AB$2:$AB$16)-$U1067)^2+(_xlfn.XLOOKUP(AQ$1,$Z$2:$Z$16,$AC$2:$AC$16-$V1067)^2)))</f>
        <v/>
      </c>
      <c r="AR1067" s="141" t="str">
        <f t="array" ref="AR1067">IF(OR(AR$1=0, $A1067=""),"",SQRT((_xlfn.XLOOKUP(AR$1,$Z$2:$Z$16,$AA$2:$AA$16)-$T1067)^2+(_xlfn.XLOOKUP(AR$1,$Z$2:$Z$16,$AB$2:$AB$16)-$U1067)^2+(_xlfn.XLOOKUP(AR$1,$Z$2:$Z$16,$AC$2:$AC$16-$V1067)^2)))</f>
        <v/>
      </c>
      <c r="AS1067" s="141" t="str">
        <f t="array" ref="AS1067">IF(OR(AS$1=0, $A1067=""),"",SQRT((_xlfn.XLOOKUP(AS$1,$Z$2:$Z$16,$AA$2:$AA$16)-$T1067)^2+(_xlfn.XLOOKUP(AS$1,$Z$2:$Z$16,$AB$2:$AB$16)-$U1067)^2+(_xlfn.XLOOKUP(AS$1,$Z$2:$Z$16,$AC$2:$AC$16-$V1067)^2)))</f>
        <v/>
      </c>
      <c r="AT1067" s="141" t="str">
        <f t="array" ref="AT1067">IF(OR(AT$1=0, $A1067=""),"",SQRT((_xlfn.XLOOKUP(AT$1,$Z$2:$Z$16,$AA$2:$AA$16)-$T1067)^2+(_xlfn.XLOOKUP(AT$1,$Z$2:$Z$16,$AB$2:$AB$16)-$U1067)^2+(_xlfn.XLOOKUP(AT$1,$Z$2:$Z$16,$AC$2:$AC$16-$V1067)^2)))</f>
        <v/>
      </c>
      <c r="AU1067" s="141" t="str">
        <f t="array" ref="AU1067">IF(OR(AU$1=0, $A1067=""),"",SQRT((_xlfn.XLOOKUP(AU$1,$Z$2:$Z$16,$AA$2:$AA$16)-$T1067)^2+(_xlfn.XLOOKUP(AU$1,$Z$2:$Z$16,$AB$2:$AB$16)-$U1067)^2+(_xlfn.XLOOKUP(AU$1,$Z$2:$Z$16,$AC$2:$AC$16-$V1067)^2)))</f>
        <v/>
      </c>
      <c r="AV1067" s="142" t="str">
        <f t="array" ref="AV1067">IF(OR(AV$1=0, $A1067=""),"",SQRT((_xlfn.XLOOKUP(AV$1,$Z$2:$Z$16,$AA$2:$AA$16)-$T1067)^2+(_xlfn.XLOOKUP(AV$1,$Z$2:$Z$16,$AB$2:$AB$16)-$U1067)^2+(_xlfn.XLOOKUP(AV$1,$Z$2:$Z$16,$AC$2:$AC$16-$V1067)^2)))</f>
        <v/>
      </c>
      <c r="AW1067" s="124"/>
      <c r="AX1067" s="124"/>
      <c r="AY1067" s="125">
        <f t="shared" si="563"/>
        <v>0</v>
      </c>
      <c r="AZ1067" s="143">
        <f t="shared" si="564"/>
        <v>0</v>
      </c>
      <c r="BA1067" s="143">
        <f t="shared" si="565"/>
        <v>0</v>
      </c>
      <c r="BB1067" s="143">
        <f t="shared" si="566"/>
        <v>0</v>
      </c>
      <c r="BC1067" s="143">
        <f t="shared" si="567"/>
        <v>0</v>
      </c>
      <c r="BD1067" s="143">
        <f t="shared" si="568"/>
        <v>0</v>
      </c>
      <c r="BE1067" s="143">
        <f t="shared" si="569"/>
        <v>0</v>
      </c>
      <c r="BF1067" s="143">
        <f t="shared" si="570"/>
        <v>0</v>
      </c>
      <c r="BG1067" s="144">
        <f t="shared" si="571"/>
        <v>0</v>
      </c>
      <c r="BH1067" s="144">
        <f t="shared" si="572"/>
        <v>0</v>
      </c>
      <c r="BI1067" s="144">
        <f t="shared" si="573"/>
        <v>0</v>
      </c>
      <c r="BJ1067" s="144">
        <f t="shared" si="574"/>
        <v>0</v>
      </c>
      <c r="BK1067" s="144">
        <f t="shared" si="575"/>
        <v>0</v>
      </c>
      <c r="BL1067" s="144">
        <f t="shared" si="576"/>
        <v>0</v>
      </c>
      <c r="BM1067" s="145">
        <f t="shared" si="577"/>
        <v>0</v>
      </c>
      <c r="BN1067" s="124"/>
      <c r="BO1067" s="124"/>
      <c r="BP1067" s="124"/>
      <c r="BQ1067" s="124"/>
      <c r="BR1067" s="124"/>
      <c r="BS1067" s="124"/>
      <c r="BT1067" s="124"/>
      <c r="BU1067" s="124"/>
      <c r="BV1067" s="130"/>
      <c r="BW1067" s="130"/>
      <c r="BX1067" s="130"/>
      <c r="BY1067" s="130"/>
      <c r="BZ1067" s="130"/>
      <c r="CA1067" s="130"/>
      <c r="CB1067" s="130"/>
      <c r="CC1067" s="130"/>
      <c r="CD1067" s="130"/>
      <c r="CE1067" s="130"/>
      <c r="CF1067" s="130"/>
      <c r="CG1067" s="130"/>
      <c r="CH1067" s="130"/>
      <c r="CI1067" s="130"/>
      <c r="CJ1067" s="130"/>
      <c r="CM1067" s="159">
        <f t="shared" si="578"/>
        <v>0</v>
      </c>
      <c r="CN1067" s="160">
        <f t="shared" si="579"/>
        <v>0</v>
      </c>
      <c r="CO1067" s="160">
        <f t="shared" si="580"/>
        <v>0</v>
      </c>
      <c r="CP1067" s="160">
        <f t="shared" si="581"/>
        <v>0</v>
      </c>
      <c r="CQ1067" s="160">
        <f t="shared" si="582"/>
        <v>0</v>
      </c>
      <c r="CR1067" s="160" t="str">
        <f t="shared" si="583"/>
        <v/>
      </c>
      <c r="CS1067" s="160" t="str">
        <f t="shared" si="584"/>
        <v/>
      </c>
      <c r="CT1067" s="160" t="str">
        <f t="shared" si="585"/>
        <v/>
      </c>
      <c r="CU1067" s="162" t="str">
        <f t="shared" si="586"/>
        <v/>
      </c>
      <c r="CV1067" s="162" t="str">
        <f t="shared" si="587"/>
        <v/>
      </c>
      <c r="CW1067" s="162" t="str">
        <f t="shared" si="588"/>
        <v/>
      </c>
      <c r="CX1067" s="162" t="str">
        <f t="shared" si="589"/>
        <v/>
      </c>
      <c r="CY1067" s="162" t="str">
        <f t="shared" si="590"/>
        <v/>
      </c>
      <c r="CZ1067" s="162" t="str">
        <f t="shared" si="591"/>
        <v/>
      </c>
      <c r="DA1067" s="163" t="str">
        <f t="shared" si="592"/>
        <v/>
      </c>
    </row>
    <row r="1068" spans="1:105" ht="16.5" x14ac:dyDescent="0.3">
      <c r="A1068" s="135"/>
      <c r="B1068" s="136"/>
      <c r="C1068" s="136"/>
      <c r="D1068" s="137"/>
      <c r="E1068" s="176"/>
      <c r="F1068" s="182"/>
      <c r="G1068" s="183"/>
      <c r="H1068" s="183"/>
      <c r="I1068" s="183"/>
      <c r="J1068" s="183"/>
      <c r="K1068" s="183"/>
      <c r="L1068" s="183"/>
      <c r="M1068" s="186"/>
      <c r="N1068" s="182"/>
      <c r="O1068" s="184"/>
      <c r="P1068" s="178"/>
      <c r="Q1068" s="118">
        <f t="shared" si="561"/>
        <v>0</v>
      </c>
      <c r="R1068" s="3"/>
      <c r="S1068" s="3"/>
      <c r="T1068" s="4"/>
      <c r="U1068" s="4"/>
      <c r="V1068" s="99">
        <f t="shared" si="562"/>
        <v>0</v>
      </c>
      <c r="W1068" s="161"/>
      <c r="X1068" s="138"/>
      <c r="AH1068" s="158" t="str">
        <f t="array" ref="AH1068">IF(OR(AH$1=0, $A1068=""),"",SQRT((_xlfn.XLOOKUP(AH$1,$Z$2:$Z$16,$AA$2:$AA$16)-$T1068)^2+(_xlfn.XLOOKUP(AH$1,$Z$2:$Z$16,$AB$2:$AB$16)-$U1068)^2+(_xlfn.XLOOKUP(AH$1,$Z$2:$Z$16,$AC$2:$AC$16-$V1068)^2)))</f>
        <v/>
      </c>
      <c r="AI1068" s="140" t="str">
        <f t="array" ref="AI1068">IF(OR(AI$1=0, $A1068=""),"",SQRT((_xlfn.XLOOKUP(AI$1,$Z$2:$Z$16,$AA$2:$AA$16)-$T1068)^2+(_xlfn.XLOOKUP(AI$1,$Z$2:$Z$16,$AB$2:$AB$16)-$U1068)^2+(_xlfn.XLOOKUP(AI$1,$Z$2:$Z$16,$AC$2:$AC$16-$V1068)^2)))</f>
        <v/>
      </c>
      <c r="AJ1068" s="140" t="str">
        <f t="array" ref="AJ1068">IF(OR(AJ$1=0, $A1068=""),"",SQRT((_xlfn.XLOOKUP(AJ$1,$Z$2:$Z$16,$AA$2:$AA$16)-$T1068)^2+(_xlfn.XLOOKUP(AJ$1,$Z$2:$Z$16,$AB$2:$AB$16)-$U1068)^2+(_xlfn.XLOOKUP(AJ$1,$Z$2:$Z$16,$AC$2:$AC$16-$V1068)^2)))</f>
        <v/>
      </c>
      <c r="AK1068" s="140" t="str">
        <f t="array" ref="AK1068">IF(OR(AK$1=0, $A1068=""),"",SQRT((_xlfn.XLOOKUP(AK$1,$Z$2:$Z$16,$AA$2:$AA$16)-$T1068)^2+(_xlfn.XLOOKUP(AK$1,$Z$2:$Z$16,$AB$2:$AB$16)-$U1068)^2+(_xlfn.XLOOKUP(AK$1,$Z$2:$Z$16,$AC$2:$AC$16-$V1068)^2)))</f>
        <v/>
      </c>
      <c r="AL1068" s="140" t="str">
        <f t="array" ref="AL1068">IF(OR(AL$1=0, $A1068=""),"",SQRT((_xlfn.XLOOKUP(AL$1,$Z$2:$Z$16,$AA$2:$AA$16)-$T1068)^2+(_xlfn.XLOOKUP(AL$1,$Z$2:$Z$16,$AB$2:$AB$16)-$U1068)^2+(_xlfn.XLOOKUP(AL$1,$Z$2:$Z$16,$AC$2:$AC$16-$V1068)^2)))</f>
        <v/>
      </c>
      <c r="AM1068" s="140" t="str">
        <f t="array" ref="AM1068">IF(OR(AM$1=0, $A1068=""),"",SQRT((_xlfn.XLOOKUP(AM$1,$Z$2:$Z$16,$AA$2:$AA$16)-$T1068)^2+(_xlfn.XLOOKUP(AM$1,$Z$2:$Z$16,$AB$2:$AB$16)-$U1068)^2+(_xlfn.XLOOKUP(AM$1,$Z$2:$Z$16,$AC$2:$AC$16-$V1068)^2)))</f>
        <v/>
      </c>
      <c r="AN1068" s="140" t="str">
        <f t="array" ref="AN1068">IF(OR(AN$1=0, $A1068=""),"",SQRT((_xlfn.XLOOKUP(AN$1,$Z$2:$Z$16,$AA$2:$AA$16)-$T1068)^2+(_xlfn.XLOOKUP(AN$1,$Z$2:$Z$16,$AB$2:$AB$16)-$U1068)^2+(_xlfn.XLOOKUP(AN$1,$Z$2:$Z$16,$AC$2:$AC$16-$V1068)^2)))</f>
        <v/>
      </c>
      <c r="AO1068" s="140" t="str">
        <f t="array" ref="AO1068">IF(OR(AO$1=0, $A1068=""),"",SQRT((_xlfn.XLOOKUP(AO$1,$Z$2:$Z$16,$AA$2:$AA$16)-$T1068)^2+(_xlfn.XLOOKUP(AO$1,$Z$2:$Z$16,$AB$2:$AB$16)-$U1068)^2+(_xlfn.XLOOKUP(AO$1,$Z$2:$Z$16,$AC$2:$AC$16-$V1068)^2)))</f>
        <v/>
      </c>
      <c r="AP1068" s="141" t="str">
        <f t="array" ref="AP1068">IF(OR(AP$1=0, $A1068=""),"",SQRT((_xlfn.XLOOKUP(AP$1,$Z$2:$Z$16,$AA$2:$AA$16)-$T1068)^2+(_xlfn.XLOOKUP(AP$1,$Z$2:$Z$16,$AB$2:$AB$16)-$U1068)^2+(_xlfn.XLOOKUP(AP$1,$Z$2:$Z$16,$AC$2:$AC$16-$V1068)^2)))</f>
        <v/>
      </c>
      <c r="AQ1068" s="141" t="str">
        <f t="array" ref="AQ1068">IF(OR(AQ$1=0, $A1068=""),"",SQRT((_xlfn.XLOOKUP(AQ$1,$Z$2:$Z$16,$AA$2:$AA$16)-$T1068)^2+(_xlfn.XLOOKUP(AQ$1,$Z$2:$Z$16,$AB$2:$AB$16)-$U1068)^2+(_xlfn.XLOOKUP(AQ$1,$Z$2:$Z$16,$AC$2:$AC$16-$V1068)^2)))</f>
        <v/>
      </c>
      <c r="AR1068" s="141" t="str">
        <f t="array" ref="AR1068">IF(OR(AR$1=0, $A1068=""),"",SQRT((_xlfn.XLOOKUP(AR$1,$Z$2:$Z$16,$AA$2:$AA$16)-$T1068)^2+(_xlfn.XLOOKUP(AR$1,$Z$2:$Z$16,$AB$2:$AB$16)-$U1068)^2+(_xlfn.XLOOKUP(AR$1,$Z$2:$Z$16,$AC$2:$AC$16-$V1068)^2)))</f>
        <v/>
      </c>
      <c r="AS1068" s="141" t="str">
        <f t="array" ref="AS1068">IF(OR(AS$1=0, $A1068=""),"",SQRT((_xlfn.XLOOKUP(AS$1,$Z$2:$Z$16,$AA$2:$AA$16)-$T1068)^2+(_xlfn.XLOOKUP(AS$1,$Z$2:$Z$16,$AB$2:$AB$16)-$U1068)^2+(_xlfn.XLOOKUP(AS$1,$Z$2:$Z$16,$AC$2:$AC$16-$V1068)^2)))</f>
        <v/>
      </c>
      <c r="AT1068" s="141" t="str">
        <f t="array" ref="AT1068">IF(OR(AT$1=0, $A1068=""),"",SQRT((_xlfn.XLOOKUP(AT$1,$Z$2:$Z$16,$AA$2:$AA$16)-$T1068)^2+(_xlfn.XLOOKUP(AT$1,$Z$2:$Z$16,$AB$2:$AB$16)-$U1068)^2+(_xlfn.XLOOKUP(AT$1,$Z$2:$Z$16,$AC$2:$AC$16-$V1068)^2)))</f>
        <v/>
      </c>
      <c r="AU1068" s="141" t="str">
        <f t="array" ref="AU1068">IF(OR(AU$1=0, $A1068=""),"",SQRT((_xlfn.XLOOKUP(AU$1,$Z$2:$Z$16,$AA$2:$AA$16)-$T1068)^2+(_xlfn.XLOOKUP(AU$1,$Z$2:$Z$16,$AB$2:$AB$16)-$U1068)^2+(_xlfn.XLOOKUP(AU$1,$Z$2:$Z$16,$AC$2:$AC$16-$V1068)^2)))</f>
        <v/>
      </c>
      <c r="AV1068" s="142" t="str">
        <f t="array" ref="AV1068">IF(OR(AV$1=0, $A1068=""),"",SQRT((_xlfn.XLOOKUP(AV$1,$Z$2:$Z$16,$AA$2:$AA$16)-$T1068)^2+(_xlfn.XLOOKUP(AV$1,$Z$2:$Z$16,$AB$2:$AB$16)-$U1068)^2+(_xlfn.XLOOKUP(AV$1,$Z$2:$Z$16,$AC$2:$AC$16-$V1068)^2)))</f>
        <v/>
      </c>
      <c r="AW1068" s="124"/>
      <c r="AX1068" s="124"/>
      <c r="AY1068" s="125">
        <f t="shared" si="563"/>
        <v>0</v>
      </c>
      <c r="AZ1068" s="143">
        <f t="shared" si="564"/>
        <v>0</v>
      </c>
      <c r="BA1068" s="143">
        <f t="shared" si="565"/>
        <v>0</v>
      </c>
      <c r="BB1068" s="143">
        <f t="shared" si="566"/>
        <v>0</v>
      </c>
      <c r="BC1068" s="143">
        <f t="shared" si="567"/>
        <v>0</v>
      </c>
      <c r="BD1068" s="143">
        <f t="shared" si="568"/>
        <v>0</v>
      </c>
      <c r="BE1068" s="143">
        <f t="shared" si="569"/>
        <v>0</v>
      </c>
      <c r="BF1068" s="143">
        <f t="shared" si="570"/>
        <v>0</v>
      </c>
      <c r="BG1068" s="144">
        <f t="shared" si="571"/>
        <v>0</v>
      </c>
      <c r="BH1068" s="144">
        <f t="shared" si="572"/>
        <v>0</v>
      </c>
      <c r="BI1068" s="144">
        <f t="shared" si="573"/>
        <v>0</v>
      </c>
      <c r="BJ1068" s="144">
        <f t="shared" si="574"/>
        <v>0</v>
      </c>
      <c r="BK1068" s="144">
        <f t="shared" si="575"/>
        <v>0</v>
      </c>
      <c r="BL1068" s="144">
        <f t="shared" si="576"/>
        <v>0</v>
      </c>
      <c r="BM1068" s="145">
        <f t="shared" si="577"/>
        <v>0</v>
      </c>
      <c r="BN1068" s="124"/>
      <c r="BO1068" s="124"/>
      <c r="BP1068" s="124"/>
      <c r="BQ1068" s="124"/>
      <c r="BR1068" s="124"/>
      <c r="BS1068" s="124"/>
      <c r="BT1068" s="124"/>
      <c r="BU1068" s="124"/>
      <c r="BV1068" s="130"/>
      <c r="BW1068" s="130"/>
      <c r="BX1068" s="130"/>
      <c r="BY1068" s="130"/>
      <c r="BZ1068" s="130"/>
      <c r="CA1068" s="130"/>
      <c r="CB1068" s="130"/>
      <c r="CC1068" s="130"/>
      <c r="CD1068" s="130"/>
      <c r="CE1068" s="130"/>
      <c r="CF1068" s="130"/>
      <c r="CG1068" s="130"/>
      <c r="CH1068" s="130"/>
      <c r="CI1068" s="130"/>
      <c r="CJ1068" s="130"/>
      <c r="CM1068" s="159">
        <f t="shared" si="578"/>
        <v>0</v>
      </c>
      <c r="CN1068" s="160">
        <f t="shared" si="579"/>
        <v>0</v>
      </c>
      <c r="CO1068" s="160">
        <f t="shared" si="580"/>
        <v>0</v>
      </c>
      <c r="CP1068" s="160">
        <f t="shared" si="581"/>
        <v>0</v>
      </c>
      <c r="CQ1068" s="160">
        <f t="shared" si="582"/>
        <v>0</v>
      </c>
      <c r="CR1068" s="160" t="str">
        <f t="shared" si="583"/>
        <v/>
      </c>
      <c r="CS1068" s="160" t="str">
        <f t="shared" si="584"/>
        <v/>
      </c>
      <c r="CT1068" s="160" t="str">
        <f t="shared" si="585"/>
        <v/>
      </c>
      <c r="CU1068" s="162" t="str">
        <f t="shared" si="586"/>
        <v/>
      </c>
      <c r="CV1068" s="162" t="str">
        <f t="shared" si="587"/>
        <v/>
      </c>
      <c r="CW1068" s="162" t="str">
        <f t="shared" si="588"/>
        <v/>
      </c>
      <c r="CX1068" s="162" t="str">
        <f t="shared" si="589"/>
        <v/>
      </c>
      <c r="CY1068" s="162" t="str">
        <f t="shared" si="590"/>
        <v/>
      </c>
      <c r="CZ1068" s="162" t="str">
        <f t="shared" si="591"/>
        <v/>
      </c>
      <c r="DA1068" s="163" t="str">
        <f t="shared" si="592"/>
        <v/>
      </c>
    </row>
    <row r="1069" spans="1:105" ht="16.5" x14ac:dyDescent="0.3">
      <c r="A1069" s="135"/>
      <c r="B1069" s="136"/>
      <c r="C1069" s="136"/>
      <c r="D1069" s="137"/>
      <c r="E1069" s="176"/>
      <c r="F1069" s="182"/>
      <c r="G1069" s="183"/>
      <c r="H1069" s="183"/>
      <c r="I1069" s="183"/>
      <c r="J1069" s="183"/>
      <c r="K1069" s="183"/>
      <c r="L1069" s="183"/>
      <c r="M1069" s="186"/>
      <c r="N1069" s="182"/>
      <c r="O1069" s="184"/>
      <c r="P1069" s="178"/>
      <c r="Q1069" s="118">
        <f t="shared" si="561"/>
        <v>0</v>
      </c>
      <c r="R1069" s="3"/>
      <c r="S1069" s="3"/>
      <c r="T1069" s="4"/>
      <c r="U1069" s="4"/>
      <c r="V1069" s="99">
        <f t="shared" si="562"/>
        <v>0</v>
      </c>
      <c r="W1069" s="161"/>
      <c r="X1069" s="138"/>
      <c r="AH1069" s="158" t="str">
        <f t="array" ref="AH1069">IF(OR(AH$1=0, $A1069=""),"",SQRT((_xlfn.XLOOKUP(AH$1,$Z$2:$Z$16,$AA$2:$AA$16)-$T1069)^2+(_xlfn.XLOOKUP(AH$1,$Z$2:$Z$16,$AB$2:$AB$16)-$U1069)^2+(_xlfn.XLOOKUP(AH$1,$Z$2:$Z$16,$AC$2:$AC$16-$V1069)^2)))</f>
        <v/>
      </c>
      <c r="AI1069" s="140" t="str">
        <f t="array" ref="AI1069">IF(OR(AI$1=0, $A1069=""),"",SQRT((_xlfn.XLOOKUP(AI$1,$Z$2:$Z$16,$AA$2:$AA$16)-$T1069)^2+(_xlfn.XLOOKUP(AI$1,$Z$2:$Z$16,$AB$2:$AB$16)-$U1069)^2+(_xlfn.XLOOKUP(AI$1,$Z$2:$Z$16,$AC$2:$AC$16-$V1069)^2)))</f>
        <v/>
      </c>
      <c r="AJ1069" s="140" t="str">
        <f t="array" ref="AJ1069">IF(OR(AJ$1=0, $A1069=""),"",SQRT((_xlfn.XLOOKUP(AJ$1,$Z$2:$Z$16,$AA$2:$AA$16)-$T1069)^2+(_xlfn.XLOOKUP(AJ$1,$Z$2:$Z$16,$AB$2:$AB$16)-$U1069)^2+(_xlfn.XLOOKUP(AJ$1,$Z$2:$Z$16,$AC$2:$AC$16-$V1069)^2)))</f>
        <v/>
      </c>
      <c r="AK1069" s="140" t="str">
        <f t="array" ref="AK1069">IF(OR(AK$1=0, $A1069=""),"",SQRT((_xlfn.XLOOKUP(AK$1,$Z$2:$Z$16,$AA$2:$AA$16)-$T1069)^2+(_xlfn.XLOOKUP(AK$1,$Z$2:$Z$16,$AB$2:$AB$16)-$U1069)^2+(_xlfn.XLOOKUP(AK$1,$Z$2:$Z$16,$AC$2:$AC$16-$V1069)^2)))</f>
        <v/>
      </c>
      <c r="AL1069" s="140" t="str">
        <f t="array" ref="AL1069">IF(OR(AL$1=0, $A1069=""),"",SQRT((_xlfn.XLOOKUP(AL$1,$Z$2:$Z$16,$AA$2:$AA$16)-$T1069)^2+(_xlfn.XLOOKUP(AL$1,$Z$2:$Z$16,$AB$2:$AB$16)-$U1069)^2+(_xlfn.XLOOKUP(AL$1,$Z$2:$Z$16,$AC$2:$AC$16-$V1069)^2)))</f>
        <v/>
      </c>
      <c r="AM1069" s="140" t="str">
        <f t="array" ref="AM1069">IF(OR(AM$1=0, $A1069=""),"",SQRT((_xlfn.XLOOKUP(AM$1,$Z$2:$Z$16,$AA$2:$AA$16)-$T1069)^2+(_xlfn.XLOOKUP(AM$1,$Z$2:$Z$16,$AB$2:$AB$16)-$U1069)^2+(_xlfn.XLOOKUP(AM$1,$Z$2:$Z$16,$AC$2:$AC$16-$V1069)^2)))</f>
        <v/>
      </c>
      <c r="AN1069" s="140" t="str">
        <f t="array" ref="AN1069">IF(OR(AN$1=0, $A1069=""),"",SQRT((_xlfn.XLOOKUP(AN$1,$Z$2:$Z$16,$AA$2:$AA$16)-$T1069)^2+(_xlfn.XLOOKUP(AN$1,$Z$2:$Z$16,$AB$2:$AB$16)-$U1069)^2+(_xlfn.XLOOKUP(AN$1,$Z$2:$Z$16,$AC$2:$AC$16-$V1069)^2)))</f>
        <v/>
      </c>
      <c r="AO1069" s="140" t="str">
        <f t="array" ref="AO1069">IF(OR(AO$1=0, $A1069=""),"",SQRT((_xlfn.XLOOKUP(AO$1,$Z$2:$Z$16,$AA$2:$AA$16)-$T1069)^2+(_xlfn.XLOOKUP(AO$1,$Z$2:$Z$16,$AB$2:$AB$16)-$U1069)^2+(_xlfn.XLOOKUP(AO$1,$Z$2:$Z$16,$AC$2:$AC$16-$V1069)^2)))</f>
        <v/>
      </c>
      <c r="AP1069" s="141" t="str">
        <f t="array" ref="AP1069">IF(OR(AP$1=0, $A1069=""),"",SQRT((_xlfn.XLOOKUP(AP$1,$Z$2:$Z$16,$AA$2:$AA$16)-$T1069)^2+(_xlfn.XLOOKUP(AP$1,$Z$2:$Z$16,$AB$2:$AB$16)-$U1069)^2+(_xlfn.XLOOKUP(AP$1,$Z$2:$Z$16,$AC$2:$AC$16-$V1069)^2)))</f>
        <v/>
      </c>
      <c r="AQ1069" s="141" t="str">
        <f t="array" ref="AQ1069">IF(OR(AQ$1=0, $A1069=""),"",SQRT((_xlfn.XLOOKUP(AQ$1,$Z$2:$Z$16,$AA$2:$AA$16)-$T1069)^2+(_xlfn.XLOOKUP(AQ$1,$Z$2:$Z$16,$AB$2:$AB$16)-$U1069)^2+(_xlfn.XLOOKUP(AQ$1,$Z$2:$Z$16,$AC$2:$AC$16-$V1069)^2)))</f>
        <v/>
      </c>
      <c r="AR1069" s="141" t="str">
        <f t="array" ref="AR1069">IF(OR(AR$1=0, $A1069=""),"",SQRT((_xlfn.XLOOKUP(AR$1,$Z$2:$Z$16,$AA$2:$AA$16)-$T1069)^2+(_xlfn.XLOOKUP(AR$1,$Z$2:$Z$16,$AB$2:$AB$16)-$U1069)^2+(_xlfn.XLOOKUP(AR$1,$Z$2:$Z$16,$AC$2:$AC$16-$V1069)^2)))</f>
        <v/>
      </c>
      <c r="AS1069" s="141" t="str">
        <f t="array" ref="AS1069">IF(OR(AS$1=0, $A1069=""),"",SQRT((_xlfn.XLOOKUP(AS$1,$Z$2:$Z$16,$AA$2:$AA$16)-$T1069)^2+(_xlfn.XLOOKUP(AS$1,$Z$2:$Z$16,$AB$2:$AB$16)-$U1069)^2+(_xlfn.XLOOKUP(AS$1,$Z$2:$Z$16,$AC$2:$AC$16-$V1069)^2)))</f>
        <v/>
      </c>
      <c r="AT1069" s="141" t="str">
        <f t="array" ref="AT1069">IF(OR(AT$1=0, $A1069=""),"",SQRT((_xlfn.XLOOKUP(AT$1,$Z$2:$Z$16,$AA$2:$AA$16)-$T1069)^2+(_xlfn.XLOOKUP(AT$1,$Z$2:$Z$16,$AB$2:$AB$16)-$U1069)^2+(_xlfn.XLOOKUP(AT$1,$Z$2:$Z$16,$AC$2:$AC$16-$V1069)^2)))</f>
        <v/>
      </c>
      <c r="AU1069" s="141" t="str">
        <f t="array" ref="AU1069">IF(OR(AU$1=0, $A1069=""),"",SQRT((_xlfn.XLOOKUP(AU$1,$Z$2:$Z$16,$AA$2:$AA$16)-$T1069)^2+(_xlfn.XLOOKUP(AU$1,$Z$2:$Z$16,$AB$2:$AB$16)-$U1069)^2+(_xlfn.XLOOKUP(AU$1,$Z$2:$Z$16,$AC$2:$AC$16-$V1069)^2)))</f>
        <v/>
      </c>
      <c r="AV1069" s="142" t="str">
        <f t="array" ref="AV1069">IF(OR(AV$1=0, $A1069=""),"",SQRT((_xlfn.XLOOKUP(AV$1,$Z$2:$Z$16,$AA$2:$AA$16)-$T1069)^2+(_xlfn.XLOOKUP(AV$1,$Z$2:$Z$16,$AB$2:$AB$16)-$U1069)^2+(_xlfn.XLOOKUP(AV$1,$Z$2:$Z$16,$AC$2:$AC$16-$V1069)^2)))</f>
        <v/>
      </c>
      <c r="AW1069" s="124"/>
      <c r="AX1069" s="124"/>
      <c r="AY1069" s="125">
        <f t="shared" si="563"/>
        <v>0</v>
      </c>
      <c r="AZ1069" s="143">
        <f t="shared" si="564"/>
        <v>0</v>
      </c>
      <c r="BA1069" s="143">
        <f t="shared" si="565"/>
        <v>0</v>
      </c>
      <c r="BB1069" s="143">
        <f t="shared" si="566"/>
        <v>0</v>
      </c>
      <c r="BC1069" s="143">
        <f t="shared" si="567"/>
        <v>0</v>
      </c>
      <c r="BD1069" s="143">
        <f t="shared" si="568"/>
        <v>0</v>
      </c>
      <c r="BE1069" s="143">
        <f t="shared" si="569"/>
        <v>0</v>
      </c>
      <c r="BF1069" s="143">
        <f t="shared" si="570"/>
        <v>0</v>
      </c>
      <c r="BG1069" s="144">
        <f t="shared" si="571"/>
        <v>0</v>
      </c>
      <c r="BH1069" s="144">
        <f t="shared" si="572"/>
        <v>0</v>
      </c>
      <c r="BI1069" s="144">
        <f t="shared" si="573"/>
        <v>0</v>
      </c>
      <c r="BJ1069" s="144">
        <f t="shared" si="574"/>
        <v>0</v>
      </c>
      <c r="BK1069" s="144">
        <f t="shared" si="575"/>
        <v>0</v>
      </c>
      <c r="BL1069" s="144">
        <f t="shared" si="576"/>
        <v>0</v>
      </c>
      <c r="BM1069" s="145">
        <f t="shared" si="577"/>
        <v>0</v>
      </c>
      <c r="BN1069" s="124"/>
      <c r="BO1069" s="124"/>
      <c r="BP1069" s="124"/>
      <c r="BQ1069" s="124"/>
      <c r="BR1069" s="124"/>
      <c r="BS1069" s="124"/>
      <c r="BT1069" s="124"/>
      <c r="BU1069" s="124"/>
      <c r="BV1069" s="130"/>
      <c r="BW1069" s="130"/>
      <c r="BX1069" s="130"/>
      <c r="BY1069" s="130"/>
      <c r="BZ1069" s="130"/>
      <c r="CA1069" s="130"/>
      <c r="CB1069" s="130"/>
      <c r="CC1069" s="130"/>
      <c r="CD1069" s="130"/>
      <c r="CE1069" s="130"/>
      <c r="CF1069" s="130"/>
      <c r="CG1069" s="130"/>
      <c r="CH1069" s="130"/>
      <c r="CI1069" s="130"/>
      <c r="CJ1069" s="130"/>
      <c r="CM1069" s="159">
        <f t="shared" si="578"/>
        <v>0</v>
      </c>
      <c r="CN1069" s="160">
        <f t="shared" si="579"/>
        <v>0</v>
      </c>
      <c r="CO1069" s="160">
        <f t="shared" si="580"/>
        <v>0</v>
      </c>
      <c r="CP1069" s="160">
        <f t="shared" si="581"/>
        <v>0</v>
      </c>
      <c r="CQ1069" s="160">
        <f t="shared" si="582"/>
        <v>0</v>
      </c>
      <c r="CR1069" s="160" t="str">
        <f t="shared" si="583"/>
        <v/>
      </c>
      <c r="CS1069" s="160" t="str">
        <f t="shared" si="584"/>
        <v/>
      </c>
      <c r="CT1069" s="160" t="str">
        <f t="shared" si="585"/>
        <v/>
      </c>
      <c r="CU1069" s="162" t="str">
        <f t="shared" si="586"/>
        <v/>
      </c>
      <c r="CV1069" s="162" t="str">
        <f t="shared" si="587"/>
        <v/>
      </c>
      <c r="CW1069" s="162" t="str">
        <f t="shared" si="588"/>
        <v/>
      </c>
      <c r="CX1069" s="162" t="str">
        <f t="shared" si="589"/>
        <v/>
      </c>
      <c r="CY1069" s="162" t="str">
        <f t="shared" si="590"/>
        <v/>
      </c>
      <c r="CZ1069" s="162" t="str">
        <f t="shared" si="591"/>
        <v/>
      </c>
      <c r="DA1069" s="163" t="str">
        <f t="shared" si="592"/>
        <v/>
      </c>
    </row>
    <row r="1070" spans="1:105" ht="16.5" x14ac:dyDescent="0.3">
      <c r="A1070" s="135"/>
      <c r="B1070" s="136"/>
      <c r="C1070" s="136"/>
      <c r="D1070" s="137"/>
      <c r="E1070" s="176"/>
      <c r="F1070" s="182"/>
      <c r="G1070" s="183"/>
      <c r="H1070" s="183"/>
      <c r="I1070" s="183"/>
      <c r="J1070" s="183"/>
      <c r="K1070" s="183"/>
      <c r="L1070" s="183"/>
      <c r="M1070" s="186"/>
      <c r="N1070" s="182"/>
      <c r="O1070" s="184"/>
      <c r="P1070" s="178"/>
      <c r="Q1070" s="118">
        <f t="shared" si="561"/>
        <v>0</v>
      </c>
      <c r="R1070" s="3"/>
      <c r="S1070" s="3"/>
      <c r="T1070" s="4"/>
      <c r="U1070" s="4"/>
      <c r="V1070" s="99">
        <f t="shared" si="562"/>
        <v>0</v>
      </c>
      <c r="W1070" s="161"/>
      <c r="X1070" s="138"/>
      <c r="AH1070" s="158" t="str">
        <f t="array" ref="AH1070">IF(OR(AH$1=0, $A1070=""),"",SQRT((_xlfn.XLOOKUP(AH$1,$Z$2:$Z$16,$AA$2:$AA$16)-$T1070)^2+(_xlfn.XLOOKUP(AH$1,$Z$2:$Z$16,$AB$2:$AB$16)-$U1070)^2+(_xlfn.XLOOKUP(AH$1,$Z$2:$Z$16,$AC$2:$AC$16-$V1070)^2)))</f>
        <v/>
      </c>
      <c r="AI1070" s="140" t="str">
        <f t="array" ref="AI1070">IF(OR(AI$1=0, $A1070=""),"",SQRT((_xlfn.XLOOKUP(AI$1,$Z$2:$Z$16,$AA$2:$AA$16)-$T1070)^2+(_xlfn.XLOOKUP(AI$1,$Z$2:$Z$16,$AB$2:$AB$16)-$U1070)^2+(_xlfn.XLOOKUP(AI$1,$Z$2:$Z$16,$AC$2:$AC$16-$V1070)^2)))</f>
        <v/>
      </c>
      <c r="AJ1070" s="140" t="str">
        <f t="array" ref="AJ1070">IF(OR(AJ$1=0, $A1070=""),"",SQRT((_xlfn.XLOOKUP(AJ$1,$Z$2:$Z$16,$AA$2:$AA$16)-$T1070)^2+(_xlfn.XLOOKUP(AJ$1,$Z$2:$Z$16,$AB$2:$AB$16)-$U1070)^2+(_xlfn.XLOOKUP(AJ$1,$Z$2:$Z$16,$AC$2:$AC$16-$V1070)^2)))</f>
        <v/>
      </c>
      <c r="AK1070" s="140" t="str">
        <f t="array" ref="AK1070">IF(OR(AK$1=0, $A1070=""),"",SQRT((_xlfn.XLOOKUP(AK$1,$Z$2:$Z$16,$AA$2:$AA$16)-$T1070)^2+(_xlfn.XLOOKUP(AK$1,$Z$2:$Z$16,$AB$2:$AB$16)-$U1070)^2+(_xlfn.XLOOKUP(AK$1,$Z$2:$Z$16,$AC$2:$AC$16-$V1070)^2)))</f>
        <v/>
      </c>
      <c r="AL1070" s="140" t="str">
        <f t="array" ref="AL1070">IF(OR(AL$1=0, $A1070=""),"",SQRT((_xlfn.XLOOKUP(AL$1,$Z$2:$Z$16,$AA$2:$AA$16)-$T1070)^2+(_xlfn.XLOOKUP(AL$1,$Z$2:$Z$16,$AB$2:$AB$16)-$U1070)^2+(_xlfn.XLOOKUP(AL$1,$Z$2:$Z$16,$AC$2:$AC$16-$V1070)^2)))</f>
        <v/>
      </c>
      <c r="AM1070" s="140" t="str">
        <f t="array" ref="AM1070">IF(OR(AM$1=0, $A1070=""),"",SQRT((_xlfn.XLOOKUP(AM$1,$Z$2:$Z$16,$AA$2:$AA$16)-$T1070)^2+(_xlfn.XLOOKUP(AM$1,$Z$2:$Z$16,$AB$2:$AB$16)-$U1070)^2+(_xlfn.XLOOKUP(AM$1,$Z$2:$Z$16,$AC$2:$AC$16-$V1070)^2)))</f>
        <v/>
      </c>
      <c r="AN1070" s="140" t="str">
        <f t="array" ref="AN1070">IF(OR(AN$1=0, $A1070=""),"",SQRT((_xlfn.XLOOKUP(AN$1,$Z$2:$Z$16,$AA$2:$AA$16)-$T1070)^2+(_xlfn.XLOOKUP(AN$1,$Z$2:$Z$16,$AB$2:$AB$16)-$U1070)^2+(_xlfn.XLOOKUP(AN$1,$Z$2:$Z$16,$AC$2:$AC$16-$V1070)^2)))</f>
        <v/>
      </c>
      <c r="AO1070" s="140" t="str">
        <f t="array" ref="AO1070">IF(OR(AO$1=0, $A1070=""),"",SQRT((_xlfn.XLOOKUP(AO$1,$Z$2:$Z$16,$AA$2:$AA$16)-$T1070)^2+(_xlfn.XLOOKUP(AO$1,$Z$2:$Z$16,$AB$2:$AB$16)-$U1070)^2+(_xlfn.XLOOKUP(AO$1,$Z$2:$Z$16,$AC$2:$AC$16-$V1070)^2)))</f>
        <v/>
      </c>
      <c r="AP1070" s="141" t="str">
        <f t="array" ref="AP1070">IF(OR(AP$1=0, $A1070=""),"",SQRT((_xlfn.XLOOKUP(AP$1,$Z$2:$Z$16,$AA$2:$AA$16)-$T1070)^2+(_xlfn.XLOOKUP(AP$1,$Z$2:$Z$16,$AB$2:$AB$16)-$U1070)^2+(_xlfn.XLOOKUP(AP$1,$Z$2:$Z$16,$AC$2:$AC$16-$V1070)^2)))</f>
        <v/>
      </c>
      <c r="AQ1070" s="141" t="str">
        <f t="array" ref="AQ1070">IF(OR(AQ$1=0, $A1070=""),"",SQRT((_xlfn.XLOOKUP(AQ$1,$Z$2:$Z$16,$AA$2:$AA$16)-$T1070)^2+(_xlfn.XLOOKUP(AQ$1,$Z$2:$Z$16,$AB$2:$AB$16)-$U1070)^2+(_xlfn.XLOOKUP(AQ$1,$Z$2:$Z$16,$AC$2:$AC$16-$V1070)^2)))</f>
        <v/>
      </c>
      <c r="AR1070" s="141" t="str">
        <f t="array" ref="AR1070">IF(OR(AR$1=0, $A1070=""),"",SQRT((_xlfn.XLOOKUP(AR$1,$Z$2:$Z$16,$AA$2:$AA$16)-$T1070)^2+(_xlfn.XLOOKUP(AR$1,$Z$2:$Z$16,$AB$2:$AB$16)-$U1070)^2+(_xlfn.XLOOKUP(AR$1,$Z$2:$Z$16,$AC$2:$AC$16-$V1070)^2)))</f>
        <v/>
      </c>
      <c r="AS1070" s="141" t="str">
        <f t="array" ref="AS1070">IF(OR(AS$1=0, $A1070=""),"",SQRT((_xlfn.XLOOKUP(AS$1,$Z$2:$Z$16,$AA$2:$AA$16)-$T1070)^2+(_xlfn.XLOOKUP(AS$1,$Z$2:$Z$16,$AB$2:$AB$16)-$U1070)^2+(_xlfn.XLOOKUP(AS$1,$Z$2:$Z$16,$AC$2:$AC$16-$V1070)^2)))</f>
        <v/>
      </c>
      <c r="AT1070" s="141" t="str">
        <f t="array" ref="AT1070">IF(OR(AT$1=0, $A1070=""),"",SQRT((_xlfn.XLOOKUP(AT$1,$Z$2:$Z$16,$AA$2:$AA$16)-$T1070)^2+(_xlfn.XLOOKUP(AT$1,$Z$2:$Z$16,$AB$2:$AB$16)-$U1070)^2+(_xlfn.XLOOKUP(AT$1,$Z$2:$Z$16,$AC$2:$AC$16-$V1070)^2)))</f>
        <v/>
      </c>
      <c r="AU1070" s="141" t="str">
        <f t="array" ref="AU1070">IF(OR(AU$1=0, $A1070=""),"",SQRT((_xlfn.XLOOKUP(AU$1,$Z$2:$Z$16,$AA$2:$AA$16)-$T1070)^2+(_xlfn.XLOOKUP(AU$1,$Z$2:$Z$16,$AB$2:$AB$16)-$U1070)^2+(_xlfn.XLOOKUP(AU$1,$Z$2:$Z$16,$AC$2:$AC$16-$V1070)^2)))</f>
        <v/>
      </c>
      <c r="AV1070" s="142" t="str">
        <f t="array" ref="AV1070">IF(OR(AV$1=0, $A1070=""),"",SQRT((_xlfn.XLOOKUP(AV$1,$Z$2:$Z$16,$AA$2:$AA$16)-$T1070)^2+(_xlfn.XLOOKUP(AV$1,$Z$2:$Z$16,$AB$2:$AB$16)-$U1070)^2+(_xlfn.XLOOKUP(AV$1,$Z$2:$Z$16,$AC$2:$AC$16-$V1070)^2)))</f>
        <v/>
      </c>
      <c r="AW1070" s="124"/>
      <c r="AX1070" s="124"/>
      <c r="AY1070" s="125">
        <f t="shared" si="563"/>
        <v>0</v>
      </c>
      <c r="AZ1070" s="143">
        <f t="shared" si="564"/>
        <v>0</v>
      </c>
      <c r="BA1070" s="143">
        <f t="shared" si="565"/>
        <v>0</v>
      </c>
      <c r="BB1070" s="143">
        <f t="shared" si="566"/>
        <v>0</v>
      </c>
      <c r="BC1070" s="143">
        <f t="shared" si="567"/>
        <v>0</v>
      </c>
      <c r="BD1070" s="143">
        <f t="shared" si="568"/>
        <v>0</v>
      </c>
      <c r="BE1070" s="143">
        <f t="shared" si="569"/>
        <v>0</v>
      </c>
      <c r="BF1070" s="143">
        <f t="shared" si="570"/>
        <v>0</v>
      </c>
      <c r="BG1070" s="144">
        <f t="shared" si="571"/>
        <v>0</v>
      </c>
      <c r="BH1070" s="144">
        <f t="shared" si="572"/>
        <v>0</v>
      </c>
      <c r="BI1070" s="144">
        <f t="shared" si="573"/>
        <v>0</v>
      </c>
      <c r="BJ1070" s="144">
        <f t="shared" si="574"/>
        <v>0</v>
      </c>
      <c r="BK1070" s="144">
        <f t="shared" si="575"/>
        <v>0</v>
      </c>
      <c r="BL1070" s="144">
        <f t="shared" si="576"/>
        <v>0</v>
      </c>
      <c r="BM1070" s="145">
        <f t="shared" si="577"/>
        <v>0</v>
      </c>
      <c r="BN1070" s="124"/>
      <c r="BO1070" s="124"/>
      <c r="BP1070" s="124"/>
      <c r="BQ1070" s="124"/>
      <c r="BR1070" s="124"/>
      <c r="BS1070" s="124"/>
      <c r="BT1070" s="124"/>
      <c r="BU1070" s="124"/>
      <c r="BV1070" s="130"/>
      <c r="BW1070" s="130"/>
      <c r="BX1070" s="130"/>
      <c r="BY1070" s="130"/>
      <c r="BZ1070" s="130"/>
      <c r="CA1070" s="130"/>
      <c r="CB1070" s="130"/>
      <c r="CC1070" s="130"/>
      <c r="CD1070" s="130"/>
      <c r="CE1070" s="130"/>
      <c r="CF1070" s="130"/>
      <c r="CG1070" s="130"/>
      <c r="CH1070" s="130"/>
      <c r="CI1070" s="130"/>
      <c r="CJ1070" s="130"/>
      <c r="CM1070" s="159">
        <f t="shared" si="578"/>
        <v>0</v>
      </c>
      <c r="CN1070" s="160">
        <f t="shared" si="579"/>
        <v>0</v>
      </c>
      <c r="CO1070" s="160">
        <f t="shared" si="580"/>
        <v>0</v>
      </c>
      <c r="CP1070" s="160">
        <f t="shared" si="581"/>
        <v>0</v>
      </c>
      <c r="CQ1070" s="160">
        <f t="shared" si="582"/>
        <v>0</v>
      </c>
      <c r="CR1070" s="160" t="str">
        <f t="shared" si="583"/>
        <v/>
      </c>
      <c r="CS1070" s="160" t="str">
        <f t="shared" si="584"/>
        <v/>
      </c>
      <c r="CT1070" s="160" t="str">
        <f t="shared" si="585"/>
        <v/>
      </c>
      <c r="CU1070" s="162" t="str">
        <f t="shared" si="586"/>
        <v/>
      </c>
      <c r="CV1070" s="162" t="str">
        <f t="shared" si="587"/>
        <v/>
      </c>
      <c r="CW1070" s="162" t="str">
        <f t="shared" si="588"/>
        <v/>
      </c>
      <c r="CX1070" s="162" t="str">
        <f t="shared" si="589"/>
        <v/>
      </c>
      <c r="CY1070" s="162" t="str">
        <f t="shared" si="590"/>
        <v/>
      </c>
      <c r="CZ1070" s="162" t="str">
        <f t="shared" si="591"/>
        <v/>
      </c>
      <c r="DA1070" s="163" t="str">
        <f t="shared" si="592"/>
        <v/>
      </c>
    </row>
    <row r="1071" spans="1:105" ht="16.5" x14ac:dyDescent="0.3">
      <c r="A1071" s="135"/>
      <c r="B1071" s="136"/>
      <c r="C1071" s="136"/>
      <c r="D1071" s="137"/>
      <c r="E1071" s="176"/>
      <c r="F1071" s="182"/>
      <c r="G1071" s="183"/>
      <c r="H1071" s="183"/>
      <c r="I1071" s="183"/>
      <c r="J1071" s="183"/>
      <c r="K1071" s="183"/>
      <c r="L1071" s="183"/>
      <c r="M1071" s="186"/>
      <c r="N1071" s="182"/>
      <c r="O1071" s="184"/>
      <c r="P1071" s="178"/>
      <c r="Q1071" s="118">
        <f t="shared" si="561"/>
        <v>0</v>
      </c>
      <c r="R1071" s="3"/>
      <c r="S1071" s="3"/>
      <c r="T1071" s="4"/>
      <c r="U1071" s="4"/>
      <c r="V1071" s="99">
        <f t="shared" si="562"/>
        <v>0</v>
      </c>
      <c r="W1071" s="161"/>
      <c r="X1071" s="138"/>
      <c r="AH1071" s="158" t="str">
        <f t="array" ref="AH1071">IF(OR(AH$1=0, $A1071=""),"",SQRT((_xlfn.XLOOKUP(AH$1,$Z$2:$Z$16,$AA$2:$AA$16)-$T1071)^2+(_xlfn.XLOOKUP(AH$1,$Z$2:$Z$16,$AB$2:$AB$16)-$U1071)^2+(_xlfn.XLOOKUP(AH$1,$Z$2:$Z$16,$AC$2:$AC$16-$V1071)^2)))</f>
        <v/>
      </c>
      <c r="AI1071" s="140" t="str">
        <f t="array" ref="AI1071">IF(OR(AI$1=0, $A1071=""),"",SQRT((_xlfn.XLOOKUP(AI$1,$Z$2:$Z$16,$AA$2:$AA$16)-$T1071)^2+(_xlfn.XLOOKUP(AI$1,$Z$2:$Z$16,$AB$2:$AB$16)-$U1071)^2+(_xlfn.XLOOKUP(AI$1,$Z$2:$Z$16,$AC$2:$AC$16-$V1071)^2)))</f>
        <v/>
      </c>
      <c r="AJ1071" s="140" t="str">
        <f t="array" ref="AJ1071">IF(OR(AJ$1=0, $A1071=""),"",SQRT((_xlfn.XLOOKUP(AJ$1,$Z$2:$Z$16,$AA$2:$AA$16)-$T1071)^2+(_xlfn.XLOOKUP(AJ$1,$Z$2:$Z$16,$AB$2:$AB$16)-$U1071)^2+(_xlfn.XLOOKUP(AJ$1,$Z$2:$Z$16,$AC$2:$AC$16-$V1071)^2)))</f>
        <v/>
      </c>
      <c r="AK1071" s="140" t="str">
        <f t="array" ref="AK1071">IF(OR(AK$1=0, $A1071=""),"",SQRT((_xlfn.XLOOKUP(AK$1,$Z$2:$Z$16,$AA$2:$AA$16)-$T1071)^2+(_xlfn.XLOOKUP(AK$1,$Z$2:$Z$16,$AB$2:$AB$16)-$U1071)^2+(_xlfn.XLOOKUP(AK$1,$Z$2:$Z$16,$AC$2:$AC$16-$V1071)^2)))</f>
        <v/>
      </c>
      <c r="AL1071" s="140" t="str">
        <f t="array" ref="AL1071">IF(OR(AL$1=0, $A1071=""),"",SQRT((_xlfn.XLOOKUP(AL$1,$Z$2:$Z$16,$AA$2:$AA$16)-$T1071)^2+(_xlfn.XLOOKUP(AL$1,$Z$2:$Z$16,$AB$2:$AB$16)-$U1071)^2+(_xlfn.XLOOKUP(AL$1,$Z$2:$Z$16,$AC$2:$AC$16-$V1071)^2)))</f>
        <v/>
      </c>
      <c r="AM1071" s="140" t="str">
        <f t="array" ref="AM1071">IF(OR(AM$1=0, $A1071=""),"",SQRT((_xlfn.XLOOKUP(AM$1,$Z$2:$Z$16,$AA$2:$AA$16)-$T1071)^2+(_xlfn.XLOOKUP(AM$1,$Z$2:$Z$16,$AB$2:$AB$16)-$U1071)^2+(_xlfn.XLOOKUP(AM$1,$Z$2:$Z$16,$AC$2:$AC$16-$V1071)^2)))</f>
        <v/>
      </c>
      <c r="AN1071" s="140" t="str">
        <f t="array" ref="AN1071">IF(OR(AN$1=0, $A1071=""),"",SQRT((_xlfn.XLOOKUP(AN$1,$Z$2:$Z$16,$AA$2:$AA$16)-$T1071)^2+(_xlfn.XLOOKUP(AN$1,$Z$2:$Z$16,$AB$2:$AB$16)-$U1071)^2+(_xlfn.XLOOKUP(AN$1,$Z$2:$Z$16,$AC$2:$AC$16-$V1071)^2)))</f>
        <v/>
      </c>
      <c r="AO1071" s="140" t="str">
        <f t="array" ref="AO1071">IF(OR(AO$1=0, $A1071=""),"",SQRT((_xlfn.XLOOKUP(AO$1,$Z$2:$Z$16,$AA$2:$AA$16)-$T1071)^2+(_xlfn.XLOOKUP(AO$1,$Z$2:$Z$16,$AB$2:$AB$16)-$U1071)^2+(_xlfn.XLOOKUP(AO$1,$Z$2:$Z$16,$AC$2:$AC$16-$V1071)^2)))</f>
        <v/>
      </c>
      <c r="AP1071" s="141" t="str">
        <f t="array" ref="AP1071">IF(OR(AP$1=0, $A1071=""),"",SQRT((_xlfn.XLOOKUP(AP$1,$Z$2:$Z$16,$AA$2:$AA$16)-$T1071)^2+(_xlfn.XLOOKUP(AP$1,$Z$2:$Z$16,$AB$2:$AB$16)-$U1071)^2+(_xlfn.XLOOKUP(AP$1,$Z$2:$Z$16,$AC$2:$AC$16-$V1071)^2)))</f>
        <v/>
      </c>
      <c r="AQ1071" s="141" t="str">
        <f t="array" ref="AQ1071">IF(OR(AQ$1=0, $A1071=""),"",SQRT((_xlfn.XLOOKUP(AQ$1,$Z$2:$Z$16,$AA$2:$AA$16)-$T1071)^2+(_xlfn.XLOOKUP(AQ$1,$Z$2:$Z$16,$AB$2:$AB$16)-$U1071)^2+(_xlfn.XLOOKUP(AQ$1,$Z$2:$Z$16,$AC$2:$AC$16-$V1071)^2)))</f>
        <v/>
      </c>
      <c r="AR1071" s="141" t="str">
        <f t="array" ref="AR1071">IF(OR(AR$1=0, $A1071=""),"",SQRT((_xlfn.XLOOKUP(AR$1,$Z$2:$Z$16,$AA$2:$AA$16)-$T1071)^2+(_xlfn.XLOOKUP(AR$1,$Z$2:$Z$16,$AB$2:$AB$16)-$U1071)^2+(_xlfn.XLOOKUP(AR$1,$Z$2:$Z$16,$AC$2:$AC$16-$V1071)^2)))</f>
        <v/>
      </c>
      <c r="AS1071" s="141" t="str">
        <f t="array" ref="AS1071">IF(OR(AS$1=0, $A1071=""),"",SQRT((_xlfn.XLOOKUP(AS$1,$Z$2:$Z$16,$AA$2:$AA$16)-$T1071)^2+(_xlfn.XLOOKUP(AS$1,$Z$2:$Z$16,$AB$2:$AB$16)-$U1071)^2+(_xlfn.XLOOKUP(AS$1,$Z$2:$Z$16,$AC$2:$AC$16-$V1071)^2)))</f>
        <v/>
      </c>
      <c r="AT1071" s="141" t="str">
        <f t="array" ref="AT1071">IF(OR(AT$1=0, $A1071=""),"",SQRT((_xlfn.XLOOKUP(AT$1,$Z$2:$Z$16,$AA$2:$AA$16)-$T1071)^2+(_xlfn.XLOOKUP(AT$1,$Z$2:$Z$16,$AB$2:$AB$16)-$U1071)^2+(_xlfn.XLOOKUP(AT$1,$Z$2:$Z$16,$AC$2:$AC$16-$V1071)^2)))</f>
        <v/>
      </c>
      <c r="AU1071" s="141" t="str">
        <f t="array" ref="AU1071">IF(OR(AU$1=0, $A1071=""),"",SQRT((_xlfn.XLOOKUP(AU$1,$Z$2:$Z$16,$AA$2:$AA$16)-$T1071)^2+(_xlfn.XLOOKUP(AU$1,$Z$2:$Z$16,$AB$2:$AB$16)-$U1071)^2+(_xlfn.XLOOKUP(AU$1,$Z$2:$Z$16,$AC$2:$AC$16-$V1071)^2)))</f>
        <v/>
      </c>
      <c r="AV1071" s="142" t="str">
        <f t="array" ref="AV1071">IF(OR(AV$1=0, $A1071=""),"",SQRT((_xlfn.XLOOKUP(AV$1,$Z$2:$Z$16,$AA$2:$AA$16)-$T1071)^2+(_xlfn.XLOOKUP(AV$1,$Z$2:$Z$16,$AB$2:$AB$16)-$U1071)^2+(_xlfn.XLOOKUP(AV$1,$Z$2:$Z$16,$AC$2:$AC$16-$V1071)^2)))</f>
        <v/>
      </c>
      <c r="AW1071" s="124"/>
      <c r="AX1071" s="124"/>
      <c r="AY1071" s="125">
        <f t="shared" si="563"/>
        <v>0</v>
      </c>
      <c r="AZ1071" s="143">
        <f t="shared" si="564"/>
        <v>0</v>
      </c>
      <c r="BA1071" s="143">
        <f t="shared" si="565"/>
        <v>0</v>
      </c>
      <c r="BB1071" s="143">
        <f t="shared" si="566"/>
        <v>0</v>
      </c>
      <c r="BC1071" s="143">
        <f t="shared" si="567"/>
        <v>0</v>
      </c>
      <c r="BD1071" s="143">
        <f t="shared" si="568"/>
        <v>0</v>
      </c>
      <c r="BE1071" s="143">
        <f t="shared" si="569"/>
        <v>0</v>
      </c>
      <c r="BF1071" s="143">
        <f t="shared" si="570"/>
        <v>0</v>
      </c>
      <c r="BG1071" s="144">
        <f t="shared" si="571"/>
        <v>0</v>
      </c>
      <c r="BH1071" s="144">
        <f t="shared" si="572"/>
        <v>0</v>
      </c>
      <c r="BI1071" s="144">
        <f t="shared" si="573"/>
        <v>0</v>
      </c>
      <c r="BJ1071" s="144">
        <f t="shared" si="574"/>
        <v>0</v>
      </c>
      <c r="BK1071" s="144">
        <f t="shared" si="575"/>
        <v>0</v>
      </c>
      <c r="BL1071" s="144">
        <f t="shared" si="576"/>
        <v>0</v>
      </c>
      <c r="BM1071" s="145">
        <f t="shared" si="577"/>
        <v>0</v>
      </c>
      <c r="BN1071" s="124"/>
      <c r="BO1071" s="124"/>
      <c r="BP1071" s="124"/>
      <c r="BQ1071" s="124"/>
      <c r="BR1071" s="124"/>
      <c r="BS1071" s="124"/>
      <c r="BT1071" s="124"/>
      <c r="BU1071" s="124"/>
      <c r="BV1071" s="130"/>
      <c r="BW1071" s="130"/>
      <c r="BX1071" s="130"/>
      <c r="BY1071" s="130"/>
      <c r="BZ1071" s="130"/>
      <c r="CA1071" s="130"/>
      <c r="CB1071" s="130"/>
      <c r="CC1071" s="130"/>
      <c r="CD1071" s="130"/>
      <c r="CE1071" s="130"/>
      <c r="CF1071" s="130"/>
      <c r="CG1071" s="130"/>
      <c r="CH1071" s="130"/>
      <c r="CI1071" s="130"/>
      <c r="CJ1071" s="130"/>
      <c r="CM1071" s="159">
        <f t="shared" si="578"/>
        <v>0</v>
      </c>
      <c r="CN1071" s="160">
        <f t="shared" si="579"/>
        <v>0</v>
      </c>
      <c r="CO1071" s="160">
        <f t="shared" si="580"/>
        <v>0</v>
      </c>
      <c r="CP1071" s="160">
        <f t="shared" si="581"/>
        <v>0</v>
      </c>
      <c r="CQ1071" s="160">
        <f t="shared" si="582"/>
        <v>0</v>
      </c>
      <c r="CR1071" s="160" t="str">
        <f t="shared" si="583"/>
        <v/>
      </c>
      <c r="CS1071" s="160" t="str">
        <f t="shared" si="584"/>
        <v/>
      </c>
      <c r="CT1071" s="160" t="str">
        <f t="shared" si="585"/>
        <v/>
      </c>
      <c r="CU1071" s="162" t="str">
        <f t="shared" si="586"/>
        <v/>
      </c>
      <c r="CV1071" s="162" t="str">
        <f t="shared" si="587"/>
        <v/>
      </c>
      <c r="CW1071" s="162" t="str">
        <f t="shared" si="588"/>
        <v/>
      </c>
      <c r="CX1071" s="162" t="str">
        <f t="shared" si="589"/>
        <v/>
      </c>
      <c r="CY1071" s="162" t="str">
        <f t="shared" si="590"/>
        <v/>
      </c>
      <c r="CZ1071" s="162" t="str">
        <f t="shared" si="591"/>
        <v/>
      </c>
      <c r="DA1071" s="163" t="str">
        <f t="shared" si="592"/>
        <v/>
      </c>
    </row>
    <row r="1072" spans="1:105" ht="16.5" x14ac:dyDescent="0.3">
      <c r="A1072" s="135"/>
      <c r="B1072" s="136"/>
      <c r="C1072" s="136"/>
      <c r="D1072" s="137"/>
      <c r="E1072" s="176"/>
      <c r="F1072" s="182"/>
      <c r="G1072" s="183"/>
      <c r="H1072" s="183"/>
      <c r="I1072" s="183"/>
      <c r="J1072" s="183"/>
      <c r="K1072" s="183"/>
      <c r="L1072" s="183"/>
      <c r="M1072" s="186"/>
      <c r="N1072" s="182"/>
      <c r="O1072" s="184"/>
      <c r="P1072" s="178"/>
      <c r="Q1072" s="118">
        <f t="shared" si="561"/>
        <v>0</v>
      </c>
      <c r="R1072" s="3"/>
      <c r="S1072" s="3"/>
      <c r="T1072" s="4"/>
      <c r="U1072" s="4"/>
      <c r="V1072" s="99">
        <f t="shared" si="562"/>
        <v>0</v>
      </c>
      <c r="W1072" s="161"/>
      <c r="X1072" s="138"/>
      <c r="AH1072" s="158" t="str">
        <f t="array" ref="AH1072">IF(OR(AH$1=0, $A1072=""),"",SQRT((_xlfn.XLOOKUP(AH$1,$Z$2:$Z$16,$AA$2:$AA$16)-$T1072)^2+(_xlfn.XLOOKUP(AH$1,$Z$2:$Z$16,$AB$2:$AB$16)-$U1072)^2+(_xlfn.XLOOKUP(AH$1,$Z$2:$Z$16,$AC$2:$AC$16-$V1072)^2)))</f>
        <v/>
      </c>
      <c r="AI1072" s="140" t="str">
        <f t="array" ref="AI1072">IF(OR(AI$1=0, $A1072=""),"",SQRT((_xlfn.XLOOKUP(AI$1,$Z$2:$Z$16,$AA$2:$AA$16)-$T1072)^2+(_xlfn.XLOOKUP(AI$1,$Z$2:$Z$16,$AB$2:$AB$16)-$U1072)^2+(_xlfn.XLOOKUP(AI$1,$Z$2:$Z$16,$AC$2:$AC$16-$V1072)^2)))</f>
        <v/>
      </c>
      <c r="AJ1072" s="140" t="str">
        <f t="array" ref="AJ1072">IF(OR(AJ$1=0, $A1072=""),"",SQRT((_xlfn.XLOOKUP(AJ$1,$Z$2:$Z$16,$AA$2:$AA$16)-$T1072)^2+(_xlfn.XLOOKUP(AJ$1,$Z$2:$Z$16,$AB$2:$AB$16)-$U1072)^2+(_xlfn.XLOOKUP(AJ$1,$Z$2:$Z$16,$AC$2:$AC$16-$V1072)^2)))</f>
        <v/>
      </c>
      <c r="AK1072" s="140" t="str">
        <f t="array" ref="AK1072">IF(OR(AK$1=0, $A1072=""),"",SQRT((_xlfn.XLOOKUP(AK$1,$Z$2:$Z$16,$AA$2:$AA$16)-$T1072)^2+(_xlfn.XLOOKUP(AK$1,$Z$2:$Z$16,$AB$2:$AB$16)-$U1072)^2+(_xlfn.XLOOKUP(AK$1,$Z$2:$Z$16,$AC$2:$AC$16-$V1072)^2)))</f>
        <v/>
      </c>
      <c r="AL1072" s="140" t="str">
        <f t="array" ref="AL1072">IF(OR(AL$1=0, $A1072=""),"",SQRT((_xlfn.XLOOKUP(AL$1,$Z$2:$Z$16,$AA$2:$AA$16)-$T1072)^2+(_xlfn.XLOOKUP(AL$1,$Z$2:$Z$16,$AB$2:$AB$16)-$U1072)^2+(_xlfn.XLOOKUP(AL$1,$Z$2:$Z$16,$AC$2:$AC$16-$V1072)^2)))</f>
        <v/>
      </c>
      <c r="AM1072" s="140" t="str">
        <f t="array" ref="AM1072">IF(OR(AM$1=0, $A1072=""),"",SQRT((_xlfn.XLOOKUP(AM$1,$Z$2:$Z$16,$AA$2:$AA$16)-$T1072)^2+(_xlfn.XLOOKUP(AM$1,$Z$2:$Z$16,$AB$2:$AB$16)-$U1072)^2+(_xlfn.XLOOKUP(AM$1,$Z$2:$Z$16,$AC$2:$AC$16-$V1072)^2)))</f>
        <v/>
      </c>
      <c r="AN1072" s="140" t="str">
        <f t="array" ref="AN1072">IF(OR(AN$1=0, $A1072=""),"",SQRT((_xlfn.XLOOKUP(AN$1,$Z$2:$Z$16,$AA$2:$AA$16)-$T1072)^2+(_xlfn.XLOOKUP(AN$1,$Z$2:$Z$16,$AB$2:$AB$16)-$U1072)^2+(_xlfn.XLOOKUP(AN$1,$Z$2:$Z$16,$AC$2:$AC$16-$V1072)^2)))</f>
        <v/>
      </c>
      <c r="AO1072" s="140" t="str">
        <f t="array" ref="AO1072">IF(OR(AO$1=0, $A1072=""),"",SQRT((_xlfn.XLOOKUP(AO$1,$Z$2:$Z$16,$AA$2:$AA$16)-$T1072)^2+(_xlfn.XLOOKUP(AO$1,$Z$2:$Z$16,$AB$2:$AB$16)-$U1072)^2+(_xlfn.XLOOKUP(AO$1,$Z$2:$Z$16,$AC$2:$AC$16-$V1072)^2)))</f>
        <v/>
      </c>
      <c r="AP1072" s="141" t="str">
        <f t="array" ref="AP1072">IF(OR(AP$1=0, $A1072=""),"",SQRT((_xlfn.XLOOKUP(AP$1,$Z$2:$Z$16,$AA$2:$AA$16)-$T1072)^2+(_xlfn.XLOOKUP(AP$1,$Z$2:$Z$16,$AB$2:$AB$16)-$U1072)^2+(_xlfn.XLOOKUP(AP$1,$Z$2:$Z$16,$AC$2:$AC$16-$V1072)^2)))</f>
        <v/>
      </c>
      <c r="AQ1072" s="141" t="str">
        <f t="array" ref="AQ1072">IF(OR(AQ$1=0, $A1072=""),"",SQRT((_xlfn.XLOOKUP(AQ$1,$Z$2:$Z$16,$AA$2:$AA$16)-$T1072)^2+(_xlfn.XLOOKUP(AQ$1,$Z$2:$Z$16,$AB$2:$AB$16)-$U1072)^2+(_xlfn.XLOOKUP(AQ$1,$Z$2:$Z$16,$AC$2:$AC$16-$V1072)^2)))</f>
        <v/>
      </c>
      <c r="AR1072" s="141" t="str">
        <f t="array" ref="AR1072">IF(OR(AR$1=0, $A1072=""),"",SQRT((_xlfn.XLOOKUP(AR$1,$Z$2:$Z$16,$AA$2:$AA$16)-$T1072)^2+(_xlfn.XLOOKUP(AR$1,$Z$2:$Z$16,$AB$2:$AB$16)-$U1072)^2+(_xlfn.XLOOKUP(AR$1,$Z$2:$Z$16,$AC$2:$AC$16-$V1072)^2)))</f>
        <v/>
      </c>
      <c r="AS1072" s="141" t="str">
        <f t="array" ref="AS1072">IF(OR(AS$1=0, $A1072=""),"",SQRT((_xlfn.XLOOKUP(AS$1,$Z$2:$Z$16,$AA$2:$AA$16)-$T1072)^2+(_xlfn.XLOOKUP(AS$1,$Z$2:$Z$16,$AB$2:$AB$16)-$U1072)^2+(_xlfn.XLOOKUP(AS$1,$Z$2:$Z$16,$AC$2:$AC$16-$V1072)^2)))</f>
        <v/>
      </c>
      <c r="AT1072" s="141" t="str">
        <f t="array" ref="AT1072">IF(OR(AT$1=0, $A1072=""),"",SQRT((_xlfn.XLOOKUP(AT$1,$Z$2:$Z$16,$AA$2:$AA$16)-$T1072)^2+(_xlfn.XLOOKUP(AT$1,$Z$2:$Z$16,$AB$2:$AB$16)-$U1072)^2+(_xlfn.XLOOKUP(AT$1,$Z$2:$Z$16,$AC$2:$AC$16-$V1072)^2)))</f>
        <v/>
      </c>
      <c r="AU1072" s="141" t="str">
        <f t="array" ref="AU1072">IF(OR(AU$1=0, $A1072=""),"",SQRT((_xlfn.XLOOKUP(AU$1,$Z$2:$Z$16,$AA$2:$AA$16)-$T1072)^2+(_xlfn.XLOOKUP(AU$1,$Z$2:$Z$16,$AB$2:$AB$16)-$U1072)^2+(_xlfn.XLOOKUP(AU$1,$Z$2:$Z$16,$AC$2:$AC$16-$V1072)^2)))</f>
        <v/>
      </c>
      <c r="AV1072" s="142" t="str">
        <f t="array" ref="AV1072">IF(OR(AV$1=0, $A1072=""),"",SQRT((_xlfn.XLOOKUP(AV$1,$Z$2:$Z$16,$AA$2:$AA$16)-$T1072)^2+(_xlfn.XLOOKUP(AV$1,$Z$2:$Z$16,$AB$2:$AB$16)-$U1072)^2+(_xlfn.XLOOKUP(AV$1,$Z$2:$Z$16,$AC$2:$AC$16-$V1072)^2)))</f>
        <v/>
      </c>
      <c r="AW1072" s="124"/>
      <c r="AX1072" s="124"/>
      <c r="AY1072" s="125">
        <f t="shared" si="563"/>
        <v>0</v>
      </c>
      <c r="AZ1072" s="143">
        <f t="shared" si="564"/>
        <v>0</v>
      </c>
      <c r="BA1072" s="143">
        <f t="shared" si="565"/>
        <v>0</v>
      </c>
      <c r="BB1072" s="143">
        <f t="shared" si="566"/>
        <v>0</v>
      </c>
      <c r="BC1072" s="143">
        <f t="shared" si="567"/>
        <v>0</v>
      </c>
      <c r="BD1072" s="143">
        <f t="shared" si="568"/>
        <v>0</v>
      </c>
      <c r="BE1072" s="143">
        <f t="shared" si="569"/>
        <v>0</v>
      </c>
      <c r="BF1072" s="143">
        <f t="shared" si="570"/>
        <v>0</v>
      </c>
      <c r="BG1072" s="144">
        <f t="shared" si="571"/>
        <v>0</v>
      </c>
      <c r="BH1072" s="144">
        <f t="shared" si="572"/>
        <v>0</v>
      </c>
      <c r="BI1072" s="144">
        <f t="shared" si="573"/>
        <v>0</v>
      </c>
      <c r="BJ1072" s="144">
        <f t="shared" si="574"/>
        <v>0</v>
      </c>
      <c r="BK1072" s="144">
        <f t="shared" si="575"/>
        <v>0</v>
      </c>
      <c r="BL1072" s="144">
        <f t="shared" si="576"/>
        <v>0</v>
      </c>
      <c r="BM1072" s="145">
        <f t="shared" si="577"/>
        <v>0</v>
      </c>
      <c r="BN1072" s="124"/>
      <c r="BO1072" s="124"/>
      <c r="BP1072" s="124"/>
      <c r="BQ1072" s="124"/>
      <c r="BR1072" s="124"/>
      <c r="BS1072" s="124"/>
      <c r="BT1072" s="124"/>
      <c r="BU1072" s="124"/>
      <c r="BV1072" s="130"/>
      <c r="BW1072" s="130"/>
      <c r="BX1072" s="130"/>
      <c r="BY1072" s="130"/>
      <c r="BZ1072" s="130"/>
      <c r="CA1072" s="130"/>
      <c r="CB1072" s="130"/>
      <c r="CC1072" s="130"/>
      <c r="CD1072" s="130"/>
      <c r="CE1072" s="130"/>
      <c r="CF1072" s="130"/>
      <c r="CG1072" s="130"/>
      <c r="CH1072" s="130"/>
      <c r="CI1072" s="130"/>
      <c r="CJ1072" s="130"/>
      <c r="CM1072" s="159">
        <f t="shared" si="578"/>
        <v>0</v>
      </c>
      <c r="CN1072" s="160">
        <f t="shared" si="579"/>
        <v>0</v>
      </c>
      <c r="CO1072" s="160">
        <f t="shared" si="580"/>
        <v>0</v>
      </c>
      <c r="CP1072" s="160">
        <f t="shared" si="581"/>
        <v>0</v>
      </c>
      <c r="CQ1072" s="160">
        <f t="shared" si="582"/>
        <v>0</v>
      </c>
      <c r="CR1072" s="160" t="str">
        <f t="shared" si="583"/>
        <v/>
      </c>
      <c r="CS1072" s="160" t="str">
        <f t="shared" si="584"/>
        <v/>
      </c>
      <c r="CT1072" s="160" t="str">
        <f t="shared" si="585"/>
        <v/>
      </c>
      <c r="CU1072" s="162" t="str">
        <f t="shared" si="586"/>
        <v/>
      </c>
      <c r="CV1072" s="162" t="str">
        <f t="shared" si="587"/>
        <v/>
      </c>
      <c r="CW1072" s="162" t="str">
        <f t="shared" si="588"/>
        <v/>
      </c>
      <c r="CX1072" s="162" t="str">
        <f t="shared" si="589"/>
        <v/>
      </c>
      <c r="CY1072" s="162" t="str">
        <f t="shared" si="590"/>
        <v/>
      </c>
      <c r="CZ1072" s="162" t="str">
        <f t="shared" si="591"/>
        <v/>
      </c>
      <c r="DA1072" s="163" t="str">
        <f t="shared" si="592"/>
        <v/>
      </c>
    </row>
    <row r="1073" spans="1:105" ht="16.5" x14ac:dyDescent="0.3">
      <c r="A1073" s="135"/>
      <c r="B1073" s="136"/>
      <c r="C1073" s="136"/>
      <c r="D1073" s="137"/>
      <c r="E1073" s="176"/>
      <c r="F1073" s="182"/>
      <c r="G1073" s="183"/>
      <c r="H1073" s="183"/>
      <c r="I1073" s="183"/>
      <c r="J1073" s="183"/>
      <c r="K1073" s="183"/>
      <c r="L1073" s="183"/>
      <c r="M1073" s="186"/>
      <c r="N1073" s="182"/>
      <c r="O1073" s="184"/>
      <c r="P1073" s="178"/>
      <c r="Q1073" s="118">
        <f t="shared" si="561"/>
        <v>0</v>
      </c>
      <c r="R1073" s="3"/>
      <c r="S1073" s="3"/>
      <c r="T1073" s="4"/>
      <c r="U1073" s="4"/>
      <c r="V1073" s="99">
        <f t="shared" si="562"/>
        <v>0</v>
      </c>
      <c r="W1073" s="161"/>
      <c r="X1073" s="138"/>
      <c r="AH1073" s="158" t="str">
        <f t="array" ref="AH1073">IF(OR(AH$1=0, $A1073=""),"",SQRT((_xlfn.XLOOKUP(AH$1,$Z$2:$Z$16,$AA$2:$AA$16)-$T1073)^2+(_xlfn.XLOOKUP(AH$1,$Z$2:$Z$16,$AB$2:$AB$16)-$U1073)^2+(_xlfn.XLOOKUP(AH$1,$Z$2:$Z$16,$AC$2:$AC$16-$V1073)^2)))</f>
        <v/>
      </c>
      <c r="AI1073" s="140" t="str">
        <f t="array" ref="AI1073">IF(OR(AI$1=0, $A1073=""),"",SQRT((_xlfn.XLOOKUP(AI$1,$Z$2:$Z$16,$AA$2:$AA$16)-$T1073)^2+(_xlfn.XLOOKUP(AI$1,$Z$2:$Z$16,$AB$2:$AB$16)-$U1073)^2+(_xlfn.XLOOKUP(AI$1,$Z$2:$Z$16,$AC$2:$AC$16-$V1073)^2)))</f>
        <v/>
      </c>
      <c r="AJ1073" s="140" t="str">
        <f t="array" ref="AJ1073">IF(OR(AJ$1=0, $A1073=""),"",SQRT((_xlfn.XLOOKUP(AJ$1,$Z$2:$Z$16,$AA$2:$AA$16)-$T1073)^2+(_xlfn.XLOOKUP(AJ$1,$Z$2:$Z$16,$AB$2:$AB$16)-$U1073)^2+(_xlfn.XLOOKUP(AJ$1,$Z$2:$Z$16,$AC$2:$AC$16-$V1073)^2)))</f>
        <v/>
      </c>
      <c r="AK1073" s="140" t="str">
        <f t="array" ref="AK1073">IF(OR(AK$1=0, $A1073=""),"",SQRT((_xlfn.XLOOKUP(AK$1,$Z$2:$Z$16,$AA$2:$AA$16)-$T1073)^2+(_xlfn.XLOOKUP(AK$1,$Z$2:$Z$16,$AB$2:$AB$16)-$U1073)^2+(_xlfn.XLOOKUP(AK$1,$Z$2:$Z$16,$AC$2:$AC$16-$V1073)^2)))</f>
        <v/>
      </c>
      <c r="AL1073" s="140" t="str">
        <f t="array" ref="AL1073">IF(OR(AL$1=0, $A1073=""),"",SQRT((_xlfn.XLOOKUP(AL$1,$Z$2:$Z$16,$AA$2:$AA$16)-$T1073)^2+(_xlfn.XLOOKUP(AL$1,$Z$2:$Z$16,$AB$2:$AB$16)-$U1073)^2+(_xlfn.XLOOKUP(AL$1,$Z$2:$Z$16,$AC$2:$AC$16-$V1073)^2)))</f>
        <v/>
      </c>
      <c r="AM1073" s="140" t="str">
        <f t="array" ref="AM1073">IF(OR(AM$1=0, $A1073=""),"",SQRT((_xlfn.XLOOKUP(AM$1,$Z$2:$Z$16,$AA$2:$AA$16)-$T1073)^2+(_xlfn.XLOOKUP(AM$1,$Z$2:$Z$16,$AB$2:$AB$16)-$U1073)^2+(_xlfn.XLOOKUP(AM$1,$Z$2:$Z$16,$AC$2:$AC$16-$V1073)^2)))</f>
        <v/>
      </c>
      <c r="AN1073" s="140" t="str">
        <f t="array" ref="AN1073">IF(OR(AN$1=0, $A1073=""),"",SQRT((_xlfn.XLOOKUP(AN$1,$Z$2:$Z$16,$AA$2:$AA$16)-$T1073)^2+(_xlfn.XLOOKUP(AN$1,$Z$2:$Z$16,$AB$2:$AB$16)-$U1073)^2+(_xlfn.XLOOKUP(AN$1,$Z$2:$Z$16,$AC$2:$AC$16-$V1073)^2)))</f>
        <v/>
      </c>
      <c r="AO1073" s="140" t="str">
        <f t="array" ref="AO1073">IF(OR(AO$1=0, $A1073=""),"",SQRT((_xlfn.XLOOKUP(AO$1,$Z$2:$Z$16,$AA$2:$AA$16)-$T1073)^2+(_xlfn.XLOOKUP(AO$1,$Z$2:$Z$16,$AB$2:$AB$16)-$U1073)^2+(_xlfn.XLOOKUP(AO$1,$Z$2:$Z$16,$AC$2:$AC$16-$V1073)^2)))</f>
        <v/>
      </c>
      <c r="AP1073" s="141" t="str">
        <f t="array" ref="AP1073">IF(OR(AP$1=0, $A1073=""),"",SQRT((_xlfn.XLOOKUP(AP$1,$Z$2:$Z$16,$AA$2:$AA$16)-$T1073)^2+(_xlfn.XLOOKUP(AP$1,$Z$2:$Z$16,$AB$2:$AB$16)-$U1073)^2+(_xlfn.XLOOKUP(AP$1,$Z$2:$Z$16,$AC$2:$AC$16-$V1073)^2)))</f>
        <v/>
      </c>
      <c r="AQ1073" s="141" t="str">
        <f t="array" ref="AQ1073">IF(OR(AQ$1=0, $A1073=""),"",SQRT((_xlfn.XLOOKUP(AQ$1,$Z$2:$Z$16,$AA$2:$AA$16)-$T1073)^2+(_xlfn.XLOOKUP(AQ$1,$Z$2:$Z$16,$AB$2:$AB$16)-$U1073)^2+(_xlfn.XLOOKUP(AQ$1,$Z$2:$Z$16,$AC$2:$AC$16-$V1073)^2)))</f>
        <v/>
      </c>
      <c r="AR1073" s="141" t="str">
        <f t="array" ref="AR1073">IF(OR(AR$1=0, $A1073=""),"",SQRT((_xlfn.XLOOKUP(AR$1,$Z$2:$Z$16,$AA$2:$AA$16)-$T1073)^2+(_xlfn.XLOOKUP(AR$1,$Z$2:$Z$16,$AB$2:$AB$16)-$U1073)^2+(_xlfn.XLOOKUP(AR$1,$Z$2:$Z$16,$AC$2:$AC$16-$V1073)^2)))</f>
        <v/>
      </c>
      <c r="AS1073" s="141" t="str">
        <f t="array" ref="AS1073">IF(OR(AS$1=0, $A1073=""),"",SQRT((_xlfn.XLOOKUP(AS$1,$Z$2:$Z$16,$AA$2:$AA$16)-$T1073)^2+(_xlfn.XLOOKUP(AS$1,$Z$2:$Z$16,$AB$2:$AB$16)-$U1073)^2+(_xlfn.XLOOKUP(AS$1,$Z$2:$Z$16,$AC$2:$AC$16-$V1073)^2)))</f>
        <v/>
      </c>
      <c r="AT1073" s="141" t="str">
        <f t="array" ref="AT1073">IF(OR(AT$1=0, $A1073=""),"",SQRT((_xlfn.XLOOKUP(AT$1,$Z$2:$Z$16,$AA$2:$AA$16)-$T1073)^2+(_xlfn.XLOOKUP(AT$1,$Z$2:$Z$16,$AB$2:$AB$16)-$U1073)^2+(_xlfn.XLOOKUP(AT$1,$Z$2:$Z$16,$AC$2:$AC$16-$V1073)^2)))</f>
        <v/>
      </c>
      <c r="AU1073" s="141" t="str">
        <f t="array" ref="AU1073">IF(OR(AU$1=0, $A1073=""),"",SQRT((_xlfn.XLOOKUP(AU$1,$Z$2:$Z$16,$AA$2:$AA$16)-$T1073)^2+(_xlfn.XLOOKUP(AU$1,$Z$2:$Z$16,$AB$2:$AB$16)-$U1073)^2+(_xlfn.XLOOKUP(AU$1,$Z$2:$Z$16,$AC$2:$AC$16-$V1073)^2)))</f>
        <v/>
      </c>
      <c r="AV1073" s="142" t="str">
        <f t="array" ref="AV1073">IF(OR(AV$1=0, $A1073=""),"",SQRT((_xlfn.XLOOKUP(AV$1,$Z$2:$Z$16,$AA$2:$AA$16)-$T1073)^2+(_xlfn.XLOOKUP(AV$1,$Z$2:$Z$16,$AB$2:$AB$16)-$U1073)^2+(_xlfn.XLOOKUP(AV$1,$Z$2:$Z$16,$AC$2:$AC$16-$V1073)^2)))</f>
        <v/>
      </c>
      <c r="AW1073" s="124"/>
      <c r="AX1073" s="124"/>
      <c r="AY1073" s="125">
        <f t="shared" si="563"/>
        <v>0</v>
      </c>
      <c r="AZ1073" s="143">
        <f t="shared" si="564"/>
        <v>0</v>
      </c>
      <c r="BA1073" s="143">
        <f t="shared" si="565"/>
        <v>0</v>
      </c>
      <c r="BB1073" s="143">
        <f t="shared" si="566"/>
        <v>0</v>
      </c>
      <c r="BC1073" s="143">
        <f t="shared" si="567"/>
        <v>0</v>
      </c>
      <c r="BD1073" s="143">
        <f t="shared" si="568"/>
        <v>0</v>
      </c>
      <c r="BE1073" s="143">
        <f t="shared" si="569"/>
        <v>0</v>
      </c>
      <c r="BF1073" s="143">
        <f t="shared" si="570"/>
        <v>0</v>
      </c>
      <c r="BG1073" s="144">
        <f t="shared" si="571"/>
        <v>0</v>
      </c>
      <c r="BH1073" s="144">
        <f t="shared" si="572"/>
        <v>0</v>
      </c>
      <c r="BI1073" s="144">
        <f t="shared" si="573"/>
        <v>0</v>
      </c>
      <c r="BJ1073" s="144">
        <f t="shared" si="574"/>
        <v>0</v>
      </c>
      <c r="BK1073" s="144">
        <f t="shared" si="575"/>
        <v>0</v>
      </c>
      <c r="BL1073" s="144">
        <f t="shared" si="576"/>
        <v>0</v>
      </c>
      <c r="BM1073" s="145">
        <f t="shared" si="577"/>
        <v>0</v>
      </c>
      <c r="BN1073" s="124"/>
      <c r="BO1073" s="124"/>
      <c r="BP1073" s="124"/>
      <c r="BQ1073" s="124"/>
      <c r="BR1073" s="124"/>
      <c r="BS1073" s="124"/>
      <c r="BT1073" s="124"/>
      <c r="BU1073" s="124"/>
      <c r="BV1073" s="130"/>
      <c r="BW1073" s="130"/>
      <c r="BX1073" s="130"/>
      <c r="BY1073" s="130"/>
      <c r="BZ1073" s="130"/>
      <c r="CA1073" s="130"/>
      <c r="CB1073" s="130"/>
      <c r="CC1073" s="130"/>
      <c r="CD1073" s="130"/>
      <c r="CE1073" s="130"/>
      <c r="CF1073" s="130"/>
      <c r="CG1073" s="130"/>
      <c r="CH1073" s="130"/>
      <c r="CI1073" s="130"/>
      <c r="CJ1073" s="130"/>
      <c r="CM1073" s="159">
        <f t="shared" si="578"/>
        <v>0</v>
      </c>
      <c r="CN1073" s="160">
        <f t="shared" si="579"/>
        <v>0</v>
      </c>
      <c r="CO1073" s="160">
        <f t="shared" si="580"/>
        <v>0</v>
      </c>
      <c r="CP1073" s="160">
        <f t="shared" si="581"/>
        <v>0</v>
      </c>
      <c r="CQ1073" s="160">
        <f t="shared" si="582"/>
        <v>0</v>
      </c>
      <c r="CR1073" s="160" t="str">
        <f t="shared" si="583"/>
        <v/>
      </c>
      <c r="CS1073" s="160" t="str">
        <f t="shared" si="584"/>
        <v/>
      </c>
      <c r="CT1073" s="160" t="str">
        <f t="shared" si="585"/>
        <v/>
      </c>
      <c r="CU1073" s="162" t="str">
        <f t="shared" si="586"/>
        <v/>
      </c>
      <c r="CV1073" s="162" t="str">
        <f t="shared" si="587"/>
        <v/>
      </c>
      <c r="CW1073" s="162" t="str">
        <f t="shared" si="588"/>
        <v/>
      </c>
      <c r="CX1073" s="162" t="str">
        <f t="shared" si="589"/>
        <v/>
      </c>
      <c r="CY1073" s="162" t="str">
        <f t="shared" si="590"/>
        <v/>
      </c>
      <c r="CZ1073" s="162" t="str">
        <f t="shared" si="591"/>
        <v/>
      </c>
      <c r="DA1073" s="163" t="str">
        <f t="shared" si="592"/>
        <v/>
      </c>
    </row>
    <row r="1074" spans="1:105" ht="16.5" x14ac:dyDescent="0.3">
      <c r="A1074" s="135"/>
      <c r="B1074" s="136"/>
      <c r="C1074" s="136"/>
      <c r="D1074" s="137"/>
      <c r="E1074" s="176"/>
      <c r="F1074" s="182"/>
      <c r="G1074" s="183"/>
      <c r="H1074" s="183"/>
      <c r="I1074" s="183"/>
      <c r="J1074" s="183"/>
      <c r="K1074" s="183"/>
      <c r="L1074" s="183"/>
      <c r="M1074" s="186"/>
      <c r="N1074" s="182"/>
      <c r="O1074" s="184"/>
      <c r="P1074" s="178"/>
      <c r="Q1074" s="118">
        <f t="shared" si="561"/>
        <v>0</v>
      </c>
      <c r="R1074" s="3"/>
      <c r="S1074" s="3"/>
      <c r="T1074" s="4"/>
      <c r="U1074" s="4"/>
      <c r="V1074" s="99">
        <f t="shared" si="562"/>
        <v>0</v>
      </c>
      <c r="W1074" s="161"/>
      <c r="X1074" s="138"/>
      <c r="AH1074" s="158" t="str">
        <f t="array" ref="AH1074">IF(OR(AH$1=0, $A1074=""),"",SQRT((_xlfn.XLOOKUP(AH$1,$Z$2:$Z$16,$AA$2:$AA$16)-$T1074)^2+(_xlfn.XLOOKUP(AH$1,$Z$2:$Z$16,$AB$2:$AB$16)-$U1074)^2+(_xlfn.XLOOKUP(AH$1,$Z$2:$Z$16,$AC$2:$AC$16-$V1074)^2)))</f>
        <v/>
      </c>
      <c r="AI1074" s="140" t="str">
        <f t="array" ref="AI1074">IF(OR(AI$1=0, $A1074=""),"",SQRT((_xlfn.XLOOKUP(AI$1,$Z$2:$Z$16,$AA$2:$AA$16)-$T1074)^2+(_xlfn.XLOOKUP(AI$1,$Z$2:$Z$16,$AB$2:$AB$16)-$U1074)^2+(_xlfn.XLOOKUP(AI$1,$Z$2:$Z$16,$AC$2:$AC$16-$V1074)^2)))</f>
        <v/>
      </c>
      <c r="AJ1074" s="140" t="str">
        <f t="array" ref="AJ1074">IF(OR(AJ$1=0, $A1074=""),"",SQRT((_xlfn.XLOOKUP(AJ$1,$Z$2:$Z$16,$AA$2:$AA$16)-$T1074)^2+(_xlfn.XLOOKUP(AJ$1,$Z$2:$Z$16,$AB$2:$AB$16)-$U1074)^2+(_xlfn.XLOOKUP(AJ$1,$Z$2:$Z$16,$AC$2:$AC$16-$V1074)^2)))</f>
        <v/>
      </c>
      <c r="AK1074" s="140" t="str">
        <f t="array" ref="AK1074">IF(OR(AK$1=0, $A1074=""),"",SQRT((_xlfn.XLOOKUP(AK$1,$Z$2:$Z$16,$AA$2:$AA$16)-$T1074)^2+(_xlfn.XLOOKUP(AK$1,$Z$2:$Z$16,$AB$2:$AB$16)-$U1074)^2+(_xlfn.XLOOKUP(AK$1,$Z$2:$Z$16,$AC$2:$AC$16-$V1074)^2)))</f>
        <v/>
      </c>
      <c r="AL1074" s="140" t="str">
        <f t="array" ref="AL1074">IF(OR(AL$1=0, $A1074=""),"",SQRT((_xlfn.XLOOKUP(AL$1,$Z$2:$Z$16,$AA$2:$AA$16)-$T1074)^2+(_xlfn.XLOOKUP(AL$1,$Z$2:$Z$16,$AB$2:$AB$16)-$U1074)^2+(_xlfn.XLOOKUP(AL$1,$Z$2:$Z$16,$AC$2:$AC$16-$V1074)^2)))</f>
        <v/>
      </c>
      <c r="AM1074" s="140" t="str">
        <f t="array" ref="AM1074">IF(OR(AM$1=0, $A1074=""),"",SQRT((_xlfn.XLOOKUP(AM$1,$Z$2:$Z$16,$AA$2:$AA$16)-$T1074)^2+(_xlfn.XLOOKUP(AM$1,$Z$2:$Z$16,$AB$2:$AB$16)-$U1074)^2+(_xlfn.XLOOKUP(AM$1,$Z$2:$Z$16,$AC$2:$AC$16-$V1074)^2)))</f>
        <v/>
      </c>
      <c r="AN1074" s="140" t="str">
        <f t="array" ref="AN1074">IF(OR(AN$1=0, $A1074=""),"",SQRT((_xlfn.XLOOKUP(AN$1,$Z$2:$Z$16,$AA$2:$AA$16)-$T1074)^2+(_xlfn.XLOOKUP(AN$1,$Z$2:$Z$16,$AB$2:$AB$16)-$U1074)^2+(_xlfn.XLOOKUP(AN$1,$Z$2:$Z$16,$AC$2:$AC$16-$V1074)^2)))</f>
        <v/>
      </c>
      <c r="AO1074" s="140" t="str">
        <f t="array" ref="AO1074">IF(OR(AO$1=0, $A1074=""),"",SQRT((_xlfn.XLOOKUP(AO$1,$Z$2:$Z$16,$AA$2:$AA$16)-$T1074)^2+(_xlfn.XLOOKUP(AO$1,$Z$2:$Z$16,$AB$2:$AB$16)-$U1074)^2+(_xlfn.XLOOKUP(AO$1,$Z$2:$Z$16,$AC$2:$AC$16-$V1074)^2)))</f>
        <v/>
      </c>
      <c r="AP1074" s="141" t="str">
        <f t="array" ref="AP1074">IF(OR(AP$1=0, $A1074=""),"",SQRT((_xlfn.XLOOKUP(AP$1,$Z$2:$Z$16,$AA$2:$AA$16)-$T1074)^2+(_xlfn.XLOOKUP(AP$1,$Z$2:$Z$16,$AB$2:$AB$16)-$U1074)^2+(_xlfn.XLOOKUP(AP$1,$Z$2:$Z$16,$AC$2:$AC$16-$V1074)^2)))</f>
        <v/>
      </c>
      <c r="AQ1074" s="141" t="str">
        <f t="array" ref="AQ1074">IF(OR(AQ$1=0, $A1074=""),"",SQRT((_xlfn.XLOOKUP(AQ$1,$Z$2:$Z$16,$AA$2:$AA$16)-$T1074)^2+(_xlfn.XLOOKUP(AQ$1,$Z$2:$Z$16,$AB$2:$AB$16)-$U1074)^2+(_xlfn.XLOOKUP(AQ$1,$Z$2:$Z$16,$AC$2:$AC$16-$V1074)^2)))</f>
        <v/>
      </c>
      <c r="AR1074" s="141" t="str">
        <f t="array" ref="AR1074">IF(OR(AR$1=0, $A1074=""),"",SQRT((_xlfn.XLOOKUP(AR$1,$Z$2:$Z$16,$AA$2:$AA$16)-$T1074)^2+(_xlfn.XLOOKUP(AR$1,$Z$2:$Z$16,$AB$2:$AB$16)-$U1074)^2+(_xlfn.XLOOKUP(AR$1,$Z$2:$Z$16,$AC$2:$AC$16-$V1074)^2)))</f>
        <v/>
      </c>
      <c r="AS1074" s="141" t="str">
        <f t="array" ref="AS1074">IF(OR(AS$1=0, $A1074=""),"",SQRT((_xlfn.XLOOKUP(AS$1,$Z$2:$Z$16,$AA$2:$AA$16)-$T1074)^2+(_xlfn.XLOOKUP(AS$1,$Z$2:$Z$16,$AB$2:$AB$16)-$U1074)^2+(_xlfn.XLOOKUP(AS$1,$Z$2:$Z$16,$AC$2:$AC$16-$V1074)^2)))</f>
        <v/>
      </c>
      <c r="AT1074" s="141" t="str">
        <f t="array" ref="AT1074">IF(OR(AT$1=0, $A1074=""),"",SQRT((_xlfn.XLOOKUP(AT$1,$Z$2:$Z$16,$AA$2:$AA$16)-$T1074)^2+(_xlfn.XLOOKUP(AT$1,$Z$2:$Z$16,$AB$2:$AB$16)-$U1074)^2+(_xlfn.XLOOKUP(AT$1,$Z$2:$Z$16,$AC$2:$AC$16-$V1074)^2)))</f>
        <v/>
      </c>
      <c r="AU1074" s="141" t="str">
        <f t="array" ref="AU1074">IF(OR(AU$1=0, $A1074=""),"",SQRT((_xlfn.XLOOKUP(AU$1,$Z$2:$Z$16,$AA$2:$AA$16)-$T1074)^2+(_xlfn.XLOOKUP(AU$1,$Z$2:$Z$16,$AB$2:$AB$16)-$U1074)^2+(_xlfn.XLOOKUP(AU$1,$Z$2:$Z$16,$AC$2:$AC$16-$V1074)^2)))</f>
        <v/>
      </c>
      <c r="AV1074" s="142" t="str">
        <f t="array" ref="AV1074">IF(OR(AV$1=0, $A1074=""),"",SQRT((_xlfn.XLOOKUP(AV$1,$Z$2:$Z$16,$AA$2:$AA$16)-$T1074)^2+(_xlfn.XLOOKUP(AV$1,$Z$2:$Z$16,$AB$2:$AB$16)-$U1074)^2+(_xlfn.XLOOKUP(AV$1,$Z$2:$Z$16,$AC$2:$AC$16-$V1074)^2)))</f>
        <v/>
      </c>
      <c r="AW1074" s="124"/>
      <c r="AX1074" s="124"/>
      <c r="AY1074" s="125">
        <f t="shared" si="563"/>
        <v>0</v>
      </c>
      <c r="AZ1074" s="143">
        <f t="shared" si="564"/>
        <v>0</v>
      </c>
      <c r="BA1074" s="143">
        <f t="shared" si="565"/>
        <v>0</v>
      </c>
      <c r="BB1074" s="143">
        <f t="shared" si="566"/>
        <v>0</v>
      </c>
      <c r="BC1074" s="143">
        <f t="shared" si="567"/>
        <v>0</v>
      </c>
      <c r="BD1074" s="143">
        <f t="shared" si="568"/>
        <v>0</v>
      </c>
      <c r="BE1074" s="143">
        <f t="shared" si="569"/>
        <v>0</v>
      </c>
      <c r="BF1074" s="143">
        <f t="shared" si="570"/>
        <v>0</v>
      </c>
      <c r="BG1074" s="144">
        <f t="shared" si="571"/>
        <v>0</v>
      </c>
      <c r="BH1074" s="144">
        <f t="shared" si="572"/>
        <v>0</v>
      </c>
      <c r="BI1074" s="144">
        <f t="shared" si="573"/>
        <v>0</v>
      </c>
      <c r="BJ1074" s="144">
        <f t="shared" si="574"/>
        <v>0</v>
      </c>
      <c r="BK1074" s="144">
        <f t="shared" si="575"/>
        <v>0</v>
      </c>
      <c r="BL1074" s="144">
        <f t="shared" si="576"/>
        <v>0</v>
      </c>
      <c r="BM1074" s="145">
        <f t="shared" si="577"/>
        <v>0</v>
      </c>
      <c r="BN1074" s="124"/>
      <c r="BO1074" s="124"/>
      <c r="BP1074" s="124"/>
      <c r="BQ1074" s="124"/>
      <c r="BR1074" s="124"/>
      <c r="BS1074" s="124"/>
      <c r="BT1074" s="124"/>
      <c r="BU1074" s="124"/>
      <c r="BV1074" s="130"/>
      <c r="BW1074" s="130"/>
      <c r="BX1074" s="130"/>
      <c r="BY1074" s="130"/>
      <c r="BZ1074" s="130"/>
      <c r="CA1074" s="130"/>
      <c r="CB1074" s="130"/>
      <c r="CC1074" s="130"/>
      <c r="CD1074" s="130"/>
      <c r="CE1074" s="130"/>
      <c r="CF1074" s="130"/>
      <c r="CG1074" s="130"/>
      <c r="CH1074" s="130"/>
      <c r="CI1074" s="130"/>
      <c r="CJ1074" s="130"/>
      <c r="CM1074" s="159">
        <f t="shared" si="578"/>
        <v>0</v>
      </c>
      <c r="CN1074" s="160">
        <f t="shared" si="579"/>
        <v>0</v>
      </c>
      <c r="CO1074" s="160">
        <f t="shared" si="580"/>
        <v>0</v>
      </c>
      <c r="CP1074" s="160">
        <f t="shared" si="581"/>
        <v>0</v>
      </c>
      <c r="CQ1074" s="160">
        <f t="shared" si="582"/>
        <v>0</v>
      </c>
      <c r="CR1074" s="160" t="str">
        <f t="shared" si="583"/>
        <v/>
      </c>
      <c r="CS1074" s="160" t="str">
        <f t="shared" si="584"/>
        <v/>
      </c>
      <c r="CT1074" s="160" t="str">
        <f t="shared" si="585"/>
        <v/>
      </c>
      <c r="CU1074" s="162" t="str">
        <f t="shared" si="586"/>
        <v/>
      </c>
      <c r="CV1074" s="162" t="str">
        <f t="shared" si="587"/>
        <v/>
      </c>
      <c r="CW1074" s="162" t="str">
        <f t="shared" si="588"/>
        <v/>
      </c>
      <c r="CX1074" s="162" t="str">
        <f t="shared" si="589"/>
        <v/>
      </c>
      <c r="CY1074" s="162" t="str">
        <f t="shared" si="590"/>
        <v/>
      </c>
      <c r="CZ1074" s="162" t="str">
        <f t="shared" si="591"/>
        <v/>
      </c>
      <c r="DA1074" s="163" t="str">
        <f t="shared" si="592"/>
        <v/>
      </c>
    </row>
    <row r="1075" spans="1:105" ht="16.5" x14ac:dyDescent="0.3">
      <c r="A1075" s="135"/>
      <c r="B1075" s="136"/>
      <c r="C1075" s="136"/>
      <c r="D1075" s="137"/>
      <c r="E1075" s="176"/>
      <c r="F1075" s="182"/>
      <c r="G1075" s="183"/>
      <c r="H1075" s="183"/>
      <c r="I1075" s="183"/>
      <c r="J1075" s="183"/>
      <c r="K1075" s="183"/>
      <c r="L1075" s="183"/>
      <c r="M1075" s="186"/>
      <c r="N1075" s="182"/>
      <c r="O1075" s="184"/>
      <c r="P1075" s="178"/>
      <c r="Q1075" s="118">
        <f t="shared" si="561"/>
        <v>0</v>
      </c>
      <c r="R1075" s="3"/>
      <c r="S1075" s="3"/>
      <c r="T1075" s="4"/>
      <c r="U1075" s="4"/>
      <c r="V1075" s="99">
        <f t="shared" si="562"/>
        <v>0</v>
      </c>
      <c r="W1075" s="161"/>
      <c r="X1075" s="138"/>
      <c r="AH1075" s="158" t="str">
        <f t="array" ref="AH1075">IF(OR(AH$1=0, $A1075=""),"",SQRT((_xlfn.XLOOKUP(AH$1,$Z$2:$Z$16,$AA$2:$AA$16)-$T1075)^2+(_xlfn.XLOOKUP(AH$1,$Z$2:$Z$16,$AB$2:$AB$16)-$U1075)^2+(_xlfn.XLOOKUP(AH$1,$Z$2:$Z$16,$AC$2:$AC$16-$V1075)^2)))</f>
        <v/>
      </c>
      <c r="AI1075" s="140" t="str">
        <f t="array" ref="AI1075">IF(OR(AI$1=0, $A1075=""),"",SQRT((_xlfn.XLOOKUP(AI$1,$Z$2:$Z$16,$AA$2:$AA$16)-$T1075)^2+(_xlfn.XLOOKUP(AI$1,$Z$2:$Z$16,$AB$2:$AB$16)-$U1075)^2+(_xlfn.XLOOKUP(AI$1,$Z$2:$Z$16,$AC$2:$AC$16-$V1075)^2)))</f>
        <v/>
      </c>
      <c r="AJ1075" s="140" t="str">
        <f t="array" ref="AJ1075">IF(OR(AJ$1=0, $A1075=""),"",SQRT((_xlfn.XLOOKUP(AJ$1,$Z$2:$Z$16,$AA$2:$AA$16)-$T1075)^2+(_xlfn.XLOOKUP(AJ$1,$Z$2:$Z$16,$AB$2:$AB$16)-$U1075)^2+(_xlfn.XLOOKUP(AJ$1,$Z$2:$Z$16,$AC$2:$AC$16-$V1075)^2)))</f>
        <v/>
      </c>
      <c r="AK1075" s="140" t="str">
        <f t="array" ref="AK1075">IF(OR(AK$1=0, $A1075=""),"",SQRT((_xlfn.XLOOKUP(AK$1,$Z$2:$Z$16,$AA$2:$AA$16)-$T1075)^2+(_xlfn.XLOOKUP(AK$1,$Z$2:$Z$16,$AB$2:$AB$16)-$U1075)^2+(_xlfn.XLOOKUP(AK$1,$Z$2:$Z$16,$AC$2:$AC$16-$V1075)^2)))</f>
        <v/>
      </c>
      <c r="AL1075" s="140" t="str">
        <f t="array" ref="AL1075">IF(OR(AL$1=0, $A1075=""),"",SQRT((_xlfn.XLOOKUP(AL$1,$Z$2:$Z$16,$AA$2:$AA$16)-$T1075)^2+(_xlfn.XLOOKUP(AL$1,$Z$2:$Z$16,$AB$2:$AB$16)-$U1075)^2+(_xlfn.XLOOKUP(AL$1,$Z$2:$Z$16,$AC$2:$AC$16-$V1075)^2)))</f>
        <v/>
      </c>
      <c r="AM1075" s="140" t="str">
        <f t="array" ref="AM1075">IF(OR(AM$1=0, $A1075=""),"",SQRT((_xlfn.XLOOKUP(AM$1,$Z$2:$Z$16,$AA$2:$AA$16)-$T1075)^2+(_xlfn.XLOOKUP(AM$1,$Z$2:$Z$16,$AB$2:$AB$16)-$U1075)^2+(_xlfn.XLOOKUP(AM$1,$Z$2:$Z$16,$AC$2:$AC$16-$V1075)^2)))</f>
        <v/>
      </c>
      <c r="AN1075" s="140" t="str">
        <f t="array" ref="AN1075">IF(OR(AN$1=0, $A1075=""),"",SQRT((_xlfn.XLOOKUP(AN$1,$Z$2:$Z$16,$AA$2:$AA$16)-$T1075)^2+(_xlfn.XLOOKUP(AN$1,$Z$2:$Z$16,$AB$2:$AB$16)-$U1075)^2+(_xlfn.XLOOKUP(AN$1,$Z$2:$Z$16,$AC$2:$AC$16-$V1075)^2)))</f>
        <v/>
      </c>
      <c r="AO1075" s="140" t="str">
        <f t="array" ref="AO1075">IF(OR(AO$1=0, $A1075=""),"",SQRT((_xlfn.XLOOKUP(AO$1,$Z$2:$Z$16,$AA$2:$AA$16)-$T1075)^2+(_xlfn.XLOOKUP(AO$1,$Z$2:$Z$16,$AB$2:$AB$16)-$U1075)^2+(_xlfn.XLOOKUP(AO$1,$Z$2:$Z$16,$AC$2:$AC$16-$V1075)^2)))</f>
        <v/>
      </c>
      <c r="AP1075" s="141" t="str">
        <f t="array" ref="AP1075">IF(OR(AP$1=0, $A1075=""),"",SQRT((_xlfn.XLOOKUP(AP$1,$Z$2:$Z$16,$AA$2:$AA$16)-$T1075)^2+(_xlfn.XLOOKUP(AP$1,$Z$2:$Z$16,$AB$2:$AB$16)-$U1075)^2+(_xlfn.XLOOKUP(AP$1,$Z$2:$Z$16,$AC$2:$AC$16-$V1075)^2)))</f>
        <v/>
      </c>
      <c r="AQ1075" s="141" t="str">
        <f t="array" ref="AQ1075">IF(OR(AQ$1=0, $A1075=""),"",SQRT((_xlfn.XLOOKUP(AQ$1,$Z$2:$Z$16,$AA$2:$AA$16)-$T1075)^2+(_xlfn.XLOOKUP(AQ$1,$Z$2:$Z$16,$AB$2:$AB$16)-$U1075)^2+(_xlfn.XLOOKUP(AQ$1,$Z$2:$Z$16,$AC$2:$AC$16-$V1075)^2)))</f>
        <v/>
      </c>
      <c r="AR1075" s="141" t="str">
        <f t="array" ref="AR1075">IF(OR(AR$1=0, $A1075=""),"",SQRT((_xlfn.XLOOKUP(AR$1,$Z$2:$Z$16,$AA$2:$AA$16)-$T1075)^2+(_xlfn.XLOOKUP(AR$1,$Z$2:$Z$16,$AB$2:$AB$16)-$U1075)^2+(_xlfn.XLOOKUP(AR$1,$Z$2:$Z$16,$AC$2:$AC$16-$V1075)^2)))</f>
        <v/>
      </c>
      <c r="AS1075" s="141" t="str">
        <f t="array" ref="AS1075">IF(OR(AS$1=0, $A1075=""),"",SQRT((_xlfn.XLOOKUP(AS$1,$Z$2:$Z$16,$AA$2:$AA$16)-$T1075)^2+(_xlfn.XLOOKUP(AS$1,$Z$2:$Z$16,$AB$2:$AB$16)-$U1075)^2+(_xlfn.XLOOKUP(AS$1,$Z$2:$Z$16,$AC$2:$AC$16-$V1075)^2)))</f>
        <v/>
      </c>
      <c r="AT1075" s="141" t="str">
        <f t="array" ref="AT1075">IF(OR(AT$1=0, $A1075=""),"",SQRT((_xlfn.XLOOKUP(AT$1,$Z$2:$Z$16,$AA$2:$AA$16)-$T1075)^2+(_xlfn.XLOOKUP(AT$1,$Z$2:$Z$16,$AB$2:$AB$16)-$U1075)^2+(_xlfn.XLOOKUP(AT$1,$Z$2:$Z$16,$AC$2:$AC$16-$V1075)^2)))</f>
        <v/>
      </c>
      <c r="AU1075" s="141" t="str">
        <f t="array" ref="AU1075">IF(OR(AU$1=0, $A1075=""),"",SQRT((_xlfn.XLOOKUP(AU$1,$Z$2:$Z$16,$AA$2:$AA$16)-$T1075)^2+(_xlfn.XLOOKUP(AU$1,$Z$2:$Z$16,$AB$2:$AB$16)-$U1075)^2+(_xlfn.XLOOKUP(AU$1,$Z$2:$Z$16,$AC$2:$AC$16-$V1075)^2)))</f>
        <v/>
      </c>
      <c r="AV1075" s="142" t="str">
        <f t="array" ref="AV1075">IF(OR(AV$1=0, $A1075=""),"",SQRT((_xlfn.XLOOKUP(AV$1,$Z$2:$Z$16,$AA$2:$AA$16)-$T1075)^2+(_xlfn.XLOOKUP(AV$1,$Z$2:$Z$16,$AB$2:$AB$16)-$U1075)^2+(_xlfn.XLOOKUP(AV$1,$Z$2:$Z$16,$AC$2:$AC$16-$V1075)^2)))</f>
        <v/>
      </c>
      <c r="AW1075" s="124"/>
      <c r="AX1075" s="124"/>
      <c r="AY1075" s="125">
        <f t="shared" si="563"/>
        <v>0</v>
      </c>
      <c r="AZ1075" s="143">
        <f t="shared" si="564"/>
        <v>0</v>
      </c>
      <c r="BA1075" s="143">
        <f t="shared" si="565"/>
        <v>0</v>
      </c>
      <c r="BB1075" s="143">
        <f t="shared" si="566"/>
        <v>0</v>
      </c>
      <c r="BC1075" s="143">
        <f t="shared" si="567"/>
        <v>0</v>
      </c>
      <c r="BD1075" s="143">
        <f t="shared" si="568"/>
        <v>0</v>
      </c>
      <c r="BE1075" s="143">
        <f t="shared" si="569"/>
        <v>0</v>
      </c>
      <c r="BF1075" s="143">
        <f t="shared" si="570"/>
        <v>0</v>
      </c>
      <c r="BG1075" s="144">
        <f t="shared" si="571"/>
        <v>0</v>
      </c>
      <c r="BH1075" s="144">
        <f t="shared" si="572"/>
        <v>0</v>
      </c>
      <c r="BI1075" s="144">
        <f t="shared" si="573"/>
        <v>0</v>
      </c>
      <c r="BJ1075" s="144">
        <f t="shared" si="574"/>
        <v>0</v>
      </c>
      <c r="BK1075" s="144">
        <f t="shared" si="575"/>
        <v>0</v>
      </c>
      <c r="BL1075" s="144">
        <f t="shared" si="576"/>
        <v>0</v>
      </c>
      <c r="BM1075" s="145">
        <f t="shared" si="577"/>
        <v>0</v>
      </c>
      <c r="BN1075" s="124"/>
      <c r="BO1075" s="124"/>
      <c r="BP1075" s="124"/>
      <c r="BQ1075" s="124"/>
      <c r="BR1075" s="124"/>
      <c r="BS1075" s="124"/>
      <c r="BT1075" s="124"/>
      <c r="BU1075" s="124"/>
      <c r="BV1075" s="130"/>
      <c r="BW1075" s="130"/>
      <c r="BX1075" s="130"/>
      <c r="BY1075" s="130"/>
      <c r="BZ1075" s="130"/>
      <c r="CA1075" s="130"/>
      <c r="CB1075" s="130"/>
      <c r="CC1075" s="130"/>
      <c r="CD1075" s="130"/>
      <c r="CE1075" s="130"/>
      <c r="CF1075" s="130"/>
      <c r="CG1075" s="130"/>
      <c r="CH1075" s="130"/>
      <c r="CI1075" s="130"/>
      <c r="CJ1075" s="130"/>
      <c r="CM1075" s="159">
        <f t="shared" si="578"/>
        <v>0</v>
      </c>
      <c r="CN1075" s="160">
        <f t="shared" si="579"/>
        <v>0</v>
      </c>
      <c r="CO1075" s="160">
        <f t="shared" si="580"/>
        <v>0</v>
      </c>
      <c r="CP1075" s="160">
        <f t="shared" si="581"/>
        <v>0</v>
      </c>
      <c r="CQ1075" s="160">
        <f t="shared" si="582"/>
        <v>0</v>
      </c>
      <c r="CR1075" s="160" t="str">
        <f t="shared" si="583"/>
        <v/>
      </c>
      <c r="CS1075" s="160" t="str">
        <f t="shared" si="584"/>
        <v/>
      </c>
      <c r="CT1075" s="160" t="str">
        <f t="shared" si="585"/>
        <v/>
      </c>
      <c r="CU1075" s="162" t="str">
        <f t="shared" si="586"/>
        <v/>
      </c>
      <c r="CV1075" s="162" t="str">
        <f t="shared" si="587"/>
        <v/>
      </c>
      <c r="CW1075" s="162" t="str">
        <f t="shared" si="588"/>
        <v/>
      </c>
      <c r="CX1075" s="162" t="str">
        <f t="shared" si="589"/>
        <v/>
      </c>
      <c r="CY1075" s="162" t="str">
        <f t="shared" si="590"/>
        <v/>
      </c>
      <c r="CZ1075" s="162" t="str">
        <f t="shared" si="591"/>
        <v/>
      </c>
      <c r="DA1075" s="163" t="str">
        <f t="shared" si="592"/>
        <v/>
      </c>
    </row>
    <row r="1076" spans="1:105" ht="16.5" x14ac:dyDescent="0.3">
      <c r="A1076" s="135"/>
      <c r="B1076" s="136"/>
      <c r="C1076" s="136"/>
      <c r="D1076" s="137"/>
      <c r="E1076" s="176"/>
      <c r="F1076" s="182"/>
      <c r="G1076" s="183"/>
      <c r="H1076" s="183"/>
      <c r="I1076" s="183"/>
      <c r="J1076" s="183"/>
      <c r="K1076" s="183"/>
      <c r="L1076" s="183"/>
      <c r="M1076" s="186"/>
      <c r="N1076" s="182"/>
      <c r="O1076" s="184"/>
      <c r="P1076" s="178"/>
      <c r="Q1076" s="118">
        <f t="shared" si="561"/>
        <v>0</v>
      </c>
      <c r="R1076" s="3"/>
      <c r="S1076" s="3"/>
      <c r="T1076" s="4"/>
      <c r="U1076" s="4"/>
      <c r="V1076" s="99">
        <f t="shared" si="562"/>
        <v>0</v>
      </c>
      <c r="W1076" s="161"/>
      <c r="X1076" s="138"/>
      <c r="AH1076" s="158" t="str">
        <f t="array" ref="AH1076">IF(OR(AH$1=0, $A1076=""),"",SQRT((_xlfn.XLOOKUP(AH$1,$Z$2:$Z$16,$AA$2:$AA$16)-$T1076)^2+(_xlfn.XLOOKUP(AH$1,$Z$2:$Z$16,$AB$2:$AB$16)-$U1076)^2+(_xlfn.XLOOKUP(AH$1,$Z$2:$Z$16,$AC$2:$AC$16-$V1076)^2)))</f>
        <v/>
      </c>
      <c r="AI1076" s="140" t="str">
        <f t="array" ref="AI1076">IF(OR(AI$1=0, $A1076=""),"",SQRT((_xlfn.XLOOKUP(AI$1,$Z$2:$Z$16,$AA$2:$AA$16)-$T1076)^2+(_xlfn.XLOOKUP(AI$1,$Z$2:$Z$16,$AB$2:$AB$16)-$U1076)^2+(_xlfn.XLOOKUP(AI$1,$Z$2:$Z$16,$AC$2:$AC$16-$V1076)^2)))</f>
        <v/>
      </c>
      <c r="AJ1076" s="140" t="str">
        <f t="array" ref="AJ1076">IF(OR(AJ$1=0, $A1076=""),"",SQRT((_xlfn.XLOOKUP(AJ$1,$Z$2:$Z$16,$AA$2:$AA$16)-$T1076)^2+(_xlfn.XLOOKUP(AJ$1,$Z$2:$Z$16,$AB$2:$AB$16)-$U1076)^2+(_xlfn.XLOOKUP(AJ$1,$Z$2:$Z$16,$AC$2:$AC$16-$V1076)^2)))</f>
        <v/>
      </c>
      <c r="AK1076" s="140" t="str">
        <f t="array" ref="AK1076">IF(OR(AK$1=0, $A1076=""),"",SQRT((_xlfn.XLOOKUP(AK$1,$Z$2:$Z$16,$AA$2:$AA$16)-$T1076)^2+(_xlfn.XLOOKUP(AK$1,$Z$2:$Z$16,$AB$2:$AB$16)-$U1076)^2+(_xlfn.XLOOKUP(AK$1,$Z$2:$Z$16,$AC$2:$AC$16-$V1076)^2)))</f>
        <v/>
      </c>
      <c r="AL1076" s="140" t="str">
        <f t="array" ref="AL1076">IF(OR(AL$1=0, $A1076=""),"",SQRT((_xlfn.XLOOKUP(AL$1,$Z$2:$Z$16,$AA$2:$AA$16)-$T1076)^2+(_xlfn.XLOOKUP(AL$1,$Z$2:$Z$16,$AB$2:$AB$16)-$U1076)^2+(_xlfn.XLOOKUP(AL$1,$Z$2:$Z$16,$AC$2:$AC$16-$V1076)^2)))</f>
        <v/>
      </c>
      <c r="AM1076" s="140" t="str">
        <f t="array" ref="AM1076">IF(OR(AM$1=0, $A1076=""),"",SQRT((_xlfn.XLOOKUP(AM$1,$Z$2:$Z$16,$AA$2:$AA$16)-$T1076)^2+(_xlfn.XLOOKUP(AM$1,$Z$2:$Z$16,$AB$2:$AB$16)-$U1076)^2+(_xlfn.XLOOKUP(AM$1,$Z$2:$Z$16,$AC$2:$AC$16-$V1076)^2)))</f>
        <v/>
      </c>
      <c r="AN1076" s="140" t="str">
        <f t="array" ref="AN1076">IF(OR(AN$1=0, $A1076=""),"",SQRT((_xlfn.XLOOKUP(AN$1,$Z$2:$Z$16,$AA$2:$AA$16)-$T1076)^2+(_xlfn.XLOOKUP(AN$1,$Z$2:$Z$16,$AB$2:$AB$16)-$U1076)^2+(_xlfn.XLOOKUP(AN$1,$Z$2:$Z$16,$AC$2:$AC$16-$V1076)^2)))</f>
        <v/>
      </c>
      <c r="AO1076" s="140" t="str">
        <f t="array" ref="AO1076">IF(OR(AO$1=0, $A1076=""),"",SQRT((_xlfn.XLOOKUP(AO$1,$Z$2:$Z$16,$AA$2:$AA$16)-$T1076)^2+(_xlfn.XLOOKUP(AO$1,$Z$2:$Z$16,$AB$2:$AB$16)-$U1076)^2+(_xlfn.XLOOKUP(AO$1,$Z$2:$Z$16,$AC$2:$AC$16-$V1076)^2)))</f>
        <v/>
      </c>
      <c r="AP1076" s="141" t="str">
        <f t="array" ref="AP1076">IF(OR(AP$1=0, $A1076=""),"",SQRT((_xlfn.XLOOKUP(AP$1,$Z$2:$Z$16,$AA$2:$AA$16)-$T1076)^2+(_xlfn.XLOOKUP(AP$1,$Z$2:$Z$16,$AB$2:$AB$16)-$U1076)^2+(_xlfn.XLOOKUP(AP$1,$Z$2:$Z$16,$AC$2:$AC$16-$V1076)^2)))</f>
        <v/>
      </c>
      <c r="AQ1076" s="141" t="str">
        <f t="array" ref="AQ1076">IF(OR(AQ$1=0, $A1076=""),"",SQRT((_xlfn.XLOOKUP(AQ$1,$Z$2:$Z$16,$AA$2:$AA$16)-$T1076)^2+(_xlfn.XLOOKUP(AQ$1,$Z$2:$Z$16,$AB$2:$AB$16)-$U1076)^2+(_xlfn.XLOOKUP(AQ$1,$Z$2:$Z$16,$AC$2:$AC$16-$V1076)^2)))</f>
        <v/>
      </c>
      <c r="AR1076" s="141" t="str">
        <f t="array" ref="AR1076">IF(OR(AR$1=0, $A1076=""),"",SQRT((_xlfn.XLOOKUP(AR$1,$Z$2:$Z$16,$AA$2:$AA$16)-$T1076)^2+(_xlfn.XLOOKUP(AR$1,$Z$2:$Z$16,$AB$2:$AB$16)-$U1076)^2+(_xlfn.XLOOKUP(AR$1,$Z$2:$Z$16,$AC$2:$AC$16-$V1076)^2)))</f>
        <v/>
      </c>
      <c r="AS1076" s="141" t="str">
        <f t="array" ref="AS1076">IF(OR(AS$1=0, $A1076=""),"",SQRT((_xlfn.XLOOKUP(AS$1,$Z$2:$Z$16,$AA$2:$AA$16)-$T1076)^2+(_xlfn.XLOOKUP(AS$1,$Z$2:$Z$16,$AB$2:$AB$16)-$U1076)^2+(_xlfn.XLOOKUP(AS$1,$Z$2:$Z$16,$AC$2:$AC$16-$V1076)^2)))</f>
        <v/>
      </c>
      <c r="AT1076" s="141" t="str">
        <f t="array" ref="AT1076">IF(OR(AT$1=0, $A1076=""),"",SQRT((_xlfn.XLOOKUP(AT$1,$Z$2:$Z$16,$AA$2:$AA$16)-$T1076)^2+(_xlfn.XLOOKUP(AT$1,$Z$2:$Z$16,$AB$2:$AB$16)-$U1076)^2+(_xlfn.XLOOKUP(AT$1,$Z$2:$Z$16,$AC$2:$AC$16-$V1076)^2)))</f>
        <v/>
      </c>
      <c r="AU1076" s="141" t="str">
        <f t="array" ref="AU1076">IF(OR(AU$1=0, $A1076=""),"",SQRT((_xlfn.XLOOKUP(AU$1,$Z$2:$Z$16,$AA$2:$AA$16)-$T1076)^2+(_xlfn.XLOOKUP(AU$1,$Z$2:$Z$16,$AB$2:$AB$16)-$U1076)^2+(_xlfn.XLOOKUP(AU$1,$Z$2:$Z$16,$AC$2:$AC$16-$V1076)^2)))</f>
        <v/>
      </c>
      <c r="AV1076" s="142" t="str">
        <f t="array" ref="AV1076">IF(OR(AV$1=0, $A1076=""),"",SQRT((_xlfn.XLOOKUP(AV$1,$Z$2:$Z$16,$AA$2:$AA$16)-$T1076)^2+(_xlfn.XLOOKUP(AV$1,$Z$2:$Z$16,$AB$2:$AB$16)-$U1076)^2+(_xlfn.XLOOKUP(AV$1,$Z$2:$Z$16,$AC$2:$AC$16-$V1076)^2)))</f>
        <v/>
      </c>
      <c r="AW1076" s="124"/>
      <c r="AX1076" s="124"/>
      <c r="AY1076" s="125">
        <f t="shared" si="563"/>
        <v>0</v>
      </c>
      <c r="AZ1076" s="143">
        <f t="shared" si="564"/>
        <v>0</v>
      </c>
      <c r="BA1076" s="143">
        <f t="shared" si="565"/>
        <v>0</v>
      </c>
      <c r="BB1076" s="143">
        <f t="shared" si="566"/>
        <v>0</v>
      </c>
      <c r="BC1076" s="143">
        <f t="shared" si="567"/>
        <v>0</v>
      </c>
      <c r="BD1076" s="143">
        <f t="shared" si="568"/>
        <v>0</v>
      </c>
      <c r="BE1076" s="143">
        <f t="shared" si="569"/>
        <v>0</v>
      </c>
      <c r="BF1076" s="143">
        <f t="shared" si="570"/>
        <v>0</v>
      </c>
      <c r="BG1076" s="144">
        <f t="shared" si="571"/>
        <v>0</v>
      </c>
      <c r="BH1076" s="144">
        <f t="shared" si="572"/>
        <v>0</v>
      </c>
      <c r="BI1076" s="144">
        <f t="shared" si="573"/>
        <v>0</v>
      </c>
      <c r="BJ1076" s="144">
        <f t="shared" si="574"/>
        <v>0</v>
      </c>
      <c r="BK1076" s="144">
        <f t="shared" si="575"/>
        <v>0</v>
      </c>
      <c r="BL1076" s="144">
        <f t="shared" si="576"/>
        <v>0</v>
      </c>
      <c r="BM1076" s="145">
        <f t="shared" si="577"/>
        <v>0</v>
      </c>
      <c r="BN1076" s="124"/>
      <c r="BO1076" s="124"/>
      <c r="BP1076" s="124"/>
      <c r="BQ1076" s="124"/>
      <c r="BR1076" s="124"/>
      <c r="BS1076" s="124"/>
      <c r="BT1076" s="124"/>
      <c r="BU1076" s="124"/>
      <c r="BV1076" s="130"/>
      <c r="BW1076" s="130"/>
      <c r="BX1076" s="130"/>
      <c r="BY1076" s="130"/>
      <c r="BZ1076" s="130"/>
      <c r="CA1076" s="130"/>
      <c r="CB1076" s="130"/>
      <c r="CC1076" s="130"/>
      <c r="CD1076" s="130"/>
      <c r="CE1076" s="130"/>
      <c r="CF1076" s="130"/>
      <c r="CG1076" s="130"/>
      <c r="CH1076" s="130"/>
      <c r="CI1076" s="130"/>
      <c r="CJ1076" s="130"/>
      <c r="CM1076" s="159">
        <f t="shared" si="578"/>
        <v>0</v>
      </c>
      <c r="CN1076" s="160">
        <f t="shared" si="579"/>
        <v>0</v>
      </c>
      <c r="CO1076" s="160">
        <f t="shared" si="580"/>
        <v>0</v>
      </c>
      <c r="CP1076" s="160">
        <f t="shared" si="581"/>
        <v>0</v>
      </c>
      <c r="CQ1076" s="160">
        <f t="shared" si="582"/>
        <v>0</v>
      </c>
      <c r="CR1076" s="160" t="str">
        <f t="shared" si="583"/>
        <v/>
      </c>
      <c r="CS1076" s="160" t="str">
        <f t="shared" si="584"/>
        <v/>
      </c>
      <c r="CT1076" s="160" t="str">
        <f t="shared" si="585"/>
        <v/>
      </c>
      <c r="CU1076" s="162" t="str">
        <f t="shared" si="586"/>
        <v/>
      </c>
      <c r="CV1076" s="162" t="str">
        <f t="shared" si="587"/>
        <v/>
      </c>
      <c r="CW1076" s="162" t="str">
        <f t="shared" si="588"/>
        <v/>
      </c>
      <c r="CX1076" s="162" t="str">
        <f t="shared" si="589"/>
        <v/>
      </c>
      <c r="CY1076" s="162" t="str">
        <f t="shared" si="590"/>
        <v/>
      </c>
      <c r="CZ1076" s="162" t="str">
        <f t="shared" si="591"/>
        <v/>
      </c>
      <c r="DA1076" s="163" t="str">
        <f t="shared" si="592"/>
        <v/>
      </c>
    </row>
    <row r="1077" spans="1:105" ht="16.5" x14ac:dyDescent="0.3">
      <c r="A1077" s="135"/>
      <c r="B1077" s="136"/>
      <c r="C1077" s="136"/>
      <c r="D1077" s="137"/>
      <c r="E1077" s="176"/>
      <c r="F1077" s="182"/>
      <c r="G1077" s="183"/>
      <c r="H1077" s="183"/>
      <c r="I1077" s="183"/>
      <c r="J1077" s="183"/>
      <c r="K1077" s="183"/>
      <c r="L1077" s="183"/>
      <c r="M1077" s="186"/>
      <c r="N1077" s="182"/>
      <c r="O1077" s="184"/>
      <c r="P1077" s="178"/>
      <c r="Q1077" s="118">
        <f t="shared" si="561"/>
        <v>0</v>
      </c>
      <c r="R1077" s="3"/>
      <c r="S1077" s="3"/>
      <c r="T1077" s="4"/>
      <c r="U1077" s="4"/>
      <c r="V1077" s="99">
        <f t="shared" si="562"/>
        <v>0</v>
      </c>
      <c r="W1077" s="161"/>
      <c r="X1077" s="138"/>
      <c r="AH1077" s="158" t="str">
        <f t="array" ref="AH1077">IF(OR(AH$1=0, $A1077=""),"",SQRT((_xlfn.XLOOKUP(AH$1,$Z$2:$Z$16,$AA$2:$AA$16)-$T1077)^2+(_xlfn.XLOOKUP(AH$1,$Z$2:$Z$16,$AB$2:$AB$16)-$U1077)^2+(_xlfn.XLOOKUP(AH$1,$Z$2:$Z$16,$AC$2:$AC$16-$V1077)^2)))</f>
        <v/>
      </c>
      <c r="AI1077" s="140" t="str">
        <f t="array" ref="AI1077">IF(OR(AI$1=0, $A1077=""),"",SQRT((_xlfn.XLOOKUP(AI$1,$Z$2:$Z$16,$AA$2:$AA$16)-$T1077)^2+(_xlfn.XLOOKUP(AI$1,$Z$2:$Z$16,$AB$2:$AB$16)-$U1077)^2+(_xlfn.XLOOKUP(AI$1,$Z$2:$Z$16,$AC$2:$AC$16-$V1077)^2)))</f>
        <v/>
      </c>
      <c r="AJ1077" s="140" t="str">
        <f t="array" ref="AJ1077">IF(OR(AJ$1=0, $A1077=""),"",SQRT((_xlfn.XLOOKUP(AJ$1,$Z$2:$Z$16,$AA$2:$AA$16)-$T1077)^2+(_xlfn.XLOOKUP(AJ$1,$Z$2:$Z$16,$AB$2:$AB$16)-$U1077)^2+(_xlfn.XLOOKUP(AJ$1,$Z$2:$Z$16,$AC$2:$AC$16-$V1077)^2)))</f>
        <v/>
      </c>
      <c r="AK1077" s="140" t="str">
        <f t="array" ref="AK1077">IF(OR(AK$1=0, $A1077=""),"",SQRT((_xlfn.XLOOKUP(AK$1,$Z$2:$Z$16,$AA$2:$AA$16)-$T1077)^2+(_xlfn.XLOOKUP(AK$1,$Z$2:$Z$16,$AB$2:$AB$16)-$U1077)^2+(_xlfn.XLOOKUP(AK$1,$Z$2:$Z$16,$AC$2:$AC$16-$V1077)^2)))</f>
        <v/>
      </c>
      <c r="AL1077" s="140" t="str">
        <f t="array" ref="AL1077">IF(OR(AL$1=0, $A1077=""),"",SQRT((_xlfn.XLOOKUP(AL$1,$Z$2:$Z$16,$AA$2:$AA$16)-$T1077)^2+(_xlfn.XLOOKUP(AL$1,$Z$2:$Z$16,$AB$2:$AB$16)-$U1077)^2+(_xlfn.XLOOKUP(AL$1,$Z$2:$Z$16,$AC$2:$AC$16-$V1077)^2)))</f>
        <v/>
      </c>
      <c r="AM1077" s="140" t="str">
        <f t="array" ref="AM1077">IF(OR(AM$1=0, $A1077=""),"",SQRT((_xlfn.XLOOKUP(AM$1,$Z$2:$Z$16,$AA$2:$AA$16)-$T1077)^2+(_xlfn.XLOOKUP(AM$1,$Z$2:$Z$16,$AB$2:$AB$16)-$U1077)^2+(_xlfn.XLOOKUP(AM$1,$Z$2:$Z$16,$AC$2:$AC$16-$V1077)^2)))</f>
        <v/>
      </c>
      <c r="AN1077" s="140" t="str">
        <f t="array" ref="AN1077">IF(OR(AN$1=0, $A1077=""),"",SQRT((_xlfn.XLOOKUP(AN$1,$Z$2:$Z$16,$AA$2:$AA$16)-$T1077)^2+(_xlfn.XLOOKUP(AN$1,$Z$2:$Z$16,$AB$2:$AB$16)-$U1077)^2+(_xlfn.XLOOKUP(AN$1,$Z$2:$Z$16,$AC$2:$AC$16-$V1077)^2)))</f>
        <v/>
      </c>
      <c r="AO1077" s="140" t="str">
        <f t="array" ref="AO1077">IF(OR(AO$1=0, $A1077=""),"",SQRT((_xlfn.XLOOKUP(AO$1,$Z$2:$Z$16,$AA$2:$AA$16)-$T1077)^2+(_xlfn.XLOOKUP(AO$1,$Z$2:$Z$16,$AB$2:$AB$16)-$U1077)^2+(_xlfn.XLOOKUP(AO$1,$Z$2:$Z$16,$AC$2:$AC$16-$V1077)^2)))</f>
        <v/>
      </c>
      <c r="AP1077" s="141" t="str">
        <f t="array" ref="AP1077">IF(OR(AP$1=0, $A1077=""),"",SQRT((_xlfn.XLOOKUP(AP$1,$Z$2:$Z$16,$AA$2:$AA$16)-$T1077)^2+(_xlfn.XLOOKUP(AP$1,$Z$2:$Z$16,$AB$2:$AB$16)-$U1077)^2+(_xlfn.XLOOKUP(AP$1,$Z$2:$Z$16,$AC$2:$AC$16-$V1077)^2)))</f>
        <v/>
      </c>
      <c r="AQ1077" s="141" t="str">
        <f t="array" ref="AQ1077">IF(OR(AQ$1=0, $A1077=""),"",SQRT((_xlfn.XLOOKUP(AQ$1,$Z$2:$Z$16,$AA$2:$AA$16)-$T1077)^2+(_xlfn.XLOOKUP(AQ$1,$Z$2:$Z$16,$AB$2:$AB$16)-$U1077)^2+(_xlfn.XLOOKUP(AQ$1,$Z$2:$Z$16,$AC$2:$AC$16-$V1077)^2)))</f>
        <v/>
      </c>
      <c r="AR1077" s="141" t="str">
        <f t="array" ref="AR1077">IF(OR(AR$1=0, $A1077=""),"",SQRT((_xlfn.XLOOKUP(AR$1,$Z$2:$Z$16,$AA$2:$AA$16)-$T1077)^2+(_xlfn.XLOOKUP(AR$1,$Z$2:$Z$16,$AB$2:$AB$16)-$U1077)^2+(_xlfn.XLOOKUP(AR$1,$Z$2:$Z$16,$AC$2:$AC$16-$V1077)^2)))</f>
        <v/>
      </c>
      <c r="AS1077" s="141" t="str">
        <f t="array" ref="AS1077">IF(OR(AS$1=0, $A1077=""),"",SQRT((_xlfn.XLOOKUP(AS$1,$Z$2:$Z$16,$AA$2:$AA$16)-$T1077)^2+(_xlfn.XLOOKUP(AS$1,$Z$2:$Z$16,$AB$2:$AB$16)-$U1077)^2+(_xlfn.XLOOKUP(AS$1,$Z$2:$Z$16,$AC$2:$AC$16-$V1077)^2)))</f>
        <v/>
      </c>
      <c r="AT1077" s="141" t="str">
        <f t="array" ref="AT1077">IF(OR(AT$1=0, $A1077=""),"",SQRT((_xlfn.XLOOKUP(AT$1,$Z$2:$Z$16,$AA$2:$AA$16)-$T1077)^2+(_xlfn.XLOOKUP(AT$1,$Z$2:$Z$16,$AB$2:$AB$16)-$U1077)^2+(_xlfn.XLOOKUP(AT$1,$Z$2:$Z$16,$AC$2:$AC$16-$V1077)^2)))</f>
        <v/>
      </c>
      <c r="AU1077" s="141" t="str">
        <f t="array" ref="AU1077">IF(OR(AU$1=0, $A1077=""),"",SQRT((_xlfn.XLOOKUP(AU$1,$Z$2:$Z$16,$AA$2:$AA$16)-$T1077)^2+(_xlfn.XLOOKUP(AU$1,$Z$2:$Z$16,$AB$2:$AB$16)-$U1077)^2+(_xlfn.XLOOKUP(AU$1,$Z$2:$Z$16,$AC$2:$AC$16-$V1077)^2)))</f>
        <v/>
      </c>
      <c r="AV1077" s="142" t="str">
        <f t="array" ref="AV1077">IF(OR(AV$1=0, $A1077=""),"",SQRT((_xlfn.XLOOKUP(AV$1,$Z$2:$Z$16,$AA$2:$AA$16)-$T1077)^2+(_xlfn.XLOOKUP(AV$1,$Z$2:$Z$16,$AB$2:$AB$16)-$U1077)^2+(_xlfn.XLOOKUP(AV$1,$Z$2:$Z$16,$AC$2:$AC$16-$V1077)^2)))</f>
        <v/>
      </c>
      <c r="AW1077" s="124"/>
      <c r="AX1077" s="124"/>
      <c r="AY1077" s="125">
        <f t="shared" si="563"/>
        <v>0</v>
      </c>
      <c r="AZ1077" s="143">
        <f t="shared" si="564"/>
        <v>0</v>
      </c>
      <c r="BA1077" s="143">
        <f t="shared" si="565"/>
        <v>0</v>
      </c>
      <c r="BB1077" s="143">
        <f t="shared" si="566"/>
        <v>0</v>
      </c>
      <c r="BC1077" s="143">
        <f t="shared" si="567"/>
        <v>0</v>
      </c>
      <c r="BD1077" s="143">
        <f t="shared" si="568"/>
        <v>0</v>
      </c>
      <c r="BE1077" s="143">
        <f t="shared" si="569"/>
        <v>0</v>
      </c>
      <c r="BF1077" s="143">
        <f t="shared" si="570"/>
        <v>0</v>
      </c>
      <c r="BG1077" s="144">
        <f t="shared" si="571"/>
        <v>0</v>
      </c>
      <c r="BH1077" s="144">
        <f t="shared" si="572"/>
        <v>0</v>
      </c>
      <c r="BI1077" s="144">
        <f t="shared" si="573"/>
        <v>0</v>
      </c>
      <c r="BJ1077" s="144">
        <f t="shared" si="574"/>
        <v>0</v>
      </c>
      <c r="BK1077" s="144">
        <f t="shared" si="575"/>
        <v>0</v>
      </c>
      <c r="BL1077" s="144">
        <f t="shared" si="576"/>
        <v>0</v>
      </c>
      <c r="BM1077" s="145">
        <f t="shared" si="577"/>
        <v>0</v>
      </c>
      <c r="BN1077" s="124"/>
      <c r="BO1077" s="124"/>
      <c r="BP1077" s="124"/>
      <c r="BQ1077" s="124"/>
      <c r="BR1077" s="124"/>
      <c r="BS1077" s="124"/>
      <c r="BT1077" s="124"/>
      <c r="BU1077" s="124"/>
      <c r="BV1077" s="130"/>
      <c r="BW1077" s="130"/>
      <c r="BX1077" s="130"/>
      <c r="BY1077" s="130"/>
      <c r="BZ1077" s="130"/>
      <c r="CA1077" s="130"/>
      <c r="CB1077" s="130"/>
      <c r="CC1077" s="130"/>
      <c r="CD1077" s="130"/>
      <c r="CE1077" s="130"/>
      <c r="CF1077" s="130"/>
      <c r="CG1077" s="130"/>
      <c r="CH1077" s="130"/>
      <c r="CI1077" s="130"/>
      <c r="CJ1077" s="130"/>
      <c r="CM1077" s="159">
        <f t="shared" si="578"/>
        <v>0</v>
      </c>
      <c r="CN1077" s="160">
        <f t="shared" si="579"/>
        <v>0</v>
      </c>
      <c r="CO1077" s="160">
        <f t="shared" si="580"/>
        <v>0</v>
      </c>
      <c r="CP1077" s="160">
        <f t="shared" si="581"/>
        <v>0</v>
      </c>
      <c r="CQ1077" s="160">
        <f t="shared" si="582"/>
        <v>0</v>
      </c>
      <c r="CR1077" s="160" t="str">
        <f t="shared" si="583"/>
        <v/>
      </c>
      <c r="CS1077" s="160" t="str">
        <f t="shared" si="584"/>
        <v/>
      </c>
      <c r="CT1077" s="160" t="str">
        <f t="shared" si="585"/>
        <v/>
      </c>
      <c r="CU1077" s="162" t="str">
        <f t="shared" si="586"/>
        <v/>
      </c>
      <c r="CV1077" s="162" t="str">
        <f t="shared" si="587"/>
        <v/>
      </c>
      <c r="CW1077" s="162" t="str">
        <f t="shared" si="588"/>
        <v/>
      </c>
      <c r="CX1077" s="162" t="str">
        <f t="shared" si="589"/>
        <v/>
      </c>
      <c r="CY1077" s="162" t="str">
        <f t="shared" si="590"/>
        <v/>
      </c>
      <c r="CZ1077" s="162" t="str">
        <f t="shared" si="591"/>
        <v/>
      </c>
      <c r="DA1077" s="163" t="str">
        <f t="shared" si="592"/>
        <v/>
      </c>
    </row>
    <row r="1078" spans="1:105" ht="16.5" x14ac:dyDescent="0.3">
      <c r="A1078" s="135"/>
      <c r="B1078" s="136"/>
      <c r="C1078" s="136"/>
      <c r="D1078" s="137"/>
      <c r="E1078" s="176"/>
      <c r="F1078" s="182"/>
      <c r="G1078" s="183"/>
      <c r="H1078" s="183"/>
      <c r="I1078" s="183"/>
      <c r="J1078" s="183"/>
      <c r="K1078" s="183"/>
      <c r="L1078" s="183"/>
      <c r="M1078" s="186"/>
      <c r="N1078" s="182"/>
      <c r="O1078" s="184"/>
      <c r="P1078" s="178"/>
      <c r="Q1078" s="118">
        <f t="shared" si="561"/>
        <v>0</v>
      </c>
      <c r="R1078" s="3"/>
      <c r="S1078" s="3"/>
      <c r="T1078" s="4"/>
      <c r="U1078" s="4"/>
      <c r="V1078" s="99">
        <f t="shared" si="562"/>
        <v>0</v>
      </c>
      <c r="W1078" s="161"/>
      <c r="X1078" s="138"/>
      <c r="AH1078" s="158" t="str">
        <f t="array" ref="AH1078">IF(OR(AH$1=0, $A1078=""),"",SQRT((_xlfn.XLOOKUP(AH$1,$Z$2:$Z$16,$AA$2:$AA$16)-$T1078)^2+(_xlfn.XLOOKUP(AH$1,$Z$2:$Z$16,$AB$2:$AB$16)-$U1078)^2+(_xlfn.XLOOKUP(AH$1,$Z$2:$Z$16,$AC$2:$AC$16-$V1078)^2)))</f>
        <v/>
      </c>
      <c r="AI1078" s="140" t="str">
        <f t="array" ref="AI1078">IF(OR(AI$1=0, $A1078=""),"",SQRT((_xlfn.XLOOKUP(AI$1,$Z$2:$Z$16,$AA$2:$AA$16)-$T1078)^2+(_xlfn.XLOOKUP(AI$1,$Z$2:$Z$16,$AB$2:$AB$16)-$U1078)^2+(_xlfn.XLOOKUP(AI$1,$Z$2:$Z$16,$AC$2:$AC$16-$V1078)^2)))</f>
        <v/>
      </c>
      <c r="AJ1078" s="140" t="str">
        <f t="array" ref="AJ1078">IF(OR(AJ$1=0, $A1078=""),"",SQRT((_xlfn.XLOOKUP(AJ$1,$Z$2:$Z$16,$AA$2:$AA$16)-$T1078)^2+(_xlfn.XLOOKUP(AJ$1,$Z$2:$Z$16,$AB$2:$AB$16)-$U1078)^2+(_xlfn.XLOOKUP(AJ$1,$Z$2:$Z$16,$AC$2:$AC$16-$V1078)^2)))</f>
        <v/>
      </c>
      <c r="AK1078" s="140" t="str">
        <f t="array" ref="AK1078">IF(OR(AK$1=0, $A1078=""),"",SQRT((_xlfn.XLOOKUP(AK$1,$Z$2:$Z$16,$AA$2:$AA$16)-$T1078)^2+(_xlfn.XLOOKUP(AK$1,$Z$2:$Z$16,$AB$2:$AB$16)-$U1078)^2+(_xlfn.XLOOKUP(AK$1,$Z$2:$Z$16,$AC$2:$AC$16-$V1078)^2)))</f>
        <v/>
      </c>
      <c r="AL1078" s="140" t="str">
        <f t="array" ref="AL1078">IF(OR(AL$1=0, $A1078=""),"",SQRT((_xlfn.XLOOKUP(AL$1,$Z$2:$Z$16,$AA$2:$AA$16)-$T1078)^2+(_xlfn.XLOOKUP(AL$1,$Z$2:$Z$16,$AB$2:$AB$16)-$U1078)^2+(_xlfn.XLOOKUP(AL$1,$Z$2:$Z$16,$AC$2:$AC$16-$V1078)^2)))</f>
        <v/>
      </c>
      <c r="AM1078" s="140" t="str">
        <f t="array" ref="AM1078">IF(OR(AM$1=0, $A1078=""),"",SQRT((_xlfn.XLOOKUP(AM$1,$Z$2:$Z$16,$AA$2:$AA$16)-$T1078)^2+(_xlfn.XLOOKUP(AM$1,$Z$2:$Z$16,$AB$2:$AB$16)-$U1078)^2+(_xlfn.XLOOKUP(AM$1,$Z$2:$Z$16,$AC$2:$AC$16-$V1078)^2)))</f>
        <v/>
      </c>
      <c r="AN1078" s="140" t="str">
        <f t="array" ref="AN1078">IF(OR(AN$1=0, $A1078=""),"",SQRT((_xlfn.XLOOKUP(AN$1,$Z$2:$Z$16,$AA$2:$AA$16)-$T1078)^2+(_xlfn.XLOOKUP(AN$1,$Z$2:$Z$16,$AB$2:$AB$16)-$U1078)^2+(_xlfn.XLOOKUP(AN$1,$Z$2:$Z$16,$AC$2:$AC$16-$V1078)^2)))</f>
        <v/>
      </c>
      <c r="AO1078" s="140" t="str">
        <f t="array" ref="AO1078">IF(OR(AO$1=0, $A1078=""),"",SQRT((_xlfn.XLOOKUP(AO$1,$Z$2:$Z$16,$AA$2:$AA$16)-$T1078)^2+(_xlfn.XLOOKUP(AO$1,$Z$2:$Z$16,$AB$2:$AB$16)-$U1078)^2+(_xlfn.XLOOKUP(AO$1,$Z$2:$Z$16,$AC$2:$AC$16-$V1078)^2)))</f>
        <v/>
      </c>
      <c r="AP1078" s="141" t="str">
        <f t="array" ref="AP1078">IF(OR(AP$1=0, $A1078=""),"",SQRT((_xlfn.XLOOKUP(AP$1,$Z$2:$Z$16,$AA$2:$AA$16)-$T1078)^2+(_xlfn.XLOOKUP(AP$1,$Z$2:$Z$16,$AB$2:$AB$16)-$U1078)^2+(_xlfn.XLOOKUP(AP$1,$Z$2:$Z$16,$AC$2:$AC$16-$V1078)^2)))</f>
        <v/>
      </c>
      <c r="AQ1078" s="141" t="str">
        <f t="array" ref="AQ1078">IF(OR(AQ$1=0, $A1078=""),"",SQRT((_xlfn.XLOOKUP(AQ$1,$Z$2:$Z$16,$AA$2:$AA$16)-$T1078)^2+(_xlfn.XLOOKUP(AQ$1,$Z$2:$Z$16,$AB$2:$AB$16)-$U1078)^2+(_xlfn.XLOOKUP(AQ$1,$Z$2:$Z$16,$AC$2:$AC$16-$V1078)^2)))</f>
        <v/>
      </c>
      <c r="AR1078" s="141" t="str">
        <f t="array" ref="AR1078">IF(OR(AR$1=0, $A1078=""),"",SQRT((_xlfn.XLOOKUP(AR$1,$Z$2:$Z$16,$AA$2:$AA$16)-$T1078)^2+(_xlfn.XLOOKUP(AR$1,$Z$2:$Z$16,$AB$2:$AB$16)-$U1078)^2+(_xlfn.XLOOKUP(AR$1,$Z$2:$Z$16,$AC$2:$AC$16-$V1078)^2)))</f>
        <v/>
      </c>
      <c r="AS1078" s="141" t="str">
        <f t="array" ref="AS1078">IF(OR(AS$1=0, $A1078=""),"",SQRT((_xlfn.XLOOKUP(AS$1,$Z$2:$Z$16,$AA$2:$AA$16)-$T1078)^2+(_xlfn.XLOOKUP(AS$1,$Z$2:$Z$16,$AB$2:$AB$16)-$U1078)^2+(_xlfn.XLOOKUP(AS$1,$Z$2:$Z$16,$AC$2:$AC$16-$V1078)^2)))</f>
        <v/>
      </c>
      <c r="AT1078" s="141" t="str">
        <f t="array" ref="AT1078">IF(OR(AT$1=0, $A1078=""),"",SQRT((_xlfn.XLOOKUP(AT$1,$Z$2:$Z$16,$AA$2:$AA$16)-$T1078)^2+(_xlfn.XLOOKUP(AT$1,$Z$2:$Z$16,$AB$2:$AB$16)-$U1078)^2+(_xlfn.XLOOKUP(AT$1,$Z$2:$Z$16,$AC$2:$AC$16-$V1078)^2)))</f>
        <v/>
      </c>
      <c r="AU1078" s="141" t="str">
        <f t="array" ref="AU1078">IF(OR(AU$1=0, $A1078=""),"",SQRT((_xlfn.XLOOKUP(AU$1,$Z$2:$Z$16,$AA$2:$AA$16)-$T1078)^2+(_xlfn.XLOOKUP(AU$1,$Z$2:$Z$16,$AB$2:$AB$16)-$U1078)^2+(_xlfn.XLOOKUP(AU$1,$Z$2:$Z$16,$AC$2:$AC$16-$V1078)^2)))</f>
        <v/>
      </c>
      <c r="AV1078" s="142" t="str">
        <f t="array" ref="AV1078">IF(OR(AV$1=0, $A1078=""),"",SQRT((_xlfn.XLOOKUP(AV$1,$Z$2:$Z$16,$AA$2:$AA$16)-$T1078)^2+(_xlfn.XLOOKUP(AV$1,$Z$2:$Z$16,$AB$2:$AB$16)-$U1078)^2+(_xlfn.XLOOKUP(AV$1,$Z$2:$Z$16,$AC$2:$AC$16-$V1078)^2)))</f>
        <v/>
      </c>
      <c r="AW1078" s="124"/>
      <c r="AX1078" s="124"/>
      <c r="AY1078" s="125">
        <f t="shared" si="563"/>
        <v>0</v>
      </c>
      <c r="AZ1078" s="143">
        <f t="shared" si="564"/>
        <v>0</v>
      </c>
      <c r="BA1078" s="143">
        <f t="shared" si="565"/>
        <v>0</v>
      </c>
      <c r="BB1078" s="143">
        <f t="shared" si="566"/>
        <v>0</v>
      </c>
      <c r="BC1078" s="143">
        <f t="shared" si="567"/>
        <v>0</v>
      </c>
      <c r="BD1078" s="143">
        <f t="shared" si="568"/>
        <v>0</v>
      </c>
      <c r="BE1078" s="143">
        <f t="shared" si="569"/>
        <v>0</v>
      </c>
      <c r="BF1078" s="143">
        <f t="shared" si="570"/>
        <v>0</v>
      </c>
      <c r="BG1078" s="144">
        <f t="shared" si="571"/>
        <v>0</v>
      </c>
      <c r="BH1078" s="144">
        <f t="shared" si="572"/>
        <v>0</v>
      </c>
      <c r="BI1078" s="144">
        <f t="shared" si="573"/>
        <v>0</v>
      </c>
      <c r="BJ1078" s="144">
        <f t="shared" si="574"/>
        <v>0</v>
      </c>
      <c r="BK1078" s="144">
        <f t="shared" si="575"/>
        <v>0</v>
      </c>
      <c r="BL1078" s="144">
        <f t="shared" si="576"/>
        <v>0</v>
      </c>
      <c r="BM1078" s="145">
        <f t="shared" si="577"/>
        <v>0</v>
      </c>
      <c r="BN1078" s="124"/>
      <c r="BO1078" s="124"/>
      <c r="BP1078" s="124"/>
      <c r="BQ1078" s="124"/>
      <c r="BR1078" s="124"/>
      <c r="BS1078" s="124"/>
      <c r="BT1078" s="124"/>
      <c r="BU1078" s="124"/>
      <c r="BV1078" s="130"/>
      <c r="BW1078" s="130"/>
      <c r="BX1078" s="130"/>
      <c r="BY1078" s="130"/>
      <c r="BZ1078" s="130"/>
      <c r="CA1078" s="130"/>
      <c r="CB1078" s="130"/>
      <c r="CC1078" s="130"/>
      <c r="CD1078" s="130"/>
      <c r="CE1078" s="130"/>
      <c r="CF1078" s="130"/>
      <c r="CG1078" s="130"/>
      <c r="CH1078" s="130"/>
      <c r="CI1078" s="130"/>
      <c r="CJ1078" s="130"/>
      <c r="CM1078" s="159">
        <f t="shared" si="578"/>
        <v>0</v>
      </c>
      <c r="CN1078" s="160">
        <f t="shared" si="579"/>
        <v>0</v>
      </c>
      <c r="CO1078" s="160">
        <f t="shared" si="580"/>
        <v>0</v>
      </c>
      <c r="CP1078" s="160">
        <f t="shared" si="581"/>
        <v>0</v>
      </c>
      <c r="CQ1078" s="160">
        <f t="shared" si="582"/>
        <v>0</v>
      </c>
      <c r="CR1078" s="160" t="str">
        <f t="shared" si="583"/>
        <v/>
      </c>
      <c r="CS1078" s="160" t="str">
        <f t="shared" si="584"/>
        <v/>
      </c>
      <c r="CT1078" s="160" t="str">
        <f t="shared" si="585"/>
        <v/>
      </c>
      <c r="CU1078" s="162" t="str">
        <f t="shared" si="586"/>
        <v/>
      </c>
      <c r="CV1078" s="162" t="str">
        <f t="shared" si="587"/>
        <v/>
      </c>
      <c r="CW1078" s="162" t="str">
        <f t="shared" si="588"/>
        <v/>
      </c>
      <c r="CX1078" s="162" t="str">
        <f t="shared" si="589"/>
        <v/>
      </c>
      <c r="CY1078" s="162" t="str">
        <f t="shared" si="590"/>
        <v/>
      </c>
      <c r="CZ1078" s="162" t="str">
        <f t="shared" si="591"/>
        <v/>
      </c>
      <c r="DA1078" s="163" t="str">
        <f t="shared" si="592"/>
        <v/>
      </c>
    </row>
    <row r="1079" spans="1:105" ht="16.5" x14ac:dyDescent="0.3">
      <c r="A1079" s="135"/>
      <c r="B1079" s="136"/>
      <c r="C1079" s="136"/>
      <c r="D1079" s="137"/>
      <c r="E1079" s="176"/>
      <c r="F1079" s="182"/>
      <c r="G1079" s="183"/>
      <c r="H1079" s="183"/>
      <c r="I1079" s="183"/>
      <c r="J1079" s="183"/>
      <c r="K1079" s="183"/>
      <c r="L1079" s="183"/>
      <c r="M1079" s="186"/>
      <c r="N1079" s="182"/>
      <c r="O1079" s="184"/>
      <c r="P1079" s="178"/>
      <c r="Q1079" s="118">
        <f t="shared" si="561"/>
        <v>0</v>
      </c>
      <c r="R1079" s="3"/>
      <c r="S1079" s="3"/>
      <c r="T1079" s="4"/>
      <c r="U1079" s="4"/>
      <c r="V1079" s="99">
        <f t="shared" si="562"/>
        <v>0</v>
      </c>
      <c r="W1079" s="161"/>
      <c r="X1079" s="138"/>
      <c r="AH1079" s="158" t="str">
        <f t="array" ref="AH1079">IF(OR(AH$1=0, $A1079=""),"",SQRT((_xlfn.XLOOKUP(AH$1,$Z$2:$Z$16,$AA$2:$AA$16)-$T1079)^2+(_xlfn.XLOOKUP(AH$1,$Z$2:$Z$16,$AB$2:$AB$16)-$U1079)^2+(_xlfn.XLOOKUP(AH$1,$Z$2:$Z$16,$AC$2:$AC$16-$V1079)^2)))</f>
        <v/>
      </c>
      <c r="AI1079" s="140" t="str">
        <f t="array" ref="AI1079">IF(OR(AI$1=0, $A1079=""),"",SQRT((_xlfn.XLOOKUP(AI$1,$Z$2:$Z$16,$AA$2:$AA$16)-$T1079)^2+(_xlfn.XLOOKUP(AI$1,$Z$2:$Z$16,$AB$2:$AB$16)-$U1079)^2+(_xlfn.XLOOKUP(AI$1,$Z$2:$Z$16,$AC$2:$AC$16-$V1079)^2)))</f>
        <v/>
      </c>
      <c r="AJ1079" s="140" t="str">
        <f t="array" ref="AJ1079">IF(OR(AJ$1=0, $A1079=""),"",SQRT((_xlfn.XLOOKUP(AJ$1,$Z$2:$Z$16,$AA$2:$AA$16)-$T1079)^2+(_xlfn.XLOOKUP(AJ$1,$Z$2:$Z$16,$AB$2:$AB$16)-$U1079)^2+(_xlfn.XLOOKUP(AJ$1,$Z$2:$Z$16,$AC$2:$AC$16-$V1079)^2)))</f>
        <v/>
      </c>
      <c r="AK1079" s="140" t="str">
        <f t="array" ref="AK1079">IF(OR(AK$1=0, $A1079=""),"",SQRT((_xlfn.XLOOKUP(AK$1,$Z$2:$Z$16,$AA$2:$AA$16)-$T1079)^2+(_xlfn.XLOOKUP(AK$1,$Z$2:$Z$16,$AB$2:$AB$16)-$U1079)^2+(_xlfn.XLOOKUP(AK$1,$Z$2:$Z$16,$AC$2:$AC$16-$V1079)^2)))</f>
        <v/>
      </c>
      <c r="AL1079" s="140" t="str">
        <f t="array" ref="AL1079">IF(OR(AL$1=0, $A1079=""),"",SQRT((_xlfn.XLOOKUP(AL$1,$Z$2:$Z$16,$AA$2:$AA$16)-$T1079)^2+(_xlfn.XLOOKUP(AL$1,$Z$2:$Z$16,$AB$2:$AB$16)-$U1079)^2+(_xlfn.XLOOKUP(AL$1,$Z$2:$Z$16,$AC$2:$AC$16-$V1079)^2)))</f>
        <v/>
      </c>
      <c r="AM1079" s="140" t="str">
        <f t="array" ref="AM1079">IF(OR(AM$1=0, $A1079=""),"",SQRT((_xlfn.XLOOKUP(AM$1,$Z$2:$Z$16,$AA$2:$AA$16)-$T1079)^2+(_xlfn.XLOOKUP(AM$1,$Z$2:$Z$16,$AB$2:$AB$16)-$U1079)^2+(_xlfn.XLOOKUP(AM$1,$Z$2:$Z$16,$AC$2:$AC$16-$V1079)^2)))</f>
        <v/>
      </c>
      <c r="AN1079" s="140" t="str">
        <f t="array" ref="AN1079">IF(OR(AN$1=0, $A1079=""),"",SQRT((_xlfn.XLOOKUP(AN$1,$Z$2:$Z$16,$AA$2:$AA$16)-$T1079)^2+(_xlfn.XLOOKUP(AN$1,$Z$2:$Z$16,$AB$2:$AB$16)-$U1079)^2+(_xlfn.XLOOKUP(AN$1,$Z$2:$Z$16,$AC$2:$AC$16-$V1079)^2)))</f>
        <v/>
      </c>
      <c r="AO1079" s="140" t="str">
        <f t="array" ref="AO1079">IF(OR(AO$1=0, $A1079=""),"",SQRT((_xlfn.XLOOKUP(AO$1,$Z$2:$Z$16,$AA$2:$AA$16)-$T1079)^2+(_xlfn.XLOOKUP(AO$1,$Z$2:$Z$16,$AB$2:$AB$16)-$U1079)^2+(_xlfn.XLOOKUP(AO$1,$Z$2:$Z$16,$AC$2:$AC$16-$V1079)^2)))</f>
        <v/>
      </c>
      <c r="AP1079" s="141" t="str">
        <f t="array" ref="AP1079">IF(OR(AP$1=0, $A1079=""),"",SQRT((_xlfn.XLOOKUP(AP$1,$Z$2:$Z$16,$AA$2:$AA$16)-$T1079)^2+(_xlfn.XLOOKUP(AP$1,$Z$2:$Z$16,$AB$2:$AB$16)-$U1079)^2+(_xlfn.XLOOKUP(AP$1,$Z$2:$Z$16,$AC$2:$AC$16-$V1079)^2)))</f>
        <v/>
      </c>
      <c r="AQ1079" s="141" t="str">
        <f t="array" ref="AQ1079">IF(OR(AQ$1=0, $A1079=""),"",SQRT((_xlfn.XLOOKUP(AQ$1,$Z$2:$Z$16,$AA$2:$AA$16)-$T1079)^2+(_xlfn.XLOOKUP(AQ$1,$Z$2:$Z$16,$AB$2:$AB$16)-$U1079)^2+(_xlfn.XLOOKUP(AQ$1,$Z$2:$Z$16,$AC$2:$AC$16-$V1079)^2)))</f>
        <v/>
      </c>
      <c r="AR1079" s="141" t="str">
        <f t="array" ref="AR1079">IF(OR(AR$1=0, $A1079=""),"",SQRT((_xlfn.XLOOKUP(AR$1,$Z$2:$Z$16,$AA$2:$AA$16)-$T1079)^2+(_xlfn.XLOOKUP(AR$1,$Z$2:$Z$16,$AB$2:$AB$16)-$U1079)^2+(_xlfn.XLOOKUP(AR$1,$Z$2:$Z$16,$AC$2:$AC$16-$V1079)^2)))</f>
        <v/>
      </c>
      <c r="AS1079" s="141" t="str">
        <f t="array" ref="AS1079">IF(OR(AS$1=0, $A1079=""),"",SQRT((_xlfn.XLOOKUP(AS$1,$Z$2:$Z$16,$AA$2:$AA$16)-$T1079)^2+(_xlfn.XLOOKUP(AS$1,$Z$2:$Z$16,$AB$2:$AB$16)-$U1079)^2+(_xlfn.XLOOKUP(AS$1,$Z$2:$Z$16,$AC$2:$AC$16-$V1079)^2)))</f>
        <v/>
      </c>
      <c r="AT1079" s="141" t="str">
        <f t="array" ref="AT1079">IF(OR(AT$1=0, $A1079=""),"",SQRT((_xlfn.XLOOKUP(AT$1,$Z$2:$Z$16,$AA$2:$AA$16)-$T1079)^2+(_xlfn.XLOOKUP(AT$1,$Z$2:$Z$16,$AB$2:$AB$16)-$U1079)^2+(_xlfn.XLOOKUP(AT$1,$Z$2:$Z$16,$AC$2:$AC$16-$V1079)^2)))</f>
        <v/>
      </c>
      <c r="AU1079" s="141" t="str">
        <f t="array" ref="AU1079">IF(OR(AU$1=0, $A1079=""),"",SQRT((_xlfn.XLOOKUP(AU$1,$Z$2:$Z$16,$AA$2:$AA$16)-$T1079)^2+(_xlfn.XLOOKUP(AU$1,$Z$2:$Z$16,$AB$2:$AB$16)-$U1079)^2+(_xlfn.XLOOKUP(AU$1,$Z$2:$Z$16,$AC$2:$AC$16-$V1079)^2)))</f>
        <v/>
      </c>
      <c r="AV1079" s="142" t="str">
        <f t="array" ref="AV1079">IF(OR(AV$1=0, $A1079=""),"",SQRT((_xlfn.XLOOKUP(AV$1,$Z$2:$Z$16,$AA$2:$AA$16)-$T1079)^2+(_xlfn.XLOOKUP(AV$1,$Z$2:$Z$16,$AB$2:$AB$16)-$U1079)^2+(_xlfn.XLOOKUP(AV$1,$Z$2:$Z$16,$AC$2:$AC$16-$V1079)^2)))</f>
        <v/>
      </c>
      <c r="AW1079" s="124"/>
      <c r="AX1079" s="124"/>
      <c r="AY1079" s="125">
        <f t="shared" si="563"/>
        <v>0</v>
      </c>
      <c r="AZ1079" s="143">
        <f t="shared" si="564"/>
        <v>0</v>
      </c>
      <c r="BA1079" s="143">
        <f t="shared" si="565"/>
        <v>0</v>
      </c>
      <c r="BB1079" s="143">
        <f t="shared" si="566"/>
        <v>0</v>
      </c>
      <c r="BC1079" s="143">
        <f t="shared" si="567"/>
        <v>0</v>
      </c>
      <c r="BD1079" s="143">
        <f t="shared" si="568"/>
        <v>0</v>
      </c>
      <c r="BE1079" s="143">
        <f t="shared" si="569"/>
        <v>0</v>
      </c>
      <c r="BF1079" s="143">
        <f t="shared" si="570"/>
        <v>0</v>
      </c>
      <c r="BG1079" s="144">
        <f t="shared" si="571"/>
        <v>0</v>
      </c>
      <c r="BH1079" s="144">
        <f t="shared" si="572"/>
        <v>0</v>
      </c>
      <c r="BI1079" s="144">
        <f t="shared" si="573"/>
        <v>0</v>
      </c>
      <c r="BJ1079" s="144">
        <f t="shared" si="574"/>
        <v>0</v>
      </c>
      <c r="BK1079" s="144">
        <f t="shared" si="575"/>
        <v>0</v>
      </c>
      <c r="BL1079" s="144">
        <f t="shared" si="576"/>
        <v>0</v>
      </c>
      <c r="BM1079" s="145">
        <f t="shared" si="577"/>
        <v>0</v>
      </c>
      <c r="BN1079" s="124"/>
      <c r="BO1079" s="124"/>
      <c r="BP1079" s="124"/>
      <c r="BQ1079" s="124"/>
      <c r="BR1079" s="124"/>
      <c r="BS1079" s="124"/>
      <c r="BT1079" s="124"/>
      <c r="BU1079" s="124"/>
      <c r="BV1079" s="130"/>
      <c r="BW1079" s="130"/>
      <c r="BX1079" s="130"/>
      <c r="BY1079" s="130"/>
      <c r="BZ1079" s="130"/>
      <c r="CA1079" s="130"/>
      <c r="CB1079" s="130"/>
      <c r="CC1079" s="130"/>
      <c r="CD1079" s="130"/>
      <c r="CE1079" s="130"/>
      <c r="CF1079" s="130"/>
      <c r="CG1079" s="130"/>
      <c r="CH1079" s="130"/>
      <c r="CI1079" s="130"/>
      <c r="CJ1079" s="130"/>
      <c r="CM1079" s="159">
        <f t="shared" si="578"/>
        <v>0</v>
      </c>
      <c r="CN1079" s="160">
        <f t="shared" si="579"/>
        <v>0</v>
      </c>
      <c r="CO1079" s="160">
        <f t="shared" si="580"/>
        <v>0</v>
      </c>
      <c r="CP1079" s="160">
        <f t="shared" si="581"/>
        <v>0</v>
      </c>
      <c r="CQ1079" s="160">
        <f t="shared" si="582"/>
        <v>0</v>
      </c>
      <c r="CR1079" s="160" t="str">
        <f t="shared" si="583"/>
        <v/>
      </c>
      <c r="CS1079" s="160" t="str">
        <f t="shared" si="584"/>
        <v/>
      </c>
      <c r="CT1079" s="160" t="str">
        <f t="shared" si="585"/>
        <v/>
      </c>
      <c r="CU1079" s="162" t="str">
        <f t="shared" si="586"/>
        <v/>
      </c>
      <c r="CV1079" s="162" t="str">
        <f t="shared" si="587"/>
        <v/>
      </c>
      <c r="CW1079" s="162" t="str">
        <f t="shared" si="588"/>
        <v/>
      </c>
      <c r="CX1079" s="162" t="str">
        <f t="shared" si="589"/>
        <v/>
      </c>
      <c r="CY1079" s="162" t="str">
        <f t="shared" si="590"/>
        <v/>
      </c>
      <c r="CZ1079" s="162" t="str">
        <f t="shared" si="591"/>
        <v/>
      </c>
      <c r="DA1079" s="163" t="str">
        <f t="shared" si="592"/>
        <v/>
      </c>
    </row>
    <row r="1080" spans="1:105" ht="16.5" x14ac:dyDescent="0.3">
      <c r="A1080" s="135"/>
      <c r="B1080" s="136"/>
      <c r="C1080" s="136"/>
      <c r="D1080" s="137"/>
      <c r="E1080" s="176"/>
      <c r="F1080" s="182"/>
      <c r="G1080" s="183"/>
      <c r="H1080" s="183"/>
      <c r="I1080" s="183"/>
      <c r="J1080" s="183"/>
      <c r="K1080" s="183"/>
      <c r="L1080" s="183"/>
      <c r="M1080" s="186"/>
      <c r="N1080" s="182"/>
      <c r="O1080" s="184"/>
      <c r="P1080" s="178"/>
      <c r="Q1080" s="118">
        <f t="shared" si="561"/>
        <v>0</v>
      </c>
      <c r="R1080" s="3"/>
      <c r="S1080" s="3"/>
      <c r="T1080" s="4"/>
      <c r="U1080" s="4"/>
      <c r="V1080" s="99">
        <f t="shared" si="562"/>
        <v>0</v>
      </c>
      <c r="W1080" s="161"/>
      <c r="X1080" s="138"/>
      <c r="AH1080" s="158" t="str">
        <f t="array" ref="AH1080">IF(OR(AH$1=0, $A1080=""),"",SQRT((_xlfn.XLOOKUP(AH$1,$Z$2:$Z$16,$AA$2:$AA$16)-$T1080)^2+(_xlfn.XLOOKUP(AH$1,$Z$2:$Z$16,$AB$2:$AB$16)-$U1080)^2+(_xlfn.XLOOKUP(AH$1,$Z$2:$Z$16,$AC$2:$AC$16-$V1080)^2)))</f>
        <v/>
      </c>
      <c r="AI1080" s="140" t="str">
        <f t="array" ref="AI1080">IF(OR(AI$1=0, $A1080=""),"",SQRT((_xlfn.XLOOKUP(AI$1,$Z$2:$Z$16,$AA$2:$AA$16)-$T1080)^2+(_xlfn.XLOOKUP(AI$1,$Z$2:$Z$16,$AB$2:$AB$16)-$U1080)^2+(_xlfn.XLOOKUP(AI$1,$Z$2:$Z$16,$AC$2:$AC$16-$V1080)^2)))</f>
        <v/>
      </c>
      <c r="AJ1080" s="140" t="str">
        <f t="array" ref="AJ1080">IF(OR(AJ$1=0, $A1080=""),"",SQRT((_xlfn.XLOOKUP(AJ$1,$Z$2:$Z$16,$AA$2:$AA$16)-$T1080)^2+(_xlfn.XLOOKUP(AJ$1,$Z$2:$Z$16,$AB$2:$AB$16)-$U1080)^2+(_xlfn.XLOOKUP(AJ$1,$Z$2:$Z$16,$AC$2:$AC$16-$V1080)^2)))</f>
        <v/>
      </c>
      <c r="AK1080" s="140" t="str">
        <f t="array" ref="AK1080">IF(OR(AK$1=0, $A1080=""),"",SQRT((_xlfn.XLOOKUP(AK$1,$Z$2:$Z$16,$AA$2:$AA$16)-$T1080)^2+(_xlfn.XLOOKUP(AK$1,$Z$2:$Z$16,$AB$2:$AB$16)-$U1080)^2+(_xlfn.XLOOKUP(AK$1,$Z$2:$Z$16,$AC$2:$AC$16-$V1080)^2)))</f>
        <v/>
      </c>
      <c r="AL1080" s="140" t="str">
        <f t="array" ref="AL1080">IF(OR(AL$1=0, $A1080=""),"",SQRT((_xlfn.XLOOKUP(AL$1,$Z$2:$Z$16,$AA$2:$AA$16)-$T1080)^2+(_xlfn.XLOOKUP(AL$1,$Z$2:$Z$16,$AB$2:$AB$16)-$U1080)^2+(_xlfn.XLOOKUP(AL$1,$Z$2:$Z$16,$AC$2:$AC$16-$V1080)^2)))</f>
        <v/>
      </c>
      <c r="AM1080" s="140" t="str">
        <f t="array" ref="AM1080">IF(OR(AM$1=0, $A1080=""),"",SQRT((_xlfn.XLOOKUP(AM$1,$Z$2:$Z$16,$AA$2:$AA$16)-$T1080)^2+(_xlfn.XLOOKUP(AM$1,$Z$2:$Z$16,$AB$2:$AB$16)-$U1080)^2+(_xlfn.XLOOKUP(AM$1,$Z$2:$Z$16,$AC$2:$AC$16-$V1080)^2)))</f>
        <v/>
      </c>
      <c r="AN1080" s="140" t="str">
        <f t="array" ref="AN1080">IF(OR(AN$1=0, $A1080=""),"",SQRT((_xlfn.XLOOKUP(AN$1,$Z$2:$Z$16,$AA$2:$AA$16)-$T1080)^2+(_xlfn.XLOOKUP(AN$1,$Z$2:$Z$16,$AB$2:$AB$16)-$U1080)^2+(_xlfn.XLOOKUP(AN$1,$Z$2:$Z$16,$AC$2:$AC$16-$V1080)^2)))</f>
        <v/>
      </c>
      <c r="AO1080" s="140" t="str">
        <f t="array" ref="AO1080">IF(OR(AO$1=0, $A1080=""),"",SQRT((_xlfn.XLOOKUP(AO$1,$Z$2:$Z$16,$AA$2:$AA$16)-$T1080)^2+(_xlfn.XLOOKUP(AO$1,$Z$2:$Z$16,$AB$2:$AB$16)-$U1080)^2+(_xlfn.XLOOKUP(AO$1,$Z$2:$Z$16,$AC$2:$AC$16-$V1080)^2)))</f>
        <v/>
      </c>
      <c r="AP1080" s="141" t="str">
        <f t="array" ref="AP1080">IF(OR(AP$1=0, $A1080=""),"",SQRT((_xlfn.XLOOKUP(AP$1,$Z$2:$Z$16,$AA$2:$AA$16)-$T1080)^2+(_xlfn.XLOOKUP(AP$1,$Z$2:$Z$16,$AB$2:$AB$16)-$U1080)^2+(_xlfn.XLOOKUP(AP$1,$Z$2:$Z$16,$AC$2:$AC$16-$V1080)^2)))</f>
        <v/>
      </c>
      <c r="AQ1080" s="141" t="str">
        <f t="array" ref="AQ1080">IF(OR(AQ$1=0, $A1080=""),"",SQRT((_xlfn.XLOOKUP(AQ$1,$Z$2:$Z$16,$AA$2:$AA$16)-$T1080)^2+(_xlfn.XLOOKUP(AQ$1,$Z$2:$Z$16,$AB$2:$AB$16)-$U1080)^2+(_xlfn.XLOOKUP(AQ$1,$Z$2:$Z$16,$AC$2:$AC$16-$V1080)^2)))</f>
        <v/>
      </c>
      <c r="AR1080" s="141" t="str">
        <f t="array" ref="AR1080">IF(OR(AR$1=0, $A1080=""),"",SQRT((_xlfn.XLOOKUP(AR$1,$Z$2:$Z$16,$AA$2:$AA$16)-$T1080)^2+(_xlfn.XLOOKUP(AR$1,$Z$2:$Z$16,$AB$2:$AB$16)-$U1080)^2+(_xlfn.XLOOKUP(AR$1,$Z$2:$Z$16,$AC$2:$AC$16-$V1080)^2)))</f>
        <v/>
      </c>
      <c r="AS1080" s="141" t="str">
        <f t="array" ref="AS1080">IF(OR(AS$1=0, $A1080=""),"",SQRT((_xlfn.XLOOKUP(AS$1,$Z$2:$Z$16,$AA$2:$AA$16)-$T1080)^2+(_xlfn.XLOOKUP(AS$1,$Z$2:$Z$16,$AB$2:$AB$16)-$U1080)^2+(_xlfn.XLOOKUP(AS$1,$Z$2:$Z$16,$AC$2:$AC$16-$V1080)^2)))</f>
        <v/>
      </c>
      <c r="AT1080" s="141" t="str">
        <f t="array" ref="AT1080">IF(OR(AT$1=0, $A1080=""),"",SQRT((_xlfn.XLOOKUP(AT$1,$Z$2:$Z$16,$AA$2:$AA$16)-$T1080)^2+(_xlfn.XLOOKUP(AT$1,$Z$2:$Z$16,$AB$2:$AB$16)-$U1080)^2+(_xlfn.XLOOKUP(AT$1,$Z$2:$Z$16,$AC$2:$AC$16-$V1080)^2)))</f>
        <v/>
      </c>
      <c r="AU1080" s="141" t="str">
        <f t="array" ref="AU1080">IF(OR(AU$1=0, $A1080=""),"",SQRT((_xlfn.XLOOKUP(AU$1,$Z$2:$Z$16,$AA$2:$AA$16)-$T1080)^2+(_xlfn.XLOOKUP(AU$1,$Z$2:$Z$16,$AB$2:$AB$16)-$U1080)^2+(_xlfn.XLOOKUP(AU$1,$Z$2:$Z$16,$AC$2:$AC$16-$V1080)^2)))</f>
        <v/>
      </c>
      <c r="AV1080" s="142" t="str">
        <f t="array" ref="AV1080">IF(OR(AV$1=0, $A1080=""),"",SQRT((_xlfn.XLOOKUP(AV$1,$Z$2:$Z$16,$AA$2:$AA$16)-$T1080)^2+(_xlfn.XLOOKUP(AV$1,$Z$2:$Z$16,$AB$2:$AB$16)-$U1080)^2+(_xlfn.XLOOKUP(AV$1,$Z$2:$Z$16,$AC$2:$AC$16-$V1080)^2)))</f>
        <v/>
      </c>
      <c r="AW1080" s="124"/>
      <c r="AX1080" s="124"/>
      <c r="AY1080" s="125">
        <f t="shared" si="563"/>
        <v>0</v>
      </c>
      <c r="AZ1080" s="143">
        <f t="shared" si="564"/>
        <v>0</v>
      </c>
      <c r="BA1080" s="143">
        <f t="shared" si="565"/>
        <v>0</v>
      </c>
      <c r="BB1080" s="143">
        <f t="shared" si="566"/>
        <v>0</v>
      </c>
      <c r="BC1080" s="143">
        <f t="shared" si="567"/>
        <v>0</v>
      </c>
      <c r="BD1080" s="143">
        <f t="shared" si="568"/>
        <v>0</v>
      </c>
      <c r="BE1080" s="143">
        <f t="shared" si="569"/>
        <v>0</v>
      </c>
      <c r="BF1080" s="143">
        <f t="shared" si="570"/>
        <v>0</v>
      </c>
      <c r="BG1080" s="144">
        <f t="shared" si="571"/>
        <v>0</v>
      </c>
      <c r="BH1080" s="144">
        <f t="shared" si="572"/>
        <v>0</v>
      </c>
      <c r="BI1080" s="144">
        <f t="shared" si="573"/>
        <v>0</v>
      </c>
      <c r="BJ1080" s="144">
        <f t="shared" si="574"/>
        <v>0</v>
      </c>
      <c r="BK1080" s="144">
        <f t="shared" si="575"/>
        <v>0</v>
      </c>
      <c r="BL1080" s="144">
        <f t="shared" si="576"/>
        <v>0</v>
      </c>
      <c r="BM1080" s="145">
        <f t="shared" si="577"/>
        <v>0</v>
      </c>
      <c r="BN1080" s="124"/>
      <c r="BO1080" s="124"/>
      <c r="BP1080" s="124"/>
      <c r="BQ1080" s="124"/>
      <c r="BR1080" s="124"/>
      <c r="BS1080" s="124"/>
      <c r="BT1080" s="124"/>
      <c r="BU1080" s="124"/>
      <c r="BV1080" s="130"/>
      <c r="BW1080" s="130"/>
      <c r="BX1080" s="130"/>
      <c r="BY1080" s="130"/>
      <c r="BZ1080" s="130"/>
      <c r="CA1080" s="130"/>
      <c r="CB1080" s="130"/>
      <c r="CC1080" s="130"/>
      <c r="CD1080" s="130"/>
      <c r="CE1080" s="130"/>
      <c r="CF1080" s="130"/>
      <c r="CG1080" s="130"/>
      <c r="CH1080" s="130"/>
      <c r="CI1080" s="130"/>
      <c r="CJ1080" s="130"/>
      <c r="CM1080" s="159">
        <f t="shared" si="578"/>
        <v>0</v>
      </c>
      <c r="CN1080" s="160">
        <f t="shared" si="579"/>
        <v>0</v>
      </c>
      <c r="CO1080" s="160">
        <f t="shared" si="580"/>
        <v>0</v>
      </c>
      <c r="CP1080" s="160">
        <f t="shared" si="581"/>
        <v>0</v>
      </c>
      <c r="CQ1080" s="160">
        <f t="shared" si="582"/>
        <v>0</v>
      </c>
      <c r="CR1080" s="160" t="str">
        <f t="shared" si="583"/>
        <v/>
      </c>
      <c r="CS1080" s="160" t="str">
        <f t="shared" si="584"/>
        <v/>
      </c>
      <c r="CT1080" s="160" t="str">
        <f t="shared" si="585"/>
        <v/>
      </c>
      <c r="CU1080" s="162" t="str">
        <f t="shared" si="586"/>
        <v/>
      </c>
      <c r="CV1080" s="162" t="str">
        <f t="shared" si="587"/>
        <v/>
      </c>
      <c r="CW1080" s="162" t="str">
        <f t="shared" si="588"/>
        <v/>
      </c>
      <c r="CX1080" s="162" t="str">
        <f t="shared" si="589"/>
        <v/>
      </c>
      <c r="CY1080" s="162" t="str">
        <f t="shared" si="590"/>
        <v/>
      </c>
      <c r="CZ1080" s="162" t="str">
        <f t="shared" si="591"/>
        <v/>
      </c>
      <c r="DA1080" s="163" t="str">
        <f t="shared" si="592"/>
        <v/>
      </c>
    </row>
    <row r="1081" spans="1:105" ht="16.5" x14ac:dyDescent="0.3">
      <c r="A1081" s="135"/>
      <c r="B1081" s="136"/>
      <c r="C1081" s="136"/>
      <c r="D1081" s="137"/>
      <c r="E1081" s="176"/>
      <c r="F1081" s="182"/>
      <c r="G1081" s="183"/>
      <c r="H1081" s="183"/>
      <c r="I1081" s="183"/>
      <c r="J1081" s="183"/>
      <c r="K1081" s="183"/>
      <c r="L1081" s="183"/>
      <c r="M1081" s="186"/>
      <c r="N1081" s="182"/>
      <c r="O1081" s="184"/>
      <c r="P1081" s="178"/>
      <c r="Q1081" s="118">
        <f t="shared" si="561"/>
        <v>0</v>
      </c>
      <c r="R1081" s="3"/>
      <c r="S1081" s="3"/>
      <c r="T1081" s="4"/>
      <c r="U1081" s="4"/>
      <c r="V1081" s="99">
        <f t="shared" si="562"/>
        <v>0</v>
      </c>
      <c r="W1081" s="161"/>
      <c r="X1081" s="138"/>
      <c r="AH1081" s="158" t="str">
        <f t="array" ref="AH1081">IF(OR(AH$1=0, $A1081=""),"",SQRT((_xlfn.XLOOKUP(AH$1,$Z$2:$Z$16,$AA$2:$AA$16)-$T1081)^2+(_xlfn.XLOOKUP(AH$1,$Z$2:$Z$16,$AB$2:$AB$16)-$U1081)^2+(_xlfn.XLOOKUP(AH$1,$Z$2:$Z$16,$AC$2:$AC$16-$V1081)^2)))</f>
        <v/>
      </c>
      <c r="AI1081" s="140" t="str">
        <f t="array" ref="AI1081">IF(OR(AI$1=0, $A1081=""),"",SQRT((_xlfn.XLOOKUP(AI$1,$Z$2:$Z$16,$AA$2:$AA$16)-$T1081)^2+(_xlfn.XLOOKUP(AI$1,$Z$2:$Z$16,$AB$2:$AB$16)-$U1081)^2+(_xlfn.XLOOKUP(AI$1,$Z$2:$Z$16,$AC$2:$AC$16-$V1081)^2)))</f>
        <v/>
      </c>
      <c r="AJ1081" s="140" t="str">
        <f t="array" ref="AJ1081">IF(OR(AJ$1=0, $A1081=""),"",SQRT((_xlfn.XLOOKUP(AJ$1,$Z$2:$Z$16,$AA$2:$AA$16)-$T1081)^2+(_xlfn.XLOOKUP(AJ$1,$Z$2:$Z$16,$AB$2:$AB$16)-$U1081)^2+(_xlfn.XLOOKUP(AJ$1,$Z$2:$Z$16,$AC$2:$AC$16-$V1081)^2)))</f>
        <v/>
      </c>
      <c r="AK1081" s="140" t="str">
        <f t="array" ref="AK1081">IF(OR(AK$1=0, $A1081=""),"",SQRT((_xlfn.XLOOKUP(AK$1,$Z$2:$Z$16,$AA$2:$AA$16)-$T1081)^2+(_xlfn.XLOOKUP(AK$1,$Z$2:$Z$16,$AB$2:$AB$16)-$U1081)^2+(_xlfn.XLOOKUP(AK$1,$Z$2:$Z$16,$AC$2:$AC$16-$V1081)^2)))</f>
        <v/>
      </c>
      <c r="AL1081" s="140" t="str">
        <f t="array" ref="AL1081">IF(OR(AL$1=0, $A1081=""),"",SQRT((_xlfn.XLOOKUP(AL$1,$Z$2:$Z$16,$AA$2:$AA$16)-$T1081)^2+(_xlfn.XLOOKUP(AL$1,$Z$2:$Z$16,$AB$2:$AB$16)-$U1081)^2+(_xlfn.XLOOKUP(AL$1,$Z$2:$Z$16,$AC$2:$AC$16-$V1081)^2)))</f>
        <v/>
      </c>
      <c r="AM1081" s="140" t="str">
        <f t="array" ref="AM1081">IF(OR(AM$1=0, $A1081=""),"",SQRT((_xlfn.XLOOKUP(AM$1,$Z$2:$Z$16,$AA$2:$AA$16)-$T1081)^2+(_xlfn.XLOOKUP(AM$1,$Z$2:$Z$16,$AB$2:$AB$16)-$U1081)^2+(_xlfn.XLOOKUP(AM$1,$Z$2:$Z$16,$AC$2:$AC$16-$V1081)^2)))</f>
        <v/>
      </c>
      <c r="AN1081" s="140" t="str">
        <f t="array" ref="AN1081">IF(OR(AN$1=0, $A1081=""),"",SQRT((_xlfn.XLOOKUP(AN$1,$Z$2:$Z$16,$AA$2:$AA$16)-$T1081)^2+(_xlfn.XLOOKUP(AN$1,$Z$2:$Z$16,$AB$2:$AB$16)-$U1081)^2+(_xlfn.XLOOKUP(AN$1,$Z$2:$Z$16,$AC$2:$AC$16-$V1081)^2)))</f>
        <v/>
      </c>
      <c r="AO1081" s="140" t="str">
        <f t="array" ref="AO1081">IF(OR(AO$1=0, $A1081=""),"",SQRT((_xlfn.XLOOKUP(AO$1,$Z$2:$Z$16,$AA$2:$AA$16)-$T1081)^2+(_xlfn.XLOOKUP(AO$1,$Z$2:$Z$16,$AB$2:$AB$16)-$U1081)^2+(_xlfn.XLOOKUP(AO$1,$Z$2:$Z$16,$AC$2:$AC$16-$V1081)^2)))</f>
        <v/>
      </c>
      <c r="AP1081" s="141" t="str">
        <f t="array" ref="AP1081">IF(OR(AP$1=0, $A1081=""),"",SQRT((_xlfn.XLOOKUP(AP$1,$Z$2:$Z$16,$AA$2:$AA$16)-$T1081)^2+(_xlfn.XLOOKUP(AP$1,$Z$2:$Z$16,$AB$2:$AB$16)-$U1081)^2+(_xlfn.XLOOKUP(AP$1,$Z$2:$Z$16,$AC$2:$AC$16-$V1081)^2)))</f>
        <v/>
      </c>
      <c r="AQ1081" s="141" t="str">
        <f t="array" ref="AQ1081">IF(OR(AQ$1=0, $A1081=""),"",SQRT((_xlfn.XLOOKUP(AQ$1,$Z$2:$Z$16,$AA$2:$AA$16)-$T1081)^2+(_xlfn.XLOOKUP(AQ$1,$Z$2:$Z$16,$AB$2:$AB$16)-$U1081)^2+(_xlfn.XLOOKUP(AQ$1,$Z$2:$Z$16,$AC$2:$AC$16-$V1081)^2)))</f>
        <v/>
      </c>
      <c r="AR1081" s="141" t="str">
        <f t="array" ref="AR1081">IF(OR(AR$1=0, $A1081=""),"",SQRT((_xlfn.XLOOKUP(AR$1,$Z$2:$Z$16,$AA$2:$AA$16)-$T1081)^2+(_xlfn.XLOOKUP(AR$1,$Z$2:$Z$16,$AB$2:$AB$16)-$U1081)^2+(_xlfn.XLOOKUP(AR$1,$Z$2:$Z$16,$AC$2:$AC$16-$V1081)^2)))</f>
        <v/>
      </c>
      <c r="AS1081" s="141" t="str">
        <f t="array" ref="AS1081">IF(OR(AS$1=0, $A1081=""),"",SQRT((_xlfn.XLOOKUP(AS$1,$Z$2:$Z$16,$AA$2:$AA$16)-$T1081)^2+(_xlfn.XLOOKUP(AS$1,$Z$2:$Z$16,$AB$2:$AB$16)-$U1081)^2+(_xlfn.XLOOKUP(AS$1,$Z$2:$Z$16,$AC$2:$AC$16-$V1081)^2)))</f>
        <v/>
      </c>
      <c r="AT1081" s="141" t="str">
        <f t="array" ref="AT1081">IF(OR(AT$1=0, $A1081=""),"",SQRT((_xlfn.XLOOKUP(AT$1,$Z$2:$Z$16,$AA$2:$AA$16)-$T1081)^2+(_xlfn.XLOOKUP(AT$1,$Z$2:$Z$16,$AB$2:$AB$16)-$U1081)^2+(_xlfn.XLOOKUP(AT$1,$Z$2:$Z$16,$AC$2:$AC$16-$V1081)^2)))</f>
        <v/>
      </c>
      <c r="AU1081" s="141" t="str">
        <f t="array" ref="AU1081">IF(OR(AU$1=0, $A1081=""),"",SQRT((_xlfn.XLOOKUP(AU$1,$Z$2:$Z$16,$AA$2:$AA$16)-$T1081)^2+(_xlfn.XLOOKUP(AU$1,$Z$2:$Z$16,$AB$2:$AB$16)-$U1081)^2+(_xlfn.XLOOKUP(AU$1,$Z$2:$Z$16,$AC$2:$AC$16-$V1081)^2)))</f>
        <v/>
      </c>
      <c r="AV1081" s="142" t="str">
        <f t="array" ref="AV1081">IF(OR(AV$1=0, $A1081=""),"",SQRT((_xlfn.XLOOKUP(AV$1,$Z$2:$Z$16,$AA$2:$AA$16)-$T1081)^2+(_xlfn.XLOOKUP(AV$1,$Z$2:$Z$16,$AB$2:$AB$16)-$U1081)^2+(_xlfn.XLOOKUP(AV$1,$Z$2:$Z$16,$AC$2:$AC$16-$V1081)^2)))</f>
        <v/>
      </c>
      <c r="AW1081" s="124"/>
      <c r="AX1081" s="124"/>
      <c r="AY1081" s="125">
        <f t="shared" si="563"/>
        <v>0</v>
      </c>
      <c r="AZ1081" s="143">
        <f t="shared" si="564"/>
        <v>0</v>
      </c>
      <c r="BA1081" s="143">
        <f t="shared" si="565"/>
        <v>0</v>
      </c>
      <c r="BB1081" s="143">
        <f t="shared" si="566"/>
        <v>0</v>
      </c>
      <c r="BC1081" s="143">
        <f t="shared" si="567"/>
        <v>0</v>
      </c>
      <c r="BD1081" s="143">
        <f t="shared" si="568"/>
        <v>0</v>
      </c>
      <c r="BE1081" s="143">
        <f t="shared" si="569"/>
        <v>0</v>
      </c>
      <c r="BF1081" s="143">
        <f t="shared" si="570"/>
        <v>0</v>
      </c>
      <c r="BG1081" s="144">
        <f t="shared" si="571"/>
        <v>0</v>
      </c>
      <c r="BH1081" s="144">
        <f t="shared" si="572"/>
        <v>0</v>
      </c>
      <c r="BI1081" s="144">
        <f t="shared" si="573"/>
        <v>0</v>
      </c>
      <c r="BJ1081" s="144">
        <f t="shared" si="574"/>
        <v>0</v>
      </c>
      <c r="BK1081" s="144">
        <f t="shared" si="575"/>
        <v>0</v>
      </c>
      <c r="BL1081" s="144">
        <f t="shared" si="576"/>
        <v>0</v>
      </c>
      <c r="BM1081" s="145">
        <f t="shared" si="577"/>
        <v>0</v>
      </c>
      <c r="BN1081" s="124"/>
      <c r="BO1081" s="124"/>
      <c r="BP1081" s="124"/>
      <c r="BQ1081" s="124"/>
      <c r="BR1081" s="124"/>
      <c r="BS1081" s="124"/>
      <c r="BT1081" s="124"/>
      <c r="BU1081" s="124"/>
      <c r="BV1081" s="130"/>
      <c r="BW1081" s="130"/>
      <c r="BX1081" s="130"/>
      <c r="BY1081" s="130"/>
      <c r="BZ1081" s="130"/>
      <c r="CA1081" s="130"/>
      <c r="CB1081" s="130"/>
      <c r="CC1081" s="130"/>
      <c r="CD1081" s="130"/>
      <c r="CE1081" s="130"/>
      <c r="CF1081" s="130"/>
      <c r="CG1081" s="130"/>
      <c r="CH1081" s="130"/>
      <c r="CI1081" s="130"/>
      <c r="CJ1081" s="130"/>
      <c r="CM1081" s="159">
        <f t="shared" si="578"/>
        <v>0</v>
      </c>
      <c r="CN1081" s="160">
        <f t="shared" si="579"/>
        <v>0</v>
      </c>
      <c r="CO1081" s="160">
        <f t="shared" si="580"/>
        <v>0</v>
      </c>
      <c r="CP1081" s="160">
        <f t="shared" si="581"/>
        <v>0</v>
      </c>
      <c r="CQ1081" s="160">
        <f t="shared" si="582"/>
        <v>0</v>
      </c>
      <c r="CR1081" s="160" t="str">
        <f t="shared" si="583"/>
        <v/>
      </c>
      <c r="CS1081" s="160" t="str">
        <f t="shared" si="584"/>
        <v/>
      </c>
      <c r="CT1081" s="160" t="str">
        <f t="shared" si="585"/>
        <v/>
      </c>
      <c r="CU1081" s="162" t="str">
        <f t="shared" si="586"/>
        <v/>
      </c>
      <c r="CV1081" s="162" t="str">
        <f t="shared" si="587"/>
        <v/>
      </c>
      <c r="CW1081" s="162" t="str">
        <f t="shared" si="588"/>
        <v/>
      </c>
      <c r="CX1081" s="162" t="str">
        <f t="shared" si="589"/>
        <v/>
      </c>
      <c r="CY1081" s="162" t="str">
        <f t="shared" si="590"/>
        <v/>
      </c>
      <c r="CZ1081" s="162" t="str">
        <f t="shared" si="591"/>
        <v/>
      </c>
      <c r="DA1081" s="163" t="str">
        <f t="shared" si="592"/>
        <v/>
      </c>
    </row>
    <row r="1082" spans="1:105" ht="16.5" x14ac:dyDescent="0.3">
      <c r="A1082" s="135"/>
      <c r="B1082" s="136"/>
      <c r="C1082" s="136"/>
      <c r="D1082" s="137"/>
      <c r="E1082" s="176"/>
      <c r="F1082" s="182"/>
      <c r="G1082" s="183"/>
      <c r="H1082" s="183"/>
      <c r="I1082" s="183"/>
      <c r="J1082" s="183"/>
      <c r="K1082" s="183"/>
      <c r="L1082" s="183"/>
      <c r="M1082" s="186"/>
      <c r="N1082" s="182"/>
      <c r="O1082" s="184"/>
      <c r="P1082" s="178"/>
      <c r="Q1082" s="118">
        <f t="shared" ref="Q1082:Q1145" si="593">IFERROR(10*LOG10(A1082)+ROUND(IF(AND(A1082&gt;0, O1082&gt;0), N1082+ABS(10*LOG10(P1082/(4*PI()*CONVERT(O1082,"ft", "m")^2))), N1082),0), 0)</f>
        <v>0</v>
      </c>
      <c r="R1082" s="3"/>
      <c r="S1082" s="3"/>
      <c r="T1082" s="4"/>
      <c r="U1082" s="4"/>
      <c r="V1082" s="99">
        <f t="shared" ref="V1082:V1145" si="594">SUM(W1082:X1082)</f>
        <v>0</v>
      </c>
      <c r="W1082" s="161"/>
      <c r="X1082" s="138"/>
      <c r="AH1082" s="158" t="str">
        <f t="array" ref="AH1082">IF(OR(AH$1=0, $A1082=""),"",SQRT((_xlfn.XLOOKUP(AH$1,$Z$2:$Z$16,$AA$2:$AA$16)-$T1082)^2+(_xlfn.XLOOKUP(AH$1,$Z$2:$Z$16,$AB$2:$AB$16)-$U1082)^2+(_xlfn.XLOOKUP(AH$1,$Z$2:$Z$16,$AC$2:$AC$16-$V1082)^2)))</f>
        <v/>
      </c>
      <c r="AI1082" s="140" t="str">
        <f t="array" ref="AI1082">IF(OR(AI$1=0, $A1082=""),"",SQRT((_xlfn.XLOOKUP(AI$1,$Z$2:$Z$16,$AA$2:$AA$16)-$T1082)^2+(_xlfn.XLOOKUP(AI$1,$Z$2:$Z$16,$AB$2:$AB$16)-$U1082)^2+(_xlfn.XLOOKUP(AI$1,$Z$2:$Z$16,$AC$2:$AC$16-$V1082)^2)))</f>
        <v/>
      </c>
      <c r="AJ1082" s="140" t="str">
        <f t="array" ref="AJ1082">IF(OR(AJ$1=0, $A1082=""),"",SQRT((_xlfn.XLOOKUP(AJ$1,$Z$2:$Z$16,$AA$2:$AA$16)-$T1082)^2+(_xlfn.XLOOKUP(AJ$1,$Z$2:$Z$16,$AB$2:$AB$16)-$U1082)^2+(_xlfn.XLOOKUP(AJ$1,$Z$2:$Z$16,$AC$2:$AC$16-$V1082)^2)))</f>
        <v/>
      </c>
      <c r="AK1082" s="140" t="str">
        <f t="array" ref="AK1082">IF(OR(AK$1=0, $A1082=""),"",SQRT((_xlfn.XLOOKUP(AK$1,$Z$2:$Z$16,$AA$2:$AA$16)-$T1082)^2+(_xlfn.XLOOKUP(AK$1,$Z$2:$Z$16,$AB$2:$AB$16)-$U1082)^2+(_xlfn.XLOOKUP(AK$1,$Z$2:$Z$16,$AC$2:$AC$16-$V1082)^2)))</f>
        <v/>
      </c>
      <c r="AL1082" s="140" t="str">
        <f t="array" ref="AL1082">IF(OR(AL$1=0, $A1082=""),"",SQRT((_xlfn.XLOOKUP(AL$1,$Z$2:$Z$16,$AA$2:$AA$16)-$T1082)^2+(_xlfn.XLOOKUP(AL$1,$Z$2:$Z$16,$AB$2:$AB$16)-$U1082)^2+(_xlfn.XLOOKUP(AL$1,$Z$2:$Z$16,$AC$2:$AC$16-$V1082)^2)))</f>
        <v/>
      </c>
      <c r="AM1082" s="140" t="str">
        <f t="array" ref="AM1082">IF(OR(AM$1=0, $A1082=""),"",SQRT((_xlfn.XLOOKUP(AM$1,$Z$2:$Z$16,$AA$2:$AA$16)-$T1082)^2+(_xlfn.XLOOKUP(AM$1,$Z$2:$Z$16,$AB$2:$AB$16)-$U1082)^2+(_xlfn.XLOOKUP(AM$1,$Z$2:$Z$16,$AC$2:$AC$16-$V1082)^2)))</f>
        <v/>
      </c>
      <c r="AN1082" s="140" t="str">
        <f t="array" ref="AN1082">IF(OR(AN$1=0, $A1082=""),"",SQRT((_xlfn.XLOOKUP(AN$1,$Z$2:$Z$16,$AA$2:$AA$16)-$T1082)^2+(_xlfn.XLOOKUP(AN$1,$Z$2:$Z$16,$AB$2:$AB$16)-$U1082)^2+(_xlfn.XLOOKUP(AN$1,$Z$2:$Z$16,$AC$2:$AC$16-$V1082)^2)))</f>
        <v/>
      </c>
      <c r="AO1082" s="140" t="str">
        <f t="array" ref="AO1082">IF(OR(AO$1=0, $A1082=""),"",SQRT((_xlfn.XLOOKUP(AO$1,$Z$2:$Z$16,$AA$2:$AA$16)-$T1082)^2+(_xlfn.XLOOKUP(AO$1,$Z$2:$Z$16,$AB$2:$AB$16)-$U1082)^2+(_xlfn.XLOOKUP(AO$1,$Z$2:$Z$16,$AC$2:$AC$16-$V1082)^2)))</f>
        <v/>
      </c>
      <c r="AP1082" s="141" t="str">
        <f t="array" ref="AP1082">IF(OR(AP$1=0, $A1082=""),"",SQRT((_xlfn.XLOOKUP(AP$1,$Z$2:$Z$16,$AA$2:$AA$16)-$T1082)^2+(_xlfn.XLOOKUP(AP$1,$Z$2:$Z$16,$AB$2:$AB$16)-$U1082)^2+(_xlfn.XLOOKUP(AP$1,$Z$2:$Z$16,$AC$2:$AC$16-$V1082)^2)))</f>
        <v/>
      </c>
      <c r="AQ1082" s="141" t="str">
        <f t="array" ref="AQ1082">IF(OR(AQ$1=0, $A1082=""),"",SQRT((_xlfn.XLOOKUP(AQ$1,$Z$2:$Z$16,$AA$2:$AA$16)-$T1082)^2+(_xlfn.XLOOKUP(AQ$1,$Z$2:$Z$16,$AB$2:$AB$16)-$U1082)^2+(_xlfn.XLOOKUP(AQ$1,$Z$2:$Z$16,$AC$2:$AC$16-$V1082)^2)))</f>
        <v/>
      </c>
      <c r="AR1082" s="141" t="str">
        <f t="array" ref="AR1082">IF(OR(AR$1=0, $A1082=""),"",SQRT((_xlfn.XLOOKUP(AR$1,$Z$2:$Z$16,$AA$2:$AA$16)-$T1082)^2+(_xlfn.XLOOKUP(AR$1,$Z$2:$Z$16,$AB$2:$AB$16)-$U1082)^2+(_xlfn.XLOOKUP(AR$1,$Z$2:$Z$16,$AC$2:$AC$16-$V1082)^2)))</f>
        <v/>
      </c>
      <c r="AS1082" s="141" t="str">
        <f t="array" ref="AS1082">IF(OR(AS$1=0, $A1082=""),"",SQRT((_xlfn.XLOOKUP(AS$1,$Z$2:$Z$16,$AA$2:$AA$16)-$T1082)^2+(_xlfn.XLOOKUP(AS$1,$Z$2:$Z$16,$AB$2:$AB$16)-$U1082)^2+(_xlfn.XLOOKUP(AS$1,$Z$2:$Z$16,$AC$2:$AC$16-$V1082)^2)))</f>
        <v/>
      </c>
      <c r="AT1082" s="141" t="str">
        <f t="array" ref="AT1082">IF(OR(AT$1=0, $A1082=""),"",SQRT((_xlfn.XLOOKUP(AT$1,$Z$2:$Z$16,$AA$2:$AA$16)-$T1082)^2+(_xlfn.XLOOKUP(AT$1,$Z$2:$Z$16,$AB$2:$AB$16)-$U1082)^2+(_xlfn.XLOOKUP(AT$1,$Z$2:$Z$16,$AC$2:$AC$16-$V1082)^2)))</f>
        <v/>
      </c>
      <c r="AU1082" s="141" t="str">
        <f t="array" ref="AU1082">IF(OR(AU$1=0, $A1082=""),"",SQRT((_xlfn.XLOOKUP(AU$1,$Z$2:$Z$16,$AA$2:$AA$16)-$T1082)^2+(_xlfn.XLOOKUP(AU$1,$Z$2:$Z$16,$AB$2:$AB$16)-$U1082)^2+(_xlfn.XLOOKUP(AU$1,$Z$2:$Z$16,$AC$2:$AC$16-$V1082)^2)))</f>
        <v/>
      </c>
      <c r="AV1082" s="142" t="str">
        <f t="array" ref="AV1082">IF(OR(AV$1=0, $A1082=""),"",SQRT((_xlfn.XLOOKUP(AV$1,$Z$2:$Z$16,$AA$2:$AA$16)-$T1082)^2+(_xlfn.XLOOKUP(AV$1,$Z$2:$Z$16,$AB$2:$AB$16)-$U1082)^2+(_xlfn.XLOOKUP(AV$1,$Z$2:$Z$16,$AC$2:$AC$16-$V1082)^2)))</f>
        <v/>
      </c>
      <c r="AW1082" s="124"/>
      <c r="AX1082" s="124"/>
      <c r="AY1082" s="125">
        <f t="shared" ref="AY1082:AY1145" si="595">IFERROR(-ABS(10*LOG10(($R1082/(4*PI()*CONVERT(AH1082,"ft","m")^2)))),0)</f>
        <v>0</v>
      </c>
      <c r="AZ1082" s="143">
        <f t="shared" ref="AZ1082:AZ1145" si="596">IFERROR(-ABS(10*LOG10(($R1082/(4*PI()*CONVERT(AI1082,"ft","m")^2)))),0)</f>
        <v>0</v>
      </c>
      <c r="BA1082" s="143">
        <f t="shared" ref="BA1082:BA1145" si="597">IFERROR(-ABS(10*LOG10(($R1082/(4*PI()*CONVERT(AJ1082,"ft","m")^2)))),0)</f>
        <v>0</v>
      </c>
      <c r="BB1082" s="143">
        <f t="shared" ref="BB1082:BB1145" si="598">IFERROR(-ABS(10*LOG10(($R1082/(4*PI()*CONVERT(AK1082,"ft","m")^2)))),0)</f>
        <v>0</v>
      </c>
      <c r="BC1082" s="143">
        <f t="shared" ref="BC1082:BC1145" si="599">IFERROR(-ABS(10*LOG10(($R1082/(4*PI()*CONVERT(AL1082,"ft","m")^2)))),0)</f>
        <v>0</v>
      </c>
      <c r="BD1082" s="143">
        <f t="shared" ref="BD1082:BD1145" si="600">IFERROR(-ABS(10*LOG10(($R1082/(4*PI()*CONVERT(AM1082,"ft","m")^2)))),0)</f>
        <v>0</v>
      </c>
      <c r="BE1082" s="143">
        <f t="shared" ref="BE1082:BE1145" si="601">IFERROR(-ABS(10*LOG10(($R1082/(4*PI()*CONVERT(AN1082,"ft","m")^2)))),0)</f>
        <v>0</v>
      </c>
      <c r="BF1082" s="143">
        <f t="shared" ref="BF1082:BF1145" si="602">IFERROR(-ABS(10*LOG10(($R1082/(4*PI()*CONVERT(AO1082,"ft","m")^2)))),0)</f>
        <v>0</v>
      </c>
      <c r="BG1082" s="144">
        <f t="shared" ref="BG1082:BG1145" si="603">IFERROR(-ABS(10*LOG10(($R1082/(4*PI()*CONVERT(AP1082,"ft","m")^2)))),0)</f>
        <v>0</v>
      </c>
      <c r="BH1082" s="144">
        <f t="shared" ref="BH1082:BH1145" si="604">IFERROR(-ABS(10*LOG10(($R1082/(4*PI()*CONVERT(AQ1082,"ft","m")^2)))),0)</f>
        <v>0</v>
      </c>
      <c r="BI1082" s="144">
        <f t="shared" ref="BI1082:BI1145" si="605">IFERROR(-ABS(10*LOG10(($R1082/(4*PI()*CONVERT(AR1082,"ft","m")^2)))),0)</f>
        <v>0</v>
      </c>
      <c r="BJ1082" s="144">
        <f t="shared" ref="BJ1082:BJ1145" si="606">IFERROR(-ABS(10*LOG10(($R1082/(4*PI()*CONVERT(AS1082,"ft","m")^2)))),0)</f>
        <v>0</v>
      </c>
      <c r="BK1082" s="144">
        <f t="shared" ref="BK1082:BK1145" si="607">IFERROR(-ABS(10*LOG10(($R1082/(4*PI()*CONVERT(AT1082,"ft","m")^2)))),0)</f>
        <v>0</v>
      </c>
      <c r="BL1082" s="144">
        <f t="shared" ref="BL1082:BL1145" si="608">IFERROR(-ABS(10*LOG10(($R1082/(4*PI()*CONVERT(AU1082,"ft","m")^2)))),0)</f>
        <v>0</v>
      </c>
      <c r="BM1082" s="145">
        <f t="shared" ref="BM1082:BM1145" si="609">IFERROR(-ABS(10*LOG10(($R1082/(4*PI()*CONVERT(AV1082,"ft","m")^2)))),0)</f>
        <v>0</v>
      </c>
      <c r="BN1082" s="124"/>
      <c r="BO1082" s="124"/>
      <c r="BP1082" s="124"/>
      <c r="BQ1082" s="124"/>
      <c r="BR1082" s="124"/>
      <c r="BS1082" s="124"/>
      <c r="BT1082" s="124"/>
      <c r="BU1082" s="124"/>
      <c r="BV1082" s="130"/>
      <c r="BW1082" s="130"/>
      <c r="BX1082" s="130"/>
      <c r="BY1082" s="130"/>
      <c r="BZ1082" s="130"/>
      <c r="CA1082" s="130"/>
      <c r="CB1082" s="130"/>
      <c r="CC1082" s="130"/>
      <c r="CD1082" s="130"/>
      <c r="CE1082" s="130"/>
      <c r="CF1082" s="130"/>
      <c r="CG1082" s="130"/>
      <c r="CH1082" s="130"/>
      <c r="CI1082" s="130"/>
      <c r="CJ1082" s="130"/>
      <c r="CM1082" s="159">
        <f t="shared" ref="CM1082:CM1145" si="610">IF( CM$1= 0,"",$Q1082-$S1082+AY1082-BV1082)</f>
        <v>0</v>
      </c>
      <c r="CN1082" s="160">
        <f t="shared" ref="CN1082:CN1145" si="611">IF( CN$1= 0,"",$Q1082-$S1082+AZ1082-BW1082)</f>
        <v>0</v>
      </c>
      <c r="CO1082" s="160">
        <f t="shared" ref="CO1082:CO1145" si="612">IF( CO$1= 0,"",$Q1082-$S1082+BA1082-BX1082)</f>
        <v>0</v>
      </c>
      <c r="CP1082" s="160">
        <f t="shared" ref="CP1082:CP1145" si="613">IF( CP$1= 0,"",$Q1082-$S1082+BB1082-BY1082)</f>
        <v>0</v>
      </c>
      <c r="CQ1082" s="160">
        <f t="shared" ref="CQ1082:CQ1145" si="614">IF( CQ$1= 0,"",$Q1082-$S1082+BC1082-BZ1082)</f>
        <v>0</v>
      </c>
      <c r="CR1082" s="160" t="str">
        <f t="shared" ref="CR1082:CR1145" si="615">IF( CR$1= 0,"",$Q1082-$S1082+BD1082-CA1082)</f>
        <v/>
      </c>
      <c r="CS1082" s="160" t="str">
        <f t="shared" ref="CS1082:CS1145" si="616">IF( CS$1= 0,"",$Q1082-$S1082+BE1082-CB1082)</f>
        <v/>
      </c>
      <c r="CT1082" s="160" t="str">
        <f t="shared" ref="CT1082:CT1145" si="617">IF( CT$1= 0,"",$Q1082-$S1082+BF1082-CC1082)</f>
        <v/>
      </c>
      <c r="CU1082" s="162" t="str">
        <f t="shared" ref="CU1082:CU1145" si="618">IF( CU$1= 0,"",$Q1082-$S1082+BG1082-CD1082)</f>
        <v/>
      </c>
      <c r="CV1082" s="162" t="str">
        <f t="shared" ref="CV1082:CV1145" si="619">IF( CV$1= 0,"",$Q1082-$S1082+BH1082-CE1082)</f>
        <v/>
      </c>
      <c r="CW1082" s="162" t="str">
        <f t="shared" ref="CW1082:CW1145" si="620">IF( CW$1= 0,"",$Q1082-$S1082+BI1082-CF1082)</f>
        <v/>
      </c>
      <c r="CX1082" s="162" t="str">
        <f t="shared" ref="CX1082:CX1145" si="621">IF( CX$1= 0,"",$Q1082-$S1082+BJ1082-CG1082)</f>
        <v/>
      </c>
      <c r="CY1082" s="162" t="str">
        <f t="shared" ref="CY1082:CY1145" si="622">IF( CY$1= 0,"",$Q1082-$S1082+BK1082-CH1082)</f>
        <v/>
      </c>
      <c r="CZ1082" s="162" t="str">
        <f t="shared" ref="CZ1082:CZ1145" si="623">IF( CZ$1= 0,"",$Q1082-$S1082+BL1082-CI1082)</f>
        <v/>
      </c>
      <c r="DA1082" s="163" t="str">
        <f t="shared" ref="DA1082:DA1145" si="624">IF( DA$1= 0,"",$Q1082-$S1082+BM1082-CJ1082)</f>
        <v/>
      </c>
    </row>
    <row r="1083" spans="1:105" ht="16.5" x14ac:dyDescent="0.3">
      <c r="A1083" s="135"/>
      <c r="B1083" s="136"/>
      <c r="C1083" s="136"/>
      <c r="D1083" s="137"/>
      <c r="E1083" s="176"/>
      <c r="F1083" s="182"/>
      <c r="G1083" s="183"/>
      <c r="H1083" s="183"/>
      <c r="I1083" s="183"/>
      <c r="J1083" s="183"/>
      <c r="K1083" s="183"/>
      <c r="L1083" s="183"/>
      <c r="M1083" s="186"/>
      <c r="N1083" s="182"/>
      <c r="O1083" s="184"/>
      <c r="P1083" s="178"/>
      <c r="Q1083" s="118">
        <f t="shared" si="593"/>
        <v>0</v>
      </c>
      <c r="R1083" s="3"/>
      <c r="S1083" s="3"/>
      <c r="T1083" s="4"/>
      <c r="U1083" s="4"/>
      <c r="V1083" s="99">
        <f t="shared" si="594"/>
        <v>0</v>
      </c>
      <c r="W1083" s="161"/>
      <c r="X1083" s="138"/>
      <c r="AH1083" s="158" t="str">
        <f t="array" ref="AH1083">IF(OR(AH$1=0, $A1083=""),"",SQRT((_xlfn.XLOOKUP(AH$1,$Z$2:$Z$16,$AA$2:$AA$16)-$T1083)^2+(_xlfn.XLOOKUP(AH$1,$Z$2:$Z$16,$AB$2:$AB$16)-$U1083)^2+(_xlfn.XLOOKUP(AH$1,$Z$2:$Z$16,$AC$2:$AC$16-$V1083)^2)))</f>
        <v/>
      </c>
      <c r="AI1083" s="140" t="str">
        <f t="array" ref="AI1083">IF(OR(AI$1=0, $A1083=""),"",SQRT((_xlfn.XLOOKUP(AI$1,$Z$2:$Z$16,$AA$2:$AA$16)-$T1083)^2+(_xlfn.XLOOKUP(AI$1,$Z$2:$Z$16,$AB$2:$AB$16)-$U1083)^2+(_xlfn.XLOOKUP(AI$1,$Z$2:$Z$16,$AC$2:$AC$16-$V1083)^2)))</f>
        <v/>
      </c>
      <c r="AJ1083" s="140" t="str">
        <f t="array" ref="AJ1083">IF(OR(AJ$1=0, $A1083=""),"",SQRT((_xlfn.XLOOKUP(AJ$1,$Z$2:$Z$16,$AA$2:$AA$16)-$T1083)^2+(_xlfn.XLOOKUP(AJ$1,$Z$2:$Z$16,$AB$2:$AB$16)-$U1083)^2+(_xlfn.XLOOKUP(AJ$1,$Z$2:$Z$16,$AC$2:$AC$16-$V1083)^2)))</f>
        <v/>
      </c>
      <c r="AK1083" s="140" t="str">
        <f t="array" ref="AK1083">IF(OR(AK$1=0, $A1083=""),"",SQRT((_xlfn.XLOOKUP(AK$1,$Z$2:$Z$16,$AA$2:$AA$16)-$T1083)^2+(_xlfn.XLOOKUP(AK$1,$Z$2:$Z$16,$AB$2:$AB$16)-$U1083)^2+(_xlfn.XLOOKUP(AK$1,$Z$2:$Z$16,$AC$2:$AC$16-$V1083)^2)))</f>
        <v/>
      </c>
      <c r="AL1083" s="140" t="str">
        <f t="array" ref="AL1083">IF(OR(AL$1=0, $A1083=""),"",SQRT((_xlfn.XLOOKUP(AL$1,$Z$2:$Z$16,$AA$2:$AA$16)-$T1083)^2+(_xlfn.XLOOKUP(AL$1,$Z$2:$Z$16,$AB$2:$AB$16)-$U1083)^2+(_xlfn.XLOOKUP(AL$1,$Z$2:$Z$16,$AC$2:$AC$16-$V1083)^2)))</f>
        <v/>
      </c>
      <c r="AM1083" s="140" t="str">
        <f t="array" ref="AM1083">IF(OR(AM$1=0, $A1083=""),"",SQRT((_xlfn.XLOOKUP(AM$1,$Z$2:$Z$16,$AA$2:$AA$16)-$T1083)^2+(_xlfn.XLOOKUP(AM$1,$Z$2:$Z$16,$AB$2:$AB$16)-$U1083)^2+(_xlfn.XLOOKUP(AM$1,$Z$2:$Z$16,$AC$2:$AC$16-$V1083)^2)))</f>
        <v/>
      </c>
      <c r="AN1083" s="140" t="str">
        <f t="array" ref="AN1083">IF(OR(AN$1=0, $A1083=""),"",SQRT((_xlfn.XLOOKUP(AN$1,$Z$2:$Z$16,$AA$2:$AA$16)-$T1083)^2+(_xlfn.XLOOKUP(AN$1,$Z$2:$Z$16,$AB$2:$AB$16)-$U1083)^2+(_xlfn.XLOOKUP(AN$1,$Z$2:$Z$16,$AC$2:$AC$16-$V1083)^2)))</f>
        <v/>
      </c>
      <c r="AO1083" s="140" t="str">
        <f t="array" ref="AO1083">IF(OR(AO$1=0, $A1083=""),"",SQRT((_xlfn.XLOOKUP(AO$1,$Z$2:$Z$16,$AA$2:$AA$16)-$T1083)^2+(_xlfn.XLOOKUP(AO$1,$Z$2:$Z$16,$AB$2:$AB$16)-$U1083)^2+(_xlfn.XLOOKUP(AO$1,$Z$2:$Z$16,$AC$2:$AC$16-$V1083)^2)))</f>
        <v/>
      </c>
      <c r="AP1083" s="141" t="str">
        <f t="array" ref="AP1083">IF(OR(AP$1=0, $A1083=""),"",SQRT((_xlfn.XLOOKUP(AP$1,$Z$2:$Z$16,$AA$2:$AA$16)-$T1083)^2+(_xlfn.XLOOKUP(AP$1,$Z$2:$Z$16,$AB$2:$AB$16)-$U1083)^2+(_xlfn.XLOOKUP(AP$1,$Z$2:$Z$16,$AC$2:$AC$16-$V1083)^2)))</f>
        <v/>
      </c>
      <c r="AQ1083" s="141" t="str">
        <f t="array" ref="AQ1083">IF(OR(AQ$1=0, $A1083=""),"",SQRT((_xlfn.XLOOKUP(AQ$1,$Z$2:$Z$16,$AA$2:$AA$16)-$T1083)^2+(_xlfn.XLOOKUP(AQ$1,$Z$2:$Z$16,$AB$2:$AB$16)-$U1083)^2+(_xlfn.XLOOKUP(AQ$1,$Z$2:$Z$16,$AC$2:$AC$16-$V1083)^2)))</f>
        <v/>
      </c>
      <c r="AR1083" s="141" t="str">
        <f t="array" ref="AR1083">IF(OR(AR$1=0, $A1083=""),"",SQRT((_xlfn.XLOOKUP(AR$1,$Z$2:$Z$16,$AA$2:$AA$16)-$T1083)^2+(_xlfn.XLOOKUP(AR$1,$Z$2:$Z$16,$AB$2:$AB$16)-$U1083)^2+(_xlfn.XLOOKUP(AR$1,$Z$2:$Z$16,$AC$2:$AC$16-$V1083)^2)))</f>
        <v/>
      </c>
      <c r="AS1083" s="141" t="str">
        <f t="array" ref="AS1083">IF(OR(AS$1=0, $A1083=""),"",SQRT((_xlfn.XLOOKUP(AS$1,$Z$2:$Z$16,$AA$2:$AA$16)-$T1083)^2+(_xlfn.XLOOKUP(AS$1,$Z$2:$Z$16,$AB$2:$AB$16)-$U1083)^2+(_xlfn.XLOOKUP(AS$1,$Z$2:$Z$16,$AC$2:$AC$16-$V1083)^2)))</f>
        <v/>
      </c>
      <c r="AT1083" s="141" t="str">
        <f t="array" ref="AT1083">IF(OR(AT$1=0, $A1083=""),"",SQRT((_xlfn.XLOOKUP(AT$1,$Z$2:$Z$16,$AA$2:$AA$16)-$T1083)^2+(_xlfn.XLOOKUP(AT$1,$Z$2:$Z$16,$AB$2:$AB$16)-$U1083)^2+(_xlfn.XLOOKUP(AT$1,$Z$2:$Z$16,$AC$2:$AC$16-$V1083)^2)))</f>
        <v/>
      </c>
      <c r="AU1083" s="141" t="str">
        <f t="array" ref="AU1083">IF(OR(AU$1=0, $A1083=""),"",SQRT((_xlfn.XLOOKUP(AU$1,$Z$2:$Z$16,$AA$2:$AA$16)-$T1083)^2+(_xlfn.XLOOKUP(AU$1,$Z$2:$Z$16,$AB$2:$AB$16)-$U1083)^2+(_xlfn.XLOOKUP(AU$1,$Z$2:$Z$16,$AC$2:$AC$16-$V1083)^2)))</f>
        <v/>
      </c>
      <c r="AV1083" s="142" t="str">
        <f t="array" ref="AV1083">IF(OR(AV$1=0, $A1083=""),"",SQRT((_xlfn.XLOOKUP(AV$1,$Z$2:$Z$16,$AA$2:$AA$16)-$T1083)^2+(_xlfn.XLOOKUP(AV$1,$Z$2:$Z$16,$AB$2:$AB$16)-$U1083)^2+(_xlfn.XLOOKUP(AV$1,$Z$2:$Z$16,$AC$2:$AC$16-$V1083)^2)))</f>
        <v/>
      </c>
      <c r="AW1083" s="124"/>
      <c r="AX1083" s="124"/>
      <c r="AY1083" s="125">
        <f t="shared" si="595"/>
        <v>0</v>
      </c>
      <c r="AZ1083" s="143">
        <f t="shared" si="596"/>
        <v>0</v>
      </c>
      <c r="BA1083" s="143">
        <f t="shared" si="597"/>
        <v>0</v>
      </c>
      <c r="BB1083" s="143">
        <f t="shared" si="598"/>
        <v>0</v>
      </c>
      <c r="BC1083" s="143">
        <f t="shared" si="599"/>
        <v>0</v>
      </c>
      <c r="BD1083" s="143">
        <f t="shared" si="600"/>
        <v>0</v>
      </c>
      <c r="BE1083" s="143">
        <f t="shared" si="601"/>
        <v>0</v>
      </c>
      <c r="BF1083" s="143">
        <f t="shared" si="602"/>
        <v>0</v>
      </c>
      <c r="BG1083" s="144">
        <f t="shared" si="603"/>
        <v>0</v>
      </c>
      <c r="BH1083" s="144">
        <f t="shared" si="604"/>
        <v>0</v>
      </c>
      <c r="BI1083" s="144">
        <f t="shared" si="605"/>
        <v>0</v>
      </c>
      <c r="BJ1083" s="144">
        <f t="shared" si="606"/>
        <v>0</v>
      </c>
      <c r="BK1083" s="144">
        <f t="shared" si="607"/>
        <v>0</v>
      </c>
      <c r="BL1083" s="144">
        <f t="shared" si="608"/>
        <v>0</v>
      </c>
      <c r="BM1083" s="145">
        <f t="shared" si="609"/>
        <v>0</v>
      </c>
      <c r="BN1083" s="124"/>
      <c r="BO1083" s="124"/>
      <c r="BP1083" s="124"/>
      <c r="BQ1083" s="124"/>
      <c r="BR1083" s="124"/>
      <c r="BS1083" s="124"/>
      <c r="BT1083" s="124"/>
      <c r="BU1083" s="124"/>
      <c r="BV1083" s="130"/>
      <c r="BW1083" s="130"/>
      <c r="BX1083" s="130"/>
      <c r="BY1083" s="130"/>
      <c r="BZ1083" s="130"/>
      <c r="CA1083" s="130"/>
      <c r="CB1083" s="130"/>
      <c r="CC1083" s="130"/>
      <c r="CD1083" s="130"/>
      <c r="CE1083" s="130"/>
      <c r="CF1083" s="130"/>
      <c r="CG1083" s="130"/>
      <c r="CH1083" s="130"/>
      <c r="CI1083" s="130"/>
      <c r="CJ1083" s="130"/>
      <c r="CM1083" s="159">
        <f t="shared" si="610"/>
        <v>0</v>
      </c>
      <c r="CN1083" s="160">
        <f t="shared" si="611"/>
        <v>0</v>
      </c>
      <c r="CO1083" s="160">
        <f t="shared" si="612"/>
        <v>0</v>
      </c>
      <c r="CP1083" s="160">
        <f t="shared" si="613"/>
        <v>0</v>
      </c>
      <c r="CQ1083" s="160">
        <f t="shared" si="614"/>
        <v>0</v>
      </c>
      <c r="CR1083" s="160" t="str">
        <f t="shared" si="615"/>
        <v/>
      </c>
      <c r="CS1083" s="160" t="str">
        <f t="shared" si="616"/>
        <v/>
      </c>
      <c r="CT1083" s="160" t="str">
        <f t="shared" si="617"/>
        <v/>
      </c>
      <c r="CU1083" s="162" t="str">
        <f t="shared" si="618"/>
        <v/>
      </c>
      <c r="CV1083" s="162" t="str">
        <f t="shared" si="619"/>
        <v/>
      </c>
      <c r="CW1083" s="162" t="str">
        <f t="shared" si="620"/>
        <v/>
      </c>
      <c r="CX1083" s="162" t="str">
        <f t="shared" si="621"/>
        <v/>
      </c>
      <c r="CY1083" s="162" t="str">
        <f t="shared" si="622"/>
        <v/>
      </c>
      <c r="CZ1083" s="162" t="str">
        <f t="shared" si="623"/>
        <v/>
      </c>
      <c r="DA1083" s="163" t="str">
        <f t="shared" si="624"/>
        <v/>
      </c>
    </row>
    <row r="1084" spans="1:105" ht="16.5" x14ac:dyDescent="0.3">
      <c r="A1084" s="135"/>
      <c r="B1084" s="136"/>
      <c r="C1084" s="136"/>
      <c r="D1084" s="137"/>
      <c r="E1084" s="176"/>
      <c r="F1084" s="182"/>
      <c r="G1084" s="183"/>
      <c r="H1084" s="183"/>
      <c r="I1084" s="183"/>
      <c r="J1084" s="183"/>
      <c r="K1084" s="183"/>
      <c r="L1084" s="183"/>
      <c r="M1084" s="186"/>
      <c r="N1084" s="182"/>
      <c r="O1084" s="184"/>
      <c r="P1084" s="178"/>
      <c r="Q1084" s="118">
        <f t="shared" si="593"/>
        <v>0</v>
      </c>
      <c r="R1084" s="3"/>
      <c r="S1084" s="3"/>
      <c r="T1084" s="4"/>
      <c r="U1084" s="4"/>
      <c r="V1084" s="99">
        <f t="shared" si="594"/>
        <v>0</v>
      </c>
      <c r="W1084" s="161"/>
      <c r="X1084" s="138"/>
      <c r="AH1084" s="158" t="str">
        <f t="array" ref="AH1084">IF(OR(AH$1=0, $A1084=""),"",SQRT((_xlfn.XLOOKUP(AH$1,$Z$2:$Z$16,$AA$2:$AA$16)-$T1084)^2+(_xlfn.XLOOKUP(AH$1,$Z$2:$Z$16,$AB$2:$AB$16)-$U1084)^2+(_xlfn.XLOOKUP(AH$1,$Z$2:$Z$16,$AC$2:$AC$16-$V1084)^2)))</f>
        <v/>
      </c>
      <c r="AI1084" s="140" t="str">
        <f t="array" ref="AI1084">IF(OR(AI$1=0, $A1084=""),"",SQRT((_xlfn.XLOOKUP(AI$1,$Z$2:$Z$16,$AA$2:$AA$16)-$T1084)^2+(_xlfn.XLOOKUP(AI$1,$Z$2:$Z$16,$AB$2:$AB$16)-$U1084)^2+(_xlfn.XLOOKUP(AI$1,$Z$2:$Z$16,$AC$2:$AC$16-$V1084)^2)))</f>
        <v/>
      </c>
      <c r="AJ1084" s="140" t="str">
        <f t="array" ref="AJ1084">IF(OR(AJ$1=0, $A1084=""),"",SQRT((_xlfn.XLOOKUP(AJ$1,$Z$2:$Z$16,$AA$2:$AA$16)-$T1084)^2+(_xlfn.XLOOKUP(AJ$1,$Z$2:$Z$16,$AB$2:$AB$16)-$U1084)^2+(_xlfn.XLOOKUP(AJ$1,$Z$2:$Z$16,$AC$2:$AC$16-$V1084)^2)))</f>
        <v/>
      </c>
      <c r="AK1084" s="140" t="str">
        <f t="array" ref="AK1084">IF(OR(AK$1=0, $A1084=""),"",SQRT((_xlfn.XLOOKUP(AK$1,$Z$2:$Z$16,$AA$2:$AA$16)-$T1084)^2+(_xlfn.XLOOKUP(AK$1,$Z$2:$Z$16,$AB$2:$AB$16)-$U1084)^2+(_xlfn.XLOOKUP(AK$1,$Z$2:$Z$16,$AC$2:$AC$16-$V1084)^2)))</f>
        <v/>
      </c>
      <c r="AL1084" s="140" t="str">
        <f t="array" ref="AL1084">IF(OR(AL$1=0, $A1084=""),"",SQRT((_xlfn.XLOOKUP(AL$1,$Z$2:$Z$16,$AA$2:$AA$16)-$T1084)^2+(_xlfn.XLOOKUP(AL$1,$Z$2:$Z$16,$AB$2:$AB$16)-$U1084)^2+(_xlfn.XLOOKUP(AL$1,$Z$2:$Z$16,$AC$2:$AC$16-$V1084)^2)))</f>
        <v/>
      </c>
      <c r="AM1084" s="140" t="str">
        <f t="array" ref="AM1084">IF(OR(AM$1=0, $A1084=""),"",SQRT((_xlfn.XLOOKUP(AM$1,$Z$2:$Z$16,$AA$2:$AA$16)-$T1084)^2+(_xlfn.XLOOKUP(AM$1,$Z$2:$Z$16,$AB$2:$AB$16)-$U1084)^2+(_xlfn.XLOOKUP(AM$1,$Z$2:$Z$16,$AC$2:$AC$16-$V1084)^2)))</f>
        <v/>
      </c>
      <c r="AN1084" s="140" t="str">
        <f t="array" ref="AN1084">IF(OR(AN$1=0, $A1084=""),"",SQRT((_xlfn.XLOOKUP(AN$1,$Z$2:$Z$16,$AA$2:$AA$16)-$T1084)^2+(_xlfn.XLOOKUP(AN$1,$Z$2:$Z$16,$AB$2:$AB$16)-$U1084)^2+(_xlfn.XLOOKUP(AN$1,$Z$2:$Z$16,$AC$2:$AC$16-$V1084)^2)))</f>
        <v/>
      </c>
      <c r="AO1084" s="140" t="str">
        <f t="array" ref="AO1084">IF(OR(AO$1=0, $A1084=""),"",SQRT((_xlfn.XLOOKUP(AO$1,$Z$2:$Z$16,$AA$2:$AA$16)-$T1084)^2+(_xlfn.XLOOKUP(AO$1,$Z$2:$Z$16,$AB$2:$AB$16)-$U1084)^2+(_xlfn.XLOOKUP(AO$1,$Z$2:$Z$16,$AC$2:$AC$16-$V1084)^2)))</f>
        <v/>
      </c>
      <c r="AP1084" s="141" t="str">
        <f t="array" ref="AP1084">IF(OR(AP$1=0, $A1084=""),"",SQRT((_xlfn.XLOOKUP(AP$1,$Z$2:$Z$16,$AA$2:$AA$16)-$T1084)^2+(_xlfn.XLOOKUP(AP$1,$Z$2:$Z$16,$AB$2:$AB$16)-$U1084)^2+(_xlfn.XLOOKUP(AP$1,$Z$2:$Z$16,$AC$2:$AC$16-$V1084)^2)))</f>
        <v/>
      </c>
      <c r="AQ1084" s="141" t="str">
        <f t="array" ref="AQ1084">IF(OR(AQ$1=0, $A1084=""),"",SQRT((_xlfn.XLOOKUP(AQ$1,$Z$2:$Z$16,$AA$2:$AA$16)-$T1084)^2+(_xlfn.XLOOKUP(AQ$1,$Z$2:$Z$16,$AB$2:$AB$16)-$U1084)^2+(_xlfn.XLOOKUP(AQ$1,$Z$2:$Z$16,$AC$2:$AC$16-$V1084)^2)))</f>
        <v/>
      </c>
      <c r="AR1084" s="141" t="str">
        <f t="array" ref="AR1084">IF(OR(AR$1=0, $A1084=""),"",SQRT((_xlfn.XLOOKUP(AR$1,$Z$2:$Z$16,$AA$2:$AA$16)-$T1084)^2+(_xlfn.XLOOKUP(AR$1,$Z$2:$Z$16,$AB$2:$AB$16)-$U1084)^2+(_xlfn.XLOOKUP(AR$1,$Z$2:$Z$16,$AC$2:$AC$16-$V1084)^2)))</f>
        <v/>
      </c>
      <c r="AS1084" s="141" t="str">
        <f t="array" ref="AS1084">IF(OR(AS$1=0, $A1084=""),"",SQRT((_xlfn.XLOOKUP(AS$1,$Z$2:$Z$16,$AA$2:$AA$16)-$T1084)^2+(_xlfn.XLOOKUP(AS$1,$Z$2:$Z$16,$AB$2:$AB$16)-$U1084)^2+(_xlfn.XLOOKUP(AS$1,$Z$2:$Z$16,$AC$2:$AC$16-$V1084)^2)))</f>
        <v/>
      </c>
      <c r="AT1084" s="141" t="str">
        <f t="array" ref="AT1084">IF(OR(AT$1=0, $A1084=""),"",SQRT((_xlfn.XLOOKUP(AT$1,$Z$2:$Z$16,$AA$2:$AA$16)-$T1084)^2+(_xlfn.XLOOKUP(AT$1,$Z$2:$Z$16,$AB$2:$AB$16)-$U1084)^2+(_xlfn.XLOOKUP(AT$1,$Z$2:$Z$16,$AC$2:$AC$16-$V1084)^2)))</f>
        <v/>
      </c>
      <c r="AU1084" s="141" t="str">
        <f t="array" ref="AU1084">IF(OR(AU$1=0, $A1084=""),"",SQRT((_xlfn.XLOOKUP(AU$1,$Z$2:$Z$16,$AA$2:$AA$16)-$T1084)^2+(_xlfn.XLOOKUP(AU$1,$Z$2:$Z$16,$AB$2:$AB$16)-$U1084)^2+(_xlfn.XLOOKUP(AU$1,$Z$2:$Z$16,$AC$2:$AC$16-$V1084)^2)))</f>
        <v/>
      </c>
      <c r="AV1084" s="142" t="str">
        <f t="array" ref="AV1084">IF(OR(AV$1=0, $A1084=""),"",SQRT((_xlfn.XLOOKUP(AV$1,$Z$2:$Z$16,$AA$2:$AA$16)-$T1084)^2+(_xlfn.XLOOKUP(AV$1,$Z$2:$Z$16,$AB$2:$AB$16)-$U1084)^2+(_xlfn.XLOOKUP(AV$1,$Z$2:$Z$16,$AC$2:$AC$16-$V1084)^2)))</f>
        <v/>
      </c>
      <c r="AW1084" s="124"/>
      <c r="AX1084" s="124"/>
      <c r="AY1084" s="125">
        <f t="shared" si="595"/>
        <v>0</v>
      </c>
      <c r="AZ1084" s="143">
        <f t="shared" si="596"/>
        <v>0</v>
      </c>
      <c r="BA1084" s="143">
        <f t="shared" si="597"/>
        <v>0</v>
      </c>
      <c r="BB1084" s="143">
        <f t="shared" si="598"/>
        <v>0</v>
      </c>
      <c r="BC1084" s="143">
        <f t="shared" si="599"/>
        <v>0</v>
      </c>
      <c r="BD1084" s="143">
        <f t="shared" si="600"/>
        <v>0</v>
      </c>
      <c r="BE1084" s="143">
        <f t="shared" si="601"/>
        <v>0</v>
      </c>
      <c r="BF1084" s="143">
        <f t="shared" si="602"/>
        <v>0</v>
      </c>
      <c r="BG1084" s="144">
        <f t="shared" si="603"/>
        <v>0</v>
      </c>
      <c r="BH1084" s="144">
        <f t="shared" si="604"/>
        <v>0</v>
      </c>
      <c r="BI1084" s="144">
        <f t="shared" si="605"/>
        <v>0</v>
      </c>
      <c r="BJ1084" s="144">
        <f t="shared" si="606"/>
        <v>0</v>
      </c>
      <c r="BK1084" s="144">
        <f t="shared" si="607"/>
        <v>0</v>
      </c>
      <c r="BL1084" s="144">
        <f t="shared" si="608"/>
        <v>0</v>
      </c>
      <c r="BM1084" s="145">
        <f t="shared" si="609"/>
        <v>0</v>
      </c>
      <c r="BN1084" s="124"/>
      <c r="BO1084" s="124"/>
      <c r="BP1084" s="124"/>
      <c r="BQ1084" s="124"/>
      <c r="BR1084" s="124"/>
      <c r="BS1084" s="124"/>
      <c r="BT1084" s="124"/>
      <c r="BU1084" s="124"/>
      <c r="BV1084" s="130"/>
      <c r="BW1084" s="130"/>
      <c r="BX1084" s="130"/>
      <c r="BY1084" s="130"/>
      <c r="BZ1084" s="130"/>
      <c r="CA1084" s="130"/>
      <c r="CB1084" s="130"/>
      <c r="CC1084" s="130"/>
      <c r="CD1084" s="130"/>
      <c r="CE1084" s="130"/>
      <c r="CF1084" s="130"/>
      <c r="CG1084" s="130"/>
      <c r="CH1084" s="130"/>
      <c r="CI1084" s="130"/>
      <c r="CJ1084" s="130"/>
      <c r="CM1084" s="159">
        <f t="shared" si="610"/>
        <v>0</v>
      </c>
      <c r="CN1084" s="160">
        <f t="shared" si="611"/>
        <v>0</v>
      </c>
      <c r="CO1084" s="160">
        <f t="shared" si="612"/>
        <v>0</v>
      </c>
      <c r="CP1084" s="160">
        <f t="shared" si="613"/>
        <v>0</v>
      </c>
      <c r="CQ1084" s="160">
        <f t="shared" si="614"/>
        <v>0</v>
      </c>
      <c r="CR1084" s="160" t="str">
        <f t="shared" si="615"/>
        <v/>
      </c>
      <c r="CS1084" s="160" t="str">
        <f t="shared" si="616"/>
        <v/>
      </c>
      <c r="CT1084" s="160" t="str">
        <f t="shared" si="617"/>
        <v/>
      </c>
      <c r="CU1084" s="162" t="str">
        <f t="shared" si="618"/>
        <v/>
      </c>
      <c r="CV1084" s="162" t="str">
        <f t="shared" si="619"/>
        <v/>
      </c>
      <c r="CW1084" s="162" t="str">
        <f t="shared" si="620"/>
        <v/>
      </c>
      <c r="CX1084" s="162" t="str">
        <f t="shared" si="621"/>
        <v/>
      </c>
      <c r="CY1084" s="162" t="str">
        <f t="shared" si="622"/>
        <v/>
      </c>
      <c r="CZ1084" s="162" t="str">
        <f t="shared" si="623"/>
        <v/>
      </c>
      <c r="DA1084" s="163" t="str">
        <f t="shared" si="624"/>
        <v/>
      </c>
    </row>
    <row r="1085" spans="1:105" ht="16.5" x14ac:dyDescent="0.3">
      <c r="A1085" s="135"/>
      <c r="B1085" s="136"/>
      <c r="C1085" s="136"/>
      <c r="D1085" s="137"/>
      <c r="E1085" s="176"/>
      <c r="F1085" s="182"/>
      <c r="G1085" s="183"/>
      <c r="H1085" s="183"/>
      <c r="I1085" s="183"/>
      <c r="J1085" s="183"/>
      <c r="K1085" s="183"/>
      <c r="L1085" s="183"/>
      <c r="M1085" s="186"/>
      <c r="N1085" s="182"/>
      <c r="O1085" s="184"/>
      <c r="P1085" s="178"/>
      <c r="Q1085" s="118">
        <f t="shared" si="593"/>
        <v>0</v>
      </c>
      <c r="R1085" s="3"/>
      <c r="S1085" s="3"/>
      <c r="T1085" s="4"/>
      <c r="U1085" s="4"/>
      <c r="V1085" s="99">
        <f t="shared" si="594"/>
        <v>0</v>
      </c>
      <c r="W1085" s="161"/>
      <c r="X1085" s="138"/>
      <c r="AH1085" s="158" t="str">
        <f t="array" ref="AH1085">IF(OR(AH$1=0, $A1085=""),"",SQRT((_xlfn.XLOOKUP(AH$1,$Z$2:$Z$16,$AA$2:$AA$16)-$T1085)^2+(_xlfn.XLOOKUP(AH$1,$Z$2:$Z$16,$AB$2:$AB$16)-$U1085)^2+(_xlfn.XLOOKUP(AH$1,$Z$2:$Z$16,$AC$2:$AC$16-$V1085)^2)))</f>
        <v/>
      </c>
      <c r="AI1085" s="140" t="str">
        <f t="array" ref="AI1085">IF(OR(AI$1=0, $A1085=""),"",SQRT((_xlfn.XLOOKUP(AI$1,$Z$2:$Z$16,$AA$2:$AA$16)-$T1085)^2+(_xlfn.XLOOKUP(AI$1,$Z$2:$Z$16,$AB$2:$AB$16)-$U1085)^2+(_xlfn.XLOOKUP(AI$1,$Z$2:$Z$16,$AC$2:$AC$16-$V1085)^2)))</f>
        <v/>
      </c>
      <c r="AJ1085" s="140" t="str">
        <f t="array" ref="AJ1085">IF(OR(AJ$1=0, $A1085=""),"",SQRT((_xlfn.XLOOKUP(AJ$1,$Z$2:$Z$16,$AA$2:$AA$16)-$T1085)^2+(_xlfn.XLOOKUP(AJ$1,$Z$2:$Z$16,$AB$2:$AB$16)-$U1085)^2+(_xlfn.XLOOKUP(AJ$1,$Z$2:$Z$16,$AC$2:$AC$16-$V1085)^2)))</f>
        <v/>
      </c>
      <c r="AK1085" s="140" t="str">
        <f t="array" ref="AK1085">IF(OR(AK$1=0, $A1085=""),"",SQRT((_xlfn.XLOOKUP(AK$1,$Z$2:$Z$16,$AA$2:$AA$16)-$T1085)^2+(_xlfn.XLOOKUP(AK$1,$Z$2:$Z$16,$AB$2:$AB$16)-$U1085)^2+(_xlfn.XLOOKUP(AK$1,$Z$2:$Z$16,$AC$2:$AC$16-$V1085)^2)))</f>
        <v/>
      </c>
      <c r="AL1085" s="140" t="str">
        <f t="array" ref="AL1085">IF(OR(AL$1=0, $A1085=""),"",SQRT((_xlfn.XLOOKUP(AL$1,$Z$2:$Z$16,$AA$2:$AA$16)-$T1085)^2+(_xlfn.XLOOKUP(AL$1,$Z$2:$Z$16,$AB$2:$AB$16)-$U1085)^2+(_xlfn.XLOOKUP(AL$1,$Z$2:$Z$16,$AC$2:$AC$16-$V1085)^2)))</f>
        <v/>
      </c>
      <c r="AM1085" s="140" t="str">
        <f t="array" ref="AM1085">IF(OR(AM$1=0, $A1085=""),"",SQRT((_xlfn.XLOOKUP(AM$1,$Z$2:$Z$16,$AA$2:$AA$16)-$T1085)^2+(_xlfn.XLOOKUP(AM$1,$Z$2:$Z$16,$AB$2:$AB$16)-$U1085)^2+(_xlfn.XLOOKUP(AM$1,$Z$2:$Z$16,$AC$2:$AC$16-$V1085)^2)))</f>
        <v/>
      </c>
      <c r="AN1085" s="140" t="str">
        <f t="array" ref="AN1085">IF(OR(AN$1=0, $A1085=""),"",SQRT((_xlfn.XLOOKUP(AN$1,$Z$2:$Z$16,$AA$2:$AA$16)-$T1085)^2+(_xlfn.XLOOKUP(AN$1,$Z$2:$Z$16,$AB$2:$AB$16)-$U1085)^2+(_xlfn.XLOOKUP(AN$1,$Z$2:$Z$16,$AC$2:$AC$16-$V1085)^2)))</f>
        <v/>
      </c>
      <c r="AO1085" s="140" t="str">
        <f t="array" ref="AO1085">IF(OR(AO$1=0, $A1085=""),"",SQRT((_xlfn.XLOOKUP(AO$1,$Z$2:$Z$16,$AA$2:$AA$16)-$T1085)^2+(_xlfn.XLOOKUP(AO$1,$Z$2:$Z$16,$AB$2:$AB$16)-$U1085)^2+(_xlfn.XLOOKUP(AO$1,$Z$2:$Z$16,$AC$2:$AC$16-$V1085)^2)))</f>
        <v/>
      </c>
      <c r="AP1085" s="141" t="str">
        <f t="array" ref="AP1085">IF(OR(AP$1=0, $A1085=""),"",SQRT((_xlfn.XLOOKUP(AP$1,$Z$2:$Z$16,$AA$2:$AA$16)-$T1085)^2+(_xlfn.XLOOKUP(AP$1,$Z$2:$Z$16,$AB$2:$AB$16)-$U1085)^2+(_xlfn.XLOOKUP(AP$1,$Z$2:$Z$16,$AC$2:$AC$16-$V1085)^2)))</f>
        <v/>
      </c>
      <c r="AQ1085" s="141" t="str">
        <f t="array" ref="AQ1085">IF(OR(AQ$1=0, $A1085=""),"",SQRT((_xlfn.XLOOKUP(AQ$1,$Z$2:$Z$16,$AA$2:$AA$16)-$T1085)^2+(_xlfn.XLOOKUP(AQ$1,$Z$2:$Z$16,$AB$2:$AB$16)-$U1085)^2+(_xlfn.XLOOKUP(AQ$1,$Z$2:$Z$16,$AC$2:$AC$16-$V1085)^2)))</f>
        <v/>
      </c>
      <c r="AR1085" s="141" t="str">
        <f t="array" ref="AR1085">IF(OR(AR$1=0, $A1085=""),"",SQRT((_xlfn.XLOOKUP(AR$1,$Z$2:$Z$16,$AA$2:$AA$16)-$T1085)^2+(_xlfn.XLOOKUP(AR$1,$Z$2:$Z$16,$AB$2:$AB$16)-$U1085)^2+(_xlfn.XLOOKUP(AR$1,$Z$2:$Z$16,$AC$2:$AC$16-$V1085)^2)))</f>
        <v/>
      </c>
      <c r="AS1085" s="141" t="str">
        <f t="array" ref="AS1085">IF(OR(AS$1=0, $A1085=""),"",SQRT((_xlfn.XLOOKUP(AS$1,$Z$2:$Z$16,$AA$2:$AA$16)-$T1085)^2+(_xlfn.XLOOKUP(AS$1,$Z$2:$Z$16,$AB$2:$AB$16)-$U1085)^2+(_xlfn.XLOOKUP(AS$1,$Z$2:$Z$16,$AC$2:$AC$16-$V1085)^2)))</f>
        <v/>
      </c>
      <c r="AT1085" s="141" t="str">
        <f t="array" ref="AT1085">IF(OR(AT$1=0, $A1085=""),"",SQRT((_xlfn.XLOOKUP(AT$1,$Z$2:$Z$16,$AA$2:$AA$16)-$T1085)^2+(_xlfn.XLOOKUP(AT$1,$Z$2:$Z$16,$AB$2:$AB$16)-$U1085)^2+(_xlfn.XLOOKUP(AT$1,$Z$2:$Z$16,$AC$2:$AC$16-$V1085)^2)))</f>
        <v/>
      </c>
      <c r="AU1085" s="141" t="str">
        <f t="array" ref="AU1085">IF(OR(AU$1=0, $A1085=""),"",SQRT((_xlfn.XLOOKUP(AU$1,$Z$2:$Z$16,$AA$2:$AA$16)-$T1085)^2+(_xlfn.XLOOKUP(AU$1,$Z$2:$Z$16,$AB$2:$AB$16)-$U1085)^2+(_xlfn.XLOOKUP(AU$1,$Z$2:$Z$16,$AC$2:$AC$16-$V1085)^2)))</f>
        <v/>
      </c>
      <c r="AV1085" s="142" t="str">
        <f t="array" ref="AV1085">IF(OR(AV$1=0, $A1085=""),"",SQRT((_xlfn.XLOOKUP(AV$1,$Z$2:$Z$16,$AA$2:$AA$16)-$T1085)^2+(_xlfn.XLOOKUP(AV$1,$Z$2:$Z$16,$AB$2:$AB$16)-$U1085)^2+(_xlfn.XLOOKUP(AV$1,$Z$2:$Z$16,$AC$2:$AC$16-$V1085)^2)))</f>
        <v/>
      </c>
      <c r="AW1085" s="124"/>
      <c r="AX1085" s="124"/>
      <c r="AY1085" s="125">
        <f t="shared" si="595"/>
        <v>0</v>
      </c>
      <c r="AZ1085" s="143">
        <f t="shared" si="596"/>
        <v>0</v>
      </c>
      <c r="BA1085" s="143">
        <f t="shared" si="597"/>
        <v>0</v>
      </c>
      <c r="BB1085" s="143">
        <f t="shared" si="598"/>
        <v>0</v>
      </c>
      <c r="BC1085" s="143">
        <f t="shared" si="599"/>
        <v>0</v>
      </c>
      <c r="BD1085" s="143">
        <f t="shared" si="600"/>
        <v>0</v>
      </c>
      <c r="BE1085" s="143">
        <f t="shared" si="601"/>
        <v>0</v>
      </c>
      <c r="BF1085" s="143">
        <f t="shared" si="602"/>
        <v>0</v>
      </c>
      <c r="BG1085" s="144">
        <f t="shared" si="603"/>
        <v>0</v>
      </c>
      <c r="BH1085" s="144">
        <f t="shared" si="604"/>
        <v>0</v>
      </c>
      <c r="BI1085" s="144">
        <f t="shared" si="605"/>
        <v>0</v>
      </c>
      <c r="BJ1085" s="144">
        <f t="shared" si="606"/>
        <v>0</v>
      </c>
      <c r="BK1085" s="144">
        <f t="shared" si="607"/>
        <v>0</v>
      </c>
      <c r="BL1085" s="144">
        <f t="shared" si="608"/>
        <v>0</v>
      </c>
      <c r="BM1085" s="145">
        <f t="shared" si="609"/>
        <v>0</v>
      </c>
      <c r="BN1085" s="124"/>
      <c r="BO1085" s="124"/>
      <c r="BP1085" s="124"/>
      <c r="BQ1085" s="124"/>
      <c r="BR1085" s="124"/>
      <c r="BS1085" s="124"/>
      <c r="BT1085" s="124"/>
      <c r="BU1085" s="124"/>
      <c r="BV1085" s="130"/>
      <c r="BW1085" s="130"/>
      <c r="BX1085" s="130"/>
      <c r="BY1085" s="130"/>
      <c r="BZ1085" s="130"/>
      <c r="CA1085" s="130"/>
      <c r="CB1085" s="130"/>
      <c r="CC1085" s="130"/>
      <c r="CD1085" s="130"/>
      <c r="CE1085" s="130"/>
      <c r="CF1085" s="130"/>
      <c r="CG1085" s="130"/>
      <c r="CH1085" s="130"/>
      <c r="CI1085" s="130"/>
      <c r="CJ1085" s="130"/>
      <c r="CM1085" s="159">
        <f t="shared" si="610"/>
        <v>0</v>
      </c>
      <c r="CN1085" s="160">
        <f t="shared" si="611"/>
        <v>0</v>
      </c>
      <c r="CO1085" s="160">
        <f t="shared" si="612"/>
        <v>0</v>
      </c>
      <c r="CP1085" s="160">
        <f t="shared" si="613"/>
        <v>0</v>
      </c>
      <c r="CQ1085" s="160">
        <f t="shared" si="614"/>
        <v>0</v>
      </c>
      <c r="CR1085" s="160" t="str">
        <f t="shared" si="615"/>
        <v/>
      </c>
      <c r="CS1085" s="160" t="str">
        <f t="shared" si="616"/>
        <v/>
      </c>
      <c r="CT1085" s="160" t="str">
        <f t="shared" si="617"/>
        <v/>
      </c>
      <c r="CU1085" s="162" t="str">
        <f t="shared" si="618"/>
        <v/>
      </c>
      <c r="CV1085" s="162" t="str">
        <f t="shared" si="619"/>
        <v/>
      </c>
      <c r="CW1085" s="162" t="str">
        <f t="shared" si="620"/>
        <v/>
      </c>
      <c r="CX1085" s="162" t="str">
        <f t="shared" si="621"/>
        <v/>
      </c>
      <c r="CY1085" s="162" t="str">
        <f t="shared" si="622"/>
        <v/>
      </c>
      <c r="CZ1085" s="162" t="str">
        <f t="shared" si="623"/>
        <v/>
      </c>
      <c r="DA1085" s="163" t="str">
        <f t="shared" si="624"/>
        <v/>
      </c>
    </row>
    <row r="1086" spans="1:105" ht="16.5" x14ac:dyDescent="0.3">
      <c r="A1086" s="135"/>
      <c r="B1086" s="136"/>
      <c r="C1086" s="136"/>
      <c r="D1086" s="137"/>
      <c r="E1086" s="176"/>
      <c r="F1086" s="182"/>
      <c r="G1086" s="183"/>
      <c r="H1086" s="183"/>
      <c r="I1086" s="183"/>
      <c r="J1086" s="183"/>
      <c r="K1086" s="183"/>
      <c r="L1086" s="183"/>
      <c r="M1086" s="186"/>
      <c r="N1086" s="182"/>
      <c r="O1086" s="184"/>
      <c r="P1086" s="178"/>
      <c r="Q1086" s="118">
        <f t="shared" si="593"/>
        <v>0</v>
      </c>
      <c r="R1086" s="3"/>
      <c r="S1086" s="3"/>
      <c r="T1086" s="4"/>
      <c r="U1086" s="4"/>
      <c r="V1086" s="99">
        <f t="shared" si="594"/>
        <v>0</v>
      </c>
      <c r="W1086" s="161"/>
      <c r="X1086" s="138"/>
      <c r="AH1086" s="158" t="str">
        <f t="array" ref="AH1086">IF(OR(AH$1=0, $A1086=""),"",SQRT((_xlfn.XLOOKUP(AH$1,$Z$2:$Z$16,$AA$2:$AA$16)-$T1086)^2+(_xlfn.XLOOKUP(AH$1,$Z$2:$Z$16,$AB$2:$AB$16)-$U1086)^2+(_xlfn.XLOOKUP(AH$1,$Z$2:$Z$16,$AC$2:$AC$16-$V1086)^2)))</f>
        <v/>
      </c>
      <c r="AI1086" s="140" t="str">
        <f t="array" ref="AI1086">IF(OR(AI$1=0, $A1086=""),"",SQRT((_xlfn.XLOOKUP(AI$1,$Z$2:$Z$16,$AA$2:$AA$16)-$T1086)^2+(_xlfn.XLOOKUP(AI$1,$Z$2:$Z$16,$AB$2:$AB$16)-$U1086)^2+(_xlfn.XLOOKUP(AI$1,$Z$2:$Z$16,$AC$2:$AC$16-$V1086)^2)))</f>
        <v/>
      </c>
      <c r="AJ1086" s="140" t="str">
        <f t="array" ref="AJ1086">IF(OR(AJ$1=0, $A1086=""),"",SQRT((_xlfn.XLOOKUP(AJ$1,$Z$2:$Z$16,$AA$2:$AA$16)-$T1086)^2+(_xlfn.XLOOKUP(AJ$1,$Z$2:$Z$16,$AB$2:$AB$16)-$U1086)^2+(_xlfn.XLOOKUP(AJ$1,$Z$2:$Z$16,$AC$2:$AC$16-$V1086)^2)))</f>
        <v/>
      </c>
      <c r="AK1086" s="140" t="str">
        <f t="array" ref="AK1086">IF(OR(AK$1=0, $A1086=""),"",SQRT((_xlfn.XLOOKUP(AK$1,$Z$2:$Z$16,$AA$2:$AA$16)-$T1086)^2+(_xlfn.XLOOKUP(AK$1,$Z$2:$Z$16,$AB$2:$AB$16)-$U1086)^2+(_xlfn.XLOOKUP(AK$1,$Z$2:$Z$16,$AC$2:$AC$16-$V1086)^2)))</f>
        <v/>
      </c>
      <c r="AL1086" s="140" t="str">
        <f t="array" ref="AL1086">IF(OR(AL$1=0, $A1086=""),"",SQRT((_xlfn.XLOOKUP(AL$1,$Z$2:$Z$16,$AA$2:$AA$16)-$T1086)^2+(_xlfn.XLOOKUP(AL$1,$Z$2:$Z$16,$AB$2:$AB$16)-$U1086)^2+(_xlfn.XLOOKUP(AL$1,$Z$2:$Z$16,$AC$2:$AC$16-$V1086)^2)))</f>
        <v/>
      </c>
      <c r="AM1086" s="140" t="str">
        <f t="array" ref="AM1086">IF(OR(AM$1=0, $A1086=""),"",SQRT((_xlfn.XLOOKUP(AM$1,$Z$2:$Z$16,$AA$2:$AA$16)-$T1086)^2+(_xlfn.XLOOKUP(AM$1,$Z$2:$Z$16,$AB$2:$AB$16)-$U1086)^2+(_xlfn.XLOOKUP(AM$1,$Z$2:$Z$16,$AC$2:$AC$16-$V1086)^2)))</f>
        <v/>
      </c>
      <c r="AN1086" s="140" t="str">
        <f t="array" ref="AN1086">IF(OR(AN$1=0, $A1086=""),"",SQRT((_xlfn.XLOOKUP(AN$1,$Z$2:$Z$16,$AA$2:$AA$16)-$T1086)^2+(_xlfn.XLOOKUP(AN$1,$Z$2:$Z$16,$AB$2:$AB$16)-$U1086)^2+(_xlfn.XLOOKUP(AN$1,$Z$2:$Z$16,$AC$2:$AC$16-$V1086)^2)))</f>
        <v/>
      </c>
      <c r="AO1086" s="140" t="str">
        <f t="array" ref="AO1086">IF(OR(AO$1=0, $A1086=""),"",SQRT((_xlfn.XLOOKUP(AO$1,$Z$2:$Z$16,$AA$2:$AA$16)-$T1086)^2+(_xlfn.XLOOKUP(AO$1,$Z$2:$Z$16,$AB$2:$AB$16)-$U1086)^2+(_xlfn.XLOOKUP(AO$1,$Z$2:$Z$16,$AC$2:$AC$16-$V1086)^2)))</f>
        <v/>
      </c>
      <c r="AP1086" s="141" t="str">
        <f t="array" ref="AP1086">IF(OR(AP$1=0, $A1086=""),"",SQRT((_xlfn.XLOOKUP(AP$1,$Z$2:$Z$16,$AA$2:$AA$16)-$T1086)^2+(_xlfn.XLOOKUP(AP$1,$Z$2:$Z$16,$AB$2:$AB$16)-$U1086)^2+(_xlfn.XLOOKUP(AP$1,$Z$2:$Z$16,$AC$2:$AC$16-$V1086)^2)))</f>
        <v/>
      </c>
      <c r="AQ1086" s="141" t="str">
        <f t="array" ref="AQ1086">IF(OR(AQ$1=0, $A1086=""),"",SQRT((_xlfn.XLOOKUP(AQ$1,$Z$2:$Z$16,$AA$2:$AA$16)-$T1086)^2+(_xlfn.XLOOKUP(AQ$1,$Z$2:$Z$16,$AB$2:$AB$16)-$U1086)^2+(_xlfn.XLOOKUP(AQ$1,$Z$2:$Z$16,$AC$2:$AC$16-$V1086)^2)))</f>
        <v/>
      </c>
      <c r="AR1086" s="141" t="str">
        <f t="array" ref="AR1086">IF(OR(AR$1=0, $A1086=""),"",SQRT((_xlfn.XLOOKUP(AR$1,$Z$2:$Z$16,$AA$2:$AA$16)-$T1086)^2+(_xlfn.XLOOKUP(AR$1,$Z$2:$Z$16,$AB$2:$AB$16)-$U1086)^2+(_xlfn.XLOOKUP(AR$1,$Z$2:$Z$16,$AC$2:$AC$16-$V1086)^2)))</f>
        <v/>
      </c>
      <c r="AS1086" s="141" t="str">
        <f t="array" ref="AS1086">IF(OR(AS$1=0, $A1086=""),"",SQRT((_xlfn.XLOOKUP(AS$1,$Z$2:$Z$16,$AA$2:$AA$16)-$T1086)^2+(_xlfn.XLOOKUP(AS$1,$Z$2:$Z$16,$AB$2:$AB$16)-$U1086)^2+(_xlfn.XLOOKUP(AS$1,$Z$2:$Z$16,$AC$2:$AC$16-$V1086)^2)))</f>
        <v/>
      </c>
      <c r="AT1086" s="141" t="str">
        <f t="array" ref="AT1086">IF(OR(AT$1=0, $A1086=""),"",SQRT((_xlfn.XLOOKUP(AT$1,$Z$2:$Z$16,$AA$2:$AA$16)-$T1086)^2+(_xlfn.XLOOKUP(AT$1,$Z$2:$Z$16,$AB$2:$AB$16)-$U1086)^2+(_xlfn.XLOOKUP(AT$1,$Z$2:$Z$16,$AC$2:$AC$16-$V1086)^2)))</f>
        <v/>
      </c>
      <c r="AU1086" s="141" t="str">
        <f t="array" ref="AU1086">IF(OR(AU$1=0, $A1086=""),"",SQRT((_xlfn.XLOOKUP(AU$1,$Z$2:$Z$16,$AA$2:$AA$16)-$T1086)^2+(_xlfn.XLOOKUP(AU$1,$Z$2:$Z$16,$AB$2:$AB$16)-$U1086)^2+(_xlfn.XLOOKUP(AU$1,$Z$2:$Z$16,$AC$2:$AC$16-$V1086)^2)))</f>
        <v/>
      </c>
      <c r="AV1086" s="142" t="str">
        <f t="array" ref="AV1086">IF(OR(AV$1=0, $A1086=""),"",SQRT((_xlfn.XLOOKUP(AV$1,$Z$2:$Z$16,$AA$2:$AA$16)-$T1086)^2+(_xlfn.XLOOKUP(AV$1,$Z$2:$Z$16,$AB$2:$AB$16)-$U1086)^2+(_xlfn.XLOOKUP(AV$1,$Z$2:$Z$16,$AC$2:$AC$16-$V1086)^2)))</f>
        <v/>
      </c>
      <c r="AW1086" s="124"/>
      <c r="AX1086" s="124"/>
      <c r="AY1086" s="125">
        <f t="shared" si="595"/>
        <v>0</v>
      </c>
      <c r="AZ1086" s="143">
        <f t="shared" si="596"/>
        <v>0</v>
      </c>
      <c r="BA1086" s="143">
        <f t="shared" si="597"/>
        <v>0</v>
      </c>
      <c r="BB1086" s="143">
        <f t="shared" si="598"/>
        <v>0</v>
      </c>
      <c r="BC1086" s="143">
        <f t="shared" si="599"/>
        <v>0</v>
      </c>
      <c r="BD1086" s="143">
        <f t="shared" si="600"/>
        <v>0</v>
      </c>
      <c r="BE1086" s="143">
        <f t="shared" si="601"/>
        <v>0</v>
      </c>
      <c r="BF1086" s="143">
        <f t="shared" si="602"/>
        <v>0</v>
      </c>
      <c r="BG1086" s="144">
        <f t="shared" si="603"/>
        <v>0</v>
      </c>
      <c r="BH1086" s="144">
        <f t="shared" si="604"/>
        <v>0</v>
      </c>
      <c r="BI1086" s="144">
        <f t="shared" si="605"/>
        <v>0</v>
      </c>
      <c r="BJ1086" s="144">
        <f t="shared" si="606"/>
        <v>0</v>
      </c>
      <c r="BK1086" s="144">
        <f t="shared" si="607"/>
        <v>0</v>
      </c>
      <c r="BL1086" s="144">
        <f t="shared" si="608"/>
        <v>0</v>
      </c>
      <c r="BM1086" s="145">
        <f t="shared" si="609"/>
        <v>0</v>
      </c>
      <c r="BN1086" s="124"/>
      <c r="BO1086" s="124"/>
      <c r="BP1086" s="124"/>
      <c r="BQ1086" s="124"/>
      <c r="BR1086" s="124"/>
      <c r="BS1086" s="124"/>
      <c r="BT1086" s="124"/>
      <c r="BU1086" s="124"/>
      <c r="BV1086" s="130"/>
      <c r="BW1086" s="130"/>
      <c r="BX1086" s="130"/>
      <c r="BY1086" s="130"/>
      <c r="BZ1086" s="130"/>
      <c r="CA1086" s="130"/>
      <c r="CB1086" s="130"/>
      <c r="CC1086" s="130"/>
      <c r="CD1086" s="130"/>
      <c r="CE1086" s="130"/>
      <c r="CF1086" s="130"/>
      <c r="CG1086" s="130"/>
      <c r="CH1086" s="130"/>
      <c r="CI1086" s="130"/>
      <c r="CJ1086" s="130"/>
      <c r="CM1086" s="159">
        <f t="shared" si="610"/>
        <v>0</v>
      </c>
      <c r="CN1086" s="160">
        <f t="shared" si="611"/>
        <v>0</v>
      </c>
      <c r="CO1086" s="160">
        <f t="shared" si="612"/>
        <v>0</v>
      </c>
      <c r="CP1086" s="160">
        <f t="shared" si="613"/>
        <v>0</v>
      </c>
      <c r="CQ1086" s="160">
        <f t="shared" si="614"/>
        <v>0</v>
      </c>
      <c r="CR1086" s="160" t="str">
        <f t="shared" si="615"/>
        <v/>
      </c>
      <c r="CS1086" s="160" t="str">
        <f t="shared" si="616"/>
        <v/>
      </c>
      <c r="CT1086" s="160" t="str">
        <f t="shared" si="617"/>
        <v/>
      </c>
      <c r="CU1086" s="162" t="str">
        <f t="shared" si="618"/>
        <v/>
      </c>
      <c r="CV1086" s="162" t="str">
        <f t="shared" si="619"/>
        <v/>
      </c>
      <c r="CW1086" s="162" t="str">
        <f t="shared" si="620"/>
        <v/>
      </c>
      <c r="CX1086" s="162" t="str">
        <f t="shared" si="621"/>
        <v/>
      </c>
      <c r="CY1086" s="162" t="str">
        <f t="shared" si="622"/>
        <v/>
      </c>
      <c r="CZ1086" s="162" t="str">
        <f t="shared" si="623"/>
        <v/>
      </c>
      <c r="DA1086" s="163" t="str">
        <f t="shared" si="624"/>
        <v/>
      </c>
    </row>
    <row r="1087" spans="1:105" ht="16.5" x14ac:dyDescent="0.3">
      <c r="A1087" s="135"/>
      <c r="B1087" s="136"/>
      <c r="C1087" s="136"/>
      <c r="D1087" s="137"/>
      <c r="E1087" s="176"/>
      <c r="F1087" s="182"/>
      <c r="G1087" s="183"/>
      <c r="H1087" s="183"/>
      <c r="I1087" s="183"/>
      <c r="J1087" s="183"/>
      <c r="K1087" s="183"/>
      <c r="L1087" s="183"/>
      <c r="M1087" s="186"/>
      <c r="N1087" s="182"/>
      <c r="O1087" s="184"/>
      <c r="P1087" s="178"/>
      <c r="Q1087" s="118">
        <f t="shared" si="593"/>
        <v>0</v>
      </c>
      <c r="R1087" s="3"/>
      <c r="S1087" s="3"/>
      <c r="T1087" s="4"/>
      <c r="U1087" s="4"/>
      <c r="V1087" s="99">
        <f t="shared" si="594"/>
        <v>0</v>
      </c>
      <c r="W1087" s="161"/>
      <c r="X1087" s="138"/>
      <c r="AH1087" s="158" t="str">
        <f t="array" ref="AH1087">IF(OR(AH$1=0, $A1087=""),"",SQRT((_xlfn.XLOOKUP(AH$1,$Z$2:$Z$16,$AA$2:$AA$16)-$T1087)^2+(_xlfn.XLOOKUP(AH$1,$Z$2:$Z$16,$AB$2:$AB$16)-$U1087)^2+(_xlfn.XLOOKUP(AH$1,$Z$2:$Z$16,$AC$2:$AC$16-$V1087)^2)))</f>
        <v/>
      </c>
      <c r="AI1087" s="140" t="str">
        <f t="array" ref="AI1087">IF(OR(AI$1=0, $A1087=""),"",SQRT((_xlfn.XLOOKUP(AI$1,$Z$2:$Z$16,$AA$2:$AA$16)-$T1087)^2+(_xlfn.XLOOKUP(AI$1,$Z$2:$Z$16,$AB$2:$AB$16)-$U1087)^2+(_xlfn.XLOOKUP(AI$1,$Z$2:$Z$16,$AC$2:$AC$16-$V1087)^2)))</f>
        <v/>
      </c>
      <c r="AJ1087" s="140" t="str">
        <f t="array" ref="AJ1087">IF(OR(AJ$1=0, $A1087=""),"",SQRT((_xlfn.XLOOKUP(AJ$1,$Z$2:$Z$16,$AA$2:$AA$16)-$T1087)^2+(_xlfn.XLOOKUP(AJ$1,$Z$2:$Z$16,$AB$2:$AB$16)-$U1087)^2+(_xlfn.XLOOKUP(AJ$1,$Z$2:$Z$16,$AC$2:$AC$16-$V1087)^2)))</f>
        <v/>
      </c>
      <c r="AK1087" s="140" t="str">
        <f t="array" ref="AK1087">IF(OR(AK$1=0, $A1087=""),"",SQRT((_xlfn.XLOOKUP(AK$1,$Z$2:$Z$16,$AA$2:$AA$16)-$T1087)^2+(_xlfn.XLOOKUP(AK$1,$Z$2:$Z$16,$AB$2:$AB$16)-$U1087)^2+(_xlfn.XLOOKUP(AK$1,$Z$2:$Z$16,$AC$2:$AC$16-$V1087)^2)))</f>
        <v/>
      </c>
      <c r="AL1087" s="140" t="str">
        <f t="array" ref="AL1087">IF(OR(AL$1=0, $A1087=""),"",SQRT((_xlfn.XLOOKUP(AL$1,$Z$2:$Z$16,$AA$2:$AA$16)-$T1087)^2+(_xlfn.XLOOKUP(AL$1,$Z$2:$Z$16,$AB$2:$AB$16)-$U1087)^2+(_xlfn.XLOOKUP(AL$1,$Z$2:$Z$16,$AC$2:$AC$16-$V1087)^2)))</f>
        <v/>
      </c>
      <c r="AM1087" s="140" t="str">
        <f t="array" ref="AM1087">IF(OR(AM$1=0, $A1087=""),"",SQRT((_xlfn.XLOOKUP(AM$1,$Z$2:$Z$16,$AA$2:$AA$16)-$T1087)^2+(_xlfn.XLOOKUP(AM$1,$Z$2:$Z$16,$AB$2:$AB$16)-$U1087)^2+(_xlfn.XLOOKUP(AM$1,$Z$2:$Z$16,$AC$2:$AC$16-$V1087)^2)))</f>
        <v/>
      </c>
      <c r="AN1087" s="140" t="str">
        <f t="array" ref="AN1087">IF(OR(AN$1=0, $A1087=""),"",SQRT((_xlfn.XLOOKUP(AN$1,$Z$2:$Z$16,$AA$2:$AA$16)-$T1087)^2+(_xlfn.XLOOKUP(AN$1,$Z$2:$Z$16,$AB$2:$AB$16)-$U1087)^2+(_xlfn.XLOOKUP(AN$1,$Z$2:$Z$16,$AC$2:$AC$16-$V1087)^2)))</f>
        <v/>
      </c>
      <c r="AO1087" s="140" t="str">
        <f t="array" ref="AO1087">IF(OR(AO$1=0, $A1087=""),"",SQRT((_xlfn.XLOOKUP(AO$1,$Z$2:$Z$16,$AA$2:$AA$16)-$T1087)^2+(_xlfn.XLOOKUP(AO$1,$Z$2:$Z$16,$AB$2:$AB$16)-$U1087)^2+(_xlfn.XLOOKUP(AO$1,$Z$2:$Z$16,$AC$2:$AC$16-$V1087)^2)))</f>
        <v/>
      </c>
      <c r="AP1087" s="141" t="str">
        <f t="array" ref="AP1087">IF(OR(AP$1=0, $A1087=""),"",SQRT((_xlfn.XLOOKUP(AP$1,$Z$2:$Z$16,$AA$2:$AA$16)-$T1087)^2+(_xlfn.XLOOKUP(AP$1,$Z$2:$Z$16,$AB$2:$AB$16)-$U1087)^2+(_xlfn.XLOOKUP(AP$1,$Z$2:$Z$16,$AC$2:$AC$16-$V1087)^2)))</f>
        <v/>
      </c>
      <c r="AQ1087" s="141" t="str">
        <f t="array" ref="AQ1087">IF(OR(AQ$1=0, $A1087=""),"",SQRT((_xlfn.XLOOKUP(AQ$1,$Z$2:$Z$16,$AA$2:$AA$16)-$T1087)^2+(_xlfn.XLOOKUP(AQ$1,$Z$2:$Z$16,$AB$2:$AB$16)-$U1087)^2+(_xlfn.XLOOKUP(AQ$1,$Z$2:$Z$16,$AC$2:$AC$16-$V1087)^2)))</f>
        <v/>
      </c>
      <c r="AR1087" s="141" t="str">
        <f t="array" ref="AR1087">IF(OR(AR$1=0, $A1087=""),"",SQRT((_xlfn.XLOOKUP(AR$1,$Z$2:$Z$16,$AA$2:$AA$16)-$T1087)^2+(_xlfn.XLOOKUP(AR$1,$Z$2:$Z$16,$AB$2:$AB$16)-$U1087)^2+(_xlfn.XLOOKUP(AR$1,$Z$2:$Z$16,$AC$2:$AC$16-$V1087)^2)))</f>
        <v/>
      </c>
      <c r="AS1087" s="141" t="str">
        <f t="array" ref="AS1087">IF(OR(AS$1=0, $A1087=""),"",SQRT((_xlfn.XLOOKUP(AS$1,$Z$2:$Z$16,$AA$2:$AA$16)-$T1087)^2+(_xlfn.XLOOKUP(AS$1,$Z$2:$Z$16,$AB$2:$AB$16)-$U1087)^2+(_xlfn.XLOOKUP(AS$1,$Z$2:$Z$16,$AC$2:$AC$16-$V1087)^2)))</f>
        <v/>
      </c>
      <c r="AT1087" s="141" t="str">
        <f t="array" ref="AT1087">IF(OR(AT$1=0, $A1087=""),"",SQRT((_xlfn.XLOOKUP(AT$1,$Z$2:$Z$16,$AA$2:$AA$16)-$T1087)^2+(_xlfn.XLOOKUP(AT$1,$Z$2:$Z$16,$AB$2:$AB$16)-$U1087)^2+(_xlfn.XLOOKUP(AT$1,$Z$2:$Z$16,$AC$2:$AC$16-$V1087)^2)))</f>
        <v/>
      </c>
      <c r="AU1087" s="141" t="str">
        <f t="array" ref="AU1087">IF(OR(AU$1=0, $A1087=""),"",SQRT((_xlfn.XLOOKUP(AU$1,$Z$2:$Z$16,$AA$2:$AA$16)-$T1087)^2+(_xlfn.XLOOKUP(AU$1,$Z$2:$Z$16,$AB$2:$AB$16)-$U1087)^2+(_xlfn.XLOOKUP(AU$1,$Z$2:$Z$16,$AC$2:$AC$16-$V1087)^2)))</f>
        <v/>
      </c>
      <c r="AV1087" s="142" t="str">
        <f t="array" ref="AV1087">IF(OR(AV$1=0, $A1087=""),"",SQRT((_xlfn.XLOOKUP(AV$1,$Z$2:$Z$16,$AA$2:$AA$16)-$T1087)^2+(_xlfn.XLOOKUP(AV$1,$Z$2:$Z$16,$AB$2:$AB$16)-$U1087)^2+(_xlfn.XLOOKUP(AV$1,$Z$2:$Z$16,$AC$2:$AC$16-$V1087)^2)))</f>
        <v/>
      </c>
      <c r="AW1087" s="124"/>
      <c r="AX1087" s="124"/>
      <c r="AY1087" s="125">
        <f t="shared" si="595"/>
        <v>0</v>
      </c>
      <c r="AZ1087" s="143">
        <f t="shared" si="596"/>
        <v>0</v>
      </c>
      <c r="BA1087" s="143">
        <f t="shared" si="597"/>
        <v>0</v>
      </c>
      <c r="BB1087" s="143">
        <f t="shared" si="598"/>
        <v>0</v>
      </c>
      <c r="BC1087" s="143">
        <f t="shared" si="599"/>
        <v>0</v>
      </c>
      <c r="BD1087" s="143">
        <f t="shared" si="600"/>
        <v>0</v>
      </c>
      <c r="BE1087" s="143">
        <f t="shared" si="601"/>
        <v>0</v>
      </c>
      <c r="BF1087" s="143">
        <f t="shared" si="602"/>
        <v>0</v>
      </c>
      <c r="BG1087" s="144">
        <f t="shared" si="603"/>
        <v>0</v>
      </c>
      <c r="BH1087" s="144">
        <f t="shared" si="604"/>
        <v>0</v>
      </c>
      <c r="BI1087" s="144">
        <f t="shared" si="605"/>
        <v>0</v>
      </c>
      <c r="BJ1087" s="144">
        <f t="shared" si="606"/>
        <v>0</v>
      </c>
      <c r="BK1087" s="144">
        <f t="shared" si="607"/>
        <v>0</v>
      </c>
      <c r="BL1087" s="144">
        <f t="shared" si="608"/>
        <v>0</v>
      </c>
      <c r="BM1087" s="145">
        <f t="shared" si="609"/>
        <v>0</v>
      </c>
      <c r="BN1087" s="124"/>
      <c r="BO1087" s="124"/>
      <c r="BP1087" s="124"/>
      <c r="BQ1087" s="124"/>
      <c r="BR1087" s="124"/>
      <c r="BS1087" s="124"/>
      <c r="BT1087" s="124"/>
      <c r="BU1087" s="124"/>
      <c r="BV1087" s="130"/>
      <c r="BW1087" s="130"/>
      <c r="BX1087" s="130"/>
      <c r="BY1087" s="130"/>
      <c r="BZ1087" s="130"/>
      <c r="CA1087" s="130"/>
      <c r="CB1087" s="130"/>
      <c r="CC1087" s="130"/>
      <c r="CD1087" s="130"/>
      <c r="CE1087" s="130"/>
      <c r="CF1087" s="130"/>
      <c r="CG1087" s="130"/>
      <c r="CH1087" s="130"/>
      <c r="CI1087" s="130"/>
      <c r="CJ1087" s="130"/>
      <c r="CM1087" s="159">
        <f t="shared" si="610"/>
        <v>0</v>
      </c>
      <c r="CN1087" s="160">
        <f t="shared" si="611"/>
        <v>0</v>
      </c>
      <c r="CO1087" s="160">
        <f t="shared" si="612"/>
        <v>0</v>
      </c>
      <c r="CP1087" s="160">
        <f t="shared" si="613"/>
        <v>0</v>
      </c>
      <c r="CQ1087" s="160">
        <f t="shared" si="614"/>
        <v>0</v>
      </c>
      <c r="CR1087" s="160" t="str">
        <f t="shared" si="615"/>
        <v/>
      </c>
      <c r="CS1087" s="160" t="str">
        <f t="shared" si="616"/>
        <v/>
      </c>
      <c r="CT1087" s="160" t="str">
        <f t="shared" si="617"/>
        <v/>
      </c>
      <c r="CU1087" s="162" t="str">
        <f t="shared" si="618"/>
        <v/>
      </c>
      <c r="CV1087" s="162" t="str">
        <f t="shared" si="619"/>
        <v/>
      </c>
      <c r="CW1087" s="162" t="str">
        <f t="shared" si="620"/>
        <v/>
      </c>
      <c r="CX1087" s="162" t="str">
        <f t="shared" si="621"/>
        <v/>
      </c>
      <c r="CY1087" s="162" t="str">
        <f t="shared" si="622"/>
        <v/>
      </c>
      <c r="CZ1087" s="162" t="str">
        <f t="shared" si="623"/>
        <v/>
      </c>
      <c r="DA1087" s="163" t="str">
        <f t="shared" si="624"/>
        <v/>
      </c>
    </row>
    <row r="1088" spans="1:105" ht="16.5" x14ac:dyDescent="0.3">
      <c r="A1088" s="135"/>
      <c r="B1088" s="136"/>
      <c r="C1088" s="136"/>
      <c r="D1088" s="137"/>
      <c r="E1088" s="176"/>
      <c r="F1088" s="182"/>
      <c r="G1088" s="183"/>
      <c r="H1088" s="183"/>
      <c r="I1088" s="183"/>
      <c r="J1088" s="183"/>
      <c r="K1088" s="183"/>
      <c r="L1088" s="183"/>
      <c r="M1088" s="186"/>
      <c r="N1088" s="182"/>
      <c r="O1088" s="184"/>
      <c r="P1088" s="178"/>
      <c r="Q1088" s="118">
        <f t="shared" si="593"/>
        <v>0</v>
      </c>
      <c r="R1088" s="3"/>
      <c r="S1088" s="3"/>
      <c r="T1088" s="4"/>
      <c r="U1088" s="4"/>
      <c r="V1088" s="99">
        <f t="shared" si="594"/>
        <v>0</v>
      </c>
      <c r="W1088" s="161"/>
      <c r="X1088" s="138"/>
      <c r="AH1088" s="158" t="str">
        <f t="array" ref="AH1088">IF(OR(AH$1=0, $A1088=""),"",SQRT((_xlfn.XLOOKUP(AH$1,$Z$2:$Z$16,$AA$2:$AA$16)-$T1088)^2+(_xlfn.XLOOKUP(AH$1,$Z$2:$Z$16,$AB$2:$AB$16)-$U1088)^2+(_xlfn.XLOOKUP(AH$1,$Z$2:$Z$16,$AC$2:$AC$16-$V1088)^2)))</f>
        <v/>
      </c>
      <c r="AI1088" s="140" t="str">
        <f t="array" ref="AI1088">IF(OR(AI$1=0, $A1088=""),"",SQRT((_xlfn.XLOOKUP(AI$1,$Z$2:$Z$16,$AA$2:$AA$16)-$T1088)^2+(_xlfn.XLOOKUP(AI$1,$Z$2:$Z$16,$AB$2:$AB$16)-$U1088)^2+(_xlfn.XLOOKUP(AI$1,$Z$2:$Z$16,$AC$2:$AC$16-$V1088)^2)))</f>
        <v/>
      </c>
      <c r="AJ1088" s="140" t="str">
        <f t="array" ref="AJ1088">IF(OR(AJ$1=0, $A1088=""),"",SQRT((_xlfn.XLOOKUP(AJ$1,$Z$2:$Z$16,$AA$2:$AA$16)-$T1088)^2+(_xlfn.XLOOKUP(AJ$1,$Z$2:$Z$16,$AB$2:$AB$16)-$U1088)^2+(_xlfn.XLOOKUP(AJ$1,$Z$2:$Z$16,$AC$2:$AC$16-$V1088)^2)))</f>
        <v/>
      </c>
      <c r="AK1088" s="140" t="str">
        <f t="array" ref="AK1088">IF(OR(AK$1=0, $A1088=""),"",SQRT((_xlfn.XLOOKUP(AK$1,$Z$2:$Z$16,$AA$2:$AA$16)-$T1088)^2+(_xlfn.XLOOKUP(AK$1,$Z$2:$Z$16,$AB$2:$AB$16)-$U1088)^2+(_xlfn.XLOOKUP(AK$1,$Z$2:$Z$16,$AC$2:$AC$16-$V1088)^2)))</f>
        <v/>
      </c>
      <c r="AL1088" s="140" t="str">
        <f t="array" ref="AL1088">IF(OR(AL$1=0, $A1088=""),"",SQRT((_xlfn.XLOOKUP(AL$1,$Z$2:$Z$16,$AA$2:$AA$16)-$T1088)^2+(_xlfn.XLOOKUP(AL$1,$Z$2:$Z$16,$AB$2:$AB$16)-$U1088)^2+(_xlfn.XLOOKUP(AL$1,$Z$2:$Z$16,$AC$2:$AC$16-$V1088)^2)))</f>
        <v/>
      </c>
      <c r="AM1088" s="140" t="str">
        <f t="array" ref="AM1088">IF(OR(AM$1=0, $A1088=""),"",SQRT((_xlfn.XLOOKUP(AM$1,$Z$2:$Z$16,$AA$2:$AA$16)-$T1088)^2+(_xlfn.XLOOKUP(AM$1,$Z$2:$Z$16,$AB$2:$AB$16)-$U1088)^2+(_xlfn.XLOOKUP(AM$1,$Z$2:$Z$16,$AC$2:$AC$16-$V1088)^2)))</f>
        <v/>
      </c>
      <c r="AN1088" s="140" t="str">
        <f t="array" ref="AN1088">IF(OR(AN$1=0, $A1088=""),"",SQRT((_xlfn.XLOOKUP(AN$1,$Z$2:$Z$16,$AA$2:$AA$16)-$T1088)^2+(_xlfn.XLOOKUP(AN$1,$Z$2:$Z$16,$AB$2:$AB$16)-$U1088)^2+(_xlfn.XLOOKUP(AN$1,$Z$2:$Z$16,$AC$2:$AC$16-$V1088)^2)))</f>
        <v/>
      </c>
      <c r="AO1088" s="140" t="str">
        <f t="array" ref="AO1088">IF(OR(AO$1=0, $A1088=""),"",SQRT((_xlfn.XLOOKUP(AO$1,$Z$2:$Z$16,$AA$2:$AA$16)-$T1088)^2+(_xlfn.XLOOKUP(AO$1,$Z$2:$Z$16,$AB$2:$AB$16)-$U1088)^2+(_xlfn.XLOOKUP(AO$1,$Z$2:$Z$16,$AC$2:$AC$16-$V1088)^2)))</f>
        <v/>
      </c>
      <c r="AP1088" s="141" t="str">
        <f t="array" ref="AP1088">IF(OR(AP$1=0, $A1088=""),"",SQRT((_xlfn.XLOOKUP(AP$1,$Z$2:$Z$16,$AA$2:$AA$16)-$T1088)^2+(_xlfn.XLOOKUP(AP$1,$Z$2:$Z$16,$AB$2:$AB$16)-$U1088)^2+(_xlfn.XLOOKUP(AP$1,$Z$2:$Z$16,$AC$2:$AC$16-$V1088)^2)))</f>
        <v/>
      </c>
      <c r="AQ1088" s="141" t="str">
        <f t="array" ref="AQ1088">IF(OR(AQ$1=0, $A1088=""),"",SQRT((_xlfn.XLOOKUP(AQ$1,$Z$2:$Z$16,$AA$2:$AA$16)-$T1088)^2+(_xlfn.XLOOKUP(AQ$1,$Z$2:$Z$16,$AB$2:$AB$16)-$U1088)^2+(_xlfn.XLOOKUP(AQ$1,$Z$2:$Z$16,$AC$2:$AC$16-$V1088)^2)))</f>
        <v/>
      </c>
      <c r="AR1088" s="141" t="str">
        <f t="array" ref="AR1088">IF(OR(AR$1=0, $A1088=""),"",SQRT((_xlfn.XLOOKUP(AR$1,$Z$2:$Z$16,$AA$2:$AA$16)-$T1088)^2+(_xlfn.XLOOKUP(AR$1,$Z$2:$Z$16,$AB$2:$AB$16)-$U1088)^2+(_xlfn.XLOOKUP(AR$1,$Z$2:$Z$16,$AC$2:$AC$16-$V1088)^2)))</f>
        <v/>
      </c>
      <c r="AS1088" s="141" t="str">
        <f t="array" ref="AS1088">IF(OR(AS$1=0, $A1088=""),"",SQRT((_xlfn.XLOOKUP(AS$1,$Z$2:$Z$16,$AA$2:$AA$16)-$T1088)^2+(_xlfn.XLOOKUP(AS$1,$Z$2:$Z$16,$AB$2:$AB$16)-$U1088)^2+(_xlfn.XLOOKUP(AS$1,$Z$2:$Z$16,$AC$2:$AC$16-$V1088)^2)))</f>
        <v/>
      </c>
      <c r="AT1088" s="141" t="str">
        <f t="array" ref="AT1088">IF(OR(AT$1=0, $A1088=""),"",SQRT((_xlfn.XLOOKUP(AT$1,$Z$2:$Z$16,$AA$2:$AA$16)-$T1088)^2+(_xlfn.XLOOKUP(AT$1,$Z$2:$Z$16,$AB$2:$AB$16)-$U1088)^2+(_xlfn.XLOOKUP(AT$1,$Z$2:$Z$16,$AC$2:$AC$16-$V1088)^2)))</f>
        <v/>
      </c>
      <c r="AU1088" s="141" t="str">
        <f t="array" ref="AU1088">IF(OR(AU$1=0, $A1088=""),"",SQRT((_xlfn.XLOOKUP(AU$1,$Z$2:$Z$16,$AA$2:$AA$16)-$T1088)^2+(_xlfn.XLOOKUP(AU$1,$Z$2:$Z$16,$AB$2:$AB$16)-$U1088)^2+(_xlfn.XLOOKUP(AU$1,$Z$2:$Z$16,$AC$2:$AC$16-$V1088)^2)))</f>
        <v/>
      </c>
      <c r="AV1088" s="142" t="str">
        <f t="array" ref="AV1088">IF(OR(AV$1=0, $A1088=""),"",SQRT((_xlfn.XLOOKUP(AV$1,$Z$2:$Z$16,$AA$2:$AA$16)-$T1088)^2+(_xlfn.XLOOKUP(AV$1,$Z$2:$Z$16,$AB$2:$AB$16)-$U1088)^2+(_xlfn.XLOOKUP(AV$1,$Z$2:$Z$16,$AC$2:$AC$16-$V1088)^2)))</f>
        <v/>
      </c>
      <c r="AW1088" s="124"/>
      <c r="AX1088" s="124"/>
      <c r="AY1088" s="125">
        <f t="shared" si="595"/>
        <v>0</v>
      </c>
      <c r="AZ1088" s="143">
        <f t="shared" si="596"/>
        <v>0</v>
      </c>
      <c r="BA1088" s="143">
        <f t="shared" si="597"/>
        <v>0</v>
      </c>
      <c r="BB1088" s="143">
        <f t="shared" si="598"/>
        <v>0</v>
      </c>
      <c r="BC1088" s="143">
        <f t="shared" si="599"/>
        <v>0</v>
      </c>
      <c r="BD1088" s="143">
        <f t="shared" si="600"/>
        <v>0</v>
      </c>
      <c r="BE1088" s="143">
        <f t="shared" si="601"/>
        <v>0</v>
      </c>
      <c r="BF1088" s="143">
        <f t="shared" si="602"/>
        <v>0</v>
      </c>
      <c r="BG1088" s="144">
        <f t="shared" si="603"/>
        <v>0</v>
      </c>
      <c r="BH1088" s="144">
        <f t="shared" si="604"/>
        <v>0</v>
      </c>
      <c r="BI1088" s="144">
        <f t="shared" si="605"/>
        <v>0</v>
      </c>
      <c r="BJ1088" s="144">
        <f t="shared" si="606"/>
        <v>0</v>
      </c>
      <c r="BK1088" s="144">
        <f t="shared" si="607"/>
        <v>0</v>
      </c>
      <c r="BL1088" s="144">
        <f t="shared" si="608"/>
        <v>0</v>
      </c>
      <c r="BM1088" s="145">
        <f t="shared" si="609"/>
        <v>0</v>
      </c>
      <c r="BN1088" s="124"/>
      <c r="BO1088" s="124"/>
      <c r="BP1088" s="124"/>
      <c r="BQ1088" s="124"/>
      <c r="BR1088" s="124"/>
      <c r="BS1088" s="124"/>
      <c r="BT1088" s="124"/>
      <c r="BU1088" s="124"/>
      <c r="BV1088" s="130"/>
      <c r="BW1088" s="130"/>
      <c r="BX1088" s="130"/>
      <c r="BY1088" s="130"/>
      <c r="BZ1088" s="130"/>
      <c r="CA1088" s="130"/>
      <c r="CB1088" s="130"/>
      <c r="CC1088" s="130"/>
      <c r="CD1088" s="130"/>
      <c r="CE1088" s="130"/>
      <c r="CF1088" s="130"/>
      <c r="CG1088" s="130"/>
      <c r="CH1088" s="130"/>
      <c r="CI1088" s="130"/>
      <c r="CJ1088" s="130"/>
      <c r="CM1088" s="159">
        <f t="shared" si="610"/>
        <v>0</v>
      </c>
      <c r="CN1088" s="160">
        <f t="shared" si="611"/>
        <v>0</v>
      </c>
      <c r="CO1088" s="160">
        <f t="shared" si="612"/>
        <v>0</v>
      </c>
      <c r="CP1088" s="160">
        <f t="shared" si="613"/>
        <v>0</v>
      </c>
      <c r="CQ1088" s="160">
        <f t="shared" si="614"/>
        <v>0</v>
      </c>
      <c r="CR1088" s="160" t="str">
        <f t="shared" si="615"/>
        <v/>
      </c>
      <c r="CS1088" s="160" t="str">
        <f t="shared" si="616"/>
        <v/>
      </c>
      <c r="CT1088" s="160" t="str">
        <f t="shared" si="617"/>
        <v/>
      </c>
      <c r="CU1088" s="162" t="str">
        <f t="shared" si="618"/>
        <v/>
      </c>
      <c r="CV1088" s="162" t="str">
        <f t="shared" si="619"/>
        <v/>
      </c>
      <c r="CW1088" s="162" t="str">
        <f t="shared" si="620"/>
        <v/>
      </c>
      <c r="CX1088" s="162" t="str">
        <f t="shared" si="621"/>
        <v/>
      </c>
      <c r="CY1088" s="162" t="str">
        <f t="shared" si="622"/>
        <v/>
      </c>
      <c r="CZ1088" s="162" t="str">
        <f t="shared" si="623"/>
        <v/>
      </c>
      <c r="DA1088" s="163" t="str">
        <f t="shared" si="624"/>
        <v/>
      </c>
    </row>
    <row r="1089" spans="1:105" ht="16.5" x14ac:dyDescent="0.3">
      <c r="A1089" s="135"/>
      <c r="B1089" s="136"/>
      <c r="C1089" s="136"/>
      <c r="D1089" s="137"/>
      <c r="E1089" s="176"/>
      <c r="F1089" s="182"/>
      <c r="G1089" s="183"/>
      <c r="H1089" s="183"/>
      <c r="I1089" s="183"/>
      <c r="J1089" s="183"/>
      <c r="K1089" s="183"/>
      <c r="L1089" s="183"/>
      <c r="M1089" s="186"/>
      <c r="N1089" s="182"/>
      <c r="O1089" s="184"/>
      <c r="P1089" s="178"/>
      <c r="Q1089" s="118">
        <f t="shared" si="593"/>
        <v>0</v>
      </c>
      <c r="R1089" s="3"/>
      <c r="S1089" s="3"/>
      <c r="T1089" s="4"/>
      <c r="U1089" s="4"/>
      <c r="V1089" s="99">
        <f t="shared" si="594"/>
        <v>0</v>
      </c>
      <c r="W1089" s="161"/>
      <c r="X1089" s="138"/>
      <c r="AH1089" s="158" t="str">
        <f t="array" ref="AH1089">IF(OR(AH$1=0, $A1089=""),"",SQRT((_xlfn.XLOOKUP(AH$1,$Z$2:$Z$16,$AA$2:$AA$16)-$T1089)^2+(_xlfn.XLOOKUP(AH$1,$Z$2:$Z$16,$AB$2:$AB$16)-$U1089)^2+(_xlfn.XLOOKUP(AH$1,$Z$2:$Z$16,$AC$2:$AC$16-$V1089)^2)))</f>
        <v/>
      </c>
      <c r="AI1089" s="140" t="str">
        <f t="array" ref="AI1089">IF(OR(AI$1=0, $A1089=""),"",SQRT((_xlfn.XLOOKUP(AI$1,$Z$2:$Z$16,$AA$2:$AA$16)-$T1089)^2+(_xlfn.XLOOKUP(AI$1,$Z$2:$Z$16,$AB$2:$AB$16)-$U1089)^2+(_xlfn.XLOOKUP(AI$1,$Z$2:$Z$16,$AC$2:$AC$16-$V1089)^2)))</f>
        <v/>
      </c>
      <c r="AJ1089" s="140" t="str">
        <f t="array" ref="AJ1089">IF(OR(AJ$1=0, $A1089=""),"",SQRT((_xlfn.XLOOKUP(AJ$1,$Z$2:$Z$16,$AA$2:$AA$16)-$T1089)^2+(_xlfn.XLOOKUP(AJ$1,$Z$2:$Z$16,$AB$2:$AB$16)-$U1089)^2+(_xlfn.XLOOKUP(AJ$1,$Z$2:$Z$16,$AC$2:$AC$16-$V1089)^2)))</f>
        <v/>
      </c>
      <c r="AK1089" s="140" t="str">
        <f t="array" ref="AK1089">IF(OR(AK$1=0, $A1089=""),"",SQRT((_xlfn.XLOOKUP(AK$1,$Z$2:$Z$16,$AA$2:$AA$16)-$T1089)^2+(_xlfn.XLOOKUP(AK$1,$Z$2:$Z$16,$AB$2:$AB$16)-$U1089)^2+(_xlfn.XLOOKUP(AK$1,$Z$2:$Z$16,$AC$2:$AC$16-$V1089)^2)))</f>
        <v/>
      </c>
      <c r="AL1089" s="140" t="str">
        <f t="array" ref="AL1089">IF(OR(AL$1=0, $A1089=""),"",SQRT((_xlfn.XLOOKUP(AL$1,$Z$2:$Z$16,$AA$2:$AA$16)-$T1089)^2+(_xlfn.XLOOKUP(AL$1,$Z$2:$Z$16,$AB$2:$AB$16)-$U1089)^2+(_xlfn.XLOOKUP(AL$1,$Z$2:$Z$16,$AC$2:$AC$16-$V1089)^2)))</f>
        <v/>
      </c>
      <c r="AM1089" s="140" t="str">
        <f t="array" ref="AM1089">IF(OR(AM$1=0, $A1089=""),"",SQRT((_xlfn.XLOOKUP(AM$1,$Z$2:$Z$16,$AA$2:$AA$16)-$T1089)^2+(_xlfn.XLOOKUP(AM$1,$Z$2:$Z$16,$AB$2:$AB$16)-$U1089)^2+(_xlfn.XLOOKUP(AM$1,$Z$2:$Z$16,$AC$2:$AC$16-$V1089)^2)))</f>
        <v/>
      </c>
      <c r="AN1089" s="140" t="str">
        <f t="array" ref="AN1089">IF(OR(AN$1=0, $A1089=""),"",SQRT((_xlfn.XLOOKUP(AN$1,$Z$2:$Z$16,$AA$2:$AA$16)-$T1089)^2+(_xlfn.XLOOKUP(AN$1,$Z$2:$Z$16,$AB$2:$AB$16)-$U1089)^2+(_xlfn.XLOOKUP(AN$1,$Z$2:$Z$16,$AC$2:$AC$16-$V1089)^2)))</f>
        <v/>
      </c>
      <c r="AO1089" s="140" t="str">
        <f t="array" ref="AO1089">IF(OR(AO$1=0, $A1089=""),"",SQRT((_xlfn.XLOOKUP(AO$1,$Z$2:$Z$16,$AA$2:$AA$16)-$T1089)^2+(_xlfn.XLOOKUP(AO$1,$Z$2:$Z$16,$AB$2:$AB$16)-$U1089)^2+(_xlfn.XLOOKUP(AO$1,$Z$2:$Z$16,$AC$2:$AC$16-$V1089)^2)))</f>
        <v/>
      </c>
      <c r="AP1089" s="141" t="str">
        <f t="array" ref="AP1089">IF(OR(AP$1=0, $A1089=""),"",SQRT((_xlfn.XLOOKUP(AP$1,$Z$2:$Z$16,$AA$2:$AA$16)-$T1089)^2+(_xlfn.XLOOKUP(AP$1,$Z$2:$Z$16,$AB$2:$AB$16)-$U1089)^2+(_xlfn.XLOOKUP(AP$1,$Z$2:$Z$16,$AC$2:$AC$16-$V1089)^2)))</f>
        <v/>
      </c>
      <c r="AQ1089" s="141" t="str">
        <f t="array" ref="AQ1089">IF(OR(AQ$1=0, $A1089=""),"",SQRT((_xlfn.XLOOKUP(AQ$1,$Z$2:$Z$16,$AA$2:$AA$16)-$T1089)^2+(_xlfn.XLOOKUP(AQ$1,$Z$2:$Z$16,$AB$2:$AB$16)-$U1089)^2+(_xlfn.XLOOKUP(AQ$1,$Z$2:$Z$16,$AC$2:$AC$16-$V1089)^2)))</f>
        <v/>
      </c>
      <c r="AR1089" s="141" t="str">
        <f t="array" ref="AR1089">IF(OR(AR$1=0, $A1089=""),"",SQRT((_xlfn.XLOOKUP(AR$1,$Z$2:$Z$16,$AA$2:$AA$16)-$T1089)^2+(_xlfn.XLOOKUP(AR$1,$Z$2:$Z$16,$AB$2:$AB$16)-$U1089)^2+(_xlfn.XLOOKUP(AR$1,$Z$2:$Z$16,$AC$2:$AC$16-$V1089)^2)))</f>
        <v/>
      </c>
      <c r="AS1089" s="141" t="str">
        <f t="array" ref="AS1089">IF(OR(AS$1=0, $A1089=""),"",SQRT((_xlfn.XLOOKUP(AS$1,$Z$2:$Z$16,$AA$2:$AA$16)-$T1089)^2+(_xlfn.XLOOKUP(AS$1,$Z$2:$Z$16,$AB$2:$AB$16)-$U1089)^2+(_xlfn.XLOOKUP(AS$1,$Z$2:$Z$16,$AC$2:$AC$16-$V1089)^2)))</f>
        <v/>
      </c>
      <c r="AT1089" s="141" t="str">
        <f t="array" ref="AT1089">IF(OR(AT$1=0, $A1089=""),"",SQRT((_xlfn.XLOOKUP(AT$1,$Z$2:$Z$16,$AA$2:$AA$16)-$T1089)^2+(_xlfn.XLOOKUP(AT$1,$Z$2:$Z$16,$AB$2:$AB$16)-$U1089)^2+(_xlfn.XLOOKUP(AT$1,$Z$2:$Z$16,$AC$2:$AC$16-$V1089)^2)))</f>
        <v/>
      </c>
      <c r="AU1089" s="141" t="str">
        <f t="array" ref="AU1089">IF(OR(AU$1=0, $A1089=""),"",SQRT((_xlfn.XLOOKUP(AU$1,$Z$2:$Z$16,$AA$2:$AA$16)-$T1089)^2+(_xlfn.XLOOKUP(AU$1,$Z$2:$Z$16,$AB$2:$AB$16)-$U1089)^2+(_xlfn.XLOOKUP(AU$1,$Z$2:$Z$16,$AC$2:$AC$16-$V1089)^2)))</f>
        <v/>
      </c>
      <c r="AV1089" s="142" t="str">
        <f t="array" ref="AV1089">IF(OR(AV$1=0, $A1089=""),"",SQRT((_xlfn.XLOOKUP(AV$1,$Z$2:$Z$16,$AA$2:$AA$16)-$T1089)^2+(_xlfn.XLOOKUP(AV$1,$Z$2:$Z$16,$AB$2:$AB$16)-$U1089)^2+(_xlfn.XLOOKUP(AV$1,$Z$2:$Z$16,$AC$2:$AC$16-$V1089)^2)))</f>
        <v/>
      </c>
      <c r="AW1089" s="124"/>
      <c r="AX1089" s="124"/>
      <c r="AY1089" s="125">
        <f t="shared" si="595"/>
        <v>0</v>
      </c>
      <c r="AZ1089" s="143">
        <f t="shared" si="596"/>
        <v>0</v>
      </c>
      <c r="BA1089" s="143">
        <f t="shared" si="597"/>
        <v>0</v>
      </c>
      <c r="BB1089" s="143">
        <f t="shared" si="598"/>
        <v>0</v>
      </c>
      <c r="BC1089" s="143">
        <f t="shared" si="599"/>
        <v>0</v>
      </c>
      <c r="BD1089" s="143">
        <f t="shared" si="600"/>
        <v>0</v>
      </c>
      <c r="BE1089" s="143">
        <f t="shared" si="601"/>
        <v>0</v>
      </c>
      <c r="BF1089" s="143">
        <f t="shared" si="602"/>
        <v>0</v>
      </c>
      <c r="BG1089" s="144">
        <f t="shared" si="603"/>
        <v>0</v>
      </c>
      <c r="BH1089" s="144">
        <f t="shared" si="604"/>
        <v>0</v>
      </c>
      <c r="BI1089" s="144">
        <f t="shared" si="605"/>
        <v>0</v>
      </c>
      <c r="BJ1089" s="144">
        <f t="shared" si="606"/>
        <v>0</v>
      </c>
      <c r="BK1089" s="144">
        <f t="shared" si="607"/>
        <v>0</v>
      </c>
      <c r="BL1089" s="144">
        <f t="shared" si="608"/>
        <v>0</v>
      </c>
      <c r="BM1089" s="145">
        <f t="shared" si="609"/>
        <v>0</v>
      </c>
      <c r="BN1089" s="124"/>
      <c r="BO1089" s="124"/>
      <c r="BP1089" s="124"/>
      <c r="BQ1089" s="124"/>
      <c r="BR1089" s="124"/>
      <c r="BS1089" s="124"/>
      <c r="BT1089" s="124"/>
      <c r="BU1089" s="124"/>
      <c r="BV1089" s="130"/>
      <c r="BW1089" s="130"/>
      <c r="BX1089" s="130"/>
      <c r="BY1089" s="130"/>
      <c r="BZ1089" s="130"/>
      <c r="CA1089" s="130"/>
      <c r="CB1089" s="130"/>
      <c r="CC1089" s="130"/>
      <c r="CD1089" s="130"/>
      <c r="CE1089" s="130"/>
      <c r="CF1089" s="130"/>
      <c r="CG1089" s="130"/>
      <c r="CH1089" s="130"/>
      <c r="CI1089" s="130"/>
      <c r="CJ1089" s="130"/>
      <c r="CM1089" s="159">
        <f t="shared" si="610"/>
        <v>0</v>
      </c>
      <c r="CN1089" s="160">
        <f t="shared" si="611"/>
        <v>0</v>
      </c>
      <c r="CO1089" s="160">
        <f t="shared" si="612"/>
        <v>0</v>
      </c>
      <c r="CP1089" s="160">
        <f t="shared" si="613"/>
        <v>0</v>
      </c>
      <c r="CQ1089" s="160">
        <f t="shared" si="614"/>
        <v>0</v>
      </c>
      <c r="CR1089" s="160" t="str">
        <f t="shared" si="615"/>
        <v/>
      </c>
      <c r="CS1089" s="160" t="str">
        <f t="shared" si="616"/>
        <v/>
      </c>
      <c r="CT1089" s="160" t="str">
        <f t="shared" si="617"/>
        <v/>
      </c>
      <c r="CU1089" s="162" t="str">
        <f t="shared" si="618"/>
        <v/>
      </c>
      <c r="CV1089" s="162" t="str">
        <f t="shared" si="619"/>
        <v/>
      </c>
      <c r="CW1089" s="162" t="str">
        <f t="shared" si="620"/>
        <v/>
      </c>
      <c r="CX1089" s="162" t="str">
        <f t="shared" si="621"/>
        <v/>
      </c>
      <c r="CY1089" s="162" t="str">
        <f t="shared" si="622"/>
        <v/>
      </c>
      <c r="CZ1089" s="162" t="str">
        <f t="shared" si="623"/>
        <v/>
      </c>
      <c r="DA1089" s="163" t="str">
        <f t="shared" si="624"/>
        <v/>
      </c>
    </row>
    <row r="1090" spans="1:105" ht="16.5" x14ac:dyDescent="0.3">
      <c r="A1090" s="135"/>
      <c r="B1090" s="136"/>
      <c r="C1090" s="136"/>
      <c r="D1090" s="137"/>
      <c r="E1090" s="176"/>
      <c r="F1090" s="182"/>
      <c r="G1090" s="183"/>
      <c r="H1090" s="183"/>
      <c r="I1090" s="183"/>
      <c r="J1090" s="183"/>
      <c r="K1090" s="183"/>
      <c r="L1090" s="183"/>
      <c r="M1090" s="186"/>
      <c r="N1090" s="182"/>
      <c r="O1090" s="184"/>
      <c r="P1090" s="178"/>
      <c r="Q1090" s="118">
        <f t="shared" si="593"/>
        <v>0</v>
      </c>
      <c r="R1090" s="3"/>
      <c r="S1090" s="3"/>
      <c r="T1090" s="4"/>
      <c r="U1090" s="4"/>
      <c r="V1090" s="99">
        <f t="shared" si="594"/>
        <v>0</v>
      </c>
      <c r="W1090" s="161"/>
      <c r="X1090" s="138"/>
      <c r="AH1090" s="158" t="str">
        <f t="array" ref="AH1090">IF(OR(AH$1=0, $A1090=""),"",SQRT((_xlfn.XLOOKUP(AH$1,$Z$2:$Z$16,$AA$2:$AA$16)-$T1090)^2+(_xlfn.XLOOKUP(AH$1,$Z$2:$Z$16,$AB$2:$AB$16)-$U1090)^2+(_xlfn.XLOOKUP(AH$1,$Z$2:$Z$16,$AC$2:$AC$16-$V1090)^2)))</f>
        <v/>
      </c>
      <c r="AI1090" s="140" t="str">
        <f t="array" ref="AI1090">IF(OR(AI$1=0, $A1090=""),"",SQRT((_xlfn.XLOOKUP(AI$1,$Z$2:$Z$16,$AA$2:$AA$16)-$T1090)^2+(_xlfn.XLOOKUP(AI$1,$Z$2:$Z$16,$AB$2:$AB$16)-$U1090)^2+(_xlfn.XLOOKUP(AI$1,$Z$2:$Z$16,$AC$2:$AC$16-$V1090)^2)))</f>
        <v/>
      </c>
      <c r="AJ1090" s="140" t="str">
        <f t="array" ref="AJ1090">IF(OR(AJ$1=0, $A1090=""),"",SQRT((_xlfn.XLOOKUP(AJ$1,$Z$2:$Z$16,$AA$2:$AA$16)-$T1090)^2+(_xlfn.XLOOKUP(AJ$1,$Z$2:$Z$16,$AB$2:$AB$16)-$U1090)^2+(_xlfn.XLOOKUP(AJ$1,$Z$2:$Z$16,$AC$2:$AC$16-$V1090)^2)))</f>
        <v/>
      </c>
      <c r="AK1090" s="140" t="str">
        <f t="array" ref="AK1090">IF(OR(AK$1=0, $A1090=""),"",SQRT((_xlfn.XLOOKUP(AK$1,$Z$2:$Z$16,$AA$2:$AA$16)-$T1090)^2+(_xlfn.XLOOKUP(AK$1,$Z$2:$Z$16,$AB$2:$AB$16)-$U1090)^2+(_xlfn.XLOOKUP(AK$1,$Z$2:$Z$16,$AC$2:$AC$16-$V1090)^2)))</f>
        <v/>
      </c>
      <c r="AL1090" s="140" t="str">
        <f t="array" ref="AL1090">IF(OR(AL$1=0, $A1090=""),"",SQRT((_xlfn.XLOOKUP(AL$1,$Z$2:$Z$16,$AA$2:$AA$16)-$T1090)^2+(_xlfn.XLOOKUP(AL$1,$Z$2:$Z$16,$AB$2:$AB$16)-$U1090)^2+(_xlfn.XLOOKUP(AL$1,$Z$2:$Z$16,$AC$2:$AC$16-$V1090)^2)))</f>
        <v/>
      </c>
      <c r="AM1090" s="140" t="str">
        <f t="array" ref="AM1090">IF(OR(AM$1=0, $A1090=""),"",SQRT((_xlfn.XLOOKUP(AM$1,$Z$2:$Z$16,$AA$2:$AA$16)-$T1090)^2+(_xlfn.XLOOKUP(AM$1,$Z$2:$Z$16,$AB$2:$AB$16)-$U1090)^2+(_xlfn.XLOOKUP(AM$1,$Z$2:$Z$16,$AC$2:$AC$16-$V1090)^2)))</f>
        <v/>
      </c>
      <c r="AN1090" s="140" t="str">
        <f t="array" ref="AN1090">IF(OR(AN$1=0, $A1090=""),"",SQRT((_xlfn.XLOOKUP(AN$1,$Z$2:$Z$16,$AA$2:$AA$16)-$T1090)^2+(_xlfn.XLOOKUP(AN$1,$Z$2:$Z$16,$AB$2:$AB$16)-$U1090)^2+(_xlfn.XLOOKUP(AN$1,$Z$2:$Z$16,$AC$2:$AC$16-$V1090)^2)))</f>
        <v/>
      </c>
      <c r="AO1090" s="140" t="str">
        <f t="array" ref="AO1090">IF(OR(AO$1=0, $A1090=""),"",SQRT((_xlfn.XLOOKUP(AO$1,$Z$2:$Z$16,$AA$2:$AA$16)-$T1090)^2+(_xlfn.XLOOKUP(AO$1,$Z$2:$Z$16,$AB$2:$AB$16)-$U1090)^2+(_xlfn.XLOOKUP(AO$1,$Z$2:$Z$16,$AC$2:$AC$16-$V1090)^2)))</f>
        <v/>
      </c>
      <c r="AP1090" s="141" t="str">
        <f t="array" ref="AP1090">IF(OR(AP$1=0, $A1090=""),"",SQRT((_xlfn.XLOOKUP(AP$1,$Z$2:$Z$16,$AA$2:$AA$16)-$T1090)^2+(_xlfn.XLOOKUP(AP$1,$Z$2:$Z$16,$AB$2:$AB$16)-$U1090)^2+(_xlfn.XLOOKUP(AP$1,$Z$2:$Z$16,$AC$2:$AC$16-$V1090)^2)))</f>
        <v/>
      </c>
      <c r="AQ1090" s="141" t="str">
        <f t="array" ref="AQ1090">IF(OR(AQ$1=0, $A1090=""),"",SQRT((_xlfn.XLOOKUP(AQ$1,$Z$2:$Z$16,$AA$2:$AA$16)-$T1090)^2+(_xlfn.XLOOKUP(AQ$1,$Z$2:$Z$16,$AB$2:$AB$16)-$U1090)^2+(_xlfn.XLOOKUP(AQ$1,$Z$2:$Z$16,$AC$2:$AC$16-$V1090)^2)))</f>
        <v/>
      </c>
      <c r="AR1090" s="141" t="str">
        <f t="array" ref="AR1090">IF(OR(AR$1=0, $A1090=""),"",SQRT((_xlfn.XLOOKUP(AR$1,$Z$2:$Z$16,$AA$2:$AA$16)-$T1090)^2+(_xlfn.XLOOKUP(AR$1,$Z$2:$Z$16,$AB$2:$AB$16)-$U1090)^2+(_xlfn.XLOOKUP(AR$1,$Z$2:$Z$16,$AC$2:$AC$16-$V1090)^2)))</f>
        <v/>
      </c>
      <c r="AS1090" s="141" t="str">
        <f t="array" ref="AS1090">IF(OR(AS$1=0, $A1090=""),"",SQRT((_xlfn.XLOOKUP(AS$1,$Z$2:$Z$16,$AA$2:$AA$16)-$T1090)^2+(_xlfn.XLOOKUP(AS$1,$Z$2:$Z$16,$AB$2:$AB$16)-$U1090)^2+(_xlfn.XLOOKUP(AS$1,$Z$2:$Z$16,$AC$2:$AC$16-$V1090)^2)))</f>
        <v/>
      </c>
      <c r="AT1090" s="141" t="str">
        <f t="array" ref="AT1090">IF(OR(AT$1=0, $A1090=""),"",SQRT((_xlfn.XLOOKUP(AT$1,$Z$2:$Z$16,$AA$2:$AA$16)-$T1090)^2+(_xlfn.XLOOKUP(AT$1,$Z$2:$Z$16,$AB$2:$AB$16)-$U1090)^2+(_xlfn.XLOOKUP(AT$1,$Z$2:$Z$16,$AC$2:$AC$16-$V1090)^2)))</f>
        <v/>
      </c>
      <c r="AU1090" s="141" t="str">
        <f t="array" ref="AU1090">IF(OR(AU$1=0, $A1090=""),"",SQRT((_xlfn.XLOOKUP(AU$1,$Z$2:$Z$16,$AA$2:$AA$16)-$T1090)^2+(_xlfn.XLOOKUP(AU$1,$Z$2:$Z$16,$AB$2:$AB$16)-$U1090)^2+(_xlfn.XLOOKUP(AU$1,$Z$2:$Z$16,$AC$2:$AC$16-$V1090)^2)))</f>
        <v/>
      </c>
      <c r="AV1090" s="142" t="str">
        <f t="array" ref="AV1090">IF(OR(AV$1=0, $A1090=""),"",SQRT((_xlfn.XLOOKUP(AV$1,$Z$2:$Z$16,$AA$2:$AA$16)-$T1090)^2+(_xlfn.XLOOKUP(AV$1,$Z$2:$Z$16,$AB$2:$AB$16)-$U1090)^2+(_xlfn.XLOOKUP(AV$1,$Z$2:$Z$16,$AC$2:$AC$16-$V1090)^2)))</f>
        <v/>
      </c>
      <c r="AW1090" s="124"/>
      <c r="AX1090" s="124"/>
      <c r="AY1090" s="125">
        <f t="shared" si="595"/>
        <v>0</v>
      </c>
      <c r="AZ1090" s="143">
        <f t="shared" si="596"/>
        <v>0</v>
      </c>
      <c r="BA1090" s="143">
        <f t="shared" si="597"/>
        <v>0</v>
      </c>
      <c r="BB1090" s="143">
        <f t="shared" si="598"/>
        <v>0</v>
      </c>
      <c r="BC1090" s="143">
        <f t="shared" si="599"/>
        <v>0</v>
      </c>
      <c r="BD1090" s="143">
        <f t="shared" si="600"/>
        <v>0</v>
      </c>
      <c r="BE1090" s="143">
        <f t="shared" si="601"/>
        <v>0</v>
      </c>
      <c r="BF1090" s="143">
        <f t="shared" si="602"/>
        <v>0</v>
      </c>
      <c r="BG1090" s="144">
        <f t="shared" si="603"/>
        <v>0</v>
      </c>
      <c r="BH1090" s="144">
        <f t="shared" si="604"/>
        <v>0</v>
      </c>
      <c r="BI1090" s="144">
        <f t="shared" si="605"/>
        <v>0</v>
      </c>
      <c r="BJ1090" s="144">
        <f t="shared" si="606"/>
        <v>0</v>
      </c>
      <c r="BK1090" s="144">
        <f t="shared" si="607"/>
        <v>0</v>
      </c>
      <c r="BL1090" s="144">
        <f t="shared" si="608"/>
        <v>0</v>
      </c>
      <c r="BM1090" s="145">
        <f t="shared" si="609"/>
        <v>0</v>
      </c>
      <c r="BN1090" s="124"/>
      <c r="BO1090" s="124"/>
      <c r="BP1090" s="124"/>
      <c r="BQ1090" s="124"/>
      <c r="BR1090" s="124"/>
      <c r="BS1090" s="124"/>
      <c r="BT1090" s="124"/>
      <c r="BU1090" s="124"/>
      <c r="BV1090" s="130"/>
      <c r="BW1090" s="130"/>
      <c r="BX1090" s="130"/>
      <c r="BY1090" s="130"/>
      <c r="BZ1090" s="130"/>
      <c r="CA1090" s="130"/>
      <c r="CB1090" s="130"/>
      <c r="CC1090" s="130"/>
      <c r="CD1090" s="130"/>
      <c r="CE1090" s="130"/>
      <c r="CF1090" s="130"/>
      <c r="CG1090" s="130"/>
      <c r="CH1090" s="130"/>
      <c r="CI1090" s="130"/>
      <c r="CJ1090" s="130"/>
      <c r="CM1090" s="159">
        <f t="shared" si="610"/>
        <v>0</v>
      </c>
      <c r="CN1090" s="160">
        <f t="shared" si="611"/>
        <v>0</v>
      </c>
      <c r="CO1090" s="160">
        <f t="shared" si="612"/>
        <v>0</v>
      </c>
      <c r="CP1090" s="160">
        <f t="shared" si="613"/>
        <v>0</v>
      </c>
      <c r="CQ1090" s="160">
        <f t="shared" si="614"/>
        <v>0</v>
      </c>
      <c r="CR1090" s="160" t="str">
        <f t="shared" si="615"/>
        <v/>
      </c>
      <c r="CS1090" s="160" t="str">
        <f t="shared" si="616"/>
        <v/>
      </c>
      <c r="CT1090" s="160" t="str">
        <f t="shared" si="617"/>
        <v/>
      </c>
      <c r="CU1090" s="162" t="str">
        <f t="shared" si="618"/>
        <v/>
      </c>
      <c r="CV1090" s="162" t="str">
        <f t="shared" si="619"/>
        <v/>
      </c>
      <c r="CW1090" s="162" t="str">
        <f t="shared" si="620"/>
        <v/>
      </c>
      <c r="CX1090" s="162" t="str">
        <f t="shared" si="621"/>
        <v/>
      </c>
      <c r="CY1090" s="162" t="str">
        <f t="shared" si="622"/>
        <v/>
      </c>
      <c r="CZ1090" s="162" t="str">
        <f t="shared" si="623"/>
        <v/>
      </c>
      <c r="DA1090" s="163" t="str">
        <f t="shared" si="624"/>
        <v/>
      </c>
    </row>
    <row r="1091" spans="1:105" ht="16.5" x14ac:dyDescent="0.3">
      <c r="A1091" s="135"/>
      <c r="B1091" s="136"/>
      <c r="C1091" s="136"/>
      <c r="D1091" s="137"/>
      <c r="E1091" s="176"/>
      <c r="F1091" s="182"/>
      <c r="G1091" s="183"/>
      <c r="H1091" s="183"/>
      <c r="I1091" s="183"/>
      <c r="J1091" s="183"/>
      <c r="K1091" s="183"/>
      <c r="L1091" s="183"/>
      <c r="M1091" s="186"/>
      <c r="N1091" s="182"/>
      <c r="O1091" s="184"/>
      <c r="P1091" s="178"/>
      <c r="Q1091" s="118">
        <f t="shared" si="593"/>
        <v>0</v>
      </c>
      <c r="R1091" s="3"/>
      <c r="S1091" s="3"/>
      <c r="T1091" s="4"/>
      <c r="U1091" s="4"/>
      <c r="V1091" s="99">
        <f t="shared" si="594"/>
        <v>0</v>
      </c>
      <c r="W1091" s="161"/>
      <c r="X1091" s="138"/>
      <c r="AH1091" s="158" t="str">
        <f t="array" ref="AH1091">IF(OR(AH$1=0, $A1091=""),"",SQRT((_xlfn.XLOOKUP(AH$1,$Z$2:$Z$16,$AA$2:$AA$16)-$T1091)^2+(_xlfn.XLOOKUP(AH$1,$Z$2:$Z$16,$AB$2:$AB$16)-$U1091)^2+(_xlfn.XLOOKUP(AH$1,$Z$2:$Z$16,$AC$2:$AC$16-$V1091)^2)))</f>
        <v/>
      </c>
      <c r="AI1091" s="140" t="str">
        <f t="array" ref="AI1091">IF(OR(AI$1=0, $A1091=""),"",SQRT((_xlfn.XLOOKUP(AI$1,$Z$2:$Z$16,$AA$2:$AA$16)-$T1091)^2+(_xlfn.XLOOKUP(AI$1,$Z$2:$Z$16,$AB$2:$AB$16)-$U1091)^2+(_xlfn.XLOOKUP(AI$1,$Z$2:$Z$16,$AC$2:$AC$16-$V1091)^2)))</f>
        <v/>
      </c>
      <c r="AJ1091" s="140" t="str">
        <f t="array" ref="AJ1091">IF(OR(AJ$1=0, $A1091=""),"",SQRT((_xlfn.XLOOKUP(AJ$1,$Z$2:$Z$16,$AA$2:$AA$16)-$T1091)^2+(_xlfn.XLOOKUP(AJ$1,$Z$2:$Z$16,$AB$2:$AB$16)-$U1091)^2+(_xlfn.XLOOKUP(AJ$1,$Z$2:$Z$16,$AC$2:$AC$16-$V1091)^2)))</f>
        <v/>
      </c>
      <c r="AK1091" s="140" t="str">
        <f t="array" ref="AK1091">IF(OR(AK$1=0, $A1091=""),"",SQRT((_xlfn.XLOOKUP(AK$1,$Z$2:$Z$16,$AA$2:$AA$16)-$T1091)^2+(_xlfn.XLOOKUP(AK$1,$Z$2:$Z$16,$AB$2:$AB$16)-$U1091)^2+(_xlfn.XLOOKUP(AK$1,$Z$2:$Z$16,$AC$2:$AC$16-$V1091)^2)))</f>
        <v/>
      </c>
      <c r="AL1091" s="140" t="str">
        <f t="array" ref="AL1091">IF(OR(AL$1=0, $A1091=""),"",SQRT((_xlfn.XLOOKUP(AL$1,$Z$2:$Z$16,$AA$2:$AA$16)-$T1091)^2+(_xlfn.XLOOKUP(AL$1,$Z$2:$Z$16,$AB$2:$AB$16)-$U1091)^2+(_xlfn.XLOOKUP(AL$1,$Z$2:$Z$16,$AC$2:$AC$16-$V1091)^2)))</f>
        <v/>
      </c>
      <c r="AM1091" s="140" t="str">
        <f t="array" ref="AM1091">IF(OR(AM$1=0, $A1091=""),"",SQRT((_xlfn.XLOOKUP(AM$1,$Z$2:$Z$16,$AA$2:$AA$16)-$T1091)^2+(_xlfn.XLOOKUP(AM$1,$Z$2:$Z$16,$AB$2:$AB$16)-$U1091)^2+(_xlfn.XLOOKUP(AM$1,$Z$2:$Z$16,$AC$2:$AC$16-$V1091)^2)))</f>
        <v/>
      </c>
      <c r="AN1091" s="140" t="str">
        <f t="array" ref="AN1091">IF(OR(AN$1=0, $A1091=""),"",SQRT((_xlfn.XLOOKUP(AN$1,$Z$2:$Z$16,$AA$2:$AA$16)-$T1091)^2+(_xlfn.XLOOKUP(AN$1,$Z$2:$Z$16,$AB$2:$AB$16)-$U1091)^2+(_xlfn.XLOOKUP(AN$1,$Z$2:$Z$16,$AC$2:$AC$16-$V1091)^2)))</f>
        <v/>
      </c>
      <c r="AO1091" s="140" t="str">
        <f t="array" ref="AO1091">IF(OR(AO$1=0, $A1091=""),"",SQRT((_xlfn.XLOOKUP(AO$1,$Z$2:$Z$16,$AA$2:$AA$16)-$T1091)^2+(_xlfn.XLOOKUP(AO$1,$Z$2:$Z$16,$AB$2:$AB$16)-$U1091)^2+(_xlfn.XLOOKUP(AO$1,$Z$2:$Z$16,$AC$2:$AC$16-$V1091)^2)))</f>
        <v/>
      </c>
      <c r="AP1091" s="141" t="str">
        <f t="array" ref="AP1091">IF(OR(AP$1=0, $A1091=""),"",SQRT((_xlfn.XLOOKUP(AP$1,$Z$2:$Z$16,$AA$2:$AA$16)-$T1091)^2+(_xlfn.XLOOKUP(AP$1,$Z$2:$Z$16,$AB$2:$AB$16)-$U1091)^2+(_xlfn.XLOOKUP(AP$1,$Z$2:$Z$16,$AC$2:$AC$16-$V1091)^2)))</f>
        <v/>
      </c>
      <c r="AQ1091" s="141" t="str">
        <f t="array" ref="AQ1091">IF(OR(AQ$1=0, $A1091=""),"",SQRT((_xlfn.XLOOKUP(AQ$1,$Z$2:$Z$16,$AA$2:$AA$16)-$T1091)^2+(_xlfn.XLOOKUP(AQ$1,$Z$2:$Z$16,$AB$2:$AB$16)-$U1091)^2+(_xlfn.XLOOKUP(AQ$1,$Z$2:$Z$16,$AC$2:$AC$16-$V1091)^2)))</f>
        <v/>
      </c>
      <c r="AR1091" s="141" t="str">
        <f t="array" ref="AR1091">IF(OR(AR$1=0, $A1091=""),"",SQRT((_xlfn.XLOOKUP(AR$1,$Z$2:$Z$16,$AA$2:$AA$16)-$T1091)^2+(_xlfn.XLOOKUP(AR$1,$Z$2:$Z$16,$AB$2:$AB$16)-$U1091)^2+(_xlfn.XLOOKUP(AR$1,$Z$2:$Z$16,$AC$2:$AC$16-$V1091)^2)))</f>
        <v/>
      </c>
      <c r="AS1091" s="141" t="str">
        <f t="array" ref="AS1091">IF(OR(AS$1=0, $A1091=""),"",SQRT((_xlfn.XLOOKUP(AS$1,$Z$2:$Z$16,$AA$2:$AA$16)-$T1091)^2+(_xlfn.XLOOKUP(AS$1,$Z$2:$Z$16,$AB$2:$AB$16)-$U1091)^2+(_xlfn.XLOOKUP(AS$1,$Z$2:$Z$16,$AC$2:$AC$16-$V1091)^2)))</f>
        <v/>
      </c>
      <c r="AT1091" s="141" t="str">
        <f t="array" ref="AT1091">IF(OR(AT$1=0, $A1091=""),"",SQRT((_xlfn.XLOOKUP(AT$1,$Z$2:$Z$16,$AA$2:$AA$16)-$T1091)^2+(_xlfn.XLOOKUP(AT$1,$Z$2:$Z$16,$AB$2:$AB$16)-$U1091)^2+(_xlfn.XLOOKUP(AT$1,$Z$2:$Z$16,$AC$2:$AC$16-$V1091)^2)))</f>
        <v/>
      </c>
      <c r="AU1091" s="141" t="str">
        <f t="array" ref="AU1091">IF(OR(AU$1=0, $A1091=""),"",SQRT((_xlfn.XLOOKUP(AU$1,$Z$2:$Z$16,$AA$2:$AA$16)-$T1091)^2+(_xlfn.XLOOKUP(AU$1,$Z$2:$Z$16,$AB$2:$AB$16)-$U1091)^2+(_xlfn.XLOOKUP(AU$1,$Z$2:$Z$16,$AC$2:$AC$16-$V1091)^2)))</f>
        <v/>
      </c>
      <c r="AV1091" s="142" t="str">
        <f t="array" ref="AV1091">IF(OR(AV$1=0, $A1091=""),"",SQRT((_xlfn.XLOOKUP(AV$1,$Z$2:$Z$16,$AA$2:$AA$16)-$T1091)^2+(_xlfn.XLOOKUP(AV$1,$Z$2:$Z$16,$AB$2:$AB$16)-$U1091)^2+(_xlfn.XLOOKUP(AV$1,$Z$2:$Z$16,$AC$2:$AC$16-$V1091)^2)))</f>
        <v/>
      </c>
      <c r="AW1091" s="124"/>
      <c r="AX1091" s="124"/>
      <c r="AY1091" s="125">
        <f t="shared" si="595"/>
        <v>0</v>
      </c>
      <c r="AZ1091" s="143">
        <f t="shared" si="596"/>
        <v>0</v>
      </c>
      <c r="BA1091" s="143">
        <f t="shared" si="597"/>
        <v>0</v>
      </c>
      <c r="BB1091" s="143">
        <f t="shared" si="598"/>
        <v>0</v>
      </c>
      <c r="BC1091" s="143">
        <f t="shared" si="599"/>
        <v>0</v>
      </c>
      <c r="BD1091" s="143">
        <f t="shared" si="600"/>
        <v>0</v>
      </c>
      <c r="BE1091" s="143">
        <f t="shared" si="601"/>
        <v>0</v>
      </c>
      <c r="BF1091" s="143">
        <f t="shared" si="602"/>
        <v>0</v>
      </c>
      <c r="BG1091" s="144">
        <f t="shared" si="603"/>
        <v>0</v>
      </c>
      <c r="BH1091" s="144">
        <f t="shared" si="604"/>
        <v>0</v>
      </c>
      <c r="BI1091" s="144">
        <f t="shared" si="605"/>
        <v>0</v>
      </c>
      <c r="BJ1091" s="144">
        <f t="shared" si="606"/>
        <v>0</v>
      </c>
      <c r="BK1091" s="144">
        <f t="shared" si="607"/>
        <v>0</v>
      </c>
      <c r="BL1091" s="144">
        <f t="shared" si="608"/>
        <v>0</v>
      </c>
      <c r="BM1091" s="145">
        <f t="shared" si="609"/>
        <v>0</v>
      </c>
      <c r="BN1091" s="124"/>
      <c r="BO1091" s="124"/>
      <c r="BP1091" s="124"/>
      <c r="BQ1091" s="124"/>
      <c r="BR1091" s="124"/>
      <c r="BS1091" s="124"/>
      <c r="BT1091" s="124"/>
      <c r="BU1091" s="124"/>
      <c r="BV1091" s="130"/>
      <c r="BW1091" s="130"/>
      <c r="BX1091" s="130"/>
      <c r="BY1091" s="130"/>
      <c r="BZ1091" s="130"/>
      <c r="CA1091" s="130"/>
      <c r="CB1091" s="130"/>
      <c r="CC1091" s="130"/>
      <c r="CD1091" s="130"/>
      <c r="CE1091" s="130"/>
      <c r="CF1091" s="130"/>
      <c r="CG1091" s="130"/>
      <c r="CH1091" s="130"/>
      <c r="CI1091" s="130"/>
      <c r="CJ1091" s="130"/>
      <c r="CM1091" s="159">
        <f t="shared" si="610"/>
        <v>0</v>
      </c>
      <c r="CN1091" s="160">
        <f t="shared" si="611"/>
        <v>0</v>
      </c>
      <c r="CO1091" s="160">
        <f t="shared" si="612"/>
        <v>0</v>
      </c>
      <c r="CP1091" s="160">
        <f t="shared" si="613"/>
        <v>0</v>
      </c>
      <c r="CQ1091" s="160">
        <f t="shared" si="614"/>
        <v>0</v>
      </c>
      <c r="CR1091" s="160" t="str">
        <f t="shared" si="615"/>
        <v/>
      </c>
      <c r="CS1091" s="160" t="str">
        <f t="shared" si="616"/>
        <v/>
      </c>
      <c r="CT1091" s="160" t="str">
        <f t="shared" si="617"/>
        <v/>
      </c>
      <c r="CU1091" s="162" t="str">
        <f t="shared" si="618"/>
        <v/>
      </c>
      <c r="CV1091" s="162" t="str">
        <f t="shared" si="619"/>
        <v/>
      </c>
      <c r="CW1091" s="162" t="str">
        <f t="shared" si="620"/>
        <v/>
      </c>
      <c r="CX1091" s="162" t="str">
        <f t="shared" si="621"/>
        <v/>
      </c>
      <c r="CY1091" s="162" t="str">
        <f t="shared" si="622"/>
        <v/>
      </c>
      <c r="CZ1091" s="162" t="str">
        <f t="shared" si="623"/>
        <v/>
      </c>
      <c r="DA1091" s="163" t="str">
        <f t="shared" si="624"/>
        <v/>
      </c>
    </row>
    <row r="1092" spans="1:105" ht="16.5" x14ac:dyDescent="0.3">
      <c r="A1092" s="135"/>
      <c r="B1092" s="136"/>
      <c r="C1092" s="136"/>
      <c r="D1092" s="137"/>
      <c r="E1092" s="176"/>
      <c r="F1092" s="182"/>
      <c r="G1092" s="183"/>
      <c r="H1092" s="183"/>
      <c r="I1092" s="183"/>
      <c r="J1092" s="183"/>
      <c r="K1092" s="183"/>
      <c r="L1092" s="183"/>
      <c r="M1092" s="186"/>
      <c r="N1092" s="182"/>
      <c r="O1092" s="184"/>
      <c r="P1092" s="178"/>
      <c r="Q1092" s="118">
        <f t="shared" si="593"/>
        <v>0</v>
      </c>
      <c r="R1092" s="3"/>
      <c r="S1092" s="3"/>
      <c r="T1092" s="4"/>
      <c r="U1092" s="4"/>
      <c r="V1092" s="99">
        <f t="shared" si="594"/>
        <v>0</v>
      </c>
      <c r="W1092" s="161"/>
      <c r="X1092" s="138"/>
      <c r="AH1092" s="158" t="str">
        <f t="array" ref="AH1092">IF(OR(AH$1=0, $A1092=""),"",SQRT((_xlfn.XLOOKUP(AH$1,$Z$2:$Z$16,$AA$2:$AA$16)-$T1092)^2+(_xlfn.XLOOKUP(AH$1,$Z$2:$Z$16,$AB$2:$AB$16)-$U1092)^2+(_xlfn.XLOOKUP(AH$1,$Z$2:$Z$16,$AC$2:$AC$16-$V1092)^2)))</f>
        <v/>
      </c>
      <c r="AI1092" s="140" t="str">
        <f t="array" ref="AI1092">IF(OR(AI$1=0, $A1092=""),"",SQRT((_xlfn.XLOOKUP(AI$1,$Z$2:$Z$16,$AA$2:$AA$16)-$T1092)^2+(_xlfn.XLOOKUP(AI$1,$Z$2:$Z$16,$AB$2:$AB$16)-$U1092)^2+(_xlfn.XLOOKUP(AI$1,$Z$2:$Z$16,$AC$2:$AC$16-$V1092)^2)))</f>
        <v/>
      </c>
      <c r="AJ1092" s="140" t="str">
        <f t="array" ref="AJ1092">IF(OR(AJ$1=0, $A1092=""),"",SQRT((_xlfn.XLOOKUP(AJ$1,$Z$2:$Z$16,$AA$2:$AA$16)-$T1092)^2+(_xlfn.XLOOKUP(AJ$1,$Z$2:$Z$16,$AB$2:$AB$16)-$U1092)^2+(_xlfn.XLOOKUP(AJ$1,$Z$2:$Z$16,$AC$2:$AC$16-$V1092)^2)))</f>
        <v/>
      </c>
      <c r="AK1092" s="140" t="str">
        <f t="array" ref="AK1092">IF(OR(AK$1=0, $A1092=""),"",SQRT((_xlfn.XLOOKUP(AK$1,$Z$2:$Z$16,$AA$2:$AA$16)-$T1092)^2+(_xlfn.XLOOKUP(AK$1,$Z$2:$Z$16,$AB$2:$AB$16)-$U1092)^2+(_xlfn.XLOOKUP(AK$1,$Z$2:$Z$16,$AC$2:$AC$16-$V1092)^2)))</f>
        <v/>
      </c>
      <c r="AL1092" s="140" t="str">
        <f t="array" ref="AL1092">IF(OR(AL$1=0, $A1092=""),"",SQRT((_xlfn.XLOOKUP(AL$1,$Z$2:$Z$16,$AA$2:$AA$16)-$T1092)^2+(_xlfn.XLOOKUP(AL$1,$Z$2:$Z$16,$AB$2:$AB$16)-$U1092)^2+(_xlfn.XLOOKUP(AL$1,$Z$2:$Z$16,$AC$2:$AC$16-$V1092)^2)))</f>
        <v/>
      </c>
      <c r="AM1092" s="140" t="str">
        <f t="array" ref="AM1092">IF(OR(AM$1=0, $A1092=""),"",SQRT((_xlfn.XLOOKUP(AM$1,$Z$2:$Z$16,$AA$2:$AA$16)-$T1092)^2+(_xlfn.XLOOKUP(AM$1,$Z$2:$Z$16,$AB$2:$AB$16)-$U1092)^2+(_xlfn.XLOOKUP(AM$1,$Z$2:$Z$16,$AC$2:$AC$16-$V1092)^2)))</f>
        <v/>
      </c>
      <c r="AN1092" s="140" t="str">
        <f t="array" ref="AN1092">IF(OR(AN$1=0, $A1092=""),"",SQRT((_xlfn.XLOOKUP(AN$1,$Z$2:$Z$16,$AA$2:$AA$16)-$T1092)^2+(_xlfn.XLOOKUP(AN$1,$Z$2:$Z$16,$AB$2:$AB$16)-$U1092)^2+(_xlfn.XLOOKUP(AN$1,$Z$2:$Z$16,$AC$2:$AC$16-$V1092)^2)))</f>
        <v/>
      </c>
      <c r="AO1092" s="140" t="str">
        <f t="array" ref="AO1092">IF(OR(AO$1=0, $A1092=""),"",SQRT((_xlfn.XLOOKUP(AO$1,$Z$2:$Z$16,$AA$2:$AA$16)-$T1092)^2+(_xlfn.XLOOKUP(AO$1,$Z$2:$Z$16,$AB$2:$AB$16)-$U1092)^2+(_xlfn.XLOOKUP(AO$1,$Z$2:$Z$16,$AC$2:$AC$16-$V1092)^2)))</f>
        <v/>
      </c>
      <c r="AP1092" s="141" t="str">
        <f t="array" ref="AP1092">IF(OR(AP$1=0, $A1092=""),"",SQRT((_xlfn.XLOOKUP(AP$1,$Z$2:$Z$16,$AA$2:$AA$16)-$T1092)^2+(_xlfn.XLOOKUP(AP$1,$Z$2:$Z$16,$AB$2:$AB$16)-$U1092)^2+(_xlfn.XLOOKUP(AP$1,$Z$2:$Z$16,$AC$2:$AC$16-$V1092)^2)))</f>
        <v/>
      </c>
      <c r="AQ1092" s="141" t="str">
        <f t="array" ref="AQ1092">IF(OR(AQ$1=0, $A1092=""),"",SQRT((_xlfn.XLOOKUP(AQ$1,$Z$2:$Z$16,$AA$2:$AA$16)-$T1092)^2+(_xlfn.XLOOKUP(AQ$1,$Z$2:$Z$16,$AB$2:$AB$16)-$U1092)^2+(_xlfn.XLOOKUP(AQ$1,$Z$2:$Z$16,$AC$2:$AC$16-$V1092)^2)))</f>
        <v/>
      </c>
      <c r="AR1092" s="141" t="str">
        <f t="array" ref="AR1092">IF(OR(AR$1=0, $A1092=""),"",SQRT((_xlfn.XLOOKUP(AR$1,$Z$2:$Z$16,$AA$2:$AA$16)-$T1092)^2+(_xlfn.XLOOKUP(AR$1,$Z$2:$Z$16,$AB$2:$AB$16)-$U1092)^2+(_xlfn.XLOOKUP(AR$1,$Z$2:$Z$16,$AC$2:$AC$16-$V1092)^2)))</f>
        <v/>
      </c>
      <c r="AS1092" s="141" t="str">
        <f t="array" ref="AS1092">IF(OR(AS$1=0, $A1092=""),"",SQRT((_xlfn.XLOOKUP(AS$1,$Z$2:$Z$16,$AA$2:$AA$16)-$T1092)^2+(_xlfn.XLOOKUP(AS$1,$Z$2:$Z$16,$AB$2:$AB$16)-$U1092)^2+(_xlfn.XLOOKUP(AS$1,$Z$2:$Z$16,$AC$2:$AC$16-$V1092)^2)))</f>
        <v/>
      </c>
      <c r="AT1092" s="141" t="str">
        <f t="array" ref="AT1092">IF(OR(AT$1=0, $A1092=""),"",SQRT((_xlfn.XLOOKUP(AT$1,$Z$2:$Z$16,$AA$2:$AA$16)-$T1092)^2+(_xlfn.XLOOKUP(AT$1,$Z$2:$Z$16,$AB$2:$AB$16)-$U1092)^2+(_xlfn.XLOOKUP(AT$1,$Z$2:$Z$16,$AC$2:$AC$16-$V1092)^2)))</f>
        <v/>
      </c>
      <c r="AU1092" s="141" t="str">
        <f t="array" ref="AU1092">IF(OR(AU$1=0, $A1092=""),"",SQRT((_xlfn.XLOOKUP(AU$1,$Z$2:$Z$16,$AA$2:$AA$16)-$T1092)^2+(_xlfn.XLOOKUP(AU$1,$Z$2:$Z$16,$AB$2:$AB$16)-$U1092)^2+(_xlfn.XLOOKUP(AU$1,$Z$2:$Z$16,$AC$2:$AC$16-$V1092)^2)))</f>
        <v/>
      </c>
      <c r="AV1092" s="142" t="str">
        <f t="array" ref="AV1092">IF(OR(AV$1=0, $A1092=""),"",SQRT((_xlfn.XLOOKUP(AV$1,$Z$2:$Z$16,$AA$2:$AA$16)-$T1092)^2+(_xlfn.XLOOKUP(AV$1,$Z$2:$Z$16,$AB$2:$AB$16)-$U1092)^2+(_xlfn.XLOOKUP(AV$1,$Z$2:$Z$16,$AC$2:$AC$16-$V1092)^2)))</f>
        <v/>
      </c>
      <c r="AW1092" s="124"/>
      <c r="AX1092" s="124"/>
      <c r="AY1092" s="125">
        <f t="shared" si="595"/>
        <v>0</v>
      </c>
      <c r="AZ1092" s="143">
        <f t="shared" si="596"/>
        <v>0</v>
      </c>
      <c r="BA1092" s="143">
        <f t="shared" si="597"/>
        <v>0</v>
      </c>
      <c r="BB1092" s="143">
        <f t="shared" si="598"/>
        <v>0</v>
      </c>
      <c r="BC1092" s="143">
        <f t="shared" si="599"/>
        <v>0</v>
      </c>
      <c r="BD1092" s="143">
        <f t="shared" si="600"/>
        <v>0</v>
      </c>
      <c r="BE1092" s="143">
        <f t="shared" si="601"/>
        <v>0</v>
      </c>
      <c r="BF1092" s="143">
        <f t="shared" si="602"/>
        <v>0</v>
      </c>
      <c r="BG1092" s="144">
        <f t="shared" si="603"/>
        <v>0</v>
      </c>
      <c r="BH1092" s="144">
        <f t="shared" si="604"/>
        <v>0</v>
      </c>
      <c r="BI1092" s="144">
        <f t="shared" si="605"/>
        <v>0</v>
      </c>
      <c r="BJ1092" s="144">
        <f t="shared" si="606"/>
        <v>0</v>
      </c>
      <c r="BK1092" s="144">
        <f t="shared" si="607"/>
        <v>0</v>
      </c>
      <c r="BL1092" s="144">
        <f t="shared" si="608"/>
        <v>0</v>
      </c>
      <c r="BM1092" s="145">
        <f t="shared" si="609"/>
        <v>0</v>
      </c>
      <c r="BN1092" s="124"/>
      <c r="BO1092" s="124"/>
      <c r="BP1092" s="124"/>
      <c r="BQ1092" s="124"/>
      <c r="BR1092" s="124"/>
      <c r="BS1092" s="124"/>
      <c r="BT1092" s="124"/>
      <c r="BU1092" s="124"/>
      <c r="BV1092" s="130"/>
      <c r="BW1092" s="130"/>
      <c r="BX1092" s="130"/>
      <c r="BY1092" s="130"/>
      <c r="BZ1092" s="130"/>
      <c r="CA1092" s="130"/>
      <c r="CB1092" s="130"/>
      <c r="CC1092" s="130"/>
      <c r="CD1092" s="130"/>
      <c r="CE1092" s="130"/>
      <c r="CF1092" s="130"/>
      <c r="CG1092" s="130"/>
      <c r="CH1092" s="130"/>
      <c r="CI1092" s="130"/>
      <c r="CJ1092" s="130"/>
      <c r="CM1092" s="159">
        <f t="shared" si="610"/>
        <v>0</v>
      </c>
      <c r="CN1092" s="160">
        <f t="shared" si="611"/>
        <v>0</v>
      </c>
      <c r="CO1092" s="160">
        <f t="shared" si="612"/>
        <v>0</v>
      </c>
      <c r="CP1092" s="160">
        <f t="shared" si="613"/>
        <v>0</v>
      </c>
      <c r="CQ1092" s="160">
        <f t="shared" si="614"/>
        <v>0</v>
      </c>
      <c r="CR1092" s="160" t="str">
        <f t="shared" si="615"/>
        <v/>
      </c>
      <c r="CS1092" s="160" t="str">
        <f t="shared" si="616"/>
        <v/>
      </c>
      <c r="CT1092" s="160" t="str">
        <f t="shared" si="617"/>
        <v/>
      </c>
      <c r="CU1092" s="162" t="str">
        <f t="shared" si="618"/>
        <v/>
      </c>
      <c r="CV1092" s="162" t="str">
        <f t="shared" si="619"/>
        <v/>
      </c>
      <c r="CW1092" s="162" t="str">
        <f t="shared" si="620"/>
        <v/>
      </c>
      <c r="CX1092" s="162" t="str">
        <f t="shared" si="621"/>
        <v/>
      </c>
      <c r="CY1092" s="162" t="str">
        <f t="shared" si="622"/>
        <v/>
      </c>
      <c r="CZ1092" s="162" t="str">
        <f t="shared" si="623"/>
        <v/>
      </c>
      <c r="DA1092" s="163" t="str">
        <f t="shared" si="624"/>
        <v/>
      </c>
    </row>
    <row r="1093" spans="1:105" ht="16.5" x14ac:dyDescent="0.3">
      <c r="A1093" s="135"/>
      <c r="B1093" s="136"/>
      <c r="C1093" s="136"/>
      <c r="D1093" s="137"/>
      <c r="E1093" s="176"/>
      <c r="F1093" s="182"/>
      <c r="G1093" s="183"/>
      <c r="H1093" s="183"/>
      <c r="I1093" s="183"/>
      <c r="J1093" s="183"/>
      <c r="K1093" s="183"/>
      <c r="L1093" s="183"/>
      <c r="M1093" s="186"/>
      <c r="N1093" s="182"/>
      <c r="O1093" s="184"/>
      <c r="P1093" s="178"/>
      <c r="Q1093" s="118">
        <f t="shared" si="593"/>
        <v>0</v>
      </c>
      <c r="R1093" s="3"/>
      <c r="S1093" s="3"/>
      <c r="T1093" s="4"/>
      <c r="U1093" s="4"/>
      <c r="V1093" s="99">
        <f t="shared" si="594"/>
        <v>0</v>
      </c>
      <c r="W1093" s="161"/>
      <c r="X1093" s="138"/>
      <c r="AH1093" s="158" t="str">
        <f t="array" ref="AH1093">IF(OR(AH$1=0, $A1093=""),"",SQRT((_xlfn.XLOOKUP(AH$1,$Z$2:$Z$16,$AA$2:$AA$16)-$T1093)^2+(_xlfn.XLOOKUP(AH$1,$Z$2:$Z$16,$AB$2:$AB$16)-$U1093)^2+(_xlfn.XLOOKUP(AH$1,$Z$2:$Z$16,$AC$2:$AC$16-$V1093)^2)))</f>
        <v/>
      </c>
      <c r="AI1093" s="140" t="str">
        <f t="array" ref="AI1093">IF(OR(AI$1=0, $A1093=""),"",SQRT((_xlfn.XLOOKUP(AI$1,$Z$2:$Z$16,$AA$2:$AA$16)-$T1093)^2+(_xlfn.XLOOKUP(AI$1,$Z$2:$Z$16,$AB$2:$AB$16)-$U1093)^2+(_xlfn.XLOOKUP(AI$1,$Z$2:$Z$16,$AC$2:$AC$16-$V1093)^2)))</f>
        <v/>
      </c>
      <c r="AJ1093" s="140" t="str">
        <f t="array" ref="AJ1093">IF(OR(AJ$1=0, $A1093=""),"",SQRT((_xlfn.XLOOKUP(AJ$1,$Z$2:$Z$16,$AA$2:$AA$16)-$T1093)^2+(_xlfn.XLOOKUP(AJ$1,$Z$2:$Z$16,$AB$2:$AB$16)-$U1093)^2+(_xlfn.XLOOKUP(AJ$1,$Z$2:$Z$16,$AC$2:$AC$16-$V1093)^2)))</f>
        <v/>
      </c>
      <c r="AK1093" s="140" t="str">
        <f t="array" ref="AK1093">IF(OR(AK$1=0, $A1093=""),"",SQRT((_xlfn.XLOOKUP(AK$1,$Z$2:$Z$16,$AA$2:$AA$16)-$T1093)^2+(_xlfn.XLOOKUP(AK$1,$Z$2:$Z$16,$AB$2:$AB$16)-$U1093)^2+(_xlfn.XLOOKUP(AK$1,$Z$2:$Z$16,$AC$2:$AC$16-$V1093)^2)))</f>
        <v/>
      </c>
      <c r="AL1093" s="140" t="str">
        <f t="array" ref="AL1093">IF(OR(AL$1=0, $A1093=""),"",SQRT((_xlfn.XLOOKUP(AL$1,$Z$2:$Z$16,$AA$2:$AA$16)-$T1093)^2+(_xlfn.XLOOKUP(AL$1,$Z$2:$Z$16,$AB$2:$AB$16)-$U1093)^2+(_xlfn.XLOOKUP(AL$1,$Z$2:$Z$16,$AC$2:$AC$16-$V1093)^2)))</f>
        <v/>
      </c>
      <c r="AM1093" s="140" t="str">
        <f t="array" ref="AM1093">IF(OR(AM$1=0, $A1093=""),"",SQRT((_xlfn.XLOOKUP(AM$1,$Z$2:$Z$16,$AA$2:$AA$16)-$T1093)^2+(_xlfn.XLOOKUP(AM$1,$Z$2:$Z$16,$AB$2:$AB$16)-$U1093)^2+(_xlfn.XLOOKUP(AM$1,$Z$2:$Z$16,$AC$2:$AC$16-$V1093)^2)))</f>
        <v/>
      </c>
      <c r="AN1093" s="140" t="str">
        <f t="array" ref="AN1093">IF(OR(AN$1=0, $A1093=""),"",SQRT((_xlfn.XLOOKUP(AN$1,$Z$2:$Z$16,$AA$2:$AA$16)-$T1093)^2+(_xlfn.XLOOKUP(AN$1,$Z$2:$Z$16,$AB$2:$AB$16)-$U1093)^2+(_xlfn.XLOOKUP(AN$1,$Z$2:$Z$16,$AC$2:$AC$16-$V1093)^2)))</f>
        <v/>
      </c>
      <c r="AO1093" s="140" t="str">
        <f t="array" ref="AO1093">IF(OR(AO$1=0, $A1093=""),"",SQRT((_xlfn.XLOOKUP(AO$1,$Z$2:$Z$16,$AA$2:$AA$16)-$T1093)^2+(_xlfn.XLOOKUP(AO$1,$Z$2:$Z$16,$AB$2:$AB$16)-$U1093)^2+(_xlfn.XLOOKUP(AO$1,$Z$2:$Z$16,$AC$2:$AC$16-$V1093)^2)))</f>
        <v/>
      </c>
      <c r="AP1093" s="141" t="str">
        <f t="array" ref="AP1093">IF(OR(AP$1=0, $A1093=""),"",SQRT((_xlfn.XLOOKUP(AP$1,$Z$2:$Z$16,$AA$2:$AA$16)-$T1093)^2+(_xlfn.XLOOKUP(AP$1,$Z$2:$Z$16,$AB$2:$AB$16)-$U1093)^2+(_xlfn.XLOOKUP(AP$1,$Z$2:$Z$16,$AC$2:$AC$16-$V1093)^2)))</f>
        <v/>
      </c>
      <c r="AQ1093" s="141" t="str">
        <f t="array" ref="AQ1093">IF(OR(AQ$1=0, $A1093=""),"",SQRT((_xlfn.XLOOKUP(AQ$1,$Z$2:$Z$16,$AA$2:$AA$16)-$T1093)^2+(_xlfn.XLOOKUP(AQ$1,$Z$2:$Z$16,$AB$2:$AB$16)-$U1093)^2+(_xlfn.XLOOKUP(AQ$1,$Z$2:$Z$16,$AC$2:$AC$16-$V1093)^2)))</f>
        <v/>
      </c>
      <c r="AR1093" s="141" t="str">
        <f t="array" ref="AR1093">IF(OR(AR$1=0, $A1093=""),"",SQRT((_xlfn.XLOOKUP(AR$1,$Z$2:$Z$16,$AA$2:$AA$16)-$T1093)^2+(_xlfn.XLOOKUP(AR$1,$Z$2:$Z$16,$AB$2:$AB$16)-$U1093)^2+(_xlfn.XLOOKUP(AR$1,$Z$2:$Z$16,$AC$2:$AC$16-$V1093)^2)))</f>
        <v/>
      </c>
      <c r="AS1093" s="141" t="str">
        <f t="array" ref="AS1093">IF(OR(AS$1=0, $A1093=""),"",SQRT((_xlfn.XLOOKUP(AS$1,$Z$2:$Z$16,$AA$2:$AA$16)-$T1093)^2+(_xlfn.XLOOKUP(AS$1,$Z$2:$Z$16,$AB$2:$AB$16)-$U1093)^2+(_xlfn.XLOOKUP(AS$1,$Z$2:$Z$16,$AC$2:$AC$16-$V1093)^2)))</f>
        <v/>
      </c>
      <c r="AT1093" s="141" t="str">
        <f t="array" ref="AT1093">IF(OR(AT$1=0, $A1093=""),"",SQRT((_xlfn.XLOOKUP(AT$1,$Z$2:$Z$16,$AA$2:$AA$16)-$T1093)^2+(_xlfn.XLOOKUP(AT$1,$Z$2:$Z$16,$AB$2:$AB$16)-$U1093)^2+(_xlfn.XLOOKUP(AT$1,$Z$2:$Z$16,$AC$2:$AC$16-$V1093)^2)))</f>
        <v/>
      </c>
      <c r="AU1093" s="141" t="str">
        <f t="array" ref="AU1093">IF(OR(AU$1=0, $A1093=""),"",SQRT((_xlfn.XLOOKUP(AU$1,$Z$2:$Z$16,$AA$2:$AA$16)-$T1093)^2+(_xlfn.XLOOKUP(AU$1,$Z$2:$Z$16,$AB$2:$AB$16)-$U1093)^2+(_xlfn.XLOOKUP(AU$1,$Z$2:$Z$16,$AC$2:$AC$16-$V1093)^2)))</f>
        <v/>
      </c>
      <c r="AV1093" s="142" t="str">
        <f t="array" ref="AV1093">IF(OR(AV$1=0, $A1093=""),"",SQRT((_xlfn.XLOOKUP(AV$1,$Z$2:$Z$16,$AA$2:$AA$16)-$T1093)^2+(_xlfn.XLOOKUP(AV$1,$Z$2:$Z$16,$AB$2:$AB$16)-$U1093)^2+(_xlfn.XLOOKUP(AV$1,$Z$2:$Z$16,$AC$2:$AC$16-$V1093)^2)))</f>
        <v/>
      </c>
      <c r="AW1093" s="124"/>
      <c r="AX1093" s="124"/>
      <c r="AY1093" s="125">
        <f t="shared" si="595"/>
        <v>0</v>
      </c>
      <c r="AZ1093" s="143">
        <f t="shared" si="596"/>
        <v>0</v>
      </c>
      <c r="BA1093" s="143">
        <f t="shared" si="597"/>
        <v>0</v>
      </c>
      <c r="BB1093" s="143">
        <f t="shared" si="598"/>
        <v>0</v>
      </c>
      <c r="BC1093" s="143">
        <f t="shared" si="599"/>
        <v>0</v>
      </c>
      <c r="BD1093" s="143">
        <f t="shared" si="600"/>
        <v>0</v>
      </c>
      <c r="BE1093" s="143">
        <f t="shared" si="601"/>
        <v>0</v>
      </c>
      <c r="BF1093" s="143">
        <f t="shared" si="602"/>
        <v>0</v>
      </c>
      <c r="BG1093" s="144">
        <f t="shared" si="603"/>
        <v>0</v>
      </c>
      <c r="BH1093" s="144">
        <f t="shared" si="604"/>
        <v>0</v>
      </c>
      <c r="BI1093" s="144">
        <f t="shared" si="605"/>
        <v>0</v>
      </c>
      <c r="BJ1093" s="144">
        <f t="shared" si="606"/>
        <v>0</v>
      </c>
      <c r="BK1093" s="144">
        <f t="shared" si="607"/>
        <v>0</v>
      </c>
      <c r="BL1093" s="144">
        <f t="shared" si="608"/>
        <v>0</v>
      </c>
      <c r="BM1093" s="145">
        <f t="shared" si="609"/>
        <v>0</v>
      </c>
      <c r="BN1093" s="124"/>
      <c r="BO1093" s="124"/>
      <c r="BP1093" s="124"/>
      <c r="BQ1093" s="124"/>
      <c r="BR1093" s="124"/>
      <c r="BS1093" s="124"/>
      <c r="BT1093" s="124"/>
      <c r="BU1093" s="124"/>
      <c r="BV1093" s="130"/>
      <c r="BW1093" s="130"/>
      <c r="BX1093" s="130"/>
      <c r="BY1093" s="130"/>
      <c r="BZ1093" s="130"/>
      <c r="CA1093" s="130"/>
      <c r="CB1093" s="130"/>
      <c r="CC1093" s="130"/>
      <c r="CD1093" s="130"/>
      <c r="CE1093" s="130"/>
      <c r="CF1093" s="130"/>
      <c r="CG1093" s="130"/>
      <c r="CH1093" s="130"/>
      <c r="CI1093" s="130"/>
      <c r="CJ1093" s="130"/>
      <c r="CM1093" s="159">
        <f t="shared" si="610"/>
        <v>0</v>
      </c>
      <c r="CN1093" s="160">
        <f t="shared" si="611"/>
        <v>0</v>
      </c>
      <c r="CO1093" s="160">
        <f t="shared" si="612"/>
        <v>0</v>
      </c>
      <c r="CP1093" s="160">
        <f t="shared" si="613"/>
        <v>0</v>
      </c>
      <c r="CQ1093" s="160">
        <f t="shared" si="614"/>
        <v>0</v>
      </c>
      <c r="CR1093" s="160" t="str">
        <f t="shared" si="615"/>
        <v/>
      </c>
      <c r="CS1093" s="160" t="str">
        <f t="shared" si="616"/>
        <v/>
      </c>
      <c r="CT1093" s="160" t="str">
        <f t="shared" si="617"/>
        <v/>
      </c>
      <c r="CU1093" s="162" t="str">
        <f t="shared" si="618"/>
        <v/>
      </c>
      <c r="CV1093" s="162" t="str">
        <f t="shared" si="619"/>
        <v/>
      </c>
      <c r="CW1093" s="162" t="str">
        <f t="shared" si="620"/>
        <v/>
      </c>
      <c r="CX1093" s="162" t="str">
        <f t="shared" si="621"/>
        <v/>
      </c>
      <c r="CY1093" s="162" t="str">
        <f t="shared" si="622"/>
        <v/>
      </c>
      <c r="CZ1093" s="162" t="str">
        <f t="shared" si="623"/>
        <v/>
      </c>
      <c r="DA1093" s="163" t="str">
        <f t="shared" si="624"/>
        <v/>
      </c>
    </row>
    <row r="1094" spans="1:105" ht="16.5" x14ac:dyDescent="0.3">
      <c r="A1094" s="135"/>
      <c r="B1094" s="136"/>
      <c r="C1094" s="136"/>
      <c r="D1094" s="137"/>
      <c r="E1094" s="176"/>
      <c r="F1094" s="182"/>
      <c r="G1094" s="183"/>
      <c r="H1094" s="183"/>
      <c r="I1094" s="183"/>
      <c r="J1094" s="183"/>
      <c r="K1094" s="183"/>
      <c r="L1094" s="183"/>
      <c r="M1094" s="186"/>
      <c r="N1094" s="182"/>
      <c r="O1094" s="184"/>
      <c r="P1094" s="178"/>
      <c r="Q1094" s="118">
        <f t="shared" si="593"/>
        <v>0</v>
      </c>
      <c r="R1094" s="3"/>
      <c r="S1094" s="3"/>
      <c r="T1094" s="4"/>
      <c r="U1094" s="4"/>
      <c r="V1094" s="99">
        <f t="shared" si="594"/>
        <v>0</v>
      </c>
      <c r="W1094" s="161"/>
      <c r="X1094" s="138"/>
      <c r="AH1094" s="158" t="str">
        <f t="array" ref="AH1094">IF(OR(AH$1=0, $A1094=""),"",SQRT((_xlfn.XLOOKUP(AH$1,$Z$2:$Z$16,$AA$2:$AA$16)-$T1094)^2+(_xlfn.XLOOKUP(AH$1,$Z$2:$Z$16,$AB$2:$AB$16)-$U1094)^2+(_xlfn.XLOOKUP(AH$1,$Z$2:$Z$16,$AC$2:$AC$16-$V1094)^2)))</f>
        <v/>
      </c>
      <c r="AI1094" s="140" t="str">
        <f t="array" ref="AI1094">IF(OR(AI$1=0, $A1094=""),"",SQRT((_xlfn.XLOOKUP(AI$1,$Z$2:$Z$16,$AA$2:$AA$16)-$T1094)^2+(_xlfn.XLOOKUP(AI$1,$Z$2:$Z$16,$AB$2:$AB$16)-$U1094)^2+(_xlfn.XLOOKUP(AI$1,$Z$2:$Z$16,$AC$2:$AC$16-$V1094)^2)))</f>
        <v/>
      </c>
      <c r="AJ1094" s="140" t="str">
        <f t="array" ref="AJ1094">IF(OR(AJ$1=0, $A1094=""),"",SQRT((_xlfn.XLOOKUP(AJ$1,$Z$2:$Z$16,$AA$2:$AA$16)-$T1094)^2+(_xlfn.XLOOKUP(AJ$1,$Z$2:$Z$16,$AB$2:$AB$16)-$U1094)^2+(_xlfn.XLOOKUP(AJ$1,$Z$2:$Z$16,$AC$2:$AC$16-$V1094)^2)))</f>
        <v/>
      </c>
      <c r="AK1094" s="140" t="str">
        <f t="array" ref="AK1094">IF(OR(AK$1=0, $A1094=""),"",SQRT((_xlfn.XLOOKUP(AK$1,$Z$2:$Z$16,$AA$2:$AA$16)-$T1094)^2+(_xlfn.XLOOKUP(AK$1,$Z$2:$Z$16,$AB$2:$AB$16)-$U1094)^2+(_xlfn.XLOOKUP(AK$1,$Z$2:$Z$16,$AC$2:$AC$16-$V1094)^2)))</f>
        <v/>
      </c>
      <c r="AL1094" s="140" t="str">
        <f t="array" ref="AL1094">IF(OR(AL$1=0, $A1094=""),"",SQRT((_xlfn.XLOOKUP(AL$1,$Z$2:$Z$16,$AA$2:$AA$16)-$T1094)^2+(_xlfn.XLOOKUP(AL$1,$Z$2:$Z$16,$AB$2:$AB$16)-$U1094)^2+(_xlfn.XLOOKUP(AL$1,$Z$2:$Z$16,$AC$2:$AC$16-$V1094)^2)))</f>
        <v/>
      </c>
      <c r="AM1094" s="140" t="str">
        <f t="array" ref="AM1094">IF(OR(AM$1=0, $A1094=""),"",SQRT((_xlfn.XLOOKUP(AM$1,$Z$2:$Z$16,$AA$2:$AA$16)-$T1094)^2+(_xlfn.XLOOKUP(AM$1,$Z$2:$Z$16,$AB$2:$AB$16)-$U1094)^2+(_xlfn.XLOOKUP(AM$1,$Z$2:$Z$16,$AC$2:$AC$16-$V1094)^2)))</f>
        <v/>
      </c>
      <c r="AN1094" s="140" t="str">
        <f t="array" ref="AN1094">IF(OR(AN$1=0, $A1094=""),"",SQRT((_xlfn.XLOOKUP(AN$1,$Z$2:$Z$16,$AA$2:$AA$16)-$T1094)^2+(_xlfn.XLOOKUP(AN$1,$Z$2:$Z$16,$AB$2:$AB$16)-$U1094)^2+(_xlfn.XLOOKUP(AN$1,$Z$2:$Z$16,$AC$2:$AC$16-$V1094)^2)))</f>
        <v/>
      </c>
      <c r="AO1094" s="140" t="str">
        <f t="array" ref="AO1094">IF(OR(AO$1=0, $A1094=""),"",SQRT((_xlfn.XLOOKUP(AO$1,$Z$2:$Z$16,$AA$2:$AA$16)-$T1094)^2+(_xlfn.XLOOKUP(AO$1,$Z$2:$Z$16,$AB$2:$AB$16)-$U1094)^2+(_xlfn.XLOOKUP(AO$1,$Z$2:$Z$16,$AC$2:$AC$16-$V1094)^2)))</f>
        <v/>
      </c>
      <c r="AP1094" s="141" t="str">
        <f t="array" ref="AP1094">IF(OR(AP$1=0, $A1094=""),"",SQRT((_xlfn.XLOOKUP(AP$1,$Z$2:$Z$16,$AA$2:$AA$16)-$T1094)^2+(_xlfn.XLOOKUP(AP$1,$Z$2:$Z$16,$AB$2:$AB$16)-$U1094)^2+(_xlfn.XLOOKUP(AP$1,$Z$2:$Z$16,$AC$2:$AC$16-$V1094)^2)))</f>
        <v/>
      </c>
      <c r="AQ1094" s="141" t="str">
        <f t="array" ref="AQ1094">IF(OR(AQ$1=0, $A1094=""),"",SQRT((_xlfn.XLOOKUP(AQ$1,$Z$2:$Z$16,$AA$2:$AA$16)-$T1094)^2+(_xlfn.XLOOKUP(AQ$1,$Z$2:$Z$16,$AB$2:$AB$16)-$U1094)^2+(_xlfn.XLOOKUP(AQ$1,$Z$2:$Z$16,$AC$2:$AC$16-$V1094)^2)))</f>
        <v/>
      </c>
      <c r="AR1094" s="141" t="str">
        <f t="array" ref="AR1094">IF(OR(AR$1=0, $A1094=""),"",SQRT((_xlfn.XLOOKUP(AR$1,$Z$2:$Z$16,$AA$2:$AA$16)-$T1094)^2+(_xlfn.XLOOKUP(AR$1,$Z$2:$Z$16,$AB$2:$AB$16)-$U1094)^2+(_xlfn.XLOOKUP(AR$1,$Z$2:$Z$16,$AC$2:$AC$16-$V1094)^2)))</f>
        <v/>
      </c>
      <c r="AS1094" s="141" t="str">
        <f t="array" ref="AS1094">IF(OR(AS$1=0, $A1094=""),"",SQRT((_xlfn.XLOOKUP(AS$1,$Z$2:$Z$16,$AA$2:$AA$16)-$T1094)^2+(_xlfn.XLOOKUP(AS$1,$Z$2:$Z$16,$AB$2:$AB$16)-$U1094)^2+(_xlfn.XLOOKUP(AS$1,$Z$2:$Z$16,$AC$2:$AC$16-$V1094)^2)))</f>
        <v/>
      </c>
      <c r="AT1094" s="141" t="str">
        <f t="array" ref="AT1094">IF(OR(AT$1=0, $A1094=""),"",SQRT((_xlfn.XLOOKUP(AT$1,$Z$2:$Z$16,$AA$2:$AA$16)-$T1094)^2+(_xlfn.XLOOKUP(AT$1,$Z$2:$Z$16,$AB$2:$AB$16)-$U1094)^2+(_xlfn.XLOOKUP(AT$1,$Z$2:$Z$16,$AC$2:$AC$16-$V1094)^2)))</f>
        <v/>
      </c>
      <c r="AU1094" s="141" t="str">
        <f t="array" ref="AU1094">IF(OR(AU$1=0, $A1094=""),"",SQRT((_xlfn.XLOOKUP(AU$1,$Z$2:$Z$16,$AA$2:$AA$16)-$T1094)^2+(_xlfn.XLOOKUP(AU$1,$Z$2:$Z$16,$AB$2:$AB$16)-$U1094)^2+(_xlfn.XLOOKUP(AU$1,$Z$2:$Z$16,$AC$2:$AC$16-$V1094)^2)))</f>
        <v/>
      </c>
      <c r="AV1094" s="142" t="str">
        <f t="array" ref="AV1094">IF(OR(AV$1=0, $A1094=""),"",SQRT((_xlfn.XLOOKUP(AV$1,$Z$2:$Z$16,$AA$2:$AA$16)-$T1094)^2+(_xlfn.XLOOKUP(AV$1,$Z$2:$Z$16,$AB$2:$AB$16)-$U1094)^2+(_xlfn.XLOOKUP(AV$1,$Z$2:$Z$16,$AC$2:$AC$16-$V1094)^2)))</f>
        <v/>
      </c>
      <c r="AW1094" s="124"/>
      <c r="AX1094" s="124"/>
      <c r="AY1094" s="125">
        <f t="shared" si="595"/>
        <v>0</v>
      </c>
      <c r="AZ1094" s="143">
        <f t="shared" si="596"/>
        <v>0</v>
      </c>
      <c r="BA1094" s="143">
        <f t="shared" si="597"/>
        <v>0</v>
      </c>
      <c r="BB1094" s="143">
        <f t="shared" si="598"/>
        <v>0</v>
      </c>
      <c r="BC1094" s="143">
        <f t="shared" si="599"/>
        <v>0</v>
      </c>
      <c r="BD1094" s="143">
        <f t="shared" si="600"/>
        <v>0</v>
      </c>
      <c r="BE1094" s="143">
        <f t="shared" si="601"/>
        <v>0</v>
      </c>
      <c r="BF1094" s="143">
        <f t="shared" si="602"/>
        <v>0</v>
      </c>
      <c r="BG1094" s="144">
        <f t="shared" si="603"/>
        <v>0</v>
      </c>
      <c r="BH1094" s="144">
        <f t="shared" si="604"/>
        <v>0</v>
      </c>
      <c r="BI1094" s="144">
        <f t="shared" si="605"/>
        <v>0</v>
      </c>
      <c r="BJ1094" s="144">
        <f t="shared" si="606"/>
        <v>0</v>
      </c>
      <c r="BK1094" s="144">
        <f t="shared" si="607"/>
        <v>0</v>
      </c>
      <c r="BL1094" s="144">
        <f t="shared" si="608"/>
        <v>0</v>
      </c>
      <c r="BM1094" s="145">
        <f t="shared" si="609"/>
        <v>0</v>
      </c>
      <c r="BN1094" s="124"/>
      <c r="BO1094" s="124"/>
      <c r="BP1094" s="124"/>
      <c r="BQ1094" s="124"/>
      <c r="BR1094" s="124"/>
      <c r="BS1094" s="124"/>
      <c r="BT1094" s="124"/>
      <c r="BU1094" s="124"/>
      <c r="BV1094" s="130"/>
      <c r="BW1094" s="130"/>
      <c r="BX1094" s="130"/>
      <c r="BY1094" s="130"/>
      <c r="BZ1094" s="130"/>
      <c r="CA1094" s="130"/>
      <c r="CB1094" s="130"/>
      <c r="CC1094" s="130"/>
      <c r="CD1094" s="130"/>
      <c r="CE1094" s="130"/>
      <c r="CF1094" s="130"/>
      <c r="CG1094" s="130"/>
      <c r="CH1094" s="130"/>
      <c r="CI1094" s="130"/>
      <c r="CJ1094" s="130"/>
      <c r="CM1094" s="159">
        <f t="shared" si="610"/>
        <v>0</v>
      </c>
      <c r="CN1094" s="160">
        <f t="shared" si="611"/>
        <v>0</v>
      </c>
      <c r="CO1094" s="160">
        <f t="shared" si="612"/>
        <v>0</v>
      </c>
      <c r="CP1094" s="160">
        <f t="shared" si="613"/>
        <v>0</v>
      </c>
      <c r="CQ1094" s="160">
        <f t="shared" si="614"/>
        <v>0</v>
      </c>
      <c r="CR1094" s="160" t="str">
        <f t="shared" si="615"/>
        <v/>
      </c>
      <c r="CS1094" s="160" t="str">
        <f t="shared" si="616"/>
        <v/>
      </c>
      <c r="CT1094" s="160" t="str">
        <f t="shared" si="617"/>
        <v/>
      </c>
      <c r="CU1094" s="162" t="str">
        <f t="shared" si="618"/>
        <v/>
      </c>
      <c r="CV1094" s="162" t="str">
        <f t="shared" si="619"/>
        <v/>
      </c>
      <c r="CW1094" s="162" t="str">
        <f t="shared" si="620"/>
        <v/>
      </c>
      <c r="CX1094" s="162" t="str">
        <f t="shared" si="621"/>
        <v/>
      </c>
      <c r="CY1094" s="162" t="str">
        <f t="shared" si="622"/>
        <v/>
      </c>
      <c r="CZ1094" s="162" t="str">
        <f t="shared" si="623"/>
        <v/>
      </c>
      <c r="DA1094" s="163" t="str">
        <f t="shared" si="624"/>
        <v/>
      </c>
    </row>
    <row r="1095" spans="1:105" ht="16.5" x14ac:dyDescent="0.3">
      <c r="A1095" s="135"/>
      <c r="B1095" s="136"/>
      <c r="C1095" s="136"/>
      <c r="D1095" s="137"/>
      <c r="E1095" s="176"/>
      <c r="F1095" s="182"/>
      <c r="G1095" s="183"/>
      <c r="H1095" s="183"/>
      <c r="I1095" s="183"/>
      <c r="J1095" s="183"/>
      <c r="K1095" s="183"/>
      <c r="L1095" s="183"/>
      <c r="M1095" s="186"/>
      <c r="N1095" s="182"/>
      <c r="O1095" s="184"/>
      <c r="P1095" s="178"/>
      <c r="Q1095" s="118">
        <f t="shared" si="593"/>
        <v>0</v>
      </c>
      <c r="R1095" s="3"/>
      <c r="S1095" s="3"/>
      <c r="T1095" s="4"/>
      <c r="U1095" s="4"/>
      <c r="V1095" s="99">
        <f t="shared" si="594"/>
        <v>0</v>
      </c>
      <c r="W1095" s="161"/>
      <c r="X1095" s="138"/>
      <c r="AH1095" s="158" t="str">
        <f t="array" ref="AH1095">IF(OR(AH$1=0, $A1095=""),"",SQRT((_xlfn.XLOOKUP(AH$1,$Z$2:$Z$16,$AA$2:$AA$16)-$T1095)^2+(_xlfn.XLOOKUP(AH$1,$Z$2:$Z$16,$AB$2:$AB$16)-$U1095)^2+(_xlfn.XLOOKUP(AH$1,$Z$2:$Z$16,$AC$2:$AC$16-$V1095)^2)))</f>
        <v/>
      </c>
      <c r="AI1095" s="140" t="str">
        <f t="array" ref="AI1095">IF(OR(AI$1=0, $A1095=""),"",SQRT((_xlfn.XLOOKUP(AI$1,$Z$2:$Z$16,$AA$2:$AA$16)-$T1095)^2+(_xlfn.XLOOKUP(AI$1,$Z$2:$Z$16,$AB$2:$AB$16)-$U1095)^2+(_xlfn.XLOOKUP(AI$1,$Z$2:$Z$16,$AC$2:$AC$16-$V1095)^2)))</f>
        <v/>
      </c>
      <c r="AJ1095" s="140" t="str">
        <f t="array" ref="AJ1095">IF(OR(AJ$1=0, $A1095=""),"",SQRT((_xlfn.XLOOKUP(AJ$1,$Z$2:$Z$16,$AA$2:$AA$16)-$T1095)^2+(_xlfn.XLOOKUP(AJ$1,$Z$2:$Z$16,$AB$2:$AB$16)-$U1095)^2+(_xlfn.XLOOKUP(AJ$1,$Z$2:$Z$16,$AC$2:$AC$16-$V1095)^2)))</f>
        <v/>
      </c>
      <c r="AK1095" s="140" t="str">
        <f t="array" ref="AK1095">IF(OR(AK$1=0, $A1095=""),"",SQRT((_xlfn.XLOOKUP(AK$1,$Z$2:$Z$16,$AA$2:$AA$16)-$T1095)^2+(_xlfn.XLOOKUP(AK$1,$Z$2:$Z$16,$AB$2:$AB$16)-$U1095)^2+(_xlfn.XLOOKUP(AK$1,$Z$2:$Z$16,$AC$2:$AC$16-$V1095)^2)))</f>
        <v/>
      </c>
      <c r="AL1095" s="140" t="str">
        <f t="array" ref="AL1095">IF(OR(AL$1=0, $A1095=""),"",SQRT((_xlfn.XLOOKUP(AL$1,$Z$2:$Z$16,$AA$2:$AA$16)-$T1095)^2+(_xlfn.XLOOKUP(AL$1,$Z$2:$Z$16,$AB$2:$AB$16)-$U1095)^2+(_xlfn.XLOOKUP(AL$1,$Z$2:$Z$16,$AC$2:$AC$16-$V1095)^2)))</f>
        <v/>
      </c>
      <c r="AM1095" s="140" t="str">
        <f t="array" ref="AM1095">IF(OR(AM$1=0, $A1095=""),"",SQRT((_xlfn.XLOOKUP(AM$1,$Z$2:$Z$16,$AA$2:$AA$16)-$T1095)^2+(_xlfn.XLOOKUP(AM$1,$Z$2:$Z$16,$AB$2:$AB$16)-$U1095)^2+(_xlfn.XLOOKUP(AM$1,$Z$2:$Z$16,$AC$2:$AC$16-$V1095)^2)))</f>
        <v/>
      </c>
      <c r="AN1095" s="140" t="str">
        <f t="array" ref="AN1095">IF(OR(AN$1=0, $A1095=""),"",SQRT((_xlfn.XLOOKUP(AN$1,$Z$2:$Z$16,$AA$2:$AA$16)-$T1095)^2+(_xlfn.XLOOKUP(AN$1,$Z$2:$Z$16,$AB$2:$AB$16)-$U1095)^2+(_xlfn.XLOOKUP(AN$1,$Z$2:$Z$16,$AC$2:$AC$16-$V1095)^2)))</f>
        <v/>
      </c>
      <c r="AO1095" s="140" t="str">
        <f t="array" ref="AO1095">IF(OR(AO$1=0, $A1095=""),"",SQRT((_xlfn.XLOOKUP(AO$1,$Z$2:$Z$16,$AA$2:$AA$16)-$T1095)^2+(_xlfn.XLOOKUP(AO$1,$Z$2:$Z$16,$AB$2:$AB$16)-$U1095)^2+(_xlfn.XLOOKUP(AO$1,$Z$2:$Z$16,$AC$2:$AC$16-$V1095)^2)))</f>
        <v/>
      </c>
      <c r="AP1095" s="141" t="str">
        <f t="array" ref="AP1095">IF(OR(AP$1=0, $A1095=""),"",SQRT((_xlfn.XLOOKUP(AP$1,$Z$2:$Z$16,$AA$2:$AA$16)-$T1095)^2+(_xlfn.XLOOKUP(AP$1,$Z$2:$Z$16,$AB$2:$AB$16)-$U1095)^2+(_xlfn.XLOOKUP(AP$1,$Z$2:$Z$16,$AC$2:$AC$16-$V1095)^2)))</f>
        <v/>
      </c>
      <c r="AQ1095" s="141" t="str">
        <f t="array" ref="AQ1095">IF(OR(AQ$1=0, $A1095=""),"",SQRT((_xlfn.XLOOKUP(AQ$1,$Z$2:$Z$16,$AA$2:$AA$16)-$T1095)^2+(_xlfn.XLOOKUP(AQ$1,$Z$2:$Z$16,$AB$2:$AB$16)-$U1095)^2+(_xlfn.XLOOKUP(AQ$1,$Z$2:$Z$16,$AC$2:$AC$16-$V1095)^2)))</f>
        <v/>
      </c>
      <c r="AR1095" s="141" t="str">
        <f t="array" ref="AR1095">IF(OR(AR$1=0, $A1095=""),"",SQRT((_xlfn.XLOOKUP(AR$1,$Z$2:$Z$16,$AA$2:$AA$16)-$T1095)^2+(_xlfn.XLOOKUP(AR$1,$Z$2:$Z$16,$AB$2:$AB$16)-$U1095)^2+(_xlfn.XLOOKUP(AR$1,$Z$2:$Z$16,$AC$2:$AC$16-$V1095)^2)))</f>
        <v/>
      </c>
      <c r="AS1095" s="141" t="str">
        <f t="array" ref="AS1095">IF(OR(AS$1=0, $A1095=""),"",SQRT((_xlfn.XLOOKUP(AS$1,$Z$2:$Z$16,$AA$2:$AA$16)-$T1095)^2+(_xlfn.XLOOKUP(AS$1,$Z$2:$Z$16,$AB$2:$AB$16)-$U1095)^2+(_xlfn.XLOOKUP(AS$1,$Z$2:$Z$16,$AC$2:$AC$16-$V1095)^2)))</f>
        <v/>
      </c>
      <c r="AT1095" s="141" t="str">
        <f t="array" ref="AT1095">IF(OR(AT$1=0, $A1095=""),"",SQRT((_xlfn.XLOOKUP(AT$1,$Z$2:$Z$16,$AA$2:$AA$16)-$T1095)^2+(_xlfn.XLOOKUP(AT$1,$Z$2:$Z$16,$AB$2:$AB$16)-$U1095)^2+(_xlfn.XLOOKUP(AT$1,$Z$2:$Z$16,$AC$2:$AC$16-$V1095)^2)))</f>
        <v/>
      </c>
      <c r="AU1095" s="141" t="str">
        <f t="array" ref="AU1095">IF(OR(AU$1=0, $A1095=""),"",SQRT((_xlfn.XLOOKUP(AU$1,$Z$2:$Z$16,$AA$2:$AA$16)-$T1095)^2+(_xlfn.XLOOKUP(AU$1,$Z$2:$Z$16,$AB$2:$AB$16)-$U1095)^2+(_xlfn.XLOOKUP(AU$1,$Z$2:$Z$16,$AC$2:$AC$16-$V1095)^2)))</f>
        <v/>
      </c>
      <c r="AV1095" s="142" t="str">
        <f t="array" ref="AV1095">IF(OR(AV$1=0, $A1095=""),"",SQRT((_xlfn.XLOOKUP(AV$1,$Z$2:$Z$16,$AA$2:$AA$16)-$T1095)^2+(_xlfn.XLOOKUP(AV$1,$Z$2:$Z$16,$AB$2:$AB$16)-$U1095)^2+(_xlfn.XLOOKUP(AV$1,$Z$2:$Z$16,$AC$2:$AC$16-$V1095)^2)))</f>
        <v/>
      </c>
      <c r="AW1095" s="124"/>
      <c r="AX1095" s="124"/>
      <c r="AY1095" s="125">
        <f t="shared" si="595"/>
        <v>0</v>
      </c>
      <c r="AZ1095" s="143">
        <f t="shared" si="596"/>
        <v>0</v>
      </c>
      <c r="BA1095" s="143">
        <f t="shared" si="597"/>
        <v>0</v>
      </c>
      <c r="BB1095" s="143">
        <f t="shared" si="598"/>
        <v>0</v>
      </c>
      <c r="BC1095" s="143">
        <f t="shared" si="599"/>
        <v>0</v>
      </c>
      <c r="BD1095" s="143">
        <f t="shared" si="600"/>
        <v>0</v>
      </c>
      <c r="BE1095" s="143">
        <f t="shared" si="601"/>
        <v>0</v>
      </c>
      <c r="BF1095" s="143">
        <f t="shared" si="602"/>
        <v>0</v>
      </c>
      <c r="BG1095" s="144">
        <f t="shared" si="603"/>
        <v>0</v>
      </c>
      <c r="BH1095" s="144">
        <f t="shared" si="604"/>
        <v>0</v>
      </c>
      <c r="BI1095" s="144">
        <f t="shared" si="605"/>
        <v>0</v>
      </c>
      <c r="BJ1095" s="144">
        <f t="shared" si="606"/>
        <v>0</v>
      </c>
      <c r="BK1095" s="144">
        <f t="shared" si="607"/>
        <v>0</v>
      </c>
      <c r="BL1095" s="144">
        <f t="shared" si="608"/>
        <v>0</v>
      </c>
      <c r="BM1095" s="145">
        <f t="shared" si="609"/>
        <v>0</v>
      </c>
      <c r="BN1095" s="124"/>
      <c r="BO1095" s="124"/>
      <c r="BP1095" s="124"/>
      <c r="BQ1095" s="124"/>
      <c r="BR1095" s="124"/>
      <c r="BS1095" s="124"/>
      <c r="BT1095" s="124"/>
      <c r="BU1095" s="124"/>
      <c r="BV1095" s="130"/>
      <c r="BW1095" s="130"/>
      <c r="BX1095" s="130"/>
      <c r="BY1095" s="130"/>
      <c r="BZ1095" s="130"/>
      <c r="CA1095" s="130"/>
      <c r="CB1095" s="130"/>
      <c r="CC1095" s="130"/>
      <c r="CD1095" s="130"/>
      <c r="CE1095" s="130"/>
      <c r="CF1095" s="130"/>
      <c r="CG1095" s="130"/>
      <c r="CH1095" s="130"/>
      <c r="CI1095" s="130"/>
      <c r="CJ1095" s="130"/>
      <c r="CM1095" s="159">
        <f t="shared" si="610"/>
        <v>0</v>
      </c>
      <c r="CN1095" s="160">
        <f t="shared" si="611"/>
        <v>0</v>
      </c>
      <c r="CO1095" s="160">
        <f t="shared" si="612"/>
        <v>0</v>
      </c>
      <c r="CP1095" s="160">
        <f t="shared" si="613"/>
        <v>0</v>
      </c>
      <c r="CQ1095" s="160">
        <f t="shared" si="614"/>
        <v>0</v>
      </c>
      <c r="CR1095" s="160" t="str">
        <f t="shared" si="615"/>
        <v/>
      </c>
      <c r="CS1095" s="160" t="str">
        <f t="shared" si="616"/>
        <v/>
      </c>
      <c r="CT1095" s="160" t="str">
        <f t="shared" si="617"/>
        <v/>
      </c>
      <c r="CU1095" s="162" t="str">
        <f t="shared" si="618"/>
        <v/>
      </c>
      <c r="CV1095" s="162" t="str">
        <f t="shared" si="619"/>
        <v/>
      </c>
      <c r="CW1095" s="162" t="str">
        <f t="shared" si="620"/>
        <v/>
      </c>
      <c r="CX1095" s="162" t="str">
        <f t="shared" si="621"/>
        <v/>
      </c>
      <c r="CY1095" s="162" t="str">
        <f t="shared" si="622"/>
        <v/>
      </c>
      <c r="CZ1095" s="162" t="str">
        <f t="shared" si="623"/>
        <v/>
      </c>
      <c r="DA1095" s="163" t="str">
        <f t="shared" si="624"/>
        <v/>
      </c>
    </row>
    <row r="1096" spans="1:105" ht="16.5" x14ac:dyDescent="0.3">
      <c r="A1096" s="135"/>
      <c r="B1096" s="136"/>
      <c r="C1096" s="136"/>
      <c r="D1096" s="137"/>
      <c r="E1096" s="176"/>
      <c r="F1096" s="182"/>
      <c r="G1096" s="183"/>
      <c r="H1096" s="183"/>
      <c r="I1096" s="183"/>
      <c r="J1096" s="183"/>
      <c r="K1096" s="183"/>
      <c r="L1096" s="183"/>
      <c r="M1096" s="186"/>
      <c r="N1096" s="182"/>
      <c r="O1096" s="184"/>
      <c r="P1096" s="178"/>
      <c r="Q1096" s="118">
        <f t="shared" si="593"/>
        <v>0</v>
      </c>
      <c r="R1096" s="3"/>
      <c r="S1096" s="3"/>
      <c r="T1096" s="4"/>
      <c r="U1096" s="4"/>
      <c r="V1096" s="99">
        <f t="shared" si="594"/>
        <v>0</v>
      </c>
      <c r="W1096" s="161"/>
      <c r="X1096" s="138"/>
      <c r="AH1096" s="158" t="str">
        <f t="array" ref="AH1096">IF(OR(AH$1=0, $A1096=""),"",SQRT((_xlfn.XLOOKUP(AH$1,$Z$2:$Z$16,$AA$2:$AA$16)-$T1096)^2+(_xlfn.XLOOKUP(AH$1,$Z$2:$Z$16,$AB$2:$AB$16)-$U1096)^2+(_xlfn.XLOOKUP(AH$1,$Z$2:$Z$16,$AC$2:$AC$16-$V1096)^2)))</f>
        <v/>
      </c>
      <c r="AI1096" s="140" t="str">
        <f t="array" ref="AI1096">IF(OR(AI$1=0, $A1096=""),"",SQRT((_xlfn.XLOOKUP(AI$1,$Z$2:$Z$16,$AA$2:$AA$16)-$T1096)^2+(_xlfn.XLOOKUP(AI$1,$Z$2:$Z$16,$AB$2:$AB$16)-$U1096)^2+(_xlfn.XLOOKUP(AI$1,$Z$2:$Z$16,$AC$2:$AC$16-$V1096)^2)))</f>
        <v/>
      </c>
      <c r="AJ1096" s="140" t="str">
        <f t="array" ref="AJ1096">IF(OR(AJ$1=0, $A1096=""),"",SQRT((_xlfn.XLOOKUP(AJ$1,$Z$2:$Z$16,$AA$2:$AA$16)-$T1096)^2+(_xlfn.XLOOKUP(AJ$1,$Z$2:$Z$16,$AB$2:$AB$16)-$U1096)^2+(_xlfn.XLOOKUP(AJ$1,$Z$2:$Z$16,$AC$2:$AC$16-$V1096)^2)))</f>
        <v/>
      </c>
      <c r="AK1096" s="140" t="str">
        <f t="array" ref="AK1096">IF(OR(AK$1=0, $A1096=""),"",SQRT((_xlfn.XLOOKUP(AK$1,$Z$2:$Z$16,$AA$2:$AA$16)-$T1096)^2+(_xlfn.XLOOKUP(AK$1,$Z$2:$Z$16,$AB$2:$AB$16)-$U1096)^2+(_xlfn.XLOOKUP(AK$1,$Z$2:$Z$16,$AC$2:$AC$16-$V1096)^2)))</f>
        <v/>
      </c>
      <c r="AL1096" s="140" t="str">
        <f t="array" ref="AL1096">IF(OR(AL$1=0, $A1096=""),"",SQRT((_xlfn.XLOOKUP(AL$1,$Z$2:$Z$16,$AA$2:$AA$16)-$T1096)^2+(_xlfn.XLOOKUP(AL$1,$Z$2:$Z$16,$AB$2:$AB$16)-$U1096)^2+(_xlfn.XLOOKUP(AL$1,$Z$2:$Z$16,$AC$2:$AC$16-$V1096)^2)))</f>
        <v/>
      </c>
      <c r="AM1096" s="140" t="str">
        <f t="array" ref="AM1096">IF(OR(AM$1=0, $A1096=""),"",SQRT((_xlfn.XLOOKUP(AM$1,$Z$2:$Z$16,$AA$2:$AA$16)-$T1096)^2+(_xlfn.XLOOKUP(AM$1,$Z$2:$Z$16,$AB$2:$AB$16)-$U1096)^2+(_xlfn.XLOOKUP(AM$1,$Z$2:$Z$16,$AC$2:$AC$16-$V1096)^2)))</f>
        <v/>
      </c>
      <c r="AN1096" s="140" t="str">
        <f t="array" ref="AN1096">IF(OR(AN$1=0, $A1096=""),"",SQRT((_xlfn.XLOOKUP(AN$1,$Z$2:$Z$16,$AA$2:$AA$16)-$T1096)^2+(_xlfn.XLOOKUP(AN$1,$Z$2:$Z$16,$AB$2:$AB$16)-$U1096)^2+(_xlfn.XLOOKUP(AN$1,$Z$2:$Z$16,$AC$2:$AC$16-$V1096)^2)))</f>
        <v/>
      </c>
      <c r="AO1096" s="140" t="str">
        <f t="array" ref="AO1096">IF(OR(AO$1=0, $A1096=""),"",SQRT((_xlfn.XLOOKUP(AO$1,$Z$2:$Z$16,$AA$2:$AA$16)-$T1096)^2+(_xlfn.XLOOKUP(AO$1,$Z$2:$Z$16,$AB$2:$AB$16)-$U1096)^2+(_xlfn.XLOOKUP(AO$1,$Z$2:$Z$16,$AC$2:$AC$16-$V1096)^2)))</f>
        <v/>
      </c>
      <c r="AP1096" s="141" t="str">
        <f t="array" ref="AP1096">IF(OR(AP$1=0, $A1096=""),"",SQRT((_xlfn.XLOOKUP(AP$1,$Z$2:$Z$16,$AA$2:$AA$16)-$T1096)^2+(_xlfn.XLOOKUP(AP$1,$Z$2:$Z$16,$AB$2:$AB$16)-$U1096)^2+(_xlfn.XLOOKUP(AP$1,$Z$2:$Z$16,$AC$2:$AC$16-$V1096)^2)))</f>
        <v/>
      </c>
      <c r="AQ1096" s="141" t="str">
        <f t="array" ref="AQ1096">IF(OR(AQ$1=0, $A1096=""),"",SQRT((_xlfn.XLOOKUP(AQ$1,$Z$2:$Z$16,$AA$2:$AA$16)-$T1096)^2+(_xlfn.XLOOKUP(AQ$1,$Z$2:$Z$16,$AB$2:$AB$16)-$U1096)^2+(_xlfn.XLOOKUP(AQ$1,$Z$2:$Z$16,$AC$2:$AC$16-$V1096)^2)))</f>
        <v/>
      </c>
      <c r="AR1096" s="141" t="str">
        <f t="array" ref="AR1096">IF(OR(AR$1=0, $A1096=""),"",SQRT((_xlfn.XLOOKUP(AR$1,$Z$2:$Z$16,$AA$2:$AA$16)-$T1096)^2+(_xlfn.XLOOKUP(AR$1,$Z$2:$Z$16,$AB$2:$AB$16)-$U1096)^2+(_xlfn.XLOOKUP(AR$1,$Z$2:$Z$16,$AC$2:$AC$16-$V1096)^2)))</f>
        <v/>
      </c>
      <c r="AS1096" s="141" t="str">
        <f t="array" ref="AS1096">IF(OR(AS$1=0, $A1096=""),"",SQRT((_xlfn.XLOOKUP(AS$1,$Z$2:$Z$16,$AA$2:$AA$16)-$T1096)^2+(_xlfn.XLOOKUP(AS$1,$Z$2:$Z$16,$AB$2:$AB$16)-$U1096)^2+(_xlfn.XLOOKUP(AS$1,$Z$2:$Z$16,$AC$2:$AC$16-$V1096)^2)))</f>
        <v/>
      </c>
      <c r="AT1096" s="141" t="str">
        <f t="array" ref="AT1096">IF(OR(AT$1=0, $A1096=""),"",SQRT((_xlfn.XLOOKUP(AT$1,$Z$2:$Z$16,$AA$2:$AA$16)-$T1096)^2+(_xlfn.XLOOKUP(AT$1,$Z$2:$Z$16,$AB$2:$AB$16)-$U1096)^2+(_xlfn.XLOOKUP(AT$1,$Z$2:$Z$16,$AC$2:$AC$16-$V1096)^2)))</f>
        <v/>
      </c>
      <c r="AU1096" s="141" t="str">
        <f t="array" ref="AU1096">IF(OR(AU$1=0, $A1096=""),"",SQRT((_xlfn.XLOOKUP(AU$1,$Z$2:$Z$16,$AA$2:$AA$16)-$T1096)^2+(_xlfn.XLOOKUP(AU$1,$Z$2:$Z$16,$AB$2:$AB$16)-$U1096)^2+(_xlfn.XLOOKUP(AU$1,$Z$2:$Z$16,$AC$2:$AC$16-$V1096)^2)))</f>
        <v/>
      </c>
      <c r="AV1096" s="142" t="str">
        <f t="array" ref="AV1096">IF(OR(AV$1=0, $A1096=""),"",SQRT((_xlfn.XLOOKUP(AV$1,$Z$2:$Z$16,$AA$2:$AA$16)-$T1096)^2+(_xlfn.XLOOKUP(AV$1,$Z$2:$Z$16,$AB$2:$AB$16)-$U1096)^2+(_xlfn.XLOOKUP(AV$1,$Z$2:$Z$16,$AC$2:$AC$16-$V1096)^2)))</f>
        <v/>
      </c>
      <c r="AW1096" s="124"/>
      <c r="AX1096" s="124"/>
      <c r="AY1096" s="125">
        <f t="shared" si="595"/>
        <v>0</v>
      </c>
      <c r="AZ1096" s="143">
        <f t="shared" si="596"/>
        <v>0</v>
      </c>
      <c r="BA1096" s="143">
        <f t="shared" si="597"/>
        <v>0</v>
      </c>
      <c r="BB1096" s="143">
        <f t="shared" si="598"/>
        <v>0</v>
      </c>
      <c r="BC1096" s="143">
        <f t="shared" si="599"/>
        <v>0</v>
      </c>
      <c r="BD1096" s="143">
        <f t="shared" si="600"/>
        <v>0</v>
      </c>
      <c r="BE1096" s="143">
        <f t="shared" si="601"/>
        <v>0</v>
      </c>
      <c r="BF1096" s="143">
        <f t="shared" si="602"/>
        <v>0</v>
      </c>
      <c r="BG1096" s="144">
        <f t="shared" si="603"/>
        <v>0</v>
      </c>
      <c r="BH1096" s="144">
        <f t="shared" si="604"/>
        <v>0</v>
      </c>
      <c r="BI1096" s="144">
        <f t="shared" si="605"/>
        <v>0</v>
      </c>
      <c r="BJ1096" s="144">
        <f t="shared" si="606"/>
        <v>0</v>
      </c>
      <c r="BK1096" s="144">
        <f t="shared" si="607"/>
        <v>0</v>
      </c>
      <c r="BL1096" s="144">
        <f t="shared" si="608"/>
        <v>0</v>
      </c>
      <c r="BM1096" s="145">
        <f t="shared" si="609"/>
        <v>0</v>
      </c>
      <c r="BN1096" s="124"/>
      <c r="BO1096" s="124"/>
      <c r="BP1096" s="124"/>
      <c r="BQ1096" s="124"/>
      <c r="BR1096" s="124"/>
      <c r="BS1096" s="124"/>
      <c r="BT1096" s="124"/>
      <c r="BU1096" s="124"/>
      <c r="BV1096" s="130"/>
      <c r="BW1096" s="130"/>
      <c r="BX1096" s="130"/>
      <c r="BY1096" s="130"/>
      <c r="BZ1096" s="130"/>
      <c r="CA1096" s="130"/>
      <c r="CB1096" s="130"/>
      <c r="CC1096" s="130"/>
      <c r="CD1096" s="130"/>
      <c r="CE1096" s="130"/>
      <c r="CF1096" s="130"/>
      <c r="CG1096" s="130"/>
      <c r="CH1096" s="130"/>
      <c r="CI1096" s="130"/>
      <c r="CJ1096" s="130"/>
      <c r="CM1096" s="159">
        <f t="shared" si="610"/>
        <v>0</v>
      </c>
      <c r="CN1096" s="160">
        <f t="shared" si="611"/>
        <v>0</v>
      </c>
      <c r="CO1096" s="160">
        <f t="shared" si="612"/>
        <v>0</v>
      </c>
      <c r="CP1096" s="160">
        <f t="shared" si="613"/>
        <v>0</v>
      </c>
      <c r="CQ1096" s="160">
        <f t="shared" si="614"/>
        <v>0</v>
      </c>
      <c r="CR1096" s="160" t="str">
        <f t="shared" si="615"/>
        <v/>
      </c>
      <c r="CS1096" s="160" t="str">
        <f t="shared" si="616"/>
        <v/>
      </c>
      <c r="CT1096" s="160" t="str">
        <f t="shared" si="617"/>
        <v/>
      </c>
      <c r="CU1096" s="162" t="str">
        <f t="shared" si="618"/>
        <v/>
      </c>
      <c r="CV1096" s="162" t="str">
        <f t="shared" si="619"/>
        <v/>
      </c>
      <c r="CW1096" s="162" t="str">
        <f t="shared" si="620"/>
        <v/>
      </c>
      <c r="CX1096" s="162" t="str">
        <f t="shared" si="621"/>
        <v/>
      </c>
      <c r="CY1096" s="162" t="str">
        <f t="shared" si="622"/>
        <v/>
      </c>
      <c r="CZ1096" s="162" t="str">
        <f t="shared" si="623"/>
        <v/>
      </c>
      <c r="DA1096" s="163" t="str">
        <f t="shared" si="624"/>
        <v/>
      </c>
    </row>
    <row r="1097" spans="1:105" ht="16.5" x14ac:dyDescent="0.3">
      <c r="A1097" s="135"/>
      <c r="B1097" s="136"/>
      <c r="C1097" s="136"/>
      <c r="D1097" s="137"/>
      <c r="E1097" s="176"/>
      <c r="F1097" s="182"/>
      <c r="G1097" s="183"/>
      <c r="H1097" s="183"/>
      <c r="I1097" s="183"/>
      <c r="J1097" s="183"/>
      <c r="K1097" s="183"/>
      <c r="L1097" s="183"/>
      <c r="M1097" s="186"/>
      <c r="N1097" s="182"/>
      <c r="O1097" s="184"/>
      <c r="P1097" s="178"/>
      <c r="Q1097" s="118">
        <f t="shared" si="593"/>
        <v>0</v>
      </c>
      <c r="R1097" s="3"/>
      <c r="S1097" s="3"/>
      <c r="T1097" s="4"/>
      <c r="U1097" s="4"/>
      <c r="V1097" s="99">
        <f t="shared" si="594"/>
        <v>0</v>
      </c>
      <c r="W1097" s="161"/>
      <c r="X1097" s="138"/>
      <c r="AH1097" s="158" t="str">
        <f t="array" ref="AH1097">IF(OR(AH$1=0, $A1097=""),"",SQRT((_xlfn.XLOOKUP(AH$1,$Z$2:$Z$16,$AA$2:$AA$16)-$T1097)^2+(_xlfn.XLOOKUP(AH$1,$Z$2:$Z$16,$AB$2:$AB$16)-$U1097)^2+(_xlfn.XLOOKUP(AH$1,$Z$2:$Z$16,$AC$2:$AC$16-$V1097)^2)))</f>
        <v/>
      </c>
      <c r="AI1097" s="140" t="str">
        <f t="array" ref="AI1097">IF(OR(AI$1=0, $A1097=""),"",SQRT((_xlfn.XLOOKUP(AI$1,$Z$2:$Z$16,$AA$2:$AA$16)-$T1097)^2+(_xlfn.XLOOKUP(AI$1,$Z$2:$Z$16,$AB$2:$AB$16)-$U1097)^2+(_xlfn.XLOOKUP(AI$1,$Z$2:$Z$16,$AC$2:$AC$16-$V1097)^2)))</f>
        <v/>
      </c>
      <c r="AJ1097" s="140" t="str">
        <f t="array" ref="AJ1097">IF(OR(AJ$1=0, $A1097=""),"",SQRT((_xlfn.XLOOKUP(AJ$1,$Z$2:$Z$16,$AA$2:$AA$16)-$T1097)^2+(_xlfn.XLOOKUP(AJ$1,$Z$2:$Z$16,$AB$2:$AB$16)-$U1097)^2+(_xlfn.XLOOKUP(AJ$1,$Z$2:$Z$16,$AC$2:$AC$16-$V1097)^2)))</f>
        <v/>
      </c>
      <c r="AK1097" s="140" t="str">
        <f t="array" ref="AK1097">IF(OR(AK$1=0, $A1097=""),"",SQRT((_xlfn.XLOOKUP(AK$1,$Z$2:$Z$16,$AA$2:$AA$16)-$T1097)^2+(_xlfn.XLOOKUP(AK$1,$Z$2:$Z$16,$AB$2:$AB$16)-$U1097)^2+(_xlfn.XLOOKUP(AK$1,$Z$2:$Z$16,$AC$2:$AC$16-$V1097)^2)))</f>
        <v/>
      </c>
      <c r="AL1097" s="140" t="str">
        <f t="array" ref="AL1097">IF(OR(AL$1=0, $A1097=""),"",SQRT((_xlfn.XLOOKUP(AL$1,$Z$2:$Z$16,$AA$2:$AA$16)-$T1097)^2+(_xlfn.XLOOKUP(AL$1,$Z$2:$Z$16,$AB$2:$AB$16)-$U1097)^2+(_xlfn.XLOOKUP(AL$1,$Z$2:$Z$16,$AC$2:$AC$16-$V1097)^2)))</f>
        <v/>
      </c>
      <c r="AM1097" s="140" t="str">
        <f t="array" ref="AM1097">IF(OR(AM$1=0, $A1097=""),"",SQRT((_xlfn.XLOOKUP(AM$1,$Z$2:$Z$16,$AA$2:$AA$16)-$T1097)^2+(_xlfn.XLOOKUP(AM$1,$Z$2:$Z$16,$AB$2:$AB$16)-$U1097)^2+(_xlfn.XLOOKUP(AM$1,$Z$2:$Z$16,$AC$2:$AC$16-$V1097)^2)))</f>
        <v/>
      </c>
      <c r="AN1097" s="140" t="str">
        <f t="array" ref="AN1097">IF(OR(AN$1=0, $A1097=""),"",SQRT((_xlfn.XLOOKUP(AN$1,$Z$2:$Z$16,$AA$2:$AA$16)-$T1097)^2+(_xlfn.XLOOKUP(AN$1,$Z$2:$Z$16,$AB$2:$AB$16)-$U1097)^2+(_xlfn.XLOOKUP(AN$1,$Z$2:$Z$16,$AC$2:$AC$16-$V1097)^2)))</f>
        <v/>
      </c>
      <c r="AO1097" s="140" t="str">
        <f t="array" ref="AO1097">IF(OR(AO$1=0, $A1097=""),"",SQRT((_xlfn.XLOOKUP(AO$1,$Z$2:$Z$16,$AA$2:$AA$16)-$T1097)^2+(_xlfn.XLOOKUP(AO$1,$Z$2:$Z$16,$AB$2:$AB$16)-$U1097)^2+(_xlfn.XLOOKUP(AO$1,$Z$2:$Z$16,$AC$2:$AC$16-$V1097)^2)))</f>
        <v/>
      </c>
      <c r="AP1097" s="141" t="str">
        <f t="array" ref="AP1097">IF(OR(AP$1=0, $A1097=""),"",SQRT((_xlfn.XLOOKUP(AP$1,$Z$2:$Z$16,$AA$2:$AA$16)-$T1097)^2+(_xlfn.XLOOKUP(AP$1,$Z$2:$Z$16,$AB$2:$AB$16)-$U1097)^2+(_xlfn.XLOOKUP(AP$1,$Z$2:$Z$16,$AC$2:$AC$16-$V1097)^2)))</f>
        <v/>
      </c>
      <c r="AQ1097" s="141" t="str">
        <f t="array" ref="AQ1097">IF(OR(AQ$1=0, $A1097=""),"",SQRT((_xlfn.XLOOKUP(AQ$1,$Z$2:$Z$16,$AA$2:$AA$16)-$T1097)^2+(_xlfn.XLOOKUP(AQ$1,$Z$2:$Z$16,$AB$2:$AB$16)-$U1097)^2+(_xlfn.XLOOKUP(AQ$1,$Z$2:$Z$16,$AC$2:$AC$16-$V1097)^2)))</f>
        <v/>
      </c>
      <c r="AR1097" s="141" t="str">
        <f t="array" ref="AR1097">IF(OR(AR$1=0, $A1097=""),"",SQRT((_xlfn.XLOOKUP(AR$1,$Z$2:$Z$16,$AA$2:$AA$16)-$T1097)^2+(_xlfn.XLOOKUP(AR$1,$Z$2:$Z$16,$AB$2:$AB$16)-$U1097)^2+(_xlfn.XLOOKUP(AR$1,$Z$2:$Z$16,$AC$2:$AC$16-$V1097)^2)))</f>
        <v/>
      </c>
      <c r="AS1097" s="141" t="str">
        <f t="array" ref="AS1097">IF(OR(AS$1=0, $A1097=""),"",SQRT((_xlfn.XLOOKUP(AS$1,$Z$2:$Z$16,$AA$2:$AA$16)-$T1097)^2+(_xlfn.XLOOKUP(AS$1,$Z$2:$Z$16,$AB$2:$AB$16)-$U1097)^2+(_xlfn.XLOOKUP(AS$1,$Z$2:$Z$16,$AC$2:$AC$16-$V1097)^2)))</f>
        <v/>
      </c>
      <c r="AT1097" s="141" t="str">
        <f t="array" ref="AT1097">IF(OR(AT$1=0, $A1097=""),"",SQRT((_xlfn.XLOOKUP(AT$1,$Z$2:$Z$16,$AA$2:$AA$16)-$T1097)^2+(_xlfn.XLOOKUP(AT$1,$Z$2:$Z$16,$AB$2:$AB$16)-$U1097)^2+(_xlfn.XLOOKUP(AT$1,$Z$2:$Z$16,$AC$2:$AC$16-$V1097)^2)))</f>
        <v/>
      </c>
      <c r="AU1097" s="141" t="str">
        <f t="array" ref="AU1097">IF(OR(AU$1=0, $A1097=""),"",SQRT((_xlfn.XLOOKUP(AU$1,$Z$2:$Z$16,$AA$2:$AA$16)-$T1097)^2+(_xlfn.XLOOKUP(AU$1,$Z$2:$Z$16,$AB$2:$AB$16)-$U1097)^2+(_xlfn.XLOOKUP(AU$1,$Z$2:$Z$16,$AC$2:$AC$16-$V1097)^2)))</f>
        <v/>
      </c>
      <c r="AV1097" s="142" t="str">
        <f t="array" ref="AV1097">IF(OR(AV$1=0, $A1097=""),"",SQRT((_xlfn.XLOOKUP(AV$1,$Z$2:$Z$16,$AA$2:$AA$16)-$T1097)^2+(_xlfn.XLOOKUP(AV$1,$Z$2:$Z$16,$AB$2:$AB$16)-$U1097)^2+(_xlfn.XLOOKUP(AV$1,$Z$2:$Z$16,$AC$2:$AC$16-$V1097)^2)))</f>
        <v/>
      </c>
      <c r="AW1097" s="124"/>
      <c r="AX1097" s="124"/>
      <c r="AY1097" s="125">
        <f t="shared" si="595"/>
        <v>0</v>
      </c>
      <c r="AZ1097" s="143">
        <f t="shared" si="596"/>
        <v>0</v>
      </c>
      <c r="BA1097" s="143">
        <f t="shared" si="597"/>
        <v>0</v>
      </c>
      <c r="BB1097" s="143">
        <f t="shared" si="598"/>
        <v>0</v>
      </c>
      <c r="BC1097" s="143">
        <f t="shared" si="599"/>
        <v>0</v>
      </c>
      <c r="BD1097" s="143">
        <f t="shared" si="600"/>
        <v>0</v>
      </c>
      <c r="BE1097" s="143">
        <f t="shared" si="601"/>
        <v>0</v>
      </c>
      <c r="BF1097" s="143">
        <f t="shared" si="602"/>
        <v>0</v>
      </c>
      <c r="BG1097" s="144">
        <f t="shared" si="603"/>
        <v>0</v>
      </c>
      <c r="BH1097" s="144">
        <f t="shared" si="604"/>
        <v>0</v>
      </c>
      <c r="BI1097" s="144">
        <f t="shared" si="605"/>
        <v>0</v>
      </c>
      <c r="BJ1097" s="144">
        <f t="shared" si="606"/>
        <v>0</v>
      </c>
      <c r="BK1097" s="144">
        <f t="shared" si="607"/>
        <v>0</v>
      </c>
      <c r="BL1097" s="144">
        <f t="shared" si="608"/>
        <v>0</v>
      </c>
      <c r="BM1097" s="145">
        <f t="shared" si="609"/>
        <v>0</v>
      </c>
      <c r="BN1097" s="124"/>
      <c r="BO1097" s="124"/>
      <c r="BP1097" s="124"/>
      <c r="BQ1097" s="124"/>
      <c r="BR1097" s="124"/>
      <c r="BS1097" s="124"/>
      <c r="BT1097" s="124"/>
      <c r="BU1097" s="124"/>
      <c r="BV1097" s="130"/>
      <c r="BW1097" s="130"/>
      <c r="BX1097" s="130"/>
      <c r="BY1097" s="130"/>
      <c r="BZ1097" s="130"/>
      <c r="CA1097" s="130"/>
      <c r="CB1097" s="130"/>
      <c r="CC1097" s="130"/>
      <c r="CD1097" s="130"/>
      <c r="CE1097" s="130"/>
      <c r="CF1097" s="130"/>
      <c r="CG1097" s="130"/>
      <c r="CH1097" s="130"/>
      <c r="CI1097" s="130"/>
      <c r="CJ1097" s="130"/>
      <c r="CM1097" s="159">
        <f t="shared" si="610"/>
        <v>0</v>
      </c>
      <c r="CN1097" s="160">
        <f t="shared" si="611"/>
        <v>0</v>
      </c>
      <c r="CO1097" s="160">
        <f t="shared" si="612"/>
        <v>0</v>
      </c>
      <c r="CP1097" s="160">
        <f t="shared" si="613"/>
        <v>0</v>
      </c>
      <c r="CQ1097" s="160">
        <f t="shared" si="614"/>
        <v>0</v>
      </c>
      <c r="CR1097" s="160" t="str">
        <f t="shared" si="615"/>
        <v/>
      </c>
      <c r="CS1097" s="160" t="str">
        <f t="shared" si="616"/>
        <v/>
      </c>
      <c r="CT1097" s="160" t="str">
        <f t="shared" si="617"/>
        <v/>
      </c>
      <c r="CU1097" s="162" t="str">
        <f t="shared" si="618"/>
        <v/>
      </c>
      <c r="CV1097" s="162" t="str">
        <f t="shared" si="619"/>
        <v/>
      </c>
      <c r="CW1097" s="162" t="str">
        <f t="shared" si="620"/>
        <v/>
      </c>
      <c r="CX1097" s="162" t="str">
        <f t="shared" si="621"/>
        <v/>
      </c>
      <c r="CY1097" s="162" t="str">
        <f t="shared" si="622"/>
        <v/>
      </c>
      <c r="CZ1097" s="162" t="str">
        <f t="shared" si="623"/>
        <v/>
      </c>
      <c r="DA1097" s="163" t="str">
        <f t="shared" si="624"/>
        <v/>
      </c>
    </row>
    <row r="1098" spans="1:105" ht="16.5" x14ac:dyDescent="0.3">
      <c r="A1098" s="135"/>
      <c r="B1098" s="136"/>
      <c r="C1098" s="136"/>
      <c r="D1098" s="137"/>
      <c r="E1098" s="176"/>
      <c r="F1098" s="182"/>
      <c r="G1098" s="183"/>
      <c r="H1098" s="183"/>
      <c r="I1098" s="183"/>
      <c r="J1098" s="183"/>
      <c r="K1098" s="183"/>
      <c r="L1098" s="183"/>
      <c r="M1098" s="186"/>
      <c r="N1098" s="182"/>
      <c r="O1098" s="184"/>
      <c r="P1098" s="178"/>
      <c r="Q1098" s="118">
        <f t="shared" si="593"/>
        <v>0</v>
      </c>
      <c r="R1098" s="3"/>
      <c r="S1098" s="3"/>
      <c r="T1098" s="4"/>
      <c r="U1098" s="4"/>
      <c r="V1098" s="99">
        <f t="shared" si="594"/>
        <v>0</v>
      </c>
      <c r="W1098" s="161"/>
      <c r="X1098" s="138"/>
      <c r="AH1098" s="158" t="str">
        <f t="array" ref="AH1098">IF(OR(AH$1=0, $A1098=""),"",SQRT((_xlfn.XLOOKUP(AH$1,$Z$2:$Z$16,$AA$2:$AA$16)-$T1098)^2+(_xlfn.XLOOKUP(AH$1,$Z$2:$Z$16,$AB$2:$AB$16)-$U1098)^2+(_xlfn.XLOOKUP(AH$1,$Z$2:$Z$16,$AC$2:$AC$16-$V1098)^2)))</f>
        <v/>
      </c>
      <c r="AI1098" s="140" t="str">
        <f t="array" ref="AI1098">IF(OR(AI$1=0, $A1098=""),"",SQRT((_xlfn.XLOOKUP(AI$1,$Z$2:$Z$16,$AA$2:$AA$16)-$T1098)^2+(_xlfn.XLOOKUP(AI$1,$Z$2:$Z$16,$AB$2:$AB$16)-$U1098)^2+(_xlfn.XLOOKUP(AI$1,$Z$2:$Z$16,$AC$2:$AC$16-$V1098)^2)))</f>
        <v/>
      </c>
      <c r="AJ1098" s="140" t="str">
        <f t="array" ref="AJ1098">IF(OR(AJ$1=0, $A1098=""),"",SQRT((_xlfn.XLOOKUP(AJ$1,$Z$2:$Z$16,$AA$2:$AA$16)-$T1098)^2+(_xlfn.XLOOKUP(AJ$1,$Z$2:$Z$16,$AB$2:$AB$16)-$U1098)^2+(_xlfn.XLOOKUP(AJ$1,$Z$2:$Z$16,$AC$2:$AC$16-$V1098)^2)))</f>
        <v/>
      </c>
      <c r="AK1098" s="140" t="str">
        <f t="array" ref="AK1098">IF(OR(AK$1=0, $A1098=""),"",SQRT((_xlfn.XLOOKUP(AK$1,$Z$2:$Z$16,$AA$2:$AA$16)-$T1098)^2+(_xlfn.XLOOKUP(AK$1,$Z$2:$Z$16,$AB$2:$AB$16)-$U1098)^2+(_xlfn.XLOOKUP(AK$1,$Z$2:$Z$16,$AC$2:$AC$16-$V1098)^2)))</f>
        <v/>
      </c>
      <c r="AL1098" s="140" t="str">
        <f t="array" ref="AL1098">IF(OR(AL$1=0, $A1098=""),"",SQRT((_xlfn.XLOOKUP(AL$1,$Z$2:$Z$16,$AA$2:$AA$16)-$T1098)^2+(_xlfn.XLOOKUP(AL$1,$Z$2:$Z$16,$AB$2:$AB$16)-$U1098)^2+(_xlfn.XLOOKUP(AL$1,$Z$2:$Z$16,$AC$2:$AC$16-$V1098)^2)))</f>
        <v/>
      </c>
      <c r="AM1098" s="140" t="str">
        <f t="array" ref="AM1098">IF(OR(AM$1=0, $A1098=""),"",SQRT((_xlfn.XLOOKUP(AM$1,$Z$2:$Z$16,$AA$2:$AA$16)-$T1098)^2+(_xlfn.XLOOKUP(AM$1,$Z$2:$Z$16,$AB$2:$AB$16)-$U1098)^2+(_xlfn.XLOOKUP(AM$1,$Z$2:$Z$16,$AC$2:$AC$16-$V1098)^2)))</f>
        <v/>
      </c>
      <c r="AN1098" s="140" t="str">
        <f t="array" ref="AN1098">IF(OR(AN$1=0, $A1098=""),"",SQRT((_xlfn.XLOOKUP(AN$1,$Z$2:$Z$16,$AA$2:$AA$16)-$T1098)^2+(_xlfn.XLOOKUP(AN$1,$Z$2:$Z$16,$AB$2:$AB$16)-$U1098)^2+(_xlfn.XLOOKUP(AN$1,$Z$2:$Z$16,$AC$2:$AC$16-$V1098)^2)))</f>
        <v/>
      </c>
      <c r="AO1098" s="140" t="str">
        <f t="array" ref="AO1098">IF(OR(AO$1=0, $A1098=""),"",SQRT((_xlfn.XLOOKUP(AO$1,$Z$2:$Z$16,$AA$2:$AA$16)-$T1098)^2+(_xlfn.XLOOKUP(AO$1,$Z$2:$Z$16,$AB$2:$AB$16)-$U1098)^2+(_xlfn.XLOOKUP(AO$1,$Z$2:$Z$16,$AC$2:$AC$16-$V1098)^2)))</f>
        <v/>
      </c>
      <c r="AP1098" s="141" t="str">
        <f t="array" ref="AP1098">IF(OR(AP$1=0, $A1098=""),"",SQRT((_xlfn.XLOOKUP(AP$1,$Z$2:$Z$16,$AA$2:$AA$16)-$T1098)^2+(_xlfn.XLOOKUP(AP$1,$Z$2:$Z$16,$AB$2:$AB$16)-$U1098)^2+(_xlfn.XLOOKUP(AP$1,$Z$2:$Z$16,$AC$2:$AC$16-$V1098)^2)))</f>
        <v/>
      </c>
      <c r="AQ1098" s="141" t="str">
        <f t="array" ref="AQ1098">IF(OR(AQ$1=0, $A1098=""),"",SQRT((_xlfn.XLOOKUP(AQ$1,$Z$2:$Z$16,$AA$2:$AA$16)-$T1098)^2+(_xlfn.XLOOKUP(AQ$1,$Z$2:$Z$16,$AB$2:$AB$16)-$U1098)^2+(_xlfn.XLOOKUP(AQ$1,$Z$2:$Z$16,$AC$2:$AC$16-$V1098)^2)))</f>
        <v/>
      </c>
      <c r="AR1098" s="141" t="str">
        <f t="array" ref="AR1098">IF(OR(AR$1=0, $A1098=""),"",SQRT((_xlfn.XLOOKUP(AR$1,$Z$2:$Z$16,$AA$2:$AA$16)-$T1098)^2+(_xlfn.XLOOKUP(AR$1,$Z$2:$Z$16,$AB$2:$AB$16)-$U1098)^2+(_xlfn.XLOOKUP(AR$1,$Z$2:$Z$16,$AC$2:$AC$16-$V1098)^2)))</f>
        <v/>
      </c>
      <c r="AS1098" s="141" t="str">
        <f t="array" ref="AS1098">IF(OR(AS$1=0, $A1098=""),"",SQRT((_xlfn.XLOOKUP(AS$1,$Z$2:$Z$16,$AA$2:$AA$16)-$T1098)^2+(_xlfn.XLOOKUP(AS$1,$Z$2:$Z$16,$AB$2:$AB$16)-$U1098)^2+(_xlfn.XLOOKUP(AS$1,$Z$2:$Z$16,$AC$2:$AC$16-$V1098)^2)))</f>
        <v/>
      </c>
      <c r="AT1098" s="141" t="str">
        <f t="array" ref="AT1098">IF(OR(AT$1=0, $A1098=""),"",SQRT((_xlfn.XLOOKUP(AT$1,$Z$2:$Z$16,$AA$2:$AA$16)-$T1098)^2+(_xlfn.XLOOKUP(AT$1,$Z$2:$Z$16,$AB$2:$AB$16)-$U1098)^2+(_xlfn.XLOOKUP(AT$1,$Z$2:$Z$16,$AC$2:$AC$16-$V1098)^2)))</f>
        <v/>
      </c>
      <c r="AU1098" s="141" t="str">
        <f t="array" ref="AU1098">IF(OR(AU$1=0, $A1098=""),"",SQRT((_xlfn.XLOOKUP(AU$1,$Z$2:$Z$16,$AA$2:$AA$16)-$T1098)^2+(_xlfn.XLOOKUP(AU$1,$Z$2:$Z$16,$AB$2:$AB$16)-$U1098)^2+(_xlfn.XLOOKUP(AU$1,$Z$2:$Z$16,$AC$2:$AC$16-$V1098)^2)))</f>
        <v/>
      </c>
      <c r="AV1098" s="142" t="str">
        <f t="array" ref="AV1098">IF(OR(AV$1=0, $A1098=""),"",SQRT((_xlfn.XLOOKUP(AV$1,$Z$2:$Z$16,$AA$2:$AA$16)-$T1098)^2+(_xlfn.XLOOKUP(AV$1,$Z$2:$Z$16,$AB$2:$AB$16)-$U1098)^2+(_xlfn.XLOOKUP(AV$1,$Z$2:$Z$16,$AC$2:$AC$16-$V1098)^2)))</f>
        <v/>
      </c>
      <c r="AW1098" s="124"/>
      <c r="AX1098" s="124"/>
      <c r="AY1098" s="125">
        <f t="shared" si="595"/>
        <v>0</v>
      </c>
      <c r="AZ1098" s="143">
        <f t="shared" si="596"/>
        <v>0</v>
      </c>
      <c r="BA1098" s="143">
        <f t="shared" si="597"/>
        <v>0</v>
      </c>
      <c r="BB1098" s="143">
        <f t="shared" si="598"/>
        <v>0</v>
      </c>
      <c r="BC1098" s="143">
        <f t="shared" si="599"/>
        <v>0</v>
      </c>
      <c r="BD1098" s="143">
        <f t="shared" si="600"/>
        <v>0</v>
      </c>
      <c r="BE1098" s="143">
        <f t="shared" si="601"/>
        <v>0</v>
      </c>
      <c r="BF1098" s="143">
        <f t="shared" si="602"/>
        <v>0</v>
      </c>
      <c r="BG1098" s="144">
        <f t="shared" si="603"/>
        <v>0</v>
      </c>
      <c r="BH1098" s="144">
        <f t="shared" si="604"/>
        <v>0</v>
      </c>
      <c r="BI1098" s="144">
        <f t="shared" si="605"/>
        <v>0</v>
      </c>
      <c r="BJ1098" s="144">
        <f t="shared" si="606"/>
        <v>0</v>
      </c>
      <c r="BK1098" s="144">
        <f t="shared" si="607"/>
        <v>0</v>
      </c>
      <c r="BL1098" s="144">
        <f t="shared" si="608"/>
        <v>0</v>
      </c>
      <c r="BM1098" s="145">
        <f t="shared" si="609"/>
        <v>0</v>
      </c>
      <c r="BN1098" s="124"/>
      <c r="BO1098" s="124"/>
      <c r="BP1098" s="124"/>
      <c r="BQ1098" s="124"/>
      <c r="BR1098" s="124"/>
      <c r="BS1098" s="124"/>
      <c r="BT1098" s="124"/>
      <c r="BU1098" s="124"/>
      <c r="BV1098" s="130"/>
      <c r="BW1098" s="130"/>
      <c r="BX1098" s="130"/>
      <c r="BY1098" s="130"/>
      <c r="BZ1098" s="130"/>
      <c r="CA1098" s="130"/>
      <c r="CB1098" s="130"/>
      <c r="CC1098" s="130"/>
      <c r="CD1098" s="130"/>
      <c r="CE1098" s="130"/>
      <c r="CF1098" s="130"/>
      <c r="CG1098" s="130"/>
      <c r="CH1098" s="130"/>
      <c r="CI1098" s="130"/>
      <c r="CJ1098" s="130"/>
      <c r="CM1098" s="159">
        <f t="shared" si="610"/>
        <v>0</v>
      </c>
      <c r="CN1098" s="160">
        <f t="shared" si="611"/>
        <v>0</v>
      </c>
      <c r="CO1098" s="160">
        <f t="shared" si="612"/>
        <v>0</v>
      </c>
      <c r="CP1098" s="160">
        <f t="shared" si="613"/>
        <v>0</v>
      </c>
      <c r="CQ1098" s="160">
        <f t="shared" si="614"/>
        <v>0</v>
      </c>
      <c r="CR1098" s="160" t="str">
        <f t="shared" si="615"/>
        <v/>
      </c>
      <c r="CS1098" s="160" t="str">
        <f t="shared" si="616"/>
        <v/>
      </c>
      <c r="CT1098" s="160" t="str">
        <f t="shared" si="617"/>
        <v/>
      </c>
      <c r="CU1098" s="162" t="str">
        <f t="shared" si="618"/>
        <v/>
      </c>
      <c r="CV1098" s="162" t="str">
        <f t="shared" si="619"/>
        <v/>
      </c>
      <c r="CW1098" s="162" t="str">
        <f t="shared" si="620"/>
        <v/>
      </c>
      <c r="CX1098" s="162" t="str">
        <f t="shared" si="621"/>
        <v/>
      </c>
      <c r="CY1098" s="162" t="str">
        <f t="shared" si="622"/>
        <v/>
      </c>
      <c r="CZ1098" s="162" t="str">
        <f t="shared" si="623"/>
        <v/>
      </c>
      <c r="DA1098" s="163" t="str">
        <f t="shared" si="624"/>
        <v/>
      </c>
    </row>
    <row r="1099" spans="1:105" ht="16.5" x14ac:dyDescent="0.3">
      <c r="A1099" s="135"/>
      <c r="B1099" s="136"/>
      <c r="C1099" s="136"/>
      <c r="D1099" s="137"/>
      <c r="E1099" s="176"/>
      <c r="F1099" s="182"/>
      <c r="G1099" s="183"/>
      <c r="H1099" s="183"/>
      <c r="I1099" s="183"/>
      <c r="J1099" s="183"/>
      <c r="K1099" s="183"/>
      <c r="L1099" s="183"/>
      <c r="M1099" s="186"/>
      <c r="N1099" s="182"/>
      <c r="O1099" s="184"/>
      <c r="P1099" s="178"/>
      <c r="Q1099" s="118">
        <f t="shared" si="593"/>
        <v>0</v>
      </c>
      <c r="R1099" s="3"/>
      <c r="S1099" s="3"/>
      <c r="T1099" s="4"/>
      <c r="U1099" s="4"/>
      <c r="V1099" s="99">
        <f t="shared" si="594"/>
        <v>0</v>
      </c>
      <c r="W1099" s="161"/>
      <c r="X1099" s="138"/>
      <c r="AH1099" s="158" t="str">
        <f t="array" ref="AH1099">IF(OR(AH$1=0, $A1099=""),"",SQRT((_xlfn.XLOOKUP(AH$1,$Z$2:$Z$16,$AA$2:$AA$16)-$T1099)^2+(_xlfn.XLOOKUP(AH$1,$Z$2:$Z$16,$AB$2:$AB$16)-$U1099)^2+(_xlfn.XLOOKUP(AH$1,$Z$2:$Z$16,$AC$2:$AC$16-$V1099)^2)))</f>
        <v/>
      </c>
      <c r="AI1099" s="140" t="str">
        <f t="array" ref="AI1099">IF(OR(AI$1=0, $A1099=""),"",SQRT((_xlfn.XLOOKUP(AI$1,$Z$2:$Z$16,$AA$2:$AA$16)-$T1099)^2+(_xlfn.XLOOKUP(AI$1,$Z$2:$Z$16,$AB$2:$AB$16)-$U1099)^2+(_xlfn.XLOOKUP(AI$1,$Z$2:$Z$16,$AC$2:$AC$16-$V1099)^2)))</f>
        <v/>
      </c>
      <c r="AJ1099" s="140" t="str">
        <f t="array" ref="AJ1099">IF(OR(AJ$1=0, $A1099=""),"",SQRT((_xlfn.XLOOKUP(AJ$1,$Z$2:$Z$16,$AA$2:$AA$16)-$T1099)^2+(_xlfn.XLOOKUP(AJ$1,$Z$2:$Z$16,$AB$2:$AB$16)-$U1099)^2+(_xlfn.XLOOKUP(AJ$1,$Z$2:$Z$16,$AC$2:$AC$16-$V1099)^2)))</f>
        <v/>
      </c>
      <c r="AK1099" s="140" t="str">
        <f t="array" ref="AK1099">IF(OR(AK$1=0, $A1099=""),"",SQRT((_xlfn.XLOOKUP(AK$1,$Z$2:$Z$16,$AA$2:$AA$16)-$T1099)^2+(_xlfn.XLOOKUP(AK$1,$Z$2:$Z$16,$AB$2:$AB$16)-$U1099)^2+(_xlfn.XLOOKUP(AK$1,$Z$2:$Z$16,$AC$2:$AC$16-$V1099)^2)))</f>
        <v/>
      </c>
      <c r="AL1099" s="140" t="str">
        <f t="array" ref="AL1099">IF(OR(AL$1=0, $A1099=""),"",SQRT((_xlfn.XLOOKUP(AL$1,$Z$2:$Z$16,$AA$2:$AA$16)-$T1099)^2+(_xlfn.XLOOKUP(AL$1,$Z$2:$Z$16,$AB$2:$AB$16)-$U1099)^2+(_xlfn.XLOOKUP(AL$1,$Z$2:$Z$16,$AC$2:$AC$16-$V1099)^2)))</f>
        <v/>
      </c>
      <c r="AM1099" s="140" t="str">
        <f t="array" ref="AM1099">IF(OR(AM$1=0, $A1099=""),"",SQRT((_xlfn.XLOOKUP(AM$1,$Z$2:$Z$16,$AA$2:$AA$16)-$T1099)^2+(_xlfn.XLOOKUP(AM$1,$Z$2:$Z$16,$AB$2:$AB$16)-$U1099)^2+(_xlfn.XLOOKUP(AM$1,$Z$2:$Z$16,$AC$2:$AC$16-$V1099)^2)))</f>
        <v/>
      </c>
      <c r="AN1099" s="140" t="str">
        <f t="array" ref="AN1099">IF(OR(AN$1=0, $A1099=""),"",SQRT((_xlfn.XLOOKUP(AN$1,$Z$2:$Z$16,$AA$2:$AA$16)-$T1099)^2+(_xlfn.XLOOKUP(AN$1,$Z$2:$Z$16,$AB$2:$AB$16)-$U1099)^2+(_xlfn.XLOOKUP(AN$1,$Z$2:$Z$16,$AC$2:$AC$16-$V1099)^2)))</f>
        <v/>
      </c>
      <c r="AO1099" s="140" t="str">
        <f t="array" ref="AO1099">IF(OR(AO$1=0, $A1099=""),"",SQRT((_xlfn.XLOOKUP(AO$1,$Z$2:$Z$16,$AA$2:$AA$16)-$T1099)^2+(_xlfn.XLOOKUP(AO$1,$Z$2:$Z$16,$AB$2:$AB$16)-$U1099)^2+(_xlfn.XLOOKUP(AO$1,$Z$2:$Z$16,$AC$2:$AC$16-$V1099)^2)))</f>
        <v/>
      </c>
      <c r="AP1099" s="141" t="str">
        <f t="array" ref="AP1099">IF(OR(AP$1=0, $A1099=""),"",SQRT((_xlfn.XLOOKUP(AP$1,$Z$2:$Z$16,$AA$2:$AA$16)-$T1099)^2+(_xlfn.XLOOKUP(AP$1,$Z$2:$Z$16,$AB$2:$AB$16)-$U1099)^2+(_xlfn.XLOOKUP(AP$1,$Z$2:$Z$16,$AC$2:$AC$16-$V1099)^2)))</f>
        <v/>
      </c>
      <c r="AQ1099" s="141" t="str">
        <f t="array" ref="AQ1099">IF(OR(AQ$1=0, $A1099=""),"",SQRT((_xlfn.XLOOKUP(AQ$1,$Z$2:$Z$16,$AA$2:$AA$16)-$T1099)^2+(_xlfn.XLOOKUP(AQ$1,$Z$2:$Z$16,$AB$2:$AB$16)-$U1099)^2+(_xlfn.XLOOKUP(AQ$1,$Z$2:$Z$16,$AC$2:$AC$16-$V1099)^2)))</f>
        <v/>
      </c>
      <c r="AR1099" s="141" t="str">
        <f t="array" ref="AR1099">IF(OR(AR$1=0, $A1099=""),"",SQRT((_xlfn.XLOOKUP(AR$1,$Z$2:$Z$16,$AA$2:$AA$16)-$T1099)^2+(_xlfn.XLOOKUP(AR$1,$Z$2:$Z$16,$AB$2:$AB$16)-$U1099)^2+(_xlfn.XLOOKUP(AR$1,$Z$2:$Z$16,$AC$2:$AC$16-$V1099)^2)))</f>
        <v/>
      </c>
      <c r="AS1099" s="141" t="str">
        <f t="array" ref="AS1099">IF(OR(AS$1=0, $A1099=""),"",SQRT((_xlfn.XLOOKUP(AS$1,$Z$2:$Z$16,$AA$2:$AA$16)-$T1099)^2+(_xlfn.XLOOKUP(AS$1,$Z$2:$Z$16,$AB$2:$AB$16)-$U1099)^2+(_xlfn.XLOOKUP(AS$1,$Z$2:$Z$16,$AC$2:$AC$16-$V1099)^2)))</f>
        <v/>
      </c>
      <c r="AT1099" s="141" t="str">
        <f t="array" ref="AT1099">IF(OR(AT$1=0, $A1099=""),"",SQRT((_xlfn.XLOOKUP(AT$1,$Z$2:$Z$16,$AA$2:$AA$16)-$T1099)^2+(_xlfn.XLOOKUP(AT$1,$Z$2:$Z$16,$AB$2:$AB$16)-$U1099)^2+(_xlfn.XLOOKUP(AT$1,$Z$2:$Z$16,$AC$2:$AC$16-$V1099)^2)))</f>
        <v/>
      </c>
      <c r="AU1099" s="141" t="str">
        <f t="array" ref="AU1099">IF(OR(AU$1=0, $A1099=""),"",SQRT((_xlfn.XLOOKUP(AU$1,$Z$2:$Z$16,$AA$2:$AA$16)-$T1099)^2+(_xlfn.XLOOKUP(AU$1,$Z$2:$Z$16,$AB$2:$AB$16)-$U1099)^2+(_xlfn.XLOOKUP(AU$1,$Z$2:$Z$16,$AC$2:$AC$16-$V1099)^2)))</f>
        <v/>
      </c>
      <c r="AV1099" s="142" t="str">
        <f t="array" ref="AV1099">IF(OR(AV$1=0, $A1099=""),"",SQRT((_xlfn.XLOOKUP(AV$1,$Z$2:$Z$16,$AA$2:$AA$16)-$T1099)^2+(_xlfn.XLOOKUP(AV$1,$Z$2:$Z$16,$AB$2:$AB$16)-$U1099)^2+(_xlfn.XLOOKUP(AV$1,$Z$2:$Z$16,$AC$2:$AC$16-$V1099)^2)))</f>
        <v/>
      </c>
      <c r="AW1099" s="124"/>
      <c r="AX1099" s="124"/>
      <c r="AY1099" s="125">
        <f t="shared" si="595"/>
        <v>0</v>
      </c>
      <c r="AZ1099" s="143">
        <f t="shared" si="596"/>
        <v>0</v>
      </c>
      <c r="BA1099" s="143">
        <f t="shared" si="597"/>
        <v>0</v>
      </c>
      <c r="BB1099" s="143">
        <f t="shared" si="598"/>
        <v>0</v>
      </c>
      <c r="BC1099" s="143">
        <f t="shared" si="599"/>
        <v>0</v>
      </c>
      <c r="BD1099" s="143">
        <f t="shared" si="600"/>
        <v>0</v>
      </c>
      <c r="BE1099" s="143">
        <f t="shared" si="601"/>
        <v>0</v>
      </c>
      <c r="BF1099" s="143">
        <f t="shared" si="602"/>
        <v>0</v>
      </c>
      <c r="BG1099" s="144">
        <f t="shared" si="603"/>
        <v>0</v>
      </c>
      <c r="BH1099" s="144">
        <f t="shared" si="604"/>
        <v>0</v>
      </c>
      <c r="BI1099" s="144">
        <f t="shared" si="605"/>
        <v>0</v>
      </c>
      <c r="BJ1099" s="144">
        <f t="shared" si="606"/>
        <v>0</v>
      </c>
      <c r="BK1099" s="144">
        <f t="shared" si="607"/>
        <v>0</v>
      </c>
      <c r="BL1099" s="144">
        <f t="shared" si="608"/>
        <v>0</v>
      </c>
      <c r="BM1099" s="145">
        <f t="shared" si="609"/>
        <v>0</v>
      </c>
      <c r="BN1099" s="124"/>
      <c r="BO1099" s="124"/>
      <c r="BP1099" s="124"/>
      <c r="BQ1099" s="124"/>
      <c r="BR1099" s="124"/>
      <c r="BS1099" s="124"/>
      <c r="BT1099" s="124"/>
      <c r="BU1099" s="124"/>
      <c r="BV1099" s="130"/>
      <c r="BW1099" s="130"/>
      <c r="BX1099" s="130"/>
      <c r="BY1099" s="130"/>
      <c r="BZ1099" s="130"/>
      <c r="CA1099" s="130"/>
      <c r="CB1099" s="130"/>
      <c r="CC1099" s="130"/>
      <c r="CD1099" s="130"/>
      <c r="CE1099" s="130"/>
      <c r="CF1099" s="130"/>
      <c r="CG1099" s="130"/>
      <c r="CH1099" s="130"/>
      <c r="CI1099" s="130"/>
      <c r="CJ1099" s="130"/>
      <c r="CM1099" s="159">
        <f t="shared" si="610"/>
        <v>0</v>
      </c>
      <c r="CN1099" s="160">
        <f t="shared" si="611"/>
        <v>0</v>
      </c>
      <c r="CO1099" s="160">
        <f t="shared" si="612"/>
        <v>0</v>
      </c>
      <c r="CP1099" s="160">
        <f t="shared" si="613"/>
        <v>0</v>
      </c>
      <c r="CQ1099" s="160">
        <f t="shared" si="614"/>
        <v>0</v>
      </c>
      <c r="CR1099" s="160" t="str">
        <f t="shared" si="615"/>
        <v/>
      </c>
      <c r="CS1099" s="160" t="str">
        <f t="shared" si="616"/>
        <v/>
      </c>
      <c r="CT1099" s="160" t="str">
        <f t="shared" si="617"/>
        <v/>
      </c>
      <c r="CU1099" s="162" t="str">
        <f t="shared" si="618"/>
        <v/>
      </c>
      <c r="CV1099" s="162" t="str">
        <f t="shared" si="619"/>
        <v/>
      </c>
      <c r="CW1099" s="162" t="str">
        <f t="shared" si="620"/>
        <v/>
      </c>
      <c r="CX1099" s="162" t="str">
        <f t="shared" si="621"/>
        <v/>
      </c>
      <c r="CY1099" s="162" t="str">
        <f t="shared" si="622"/>
        <v/>
      </c>
      <c r="CZ1099" s="162" t="str">
        <f t="shared" si="623"/>
        <v/>
      </c>
      <c r="DA1099" s="163" t="str">
        <f t="shared" si="624"/>
        <v/>
      </c>
    </row>
    <row r="1100" spans="1:105" ht="16.5" x14ac:dyDescent="0.3">
      <c r="A1100" s="135"/>
      <c r="B1100" s="136"/>
      <c r="C1100" s="136"/>
      <c r="D1100" s="137"/>
      <c r="E1100" s="176"/>
      <c r="F1100" s="182"/>
      <c r="G1100" s="183"/>
      <c r="H1100" s="183"/>
      <c r="I1100" s="183"/>
      <c r="J1100" s="183"/>
      <c r="K1100" s="183"/>
      <c r="L1100" s="183"/>
      <c r="M1100" s="186"/>
      <c r="N1100" s="182"/>
      <c r="O1100" s="184"/>
      <c r="P1100" s="178"/>
      <c r="Q1100" s="118">
        <f t="shared" si="593"/>
        <v>0</v>
      </c>
      <c r="R1100" s="3"/>
      <c r="S1100" s="3"/>
      <c r="T1100" s="4"/>
      <c r="U1100" s="4"/>
      <c r="V1100" s="99">
        <f t="shared" si="594"/>
        <v>0</v>
      </c>
      <c r="W1100" s="161"/>
      <c r="X1100" s="138"/>
      <c r="AH1100" s="158" t="str">
        <f t="array" ref="AH1100">IF(OR(AH$1=0, $A1100=""),"",SQRT((_xlfn.XLOOKUP(AH$1,$Z$2:$Z$16,$AA$2:$AA$16)-$T1100)^2+(_xlfn.XLOOKUP(AH$1,$Z$2:$Z$16,$AB$2:$AB$16)-$U1100)^2+(_xlfn.XLOOKUP(AH$1,$Z$2:$Z$16,$AC$2:$AC$16-$V1100)^2)))</f>
        <v/>
      </c>
      <c r="AI1100" s="140" t="str">
        <f t="array" ref="AI1100">IF(OR(AI$1=0, $A1100=""),"",SQRT((_xlfn.XLOOKUP(AI$1,$Z$2:$Z$16,$AA$2:$AA$16)-$T1100)^2+(_xlfn.XLOOKUP(AI$1,$Z$2:$Z$16,$AB$2:$AB$16)-$U1100)^2+(_xlfn.XLOOKUP(AI$1,$Z$2:$Z$16,$AC$2:$AC$16-$V1100)^2)))</f>
        <v/>
      </c>
      <c r="AJ1100" s="140" t="str">
        <f t="array" ref="AJ1100">IF(OR(AJ$1=0, $A1100=""),"",SQRT((_xlfn.XLOOKUP(AJ$1,$Z$2:$Z$16,$AA$2:$AA$16)-$T1100)^2+(_xlfn.XLOOKUP(AJ$1,$Z$2:$Z$16,$AB$2:$AB$16)-$U1100)^2+(_xlfn.XLOOKUP(AJ$1,$Z$2:$Z$16,$AC$2:$AC$16-$V1100)^2)))</f>
        <v/>
      </c>
      <c r="AK1100" s="140" t="str">
        <f t="array" ref="AK1100">IF(OR(AK$1=0, $A1100=""),"",SQRT((_xlfn.XLOOKUP(AK$1,$Z$2:$Z$16,$AA$2:$AA$16)-$T1100)^2+(_xlfn.XLOOKUP(AK$1,$Z$2:$Z$16,$AB$2:$AB$16)-$U1100)^2+(_xlfn.XLOOKUP(AK$1,$Z$2:$Z$16,$AC$2:$AC$16-$V1100)^2)))</f>
        <v/>
      </c>
      <c r="AL1100" s="140" t="str">
        <f t="array" ref="AL1100">IF(OR(AL$1=0, $A1100=""),"",SQRT((_xlfn.XLOOKUP(AL$1,$Z$2:$Z$16,$AA$2:$AA$16)-$T1100)^2+(_xlfn.XLOOKUP(AL$1,$Z$2:$Z$16,$AB$2:$AB$16)-$U1100)^2+(_xlfn.XLOOKUP(AL$1,$Z$2:$Z$16,$AC$2:$AC$16-$V1100)^2)))</f>
        <v/>
      </c>
      <c r="AM1100" s="140" t="str">
        <f t="array" ref="AM1100">IF(OR(AM$1=0, $A1100=""),"",SQRT((_xlfn.XLOOKUP(AM$1,$Z$2:$Z$16,$AA$2:$AA$16)-$T1100)^2+(_xlfn.XLOOKUP(AM$1,$Z$2:$Z$16,$AB$2:$AB$16)-$U1100)^2+(_xlfn.XLOOKUP(AM$1,$Z$2:$Z$16,$AC$2:$AC$16-$V1100)^2)))</f>
        <v/>
      </c>
      <c r="AN1100" s="140" t="str">
        <f t="array" ref="AN1100">IF(OR(AN$1=0, $A1100=""),"",SQRT((_xlfn.XLOOKUP(AN$1,$Z$2:$Z$16,$AA$2:$AA$16)-$T1100)^2+(_xlfn.XLOOKUP(AN$1,$Z$2:$Z$16,$AB$2:$AB$16)-$U1100)^2+(_xlfn.XLOOKUP(AN$1,$Z$2:$Z$16,$AC$2:$AC$16-$V1100)^2)))</f>
        <v/>
      </c>
      <c r="AO1100" s="140" t="str">
        <f t="array" ref="AO1100">IF(OR(AO$1=0, $A1100=""),"",SQRT((_xlfn.XLOOKUP(AO$1,$Z$2:$Z$16,$AA$2:$AA$16)-$T1100)^2+(_xlfn.XLOOKUP(AO$1,$Z$2:$Z$16,$AB$2:$AB$16)-$U1100)^2+(_xlfn.XLOOKUP(AO$1,$Z$2:$Z$16,$AC$2:$AC$16-$V1100)^2)))</f>
        <v/>
      </c>
      <c r="AP1100" s="141" t="str">
        <f t="array" ref="AP1100">IF(OR(AP$1=0, $A1100=""),"",SQRT((_xlfn.XLOOKUP(AP$1,$Z$2:$Z$16,$AA$2:$AA$16)-$T1100)^2+(_xlfn.XLOOKUP(AP$1,$Z$2:$Z$16,$AB$2:$AB$16)-$U1100)^2+(_xlfn.XLOOKUP(AP$1,$Z$2:$Z$16,$AC$2:$AC$16-$V1100)^2)))</f>
        <v/>
      </c>
      <c r="AQ1100" s="141" t="str">
        <f t="array" ref="AQ1100">IF(OR(AQ$1=0, $A1100=""),"",SQRT((_xlfn.XLOOKUP(AQ$1,$Z$2:$Z$16,$AA$2:$AA$16)-$T1100)^2+(_xlfn.XLOOKUP(AQ$1,$Z$2:$Z$16,$AB$2:$AB$16)-$U1100)^2+(_xlfn.XLOOKUP(AQ$1,$Z$2:$Z$16,$AC$2:$AC$16-$V1100)^2)))</f>
        <v/>
      </c>
      <c r="AR1100" s="141" t="str">
        <f t="array" ref="AR1100">IF(OR(AR$1=0, $A1100=""),"",SQRT((_xlfn.XLOOKUP(AR$1,$Z$2:$Z$16,$AA$2:$AA$16)-$T1100)^2+(_xlfn.XLOOKUP(AR$1,$Z$2:$Z$16,$AB$2:$AB$16)-$U1100)^2+(_xlfn.XLOOKUP(AR$1,$Z$2:$Z$16,$AC$2:$AC$16-$V1100)^2)))</f>
        <v/>
      </c>
      <c r="AS1100" s="141" t="str">
        <f t="array" ref="AS1100">IF(OR(AS$1=0, $A1100=""),"",SQRT((_xlfn.XLOOKUP(AS$1,$Z$2:$Z$16,$AA$2:$AA$16)-$T1100)^2+(_xlfn.XLOOKUP(AS$1,$Z$2:$Z$16,$AB$2:$AB$16)-$U1100)^2+(_xlfn.XLOOKUP(AS$1,$Z$2:$Z$16,$AC$2:$AC$16-$V1100)^2)))</f>
        <v/>
      </c>
      <c r="AT1100" s="141" t="str">
        <f t="array" ref="AT1100">IF(OR(AT$1=0, $A1100=""),"",SQRT((_xlfn.XLOOKUP(AT$1,$Z$2:$Z$16,$AA$2:$AA$16)-$T1100)^2+(_xlfn.XLOOKUP(AT$1,$Z$2:$Z$16,$AB$2:$AB$16)-$U1100)^2+(_xlfn.XLOOKUP(AT$1,$Z$2:$Z$16,$AC$2:$AC$16-$V1100)^2)))</f>
        <v/>
      </c>
      <c r="AU1100" s="141" t="str">
        <f t="array" ref="AU1100">IF(OR(AU$1=0, $A1100=""),"",SQRT((_xlfn.XLOOKUP(AU$1,$Z$2:$Z$16,$AA$2:$AA$16)-$T1100)^2+(_xlfn.XLOOKUP(AU$1,$Z$2:$Z$16,$AB$2:$AB$16)-$U1100)^2+(_xlfn.XLOOKUP(AU$1,$Z$2:$Z$16,$AC$2:$AC$16-$V1100)^2)))</f>
        <v/>
      </c>
      <c r="AV1100" s="142" t="str">
        <f t="array" ref="AV1100">IF(OR(AV$1=0, $A1100=""),"",SQRT((_xlfn.XLOOKUP(AV$1,$Z$2:$Z$16,$AA$2:$AA$16)-$T1100)^2+(_xlfn.XLOOKUP(AV$1,$Z$2:$Z$16,$AB$2:$AB$16)-$U1100)^2+(_xlfn.XLOOKUP(AV$1,$Z$2:$Z$16,$AC$2:$AC$16-$V1100)^2)))</f>
        <v/>
      </c>
      <c r="AW1100" s="124"/>
      <c r="AX1100" s="124"/>
      <c r="AY1100" s="125">
        <f t="shared" si="595"/>
        <v>0</v>
      </c>
      <c r="AZ1100" s="143">
        <f t="shared" si="596"/>
        <v>0</v>
      </c>
      <c r="BA1100" s="143">
        <f t="shared" si="597"/>
        <v>0</v>
      </c>
      <c r="BB1100" s="143">
        <f t="shared" si="598"/>
        <v>0</v>
      </c>
      <c r="BC1100" s="143">
        <f t="shared" si="599"/>
        <v>0</v>
      </c>
      <c r="BD1100" s="143">
        <f t="shared" si="600"/>
        <v>0</v>
      </c>
      <c r="BE1100" s="143">
        <f t="shared" si="601"/>
        <v>0</v>
      </c>
      <c r="BF1100" s="143">
        <f t="shared" si="602"/>
        <v>0</v>
      </c>
      <c r="BG1100" s="144">
        <f t="shared" si="603"/>
        <v>0</v>
      </c>
      <c r="BH1100" s="144">
        <f t="shared" si="604"/>
        <v>0</v>
      </c>
      <c r="BI1100" s="144">
        <f t="shared" si="605"/>
        <v>0</v>
      </c>
      <c r="BJ1100" s="144">
        <f t="shared" si="606"/>
        <v>0</v>
      </c>
      <c r="BK1100" s="144">
        <f t="shared" si="607"/>
        <v>0</v>
      </c>
      <c r="BL1100" s="144">
        <f t="shared" si="608"/>
        <v>0</v>
      </c>
      <c r="BM1100" s="145">
        <f t="shared" si="609"/>
        <v>0</v>
      </c>
      <c r="BN1100" s="124"/>
      <c r="BO1100" s="124"/>
      <c r="BP1100" s="124"/>
      <c r="BQ1100" s="124"/>
      <c r="BR1100" s="124"/>
      <c r="BS1100" s="124"/>
      <c r="BT1100" s="124"/>
      <c r="BU1100" s="124"/>
      <c r="BV1100" s="130"/>
      <c r="BW1100" s="130"/>
      <c r="BX1100" s="130"/>
      <c r="BY1100" s="130"/>
      <c r="BZ1100" s="130"/>
      <c r="CA1100" s="130"/>
      <c r="CB1100" s="130"/>
      <c r="CC1100" s="130"/>
      <c r="CD1100" s="130"/>
      <c r="CE1100" s="130"/>
      <c r="CF1100" s="130"/>
      <c r="CG1100" s="130"/>
      <c r="CH1100" s="130"/>
      <c r="CI1100" s="130"/>
      <c r="CJ1100" s="130"/>
      <c r="CM1100" s="159">
        <f t="shared" si="610"/>
        <v>0</v>
      </c>
      <c r="CN1100" s="160">
        <f t="shared" si="611"/>
        <v>0</v>
      </c>
      <c r="CO1100" s="160">
        <f t="shared" si="612"/>
        <v>0</v>
      </c>
      <c r="CP1100" s="160">
        <f t="shared" si="613"/>
        <v>0</v>
      </c>
      <c r="CQ1100" s="160">
        <f t="shared" si="614"/>
        <v>0</v>
      </c>
      <c r="CR1100" s="160" t="str">
        <f t="shared" si="615"/>
        <v/>
      </c>
      <c r="CS1100" s="160" t="str">
        <f t="shared" si="616"/>
        <v/>
      </c>
      <c r="CT1100" s="160" t="str">
        <f t="shared" si="617"/>
        <v/>
      </c>
      <c r="CU1100" s="162" t="str">
        <f t="shared" si="618"/>
        <v/>
      </c>
      <c r="CV1100" s="162" t="str">
        <f t="shared" si="619"/>
        <v/>
      </c>
      <c r="CW1100" s="162" t="str">
        <f t="shared" si="620"/>
        <v/>
      </c>
      <c r="CX1100" s="162" t="str">
        <f t="shared" si="621"/>
        <v/>
      </c>
      <c r="CY1100" s="162" t="str">
        <f t="shared" si="622"/>
        <v/>
      </c>
      <c r="CZ1100" s="162" t="str">
        <f t="shared" si="623"/>
        <v/>
      </c>
      <c r="DA1100" s="163" t="str">
        <f t="shared" si="624"/>
        <v/>
      </c>
    </row>
    <row r="1101" spans="1:105" ht="16.5" x14ac:dyDescent="0.3">
      <c r="A1101" s="135"/>
      <c r="B1101" s="136"/>
      <c r="C1101" s="136"/>
      <c r="D1101" s="137"/>
      <c r="E1101" s="176"/>
      <c r="F1101" s="182"/>
      <c r="G1101" s="183"/>
      <c r="H1101" s="183"/>
      <c r="I1101" s="183"/>
      <c r="J1101" s="183"/>
      <c r="K1101" s="183"/>
      <c r="L1101" s="183"/>
      <c r="M1101" s="186"/>
      <c r="N1101" s="182"/>
      <c r="O1101" s="184"/>
      <c r="P1101" s="178"/>
      <c r="Q1101" s="118">
        <f t="shared" si="593"/>
        <v>0</v>
      </c>
      <c r="R1101" s="3"/>
      <c r="S1101" s="3"/>
      <c r="T1101" s="4"/>
      <c r="U1101" s="4"/>
      <c r="V1101" s="99">
        <f t="shared" si="594"/>
        <v>0</v>
      </c>
      <c r="W1101" s="161"/>
      <c r="X1101" s="138"/>
      <c r="AH1101" s="158" t="str">
        <f t="array" ref="AH1101">IF(OR(AH$1=0, $A1101=""),"",SQRT((_xlfn.XLOOKUP(AH$1,$Z$2:$Z$16,$AA$2:$AA$16)-$T1101)^2+(_xlfn.XLOOKUP(AH$1,$Z$2:$Z$16,$AB$2:$AB$16)-$U1101)^2+(_xlfn.XLOOKUP(AH$1,$Z$2:$Z$16,$AC$2:$AC$16-$V1101)^2)))</f>
        <v/>
      </c>
      <c r="AI1101" s="140" t="str">
        <f t="array" ref="AI1101">IF(OR(AI$1=0, $A1101=""),"",SQRT((_xlfn.XLOOKUP(AI$1,$Z$2:$Z$16,$AA$2:$AA$16)-$T1101)^2+(_xlfn.XLOOKUP(AI$1,$Z$2:$Z$16,$AB$2:$AB$16)-$U1101)^2+(_xlfn.XLOOKUP(AI$1,$Z$2:$Z$16,$AC$2:$AC$16-$V1101)^2)))</f>
        <v/>
      </c>
      <c r="AJ1101" s="140" t="str">
        <f t="array" ref="AJ1101">IF(OR(AJ$1=0, $A1101=""),"",SQRT((_xlfn.XLOOKUP(AJ$1,$Z$2:$Z$16,$AA$2:$AA$16)-$T1101)^2+(_xlfn.XLOOKUP(AJ$1,$Z$2:$Z$16,$AB$2:$AB$16)-$U1101)^2+(_xlfn.XLOOKUP(AJ$1,$Z$2:$Z$16,$AC$2:$AC$16-$V1101)^2)))</f>
        <v/>
      </c>
      <c r="AK1101" s="140" t="str">
        <f t="array" ref="AK1101">IF(OR(AK$1=0, $A1101=""),"",SQRT((_xlfn.XLOOKUP(AK$1,$Z$2:$Z$16,$AA$2:$AA$16)-$T1101)^2+(_xlfn.XLOOKUP(AK$1,$Z$2:$Z$16,$AB$2:$AB$16)-$U1101)^2+(_xlfn.XLOOKUP(AK$1,$Z$2:$Z$16,$AC$2:$AC$16-$V1101)^2)))</f>
        <v/>
      </c>
      <c r="AL1101" s="140" t="str">
        <f t="array" ref="AL1101">IF(OR(AL$1=0, $A1101=""),"",SQRT((_xlfn.XLOOKUP(AL$1,$Z$2:$Z$16,$AA$2:$AA$16)-$T1101)^2+(_xlfn.XLOOKUP(AL$1,$Z$2:$Z$16,$AB$2:$AB$16)-$U1101)^2+(_xlfn.XLOOKUP(AL$1,$Z$2:$Z$16,$AC$2:$AC$16-$V1101)^2)))</f>
        <v/>
      </c>
      <c r="AM1101" s="140" t="str">
        <f t="array" ref="AM1101">IF(OR(AM$1=0, $A1101=""),"",SQRT((_xlfn.XLOOKUP(AM$1,$Z$2:$Z$16,$AA$2:$AA$16)-$T1101)^2+(_xlfn.XLOOKUP(AM$1,$Z$2:$Z$16,$AB$2:$AB$16)-$U1101)^2+(_xlfn.XLOOKUP(AM$1,$Z$2:$Z$16,$AC$2:$AC$16-$V1101)^2)))</f>
        <v/>
      </c>
      <c r="AN1101" s="140" t="str">
        <f t="array" ref="AN1101">IF(OR(AN$1=0, $A1101=""),"",SQRT((_xlfn.XLOOKUP(AN$1,$Z$2:$Z$16,$AA$2:$AA$16)-$T1101)^2+(_xlfn.XLOOKUP(AN$1,$Z$2:$Z$16,$AB$2:$AB$16)-$U1101)^2+(_xlfn.XLOOKUP(AN$1,$Z$2:$Z$16,$AC$2:$AC$16-$V1101)^2)))</f>
        <v/>
      </c>
      <c r="AO1101" s="140" t="str">
        <f t="array" ref="AO1101">IF(OR(AO$1=0, $A1101=""),"",SQRT((_xlfn.XLOOKUP(AO$1,$Z$2:$Z$16,$AA$2:$AA$16)-$T1101)^2+(_xlfn.XLOOKUP(AO$1,$Z$2:$Z$16,$AB$2:$AB$16)-$U1101)^2+(_xlfn.XLOOKUP(AO$1,$Z$2:$Z$16,$AC$2:$AC$16-$V1101)^2)))</f>
        <v/>
      </c>
      <c r="AP1101" s="141" t="str">
        <f t="array" ref="AP1101">IF(OR(AP$1=0, $A1101=""),"",SQRT((_xlfn.XLOOKUP(AP$1,$Z$2:$Z$16,$AA$2:$AA$16)-$T1101)^2+(_xlfn.XLOOKUP(AP$1,$Z$2:$Z$16,$AB$2:$AB$16)-$U1101)^2+(_xlfn.XLOOKUP(AP$1,$Z$2:$Z$16,$AC$2:$AC$16-$V1101)^2)))</f>
        <v/>
      </c>
      <c r="AQ1101" s="141" t="str">
        <f t="array" ref="AQ1101">IF(OR(AQ$1=0, $A1101=""),"",SQRT((_xlfn.XLOOKUP(AQ$1,$Z$2:$Z$16,$AA$2:$AA$16)-$T1101)^2+(_xlfn.XLOOKUP(AQ$1,$Z$2:$Z$16,$AB$2:$AB$16)-$U1101)^2+(_xlfn.XLOOKUP(AQ$1,$Z$2:$Z$16,$AC$2:$AC$16-$V1101)^2)))</f>
        <v/>
      </c>
      <c r="AR1101" s="141" t="str">
        <f t="array" ref="AR1101">IF(OR(AR$1=0, $A1101=""),"",SQRT((_xlfn.XLOOKUP(AR$1,$Z$2:$Z$16,$AA$2:$AA$16)-$T1101)^2+(_xlfn.XLOOKUP(AR$1,$Z$2:$Z$16,$AB$2:$AB$16)-$U1101)^2+(_xlfn.XLOOKUP(AR$1,$Z$2:$Z$16,$AC$2:$AC$16-$V1101)^2)))</f>
        <v/>
      </c>
      <c r="AS1101" s="141" t="str">
        <f t="array" ref="AS1101">IF(OR(AS$1=0, $A1101=""),"",SQRT((_xlfn.XLOOKUP(AS$1,$Z$2:$Z$16,$AA$2:$AA$16)-$T1101)^2+(_xlfn.XLOOKUP(AS$1,$Z$2:$Z$16,$AB$2:$AB$16)-$U1101)^2+(_xlfn.XLOOKUP(AS$1,$Z$2:$Z$16,$AC$2:$AC$16-$V1101)^2)))</f>
        <v/>
      </c>
      <c r="AT1101" s="141" t="str">
        <f t="array" ref="AT1101">IF(OR(AT$1=0, $A1101=""),"",SQRT((_xlfn.XLOOKUP(AT$1,$Z$2:$Z$16,$AA$2:$AA$16)-$T1101)^2+(_xlfn.XLOOKUP(AT$1,$Z$2:$Z$16,$AB$2:$AB$16)-$U1101)^2+(_xlfn.XLOOKUP(AT$1,$Z$2:$Z$16,$AC$2:$AC$16-$V1101)^2)))</f>
        <v/>
      </c>
      <c r="AU1101" s="141" t="str">
        <f t="array" ref="AU1101">IF(OR(AU$1=0, $A1101=""),"",SQRT((_xlfn.XLOOKUP(AU$1,$Z$2:$Z$16,$AA$2:$AA$16)-$T1101)^2+(_xlfn.XLOOKUP(AU$1,$Z$2:$Z$16,$AB$2:$AB$16)-$U1101)^2+(_xlfn.XLOOKUP(AU$1,$Z$2:$Z$16,$AC$2:$AC$16-$V1101)^2)))</f>
        <v/>
      </c>
      <c r="AV1101" s="142" t="str">
        <f t="array" ref="AV1101">IF(OR(AV$1=0, $A1101=""),"",SQRT((_xlfn.XLOOKUP(AV$1,$Z$2:$Z$16,$AA$2:$AA$16)-$T1101)^2+(_xlfn.XLOOKUP(AV$1,$Z$2:$Z$16,$AB$2:$AB$16)-$U1101)^2+(_xlfn.XLOOKUP(AV$1,$Z$2:$Z$16,$AC$2:$AC$16-$V1101)^2)))</f>
        <v/>
      </c>
      <c r="AW1101" s="124"/>
      <c r="AX1101" s="124"/>
      <c r="AY1101" s="125">
        <f t="shared" si="595"/>
        <v>0</v>
      </c>
      <c r="AZ1101" s="143">
        <f t="shared" si="596"/>
        <v>0</v>
      </c>
      <c r="BA1101" s="143">
        <f t="shared" si="597"/>
        <v>0</v>
      </c>
      <c r="BB1101" s="143">
        <f t="shared" si="598"/>
        <v>0</v>
      </c>
      <c r="BC1101" s="143">
        <f t="shared" si="599"/>
        <v>0</v>
      </c>
      <c r="BD1101" s="143">
        <f t="shared" si="600"/>
        <v>0</v>
      </c>
      <c r="BE1101" s="143">
        <f t="shared" si="601"/>
        <v>0</v>
      </c>
      <c r="BF1101" s="143">
        <f t="shared" si="602"/>
        <v>0</v>
      </c>
      <c r="BG1101" s="144">
        <f t="shared" si="603"/>
        <v>0</v>
      </c>
      <c r="BH1101" s="144">
        <f t="shared" si="604"/>
        <v>0</v>
      </c>
      <c r="BI1101" s="144">
        <f t="shared" si="605"/>
        <v>0</v>
      </c>
      <c r="BJ1101" s="144">
        <f t="shared" si="606"/>
        <v>0</v>
      </c>
      <c r="BK1101" s="144">
        <f t="shared" si="607"/>
        <v>0</v>
      </c>
      <c r="BL1101" s="144">
        <f t="shared" si="608"/>
        <v>0</v>
      </c>
      <c r="BM1101" s="145">
        <f t="shared" si="609"/>
        <v>0</v>
      </c>
      <c r="BN1101" s="124"/>
      <c r="BO1101" s="124"/>
      <c r="BP1101" s="124"/>
      <c r="BQ1101" s="124"/>
      <c r="BR1101" s="124"/>
      <c r="BS1101" s="124"/>
      <c r="BT1101" s="124"/>
      <c r="BU1101" s="124"/>
      <c r="BV1101" s="130"/>
      <c r="BW1101" s="130"/>
      <c r="BX1101" s="130"/>
      <c r="BY1101" s="130"/>
      <c r="BZ1101" s="130"/>
      <c r="CA1101" s="130"/>
      <c r="CB1101" s="130"/>
      <c r="CC1101" s="130"/>
      <c r="CD1101" s="130"/>
      <c r="CE1101" s="130"/>
      <c r="CF1101" s="130"/>
      <c r="CG1101" s="130"/>
      <c r="CH1101" s="130"/>
      <c r="CI1101" s="130"/>
      <c r="CJ1101" s="130"/>
      <c r="CM1101" s="159">
        <f t="shared" si="610"/>
        <v>0</v>
      </c>
      <c r="CN1101" s="160">
        <f t="shared" si="611"/>
        <v>0</v>
      </c>
      <c r="CO1101" s="160">
        <f t="shared" si="612"/>
        <v>0</v>
      </c>
      <c r="CP1101" s="160">
        <f t="shared" si="613"/>
        <v>0</v>
      </c>
      <c r="CQ1101" s="160">
        <f t="shared" si="614"/>
        <v>0</v>
      </c>
      <c r="CR1101" s="160" t="str">
        <f t="shared" si="615"/>
        <v/>
      </c>
      <c r="CS1101" s="160" t="str">
        <f t="shared" si="616"/>
        <v/>
      </c>
      <c r="CT1101" s="160" t="str">
        <f t="shared" si="617"/>
        <v/>
      </c>
      <c r="CU1101" s="162" t="str">
        <f t="shared" si="618"/>
        <v/>
      </c>
      <c r="CV1101" s="162" t="str">
        <f t="shared" si="619"/>
        <v/>
      </c>
      <c r="CW1101" s="162" t="str">
        <f t="shared" si="620"/>
        <v/>
      </c>
      <c r="CX1101" s="162" t="str">
        <f t="shared" si="621"/>
        <v/>
      </c>
      <c r="CY1101" s="162" t="str">
        <f t="shared" si="622"/>
        <v/>
      </c>
      <c r="CZ1101" s="162" t="str">
        <f t="shared" si="623"/>
        <v/>
      </c>
      <c r="DA1101" s="163" t="str">
        <f t="shared" si="624"/>
        <v/>
      </c>
    </row>
    <row r="1102" spans="1:105" ht="16.5" x14ac:dyDescent="0.3">
      <c r="A1102" s="135"/>
      <c r="B1102" s="136"/>
      <c r="C1102" s="136"/>
      <c r="D1102" s="137"/>
      <c r="E1102" s="176"/>
      <c r="F1102" s="182"/>
      <c r="G1102" s="183"/>
      <c r="H1102" s="183"/>
      <c r="I1102" s="183"/>
      <c r="J1102" s="183"/>
      <c r="K1102" s="183"/>
      <c r="L1102" s="183"/>
      <c r="M1102" s="186"/>
      <c r="N1102" s="182"/>
      <c r="O1102" s="184"/>
      <c r="P1102" s="178"/>
      <c r="Q1102" s="118">
        <f t="shared" si="593"/>
        <v>0</v>
      </c>
      <c r="R1102" s="3"/>
      <c r="S1102" s="3"/>
      <c r="T1102" s="4"/>
      <c r="U1102" s="4"/>
      <c r="V1102" s="99">
        <f t="shared" si="594"/>
        <v>0</v>
      </c>
      <c r="W1102" s="161"/>
      <c r="X1102" s="138"/>
      <c r="AH1102" s="158" t="str">
        <f t="array" ref="AH1102">IF(OR(AH$1=0, $A1102=""),"",SQRT((_xlfn.XLOOKUP(AH$1,$Z$2:$Z$16,$AA$2:$AA$16)-$T1102)^2+(_xlfn.XLOOKUP(AH$1,$Z$2:$Z$16,$AB$2:$AB$16)-$U1102)^2+(_xlfn.XLOOKUP(AH$1,$Z$2:$Z$16,$AC$2:$AC$16-$V1102)^2)))</f>
        <v/>
      </c>
      <c r="AI1102" s="140" t="str">
        <f t="array" ref="AI1102">IF(OR(AI$1=0, $A1102=""),"",SQRT((_xlfn.XLOOKUP(AI$1,$Z$2:$Z$16,$AA$2:$AA$16)-$T1102)^2+(_xlfn.XLOOKUP(AI$1,$Z$2:$Z$16,$AB$2:$AB$16)-$U1102)^2+(_xlfn.XLOOKUP(AI$1,$Z$2:$Z$16,$AC$2:$AC$16-$V1102)^2)))</f>
        <v/>
      </c>
      <c r="AJ1102" s="140" t="str">
        <f t="array" ref="AJ1102">IF(OR(AJ$1=0, $A1102=""),"",SQRT((_xlfn.XLOOKUP(AJ$1,$Z$2:$Z$16,$AA$2:$AA$16)-$T1102)^2+(_xlfn.XLOOKUP(AJ$1,$Z$2:$Z$16,$AB$2:$AB$16)-$U1102)^2+(_xlfn.XLOOKUP(AJ$1,$Z$2:$Z$16,$AC$2:$AC$16-$V1102)^2)))</f>
        <v/>
      </c>
      <c r="AK1102" s="140" t="str">
        <f t="array" ref="AK1102">IF(OR(AK$1=0, $A1102=""),"",SQRT((_xlfn.XLOOKUP(AK$1,$Z$2:$Z$16,$AA$2:$AA$16)-$T1102)^2+(_xlfn.XLOOKUP(AK$1,$Z$2:$Z$16,$AB$2:$AB$16)-$U1102)^2+(_xlfn.XLOOKUP(AK$1,$Z$2:$Z$16,$AC$2:$AC$16-$V1102)^2)))</f>
        <v/>
      </c>
      <c r="AL1102" s="140" t="str">
        <f t="array" ref="AL1102">IF(OR(AL$1=0, $A1102=""),"",SQRT((_xlfn.XLOOKUP(AL$1,$Z$2:$Z$16,$AA$2:$AA$16)-$T1102)^2+(_xlfn.XLOOKUP(AL$1,$Z$2:$Z$16,$AB$2:$AB$16)-$U1102)^2+(_xlfn.XLOOKUP(AL$1,$Z$2:$Z$16,$AC$2:$AC$16-$V1102)^2)))</f>
        <v/>
      </c>
      <c r="AM1102" s="140" t="str">
        <f t="array" ref="AM1102">IF(OR(AM$1=0, $A1102=""),"",SQRT((_xlfn.XLOOKUP(AM$1,$Z$2:$Z$16,$AA$2:$AA$16)-$T1102)^2+(_xlfn.XLOOKUP(AM$1,$Z$2:$Z$16,$AB$2:$AB$16)-$U1102)^2+(_xlfn.XLOOKUP(AM$1,$Z$2:$Z$16,$AC$2:$AC$16-$V1102)^2)))</f>
        <v/>
      </c>
      <c r="AN1102" s="140" t="str">
        <f t="array" ref="AN1102">IF(OR(AN$1=0, $A1102=""),"",SQRT((_xlfn.XLOOKUP(AN$1,$Z$2:$Z$16,$AA$2:$AA$16)-$T1102)^2+(_xlfn.XLOOKUP(AN$1,$Z$2:$Z$16,$AB$2:$AB$16)-$U1102)^2+(_xlfn.XLOOKUP(AN$1,$Z$2:$Z$16,$AC$2:$AC$16-$V1102)^2)))</f>
        <v/>
      </c>
      <c r="AO1102" s="140" t="str">
        <f t="array" ref="AO1102">IF(OR(AO$1=0, $A1102=""),"",SQRT((_xlfn.XLOOKUP(AO$1,$Z$2:$Z$16,$AA$2:$AA$16)-$T1102)^2+(_xlfn.XLOOKUP(AO$1,$Z$2:$Z$16,$AB$2:$AB$16)-$U1102)^2+(_xlfn.XLOOKUP(AO$1,$Z$2:$Z$16,$AC$2:$AC$16-$V1102)^2)))</f>
        <v/>
      </c>
      <c r="AP1102" s="141" t="str">
        <f t="array" ref="AP1102">IF(OR(AP$1=0, $A1102=""),"",SQRT((_xlfn.XLOOKUP(AP$1,$Z$2:$Z$16,$AA$2:$AA$16)-$T1102)^2+(_xlfn.XLOOKUP(AP$1,$Z$2:$Z$16,$AB$2:$AB$16)-$U1102)^2+(_xlfn.XLOOKUP(AP$1,$Z$2:$Z$16,$AC$2:$AC$16-$V1102)^2)))</f>
        <v/>
      </c>
      <c r="AQ1102" s="141" t="str">
        <f t="array" ref="AQ1102">IF(OR(AQ$1=0, $A1102=""),"",SQRT((_xlfn.XLOOKUP(AQ$1,$Z$2:$Z$16,$AA$2:$AA$16)-$T1102)^2+(_xlfn.XLOOKUP(AQ$1,$Z$2:$Z$16,$AB$2:$AB$16)-$U1102)^2+(_xlfn.XLOOKUP(AQ$1,$Z$2:$Z$16,$AC$2:$AC$16-$V1102)^2)))</f>
        <v/>
      </c>
      <c r="AR1102" s="141" t="str">
        <f t="array" ref="AR1102">IF(OR(AR$1=0, $A1102=""),"",SQRT((_xlfn.XLOOKUP(AR$1,$Z$2:$Z$16,$AA$2:$AA$16)-$T1102)^2+(_xlfn.XLOOKUP(AR$1,$Z$2:$Z$16,$AB$2:$AB$16)-$U1102)^2+(_xlfn.XLOOKUP(AR$1,$Z$2:$Z$16,$AC$2:$AC$16-$V1102)^2)))</f>
        <v/>
      </c>
      <c r="AS1102" s="141" t="str">
        <f t="array" ref="AS1102">IF(OR(AS$1=0, $A1102=""),"",SQRT((_xlfn.XLOOKUP(AS$1,$Z$2:$Z$16,$AA$2:$AA$16)-$T1102)^2+(_xlfn.XLOOKUP(AS$1,$Z$2:$Z$16,$AB$2:$AB$16)-$U1102)^2+(_xlfn.XLOOKUP(AS$1,$Z$2:$Z$16,$AC$2:$AC$16-$V1102)^2)))</f>
        <v/>
      </c>
      <c r="AT1102" s="141" t="str">
        <f t="array" ref="AT1102">IF(OR(AT$1=0, $A1102=""),"",SQRT((_xlfn.XLOOKUP(AT$1,$Z$2:$Z$16,$AA$2:$AA$16)-$T1102)^2+(_xlfn.XLOOKUP(AT$1,$Z$2:$Z$16,$AB$2:$AB$16)-$U1102)^2+(_xlfn.XLOOKUP(AT$1,$Z$2:$Z$16,$AC$2:$AC$16-$V1102)^2)))</f>
        <v/>
      </c>
      <c r="AU1102" s="141" t="str">
        <f t="array" ref="AU1102">IF(OR(AU$1=0, $A1102=""),"",SQRT((_xlfn.XLOOKUP(AU$1,$Z$2:$Z$16,$AA$2:$AA$16)-$T1102)^2+(_xlfn.XLOOKUP(AU$1,$Z$2:$Z$16,$AB$2:$AB$16)-$U1102)^2+(_xlfn.XLOOKUP(AU$1,$Z$2:$Z$16,$AC$2:$AC$16-$V1102)^2)))</f>
        <v/>
      </c>
      <c r="AV1102" s="142" t="str">
        <f t="array" ref="AV1102">IF(OR(AV$1=0, $A1102=""),"",SQRT((_xlfn.XLOOKUP(AV$1,$Z$2:$Z$16,$AA$2:$AA$16)-$T1102)^2+(_xlfn.XLOOKUP(AV$1,$Z$2:$Z$16,$AB$2:$AB$16)-$U1102)^2+(_xlfn.XLOOKUP(AV$1,$Z$2:$Z$16,$AC$2:$AC$16-$V1102)^2)))</f>
        <v/>
      </c>
      <c r="AW1102" s="124"/>
      <c r="AX1102" s="124"/>
      <c r="AY1102" s="125">
        <f t="shared" si="595"/>
        <v>0</v>
      </c>
      <c r="AZ1102" s="143">
        <f t="shared" si="596"/>
        <v>0</v>
      </c>
      <c r="BA1102" s="143">
        <f t="shared" si="597"/>
        <v>0</v>
      </c>
      <c r="BB1102" s="143">
        <f t="shared" si="598"/>
        <v>0</v>
      </c>
      <c r="BC1102" s="143">
        <f t="shared" si="599"/>
        <v>0</v>
      </c>
      <c r="BD1102" s="143">
        <f t="shared" si="600"/>
        <v>0</v>
      </c>
      <c r="BE1102" s="143">
        <f t="shared" si="601"/>
        <v>0</v>
      </c>
      <c r="BF1102" s="143">
        <f t="shared" si="602"/>
        <v>0</v>
      </c>
      <c r="BG1102" s="144">
        <f t="shared" si="603"/>
        <v>0</v>
      </c>
      <c r="BH1102" s="144">
        <f t="shared" si="604"/>
        <v>0</v>
      </c>
      <c r="BI1102" s="144">
        <f t="shared" si="605"/>
        <v>0</v>
      </c>
      <c r="BJ1102" s="144">
        <f t="shared" si="606"/>
        <v>0</v>
      </c>
      <c r="BK1102" s="144">
        <f t="shared" si="607"/>
        <v>0</v>
      </c>
      <c r="BL1102" s="144">
        <f t="shared" si="608"/>
        <v>0</v>
      </c>
      <c r="BM1102" s="145">
        <f t="shared" si="609"/>
        <v>0</v>
      </c>
      <c r="BN1102" s="124"/>
      <c r="BO1102" s="124"/>
      <c r="BP1102" s="124"/>
      <c r="BQ1102" s="124"/>
      <c r="BR1102" s="124"/>
      <c r="BS1102" s="124"/>
      <c r="BT1102" s="124"/>
      <c r="BU1102" s="124"/>
      <c r="BV1102" s="130"/>
      <c r="BW1102" s="130"/>
      <c r="BX1102" s="130"/>
      <c r="BY1102" s="130"/>
      <c r="BZ1102" s="130"/>
      <c r="CA1102" s="130"/>
      <c r="CB1102" s="130"/>
      <c r="CC1102" s="130"/>
      <c r="CD1102" s="130"/>
      <c r="CE1102" s="130"/>
      <c r="CF1102" s="130"/>
      <c r="CG1102" s="130"/>
      <c r="CH1102" s="130"/>
      <c r="CI1102" s="130"/>
      <c r="CJ1102" s="130"/>
      <c r="CM1102" s="159">
        <f t="shared" si="610"/>
        <v>0</v>
      </c>
      <c r="CN1102" s="160">
        <f t="shared" si="611"/>
        <v>0</v>
      </c>
      <c r="CO1102" s="160">
        <f t="shared" si="612"/>
        <v>0</v>
      </c>
      <c r="CP1102" s="160">
        <f t="shared" si="613"/>
        <v>0</v>
      </c>
      <c r="CQ1102" s="160">
        <f t="shared" si="614"/>
        <v>0</v>
      </c>
      <c r="CR1102" s="160" t="str">
        <f t="shared" si="615"/>
        <v/>
      </c>
      <c r="CS1102" s="160" t="str">
        <f t="shared" si="616"/>
        <v/>
      </c>
      <c r="CT1102" s="160" t="str">
        <f t="shared" si="617"/>
        <v/>
      </c>
      <c r="CU1102" s="162" t="str">
        <f t="shared" si="618"/>
        <v/>
      </c>
      <c r="CV1102" s="162" t="str">
        <f t="shared" si="619"/>
        <v/>
      </c>
      <c r="CW1102" s="162" t="str">
        <f t="shared" si="620"/>
        <v/>
      </c>
      <c r="CX1102" s="162" t="str">
        <f t="shared" si="621"/>
        <v/>
      </c>
      <c r="CY1102" s="162" t="str">
        <f t="shared" si="622"/>
        <v/>
      </c>
      <c r="CZ1102" s="162" t="str">
        <f t="shared" si="623"/>
        <v/>
      </c>
      <c r="DA1102" s="163" t="str">
        <f t="shared" si="624"/>
        <v/>
      </c>
    </row>
    <row r="1103" spans="1:105" ht="16.5" x14ac:dyDescent="0.3">
      <c r="A1103" s="135"/>
      <c r="B1103" s="136"/>
      <c r="C1103" s="136"/>
      <c r="D1103" s="137"/>
      <c r="E1103" s="176"/>
      <c r="F1103" s="182"/>
      <c r="G1103" s="183"/>
      <c r="H1103" s="183"/>
      <c r="I1103" s="183"/>
      <c r="J1103" s="183"/>
      <c r="K1103" s="183"/>
      <c r="L1103" s="183"/>
      <c r="M1103" s="186"/>
      <c r="N1103" s="182"/>
      <c r="O1103" s="184"/>
      <c r="P1103" s="178"/>
      <c r="Q1103" s="118">
        <f t="shared" si="593"/>
        <v>0</v>
      </c>
      <c r="R1103" s="3"/>
      <c r="S1103" s="3"/>
      <c r="T1103" s="4"/>
      <c r="U1103" s="4"/>
      <c r="V1103" s="99">
        <f t="shared" si="594"/>
        <v>0</v>
      </c>
      <c r="W1103" s="161"/>
      <c r="X1103" s="138"/>
      <c r="AH1103" s="158" t="str">
        <f t="array" ref="AH1103">IF(OR(AH$1=0, $A1103=""),"",SQRT((_xlfn.XLOOKUP(AH$1,$Z$2:$Z$16,$AA$2:$AA$16)-$T1103)^2+(_xlfn.XLOOKUP(AH$1,$Z$2:$Z$16,$AB$2:$AB$16)-$U1103)^2+(_xlfn.XLOOKUP(AH$1,$Z$2:$Z$16,$AC$2:$AC$16-$V1103)^2)))</f>
        <v/>
      </c>
      <c r="AI1103" s="140" t="str">
        <f t="array" ref="AI1103">IF(OR(AI$1=0, $A1103=""),"",SQRT((_xlfn.XLOOKUP(AI$1,$Z$2:$Z$16,$AA$2:$AA$16)-$T1103)^2+(_xlfn.XLOOKUP(AI$1,$Z$2:$Z$16,$AB$2:$AB$16)-$U1103)^2+(_xlfn.XLOOKUP(AI$1,$Z$2:$Z$16,$AC$2:$AC$16-$V1103)^2)))</f>
        <v/>
      </c>
      <c r="AJ1103" s="140" t="str">
        <f t="array" ref="AJ1103">IF(OR(AJ$1=0, $A1103=""),"",SQRT((_xlfn.XLOOKUP(AJ$1,$Z$2:$Z$16,$AA$2:$AA$16)-$T1103)^2+(_xlfn.XLOOKUP(AJ$1,$Z$2:$Z$16,$AB$2:$AB$16)-$U1103)^2+(_xlfn.XLOOKUP(AJ$1,$Z$2:$Z$16,$AC$2:$AC$16-$V1103)^2)))</f>
        <v/>
      </c>
      <c r="AK1103" s="140" t="str">
        <f t="array" ref="AK1103">IF(OR(AK$1=0, $A1103=""),"",SQRT((_xlfn.XLOOKUP(AK$1,$Z$2:$Z$16,$AA$2:$AA$16)-$T1103)^2+(_xlfn.XLOOKUP(AK$1,$Z$2:$Z$16,$AB$2:$AB$16)-$U1103)^2+(_xlfn.XLOOKUP(AK$1,$Z$2:$Z$16,$AC$2:$AC$16-$V1103)^2)))</f>
        <v/>
      </c>
      <c r="AL1103" s="140" t="str">
        <f t="array" ref="AL1103">IF(OR(AL$1=0, $A1103=""),"",SQRT((_xlfn.XLOOKUP(AL$1,$Z$2:$Z$16,$AA$2:$AA$16)-$T1103)^2+(_xlfn.XLOOKUP(AL$1,$Z$2:$Z$16,$AB$2:$AB$16)-$U1103)^2+(_xlfn.XLOOKUP(AL$1,$Z$2:$Z$16,$AC$2:$AC$16-$V1103)^2)))</f>
        <v/>
      </c>
      <c r="AM1103" s="140" t="str">
        <f t="array" ref="AM1103">IF(OR(AM$1=0, $A1103=""),"",SQRT((_xlfn.XLOOKUP(AM$1,$Z$2:$Z$16,$AA$2:$AA$16)-$T1103)^2+(_xlfn.XLOOKUP(AM$1,$Z$2:$Z$16,$AB$2:$AB$16)-$U1103)^2+(_xlfn.XLOOKUP(AM$1,$Z$2:$Z$16,$AC$2:$AC$16-$V1103)^2)))</f>
        <v/>
      </c>
      <c r="AN1103" s="140" t="str">
        <f t="array" ref="AN1103">IF(OR(AN$1=0, $A1103=""),"",SQRT((_xlfn.XLOOKUP(AN$1,$Z$2:$Z$16,$AA$2:$AA$16)-$T1103)^2+(_xlfn.XLOOKUP(AN$1,$Z$2:$Z$16,$AB$2:$AB$16)-$U1103)^2+(_xlfn.XLOOKUP(AN$1,$Z$2:$Z$16,$AC$2:$AC$16-$V1103)^2)))</f>
        <v/>
      </c>
      <c r="AO1103" s="140" t="str">
        <f t="array" ref="AO1103">IF(OR(AO$1=0, $A1103=""),"",SQRT((_xlfn.XLOOKUP(AO$1,$Z$2:$Z$16,$AA$2:$AA$16)-$T1103)^2+(_xlfn.XLOOKUP(AO$1,$Z$2:$Z$16,$AB$2:$AB$16)-$U1103)^2+(_xlfn.XLOOKUP(AO$1,$Z$2:$Z$16,$AC$2:$AC$16-$V1103)^2)))</f>
        <v/>
      </c>
      <c r="AP1103" s="141" t="str">
        <f t="array" ref="AP1103">IF(OR(AP$1=0, $A1103=""),"",SQRT((_xlfn.XLOOKUP(AP$1,$Z$2:$Z$16,$AA$2:$AA$16)-$T1103)^2+(_xlfn.XLOOKUP(AP$1,$Z$2:$Z$16,$AB$2:$AB$16)-$U1103)^2+(_xlfn.XLOOKUP(AP$1,$Z$2:$Z$16,$AC$2:$AC$16-$V1103)^2)))</f>
        <v/>
      </c>
      <c r="AQ1103" s="141" t="str">
        <f t="array" ref="AQ1103">IF(OR(AQ$1=0, $A1103=""),"",SQRT((_xlfn.XLOOKUP(AQ$1,$Z$2:$Z$16,$AA$2:$AA$16)-$T1103)^2+(_xlfn.XLOOKUP(AQ$1,$Z$2:$Z$16,$AB$2:$AB$16)-$U1103)^2+(_xlfn.XLOOKUP(AQ$1,$Z$2:$Z$16,$AC$2:$AC$16-$V1103)^2)))</f>
        <v/>
      </c>
      <c r="AR1103" s="141" t="str">
        <f t="array" ref="AR1103">IF(OR(AR$1=0, $A1103=""),"",SQRT((_xlfn.XLOOKUP(AR$1,$Z$2:$Z$16,$AA$2:$AA$16)-$T1103)^2+(_xlfn.XLOOKUP(AR$1,$Z$2:$Z$16,$AB$2:$AB$16)-$U1103)^2+(_xlfn.XLOOKUP(AR$1,$Z$2:$Z$16,$AC$2:$AC$16-$V1103)^2)))</f>
        <v/>
      </c>
      <c r="AS1103" s="141" t="str">
        <f t="array" ref="AS1103">IF(OR(AS$1=0, $A1103=""),"",SQRT((_xlfn.XLOOKUP(AS$1,$Z$2:$Z$16,$AA$2:$AA$16)-$T1103)^2+(_xlfn.XLOOKUP(AS$1,$Z$2:$Z$16,$AB$2:$AB$16)-$U1103)^2+(_xlfn.XLOOKUP(AS$1,$Z$2:$Z$16,$AC$2:$AC$16-$V1103)^2)))</f>
        <v/>
      </c>
      <c r="AT1103" s="141" t="str">
        <f t="array" ref="AT1103">IF(OR(AT$1=0, $A1103=""),"",SQRT((_xlfn.XLOOKUP(AT$1,$Z$2:$Z$16,$AA$2:$AA$16)-$T1103)^2+(_xlfn.XLOOKUP(AT$1,$Z$2:$Z$16,$AB$2:$AB$16)-$U1103)^2+(_xlfn.XLOOKUP(AT$1,$Z$2:$Z$16,$AC$2:$AC$16-$V1103)^2)))</f>
        <v/>
      </c>
      <c r="AU1103" s="141" t="str">
        <f t="array" ref="AU1103">IF(OR(AU$1=0, $A1103=""),"",SQRT((_xlfn.XLOOKUP(AU$1,$Z$2:$Z$16,$AA$2:$AA$16)-$T1103)^2+(_xlfn.XLOOKUP(AU$1,$Z$2:$Z$16,$AB$2:$AB$16)-$U1103)^2+(_xlfn.XLOOKUP(AU$1,$Z$2:$Z$16,$AC$2:$AC$16-$V1103)^2)))</f>
        <v/>
      </c>
      <c r="AV1103" s="142" t="str">
        <f t="array" ref="AV1103">IF(OR(AV$1=0, $A1103=""),"",SQRT((_xlfn.XLOOKUP(AV$1,$Z$2:$Z$16,$AA$2:$AA$16)-$T1103)^2+(_xlfn.XLOOKUP(AV$1,$Z$2:$Z$16,$AB$2:$AB$16)-$U1103)^2+(_xlfn.XLOOKUP(AV$1,$Z$2:$Z$16,$AC$2:$AC$16-$V1103)^2)))</f>
        <v/>
      </c>
      <c r="AW1103" s="124"/>
      <c r="AX1103" s="124"/>
      <c r="AY1103" s="125">
        <f t="shared" si="595"/>
        <v>0</v>
      </c>
      <c r="AZ1103" s="143">
        <f t="shared" si="596"/>
        <v>0</v>
      </c>
      <c r="BA1103" s="143">
        <f t="shared" si="597"/>
        <v>0</v>
      </c>
      <c r="BB1103" s="143">
        <f t="shared" si="598"/>
        <v>0</v>
      </c>
      <c r="BC1103" s="143">
        <f t="shared" si="599"/>
        <v>0</v>
      </c>
      <c r="BD1103" s="143">
        <f t="shared" si="600"/>
        <v>0</v>
      </c>
      <c r="BE1103" s="143">
        <f t="shared" si="601"/>
        <v>0</v>
      </c>
      <c r="BF1103" s="143">
        <f t="shared" si="602"/>
        <v>0</v>
      </c>
      <c r="BG1103" s="144">
        <f t="shared" si="603"/>
        <v>0</v>
      </c>
      <c r="BH1103" s="144">
        <f t="shared" si="604"/>
        <v>0</v>
      </c>
      <c r="BI1103" s="144">
        <f t="shared" si="605"/>
        <v>0</v>
      </c>
      <c r="BJ1103" s="144">
        <f t="shared" si="606"/>
        <v>0</v>
      </c>
      <c r="BK1103" s="144">
        <f t="shared" si="607"/>
        <v>0</v>
      </c>
      <c r="BL1103" s="144">
        <f t="shared" si="608"/>
        <v>0</v>
      </c>
      <c r="BM1103" s="145">
        <f t="shared" si="609"/>
        <v>0</v>
      </c>
      <c r="BN1103" s="124"/>
      <c r="BO1103" s="124"/>
      <c r="BP1103" s="124"/>
      <c r="BQ1103" s="124"/>
      <c r="BR1103" s="124"/>
      <c r="BS1103" s="124"/>
      <c r="BT1103" s="124"/>
      <c r="BU1103" s="124"/>
      <c r="BV1103" s="130"/>
      <c r="BW1103" s="130"/>
      <c r="BX1103" s="130"/>
      <c r="BY1103" s="130"/>
      <c r="BZ1103" s="130"/>
      <c r="CA1103" s="130"/>
      <c r="CB1103" s="130"/>
      <c r="CC1103" s="130"/>
      <c r="CD1103" s="130"/>
      <c r="CE1103" s="130"/>
      <c r="CF1103" s="130"/>
      <c r="CG1103" s="130"/>
      <c r="CH1103" s="130"/>
      <c r="CI1103" s="130"/>
      <c r="CJ1103" s="130"/>
      <c r="CM1103" s="159">
        <f t="shared" si="610"/>
        <v>0</v>
      </c>
      <c r="CN1103" s="160">
        <f t="shared" si="611"/>
        <v>0</v>
      </c>
      <c r="CO1103" s="160">
        <f t="shared" si="612"/>
        <v>0</v>
      </c>
      <c r="CP1103" s="160">
        <f t="shared" si="613"/>
        <v>0</v>
      </c>
      <c r="CQ1103" s="160">
        <f t="shared" si="614"/>
        <v>0</v>
      </c>
      <c r="CR1103" s="160" t="str">
        <f t="shared" si="615"/>
        <v/>
      </c>
      <c r="CS1103" s="160" t="str">
        <f t="shared" si="616"/>
        <v/>
      </c>
      <c r="CT1103" s="160" t="str">
        <f t="shared" si="617"/>
        <v/>
      </c>
      <c r="CU1103" s="162" t="str">
        <f t="shared" si="618"/>
        <v/>
      </c>
      <c r="CV1103" s="162" t="str">
        <f t="shared" si="619"/>
        <v/>
      </c>
      <c r="CW1103" s="162" t="str">
        <f t="shared" si="620"/>
        <v/>
      </c>
      <c r="CX1103" s="162" t="str">
        <f t="shared" si="621"/>
        <v/>
      </c>
      <c r="CY1103" s="162" t="str">
        <f t="shared" si="622"/>
        <v/>
      </c>
      <c r="CZ1103" s="162" t="str">
        <f t="shared" si="623"/>
        <v/>
      </c>
      <c r="DA1103" s="163" t="str">
        <f t="shared" si="624"/>
        <v/>
      </c>
    </row>
    <row r="1104" spans="1:105" ht="16.5" x14ac:dyDescent="0.3">
      <c r="A1104" s="135"/>
      <c r="B1104" s="136"/>
      <c r="C1104" s="136"/>
      <c r="D1104" s="137"/>
      <c r="E1104" s="176"/>
      <c r="F1104" s="182"/>
      <c r="G1104" s="183"/>
      <c r="H1104" s="183"/>
      <c r="I1104" s="183"/>
      <c r="J1104" s="183"/>
      <c r="K1104" s="183"/>
      <c r="L1104" s="183"/>
      <c r="M1104" s="186"/>
      <c r="N1104" s="182"/>
      <c r="O1104" s="184"/>
      <c r="P1104" s="178"/>
      <c r="Q1104" s="118">
        <f t="shared" si="593"/>
        <v>0</v>
      </c>
      <c r="R1104" s="3"/>
      <c r="S1104" s="3"/>
      <c r="T1104" s="4"/>
      <c r="U1104" s="4"/>
      <c r="V1104" s="99">
        <f t="shared" si="594"/>
        <v>0</v>
      </c>
      <c r="W1104" s="161"/>
      <c r="X1104" s="138"/>
      <c r="AH1104" s="158" t="str">
        <f t="array" ref="AH1104">IF(OR(AH$1=0, $A1104=""),"",SQRT((_xlfn.XLOOKUP(AH$1,$Z$2:$Z$16,$AA$2:$AA$16)-$T1104)^2+(_xlfn.XLOOKUP(AH$1,$Z$2:$Z$16,$AB$2:$AB$16)-$U1104)^2+(_xlfn.XLOOKUP(AH$1,$Z$2:$Z$16,$AC$2:$AC$16-$V1104)^2)))</f>
        <v/>
      </c>
      <c r="AI1104" s="140" t="str">
        <f t="array" ref="AI1104">IF(OR(AI$1=0, $A1104=""),"",SQRT((_xlfn.XLOOKUP(AI$1,$Z$2:$Z$16,$AA$2:$AA$16)-$T1104)^2+(_xlfn.XLOOKUP(AI$1,$Z$2:$Z$16,$AB$2:$AB$16)-$U1104)^2+(_xlfn.XLOOKUP(AI$1,$Z$2:$Z$16,$AC$2:$AC$16-$V1104)^2)))</f>
        <v/>
      </c>
      <c r="AJ1104" s="140" t="str">
        <f t="array" ref="AJ1104">IF(OR(AJ$1=0, $A1104=""),"",SQRT((_xlfn.XLOOKUP(AJ$1,$Z$2:$Z$16,$AA$2:$AA$16)-$T1104)^2+(_xlfn.XLOOKUP(AJ$1,$Z$2:$Z$16,$AB$2:$AB$16)-$U1104)^2+(_xlfn.XLOOKUP(AJ$1,$Z$2:$Z$16,$AC$2:$AC$16-$V1104)^2)))</f>
        <v/>
      </c>
      <c r="AK1104" s="140" t="str">
        <f t="array" ref="AK1104">IF(OR(AK$1=0, $A1104=""),"",SQRT((_xlfn.XLOOKUP(AK$1,$Z$2:$Z$16,$AA$2:$AA$16)-$T1104)^2+(_xlfn.XLOOKUP(AK$1,$Z$2:$Z$16,$AB$2:$AB$16)-$U1104)^2+(_xlfn.XLOOKUP(AK$1,$Z$2:$Z$16,$AC$2:$AC$16-$V1104)^2)))</f>
        <v/>
      </c>
      <c r="AL1104" s="140" t="str">
        <f t="array" ref="AL1104">IF(OR(AL$1=0, $A1104=""),"",SQRT((_xlfn.XLOOKUP(AL$1,$Z$2:$Z$16,$AA$2:$AA$16)-$T1104)^2+(_xlfn.XLOOKUP(AL$1,$Z$2:$Z$16,$AB$2:$AB$16)-$U1104)^2+(_xlfn.XLOOKUP(AL$1,$Z$2:$Z$16,$AC$2:$AC$16-$V1104)^2)))</f>
        <v/>
      </c>
      <c r="AM1104" s="140" t="str">
        <f t="array" ref="AM1104">IF(OR(AM$1=0, $A1104=""),"",SQRT((_xlfn.XLOOKUP(AM$1,$Z$2:$Z$16,$AA$2:$AA$16)-$T1104)^2+(_xlfn.XLOOKUP(AM$1,$Z$2:$Z$16,$AB$2:$AB$16)-$U1104)^2+(_xlfn.XLOOKUP(AM$1,$Z$2:$Z$16,$AC$2:$AC$16-$V1104)^2)))</f>
        <v/>
      </c>
      <c r="AN1104" s="140" t="str">
        <f t="array" ref="AN1104">IF(OR(AN$1=0, $A1104=""),"",SQRT((_xlfn.XLOOKUP(AN$1,$Z$2:$Z$16,$AA$2:$AA$16)-$T1104)^2+(_xlfn.XLOOKUP(AN$1,$Z$2:$Z$16,$AB$2:$AB$16)-$U1104)^2+(_xlfn.XLOOKUP(AN$1,$Z$2:$Z$16,$AC$2:$AC$16-$V1104)^2)))</f>
        <v/>
      </c>
      <c r="AO1104" s="140" t="str">
        <f t="array" ref="AO1104">IF(OR(AO$1=0, $A1104=""),"",SQRT((_xlfn.XLOOKUP(AO$1,$Z$2:$Z$16,$AA$2:$AA$16)-$T1104)^2+(_xlfn.XLOOKUP(AO$1,$Z$2:$Z$16,$AB$2:$AB$16)-$U1104)^2+(_xlfn.XLOOKUP(AO$1,$Z$2:$Z$16,$AC$2:$AC$16-$V1104)^2)))</f>
        <v/>
      </c>
      <c r="AP1104" s="141" t="str">
        <f t="array" ref="AP1104">IF(OR(AP$1=0, $A1104=""),"",SQRT((_xlfn.XLOOKUP(AP$1,$Z$2:$Z$16,$AA$2:$AA$16)-$T1104)^2+(_xlfn.XLOOKUP(AP$1,$Z$2:$Z$16,$AB$2:$AB$16)-$U1104)^2+(_xlfn.XLOOKUP(AP$1,$Z$2:$Z$16,$AC$2:$AC$16-$V1104)^2)))</f>
        <v/>
      </c>
      <c r="AQ1104" s="141" t="str">
        <f t="array" ref="AQ1104">IF(OR(AQ$1=0, $A1104=""),"",SQRT((_xlfn.XLOOKUP(AQ$1,$Z$2:$Z$16,$AA$2:$AA$16)-$T1104)^2+(_xlfn.XLOOKUP(AQ$1,$Z$2:$Z$16,$AB$2:$AB$16)-$U1104)^2+(_xlfn.XLOOKUP(AQ$1,$Z$2:$Z$16,$AC$2:$AC$16-$V1104)^2)))</f>
        <v/>
      </c>
      <c r="AR1104" s="141" t="str">
        <f t="array" ref="AR1104">IF(OR(AR$1=0, $A1104=""),"",SQRT((_xlfn.XLOOKUP(AR$1,$Z$2:$Z$16,$AA$2:$AA$16)-$T1104)^2+(_xlfn.XLOOKUP(AR$1,$Z$2:$Z$16,$AB$2:$AB$16)-$U1104)^2+(_xlfn.XLOOKUP(AR$1,$Z$2:$Z$16,$AC$2:$AC$16-$V1104)^2)))</f>
        <v/>
      </c>
      <c r="AS1104" s="141" t="str">
        <f t="array" ref="AS1104">IF(OR(AS$1=0, $A1104=""),"",SQRT((_xlfn.XLOOKUP(AS$1,$Z$2:$Z$16,$AA$2:$AA$16)-$T1104)^2+(_xlfn.XLOOKUP(AS$1,$Z$2:$Z$16,$AB$2:$AB$16)-$U1104)^2+(_xlfn.XLOOKUP(AS$1,$Z$2:$Z$16,$AC$2:$AC$16-$V1104)^2)))</f>
        <v/>
      </c>
      <c r="AT1104" s="141" t="str">
        <f t="array" ref="AT1104">IF(OR(AT$1=0, $A1104=""),"",SQRT((_xlfn.XLOOKUP(AT$1,$Z$2:$Z$16,$AA$2:$AA$16)-$T1104)^2+(_xlfn.XLOOKUP(AT$1,$Z$2:$Z$16,$AB$2:$AB$16)-$U1104)^2+(_xlfn.XLOOKUP(AT$1,$Z$2:$Z$16,$AC$2:$AC$16-$V1104)^2)))</f>
        <v/>
      </c>
      <c r="AU1104" s="141" t="str">
        <f t="array" ref="AU1104">IF(OR(AU$1=0, $A1104=""),"",SQRT((_xlfn.XLOOKUP(AU$1,$Z$2:$Z$16,$AA$2:$AA$16)-$T1104)^2+(_xlfn.XLOOKUP(AU$1,$Z$2:$Z$16,$AB$2:$AB$16)-$U1104)^2+(_xlfn.XLOOKUP(AU$1,$Z$2:$Z$16,$AC$2:$AC$16-$V1104)^2)))</f>
        <v/>
      </c>
      <c r="AV1104" s="142" t="str">
        <f t="array" ref="AV1104">IF(OR(AV$1=0, $A1104=""),"",SQRT((_xlfn.XLOOKUP(AV$1,$Z$2:$Z$16,$AA$2:$AA$16)-$T1104)^2+(_xlfn.XLOOKUP(AV$1,$Z$2:$Z$16,$AB$2:$AB$16)-$U1104)^2+(_xlfn.XLOOKUP(AV$1,$Z$2:$Z$16,$AC$2:$AC$16-$V1104)^2)))</f>
        <v/>
      </c>
      <c r="AW1104" s="124"/>
      <c r="AX1104" s="124"/>
      <c r="AY1104" s="125">
        <f t="shared" si="595"/>
        <v>0</v>
      </c>
      <c r="AZ1104" s="143">
        <f t="shared" si="596"/>
        <v>0</v>
      </c>
      <c r="BA1104" s="143">
        <f t="shared" si="597"/>
        <v>0</v>
      </c>
      <c r="BB1104" s="143">
        <f t="shared" si="598"/>
        <v>0</v>
      </c>
      <c r="BC1104" s="143">
        <f t="shared" si="599"/>
        <v>0</v>
      </c>
      <c r="BD1104" s="143">
        <f t="shared" si="600"/>
        <v>0</v>
      </c>
      <c r="BE1104" s="143">
        <f t="shared" si="601"/>
        <v>0</v>
      </c>
      <c r="BF1104" s="143">
        <f t="shared" si="602"/>
        <v>0</v>
      </c>
      <c r="BG1104" s="144">
        <f t="shared" si="603"/>
        <v>0</v>
      </c>
      <c r="BH1104" s="144">
        <f t="shared" si="604"/>
        <v>0</v>
      </c>
      <c r="BI1104" s="144">
        <f t="shared" si="605"/>
        <v>0</v>
      </c>
      <c r="BJ1104" s="144">
        <f t="shared" si="606"/>
        <v>0</v>
      </c>
      <c r="BK1104" s="144">
        <f t="shared" si="607"/>
        <v>0</v>
      </c>
      <c r="BL1104" s="144">
        <f t="shared" si="608"/>
        <v>0</v>
      </c>
      <c r="BM1104" s="145">
        <f t="shared" si="609"/>
        <v>0</v>
      </c>
      <c r="BN1104" s="124"/>
      <c r="BO1104" s="124"/>
      <c r="BP1104" s="124"/>
      <c r="BQ1104" s="124"/>
      <c r="BR1104" s="124"/>
      <c r="BS1104" s="124"/>
      <c r="BT1104" s="124"/>
      <c r="BU1104" s="124"/>
      <c r="BV1104" s="130"/>
      <c r="BW1104" s="130"/>
      <c r="BX1104" s="130"/>
      <c r="BY1104" s="130"/>
      <c r="BZ1104" s="130"/>
      <c r="CA1104" s="130"/>
      <c r="CB1104" s="130"/>
      <c r="CC1104" s="130"/>
      <c r="CD1104" s="130"/>
      <c r="CE1104" s="130"/>
      <c r="CF1104" s="130"/>
      <c r="CG1104" s="130"/>
      <c r="CH1104" s="130"/>
      <c r="CI1104" s="130"/>
      <c r="CJ1104" s="130"/>
      <c r="CM1104" s="159">
        <f t="shared" si="610"/>
        <v>0</v>
      </c>
      <c r="CN1104" s="160">
        <f t="shared" si="611"/>
        <v>0</v>
      </c>
      <c r="CO1104" s="160">
        <f t="shared" si="612"/>
        <v>0</v>
      </c>
      <c r="CP1104" s="160">
        <f t="shared" si="613"/>
        <v>0</v>
      </c>
      <c r="CQ1104" s="160">
        <f t="shared" si="614"/>
        <v>0</v>
      </c>
      <c r="CR1104" s="160" t="str">
        <f t="shared" si="615"/>
        <v/>
      </c>
      <c r="CS1104" s="160" t="str">
        <f t="shared" si="616"/>
        <v/>
      </c>
      <c r="CT1104" s="160" t="str">
        <f t="shared" si="617"/>
        <v/>
      </c>
      <c r="CU1104" s="162" t="str">
        <f t="shared" si="618"/>
        <v/>
      </c>
      <c r="CV1104" s="162" t="str">
        <f t="shared" si="619"/>
        <v/>
      </c>
      <c r="CW1104" s="162" t="str">
        <f t="shared" si="620"/>
        <v/>
      </c>
      <c r="CX1104" s="162" t="str">
        <f t="shared" si="621"/>
        <v/>
      </c>
      <c r="CY1104" s="162" t="str">
        <f t="shared" si="622"/>
        <v/>
      </c>
      <c r="CZ1104" s="162" t="str">
        <f t="shared" si="623"/>
        <v/>
      </c>
      <c r="DA1104" s="163" t="str">
        <f t="shared" si="624"/>
        <v/>
      </c>
    </row>
    <row r="1105" spans="1:105" ht="16.5" x14ac:dyDescent="0.3">
      <c r="A1105" s="135"/>
      <c r="B1105" s="136"/>
      <c r="C1105" s="136"/>
      <c r="D1105" s="137"/>
      <c r="E1105" s="176"/>
      <c r="F1105" s="182"/>
      <c r="G1105" s="183"/>
      <c r="H1105" s="183"/>
      <c r="I1105" s="183"/>
      <c r="J1105" s="183"/>
      <c r="K1105" s="183"/>
      <c r="L1105" s="183"/>
      <c r="M1105" s="186"/>
      <c r="N1105" s="182"/>
      <c r="O1105" s="184"/>
      <c r="P1105" s="178"/>
      <c r="Q1105" s="118">
        <f t="shared" si="593"/>
        <v>0</v>
      </c>
      <c r="R1105" s="3"/>
      <c r="S1105" s="3"/>
      <c r="T1105" s="4"/>
      <c r="U1105" s="4"/>
      <c r="V1105" s="99">
        <f t="shared" si="594"/>
        <v>0</v>
      </c>
      <c r="W1105" s="161"/>
      <c r="X1105" s="138"/>
      <c r="AH1105" s="158" t="str">
        <f t="array" ref="AH1105">IF(OR(AH$1=0, $A1105=""),"",SQRT((_xlfn.XLOOKUP(AH$1,$Z$2:$Z$16,$AA$2:$AA$16)-$T1105)^2+(_xlfn.XLOOKUP(AH$1,$Z$2:$Z$16,$AB$2:$AB$16)-$U1105)^2+(_xlfn.XLOOKUP(AH$1,$Z$2:$Z$16,$AC$2:$AC$16-$V1105)^2)))</f>
        <v/>
      </c>
      <c r="AI1105" s="140" t="str">
        <f t="array" ref="AI1105">IF(OR(AI$1=0, $A1105=""),"",SQRT((_xlfn.XLOOKUP(AI$1,$Z$2:$Z$16,$AA$2:$AA$16)-$T1105)^2+(_xlfn.XLOOKUP(AI$1,$Z$2:$Z$16,$AB$2:$AB$16)-$U1105)^2+(_xlfn.XLOOKUP(AI$1,$Z$2:$Z$16,$AC$2:$AC$16-$V1105)^2)))</f>
        <v/>
      </c>
      <c r="AJ1105" s="140" t="str">
        <f t="array" ref="AJ1105">IF(OR(AJ$1=0, $A1105=""),"",SQRT((_xlfn.XLOOKUP(AJ$1,$Z$2:$Z$16,$AA$2:$AA$16)-$T1105)^2+(_xlfn.XLOOKUP(AJ$1,$Z$2:$Z$16,$AB$2:$AB$16)-$U1105)^2+(_xlfn.XLOOKUP(AJ$1,$Z$2:$Z$16,$AC$2:$AC$16-$V1105)^2)))</f>
        <v/>
      </c>
      <c r="AK1105" s="140" t="str">
        <f t="array" ref="AK1105">IF(OR(AK$1=0, $A1105=""),"",SQRT((_xlfn.XLOOKUP(AK$1,$Z$2:$Z$16,$AA$2:$AA$16)-$T1105)^2+(_xlfn.XLOOKUP(AK$1,$Z$2:$Z$16,$AB$2:$AB$16)-$U1105)^2+(_xlfn.XLOOKUP(AK$1,$Z$2:$Z$16,$AC$2:$AC$16-$V1105)^2)))</f>
        <v/>
      </c>
      <c r="AL1105" s="140" t="str">
        <f t="array" ref="AL1105">IF(OR(AL$1=0, $A1105=""),"",SQRT((_xlfn.XLOOKUP(AL$1,$Z$2:$Z$16,$AA$2:$AA$16)-$T1105)^2+(_xlfn.XLOOKUP(AL$1,$Z$2:$Z$16,$AB$2:$AB$16)-$U1105)^2+(_xlfn.XLOOKUP(AL$1,$Z$2:$Z$16,$AC$2:$AC$16-$V1105)^2)))</f>
        <v/>
      </c>
      <c r="AM1105" s="140" t="str">
        <f t="array" ref="AM1105">IF(OR(AM$1=0, $A1105=""),"",SQRT((_xlfn.XLOOKUP(AM$1,$Z$2:$Z$16,$AA$2:$AA$16)-$T1105)^2+(_xlfn.XLOOKUP(AM$1,$Z$2:$Z$16,$AB$2:$AB$16)-$U1105)^2+(_xlfn.XLOOKUP(AM$1,$Z$2:$Z$16,$AC$2:$AC$16-$V1105)^2)))</f>
        <v/>
      </c>
      <c r="AN1105" s="140" t="str">
        <f t="array" ref="AN1105">IF(OR(AN$1=0, $A1105=""),"",SQRT((_xlfn.XLOOKUP(AN$1,$Z$2:$Z$16,$AA$2:$AA$16)-$T1105)^2+(_xlfn.XLOOKUP(AN$1,$Z$2:$Z$16,$AB$2:$AB$16)-$U1105)^2+(_xlfn.XLOOKUP(AN$1,$Z$2:$Z$16,$AC$2:$AC$16-$V1105)^2)))</f>
        <v/>
      </c>
      <c r="AO1105" s="140" t="str">
        <f t="array" ref="AO1105">IF(OR(AO$1=0, $A1105=""),"",SQRT((_xlfn.XLOOKUP(AO$1,$Z$2:$Z$16,$AA$2:$AA$16)-$T1105)^2+(_xlfn.XLOOKUP(AO$1,$Z$2:$Z$16,$AB$2:$AB$16)-$U1105)^2+(_xlfn.XLOOKUP(AO$1,$Z$2:$Z$16,$AC$2:$AC$16-$V1105)^2)))</f>
        <v/>
      </c>
      <c r="AP1105" s="141" t="str">
        <f t="array" ref="AP1105">IF(OR(AP$1=0, $A1105=""),"",SQRT((_xlfn.XLOOKUP(AP$1,$Z$2:$Z$16,$AA$2:$AA$16)-$T1105)^2+(_xlfn.XLOOKUP(AP$1,$Z$2:$Z$16,$AB$2:$AB$16)-$U1105)^2+(_xlfn.XLOOKUP(AP$1,$Z$2:$Z$16,$AC$2:$AC$16-$V1105)^2)))</f>
        <v/>
      </c>
      <c r="AQ1105" s="141" t="str">
        <f t="array" ref="AQ1105">IF(OR(AQ$1=0, $A1105=""),"",SQRT((_xlfn.XLOOKUP(AQ$1,$Z$2:$Z$16,$AA$2:$AA$16)-$T1105)^2+(_xlfn.XLOOKUP(AQ$1,$Z$2:$Z$16,$AB$2:$AB$16)-$U1105)^2+(_xlfn.XLOOKUP(AQ$1,$Z$2:$Z$16,$AC$2:$AC$16-$V1105)^2)))</f>
        <v/>
      </c>
      <c r="AR1105" s="141" t="str">
        <f t="array" ref="AR1105">IF(OR(AR$1=0, $A1105=""),"",SQRT((_xlfn.XLOOKUP(AR$1,$Z$2:$Z$16,$AA$2:$AA$16)-$T1105)^2+(_xlfn.XLOOKUP(AR$1,$Z$2:$Z$16,$AB$2:$AB$16)-$U1105)^2+(_xlfn.XLOOKUP(AR$1,$Z$2:$Z$16,$AC$2:$AC$16-$V1105)^2)))</f>
        <v/>
      </c>
      <c r="AS1105" s="141" t="str">
        <f t="array" ref="AS1105">IF(OR(AS$1=0, $A1105=""),"",SQRT((_xlfn.XLOOKUP(AS$1,$Z$2:$Z$16,$AA$2:$AA$16)-$T1105)^2+(_xlfn.XLOOKUP(AS$1,$Z$2:$Z$16,$AB$2:$AB$16)-$U1105)^2+(_xlfn.XLOOKUP(AS$1,$Z$2:$Z$16,$AC$2:$AC$16-$V1105)^2)))</f>
        <v/>
      </c>
      <c r="AT1105" s="141" t="str">
        <f t="array" ref="AT1105">IF(OR(AT$1=0, $A1105=""),"",SQRT((_xlfn.XLOOKUP(AT$1,$Z$2:$Z$16,$AA$2:$AA$16)-$T1105)^2+(_xlfn.XLOOKUP(AT$1,$Z$2:$Z$16,$AB$2:$AB$16)-$U1105)^2+(_xlfn.XLOOKUP(AT$1,$Z$2:$Z$16,$AC$2:$AC$16-$V1105)^2)))</f>
        <v/>
      </c>
      <c r="AU1105" s="141" t="str">
        <f t="array" ref="AU1105">IF(OR(AU$1=0, $A1105=""),"",SQRT((_xlfn.XLOOKUP(AU$1,$Z$2:$Z$16,$AA$2:$AA$16)-$T1105)^2+(_xlfn.XLOOKUP(AU$1,$Z$2:$Z$16,$AB$2:$AB$16)-$U1105)^2+(_xlfn.XLOOKUP(AU$1,$Z$2:$Z$16,$AC$2:$AC$16-$V1105)^2)))</f>
        <v/>
      </c>
      <c r="AV1105" s="142" t="str">
        <f t="array" ref="AV1105">IF(OR(AV$1=0, $A1105=""),"",SQRT((_xlfn.XLOOKUP(AV$1,$Z$2:$Z$16,$AA$2:$AA$16)-$T1105)^2+(_xlfn.XLOOKUP(AV$1,$Z$2:$Z$16,$AB$2:$AB$16)-$U1105)^2+(_xlfn.XLOOKUP(AV$1,$Z$2:$Z$16,$AC$2:$AC$16-$V1105)^2)))</f>
        <v/>
      </c>
      <c r="AW1105" s="124"/>
      <c r="AX1105" s="124"/>
      <c r="AY1105" s="125">
        <f t="shared" si="595"/>
        <v>0</v>
      </c>
      <c r="AZ1105" s="143">
        <f t="shared" si="596"/>
        <v>0</v>
      </c>
      <c r="BA1105" s="143">
        <f t="shared" si="597"/>
        <v>0</v>
      </c>
      <c r="BB1105" s="143">
        <f t="shared" si="598"/>
        <v>0</v>
      </c>
      <c r="BC1105" s="143">
        <f t="shared" si="599"/>
        <v>0</v>
      </c>
      <c r="BD1105" s="143">
        <f t="shared" si="600"/>
        <v>0</v>
      </c>
      <c r="BE1105" s="143">
        <f t="shared" si="601"/>
        <v>0</v>
      </c>
      <c r="BF1105" s="143">
        <f t="shared" si="602"/>
        <v>0</v>
      </c>
      <c r="BG1105" s="144">
        <f t="shared" si="603"/>
        <v>0</v>
      </c>
      <c r="BH1105" s="144">
        <f t="shared" si="604"/>
        <v>0</v>
      </c>
      <c r="BI1105" s="144">
        <f t="shared" si="605"/>
        <v>0</v>
      </c>
      <c r="BJ1105" s="144">
        <f t="shared" si="606"/>
        <v>0</v>
      </c>
      <c r="BK1105" s="144">
        <f t="shared" si="607"/>
        <v>0</v>
      </c>
      <c r="BL1105" s="144">
        <f t="shared" si="608"/>
        <v>0</v>
      </c>
      <c r="BM1105" s="145">
        <f t="shared" si="609"/>
        <v>0</v>
      </c>
      <c r="BN1105" s="124"/>
      <c r="BO1105" s="124"/>
      <c r="BP1105" s="124"/>
      <c r="BQ1105" s="124"/>
      <c r="BR1105" s="124"/>
      <c r="BS1105" s="124"/>
      <c r="BT1105" s="124"/>
      <c r="BU1105" s="124"/>
      <c r="BV1105" s="130"/>
      <c r="BW1105" s="130"/>
      <c r="BX1105" s="130"/>
      <c r="BY1105" s="130"/>
      <c r="BZ1105" s="130"/>
      <c r="CA1105" s="130"/>
      <c r="CB1105" s="130"/>
      <c r="CC1105" s="130"/>
      <c r="CD1105" s="130"/>
      <c r="CE1105" s="130"/>
      <c r="CF1105" s="130"/>
      <c r="CG1105" s="130"/>
      <c r="CH1105" s="130"/>
      <c r="CI1105" s="130"/>
      <c r="CJ1105" s="130"/>
      <c r="CM1105" s="159">
        <f t="shared" si="610"/>
        <v>0</v>
      </c>
      <c r="CN1105" s="160">
        <f t="shared" si="611"/>
        <v>0</v>
      </c>
      <c r="CO1105" s="160">
        <f t="shared" si="612"/>
        <v>0</v>
      </c>
      <c r="CP1105" s="160">
        <f t="shared" si="613"/>
        <v>0</v>
      </c>
      <c r="CQ1105" s="160">
        <f t="shared" si="614"/>
        <v>0</v>
      </c>
      <c r="CR1105" s="160" t="str">
        <f t="shared" si="615"/>
        <v/>
      </c>
      <c r="CS1105" s="160" t="str">
        <f t="shared" si="616"/>
        <v/>
      </c>
      <c r="CT1105" s="160" t="str">
        <f t="shared" si="617"/>
        <v/>
      </c>
      <c r="CU1105" s="162" t="str">
        <f t="shared" si="618"/>
        <v/>
      </c>
      <c r="CV1105" s="162" t="str">
        <f t="shared" si="619"/>
        <v/>
      </c>
      <c r="CW1105" s="162" t="str">
        <f t="shared" si="620"/>
        <v/>
      </c>
      <c r="CX1105" s="162" t="str">
        <f t="shared" si="621"/>
        <v/>
      </c>
      <c r="CY1105" s="162" t="str">
        <f t="shared" si="622"/>
        <v/>
      </c>
      <c r="CZ1105" s="162" t="str">
        <f t="shared" si="623"/>
        <v/>
      </c>
      <c r="DA1105" s="163" t="str">
        <f t="shared" si="624"/>
        <v/>
      </c>
    </row>
    <row r="1106" spans="1:105" ht="16.5" x14ac:dyDescent="0.3">
      <c r="A1106" s="135"/>
      <c r="B1106" s="136"/>
      <c r="C1106" s="136"/>
      <c r="D1106" s="137"/>
      <c r="E1106" s="176"/>
      <c r="F1106" s="182"/>
      <c r="G1106" s="183"/>
      <c r="H1106" s="183"/>
      <c r="I1106" s="183"/>
      <c r="J1106" s="183"/>
      <c r="K1106" s="183"/>
      <c r="L1106" s="183"/>
      <c r="M1106" s="186"/>
      <c r="N1106" s="182"/>
      <c r="O1106" s="184"/>
      <c r="P1106" s="178"/>
      <c r="Q1106" s="118">
        <f t="shared" si="593"/>
        <v>0</v>
      </c>
      <c r="R1106" s="3"/>
      <c r="S1106" s="3"/>
      <c r="T1106" s="4"/>
      <c r="U1106" s="4"/>
      <c r="V1106" s="99">
        <f t="shared" si="594"/>
        <v>0</v>
      </c>
      <c r="W1106" s="161"/>
      <c r="X1106" s="138"/>
      <c r="AH1106" s="158" t="str">
        <f t="array" ref="AH1106">IF(OR(AH$1=0, $A1106=""),"",SQRT((_xlfn.XLOOKUP(AH$1,$Z$2:$Z$16,$AA$2:$AA$16)-$T1106)^2+(_xlfn.XLOOKUP(AH$1,$Z$2:$Z$16,$AB$2:$AB$16)-$U1106)^2+(_xlfn.XLOOKUP(AH$1,$Z$2:$Z$16,$AC$2:$AC$16-$V1106)^2)))</f>
        <v/>
      </c>
      <c r="AI1106" s="140" t="str">
        <f t="array" ref="AI1106">IF(OR(AI$1=0, $A1106=""),"",SQRT((_xlfn.XLOOKUP(AI$1,$Z$2:$Z$16,$AA$2:$AA$16)-$T1106)^2+(_xlfn.XLOOKUP(AI$1,$Z$2:$Z$16,$AB$2:$AB$16)-$U1106)^2+(_xlfn.XLOOKUP(AI$1,$Z$2:$Z$16,$AC$2:$AC$16-$V1106)^2)))</f>
        <v/>
      </c>
      <c r="AJ1106" s="140" t="str">
        <f t="array" ref="AJ1106">IF(OR(AJ$1=0, $A1106=""),"",SQRT((_xlfn.XLOOKUP(AJ$1,$Z$2:$Z$16,$AA$2:$AA$16)-$T1106)^2+(_xlfn.XLOOKUP(AJ$1,$Z$2:$Z$16,$AB$2:$AB$16)-$U1106)^2+(_xlfn.XLOOKUP(AJ$1,$Z$2:$Z$16,$AC$2:$AC$16-$V1106)^2)))</f>
        <v/>
      </c>
      <c r="AK1106" s="140" t="str">
        <f t="array" ref="AK1106">IF(OR(AK$1=0, $A1106=""),"",SQRT((_xlfn.XLOOKUP(AK$1,$Z$2:$Z$16,$AA$2:$AA$16)-$T1106)^2+(_xlfn.XLOOKUP(AK$1,$Z$2:$Z$16,$AB$2:$AB$16)-$U1106)^2+(_xlfn.XLOOKUP(AK$1,$Z$2:$Z$16,$AC$2:$AC$16-$V1106)^2)))</f>
        <v/>
      </c>
      <c r="AL1106" s="140" t="str">
        <f t="array" ref="AL1106">IF(OR(AL$1=0, $A1106=""),"",SQRT((_xlfn.XLOOKUP(AL$1,$Z$2:$Z$16,$AA$2:$AA$16)-$T1106)^2+(_xlfn.XLOOKUP(AL$1,$Z$2:$Z$16,$AB$2:$AB$16)-$U1106)^2+(_xlfn.XLOOKUP(AL$1,$Z$2:$Z$16,$AC$2:$AC$16-$V1106)^2)))</f>
        <v/>
      </c>
      <c r="AM1106" s="140" t="str">
        <f t="array" ref="AM1106">IF(OR(AM$1=0, $A1106=""),"",SQRT((_xlfn.XLOOKUP(AM$1,$Z$2:$Z$16,$AA$2:$AA$16)-$T1106)^2+(_xlfn.XLOOKUP(AM$1,$Z$2:$Z$16,$AB$2:$AB$16)-$U1106)^2+(_xlfn.XLOOKUP(AM$1,$Z$2:$Z$16,$AC$2:$AC$16-$V1106)^2)))</f>
        <v/>
      </c>
      <c r="AN1106" s="140" t="str">
        <f t="array" ref="AN1106">IF(OR(AN$1=0, $A1106=""),"",SQRT((_xlfn.XLOOKUP(AN$1,$Z$2:$Z$16,$AA$2:$AA$16)-$T1106)^2+(_xlfn.XLOOKUP(AN$1,$Z$2:$Z$16,$AB$2:$AB$16)-$U1106)^2+(_xlfn.XLOOKUP(AN$1,$Z$2:$Z$16,$AC$2:$AC$16-$V1106)^2)))</f>
        <v/>
      </c>
      <c r="AO1106" s="140" t="str">
        <f t="array" ref="AO1106">IF(OR(AO$1=0, $A1106=""),"",SQRT((_xlfn.XLOOKUP(AO$1,$Z$2:$Z$16,$AA$2:$AA$16)-$T1106)^2+(_xlfn.XLOOKUP(AO$1,$Z$2:$Z$16,$AB$2:$AB$16)-$U1106)^2+(_xlfn.XLOOKUP(AO$1,$Z$2:$Z$16,$AC$2:$AC$16-$V1106)^2)))</f>
        <v/>
      </c>
      <c r="AP1106" s="141" t="str">
        <f t="array" ref="AP1106">IF(OR(AP$1=0, $A1106=""),"",SQRT((_xlfn.XLOOKUP(AP$1,$Z$2:$Z$16,$AA$2:$AA$16)-$T1106)^2+(_xlfn.XLOOKUP(AP$1,$Z$2:$Z$16,$AB$2:$AB$16)-$U1106)^2+(_xlfn.XLOOKUP(AP$1,$Z$2:$Z$16,$AC$2:$AC$16-$V1106)^2)))</f>
        <v/>
      </c>
      <c r="AQ1106" s="141" t="str">
        <f t="array" ref="AQ1106">IF(OR(AQ$1=0, $A1106=""),"",SQRT((_xlfn.XLOOKUP(AQ$1,$Z$2:$Z$16,$AA$2:$AA$16)-$T1106)^2+(_xlfn.XLOOKUP(AQ$1,$Z$2:$Z$16,$AB$2:$AB$16)-$U1106)^2+(_xlfn.XLOOKUP(AQ$1,$Z$2:$Z$16,$AC$2:$AC$16-$V1106)^2)))</f>
        <v/>
      </c>
      <c r="AR1106" s="141" t="str">
        <f t="array" ref="AR1106">IF(OR(AR$1=0, $A1106=""),"",SQRT((_xlfn.XLOOKUP(AR$1,$Z$2:$Z$16,$AA$2:$AA$16)-$T1106)^2+(_xlfn.XLOOKUP(AR$1,$Z$2:$Z$16,$AB$2:$AB$16)-$U1106)^2+(_xlfn.XLOOKUP(AR$1,$Z$2:$Z$16,$AC$2:$AC$16-$V1106)^2)))</f>
        <v/>
      </c>
      <c r="AS1106" s="141" t="str">
        <f t="array" ref="AS1106">IF(OR(AS$1=0, $A1106=""),"",SQRT((_xlfn.XLOOKUP(AS$1,$Z$2:$Z$16,$AA$2:$AA$16)-$T1106)^2+(_xlfn.XLOOKUP(AS$1,$Z$2:$Z$16,$AB$2:$AB$16)-$U1106)^2+(_xlfn.XLOOKUP(AS$1,$Z$2:$Z$16,$AC$2:$AC$16-$V1106)^2)))</f>
        <v/>
      </c>
      <c r="AT1106" s="141" t="str">
        <f t="array" ref="AT1106">IF(OR(AT$1=0, $A1106=""),"",SQRT((_xlfn.XLOOKUP(AT$1,$Z$2:$Z$16,$AA$2:$AA$16)-$T1106)^2+(_xlfn.XLOOKUP(AT$1,$Z$2:$Z$16,$AB$2:$AB$16)-$U1106)^2+(_xlfn.XLOOKUP(AT$1,$Z$2:$Z$16,$AC$2:$AC$16-$V1106)^2)))</f>
        <v/>
      </c>
      <c r="AU1106" s="141" t="str">
        <f t="array" ref="AU1106">IF(OR(AU$1=0, $A1106=""),"",SQRT((_xlfn.XLOOKUP(AU$1,$Z$2:$Z$16,$AA$2:$AA$16)-$T1106)^2+(_xlfn.XLOOKUP(AU$1,$Z$2:$Z$16,$AB$2:$AB$16)-$U1106)^2+(_xlfn.XLOOKUP(AU$1,$Z$2:$Z$16,$AC$2:$AC$16-$V1106)^2)))</f>
        <v/>
      </c>
      <c r="AV1106" s="142" t="str">
        <f t="array" ref="AV1106">IF(OR(AV$1=0, $A1106=""),"",SQRT((_xlfn.XLOOKUP(AV$1,$Z$2:$Z$16,$AA$2:$AA$16)-$T1106)^2+(_xlfn.XLOOKUP(AV$1,$Z$2:$Z$16,$AB$2:$AB$16)-$U1106)^2+(_xlfn.XLOOKUP(AV$1,$Z$2:$Z$16,$AC$2:$AC$16-$V1106)^2)))</f>
        <v/>
      </c>
      <c r="AW1106" s="124"/>
      <c r="AX1106" s="124"/>
      <c r="AY1106" s="125">
        <f t="shared" si="595"/>
        <v>0</v>
      </c>
      <c r="AZ1106" s="143">
        <f t="shared" si="596"/>
        <v>0</v>
      </c>
      <c r="BA1106" s="143">
        <f t="shared" si="597"/>
        <v>0</v>
      </c>
      <c r="BB1106" s="143">
        <f t="shared" si="598"/>
        <v>0</v>
      </c>
      <c r="BC1106" s="143">
        <f t="shared" si="599"/>
        <v>0</v>
      </c>
      <c r="BD1106" s="143">
        <f t="shared" si="600"/>
        <v>0</v>
      </c>
      <c r="BE1106" s="143">
        <f t="shared" si="601"/>
        <v>0</v>
      </c>
      <c r="BF1106" s="143">
        <f t="shared" si="602"/>
        <v>0</v>
      </c>
      <c r="BG1106" s="144">
        <f t="shared" si="603"/>
        <v>0</v>
      </c>
      <c r="BH1106" s="144">
        <f t="shared" si="604"/>
        <v>0</v>
      </c>
      <c r="BI1106" s="144">
        <f t="shared" si="605"/>
        <v>0</v>
      </c>
      <c r="BJ1106" s="144">
        <f t="shared" si="606"/>
        <v>0</v>
      </c>
      <c r="BK1106" s="144">
        <f t="shared" si="607"/>
        <v>0</v>
      </c>
      <c r="BL1106" s="144">
        <f t="shared" si="608"/>
        <v>0</v>
      </c>
      <c r="BM1106" s="145">
        <f t="shared" si="609"/>
        <v>0</v>
      </c>
      <c r="BN1106" s="124"/>
      <c r="BO1106" s="124"/>
      <c r="BP1106" s="124"/>
      <c r="BQ1106" s="124"/>
      <c r="BR1106" s="124"/>
      <c r="BS1106" s="124"/>
      <c r="BT1106" s="124"/>
      <c r="BU1106" s="124"/>
      <c r="BV1106" s="130"/>
      <c r="BW1106" s="130"/>
      <c r="BX1106" s="130"/>
      <c r="BY1106" s="130"/>
      <c r="BZ1106" s="130"/>
      <c r="CA1106" s="130"/>
      <c r="CB1106" s="130"/>
      <c r="CC1106" s="130"/>
      <c r="CD1106" s="130"/>
      <c r="CE1106" s="130"/>
      <c r="CF1106" s="130"/>
      <c r="CG1106" s="130"/>
      <c r="CH1106" s="130"/>
      <c r="CI1106" s="130"/>
      <c r="CJ1106" s="130"/>
      <c r="CM1106" s="159">
        <f t="shared" si="610"/>
        <v>0</v>
      </c>
      <c r="CN1106" s="160">
        <f t="shared" si="611"/>
        <v>0</v>
      </c>
      <c r="CO1106" s="160">
        <f t="shared" si="612"/>
        <v>0</v>
      </c>
      <c r="CP1106" s="160">
        <f t="shared" si="613"/>
        <v>0</v>
      </c>
      <c r="CQ1106" s="160">
        <f t="shared" si="614"/>
        <v>0</v>
      </c>
      <c r="CR1106" s="160" t="str">
        <f t="shared" si="615"/>
        <v/>
      </c>
      <c r="CS1106" s="160" t="str">
        <f t="shared" si="616"/>
        <v/>
      </c>
      <c r="CT1106" s="160" t="str">
        <f t="shared" si="617"/>
        <v/>
      </c>
      <c r="CU1106" s="162" t="str">
        <f t="shared" si="618"/>
        <v/>
      </c>
      <c r="CV1106" s="162" t="str">
        <f t="shared" si="619"/>
        <v/>
      </c>
      <c r="CW1106" s="162" t="str">
        <f t="shared" si="620"/>
        <v/>
      </c>
      <c r="CX1106" s="162" t="str">
        <f t="shared" si="621"/>
        <v/>
      </c>
      <c r="CY1106" s="162" t="str">
        <f t="shared" si="622"/>
        <v/>
      </c>
      <c r="CZ1106" s="162" t="str">
        <f t="shared" si="623"/>
        <v/>
      </c>
      <c r="DA1106" s="163" t="str">
        <f t="shared" si="624"/>
        <v/>
      </c>
    </row>
    <row r="1107" spans="1:105" ht="16.5" x14ac:dyDescent="0.3">
      <c r="A1107" s="135"/>
      <c r="B1107" s="136"/>
      <c r="C1107" s="136"/>
      <c r="D1107" s="137"/>
      <c r="E1107" s="176"/>
      <c r="F1107" s="182"/>
      <c r="G1107" s="183"/>
      <c r="H1107" s="183"/>
      <c r="I1107" s="183"/>
      <c r="J1107" s="183"/>
      <c r="K1107" s="183"/>
      <c r="L1107" s="183"/>
      <c r="M1107" s="186"/>
      <c r="N1107" s="182"/>
      <c r="O1107" s="184"/>
      <c r="P1107" s="178"/>
      <c r="Q1107" s="118">
        <f t="shared" si="593"/>
        <v>0</v>
      </c>
      <c r="R1107" s="3"/>
      <c r="S1107" s="3"/>
      <c r="T1107" s="4"/>
      <c r="U1107" s="4"/>
      <c r="V1107" s="99">
        <f t="shared" si="594"/>
        <v>0</v>
      </c>
      <c r="W1107" s="161"/>
      <c r="X1107" s="138"/>
      <c r="AH1107" s="158" t="str">
        <f t="array" ref="AH1107">IF(OR(AH$1=0, $A1107=""),"",SQRT((_xlfn.XLOOKUP(AH$1,$Z$2:$Z$16,$AA$2:$AA$16)-$T1107)^2+(_xlfn.XLOOKUP(AH$1,$Z$2:$Z$16,$AB$2:$AB$16)-$U1107)^2+(_xlfn.XLOOKUP(AH$1,$Z$2:$Z$16,$AC$2:$AC$16-$V1107)^2)))</f>
        <v/>
      </c>
      <c r="AI1107" s="140" t="str">
        <f t="array" ref="AI1107">IF(OR(AI$1=0, $A1107=""),"",SQRT((_xlfn.XLOOKUP(AI$1,$Z$2:$Z$16,$AA$2:$AA$16)-$T1107)^2+(_xlfn.XLOOKUP(AI$1,$Z$2:$Z$16,$AB$2:$AB$16)-$U1107)^2+(_xlfn.XLOOKUP(AI$1,$Z$2:$Z$16,$AC$2:$AC$16-$V1107)^2)))</f>
        <v/>
      </c>
      <c r="AJ1107" s="140" t="str">
        <f t="array" ref="AJ1107">IF(OR(AJ$1=0, $A1107=""),"",SQRT((_xlfn.XLOOKUP(AJ$1,$Z$2:$Z$16,$AA$2:$AA$16)-$T1107)^2+(_xlfn.XLOOKUP(AJ$1,$Z$2:$Z$16,$AB$2:$AB$16)-$U1107)^2+(_xlfn.XLOOKUP(AJ$1,$Z$2:$Z$16,$AC$2:$AC$16-$V1107)^2)))</f>
        <v/>
      </c>
      <c r="AK1107" s="140" t="str">
        <f t="array" ref="AK1107">IF(OR(AK$1=0, $A1107=""),"",SQRT((_xlfn.XLOOKUP(AK$1,$Z$2:$Z$16,$AA$2:$AA$16)-$T1107)^2+(_xlfn.XLOOKUP(AK$1,$Z$2:$Z$16,$AB$2:$AB$16)-$U1107)^2+(_xlfn.XLOOKUP(AK$1,$Z$2:$Z$16,$AC$2:$AC$16-$V1107)^2)))</f>
        <v/>
      </c>
      <c r="AL1107" s="140" t="str">
        <f t="array" ref="AL1107">IF(OR(AL$1=0, $A1107=""),"",SQRT((_xlfn.XLOOKUP(AL$1,$Z$2:$Z$16,$AA$2:$AA$16)-$T1107)^2+(_xlfn.XLOOKUP(AL$1,$Z$2:$Z$16,$AB$2:$AB$16)-$U1107)^2+(_xlfn.XLOOKUP(AL$1,$Z$2:$Z$16,$AC$2:$AC$16-$V1107)^2)))</f>
        <v/>
      </c>
      <c r="AM1107" s="140" t="str">
        <f t="array" ref="AM1107">IF(OR(AM$1=0, $A1107=""),"",SQRT((_xlfn.XLOOKUP(AM$1,$Z$2:$Z$16,$AA$2:$AA$16)-$T1107)^2+(_xlfn.XLOOKUP(AM$1,$Z$2:$Z$16,$AB$2:$AB$16)-$U1107)^2+(_xlfn.XLOOKUP(AM$1,$Z$2:$Z$16,$AC$2:$AC$16-$V1107)^2)))</f>
        <v/>
      </c>
      <c r="AN1107" s="140" t="str">
        <f t="array" ref="AN1107">IF(OR(AN$1=0, $A1107=""),"",SQRT((_xlfn.XLOOKUP(AN$1,$Z$2:$Z$16,$AA$2:$AA$16)-$T1107)^2+(_xlfn.XLOOKUP(AN$1,$Z$2:$Z$16,$AB$2:$AB$16)-$U1107)^2+(_xlfn.XLOOKUP(AN$1,$Z$2:$Z$16,$AC$2:$AC$16-$V1107)^2)))</f>
        <v/>
      </c>
      <c r="AO1107" s="140" t="str">
        <f t="array" ref="AO1107">IF(OR(AO$1=0, $A1107=""),"",SQRT((_xlfn.XLOOKUP(AO$1,$Z$2:$Z$16,$AA$2:$AA$16)-$T1107)^2+(_xlfn.XLOOKUP(AO$1,$Z$2:$Z$16,$AB$2:$AB$16)-$U1107)^2+(_xlfn.XLOOKUP(AO$1,$Z$2:$Z$16,$AC$2:$AC$16-$V1107)^2)))</f>
        <v/>
      </c>
      <c r="AP1107" s="141" t="str">
        <f t="array" ref="AP1107">IF(OR(AP$1=0, $A1107=""),"",SQRT((_xlfn.XLOOKUP(AP$1,$Z$2:$Z$16,$AA$2:$AA$16)-$T1107)^2+(_xlfn.XLOOKUP(AP$1,$Z$2:$Z$16,$AB$2:$AB$16)-$U1107)^2+(_xlfn.XLOOKUP(AP$1,$Z$2:$Z$16,$AC$2:$AC$16-$V1107)^2)))</f>
        <v/>
      </c>
      <c r="AQ1107" s="141" t="str">
        <f t="array" ref="AQ1107">IF(OR(AQ$1=0, $A1107=""),"",SQRT((_xlfn.XLOOKUP(AQ$1,$Z$2:$Z$16,$AA$2:$AA$16)-$T1107)^2+(_xlfn.XLOOKUP(AQ$1,$Z$2:$Z$16,$AB$2:$AB$16)-$U1107)^2+(_xlfn.XLOOKUP(AQ$1,$Z$2:$Z$16,$AC$2:$AC$16-$V1107)^2)))</f>
        <v/>
      </c>
      <c r="AR1107" s="141" t="str">
        <f t="array" ref="AR1107">IF(OR(AR$1=0, $A1107=""),"",SQRT((_xlfn.XLOOKUP(AR$1,$Z$2:$Z$16,$AA$2:$AA$16)-$T1107)^2+(_xlfn.XLOOKUP(AR$1,$Z$2:$Z$16,$AB$2:$AB$16)-$U1107)^2+(_xlfn.XLOOKUP(AR$1,$Z$2:$Z$16,$AC$2:$AC$16-$V1107)^2)))</f>
        <v/>
      </c>
      <c r="AS1107" s="141" t="str">
        <f t="array" ref="AS1107">IF(OR(AS$1=0, $A1107=""),"",SQRT((_xlfn.XLOOKUP(AS$1,$Z$2:$Z$16,$AA$2:$AA$16)-$T1107)^2+(_xlfn.XLOOKUP(AS$1,$Z$2:$Z$16,$AB$2:$AB$16)-$U1107)^2+(_xlfn.XLOOKUP(AS$1,$Z$2:$Z$16,$AC$2:$AC$16-$V1107)^2)))</f>
        <v/>
      </c>
      <c r="AT1107" s="141" t="str">
        <f t="array" ref="AT1107">IF(OR(AT$1=0, $A1107=""),"",SQRT((_xlfn.XLOOKUP(AT$1,$Z$2:$Z$16,$AA$2:$AA$16)-$T1107)^2+(_xlfn.XLOOKUP(AT$1,$Z$2:$Z$16,$AB$2:$AB$16)-$U1107)^2+(_xlfn.XLOOKUP(AT$1,$Z$2:$Z$16,$AC$2:$AC$16-$V1107)^2)))</f>
        <v/>
      </c>
      <c r="AU1107" s="141" t="str">
        <f t="array" ref="AU1107">IF(OR(AU$1=0, $A1107=""),"",SQRT((_xlfn.XLOOKUP(AU$1,$Z$2:$Z$16,$AA$2:$AA$16)-$T1107)^2+(_xlfn.XLOOKUP(AU$1,$Z$2:$Z$16,$AB$2:$AB$16)-$U1107)^2+(_xlfn.XLOOKUP(AU$1,$Z$2:$Z$16,$AC$2:$AC$16-$V1107)^2)))</f>
        <v/>
      </c>
      <c r="AV1107" s="142" t="str">
        <f t="array" ref="AV1107">IF(OR(AV$1=0, $A1107=""),"",SQRT((_xlfn.XLOOKUP(AV$1,$Z$2:$Z$16,$AA$2:$AA$16)-$T1107)^2+(_xlfn.XLOOKUP(AV$1,$Z$2:$Z$16,$AB$2:$AB$16)-$U1107)^2+(_xlfn.XLOOKUP(AV$1,$Z$2:$Z$16,$AC$2:$AC$16-$V1107)^2)))</f>
        <v/>
      </c>
      <c r="AW1107" s="124"/>
      <c r="AX1107" s="124"/>
      <c r="AY1107" s="125">
        <f t="shared" si="595"/>
        <v>0</v>
      </c>
      <c r="AZ1107" s="143">
        <f t="shared" si="596"/>
        <v>0</v>
      </c>
      <c r="BA1107" s="143">
        <f t="shared" si="597"/>
        <v>0</v>
      </c>
      <c r="BB1107" s="143">
        <f t="shared" si="598"/>
        <v>0</v>
      </c>
      <c r="BC1107" s="143">
        <f t="shared" si="599"/>
        <v>0</v>
      </c>
      <c r="BD1107" s="143">
        <f t="shared" si="600"/>
        <v>0</v>
      </c>
      <c r="BE1107" s="143">
        <f t="shared" si="601"/>
        <v>0</v>
      </c>
      <c r="BF1107" s="143">
        <f t="shared" si="602"/>
        <v>0</v>
      </c>
      <c r="BG1107" s="144">
        <f t="shared" si="603"/>
        <v>0</v>
      </c>
      <c r="BH1107" s="144">
        <f t="shared" si="604"/>
        <v>0</v>
      </c>
      <c r="BI1107" s="144">
        <f t="shared" si="605"/>
        <v>0</v>
      </c>
      <c r="BJ1107" s="144">
        <f t="shared" si="606"/>
        <v>0</v>
      </c>
      <c r="BK1107" s="144">
        <f t="shared" si="607"/>
        <v>0</v>
      </c>
      <c r="BL1107" s="144">
        <f t="shared" si="608"/>
        <v>0</v>
      </c>
      <c r="BM1107" s="145">
        <f t="shared" si="609"/>
        <v>0</v>
      </c>
      <c r="BN1107" s="124"/>
      <c r="BO1107" s="124"/>
      <c r="BP1107" s="124"/>
      <c r="BQ1107" s="124"/>
      <c r="BR1107" s="124"/>
      <c r="BS1107" s="124"/>
      <c r="BT1107" s="124"/>
      <c r="BU1107" s="124"/>
      <c r="BV1107" s="130"/>
      <c r="BW1107" s="130"/>
      <c r="BX1107" s="130"/>
      <c r="BY1107" s="130"/>
      <c r="BZ1107" s="130"/>
      <c r="CA1107" s="130"/>
      <c r="CB1107" s="130"/>
      <c r="CC1107" s="130"/>
      <c r="CD1107" s="130"/>
      <c r="CE1107" s="130"/>
      <c r="CF1107" s="130"/>
      <c r="CG1107" s="130"/>
      <c r="CH1107" s="130"/>
      <c r="CI1107" s="130"/>
      <c r="CJ1107" s="130"/>
      <c r="CM1107" s="159">
        <f t="shared" si="610"/>
        <v>0</v>
      </c>
      <c r="CN1107" s="160">
        <f t="shared" si="611"/>
        <v>0</v>
      </c>
      <c r="CO1107" s="160">
        <f t="shared" si="612"/>
        <v>0</v>
      </c>
      <c r="CP1107" s="160">
        <f t="shared" si="613"/>
        <v>0</v>
      </c>
      <c r="CQ1107" s="160">
        <f t="shared" si="614"/>
        <v>0</v>
      </c>
      <c r="CR1107" s="160" t="str">
        <f t="shared" si="615"/>
        <v/>
      </c>
      <c r="CS1107" s="160" t="str">
        <f t="shared" si="616"/>
        <v/>
      </c>
      <c r="CT1107" s="160" t="str">
        <f t="shared" si="617"/>
        <v/>
      </c>
      <c r="CU1107" s="162" t="str">
        <f t="shared" si="618"/>
        <v/>
      </c>
      <c r="CV1107" s="162" t="str">
        <f t="shared" si="619"/>
        <v/>
      </c>
      <c r="CW1107" s="162" t="str">
        <f t="shared" si="620"/>
        <v/>
      </c>
      <c r="CX1107" s="162" t="str">
        <f t="shared" si="621"/>
        <v/>
      </c>
      <c r="CY1107" s="162" t="str">
        <f t="shared" si="622"/>
        <v/>
      </c>
      <c r="CZ1107" s="162" t="str">
        <f t="shared" si="623"/>
        <v/>
      </c>
      <c r="DA1107" s="163" t="str">
        <f t="shared" si="624"/>
        <v/>
      </c>
    </row>
    <row r="1108" spans="1:105" ht="16.5" x14ac:dyDescent="0.3">
      <c r="A1108" s="135"/>
      <c r="B1108" s="136"/>
      <c r="C1108" s="136"/>
      <c r="D1108" s="137"/>
      <c r="E1108" s="176"/>
      <c r="F1108" s="182"/>
      <c r="G1108" s="183"/>
      <c r="H1108" s="183"/>
      <c r="I1108" s="183"/>
      <c r="J1108" s="183"/>
      <c r="K1108" s="183"/>
      <c r="L1108" s="183"/>
      <c r="M1108" s="186"/>
      <c r="N1108" s="182"/>
      <c r="O1108" s="184"/>
      <c r="P1108" s="178"/>
      <c r="Q1108" s="118">
        <f t="shared" si="593"/>
        <v>0</v>
      </c>
      <c r="R1108" s="3"/>
      <c r="S1108" s="3"/>
      <c r="T1108" s="4"/>
      <c r="U1108" s="4"/>
      <c r="V1108" s="99">
        <f t="shared" si="594"/>
        <v>0</v>
      </c>
      <c r="W1108" s="161"/>
      <c r="X1108" s="138"/>
      <c r="AH1108" s="158" t="str">
        <f t="array" ref="AH1108">IF(OR(AH$1=0, $A1108=""),"",SQRT((_xlfn.XLOOKUP(AH$1,$Z$2:$Z$16,$AA$2:$AA$16)-$T1108)^2+(_xlfn.XLOOKUP(AH$1,$Z$2:$Z$16,$AB$2:$AB$16)-$U1108)^2+(_xlfn.XLOOKUP(AH$1,$Z$2:$Z$16,$AC$2:$AC$16-$V1108)^2)))</f>
        <v/>
      </c>
      <c r="AI1108" s="140" t="str">
        <f t="array" ref="AI1108">IF(OR(AI$1=0, $A1108=""),"",SQRT((_xlfn.XLOOKUP(AI$1,$Z$2:$Z$16,$AA$2:$AA$16)-$T1108)^2+(_xlfn.XLOOKUP(AI$1,$Z$2:$Z$16,$AB$2:$AB$16)-$U1108)^2+(_xlfn.XLOOKUP(AI$1,$Z$2:$Z$16,$AC$2:$AC$16-$V1108)^2)))</f>
        <v/>
      </c>
      <c r="AJ1108" s="140" t="str">
        <f t="array" ref="AJ1108">IF(OR(AJ$1=0, $A1108=""),"",SQRT((_xlfn.XLOOKUP(AJ$1,$Z$2:$Z$16,$AA$2:$AA$16)-$T1108)^2+(_xlfn.XLOOKUP(AJ$1,$Z$2:$Z$16,$AB$2:$AB$16)-$U1108)^2+(_xlfn.XLOOKUP(AJ$1,$Z$2:$Z$16,$AC$2:$AC$16-$V1108)^2)))</f>
        <v/>
      </c>
      <c r="AK1108" s="140" t="str">
        <f t="array" ref="AK1108">IF(OR(AK$1=0, $A1108=""),"",SQRT((_xlfn.XLOOKUP(AK$1,$Z$2:$Z$16,$AA$2:$AA$16)-$T1108)^2+(_xlfn.XLOOKUP(AK$1,$Z$2:$Z$16,$AB$2:$AB$16)-$U1108)^2+(_xlfn.XLOOKUP(AK$1,$Z$2:$Z$16,$AC$2:$AC$16-$V1108)^2)))</f>
        <v/>
      </c>
      <c r="AL1108" s="140" t="str">
        <f t="array" ref="AL1108">IF(OR(AL$1=0, $A1108=""),"",SQRT((_xlfn.XLOOKUP(AL$1,$Z$2:$Z$16,$AA$2:$AA$16)-$T1108)^2+(_xlfn.XLOOKUP(AL$1,$Z$2:$Z$16,$AB$2:$AB$16)-$U1108)^2+(_xlfn.XLOOKUP(AL$1,$Z$2:$Z$16,$AC$2:$AC$16-$V1108)^2)))</f>
        <v/>
      </c>
      <c r="AM1108" s="140" t="str">
        <f t="array" ref="AM1108">IF(OR(AM$1=0, $A1108=""),"",SQRT((_xlfn.XLOOKUP(AM$1,$Z$2:$Z$16,$AA$2:$AA$16)-$T1108)^2+(_xlfn.XLOOKUP(AM$1,$Z$2:$Z$16,$AB$2:$AB$16)-$U1108)^2+(_xlfn.XLOOKUP(AM$1,$Z$2:$Z$16,$AC$2:$AC$16-$V1108)^2)))</f>
        <v/>
      </c>
      <c r="AN1108" s="140" t="str">
        <f t="array" ref="AN1108">IF(OR(AN$1=0, $A1108=""),"",SQRT((_xlfn.XLOOKUP(AN$1,$Z$2:$Z$16,$AA$2:$AA$16)-$T1108)^2+(_xlfn.XLOOKUP(AN$1,$Z$2:$Z$16,$AB$2:$AB$16)-$U1108)^2+(_xlfn.XLOOKUP(AN$1,$Z$2:$Z$16,$AC$2:$AC$16-$V1108)^2)))</f>
        <v/>
      </c>
      <c r="AO1108" s="140" t="str">
        <f t="array" ref="AO1108">IF(OR(AO$1=0, $A1108=""),"",SQRT((_xlfn.XLOOKUP(AO$1,$Z$2:$Z$16,$AA$2:$AA$16)-$T1108)^2+(_xlfn.XLOOKUP(AO$1,$Z$2:$Z$16,$AB$2:$AB$16)-$U1108)^2+(_xlfn.XLOOKUP(AO$1,$Z$2:$Z$16,$AC$2:$AC$16-$V1108)^2)))</f>
        <v/>
      </c>
      <c r="AP1108" s="141" t="str">
        <f t="array" ref="AP1108">IF(OR(AP$1=0, $A1108=""),"",SQRT((_xlfn.XLOOKUP(AP$1,$Z$2:$Z$16,$AA$2:$AA$16)-$T1108)^2+(_xlfn.XLOOKUP(AP$1,$Z$2:$Z$16,$AB$2:$AB$16)-$U1108)^2+(_xlfn.XLOOKUP(AP$1,$Z$2:$Z$16,$AC$2:$AC$16-$V1108)^2)))</f>
        <v/>
      </c>
      <c r="AQ1108" s="141" t="str">
        <f t="array" ref="AQ1108">IF(OR(AQ$1=0, $A1108=""),"",SQRT((_xlfn.XLOOKUP(AQ$1,$Z$2:$Z$16,$AA$2:$AA$16)-$T1108)^2+(_xlfn.XLOOKUP(AQ$1,$Z$2:$Z$16,$AB$2:$AB$16)-$U1108)^2+(_xlfn.XLOOKUP(AQ$1,$Z$2:$Z$16,$AC$2:$AC$16-$V1108)^2)))</f>
        <v/>
      </c>
      <c r="AR1108" s="141" t="str">
        <f t="array" ref="AR1108">IF(OR(AR$1=0, $A1108=""),"",SQRT((_xlfn.XLOOKUP(AR$1,$Z$2:$Z$16,$AA$2:$AA$16)-$T1108)^2+(_xlfn.XLOOKUP(AR$1,$Z$2:$Z$16,$AB$2:$AB$16)-$U1108)^2+(_xlfn.XLOOKUP(AR$1,$Z$2:$Z$16,$AC$2:$AC$16-$V1108)^2)))</f>
        <v/>
      </c>
      <c r="AS1108" s="141" t="str">
        <f t="array" ref="AS1108">IF(OR(AS$1=0, $A1108=""),"",SQRT((_xlfn.XLOOKUP(AS$1,$Z$2:$Z$16,$AA$2:$AA$16)-$T1108)^2+(_xlfn.XLOOKUP(AS$1,$Z$2:$Z$16,$AB$2:$AB$16)-$U1108)^2+(_xlfn.XLOOKUP(AS$1,$Z$2:$Z$16,$AC$2:$AC$16-$V1108)^2)))</f>
        <v/>
      </c>
      <c r="AT1108" s="141" t="str">
        <f t="array" ref="AT1108">IF(OR(AT$1=0, $A1108=""),"",SQRT((_xlfn.XLOOKUP(AT$1,$Z$2:$Z$16,$AA$2:$AA$16)-$T1108)^2+(_xlfn.XLOOKUP(AT$1,$Z$2:$Z$16,$AB$2:$AB$16)-$U1108)^2+(_xlfn.XLOOKUP(AT$1,$Z$2:$Z$16,$AC$2:$AC$16-$V1108)^2)))</f>
        <v/>
      </c>
      <c r="AU1108" s="141" t="str">
        <f t="array" ref="AU1108">IF(OR(AU$1=0, $A1108=""),"",SQRT((_xlfn.XLOOKUP(AU$1,$Z$2:$Z$16,$AA$2:$AA$16)-$T1108)^2+(_xlfn.XLOOKUP(AU$1,$Z$2:$Z$16,$AB$2:$AB$16)-$U1108)^2+(_xlfn.XLOOKUP(AU$1,$Z$2:$Z$16,$AC$2:$AC$16-$V1108)^2)))</f>
        <v/>
      </c>
      <c r="AV1108" s="142" t="str">
        <f t="array" ref="AV1108">IF(OR(AV$1=0, $A1108=""),"",SQRT((_xlfn.XLOOKUP(AV$1,$Z$2:$Z$16,$AA$2:$AA$16)-$T1108)^2+(_xlfn.XLOOKUP(AV$1,$Z$2:$Z$16,$AB$2:$AB$16)-$U1108)^2+(_xlfn.XLOOKUP(AV$1,$Z$2:$Z$16,$AC$2:$AC$16-$V1108)^2)))</f>
        <v/>
      </c>
      <c r="AW1108" s="124"/>
      <c r="AX1108" s="124"/>
      <c r="AY1108" s="125">
        <f t="shared" si="595"/>
        <v>0</v>
      </c>
      <c r="AZ1108" s="143">
        <f t="shared" si="596"/>
        <v>0</v>
      </c>
      <c r="BA1108" s="143">
        <f t="shared" si="597"/>
        <v>0</v>
      </c>
      <c r="BB1108" s="143">
        <f t="shared" si="598"/>
        <v>0</v>
      </c>
      <c r="BC1108" s="143">
        <f t="shared" si="599"/>
        <v>0</v>
      </c>
      <c r="BD1108" s="143">
        <f t="shared" si="600"/>
        <v>0</v>
      </c>
      <c r="BE1108" s="143">
        <f t="shared" si="601"/>
        <v>0</v>
      </c>
      <c r="BF1108" s="143">
        <f t="shared" si="602"/>
        <v>0</v>
      </c>
      <c r="BG1108" s="144">
        <f t="shared" si="603"/>
        <v>0</v>
      </c>
      <c r="BH1108" s="144">
        <f t="shared" si="604"/>
        <v>0</v>
      </c>
      <c r="BI1108" s="144">
        <f t="shared" si="605"/>
        <v>0</v>
      </c>
      <c r="BJ1108" s="144">
        <f t="shared" si="606"/>
        <v>0</v>
      </c>
      <c r="BK1108" s="144">
        <f t="shared" si="607"/>
        <v>0</v>
      </c>
      <c r="BL1108" s="144">
        <f t="shared" si="608"/>
        <v>0</v>
      </c>
      <c r="BM1108" s="145">
        <f t="shared" si="609"/>
        <v>0</v>
      </c>
      <c r="BN1108" s="124"/>
      <c r="BO1108" s="124"/>
      <c r="BP1108" s="124"/>
      <c r="BQ1108" s="124"/>
      <c r="BR1108" s="124"/>
      <c r="BS1108" s="124"/>
      <c r="BT1108" s="124"/>
      <c r="BU1108" s="124"/>
      <c r="BV1108" s="130"/>
      <c r="BW1108" s="130"/>
      <c r="BX1108" s="130"/>
      <c r="BY1108" s="130"/>
      <c r="BZ1108" s="130"/>
      <c r="CA1108" s="130"/>
      <c r="CB1108" s="130"/>
      <c r="CC1108" s="130"/>
      <c r="CD1108" s="130"/>
      <c r="CE1108" s="130"/>
      <c r="CF1108" s="130"/>
      <c r="CG1108" s="130"/>
      <c r="CH1108" s="130"/>
      <c r="CI1108" s="130"/>
      <c r="CJ1108" s="130"/>
      <c r="CM1108" s="159">
        <f t="shared" si="610"/>
        <v>0</v>
      </c>
      <c r="CN1108" s="160">
        <f t="shared" si="611"/>
        <v>0</v>
      </c>
      <c r="CO1108" s="160">
        <f t="shared" si="612"/>
        <v>0</v>
      </c>
      <c r="CP1108" s="160">
        <f t="shared" si="613"/>
        <v>0</v>
      </c>
      <c r="CQ1108" s="160">
        <f t="shared" si="614"/>
        <v>0</v>
      </c>
      <c r="CR1108" s="160" t="str">
        <f t="shared" si="615"/>
        <v/>
      </c>
      <c r="CS1108" s="160" t="str">
        <f t="shared" si="616"/>
        <v/>
      </c>
      <c r="CT1108" s="160" t="str">
        <f t="shared" si="617"/>
        <v/>
      </c>
      <c r="CU1108" s="162" t="str">
        <f t="shared" si="618"/>
        <v/>
      </c>
      <c r="CV1108" s="162" t="str">
        <f t="shared" si="619"/>
        <v/>
      </c>
      <c r="CW1108" s="162" t="str">
        <f t="shared" si="620"/>
        <v/>
      </c>
      <c r="CX1108" s="162" t="str">
        <f t="shared" si="621"/>
        <v/>
      </c>
      <c r="CY1108" s="162" t="str">
        <f t="shared" si="622"/>
        <v/>
      </c>
      <c r="CZ1108" s="162" t="str">
        <f t="shared" si="623"/>
        <v/>
      </c>
      <c r="DA1108" s="163" t="str">
        <f t="shared" si="624"/>
        <v/>
      </c>
    </row>
    <row r="1109" spans="1:105" ht="16.5" x14ac:dyDescent="0.3">
      <c r="A1109" s="135"/>
      <c r="B1109" s="136"/>
      <c r="C1109" s="136"/>
      <c r="D1109" s="137"/>
      <c r="E1109" s="176"/>
      <c r="F1109" s="182"/>
      <c r="G1109" s="183"/>
      <c r="H1109" s="183"/>
      <c r="I1109" s="183"/>
      <c r="J1109" s="183"/>
      <c r="K1109" s="183"/>
      <c r="L1109" s="183"/>
      <c r="M1109" s="186"/>
      <c r="N1109" s="182"/>
      <c r="O1109" s="184"/>
      <c r="P1109" s="178"/>
      <c r="Q1109" s="118">
        <f t="shared" si="593"/>
        <v>0</v>
      </c>
      <c r="R1109" s="3"/>
      <c r="S1109" s="3"/>
      <c r="T1109" s="4"/>
      <c r="U1109" s="4"/>
      <c r="V1109" s="99">
        <f t="shared" si="594"/>
        <v>0</v>
      </c>
      <c r="W1109" s="161"/>
      <c r="X1109" s="138"/>
      <c r="AH1109" s="158" t="str">
        <f t="array" ref="AH1109">IF(OR(AH$1=0, $A1109=""),"",SQRT((_xlfn.XLOOKUP(AH$1,$Z$2:$Z$16,$AA$2:$AA$16)-$T1109)^2+(_xlfn.XLOOKUP(AH$1,$Z$2:$Z$16,$AB$2:$AB$16)-$U1109)^2+(_xlfn.XLOOKUP(AH$1,$Z$2:$Z$16,$AC$2:$AC$16-$V1109)^2)))</f>
        <v/>
      </c>
      <c r="AI1109" s="140" t="str">
        <f t="array" ref="AI1109">IF(OR(AI$1=0, $A1109=""),"",SQRT((_xlfn.XLOOKUP(AI$1,$Z$2:$Z$16,$AA$2:$AA$16)-$T1109)^2+(_xlfn.XLOOKUP(AI$1,$Z$2:$Z$16,$AB$2:$AB$16)-$U1109)^2+(_xlfn.XLOOKUP(AI$1,$Z$2:$Z$16,$AC$2:$AC$16-$V1109)^2)))</f>
        <v/>
      </c>
      <c r="AJ1109" s="140" t="str">
        <f t="array" ref="AJ1109">IF(OR(AJ$1=0, $A1109=""),"",SQRT((_xlfn.XLOOKUP(AJ$1,$Z$2:$Z$16,$AA$2:$AA$16)-$T1109)^2+(_xlfn.XLOOKUP(AJ$1,$Z$2:$Z$16,$AB$2:$AB$16)-$U1109)^2+(_xlfn.XLOOKUP(AJ$1,$Z$2:$Z$16,$AC$2:$AC$16-$V1109)^2)))</f>
        <v/>
      </c>
      <c r="AK1109" s="140" t="str">
        <f t="array" ref="AK1109">IF(OR(AK$1=0, $A1109=""),"",SQRT((_xlfn.XLOOKUP(AK$1,$Z$2:$Z$16,$AA$2:$AA$16)-$T1109)^2+(_xlfn.XLOOKUP(AK$1,$Z$2:$Z$16,$AB$2:$AB$16)-$U1109)^2+(_xlfn.XLOOKUP(AK$1,$Z$2:$Z$16,$AC$2:$AC$16-$V1109)^2)))</f>
        <v/>
      </c>
      <c r="AL1109" s="140" t="str">
        <f t="array" ref="AL1109">IF(OR(AL$1=0, $A1109=""),"",SQRT((_xlfn.XLOOKUP(AL$1,$Z$2:$Z$16,$AA$2:$AA$16)-$T1109)^2+(_xlfn.XLOOKUP(AL$1,$Z$2:$Z$16,$AB$2:$AB$16)-$U1109)^2+(_xlfn.XLOOKUP(AL$1,$Z$2:$Z$16,$AC$2:$AC$16-$V1109)^2)))</f>
        <v/>
      </c>
      <c r="AM1109" s="140" t="str">
        <f t="array" ref="AM1109">IF(OR(AM$1=0, $A1109=""),"",SQRT((_xlfn.XLOOKUP(AM$1,$Z$2:$Z$16,$AA$2:$AA$16)-$T1109)^2+(_xlfn.XLOOKUP(AM$1,$Z$2:$Z$16,$AB$2:$AB$16)-$U1109)^2+(_xlfn.XLOOKUP(AM$1,$Z$2:$Z$16,$AC$2:$AC$16-$V1109)^2)))</f>
        <v/>
      </c>
      <c r="AN1109" s="140" t="str">
        <f t="array" ref="AN1109">IF(OR(AN$1=0, $A1109=""),"",SQRT((_xlfn.XLOOKUP(AN$1,$Z$2:$Z$16,$AA$2:$AA$16)-$T1109)^2+(_xlfn.XLOOKUP(AN$1,$Z$2:$Z$16,$AB$2:$AB$16)-$U1109)^2+(_xlfn.XLOOKUP(AN$1,$Z$2:$Z$16,$AC$2:$AC$16-$V1109)^2)))</f>
        <v/>
      </c>
      <c r="AO1109" s="140" t="str">
        <f t="array" ref="AO1109">IF(OR(AO$1=0, $A1109=""),"",SQRT((_xlfn.XLOOKUP(AO$1,$Z$2:$Z$16,$AA$2:$AA$16)-$T1109)^2+(_xlfn.XLOOKUP(AO$1,$Z$2:$Z$16,$AB$2:$AB$16)-$U1109)^2+(_xlfn.XLOOKUP(AO$1,$Z$2:$Z$16,$AC$2:$AC$16-$V1109)^2)))</f>
        <v/>
      </c>
      <c r="AP1109" s="141" t="str">
        <f t="array" ref="AP1109">IF(OR(AP$1=0, $A1109=""),"",SQRT((_xlfn.XLOOKUP(AP$1,$Z$2:$Z$16,$AA$2:$AA$16)-$T1109)^2+(_xlfn.XLOOKUP(AP$1,$Z$2:$Z$16,$AB$2:$AB$16)-$U1109)^2+(_xlfn.XLOOKUP(AP$1,$Z$2:$Z$16,$AC$2:$AC$16-$V1109)^2)))</f>
        <v/>
      </c>
      <c r="AQ1109" s="141" t="str">
        <f t="array" ref="AQ1109">IF(OR(AQ$1=0, $A1109=""),"",SQRT((_xlfn.XLOOKUP(AQ$1,$Z$2:$Z$16,$AA$2:$AA$16)-$T1109)^2+(_xlfn.XLOOKUP(AQ$1,$Z$2:$Z$16,$AB$2:$AB$16)-$U1109)^2+(_xlfn.XLOOKUP(AQ$1,$Z$2:$Z$16,$AC$2:$AC$16-$V1109)^2)))</f>
        <v/>
      </c>
      <c r="AR1109" s="141" t="str">
        <f t="array" ref="AR1109">IF(OR(AR$1=0, $A1109=""),"",SQRT((_xlfn.XLOOKUP(AR$1,$Z$2:$Z$16,$AA$2:$AA$16)-$T1109)^2+(_xlfn.XLOOKUP(AR$1,$Z$2:$Z$16,$AB$2:$AB$16)-$U1109)^2+(_xlfn.XLOOKUP(AR$1,$Z$2:$Z$16,$AC$2:$AC$16-$V1109)^2)))</f>
        <v/>
      </c>
      <c r="AS1109" s="141" t="str">
        <f t="array" ref="AS1109">IF(OR(AS$1=0, $A1109=""),"",SQRT((_xlfn.XLOOKUP(AS$1,$Z$2:$Z$16,$AA$2:$AA$16)-$T1109)^2+(_xlfn.XLOOKUP(AS$1,$Z$2:$Z$16,$AB$2:$AB$16)-$U1109)^2+(_xlfn.XLOOKUP(AS$1,$Z$2:$Z$16,$AC$2:$AC$16-$V1109)^2)))</f>
        <v/>
      </c>
      <c r="AT1109" s="141" t="str">
        <f t="array" ref="AT1109">IF(OR(AT$1=0, $A1109=""),"",SQRT((_xlfn.XLOOKUP(AT$1,$Z$2:$Z$16,$AA$2:$AA$16)-$T1109)^2+(_xlfn.XLOOKUP(AT$1,$Z$2:$Z$16,$AB$2:$AB$16)-$U1109)^2+(_xlfn.XLOOKUP(AT$1,$Z$2:$Z$16,$AC$2:$AC$16-$V1109)^2)))</f>
        <v/>
      </c>
      <c r="AU1109" s="141" t="str">
        <f t="array" ref="AU1109">IF(OR(AU$1=0, $A1109=""),"",SQRT((_xlfn.XLOOKUP(AU$1,$Z$2:$Z$16,$AA$2:$AA$16)-$T1109)^2+(_xlfn.XLOOKUP(AU$1,$Z$2:$Z$16,$AB$2:$AB$16)-$U1109)^2+(_xlfn.XLOOKUP(AU$1,$Z$2:$Z$16,$AC$2:$AC$16-$V1109)^2)))</f>
        <v/>
      </c>
      <c r="AV1109" s="142" t="str">
        <f t="array" ref="AV1109">IF(OR(AV$1=0, $A1109=""),"",SQRT((_xlfn.XLOOKUP(AV$1,$Z$2:$Z$16,$AA$2:$AA$16)-$T1109)^2+(_xlfn.XLOOKUP(AV$1,$Z$2:$Z$16,$AB$2:$AB$16)-$U1109)^2+(_xlfn.XLOOKUP(AV$1,$Z$2:$Z$16,$AC$2:$AC$16-$V1109)^2)))</f>
        <v/>
      </c>
      <c r="AW1109" s="124"/>
      <c r="AX1109" s="124"/>
      <c r="AY1109" s="125">
        <f t="shared" si="595"/>
        <v>0</v>
      </c>
      <c r="AZ1109" s="143">
        <f t="shared" si="596"/>
        <v>0</v>
      </c>
      <c r="BA1109" s="143">
        <f t="shared" si="597"/>
        <v>0</v>
      </c>
      <c r="BB1109" s="143">
        <f t="shared" si="598"/>
        <v>0</v>
      </c>
      <c r="BC1109" s="143">
        <f t="shared" si="599"/>
        <v>0</v>
      </c>
      <c r="BD1109" s="143">
        <f t="shared" si="600"/>
        <v>0</v>
      </c>
      <c r="BE1109" s="143">
        <f t="shared" si="601"/>
        <v>0</v>
      </c>
      <c r="BF1109" s="143">
        <f t="shared" si="602"/>
        <v>0</v>
      </c>
      <c r="BG1109" s="144">
        <f t="shared" si="603"/>
        <v>0</v>
      </c>
      <c r="BH1109" s="144">
        <f t="shared" si="604"/>
        <v>0</v>
      </c>
      <c r="BI1109" s="144">
        <f t="shared" si="605"/>
        <v>0</v>
      </c>
      <c r="BJ1109" s="144">
        <f t="shared" si="606"/>
        <v>0</v>
      </c>
      <c r="BK1109" s="144">
        <f t="shared" si="607"/>
        <v>0</v>
      </c>
      <c r="BL1109" s="144">
        <f t="shared" si="608"/>
        <v>0</v>
      </c>
      <c r="BM1109" s="145">
        <f t="shared" si="609"/>
        <v>0</v>
      </c>
      <c r="BN1109" s="124"/>
      <c r="BO1109" s="124"/>
      <c r="BP1109" s="124"/>
      <c r="BQ1109" s="124"/>
      <c r="BR1109" s="124"/>
      <c r="BS1109" s="124"/>
      <c r="BT1109" s="124"/>
      <c r="BU1109" s="124"/>
      <c r="BV1109" s="130"/>
      <c r="BW1109" s="130"/>
      <c r="BX1109" s="130"/>
      <c r="BY1109" s="130"/>
      <c r="BZ1109" s="130"/>
      <c r="CA1109" s="130"/>
      <c r="CB1109" s="130"/>
      <c r="CC1109" s="130"/>
      <c r="CD1109" s="130"/>
      <c r="CE1109" s="130"/>
      <c r="CF1109" s="130"/>
      <c r="CG1109" s="130"/>
      <c r="CH1109" s="130"/>
      <c r="CI1109" s="130"/>
      <c r="CJ1109" s="130"/>
      <c r="CM1109" s="159">
        <f t="shared" si="610"/>
        <v>0</v>
      </c>
      <c r="CN1109" s="160">
        <f t="shared" si="611"/>
        <v>0</v>
      </c>
      <c r="CO1109" s="160">
        <f t="shared" si="612"/>
        <v>0</v>
      </c>
      <c r="CP1109" s="160">
        <f t="shared" si="613"/>
        <v>0</v>
      </c>
      <c r="CQ1109" s="160">
        <f t="shared" si="614"/>
        <v>0</v>
      </c>
      <c r="CR1109" s="160" t="str">
        <f t="shared" si="615"/>
        <v/>
      </c>
      <c r="CS1109" s="160" t="str">
        <f t="shared" si="616"/>
        <v/>
      </c>
      <c r="CT1109" s="160" t="str">
        <f t="shared" si="617"/>
        <v/>
      </c>
      <c r="CU1109" s="162" t="str">
        <f t="shared" si="618"/>
        <v/>
      </c>
      <c r="CV1109" s="162" t="str">
        <f t="shared" si="619"/>
        <v/>
      </c>
      <c r="CW1109" s="162" t="str">
        <f t="shared" si="620"/>
        <v/>
      </c>
      <c r="CX1109" s="162" t="str">
        <f t="shared" si="621"/>
        <v/>
      </c>
      <c r="CY1109" s="162" t="str">
        <f t="shared" si="622"/>
        <v/>
      </c>
      <c r="CZ1109" s="162" t="str">
        <f t="shared" si="623"/>
        <v/>
      </c>
      <c r="DA1109" s="163" t="str">
        <f t="shared" si="624"/>
        <v/>
      </c>
    </row>
    <row r="1110" spans="1:105" ht="16.5" x14ac:dyDescent="0.3">
      <c r="A1110" s="135"/>
      <c r="B1110" s="136"/>
      <c r="C1110" s="136"/>
      <c r="D1110" s="137"/>
      <c r="E1110" s="176"/>
      <c r="F1110" s="182"/>
      <c r="G1110" s="183"/>
      <c r="H1110" s="183"/>
      <c r="I1110" s="183"/>
      <c r="J1110" s="183"/>
      <c r="K1110" s="183"/>
      <c r="L1110" s="183"/>
      <c r="M1110" s="186"/>
      <c r="N1110" s="182"/>
      <c r="O1110" s="184"/>
      <c r="P1110" s="178"/>
      <c r="Q1110" s="118">
        <f t="shared" si="593"/>
        <v>0</v>
      </c>
      <c r="R1110" s="3"/>
      <c r="S1110" s="3"/>
      <c r="T1110" s="4"/>
      <c r="U1110" s="4"/>
      <c r="V1110" s="99">
        <f t="shared" si="594"/>
        <v>0</v>
      </c>
      <c r="W1110" s="161"/>
      <c r="X1110" s="138"/>
      <c r="AH1110" s="158" t="str">
        <f t="array" ref="AH1110">IF(OR(AH$1=0, $A1110=""),"",SQRT((_xlfn.XLOOKUP(AH$1,$Z$2:$Z$16,$AA$2:$AA$16)-$T1110)^2+(_xlfn.XLOOKUP(AH$1,$Z$2:$Z$16,$AB$2:$AB$16)-$U1110)^2+(_xlfn.XLOOKUP(AH$1,$Z$2:$Z$16,$AC$2:$AC$16-$V1110)^2)))</f>
        <v/>
      </c>
      <c r="AI1110" s="140" t="str">
        <f t="array" ref="AI1110">IF(OR(AI$1=0, $A1110=""),"",SQRT((_xlfn.XLOOKUP(AI$1,$Z$2:$Z$16,$AA$2:$AA$16)-$T1110)^2+(_xlfn.XLOOKUP(AI$1,$Z$2:$Z$16,$AB$2:$AB$16)-$U1110)^2+(_xlfn.XLOOKUP(AI$1,$Z$2:$Z$16,$AC$2:$AC$16-$V1110)^2)))</f>
        <v/>
      </c>
      <c r="AJ1110" s="140" t="str">
        <f t="array" ref="AJ1110">IF(OR(AJ$1=0, $A1110=""),"",SQRT((_xlfn.XLOOKUP(AJ$1,$Z$2:$Z$16,$AA$2:$AA$16)-$T1110)^2+(_xlfn.XLOOKUP(AJ$1,$Z$2:$Z$16,$AB$2:$AB$16)-$U1110)^2+(_xlfn.XLOOKUP(AJ$1,$Z$2:$Z$16,$AC$2:$AC$16-$V1110)^2)))</f>
        <v/>
      </c>
      <c r="AK1110" s="140" t="str">
        <f t="array" ref="AK1110">IF(OR(AK$1=0, $A1110=""),"",SQRT((_xlfn.XLOOKUP(AK$1,$Z$2:$Z$16,$AA$2:$AA$16)-$T1110)^2+(_xlfn.XLOOKUP(AK$1,$Z$2:$Z$16,$AB$2:$AB$16)-$U1110)^2+(_xlfn.XLOOKUP(AK$1,$Z$2:$Z$16,$AC$2:$AC$16-$V1110)^2)))</f>
        <v/>
      </c>
      <c r="AL1110" s="140" t="str">
        <f t="array" ref="AL1110">IF(OR(AL$1=0, $A1110=""),"",SQRT((_xlfn.XLOOKUP(AL$1,$Z$2:$Z$16,$AA$2:$AA$16)-$T1110)^2+(_xlfn.XLOOKUP(AL$1,$Z$2:$Z$16,$AB$2:$AB$16)-$U1110)^2+(_xlfn.XLOOKUP(AL$1,$Z$2:$Z$16,$AC$2:$AC$16-$V1110)^2)))</f>
        <v/>
      </c>
      <c r="AM1110" s="140" t="str">
        <f t="array" ref="AM1110">IF(OR(AM$1=0, $A1110=""),"",SQRT((_xlfn.XLOOKUP(AM$1,$Z$2:$Z$16,$AA$2:$AA$16)-$T1110)^2+(_xlfn.XLOOKUP(AM$1,$Z$2:$Z$16,$AB$2:$AB$16)-$U1110)^2+(_xlfn.XLOOKUP(AM$1,$Z$2:$Z$16,$AC$2:$AC$16-$V1110)^2)))</f>
        <v/>
      </c>
      <c r="AN1110" s="140" t="str">
        <f t="array" ref="AN1110">IF(OR(AN$1=0, $A1110=""),"",SQRT((_xlfn.XLOOKUP(AN$1,$Z$2:$Z$16,$AA$2:$AA$16)-$T1110)^2+(_xlfn.XLOOKUP(AN$1,$Z$2:$Z$16,$AB$2:$AB$16)-$U1110)^2+(_xlfn.XLOOKUP(AN$1,$Z$2:$Z$16,$AC$2:$AC$16-$V1110)^2)))</f>
        <v/>
      </c>
      <c r="AO1110" s="140" t="str">
        <f t="array" ref="AO1110">IF(OR(AO$1=0, $A1110=""),"",SQRT((_xlfn.XLOOKUP(AO$1,$Z$2:$Z$16,$AA$2:$AA$16)-$T1110)^2+(_xlfn.XLOOKUP(AO$1,$Z$2:$Z$16,$AB$2:$AB$16)-$U1110)^2+(_xlfn.XLOOKUP(AO$1,$Z$2:$Z$16,$AC$2:$AC$16-$V1110)^2)))</f>
        <v/>
      </c>
      <c r="AP1110" s="141" t="str">
        <f t="array" ref="AP1110">IF(OR(AP$1=0, $A1110=""),"",SQRT((_xlfn.XLOOKUP(AP$1,$Z$2:$Z$16,$AA$2:$AA$16)-$T1110)^2+(_xlfn.XLOOKUP(AP$1,$Z$2:$Z$16,$AB$2:$AB$16)-$U1110)^2+(_xlfn.XLOOKUP(AP$1,$Z$2:$Z$16,$AC$2:$AC$16-$V1110)^2)))</f>
        <v/>
      </c>
      <c r="AQ1110" s="141" t="str">
        <f t="array" ref="AQ1110">IF(OR(AQ$1=0, $A1110=""),"",SQRT((_xlfn.XLOOKUP(AQ$1,$Z$2:$Z$16,$AA$2:$AA$16)-$T1110)^2+(_xlfn.XLOOKUP(AQ$1,$Z$2:$Z$16,$AB$2:$AB$16)-$U1110)^2+(_xlfn.XLOOKUP(AQ$1,$Z$2:$Z$16,$AC$2:$AC$16-$V1110)^2)))</f>
        <v/>
      </c>
      <c r="AR1110" s="141" t="str">
        <f t="array" ref="AR1110">IF(OR(AR$1=0, $A1110=""),"",SQRT((_xlfn.XLOOKUP(AR$1,$Z$2:$Z$16,$AA$2:$AA$16)-$T1110)^2+(_xlfn.XLOOKUP(AR$1,$Z$2:$Z$16,$AB$2:$AB$16)-$U1110)^2+(_xlfn.XLOOKUP(AR$1,$Z$2:$Z$16,$AC$2:$AC$16-$V1110)^2)))</f>
        <v/>
      </c>
      <c r="AS1110" s="141" t="str">
        <f t="array" ref="AS1110">IF(OR(AS$1=0, $A1110=""),"",SQRT((_xlfn.XLOOKUP(AS$1,$Z$2:$Z$16,$AA$2:$AA$16)-$T1110)^2+(_xlfn.XLOOKUP(AS$1,$Z$2:$Z$16,$AB$2:$AB$16)-$U1110)^2+(_xlfn.XLOOKUP(AS$1,$Z$2:$Z$16,$AC$2:$AC$16-$V1110)^2)))</f>
        <v/>
      </c>
      <c r="AT1110" s="141" t="str">
        <f t="array" ref="AT1110">IF(OR(AT$1=0, $A1110=""),"",SQRT((_xlfn.XLOOKUP(AT$1,$Z$2:$Z$16,$AA$2:$AA$16)-$T1110)^2+(_xlfn.XLOOKUP(AT$1,$Z$2:$Z$16,$AB$2:$AB$16)-$U1110)^2+(_xlfn.XLOOKUP(AT$1,$Z$2:$Z$16,$AC$2:$AC$16-$V1110)^2)))</f>
        <v/>
      </c>
      <c r="AU1110" s="141" t="str">
        <f t="array" ref="AU1110">IF(OR(AU$1=0, $A1110=""),"",SQRT((_xlfn.XLOOKUP(AU$1,$Z$2:$Z$16,$AA$2:$AA$16)-$T1110)^2+(_xlfn.XLOOKUP(AU$1,$Z$2:$Z$16,$AB$2:$AB$16)-$U1110)^2+(_xlfn.XLOOKUP(AU$1,$Z$2:$Z$16,$AC$2:$AC$16-$V1110)^2)))</f>
        <v/>
      </c>
      <c r="AV1110" s="142" t="str">
        <f t="array" ref="AV1110">IF(OR(AV$1=0, $A1110=""),"",SQRT((_xlfn.XLOOKUP(AV$1,$Z$2:$Z$16,$AA$2:$AA$16)-$T1110)^2+(_xlfn.XLOOKUP(AV$1,$Z$2:$Z$16,$AB$2:$AB$16)-$U1110)^2+(_xlfn.XLOOKUP(AV$1,$Z$2:$Z$16,$AC$2:$AC$16-$V1110)^2)))</f>
        <v/>
      </c>
      <c r="AW1110" s="124"/>
      <c r="AX1110" s="124"/>
      <c r="AY1110" s="125">
        <f t="shared" si="595"/>
        <v>0</v>
      </c>
      <c r="AZ1110" s="143">
        <f t="shared" si="596"/>
        <v>0</v>
      </c>
      <c r="BA1110" s="143">
        <f t="shared" si="597"/>
        <v>0</v>
      </c>
      <c r="BB1110" s="143">
        <f t="shared" si="598"/>
        <v>0</v>
      </c>
      <c r="BC1110" s="143">
        <f t="shared" si="599"/>
        <v>0</v>
      </c>
      <c r="BD1110" s="143">
        <f t="shared" si="600"/>
        <v>0</v>
      </c>
      <c r="BE1110" s="143">
        <f t="shared" si="601"/>
        <v>0</v>
      </c>
      <c r="BF1110" s="143">
        <f t="shared" si="602"/>
        <v>0</v>
      </c>
      <c r="BG1110" s="144">
        <f t="shared" si="603"/>
        <v>0</v>
      </c>
      <c r="BH1110" s="144">
        <f t="shared" si="604"/>
        <v>0</v>
      </c>
      <c r="BI1110" s="144">
        <f t="shared" si="605"/>
        <v>0</v>
      </c>
      <c r="BJ1110" s="144">
        <f t="shared" si="606"/>
        <v>0</v>
      </c>
      <c r="BK1110" s="144">
        <f t="shared" si="607"/>
        <v>0</v>
      </c>
      <c r="BL1110" s="144">
        <f t="shared" si="608"/>
        <v>0</v>
      </c>
      <c r="BM1110" s="145">
        <f t="shared" si="609"/>
        <v>0</v>
      </c>
      <c r="BN1110" s="124"/>
      <c r="BO1110" s="124"/>
      <c r="BP1110" s="124"/>
      <c r="BQ1110" s="124"/>
      <c r="BR1110" s="124"/>
      <c r="BS1110" s="124"/>
      <c r="BT1110" s="124"/>
      <c r="BU1110" s="124"/>
      <c r="BV1110" s="130"/>
      <c r="BW1110" s="130"/>
      <c r="BX1110" s="130"/>
      <c r="BY1110" s="130"/>
      <c r="BZ1110" s="130"/>
      <c r="CA1110" s="130"/>
      <c r="CB1110" s="130"/>
      <c r="CC1110" s="130"/>
      <c r="CD1110" s="130"/>
      <c r="CE1110" s="130"/>
      <c r="CF1110" s="130"/>
      <c r="CG1110" s="130"/>
      <c r="CH1110" s="130"/>
      <c r="CI1110" s="130"/>
      <c r="CJ1110" s="130"/>
      <c r="CM1110" s="159">
        <f t="shared" si="610"/>
        <v>0</v>
      </c>
      <c r="CN1110" s="160">
        <f t="shared" si="611"/>
        <v>0</v>
      </c>
      <c r="CO1110" s="160">
        <f t="shared" si="612"/>
        <v>0</v>
      </c>
      <c r="CP1110" s="160">
        <f t="shared" si="613"/>
        <v>0</v>
      </c>
      <c r="CQ1110" s="160">
        <f t="shared" si="614"/>
        <v>0</v>
      </c>
      <c r="CR1110" s="160" t="str">
        <f t="shared" si="615"/>
        <v/>
      </c>
      <c r="CS1110" s="160" t="str">
        <f t="shared" si="616"/>
        <v/>
      </c>
      <c r="CT1110" s="160" t="str">
        <f t="shared" si="617"/>
        <v/>
      </c>
      <c r="CU1110" s="162" t="str">
        <f t="shared" si="618"/>
        <v/>
      </c>
      <c r="CV1110" s="162" t="str">
        <f t="shared" si="619"/>
        <v/>
      </c>
      <c r="CW1110" s="162" t="str">
        <f t="shared" si="620"/>
        <v/>
      </c>
      <c r="CX1110" s="162" t="str">
        <f t="shared" si="621"/>
        <v/>
      </c>
      <c r="CY1110" s="162" t="str">
        <f t="shared" si="622"/>
        <v/>
      </c>
      <c r="CZ1110" s="162" t="str">
        <f t="shared" si="623"/>
        <v/>
      </c>
      <c r="DA1110" s="163" t="str">
        <f t="shared" si="624"/>
        <v/>
      </c>
    </row>
    <row r="1111" spans="1:105" ht="16.5" x14ac:dyDescent="0.3">
      <c r="A1111" s="135"/>
      <c r="B1111" s="136"/>
      <c r="C1111" s="136"/>
      <c r="D1111" s="137"/>
      <c r="E1111" s="176"/>
      <c r="F1111" s="182"/>
      <c r="G1111" s="183"/>
      <c r="H1111" s="183"/>
      <c r="I1111" s="183"/>
      <c r="J1111" s="183"/>
      <c r="K1111" s="183"/>
      <c r="L1111" s="183"/>
      <c r="M1111" s="186"/>
      <c r="N1111" s="182"/>
      <c r="O1111" s="184"/>
      <c r="P1111" s="178"/>
      <c r="Q1111" s="118">
        <f t="shared" si="593"/>
        <v>0</v>
      </c>
      <c r="R1111" s="3"/>
      <c r="S1111" s="3"/>
      <c r="T1111" s="4"/>
      <c r="U1111" s="4"/>
      <c r="V1111" s="99">
        <f t="shared" si="594"/>
        <v>0</v>
      </c>
      <c r="W1111" s="161"/>
      <c r="X1111" s="138"/>
      <c r="AH1111" s="158" t="str">
        <f t="array" ref="AH1111">IF(OR(AH$1=0, $A1111=""),"",SQRT((_xlfn.XLOOKUP(AH$1,$Z$2:$Z$16,$AA$2:$AA$16)-$T1111)^2+(_xlfn.XLOOKUP(AH$1,$Z$2:$Z$16,$AB$2:$AB$16)-$U1111)^2+(_xlfn.XLOOKUP(AH$1,$Z$2:$Z$16,$AC$2:$AC$16-$V1111)^2)))</f>
        <v/>
      </c>
      <c r="AI1111" s="140" t="str">
        <f t="array" ref="AI1111">IF(OR(AI$1=0, $A1111=""),"",SQRT((_xlfn.XLOOKUP(AI$1,$Z$2:$Z$16,$AA$2:$AA$16)-$T1111)^2+(_xlfn.XLOOKUP(AI$1,$Z$2:$Z$16,$AB$2:$AB$16)-$U1111)^2+(_xlfn.XLOOKUP(AI$1,$Z$2:$Z$16,$AC$2:$AC$16-$V1111)^2)))</f>
        <v/>
      </c>
      <c r="AJ1111" s="140" t="str">
        <f t="array" ref="AJ1111">IF(OR(AJ$1=0, $A1111=""),"",SQRT((_xlfn.XLOOKUP(AJ$1,$Z$2:$Z$16,$AA$2:$AA$16)-$T1111)^2+(_xlfn.XLOOKUP(AJ$1,$Z$2:$Z$16,$AB$2:$AB$16)-$U1111)^2+(_xlfn.XLOOKUP(AJ$1,$Z$2:$Z$16,$AC$2:$AC$16-$V1111)^2)))</f>
        <v/>
      </c>
      <c r="AK1111" s="140" t="str">
        <f t="array" ref="AK1111">IF(OR(AK$1=0, $A1111=""),"",SQRT((_xlfn.XLOOKUP(AK$1,$Z$2:$Z$16,$AA$2:$AA$16)-$T1111)^2+(_xlfn.XLOOKUP(AK$1,$Z$2:$Z$16,$AB$2:$AB$16)-$U1111)^2+(_xlfn.XLOOKUP(AK$1,$Z$2:$Z$16,$AC$2:$AC$16-$V1111)^2)))</f>
        <v/>
      </c>
      <c r="AL1111" s="140" t="str">
        <f t="array" ref="AL1111">IF(OR(AL$1=0, $A1111=""),"",SQRT((_xlfn.XLOOKUP(AL$1,$Z$2:$Z$16,$AA$2:$AA$16)-$T1111)^2+(_xlfn.XLOOKUP(AL$1,$Z$2:$Z$16,$AB$2:$AB$16)-$U1111)^2+(_xlfn.XLOOKUP(AL$1,$Z$2:$Z$16,$AC$2:$AC$16-$V1111)^2)))</f>
        <v/>
      </c>
      <c r="AM1111" s="140" t="str">
        <f t="array" ref="AM1111">IF(OR(AM$1=0, $A1111=""),"",SQRT((_xlfn.XLOOKUP(AM$1,$Z$2:$Z$16,$AA$2:$AA$16)-$T1111)^2+(_xlfn.XLOOKUP(AM$1,$Z$2:$Z$16,$AB$2:$AB$16)-$U1111)^2+(_xlfn.XLOOKUP(AM$1,$Z$2:$Z$16,$AC$2:$AC$16-$V1111)^2)))</f>
        <v/>
      </c>
      <c r="AN1111" s="140" t="str">
        <f t="array" ref="AN1111">IF(OR(AN$1=0, $A1111=""),"",SQRT((_xlfn.XLOOKUP(AN$1,$Z$2:$Z$16,$AA$2:$AA$16)-$T1111)^2+(_xlfn.XLOOKUP(AN$1,$Z$2:$Z$16,$AB$2:$AB$16)-$U1111)^2+(_xlfn.XLOOKUP(AN$1,$Z$2:$Z$16,$AC$2:$AC$16-$V1111)^2)))</f>
        <v/>
      </c>
      <c r="AO1111" s="140" t="str">
        <f t="array" ref="AO1111">IF(OR(AO$1=0, $A1111=""),"",SQRT((_xlfn.XLOOKUP(AO$1,$Z$2:$Z$16,$AA$2:$AA$16)-$T1111)^2+(_xlfn.XLOOKUP(AO$1,$Z$2:$Z$16,$AB$2:$AB$16)-$U1111)^2+(_xlfn.XLOOKUP(AO$1,$Z$2:$Z$16,$AC$2:$AC$16-$V1111)^2)))</f>
        <v/>
      </c>
      <c r="AP1111" s="141" t="str">
        <f t="array" ref="AP1111">IF(OR(AP$1=0, $A1111=""),"",SQRT((_xlfn.XLOOKUP(AP$1,$Z$2:$Z$16,$AA$2:$AA$16)-$T1111)^2+(_xlfn.XLOOKUP(AP$1,$Z$2:$Z$16,$AB$2:$AB$16)-$U1111)^2+(_xlfn.XLOOKUP(AP$1,$Z$2:$Z$16,$AC$2:$AC$16-$V1111)^2)))</f>
        <v/>
      </c>
      <c r="AQ1111" s="141" t="str">
        <f t="array" ref="AQ1111">IF(OR(AQ$1=0, $A1111=""),"",SQRT((_xlfn.XLOOKUP(AQ$1,$Z$2:$Z$16,$AA$2:$AA$16)-$T1111)^2+(_xlfn.XLOOKUP(AQ$1,$Z$2:$Z$16,$AB$2:$AB$16)-$U1111)^2+(_xlfn.XLOOKUP(AQ$1,$Z$2:$Z$16,$AC$2:$AC$16-$V1111)^2)))</f>
        <v/>
      </c>
      <c r="AR1111" s="141" t="str">
        <f t="array" ref="AR1111">IF(OR(AR$1=0, $A1111=""),"",SQRT((_xlfn.XLOOKUP(AR$1,$Z$2:$Z$16,$AA$2:$AA$16)-$T1111)^2+(_xlfn.XLOOKUP(AR$1,$Z$2:$Z$16,$AB$2:$AB$16)-$U1111)^2+(_xlfn.XLOOKUP(AR$1,$Z$2:$Z$16,$AC$2:$AC$16-$V1111)^2)))</f>
        <v/>
      </c>
      <c r="AS1111" s="141" t="str">
        <f t="array" ref="AS1111">IF(OR(AS$1=0, $A1111=""),"",SQRT((_xlfn.XLOOKUP(AS$1,$Z$2:$Z$16,$AA$2:$AA$16)-$T1111)^2+(_xlfn.XLOOKUP(AS$1,$Z$2:$Z$16,$AB$2:$AB$16)-$U1111)^2+(_xlfn.XLOOKUP(AS$1,$Z$2:$Z$16,$AC$2:$AC$16-$V1111)^2)))</f>
        <v/>
      </c>
      <c r="AT1111" s="141" t="str">
        <f t="array" ref="AT1111">IF(OR(AT$1=0, $A1111=""),"",SQRT((_xlfn.XLOOKUP(AT$1,$Z$2:$Z$16,$AA$2:$AA$16)-$T1111)^2+(_xlfn.XLOOKUP(AT$1,$Z$2:$Z$16,$AB$2:$AB$16)-$U1111)^2+(_xlfn.XLOOKUP(AT$1,$Z$2:$Z$16,$AC$2:$AC$16-$V1111)^2)))</f>
        <v/>
      </c>
      <c r="AU1111" s="141" t="str">
        <f t="array" ref="AU1111">IF(OR(AU$1=0, $A1111=""),"",SQRT((_xlfn.XLOOKUP(AU$1,$Z$2:$Z$16,$AA$2:$AA$16)-$T1111)^2+(_xlfn.XLOOKUP(AU$1,$Z$2:$Z$16,$AB$2:$AB$16)-$U1111)^2+(_xlfn.XLOOKUP(AU$1,$Z$2:$Z$16,$AC$2:$AC$16-$V1111)^2)))</f>
        <v/>
      </c>
      <c r="AV1111" s="142" t="str">
        <f t="array" ref="AV1111">IF(OR(AV$1=0, $A1111=""),"",SQRT((_xlfn.XLOOKUP(AV$1,$Z$2:$Z$16,$AA$2:$AA$16)-$T1111)^2+(_xlfn.XLOOKUP(AV$1,$Z$2:$Z$16,$AB$2:$AB$16)-$U1111)^2+(_xlfn.XLOOKUP(AV$1,$Z$2:$Z$16,$AC$2:$AC$16-$V1111)^2)))</f>
        <v/>
      </c>
      <c r="AW1111" s="124"/>
      <c r="AX1111" s="124"/>
      <c r="AY1111" s="125">
        <f t="shared" si="595"/>
        <v>0</v>
      </c>
      <c r="AZ1111" s="143">
        <f t="shared" si="596"/>
        <v>0</v>
      </c>
      <c r="BA1111" s="143">
        <f t="shared" si="597"/>
        <v>0</v>
      </c>
      <c r="BB1111" s="143">
        <f t="shared" si="598"/>
        <v>0</v>
      </c>
      <c r="BC1111" s="143">
        <f t="shared" si="599"/>
        <v>0</v>
      </c>
      <c r="BD1111" s="143">
        <f t="shared" si="600"/>
        <v>0</v>
      </c>
      <c r="BE1111" s="143">
        <f t="shared" si="601"/>
        <v>0</v>
      </c>
      <c r="BF1111" s="143">
        <f t="shared" si="602"/>
        <v>0</v>
      </c>
      <c r="BG1111" s="144">
        <f t="shared" si="603"/>
        <v>0</v>
      </c>
      <c r="BH1111" s="144">
        <f t="shared" si="604"/>
        <v>0</v>
      </c>
      <c r="BI1111" s="144">
        <f t="shared" si="605"/>
        <v>0</v>
      </c>
      <c r="BJ1111" s="144">
        <f t="shared" si="606"/>
        <v>0</v>
      </c>
      <c r="BK1111" s="144">
        <f t="shared" si="607"/>
        <v>0</v>
      </c>
      <c r="BL1111" s="144">
        <f t="shared" si="608"/>
        <v>0</v>
      </c>
      <c r="BM1111" s="145">
        <f t="shared" si="609"/>
        <v>0</v>
      </c>
      <c r="BN1111" s="124"/>
      <c r="BO1111" s="124"/>
      <c r="BP1111" s="124"/>
      <c r="BQ1111" s="124"/>
      <c r="BR1111" s="124"/>
      <c r="BS1111" s="124"/>
      <c r="BT1111" s="124"/>
      <c r="BU1111" s="124"/>
      <c r="BV1111" s="130"/>
      <c r="BW1111" s="130"/>
      <c r="BX1111" s="130"/>
      <c r="BY1111" s="130"/>
      <c r="BZ1111" s="130"/>
      <c r="CA1111" s="130"/>
      <c r="CB1111" s="130"/>
      <c r="CC1111" s="130"/>
      <c r="CD1111" s="130"/>
      <c r="CE1111" s="130"/>
      <c r="CF1111" s="130"/>
      <c r="CG1111" s="130"/>
      <c r="CH1111" s="130"/>
      <c r="CI1111" s="130"/>
      <c r="CJ1111" s="130"/>
      <c r="CM1111" s="159">
        <f t="shared" si="610"/>
        <v>0</v>
      </c>
      <c r="CN1111" s="160">
        <f t="shared" si="611"/>
        <v>0</v>
      </c>
      <c r="CO1111" s="160">
        <f t="shared" si="612"/>
        <v>0</v>
      </c>
      <c r="CP1111" s="160">
        <f t="shared" si="613"/>
        <v>0</v>
      </c>
      <c r="CQ1111" s="160">
        <f t="shared" si="614"/>
        <v>0</v>
      </c>
      <c r="CR1111" s="160" t="str">
        <f t="shared" si="615"/>
        <v/>
      </c>
      <c r="CS1111" s="160" t="str">
        <f t="shared" si="616"/>
        <v/>
      </c>
      <c r="CT1111" s="160" t="str">
        <f t="shared" si="617"/>
        <v/>
      </c>
      <c r="CU1111" s="162" t="str">
        <f t="shared" si="618"/>
        <v/>
      </c>
      <c r="CV1111" s="162" t="str">
        <f t="shared" si="619"/>
        <v/>
      </c>
      <c r="CW1111" s="162" t="str">
        <f t="shared" si="620"/>
        <v/>
      </c>
      <c r="CX1111" s="162" t="str">
        <f t="shared" si="621"/>
        <v/>
      </c>
      <c r="CY1111" s="162" t="str">
        <f t="shared" si="622"/>
        <v/>
      </c>
      <c r="CZ1111" s="162" t="str">
        <f t="shared" si="623"/>
        <v/>
      </c>
      <c r="DA1111" s="163" t="str">
        <f t="shared" si="624"/>
        <v/>
      </c>
    </row>
    <row r="1112" spans="1:105" ht="16.5" x14ac:dyDescent="0.3">
      <c r="A1112" s="135"/>
      <c r="B1112" s="136"/>
      <c r="C1112" s="136"/>
      <c r="D1112" s="137"/>
      <c r="E1112" s="176"/>
      <c r="F1112" s="182"/>
      <c r="G1112" s="183"/>
      <c r="H1112" s="183"/>
      <c r="I1112" s="183"/>
      <c r="J1112" s="183"/>
      <c r="K1112" s="183"/>
      <c r="L1112" s="183"/>
      <c r="M1112" s="186"/>
      <c r="N1112" s="182"/>
      <c r="O1112" s="184"/>
      <c r="P1112" s="178"/>
      <c r="Q1112" s="118">
        <f t="shared" si="593"/>
        <v>0</v>
      </c>
      <c r="R1112" s="3"/>
      <c r="S1112" s="3"/>
      <c r="T1112" s="4"/>
      <c r="U1112" s="4"/>
      <c r="V1112" s="99">
        <f t="shared" si="594"/>
        <v>0</v>
      </c>
      <c r="W1112" s="161"/>
      <c r="X1112" s="138"/>
      <c r="AH1112" s="158" t="str">
        <f t="array" ref="AH1112">IF(OR(AH$1=0, $A1112=""),"",SQRT((_xlfn.XLOOKUP(AH$1,$Z$2:$Z$16,$AA$2:$AA$16)-$T1112)^2+(_xlfn.XLOOKUP(AH$1,$Z$2:$Z$16,$AB$2:$AB$16)-$U1112)^2+(_xlfn.XLOOKUP(AH$1,$Z$2:$Z$16,$AC$2:$AC$16-$V1112)^2)))</f>
        <v/>
      </c>
      <c r="AI1112" s="140" t="str">
        <f t="array" ref="AI1112">IF(OR(AI$1=0, $A1112=""),"",SQRT((_xlfn.XLOOKUP(AI$1,$Z$2:$Z$16,$AA$2:$AA$16)-$T1112)^2+(_xlfn.XLOOKUP(AI$1,$Z$2:$Z$16,$AB$2:$AB$16)-$U1112)^2+(_xlfn.XLOOKUP(AI$1,$Z$2:$Z$16,$AC$2:$AC$16-$V1112)^2)))</f>
        <v/>
      </c>
      <c r="AJ1112" s="140" t="str">
        <f t="array" ref="AJ1112">IF(OR(AJ$1=0, $A1112=""),"",SQRT((_xlfn.XLOOKUP(AJ$1,$Z$2:$Z$16,$AA$2:$AA$16)-$T1112)^2+(_xlfn.XLOOKUP(AJ$1,$Z$2:$Z$16,$AB$2:$AB$16)-$U1112)^2+(_xlfn.XLOOKUP(AJ$1,$Z$2:$Z$16,$AC$2:$AC$16-$V1112)^2)))</f>
        <v/>
      </c>
      <c r="AK1112" s="140" t="str">
        <f t="array" ref="AK1112">IF(OR(AK$1=0, $A1112=""),"",SQRT((_xlfn.XLOOKUP(AK$1,$Z$2:$Z$16,$AA$2:$AA$16)-$T1112)^2+(_xlfn.XLOOKUP(AK$1,$Z$2:$Z$16,$AB$2:$AB$16)-$U1112)^2+(_xlfn.XLOOKUP(AK$1,$Z$2:$Z$16,$AC$2:$AC$16-$V1112)^2)))</f>
        <v/>
      </c>
      <c r="AL1112" s="140" t="str">
        <f t="array" ref="AL1112">IF(OR(AL$1=0, $A1112=""),"",SQRT((_xlfn.XLOOKUP(AL$1,$Z$2:$Z$16,$AA$2:$AA$16)-$T1112)^2+(_xlfn.XLOOKUP(AL$1,$Z$2:$Z$16,$AB$2:$AB$16)-$U1112)^2+(_xlfn.XLOOKUP(AL$1,$Z$2:$Z$16,$AC$2:$AC$16-$V1112)^2)))</f>
        <v/>
      </c>
      <c r="AM1112" s="140" t="str">
        <f t="array" ref="AM1112">IF(OR(AM$1=0, $A1112=""),"",SQRT((_xlfn.XLOOKUP(AM$1,$Z$2:$Z$16,$AA$2:$AA$16)-$T1112)^2+(_xlfn.XLOOKUP(AM$1,$Z$2:$Z$16,$AB$2:$AB$16)-$U1112)^2+(_xlfn.XLOOKUP(AM$1,$Z$2:$Z$16,$AC$2:$AC$16-$V1112)^2)))</f>
        <v/>
      </c>
      <c r="AN1112" s="140" t="str">
        <f t="array" ref="AN1112">IF(OR(AN$1=0, $A1112=""),"",SQRT((_xlfn.XLOOKUP(AN$1,$Z$2:$Z$16,$AA$2:$AA$16)-$T1112)^2+(_xlfn.XLOOKUP(AN$1,$Z$2:$Z$16,$AB$2:$AB$16)-$U1112)^2+(_xlfn.XLOOKUP(AN$1,$Z$2:$Z$16,$AC$2:$AC$16-$V1112)^2)))</f>
        <v/>
      </c>
      <c r="AO1112" s="140" t="str">
        <f t="array" ref="AO1112">IF(OR(AO$1=0, $A1112=""),"",SQRT((_xlfn.XLOOKUP(AO$1,$Z$2:$Z$16,$AA$2:$AA$16)-$T1112)^2+(_xlfn.XLOOKUP(AO$1,$Z$2:$Z$16,$AB$2:$AB$16)-$U1112)^2+(_xlfn.XLOOKUP(AO$1,$Z$2:$Z$16,$AC$2:$AC$16-$V1112)^2)))</f>
        <v/>
      </c>
      <c r="AP1112" s="141" t="str">
        <f t="array" ref="AP1112">IF(OR(AP$1=0, $A1112=""),"",SQRT((_xlfn.XLOOKUP(AP$1,$Z$2:$Z$16,$AA$2:$AA$16)-$T1112)^2+(_xlfn.XLOOKUP(AP$1,$Z$2:$Z$16,$AB$2:$AB$16)-$U1112)^2+(_xlfn.XLOOKUP(AP$1,$Z$2:$Z$16,$AC$2:$AC$16-$V1112)^2)))</f>
        <v/>
      </c>
      <c r="AQ1112" s="141" t="str">
        <f t="array" ref="AQ1112">IF(OR(AQ$1=0, $A1112=""),"",SQRT((_xlfn.XLOOKUP(AQ$1,$Z$2:$Z$16,$AA$2:$AA$16)-$T1112)^2+(_xlfn.XLOOKUP(AQ$1,$Z$2:$Z$16,$AB$2:$AB$16)-$U1112)^2+(_xlfn.XLOOKUP(AQ$1,$Z$2:$Z$16,$AC$2:$AC$16-$V1112)^2)))</f>
        <v/>
      </c>
      <c r="AR1112" s="141" t="str">
        <f t="array" ref="AR1112">IF(OR(AR$1=0, $A1112=""),"",SQRT((_xlfn.XLOOKUP(AR$1,$Z$2:$Z$16,$AA$2:$AA$16)-$T1112)^2+(_xlfn.XLOOKUP(AR$1,$Z$2:$Z$16,$AB$2:$AB$16)-$U1112)^2+(_xlfn.XLOOKUP(AR$1,$Z$2:$Z$16,$AC$2:$AC$16-$V1112)^2)))</f>
        <v/>
      </c>
      <c r="AS1112" s="141" t="str">
        <f t="array" ref="AS1112">IF(OR(AS$1=0, $A1112=""),"",SQRT((_xlfn.XLOOKUP(AS$1,$Z$2:$Z$16,$AA$2:$AA$16)-$T1112)^2+(_xlfn.XLOOKUP(AS$1,$Z$2:$Z$16,$AB$2:$AB$16)-$U1112)^2+(_xlfn.XLOOKUP(AS$1,$Z$2:$Z$16,$AC$2:$AC$16-$V1112)^2)))</f>
        <v/>
      </c>
      <c r="AT1112" s="141" t="str">
        <f t="array" ref="AT1112">IF(OR(AT$1=0, $A1112=""),"",SQRT((_xlfn.XLOOKUP(AT$1,$Z$2:$Z$16,$AA$2:$AA$16)-$T1112)^2+(_xlfn.XLOOKUP(AT$1,$Z$2:$Z$16,$AB$2:$AB$16)-$U1112)^2+(_xlfn.XLOOKUP(AT$1,$Z$2:$Z$16,$AC$2:$AC$16-$V1112)^2)))</f>
        <v/>
      </c>
      <c r="AU1112" s="141" t="str">
        <f t="array" ref="AU1112">IF(OR(AU$1=0, $A1112=""),"",SQRT((_xlfn.XLOOKUP(AU$1,$Z$2:$Z$16,$AA$2:$AA$16)-$T1112)^2+(_xlfn.XLOOKUP(AU$1,$Z$2:$Z$16,$AB$2:$AB$16)-$U1112)^2+(_xlfn.XLOOKUP(AU$1,$Z$2:$Z$16,$AC$2:$AC$16-$V1112)^2)))</f>
        <v/>
      </c>
      <c r="AV1112" s="142" t="str">
        <f t="array" ref="AV1112">IF(OR(AV$1=0, $A1112=""),"",SQRT((_xlfn.XLOOKUP(AV$1,$Z$2:$Z$16,$AA$2:$AA$16)-$T1112)^2+(_xlfn.XLOOKUP(AV$1,$Z$2:$Z$16,$AB$2:$AB$16)-$U1112)^2+(_xlfn.XLOOKUP(AV$1,$Z$2:$Z$16,$AC$2:$AC$16-$V1112)^2)))</f>
        <v/>
      </c>
      <c r="AW1112" s="124"/>
      <c r="AX1112" s="124"/>
      <c r="AY1112" s="125">
        <f t="shared" si="595"/>
        <v>0</v>
      </c>
      <c r="AZ1112" s="143">
        <f t="shared" si="596"/>
        <v>0</v>
      </c>
      <c r="BA1112" s="143">
        <f t="shared" si="597"/>
        <v>0</v>
      </c>
      <c r="BB1112" s="143">
        <f t="shared" si="598"/>
        <v>0</v>
      </c>
      <c r="BC1112" s="143">
        <f t="shared" si="599"/>
        <v>0</v>
      </c>
      <c r="BD1112" s="143">
        <f t="shared" si="600"/>
        <v>0</v>
      </c>
      <c r="BE1112" s="143">
        <f t="shared" si="601"/>
        <v>0</v>
      </c>
      <c r="BF1112" s="143">
        <f t="shared" si="602"/>
        <v>0</v>
      </c>
      <c r="BG1112" s="144">
        <f t="shared" si="603"/>
        <v>0</v>
      </c>
      <c r="BH1112" s="144">
        <f t="shared" si="604"/>
        <v>0</v>
      </c>
      <c r="BI1112" s="144">
        <f t="shared" si="605"/>
        <v>0</v>
      </c>
      <c r="BJ1112" s="144">
        <f t="shared" si="606"/>
        <v>0</v>
      </c>
      <c r="BK1112" s="144">
        <f t="shared" si="607"/>
        <v>0</v>
      </c>
      <c r="BL1112" s="144">
        <f t="shared" si="608"/>
        <v>0</v>
      </c>
      <c r="BM1112" s="145">
        <f t="shared" si="609"/>
        <v>0</v>
      </c>
      <c r="BN1112" s="124"/>
      <c r="BO1112" s="124"/>
      <c r="BP1112" s="124"/>
      <c r="BQ1112" s="124"/>
      <c r="BR1112" s="124"/>
      <c r="BS1112" s="124"/>
      <c r="BT1112" s="124"/>
      <c r="BU1112" s="124"/>
      <c r="BV1112" s="130"/>
      <c r="BW1112" s="130"/>
      <c r="BX1112" s="130"/>
      <c r="BY1112" s="130"/>
      <c r="BZ1112" s="130"/>
      <c r="CA1112" s="130"/>
      <c r="CB1112" s="130"/>
      <c r="CC1112" s="130"/>
      <c r="CD1112" s="130"/>
      <c r="CE1112" s="130"/>
      <c r="CF1112" s="130"/>
      <c r="CG1112" s="130"/>
      <c r="CH1112" s="130"/>
      <c r="CI1112" s="130"/>
      <c r="CJ1112" s="130"/>
      <c r="CM1112" s="159">
        <f t="shared" si="610"/>
        <v>0</v>
      </c>
      <c r="CN1112" s="160">
        <f t="shared" si="611"/>
        <v>0</v>
      </c>
      <c r="CO1112" s="160">
        <f t="shared" si="612"/>
        <v>0</v>
      </c>
      <c r="CP1112" s="160">
        <f t="shared" si="613"/>
        <v>0</v>
      </c>
      <c r="CQ1112" s="160">
        <f t="shared" si="614"/>
        <v>0</v>
      </c>
      <c r="CR1112" s="160" t="str">
        <f t="shared" si="615"/>
        <v/>
      </c>
      <c r="CS1112" s="160" t="str">
        <f t="shared" si="616"/>
        <v/>
      </c>
      <c r="CT1112" s="160" t="str">
        <f t="shared" si="617"/>
        <v/>
      </c>
      <c r="CU1112" s="162" t="str">
        <f t="shared" si="618"/>
        <v/>
      </c>
      <c r="CV1112" s="162" t="str">
        <f t="shared" si="619"/>
        <v/>
      </c>
      <c r="CW1112" s="162" t="str">
        <f t="shared" si="620"/>
        <v/>
      </c>
      <c r="CX1112" s="162" t="str">
        <f t="shared" si="621"/>
        <v/>
      </c>
      <c r="CY1112" s="162" t="str">
        <f t="shared" si="622"/>
        <v/>
      </c>
      <c r="CZ1112" s="162" t="str">
        <f t="shared" si="623"/>
        <v/>
      </c>
      <c r="DA1112" s="163" t="str">
        <f t="shared" si="624"/>
        <v/>
      </c>
    </row>
    <row r="1113" spans="1:105" ht="16.5" x14ac:dyDescent="0.3">
      <c r="A1113" s="135"/>
      <c r="B1113" s="136"/>
      <c r="C1113" s="136"/>
      <c r="D1113" s="137"/>
      <c r="E1113" s="176"/>
      <c r="F1113" s="182"/>
      <c r="G1113" s="183"/>
      <c r="H1113" s="183"/>
      <c r="I1113" s="183"/>
      <c r="J1113" s="183"/>
      <c r="K1113" s="183"/>
      <c r="L1113" s="183"/>
      <c r="M1113" s="186"/>
      <c r="N1113" s="182"/>
      <c r="O1113" s="184"/>
      <c r="P1113" s="178"/>
      <c r="Q1113" s="118">
        <f t="shared" si="593"/>
        <v>0</v>
      </c>
      <c r="R1113" s="3"/>
      <c r="S1113" s="3"/>
      <c r="T1113" s="4"/>
      <c r="U1113" s="4"/>
      <c r="V1113" s="99">
        <f t="shared" si="594"/>
        <v>0</v>
      </c>
      <c r="W1113" s="161"/>
      <c r="X1113" s="138"/>
      <c r="AH1113" s="158" t="str">
        <f t="array" ref="AH1113">IF(OR(AH$1=0, $A1113=""),"",SQRT((_xlfn.XLOOKUP(AH$1,$Z$2:$Z$16,$AA$2:$AA$16)-$T1113)^2+(_xlfn.XLOOKUP(AH$1,$Z$2:$Z$16,$AB$2:$AB$16)-$U1113)^2+(_xlfn.XLOOKUP(AH$1,$Z$2:$Z$16,$AC$2:$AC$16-$V1113)^2)))</f>
        <v/>
      </c>
      <c r="AI1113" s="140" t="str">
        <f t="array" ref="AI1113">IF(OR(AI$1=0, $A1113=""),"",SQRT((_xlfn.XLOOKUP(AI$1,$Z$2:$Z$16,$AA$2:$AA$16)-$T1113)^2+(_xlfn.XLOOKUP(AI$1,$Z$2:$Z$16,$AB$2:$AB$16)-$U1113)^2+(_xlfn.XLOOKUP(AI$1,$Z$2:$Z$16,$AC$2:$AC$16-$V1113)^2)))</f>
        <v/>
      </c>
      <c r="AJ1113" s="140" t="str">
        <f t="array" ref="AJ1113">IF(OR(AJ$1=0, $A1113=""),"",SQRT((_xlfn.XLOOKUP(AJ$1,$Z$2:$Z$16,$AA$2:$AA$16)-$T1113)^2+(_xlfn.XLOOKUP(AJ$1,$Z$2:$Z$16,$AB$2:$AB$16)-$U1113)^2+(_xlfn.XLOOKUP(AJ$1,$Z$2:$Z$16,$AC$2:$AC$16-$V1113)^2)))</f>
        <v/>
      </c>
      <c r="AK1113" s="140" t="str">
        <f t="array" ref="AK1113">IF(OR(AK$1=0, $A1113=""),"",SQRT((_xlfn.XLOOKUP(AK$1,$Z$2:$Z$16,$AA$2:$AA$16)-$T1113)^2+(_xlfn.XLOOKUP(AK$1,$Z$2:$Z$16,$AB$2:$AB$16)-$U1113)^2+(_xlfn.XLOOKUP(AK$1,$Z$2:$Z$16,$AC$2:$AC$16-$V1113)^2)))</f>
        <v/>
      </c>
      <c r="AL1113" s="140" t="str">
        <f t="array" ref="AL1113">IF(OR(AL$1=0, $A1113=""),"",SQRT((_xlfn.XLOOKUP(AL$1,$Z$2:$Z$16,$AA$2:$AA$16)-$T1113)^2+(_xlfn.XLOOKUP(AL$1,$Z$2:$Z$16,$AB$2:$AB$16)-$U1113)^2+(_xlfn.XLOOKUP(AL$1,$Z$2:$Z$16,$AC$2:$AC$16-$V1113)^2)))</f>
        <v/>
      </c>
      <c r="AM1113" s="140" t="str">
        <f t="array" ref="AM1113">IF(OR(AM$1=0, $A1113=""),"",SQRT((_xlfn.XLOOKUP(AM$1,$Z$2:$Z$16,$AA$2:$AA$16)-$T1113)^2+(_xlfn.XLOOKUP(AM$1,$Z$2:$Z$16,$AB$2:$AB$16)-$U1113)^2+(_xlfn.XLOOKUP(AM$1,$Z$2:$Z$16,$AC$2:$AC$16-$V1113)^2)))</f>
        <v/>
      </c>
      <c r="AN1113" s="140" t="str">
        <f t="array" ref="AN1113">IF(OR(AN$1=0, $A1113=""),"",SQRT((_xlfn.XLOOKUP(AN$1,$Z$2:$Z$16,$AA$2:$AA$16)-$T1113)^2+(_xlfn.XLOOKUP(AN$1,$Z$2:$Z$16,$AB$2:$AB$16)-$U1113)^2+(_xlfn.XLOOKUP(AN$1,$Z$2:$Z$16,$AC$2:$AC$16-$V1113)^2)))</f>
        <v/>
      </c>
      <c r="AO1113" s="140" t="str">
        <f t="array" ref="AO1113">IF(OR(AO$1=0, $A1113=""),"",SQRT((_xlfn.XLOOKUP(AO$1,$Z$2:$Z$16,$AA$2:$AA$16)-$T1113)^2+(_xlfn.XLOOKUP(AO$1,$Z$2:$Z$16,$AB$2:$AB$16)-$U1113)^2+(_xlfn.XLOOKUP(AO$1,$Z$2:$Z$16,$AC$2:$AC$16-$V1113)^2)))</f>
        <v/>
      </c>
      <c r="AP1113" s="141" t="str">
        <f t="array" ref="AP1113">IF(OR(AP$1=0, $A1113=""),"",SQRT((_xlfn.XLOOKUP(AP$1,$Z$2:$Z$16,$AA$2:$AA$16)-$T1113)^2+(_xlfn.XLOOKUP(AP$1,$Z$2:$Z$16,$AB$2:$AB$16)-$U1113)^2+(_xlfn.XLOOKUP(AP$1,$Z$2:$Z$16,$AC$2:$AC$16-$V1113)^2)))</f>
        <v/>
      </c>
      <c r="AQ1113" s="141" t="str">
        <f t="array" ref="AQ1113">IF(OR(AQ$1=0, $A1113=""),"",SQRT((_xlfn.XLOOKUP(AQ$1,$Z$2:$Z$16,$AA$2:$AA$16)-$T1113)^2+(_xlfn.XLOOKUP(AQ$1,$Z$2:$Z$16,$AB$2:$AB$16)-$U1113)^2+(_xlfn.XLOOKUP(AQ$1,$Z$2:$Z$16,$AC$2:$AC$16-$V1113)^2)))</f>
        <v/>
      </c>
      <c r="AR1113" s="141" t="str">
        <f t="array" ref="AR1113">IF(OR(AR$1=0, $A1113=""),"",SQRT((_xlfn.XLOOKUP(AR$1,$Z$2:$Z$16,$AA$2:$AA$16)-$T1113)^2+(_xlfn.XLOOKUP(AR$1,$Z$2:$Z$16,$AB$2:$AB$16)-$U1113)^2+(_xlfn.XLOOKUP(AR$1,$Z$2:$Z$16,$AC$2:$AC$16-$V1113)^2)))</f>
        <v/>
      </c>
      <c r="AS1113" s="141" t="str">
        <f t="array" ref="AS1113">IF(OR(AS$1=0, $A1113=""),"",SQRT((_xlfn.XLOOKUP(AS$1,$Z$2:$Z$16,$AA$2:$AA$16)-$T1113)^2+(_xlfn.XLOOKUP(AS$1,$Z$2:$Z$16,$AB$2:$AB$16)-$U1113)^2+(_xlfn.XLOOKUP(AS$1,$Z$2:$Z$16,$AC$2:$AC$16-$V1113)^2)))</f>
        <v/>
      </c>
      <c r="AT1113" s="141" t="str">
        <f t="array" ref="AT1113">IF(OR(AT$1=0, $A1113=""),"",SQRT((_xlfn.XLOOKUP(AT$1,$Z$2:$Z$16,$AA$2:$AA$16)-$T1113)^2+(_xlfn.XLOOKUP(AT$1,$Z$2:$Z$16,$AB$2:$AB$16)-$U1113)^2+(_xlfn.XLOOKUP(AT$1,$Z$2:$Z$16,$AC$2:$AC$16-$V1113)^2)))</f>
        <v/>
      </c>
      <c r="AU1113" s="141" t="str">
        <f t="array" ref="AU1113">IF(OR(AU$1=0, $A1113=""),"",SQRT((_xlfn.XLOOKUP(AU$1,$Z$2:$Z$16,$AA$2:$AA$16)-$T1113)^2+(_xlfn.XLOOKUP(AU$1,$Z$2:$Z$16,$AB$2:$AB$16)-$U1113)^2+(_xlfn.XLOOKUP(AU$1,$Z$2:$Z$16,$AC$2:$AC$16-$V1113)^2)))</f>
        <v/>
      </c>
      <c r="AV1113" s="142" t="str">
        <f t="array" ref="AV1113">IF(OR(AV$1=0, $A1113=""),"",SQRT((_xlfn.XLOOKUP(AV$1,$Z$2:$Z$16,$AA$2:$AA$16)-$T1113)^2+(_xlfn.XLOOKUP(AV$1,$Z$2:$Z$16,$AB$2:$AB$16)-$U1113)^2+(_xlfn.XLOOKUP(AV$1,$Z$2:$Z$16,$AC$2:$AC$16-$V1113)^2)))</f>
        <v/>
      </c>
      <c r="AW1113" s="124"/>
      <c r="AX1113" s="124"/>
      <c r="AY1113" s="125">
        <f t="shared" si="595"/>
        <v>0</v>
      </c>
      <c r="AZ1113" s="143">
        <f t="shared" si="596"/>
        <v>0</v>
      </c>
      <c r="BA1113" s="143">
        <f t="shared" si="597"/>
        <v>0</v>
      </c>
      <c r="BB1113" s="143">
        <f t="shared" si="598"/>
        <v>0</v>
      </c>
      <c r="BC1113" s="143">
        <f t="shared" si="599"/>
        <v>0</v>
      </c>
      <c r="BD1113" s="143">
        <f t="shared" si="600"/>
        <v>0</v>
      </c>
      <c r="BE1113" s="143">
        <f t="shared" si="601"/>
        <v>0</v>
      </c>
      <c r="BF1113" s="143">
        <f t="shared" si="602"/>
        <v>0</v>
      </c>
      <c r="BG1113" s="144">
        <f t="shared" si="603"/>
        <v>0</v>
      </c>
      <c r="BH1113" s="144">
        <f t="shared" si="604"/>
        <v>0</v>
      </c>
      <c r="BI1113" s="144">
        <f t="shared" si="605"/>
        <v>0</v>
      </c>
      <c r="BJ1113" s="144">
        <f t="shared" si="606"/>
        <v>0</v>
      </c>
      <c r="BK1113" s="144">
        <f t="shared" si="607"/>
        <v>0</v>
      </c>
      <c r="BL1113" s="144">
        <f t="shared" si="608"/>
        <v>0</v>
      </c>
      <c r="BM1113" s="145">
        <f t="shared" si="609"/>
        <v>0</v>
      </c>
      <c r="BN1113" s="124"/>
      <c r="BO1113" s="124"/>
      <c r="BP1113" s="124"/>
      <c r="BQ1113" s="124"/>
      <c r="BR1113" s="124"/>
      <c r="BS1113" s="124"/>
      <c r="BT1113" s="124"/>
      <c r="BU1113" s="124"/>
      <c r="BV1113" s="130"/>
      <c r="BW1113" s="130"/>
      <c r="BX1113" s="130"/>
      <c r="BY1113" s="130"/>
      <c r="BZ1113" s="130"/>
      <c r="CA1113" s="130"/>
      <c r="CB1113" s="130"/>
      <c r="CC1113" s="130"/>
      <c r="CD1113" s="130"/>
      <c r="CE1113" s="130"/>
      <c r="CF1113" s="130"/>
      <c r="CG1113" s="130"/>
      <c r="CH1113" s="130"/>
      <c r="CI1113" s="130"/>
      <c r="CJ1113" s="130"/>
      <c r="CM1113" s="159">
        <f t="shared" si="610"/>
        <v>0</v>
      </c>
      <c r="CN1113" s="160">
        <f t="shared" si="611"/>
        <v>0</v>
      </c>
      <c r="CO1113" s="160">
        <f t="shared" si="612"/>
        <v>0</v>
      </c>
      <c r="CP1113" s="160">
        <f t="shared" si="613"/>
        <v>0</v>
      </c>
      <c r="CQ1113" s="160">
        <f t="shared" si="614"/>
        <v>0</v>
      </c>
      <c r="CR1113" s="160" t="str">
        <f t="shared" si="615"/>
        <v/>
      </c>
      <c r="CS1113" s="160" t="str">
        <f t="shared" si="616"/>
        <v/>
      </c>
      <c r="CT1113" s="160" t="str">
        <f t="shared" si="617"/>
        <v/>
      </c>
      <c r="CU1113" s="162" t="str">
        <f t="shared" si="618"/>
        <v/>
      </c>
      <c r="CV1113" s="162" t="str">
        <f t="shared" si="619"/>
        <v/>
      </c>
      <c r="CW1113" s="162" t="str">
        <f t="shared" si="620"/>
        <v/>
      </c>
      <c r="CX1113" s="162" t="str">
        <f t="shared" si="621"/>
        <v/>
      </c>
      <c r="CY1113" s="162" t="str">
        <f t="shared" si="622"/>
        <v/>
      </c>
      <c r="CZ1113" s="162" t="str">
        <f t="shared" si="623"/>
        <v/>
      </c>
      <c r="DA1113" s="163" t="str">
        <f t="shared" si="624"/>
        <v/>
      </c>
    </row>
    <row r="1114" spans="1:105" ht="16.5" x14ac:dyDescent="0.3">
      <c r="A1114" s="135"/>
      <c r="B1114" s="136"/>
      <c r="C1114" s="136"/>
      <c r="D1114" s="137"/>
      <c r="E1114" s="176"/>
      <c r="F1114" s="182"/>
      <c r="G1114" s="183"/>
      <c r="H1114" s="183"/>
      <c r="I1114" s="183"/>
      <c r="J1114" s="183"/>
      <c r="K1114" s="183"/>
      <c r="L1114" s="183"/>
      <c r="M1114" s="186"/>
      <c r="N1114" s="182"/>
      <c r="O1114" s="184"/>
      <c r="P1114" s="178"/>
      <c r="Q1114" s="118">
        <f t="shared" si="593"/>
        <v>0</v>
      </c>
      <c r="R1114" s="3"/>
      <c r="S1114" s="3"/>
      <c r="T1114" s="4"/>
      <c r="U1114" s="4"/>
      <c r="V1114" s="99">
        <f t="shared" si="594"/>
        <v>0</v>
      </c>
      <c r="W1114" s="161"/>
      <c r="X1114" s="138"/>
      <c r="AH1114" s="158" t="str">
        <f t="array" ref="AH1114">IF(OR(AH$1=0, $A1114=""),"",SQRT((_xlfn.XLOOKUP(AH$1,$Z$2:$Z$16,$AA$2:$AA$16)-$T1114)^2+(_xlfn.XLOOKUP(AH$1,$Z$2:$Z$16,$AB$2:$AB$16)-$U1114)^2+(_xlfn.XLOOKUP(AH$1,$Z$2:$Z$16,$AC$2:$AC$16-$V1114)^2)))</f>
        <v/>
      </c>
      <c r="AI1114" s="140" t="str">
        <f t="array" ref="AI1114">IF(OR(AI$1=0, $A1114=""),"",SQRT((_xlfn.XLOOKUP(AI$1,$Z$2:$Z$16,$AA$2:$AA$16)-$T1114)^2+(_xlfn.XLOOKUP(AI$1,$Z$2:$Z$16,$AB$2:$AB$16)-$U1114)^2+(_xlfn.XLOOKUP(AI$1,$Z$2:$Z$16,$AC$2:$AC$16-$V1114)^2)))</f>
        <v/>
      </c>
      <c r="AJ1114" s="140" t="str">
        <f t="array" ref="AJ1114">IF(OR(AJ$1=0, $A1114=""),"",SQRT((_xlfn.XLOOKUP(AJ$1,$Z$2:$Z$16,$AA$2:$AA$16)-$T1114)^2+(_xlfn.XLOOKUP(AJ$1,$Z$2:$Z$16,$AB$2:$AB$16)-$U1114)^2+(_xlfn.XLOOKUP(AJ$1,$Z$2:$Z$16,$AC$2:$AC$16-$V1114)^2)))</f>
        <v/>
      </c>
      <c r="AK1114" s="140" t="str">
        <f t="array" ref="AK1114">IF(OR(AK$1=0, $A1114=""),"",SQRT((_xlfn.XLOOKUP(AK$1,$Z$2:$Z$16,$AA$2:$AA$16)-$T1114)^2+(_xlfn.XLOOKUP(AK$1,$Z$2:$Z$16,$AB$2:$AB$16)-$U1114)^2+(_xlfn.XLOOKUP(AK$1,$Z$2:$Z$16,$AC$2:$AC$16-$V1114)^2)))</f>
        <v/>
      </c>
      <c r="AL1114" s="140" t="str">
        <f t="array" ref="AL1114">IF(OR(AL$1=0, $A1114=""),"",SQRT((_xlfn.XLOOKUP(AL$1,$Z$2:$Z$16,$AA$2:$AA$16)-$T1114)^2+(_xlfn.XLOOKUP(AL$1,$Z$2:$Z$16,$AB$2:$AB$16)-$U1114)^2+(_xlfn.XLOOKUP(AL$1,$Z$2:$Z$16,$AC$2:$AC$16-$V1114)^2)))</f>
        <v/>
      </c>
      <c r="AM1114" s="140" t="str">
        <f t="array" ref="AM1114">IF(OR(AM$1=0, $A1114=""),"",SQRT((_xlfn.XLOOKUP(AM$1,$Z$2:$Z$16,$AA$2:$AA$16)-$T1114)^2+(_xlfn.XLOOKUP(AM$1,$Z$2:$Z$16,$AB$2:$AB$16)-$U1114)^2+(_xlfn.XLOOKUP(AM$1,$Z$2:$Z$16,$AC$2:$AC$16-$V1114)^2)))</f>
        <v/>
      </c>
      <c r="AN1114" s="140" t="str">
        <f t="array" ref="AN1114">IF(OR(AN$1=0, $A1114=""),"",SQRT((_xlfn.XLOOKUP(AN$1,$Z$2:$Z$16,$AA$2:$AA$16)-$T1114)^2+(_xlfn.XLOOKUP(AN$1,$Z$2:$Z$16,$AB$2:$AB$16)-$U1114)^2+(_xlfn.XLOOKUP(AN$1,$Z$2:$Z$16,$AC$2:$AC$16-$V1114)^2)))</f>
        <v/>
      </c>
      <c r="AO1114" s="140" t="str">
        <f t="array" ref="AO1114">IF(OR(AO$1=0, $A1114=""),"",SQRT((_xlfn.XLOOKUP(AO$1,$Z$2:$Z$16,$AA$2:$AA$16)-$T1114)^2+(_xlfn.XLOOKUP(AO$1,$Z$2:$Z$16,$AB$2:$AB$16)-$U1114)^2+(_xlfn.XLOOKUP(AO$1,$Z$2:$Z$16,$AC$2:$AC$16-$V1114)^2)))</f>
        <v/>
      </c>
      <c r="AP1114" s="141" t="str">
        <f t="array" ref="AP1114">IF(OR(AP$1=0, $A1114=""),"",SQRT((_xlfn.XLOOKUP(AP$1,$Z$2:$Z$16,$AA$2:$AA$16)-$T1114)^2+(_xlfn.XLOOKUP(AP$1,$Z$2:$Z$16,$AB$2:$AB$16)-$U1114)^2+(_xlfn.XLOOKUP(AP$1,$Z$2:$Z$16,$AC$2:$AC$16-$V1114)^2)))</f>
        <v/>
      </c>
      <c r="AQ1114" s="141" t="str">
        <f t="array" ref="AQ1114">IF(OR(AQ$1=0, $A1114=""),"",SQRT((_xlfn.XLOOKUP(AQ$1,$Z$2:$Z$16,$AA$2:$AA$16)-$T1114)^2+(_xlfn.XLOOKUP(AQ$1,$Z$2:$Z$16,$AB$2:$AB$16)-$U1114)^2+(_xlfn.XLOOKUP(AQ$1,$Z$2:$Z$16,$AC$2:$AC$16-$V1114)^2)))</f>
        <v/>
      </c>
      <c r="AR1114" s="141" t="str">
        <f t="array" ref="AR1114">IF(OR(AR$1=0, $A1114=""),"",SQRT((_xlfn.XLOOKUP(AR$1,$Z$2:$Z$16,$AA$2:$AA$16)-$T1114)^2+(_xlfn.XLOOKUP(AR$1,$Z$2:$Z$16,$AB$2:$AB$16)-$U1114)^2+(_xlfn.XLOOKUP(AR$1,$Z$2:$Z$16,$AC$2:$AC$16-$V1114)^2)))</f>
        <v/>
      </c>
      <c r="AS1114" s="141" t="str">
        <f t="array" ref="AS1114">IF(OR(AS$1=0, $A1114=""),"",SQRT((_xlfn.XLOOKUP(AS$1,$Z$2:$Z$16,$AA$2:$AA$16)-$T1114)^2+(_xlfn.XLOOKUP(AS$1,$Z$2:$Z$16,$AB$2:$AB$16)-$U1114)^2+(_xlfn.XLOOKUP(AS$1,$Z$2:$Z$16,$AC$2:$AC$16-$V1114)^2)))</f>
        <v/>
      </c>
      <c r="AT1114" s="141" t="str">
        <f t="array" ref="AT1114">IF(OR(AT$1=0, $A1114=""),"",SQRT((_xlfn.XLOOKUP(AT$1,$Z$2:$Z$16,$AA$2:$AA$16)-$T1114)^2+(_xlfn.XLOOKUP(AT$1,$Z$2:$Z$16,$AB$2:$AB$16)-$U1114)^2+(_xlfn.XLOOKUP(AT$1,$Z$2:$Z$16,$AC$2:$AC$16-$V1114)^2)))</f>
        <v/>
      </c>
      <c r="AU1114" s="141" t="str">
        <f t="array" ref="AU1114">IF(OR(AU$1=0, $A1114=""),"",SQRT((_xlfn.XLOOKUP(AU$1,$Z$2:$Z$16,$AA$2:$AA$16)-$T1114)^2+(_xlfn.XLOOKUP(AU$1,$Z$2:$Z$16,$AB$2:$AB$16)-$U1114)^2+(_xlfn.XLOOKUP(AU$1,$Z$2:$Z$16,$AC$2:$AC$16-$V1114)^2)))</f>
        <v/>
      </c>
      <c r="AV1114" s="142" t="str">
        <f t="array" ref="AV1114">IF(OR(AV$1=0, $A1114=""),"",SQRT((_xlfn.XLOOKUP(AV$1,$Z$2:$Z$16,$AA$2:$AA$16)-$T1114)^2+(_xlfn.XLOOKUP(AV$1,$Z$2:$Z$16,$AB$2:$AB$16)-$U1114)^2+(_xlfn.XLOOKUP(AV$1,$Z$2:$Z$16,$AC$2:$AC$16-$V1114)^2)))</f>
        <v/>
      </c>
      <c r="AW1114" s="124"/>
      <c r="AX1114" s="124"/>
      <c r="AY1114" s="125">
        <f t="shared" si="595"/>
        <v>0</v>
      </c>
      <c r="AZ1114" s="143">
        <f t="shared" si="596"/>
        <v>0</v>
      </c>
      <c r="BA1114" s="143">
        <f t="shared" si="597"/>
        <v>0</v>
      </c>
      <c r="BB1114" s="143">
        <f t="shared" si="598"/>
        <v>0</v>
      </c>
      <c r="BC1114" s="143">
        <f t="shared" si="599"/>
        <v>0</v>
      </c>
      <c r="BD1114" s="143">
        <f t="shared" si="600"/>
        <v>0</v>
      </c>
      <c r="BE1114" s="143">
        <f t="shared" si="601"/>
        <v>0</v>
      </c>
      <c r="BF1114" s="143">
        <f t="shared" si="602"/>
        <v>0</v>
      </c>
      <c r="BG1114" s="144">
        <f t="shared" si="603"/>
        <v>0</v>
      </c>
      <c r="BH1114" s="144">
        <f t="shared" si="604"/>
        <v>0</v>
      </c>
      <c r="BI1114" s="144">
        <f t="shared" si="605"/>
        <v>0</v>
      </c>
      <c r="BJ1114" s="144">
        <f t="shared" si="606"/>
        <v>0</v>
      </c>
      <c r="BK1114" s="144">
        <f t="shared" si="607"/>
        <v>0</v>
      </c>
      <c r="BL1114" s="144">
        <f t="shared" si="608"/>
        <v>0</v>
      </c>
      <c r="BM1114" s="145">
        <f t="shared" si="609"/>
        <v>0</v>
      </c>
      <c r="BN1114" s="124"/>
      <c r="BO1114" s="124"/>
      <c r="BP1114" s="124"/>
      <c r="BQ1114" s="124"/>
      <c r="BR1114" s="124"/>
      <c r="BS1114" s="124"/>
      <c r="BT1114" s="124"/>
      <c r="BU1114" s="124"/>
      <c r="BV1114" s="130"/>
      <c r="BW1114" s="130"/>
      <c r="BX1114" s="130"/>
      <c r="BY1114" s="130"/>
      <c r="BZ1114" s="130"/>
      <c r="CA1114" s="130"/>
      <c r="CB1114" s="130"/>
      <c r="CC1114" s="130"/>
      <c r="CD1114" s="130"/>
      <c r="CE1114" s="130"/>
      <c r="CF1114" s="130"/>
      <c r="CG1114" s="130"/>
      <c r="CH1114" s="130"/>
      <c r="CI1114" s="130"/>
      <c r="CJ1114" s="130"/>
      <c r="CM1114" s="159">
        <f t="shared" si="610"/>
        <v>0</v>
      </c>
      <c r="CN1114" s="160">
        <f t="shared" si="611"/>
        <v>0</v>
      </c>
      <c r="CO1114" s="160">
        <f t="shared" si="612"/>
        <v>0</v>
      </c>
      <c r="CP1114" s="160">
        <f t="shared" si="613"/>
        <v>0</v>
      </c>
      <c r="CQ1114" s="160">
        <f t="shared" si="614"/>
        <v>0</v>
      </c>
      <c r="CR1114" s="160" t="str">
        <f t="shared" si="615"/>
        <v/>
      </c>
      <c r="CS1114" s="160" t="str">
        <f t="shared" si="616"/>
        <v/>
      </c>
      <c r="CT1114" s="160" t="str">
        <f t="shared" si="617"/>
        <v/>
      </c>
      <c r="CU1114" s="162" t="str">
        <f t="shared" si="618"/>
        <v/>
      </c>
      <c r="CV1114" s="162" t="str">
        <f t="shared" si="619"/>
        <v/>
      </c>
      <c r="CW1114" s="162" t="str">
        <f t="shared" si="620"/>
        <v/>
      </c>
      <c r="CX1114" s="162" t="str">
        <f t="shared" si="621"/>
        <v/>
      </c>
      <c r="CY1114" s="162" t="str">
        <f t="shared" si="622"/>
        <v/>
      </c>
      <c r="CZ1114" s="162" t="str">
        <f t="shared" si="623"/>
        <v/>
      </c>
      <c r="DA1114" s="163" t="str">
        <f t="shared" si="624"/>
        <v/>
      </c>
    </row>
    <row r="1115" spans="1:105" ht="16.5" x14ac:dyDescent="0.3">
      <c r="A1115" s="135"/>
      <c r="B1115" s="136"/>
      <c r="C1115" s="136"/>
      <c r="D1115" s="137"/>
      <c r="E1115" s="176"/>
      <c r="F1115" s="182"/>
      <c r="G1115" s="183"/>
      <c r="H1115" s="183"/>
      <c r="I1115" s="183"/>
      <c r="J1115" s="183"/>
      <c r="K1115" s="183"/>
      <c r="L1115" s="183"/>
      <c r="M1115" s="186"/>
      <c r="N1115" s="182"/>
      <c r="O1115" s="184"/>
      <c r="P1115" s="178"/>
      <c r="Q1115" s="118">
        <f t="shared" si="593"/>
        <v>0</v>
      </c>
      <c r="R1115" s="3"/>
      <c r="S1115" s="3"/>
      <c r="T1115" s="4"/>
      <c r="U1115" s="4"/>
      <c r="V1115" s="99">
        <f t="shared" si="594"/>
        <v>0</v>
      </c>
      <c r="W1115" s="161"/>
      <c r="X1115" s="138"/>
      <c r="AH1115" s="158" t="str">
        <f t="array" ref="AH1115">IF(OR(AH$1=0, $A1115=""),"",SQRT((_xlfn.XLOOKUP(AH$1,$Z$2:$Z$16,$AA$2:$AA$16)-$T1115)^2+(_xlfn.XLOOKUP(AH$1,$Z$2:$Z$16,$AB$2:$AB$16)-$U1115)^2+(_xlfn.XLOOKUP(AH$1,$Z$2:$Z$16,$AC$2:$AC$16-$V1115)^2)))</f>
        <v/>
      </c>
      <c r="AI1115" s="140" t="str">
        <f t="array" ref="AI1115">IF(OR(AI$1=0, $A1115=""),"",SQRT((_xlfn.XLOOKUP(AI$1,$Z$2:$Z$16,$AA$2:$AA$16)-$T1115)^2+(_xlfn.XLOOKUP(AI$1,$Z$2:$Z$16,$AB$2:$AB$16)-$U1115)^2+(_xlfn.XLOOKUP(AI$1,$Z$2:$Z$16,$AC$2:$AC$16-$V1115)^2)))</f>
        <v/>
      </c>
      <c r="AJ1115" s="140" t="str">
        <f t="array" ref="AJ1115">IF(OR(AJ$1=0, $A1115=""),"",SQRT((_xlfn.XLOOKUP(AJ$1,$Z$2:$Z$16,$AA$2:$AA$16)-$T1115)^2+(_xlfn.XLOOKUP(AJ$1,$Z$2:$Z$16,$AB$2:$AB$16)-$U1115)^2+(_xlfn.XLOOKUP(AJ$1,$Z$2:$Z$16,$AC$2:$AC$16-$V1115)^2)))</f>
        <v/>
      </c>
      <c r="AK1115" s="140" t="str">
        <f t="array" ref="AK1115">IF(OR(AK$1=0, $A1115=""),"",SQRT((_xlfn.XLOOKUP(AK$1,$Z$2:$Z$16,$AA$2:$AA$16)-$T1115)^2+(_xlfn.XLOOKUP(AK$1,$Z$2:$Z$16,$AB$2:$AB$16)-$U1115)^2+(_xlfn.XLOOKUP(AK$1,$Z$2:$Z$16,$AC$2:$AC$16-$V1115)^2)))</f>
        <v/>
      </c>
      <c r="AL1115" s="140" t="str">
        <f t="array" ref="AL1115">IF(OR(AL$1=0, $A1115=""),"",SQRT((_xlfn.XLOOKUP(AL$1,$Z$2:$Z$16,$AA$2:$AA$16)-$T1115)^2+(_xlfn.XLOOKUP(AL$1,$Z$2:$Z$16,$AB$2:$AB$16)-$U1115)^2+(_xlfn.XLOOKUP(AL$1,$Z$2:$Z$16,$AC$2:$AC$16-$V1115)^2)))</f>
        <v/>
      </c>
      <c r="AM1115" s="140" t="str">
        <f t="array" ref="AM1115">IF(OR(AM$1=0, $A1115=""),"",SQRT((_xlfn.XLOOKUP(AM$1,$Z$2:$Z$16,$AA$2:$AA$16)-$T1115)^2+(_xlfn.XLOOKUP(AM$1,$Z$2:$Z$16,$AB$2:$AB$16)-$U1115)^2+(_xlfn.XLOOKUP(AM$1,$Z$2:$Z$16,$AC$2:$AC$16-$V1115)^2)))</f>
        <v/>
      </c>
      <c r="AN1115" s="140" t="str">
        <f t="array" ref="AN1115">IF(OR(AN$1=0, $A1115=""),"",SQRT((_xlfn.XLOOKUP(AN$1,$Z$2:$Z$16,$AA$2:$AA$16)-$T1115)^2+(_xlfn.XLOOKUP(AN$1,$Z$2:$Z$16,$AB$2:$AB$16)-$U1115)^2+(_xlfn.XLOOKUP(AN$1,$Z$2:$Z$16,$AC$2:$AC$16-$V1115)^2)))</f>
        <v/>
      </c>
      <c r="AO1115" s="140" t="str">
        <f t="array" ref="AO1115">IF(OR(AO$1=0, $A1115=""),"",SQRT((_xlfn.XLOOKUP(AO$1,$Z$2:$Z$16,$AA$2:$AA$16)-$T1115)^2+(_xlfn.XLOOKUP(AO$1,$Z$2:$Z$16,$AB$2:$AB$16)-$U1115)^2+(_xlfn.XLOOKUP(AO$1,$Z$2:$Z$16,$AC$2:$AC$16-$V1115)^2)))</f>
        <v/>
      </c>
      <c r="AP1115" s="141" t="str">
        <f t="array" ref="AP1115">IF(OR(AP$1=0, $A1115=""),"",SQRT((_xlfn.XLOOKUP(AP$1,$Z$2:$Z$16,$AA$2:$AA$16)-$T1115)^2+(_xlfn.XLOOKUP(AP$1,$Z$2:$Z$16,$AB$2:$AB$16)-$U1115)^2+(_xlfn.XLOOKUP(AP$1,$Z$2:$Z$16,$AC$2:$AC$16-$V1115)^2)))</f>
        <v/>
      </c>
      <c r="AQ1115" s="141" t="str">
        <f t="array" ref="AQ1115">IF(OR(AQ$1=0, $A1115=""),"",SQRT((_xlfn.XLOOKUP(AQ$1,$Z$2:$Z$16,$AA$2:$AA$16)-$T1115)^2+(_xlfn.XLOOKUP(AQ$1,$Z$2:$Z$16,$AB$2:$AB$16)-$U1115)^2+(_xlfn.XLOOKUP(AQ$1,$Z$2:$Z$16,$AC$2:$AC$16-$V1115)^2)))</f>
        <v/>
      </c>
      <c r="AR1115" s="141" t="str">
        <f t="array" ref="AR1115">IF(OR(AR$1=0, $A1115=""),"",SQRT((_xlfn.XLOOKUP(AR$1,$Z$2:$Z$16,$AA$2:$AA$16)-$T1115)^2+(_xlfn.XLOOKUP(AR$1,$Z$2:$Z$16,$AB$2:$AB$16)-$U1115)^2+(_xlfn.XLOOKUP(AR$1,$Z$2:$Z$16,$AC$2:$AC$16-$V1115)^2)))</f>
        <v/>
      </c>
      <c r="AS1115" s="141" t="str">
        <f t="array" ref="AS1115">IF(OR(AS$1=0, $A1115=""),"",SQRT((_xlfn.XLOOKUP(AS$1,$Z$2:$Z$16,$AA$2:$AA$16)-$T1115)^2+(_xlfn.XLOOKUP(AS$1,$Z$2:$Z$16,$AB$2:$AB$16)-$U1115)^2+(_xlfn.XLOOKUP(AS$1,$Z$2:$Z$16,$AC$2:$AC$16-$V1115)^2)))</f>
        <v/>
      </c>
      <c r="AT1115" s="141" t="str">
        <f t="array" ref="AT1115">IF(OR(AT$1=0, $A1115=""),"",SQRT((_xlfn.XLOOKUP(AT$1,$Z$2:$Z$16,$AA$2:$AA$16)-$T1115)^2+(_xlfn.XLOOKUP(AT$1,$Z$2:$Z$16,$AB$2:$AB$16)-$U1115)^2+(_xlfn.XLOOKUP(AT$1,$Z$2:$Z$16,$AC$2:$AC$16-$V1115)^2)))</f>
        <v/>
      </c>
      <c r="AU1115" s="141" t="str">
        <f t="array" ref="AU1115">IF(OR(AU$1=0, $A1115=""),"",SQRT((_xlfn.XLOOKUP(AU$1,$Z$2:$Z$16,$AA$2:$AA$16)-$T1115)^2+(_xlfn.XLOOKUP(AU$1,$Z$2:$Z$16,$AB$2:$AB$16)-$U1115)^2+(_xlfn.XLOOKUP(AU$1,$Z$2:$Z$16,$AC$2:$AC$16-$V1115)^2)))</f>
        <v/>
      </c>
      <c r="AV1115" s="142" t="str">
        <f t="array" ref="AV1115">IF(OR(AV$1=0, $A1115=""),"",SQRT((_xlfn.XLOOKUP(AV$1,$Z$2:$Z$16,$AA$2:$AA$16)-$T1115)^2+(_xlfn.XLOOKUP(AV$1,$Z$2:$Z$16,$AB$2:$AB$16)-$U1115)^2+(_xlfn.XLOOKUP(AV$1,$Z$2:$Z$16,$AC$2:$AC$16-$V1115)^2)))</f>
        <v/>
      </c>
      <c r="AW1115" s="124"/>
      <c r="AX1115" s="124"/>
      <c r="AY1115" s="125">
        <f t="shared" si="595"/>
        <v>0</v>
      </c>
      <c r="AZ1115" s="143">
        <f t="shared" si="596"/>
        <v>0</v>
      </c>
      <c r="BA1115" s="143">
        <f t="shared" si="597"/>
        <v>0</v>
      </c>
      <c r="BB1115" s="143">
        <f t="shared" si="598"/>
        <v>0</v>
      </c>
      <c r="BC1115" s="143">
        <f t="shared" si="599"/>
        <v>0</v>
      </c>
      <c r="BD1115" s="143">
        <f t="shared" si="600"/>
        <v>0</v>
      </c>
      <c r="BE1115" s="143">
        <f t="shared" si="601"/>
        <v>0</v>
      </c>
      <c r="BF1115" s="143">
        <f t="shared" si="602"/>
        <v>0</v>
      </c>
      <c r="BG1115" s="144">
        <f t="shared" si="603"/>
        <v>0</v>
      </c>
      <c r="BH1115" s="144">
        <f t="shared" si="604"/>
        <v>0</v>
      </c>
      <c r="BI1115" s="144">
        <f t="shared" si="605"/>
        <v>0</v>
      </c>
      <c r="BJ1115" s="144">
        <f t="shared" si="606"/>
        <v>0</v>
      </c>
      <c r="BK1115" s="144">
        <f t="shared" si="607"/>
        <v>0</v>
      </c>
      <c r="BL1115" s="144">
        <f t="shared" si="608"/>
        <v>0</v>
      </c>
      <c r="BM1115" s="145">
        <f t="shared" si="609"/>
        <v>0</v>
      </c>
      <c r="BN1115" s="124"/>
      <c r="BO1115" s="124"/>
      <c r="BP1115" s="124"/>
      <c r="BQ1115" s="124"/>
      <c r="BR1115" s="124"/>
      <c r="BS1115" s="124"/>
      <c r="BT1115" s="124"/>
      <c r="BU1115" s="124"/>
      <c r="BV1115" s="130"/>
      <c r="BW1115" s="130"/>
      <c r="BX1115" s="130"/>
      <c r="BY1115" s="130"/>
      <c r="BZ1115" s="130"/>
      <c r="CA1115" s="130"/>
      <c r="CB1115" s="130"/>
      <c r="CC1115" s="130"/>
      <c r="CD1115" s="130"/>
      <c r="CE1115" s="130"/>
      <c r="CF1115" s="130"/>
      <c r="CG1115" s="130"/>
      <c r="CH1115" s="130"/>
      <c r="CI1115" s="130"/>
      <c r="CJ1115" s="130"/>
      <c r="CM1115" s="159">
        <f t="shared" si="610"/>
        <v>0</v>
      </c>
      <c r="CN1115" s="160">
        <f t="shared" si="611"/>
        <v>0</v>
      </c>
      <c r="CO1115" s="160">
        <f t="shared" si="612"/>
        <v>0</v>
      </c>
      <c r="CP1115" s="160">
        <f t="shared" si="613"/>
        <v>0</v>
      </c>
      <c r="CQ1115" s="160">
        <f t="shared" si="614"/>
        <v>0</v>
      </c>
      <c r="CR1115" s="160" t="str">
        <f t="shared" si="615"/>
        <v/>
      </c>
      <c r="CS1115" s="160" t="str">
        <f t="shared" si="616"/>
        <v/>
      </c>
      <c r="CT1115" s="160" t="str">
        <f t="shared" si="617"/>
        <v/>
      </c>
      <c r="CU1115" s="162" t="str">
        <f t="shared" si="618"/>
        <v/>
      </c>
      <c r="CV1115" s="162" t="str">
        <f t="shared" si="619"/>
        <v/>
      </c>
      <c r="CW1115" s="162" t="str">
        <f t="shared" si="620"/>
        <v/>
      </c>
      <c r="CX1115" s="162" t="str">
        <f t="shared" si="621"/>
        <v/>
      </c>
      <c r="CY1115" s="162" t="str">
        <f t="shared" si="622"/>
        <v/>
      </c>
      <c r="CZ1115" s="162" t="str">
        <f t="shared" si="623"/>
        <v/>
      </c>
      <c r="DA1115" s="163" t="str">
        <f t="shared" si="624"/>
        <v/>
      </c>
    </row>
    <row r="1116" spans="1:105" ht="16.5" x14ac:dyDescent="0.3">
      <c r="A1116" s="135"/>
      <c r="B1116" s="136"/>
      <c r="C1116" s="136"/>
      <c r="D1116" s="137"/>
      <c r="E1116" s="176"/>
      <c r="F1116" s="182"/>
      <c r="G1116" s="183"/>
      <c r="H1116" s="183"/>
      <c r="I1116" s="183"/>
      <c r="J1116" s="183"/>
      <c r="K1116" s="183"/>
      <c r="L1116" s="183"/>
      <c r="M1116" s="186"/>
      <c r="N1116" s="182"/>
      <c r="O1116" s="184"/>
      <c r="P1116" s="178"/>
      <c r="Q1116" s="118">
        <f t="shared" si="593"/>
        <v>0</v>
      </c>
      <c r="R1116" s="3"/>
      <c r="S1116" s="3"/>
      <c r="T1116" s="4"/>
      <c r="U1116" s="4"/>
      <c r="V1116" s="99">
        <f t="shared" si="594"/>
        <v>0</v>
      </c>
      <c r="W1116" s="161"/>
      <c r="X1116" s="138"/>
      <c r="AH1116" s="158" t="str">
        <f t="array" ref="AH1116">IF(OR(AH$1=0, $A1116=""),"",SQRT((_xlfn.XLOOKUP(AH$1,$Z$2:$Z$16,$AA$2:$AA$16)-$T1116)^2+(_xlfn.XLOOKUP(AH$1,$Z$2:$Z$16,$AB$2:$AB$16)-$U1116)^2+(_xlfn.XLOOKUP(AH$1,$Z$2:$Z$16,$AC$2:$AC$16-$V1116)^2)))</f>
        <v/>
      </c>
      <c r="AI1116" s="140" t="str">
        <f t="array" ref="AI1116">IF(OR(AI$1=0, $A1116=""),"",SQRT((_xlfn.XLOOKUP(AI$1,$Z$2:$Z$16,$AA$2:$AA$16)-$T1116)^2+(_xlfn.XLOOKUP(AI$1,$Z$2:$Z$16,$AB$2:$AB$16)-$U1116)^2+(_xlfn.XLOOKUP(AI$1,$Z$2:$Z$16,$AC$2:$AC$16-$V1116)^2)))</f>
        <v/>
      </c>
      <c r="AJ1116" s="140" t="str">
        <f t="array" ref="AJ1116">IF(OR(AJ$1=0, $A1116=""),"",SQRT((_xlfn.XLOOKUP(AJ$1,$Z$2:$Z$16,$AA$2:$AA$16)-$T1116)^2+(_xlfn.XLOOKUP(AJ$1,$Z$2:$Z$16,$AB$2:$AB$16)-$U1116)^2+(_xlfn.XLOOKUP(AJ$1,$Z$2:$Z$16,$AC$2:$AC$16-$V1116)^2)))</f>
        <v/>
      </c>
      <c r="AK1116" s="140" t="str">
        <f t="array" ref="AK1116">IF(OR(AK$1=0, $A1116=""),"",SQRT((_xlfn.XLOOKUP(AK$1,$Z$2:$Z$16,$AA$2:$AA$16)-$T1116)^2+(_xlfn.XLOOKUP(AK$1,$Z$2:$Z$16,$AB$2:$AB$16)-$U1116)^2+(_xlfn.XLOOKUP(AK$1,$Z$2:$Z$16,$AC$2:$AC$16-$V1116)^2)))</f>
        <v/>
      </c>
      <c r="AL1116" s="140" t="str">
        <f t="array" ref="AL1116">IF(OR(AL$1=0, $A1116=""),"",SQRT((_xlfn.XLOOKUP(AL$1,$Z$2:$Z$16,$AA$2:$AA$16)-$T1116)^2+(_xlfn.XLOOKUP(AL$1,$Z$2:$Z$16,$AB$2:$AB$16)-$U1116)^2+(_xlfn.XLOOKUP(AL$1,$Z$2:$Z$16,$AC$2:$AC$16-$V1116)^2)))</f>
        <v/>
      </c>
      <c r="AM1116" s="140" t="str">
        <f t="array" ref="AM1116">IF(OR(AM$1=0, $A1116=""),"",SQRT((_xlfn.XLOOKUP(AM$1,$Z$2:$Z$16,$AA$2:$AA$16)-$T1116)^2+(_xlfn.XLOOKUP(AM$1,$Z$2:$Z$16,$AB$2:$AB$16)-$U1116)^2+(_xlfn.XLOOKUP(AM$1,$Z$2:$Z$16,$AC$2:$AC$16-$V1116)^2)))</f>
        <v/>
      </c>
      <c r="AN1116" s="140" t="str">
        <f t="array" ref="AN1116">IF(OR(AN$1=0, $A1116=""),"",SQRT((_xlfn.XLOOKUP(AN$1,$Z$2:$Z$16,$AA$2:$AA$16)-$T1116)^2+(_xlfn.XLOOKUP(AN$1,$Z$2:$Z$16,$AB$2:$AB$16)-$U1116)^2+(_xlfn.XLOOKUP(AN$1,$Z$2:$Z$16,$AC$2:$AC$16-$V1116)^2)))</f>
        <v/>
      </c>
      <c r="AO1116" s="140" t="str">
        <f t="array" ref="AO1116">IF(OR(AO$1=0, $A1116=""),"",SQRT((_xlfn.XLOOKUP(AO$1,$Z$2:$Z$16,$AA$2:$AA$16)-$T1116)^2+(_xlfn.XLOOKUP(AO$1,$Z$2:$Z$16,$AB$2:$AB$16)-$U1116)^2+(_xlfn.XLOOKUP(AO$1,$Z$2:$Z$16,$AC$2:$AC$16-$V1116)^2)))</f>
        <v/>
      </c>
      <c r="AP1116" s="141" t="str">
        <f t="array" ref="AP1116">IF(OR(AP$1=0, $A1116=""),"",SQRT((_xlfn.XLOOKUP(AP$1,$Z$2:$Z$16,$AA$2:$AA$16)-$T1116)^2+(_xlfn.XLOOKUP(AP$1,$Z$2:$Z$16,$AB$2:$AB$16)-$U1116)^2+(_xlfn.XLOOKUP(AP$1,$Z$2:$Z$16,$AC$2:$AC$16-$V1116)^2)))</f>
        <v/>
      </c>
      <c r="AQ1116" s="141" t="str">
        <f t="array" ref="AQ1116">IF(OR(AQ$1=0, $A1116=""),"",SQRT((_xlfn.XLOOKUP(AQ$1,$Z$2:$Z$16,$AA$2:$AA$16)-$T1116)^2+(_xlfn.XLOOKUP(AQ$1,$Z$2:$Z$16,$AB$2:$AB$16)-$U1116)^2+(_xlfn.XLOOKUP(AQ$1,$Z$2:$Z$16,$AC$2:$AC$16-$V1116)^2)))</f>
        <v/>
      </c>
      <c r="AR1116" s="141" t="str">
        <f t="array" ref="AR1116">IF(OR(AR$1=0, $A1116=""),"",SQRT((_xlfn.XLOOKUP(AR$1,$Z$2:$Z$16,$AA$2:$AA$16)-$T1116)^2+(_xlfn.XLOOKUP(AR$1,$Z$2:$Z$16,$AB$2:$AB$16)-$U1116)^2+(_xlfn.XLOOKUP(AR$1,$Z$2:$Z$16,$AC$2:$AC$16-$V1116)^2)))</f>
        <v/>
      </c>
      <c r="AS1116" s="141" t="str">
        <f t="array" ref="AS1116">IF(OR(AS$1=0, $A1116=""),"",SQRT((_xlfn.XLOOKUP(AS$1,$Z$2:$Z$16,$AA$2:$AA$16)-$T1116)^2+(_xlfn.XLOOKUP(AS$1,$Z$2:$Z$16,$AB$2:$AB$16)-$U1116)^2+(_xlfn.XLOOKUP(AS$1,$Z$2:$Z$16,$AC$2:$AC$16-$V1116)^2)))</f>
        <v/>
      </c>
      <c r="AT1116" s="141" t="str">
        <f t="array" ref="AT1116">IF(OR(AT$1=0, $A1116=""),"",SQRT((_xlfn.XLOOKUP(AT$1,$Z$2:$Z$16,$AA$2:$AA$16)-$T1116)^2+(_xlfn.XLOOKUP(AT$1,$Z$2:$Z$16,$AB$2:$AB$16)-$U1116)^2+(_xlfn.XLOOKUP(AT$1,$Z$2:$Z$16,$AC$2:$AC$16-$V1116)^2)))</f>
        <v/>
      </c>
      <c r="AU1116" s="141" t="str">
        <f t="array" ref="AU1116">IF(OR(AU$1=0, $A1116=""),"",SQRT((_xlfn.XLOOKUP(AU$1,$Z$2:$Z$16,$AA$2:$AA$16)-$T1116)^2+(_xlfn.XLOOKUP(AU$1,$Z$2:$Z$16,$AB$2:$AB$16)-$U1116)^2+(_xlfn.XLOOKUP(AU$1,$Z$2:$Z$16,$AC$2:$AC$16-$V1116)^2)))</f>
        <v/>
      </c>
      <c r="AV1116" s="142" t="str">
        <f t="array" ref="AV1116">IF(OR(AV$1=0, $A1116=""),"",SQRT((_xlfn.XLOOKUP(AV$1,$Z$2:$Z$16,$AA$2:$AA$16)-$T1116)^2+(_xlfn.XLOOKUP(AV$1,$Z$2:$Z$16,$AB$2:$AB$16)-$U1116)^2+(_xlfn.XLOOKUP(AV$1,$Z$2:$Z$16,$AC$2:$AC$16-$V1116)^2)))</f>
        <v/>
      </c>
      <c r="AW1116" s="124"/>
      <c r="AX1116" s="124"/>
      <c r="AY1116" s="125">
        <f t="shared" si="595"/>
        <v>0</v>
      </c>
      <c r="AZ1116" s="143">
        <f t="shared" si="596"/>
        <v>0</v>
      </c>
      <c r="BA1116" s="143">
        <f t="shared" si="597"/>
        <v>0</v>
      </c>
      <c r="BB1116" s="143">
        <f t="shared" si="598"/>
        <v>0</v>
      </c>
      <c r="BC1116" s="143">
        <f t="shared" si="599"/>
        <v>0</v>
      </c>
      <c r="BD1116" s="143">
        <f t="shared" si="600"/>
        <v>0</v>
      </c>
      <c r="BE1116" s="143">
        <f t="shared" si="601"/>
        <v>0</v>
      </c>
      <c r="BF1116" s="143">
        <f t="shared" si="602"/>
        <v>0</v>
      </c>
      <c r="BG1116" s="144">
        <f t="shared" si="603"/>
        <v>0</v>
      </c>
      <c r="BH1116" s="144">
        <f t="shared" si="604"/>
        <v>0</v>
      </c>
      <c r="BI1116" s="144">
        <f t="shared" si="605"/>
        <v>0</v>
      </c>
      <c r="BJ1116" s="144">
        <f t="shared" si="606"/>
        <v>0</v>
      </c>
      <c r="BK1116" s="144">
        <f t="shared" si="607"/>
        <v>0</v>
      </c>
      <c r="BL1116" s="144">
        <f t="shared" si="608"/>
        <v>0</v>
      </c>
      <c r="BM1116" s="145">
        <f t="shared" si="609"/>
        <v>0</v>
      </c>
      <c r="BN1116" s="124"/>
      <c r="BO1116" s="124"/>
      <c r="BP1116" s="124"/>
      <c r="BQ1116" s="124"/>
      <c r="BR1116" s="124"/>
      <c r="BS1116" s="124"/>
      <c r="BT1116" s="124"/>
      <c r="BU1116" s="124"/>
      <c r="BV1116" s="130"/>
      <c r="BW1116" s="130"/>
      <c r="BX1116" s="130"/>
      <c r="BY1116" s="130"/>
      <c r="BZ1116" s="130"/>
      <c r="CA1116" s="130"/>
      <c r="CB1116" s="130"/>
      <c r="CC1116" s="130"/>
      <c r="CD1116" s="130"/>
      <c r="CE1116" s="130"/>
      <c r="CF1116" s="130"/>
      <c r="CG1116" s="130"/>
      <c r="CH1116" s="130"/>
      <c r="CI1116" s="130"/>
      <c r="CJ1116" s="130"/>
      <c r="CM1116" s="159">
        <f t="shared" si="610"/>
        <v>0</v>
      </c>
      <c r="CN1116" s="160">
        <f t="shared" si="611"/>
        <v>0</v>
      </c>
      <c r="CO1116" s="160">
        <f t="shared" si="612"/>
        <v>0</v>
      </c>
      <c r="CP1116" s="160">
        <f t="shared" si="613"/>
        <v>0</v>
      </c>
      <c r="CQ1116" s="160">
        <f t="shared" si="614"/>
        <v>0</v>
      </c>
      <c r="CR1116" s="160" t="str">
        <f t="shared" si="615"/>
        <v/>
      </c>
      <c r="CS1116" s="160" t="str">
        <f t="shared" si="616"/>
        <v/>
      </c>
      <c r="CT1116" s="160" t="str">
        <f t="shared" si="617"/>
        <v/>
      </c>
      <c r="CU1116" s="162" t="str">
        <f t="shared" si="618"/>
        <v/>
      </c>
      <c r="CV1116" s="162" t="str">
        <f t="shared" si="619"/>
        <v/>
      </c>
      <c r="CW1116" s="162" t="str">
        <f t="shared" si="620"/>
        <v/>
      </c>
      <c r="CX1116" s="162" t="str">
        <f t="shared" si="621"/>
        <v/>
      </c>
      <c r="CY1116" s="162" t="str">
        <f t="shared" si="622"/>
        <v/>
      </c>
      <c r="CZ1116" s="162" t="str">
        <f t="shared" si="623"/>
        <v/>
      </c>
      <c r="DA1116" s="163" t="str">
        <f t="shared" si="624"/>
        <v/>
      </c>
    </row>
    <row r="1117" spans="1:105" ht="16.5" x14ac:dyDescent="0.3">
      <c r="A1117" s="135"/>
      <c r="B1117" s="136"/>
      <c r="C1117" s="136"/>
      <c r="D1117" s="137"/>
      <c r="E1117" s="176"/>
      <c r="F1117" s="182"/>
      <c r="G1117" s="183"/>
      <c r="H1117" s="183"/>
      <c r="I1117" s="183"/>
      <c r="J1117" s="183"/>
      <c r="K1117" s="183"/>
      <c r="L1117" s="183"/>
      <c r="M1117" s="186"/>
      <c r="N1117" s="182"/>
      <c r="O1117" s="184"/>
      <c r="P1117" s="178"/>
      <c r="Q1117" s="118">
        <f t="shared" si="593"/>
        <v>0</v>
      </c>
      <c r="R1117" s="3"/>
      <c r="S1117" s="3"/>
      <c r="T1117" s="4"/>
      <c r="U1117" s="4"/>
      <c r="V1117" s="99">
        <f t="shared" si="594"/>
        <v>0</v>
      </c>
      <c r="W1117" s="161"/>
      <c r="X1117" s="138"/>
      <c r="AH1117" s="158" t="str">
        <f t="array" ref="AH1117">IF(OR(AH$1=0, $A1117=""),"",SQRT((_xlfn.XLOOKUP(AH$1,$Z$2:$Z$16,$AA$2:$AA$16)-$T1117)^2+(_xlfn.XLOOKUP(AH$1,$Z$2:$Z$16,$AB$2:$AB$16)-$U1117)^2+(_xlfn.XLOOKUP(AH$1,$Z$2:$Z$16,$AC$2:$AC$16-$V1117)^2)))</f>
        <v/>
      </c>
      <c r="AI1117" s="140" t="str">
        <f t="array" ref="AI1117">IF(OR(AI$1=0, $A1117=""),"",SQRT((_xlfn.XLOOKUP(AI$1,$Z$2:$Z$16,$AA$2:$AA$16)-$T1117)^2+(_xlfn.XLOOKUP(AI$1,$Z$2:$Z$16,$AB$2:$AB$16)-$U1117)^2+(_xlfn.XLOOKUP(AI$1,$Z$2:$Z$16,$AC$2:$AC$16-$V1117)^2)))</f>
        <v/>
      </c>
      <c r="AJ1117" s="140" t="str">
        <f t="array" ref="AJ1117">IF(OR(AJ$1=0, $A1117=""),"",SQRT((_xlfn.XLOOKUP(AJ$1,$Z$2:$Z$16,$AA$2:$AA$16)-$T1117)^2+(_xlfn.XLOOKUP(AJ$1,$Z$2:$Z$16,$AB$2:$AB$16)-$U1117)^2+(_xlfn.XLOOKUP(AJ$1,$Z$2:$Z$16,$AC$2:$AC$16-$V1117)^2)))</f>
        <v/>
      </c>
      <c r="AK1117" s="140" t="str">
        <f t="array" ref="AK1117">IF(OR(AK$1=0, $A1117=""),"",SQRT((_xlfn.XLOOKUP(AK$1,$Z$2:$Z$16,$AA$2:$AA$16)-$T1117)^2+(_xlfn.XLOOKUP(AK$1,$Z$2:$Z$16,$AB$2:$AB$16)-$U1117)^2+(_xlfn.XLOOKUP(AK$1,$Z$2:$Z$16,$AC$2:$AC$16-$V1117)^2)))</f>
        <v/>
      </c>
      <c r="AL1117" s="140" t="str">
        <f t="array" ref="AL1117">IF(OR(AL$1=0, $A1117=""),"",SQRT((_xlfn.XLOOKUP(AL$1,$Z$2:$Z$16,$AA$2:$AA$16)-$T1117)^2+(_xlfn.XLOOKUP(AL$1,$Z$2:$Z$16,$AB$2:$AB$16)-$U1117)^2+(_xlfn.XLOOKUP(AL$1,$Z$2:$Z$16,$AC$2:$AC$16-$V1117)^2)))</f>
        <v/>
      </c>
      <c r="AM1117" s="140" t="str">
        <f t="array" ref="AM1117">IF(OR(AM$1=0, $A1117=""),"",SQRT((_xlfn.XLOOKUP(AM$1,$Z$2:$Z$16,$AA$2:$AA$16)-$T1117)^2+(_xlfn.XLOOKUP(AM$1,$Z$2:$Z$16,$AB$2:$AB$16)-$U1117)^2+(_xlfn.XLOOKUP(AM$1,$Z$2:$Z$16,$AC$2:$AC$16-$V1117)^2)))</f>
        <v/>
      </c>
      <c r="AN1117" s="140" t="str">
        <f t="array" ref="AN1117">IF(OR(AN$1=0, $A1117=""),"",SQRT((_xlfn.XLOOKUP(AN$1,$Z$2:$Z$16,$AA$2:$AA$16)-$T1117)^2+(_xlfn.XLOOKUP(AN$1,$Z$2:$Z$16,$AB$2:$AB$16)-$U1117)^2+(_xlfn.XLOOKUP(AN$1,$Z$2:$Z$16,$AC$2:$AC$16-$V1117)^2)))</f>
        <v/>
      </c>
      <c r="AO1117" s="140" t="str">
        <f t="array" ref="AO1117">IF(OR(AO$1=0, $A1117=""),"",SQRT((_xlfn.XLOOKUP(AO$1,$Z$2:$Z$16,$AA$2:$AA$16)-$T1117)^2+(_xlfn.XLOOKUP(AO$1,$Z$2:$Z$16,$AB$2:$AB$16)-$U1117)^2+(_xlfn.XLOOKUP(AO$1,$Z$2:$Z$16,$AC$2:$AC$16-$V1117)^2)))</f>
        <v/>
      </c>
      <c r="AP1117" s="141" t="str">
        <f t="array" ref="AP1117">IF(OR(AP$1=0, $A1117=""),"",SQRT((_xlfn.XLOOKUP(AP$1,$Z$2:$Z$16,$AA$2:$AA$16)-$T1117)^2+(_xlfn.XLOOKUP(AP$1,$Z$2:$Z$16,$AB$2:$AB$16)-$U1117)^2+(_xlfn.XLOOKUP(AP$1,$Z$2:$Z$16,$AC$2:$AC$16-$V1117)^2)))</f>
        <v/>
      </c>
      <c r="AQ1117" s="141" t="str">
        <f t="array" ref="AQ1117">IF(OR(AQ$1=0, $A1117=""),"",SQRT((_xlfn.XLOOKUP(AQ$1,$Z$2:$Z$16,$AA$2:$AA$16)-$T1117)^2+(_xlfn.XLOOKUP(AQ$1,$Z$2:$Z$16,$AB$2:$AB$16)-$U1117)^2+(_xlfn.XLOOKUP(AQ$1,$Z$2:$Z$16,$AC$2:$AC$16-$V1117)^2)))</f>
        <v/>
      </c>
      <c r="AR1117" s="141" t="str">
        <f t="array" ref="AR1117">IF(OR(AR$1=0, $A1117=""),"",SQRT((_xlfn.XLOOKUP(AR$1,$Z$2:$Z$16,$AA$2:$AA$16)-$T1117)^2+(_xlfn.XLOOKUP(AR$1,$Z$2:$Z$16,$AB$2:$AB$16)-$U1117)^2+(_xlfn.XLOOKUP(AR$1,$Z$2:$Z$16,$AC$2:$AC$16-$V1117)^2)))</f>
        <v/>
      </c>
      <c r="AS1117" s="141" t="str">
        <f t="array" ref="AS1117">IF(OR(AS$1=0, $A1117=""),"",SQRT((_xlfn.XLOOKUP(AS$1,$Z$2:$Z$16,$AA$2:$AA$16)-$T1117)^2+(_xlfn.XLOOKUP(AS$1,$Z$2:$Z$16,$AB$2:$AB$16)-$U1117)^2+(_xlfn.XLOOKUP(AS$1,$Z$2:$Z$16,$AC$2:$AC$16-$V1117)^2)))</f>
        <v/>
      </c>
      <c r="AT1117" s="141" t="str">
        <f t="array" ref="AT1117">IF(OR(AT$1=0, $A1117=""),"",SQRT((_xlfn.XLOOKUP(AT$1,$Z$2:$Z$16,$AA$2:$AA$16)-$T1117)^2+(_xlfn.XLOOKUP(AT$1,$Z$2:$Z$16,$AB$2:$AB$16)-$U1117)^2+(_xlfn.XLOOKUP(AT$1,$Z$2:$Z$16,$AC$2:$AC$16-$V1117)^2)))</f>
        <v/>
      </c>
      <c r="AU1117" s="141" t="str">
        <f t="array" ref="AU1117">IF(OR(AU$1=0, $A1117=""),"",SQRT((_xlfn.XLOOKUP(AU$1,$Z$2:$Z$16,$AA$2:$AA$16)-$T1117)^2+(_xlfn.XLOOKUP(AU$1,$Z$2:$Z$16,$AB$2:$AB$16)-$U1117)^2+(_xlfn.XLOOKUP(AU$1,$Z$2:$Z$16,$AC$2:$AC$16-$V1117)^2)))</f>
        <v/>
      </c>
      <c r="AV1117" s="142" t="str">
        <f t="array" ref="AV1117">IF(OR(AV$1=0, $A1117=""),"",SQRT((_xlfn.XLOOKUP(AV$1,$Z$2:$Z$16,$AA$2:$AA$16)-$T1117)^2+(_xlfn.XLOOKUP(AV$1,$Z$2:$Z$16,$AB$2:$AB$16)-$U1117)^2+(_xlfn.XLOOKUP(AV$1,$Z$2:$Z$16,$AC$2:$AC$16-$V1117)^2)))</f>
        <v/>
      </c>
      <c r="AW1117" s="124"/>
      <c r="AX1117" s="124"/>
      <c r="AY1117" s="125">
        <f t="shared" si="595"/>
        <v>0</v>
      </c>
      <c r="AZ1117" s="143">
        <f t="shared" si="596"/>
        <v>0</v>
      </c>
      <c r="BA1117" s="143">
        <f t="shared" si="597"/>
        <v>0</v>
      </c>
      <c r="BB1117" s="143">
        <f t="shared" si="598"/>
        <v>0</v>
      </c>
      <c r="BC1117" s="143">
        <f t="shared" si="599"/>
        <v>0</v>
      </c>
      <c r="BD1117" s="143">
        <f t="shared" si="600"/>
        <v>0</v>
      </c>
      <c r="BE1117" s="143">
        <f t="shared" si="601"/>
        <v>0</v>
      </c>
      <c r="BF1117" s="143">
        <f t="shared" si="602"/>
        <v>0</v>
      </c>
      <c r="BG1117" s="144">
        <f t="shared" si="603"/>
        <v>0</v>
      </c>
      <c r="BH1117" s="144">
        <f t="shared" si="604"/>
        <v>0</v>
      </c>
      <c r="BI1117" s="144">
        <f t="shared" si="605"/>
        <v>0</v>
      </c>
      <c r="BJ1117" s="144">
        <f t="shared" si="606"/>
        <v>0</v>
      </c>
      <c r="BK1117" s="144">
        <f t="shared" si="607"/>
        <v>0</v>
      </c>
      <c r="BL1117" s="144">
        <f t="shared" si="608"/>
        <v>0</v>
      </c>
      <c r="BM1117" s="145">
        <f t="shared" si="609"/>
        <v>0</v>
      </c>
      <c r="BN1117" s="124"/>
      <c r="BO1117" s="124"/>
      <c r="BP1117" s="124"/>
      <c r="BQ1117" s="124"/>
      <c r="BR1117" s="124"/>
      <c r="BS1117" s="124"/>
      <c r="BT1117" s="124"/>
      <c r="BU1117" s="124"/>
      <c r="BV1117" s="130"/>
      <c r="BW1117" s="130"/>
      <c r="BX1117" s="130"/>
      <c r="BY1117" s="130"/>
      <c r="BZ1117" s="130"/>
      <c r="CA1117" s="130"/>
      <c r="CB1117" s="130"/>
      <c r="CC1117" s="130"/>
      <c r="CD1117" s="130"/>
      <c r="CE1117" s="130"/>
      <c r="CF1117" s="130"/>
      <c r="CG1117" s="130"/>
      <c r="CH1117" s="130"/>
      <c r="CI1117" s="130"/>
      <c r="CJ1117" s="130"/>
      <c r="CM1117" s="159">
        <f t="shared" si="610"/>
        <v>0</v>
      </c>
      <c r="CN1117" s="160">
        <f t="shared" si="611"/>
        <v>0</v>
      </c>
      <c r="CO1117" s="160">
        <f t="shared" si="612"/>
        <v>0</v>
      </c>
      <c r="CP1117" s="160">
        <f t="shared" si="613"/>
        <v>0</v>
      </c>
      <c r="CQ1117" s="160">
        <f t="shared" si="614"/>
        <v>0</v>
      </c>
      <c r="CR1117" s="160" t="str">
        <f t="shared" si="615"/>
        <v/>
      </c>
      <c r="CS1117" s="160" t="str">
        <f t="shared" si="616"/>
        <v/>
      </c>
      <c r="CT1117" s="160" t="str">
        <f t="shared" si="617"/>
        <v/>
      </c>
      <c r="CU1117" s="162" t="str">
        <f t="shared" si="618"/>
        <v/>
      </c>
      <c r="CV1117" s="162" t="str">
        <f t="shared" si="619"/>
        <v/>
      </c>
      <c r="CW1117" s="162" t="str">
        <f t="shared" si="620"/>
        <v/>
      </c>
      <c r="CX1117" s="162" t="str">
        <f t="shared" si="621"/>
        <v/>
      </c>
      <c r="CY1117" s="162" t="str">
        <f t="shared" si="622"/>
        <v/>
      </c>
      <c r="CZ1117" s="162" t="str">
        <f t="shared" si="623"/>
        <v/>
      </c>
      <c r="DA1117" s="163" t="str">
        <f t="shared" si="624"/>
        <v/>
      </c>
    </row>
    <row r="1118" spans="1:105" ht="16.5" x14ac:dyDescent="0.3">
      <c r="A1118" s="135"/>
      <c r="B1118" s="136"/>
      <c r="C1118" s="136"/>
      <c r="D1118" s="137"/>
      <c r="E1118" s="176"/>
      <c r="F1118" s="182"/>
      <c r="G1118" s="183"/>
      <c r="H1118" s="183"/>
      <c r="I1118" s="183"/>
      <c r="J1118" s="183"/>
      <c r="K1118" s="183"/>
      <c r="L1118" s="183"/>
      <c r="M1118" s="186"/>
      <c r="N1118" s="182"/>
      <c r="O1118" s="184"/>
      <c r="P1118" s="178"/>
      <c r="Q1118" s="118">
        <f t="shared" si="593"/>
        <v>0</v>
      </c>
      <c r="R1118" s="3"/>
      <c r="S1118" s="3"/>
      <c r="T1118" s="4"/>
      <c r="U1118" s="4"/>
      <c r="V1118" s="99">
        <f t="shared" si="594"/>
        <v>0</v>
      </c>
      <c r="W1118" s="161"/>
      <c r="X1118" s="138"/>
      <c r="AH1118" s="158" t="str">
        <f t="array" ref="AH1118">IF(OR(AH$1=0, $A1118=""),"",SQRT((_xlfn.XLOOKUP(AH$1,$Z$2:$Z$16,$AA$2:$AA$16)-$T1118)^2+(_xlfn.XLOOKUP(AH$1,$Z$2:$Z$16,$AB$2:$AB$16)-$U1118)^2+(_xlfn.XLOOKUP(AH$1,$Z$2:$Z$16,$AC$2:$AC$16-$V1118)^2)))</f>
        <v/>
      </c>
      <c r="AI1118" s="140" t="str">
        <f t="array" ref="AI1118">IF(OR(AI$1=0, $A1118=""),"",SQRT((_xlfn.XLOOKUP(AI$1,$Z$2:$Z$16,$AA$2:$AA$16)-$T1118)^2+(_xlfn.XLOOKUP(AI$1,$Z$2:$Z$16,$AB$2:$AB$16)-$U1118)^2+(_xlfn.XLOOKUP(AI$1,$Z$2:$Z$16,$AC$2:$AC$16-$V1118)^2)))</f>
        <v/>
      </c>
      <c r="AJ1118" s="140" t="str">
        <f t="array" ref="AJ1118">IF(OR(AJ$1=0, $A1118=""),"",SQRT((_xlfn.XLOOKUP(AJ$1,$Z$2:$Z$16,$AA$2:$AA$16)-$T1118)^2+(_xlfn.XLOOKUP(AJ$1,$Z$2:$Z$16,$AB$2:$AB$16)-$U1118)^2+(_xlfn.XLOOKUP(AJ$1,$Z$2:$Z$16,$AC$2:$AC$16-$V1118)^2)))</f>
        <v/>
      </c>
      <c r="AK1118" s="140" t="str">
        <f t="array" ref="AK1118">IF(OR(AK$1=0, $A1118=""),"",SQRT((_xlfn.XLOOKUP(AK$1,$Z$2:$Z$16,$AA$2:$AA$16)-$T1118)^2+(_xlfn.XLOOKUP(AK$1,$Z$2:$Z$16,$AB$2:$AB$16)-$U1118)^2+(_xlfn.XLOOKUP(AK$1,$Z$2:$Z$16,$AC$2:$AC$16-$V1118)^2)))</f>
        <v/>
      </c>
      <c r="AL1118" s="140" t="str">
        <f t="array" ref="AL1118">IF(OR(AL$1=0, $A1118=""),"",SQRT((_xlfn.XLOOKUP(AL$1,$Z$2:$Z$16,$AA$2:$AA$16)-$T1118)^2+(_xlfn.XLOOKUP(AL$1,$Z$2:$Z$16,$AB$2:$AB$16)-$U1118)^2+(_xlfn.XLOOKUP(AL$1,$Z$2:$Z$16,$AC$2:$AC$16-$V1118)^2)))</f>
        <v/>
      </c>
      <c r="AM1118" s="140" t="str">
        <f t="array" ref="AM1118">IF(OR(AM$1=0, $A1118=""),"",SQRT((_xlfn.XLOOKUP(AM$1,$Z$2:$Z$16,$AA$2:$AA$16)-$T1118)^2+(_xlfn.XLOOKUP(AM$1,$Z$2:$Z$16,$AB$2:$AB$16)-$U1118)^2+(_xlfn.XLOOKUP(AM$1,$Z$2:$Z$16,$AC$2:$AC$16-$V1118)^2)))</f>
        <v/>
      </c>
      <c r="AN1118" s="140" t="str">
        <f t="array" ref="AN1118">IF(OR(AN$1=0, $A1118=""),"",SQRT((_xlfn.XLOOKUP(AN$1,$Z$2:$Z$16,$AA$2:$AA$16)-$T1118)^2+(_xlfn.XLOOKUP(AN$1,$Z$2:$Z$16,$AB$2:$AB$16)-$U1118)^2+(_xlfn.XLOOKUP(AN$1,$Z$2:$Z$16,$AC$2:$AC$16-$V1118)^2)))</f>
        <v/>
      </c>
      <c r="AO1118" s="140" t="str">
        <f t="array" ref="AO1118">IF(OR(AO$1=0, $A1118=""),"",SQRT((_xlfn.XLOOKUP(AO$1,$Z$2:$Z$16,$AA$2:$AA$16)-$T1118)^2+(_xlfn.XLOOKUP(AO$1,$Z$2:$Z$16,$AB$2:$AB$16)-$U1118)^2+(_xlfn.XLOOKUP(AO$1,$Z$2:$Z$16,$AC$2:$AC$16-$V1118)^2)))</f>
        <v/>
      </c>
      <c r="AP1118" s="141" t="str">
        <f t="array" ref="AP1118">IF(OR(AP$1=0, $A1118=""),"",SQRT((_xlfn.XLOOKUP(AP$1,$Z$2:$Z$16,$AA$2:$AA$16)-$T1118)^2+(_xlfn.XLOOKUP(AP$1,$Z$2:$Z$16,$AB$2:$AB$16)-$U1118)^2+(_xlfn.XLOOKUP(AP$1,$Z$2:$Z$16,$AC$2:$AC$16-$V1118)^2)))</f>
        <v/>
      </c>
      <c r="AQ1118" s="141" t="str">
        <f t="array" ref="AQ1118">IF(OR(AQ$1=0, $A1118=""),"",SQRT((_xlfn.XLOOKUP(AQ$1,$Z$2:$Z$16,$AA$2:$AA$16)-$T1118)^2+(_xlfn.XLOOKUP(AQ$1,$Z$2:$Z$16,$AB$2:$AB$16)-$U1118)^2+(_xlfn.XLOOKUP(AQ$1,$Z$2:$Z$16,$AC$2:$AC$16-$V1118)^2)))</f>
        <v/>
      </c>
      <c r="AR1118" s="141" t="str">
        <f t="array" ref="AR1118">IF(OR(AR$1=0, $A1118=""),"",SQRT((_xlfn.XLOOKUP(AR$1,$Z$2:$Z$16,$AA$2:$AA$16)-$T1118)^2+(_xlfn.XLOOKUP(AR$1,$Z$2:$Z$16,$AB$2:$AB$16)-$U1118)^2+(_xlfn.XLOOKUP(AR$1,$Z$2:$Z$16,$AC$2:$AC$16-$V1118)^2)))</f>
        <v/>
      </c>
      <c r="AS1118" s="141" t="str">
        <f t="array" ref="AS1118">IF(OR(AS$1=0, $A1118=""),"",SQRT((_xlfn.XLOOKUP(AS$1,$Z$2:$Z$16,$AA$2:$AA$16)-$T1118)^2+(_xlfn.XLOOKUP(AS$1,$Z$2:$Z$16,$AB$2:$AB$16)-$U1118)^2+(_xlfn.XLOOKUP(AS$1,$Z$2:$Z$16,$AC$2:$AC$16-$V1118)^2)))</f>
        <v/>
      </c>
      <c r="AT1118" s="141" t="str">
        <f t="array" ref="AT1118">IF(OR(AT$1=0, $A1118=""),"",SQRT((_xlfn.XLOOKUP(AT$1,$Z$2:$Z$16,$AA$2:$AA$16)-$T1118)^2+(_xlfn.XLOOKUP(AT$1,$Z$2:$Z$16,$AB$2:$AB$16)-$U1118)^2+(_xlfn.XLOOKUP(AT$1,$Z$2:$Z$16,$AC$2:$AC$16-$V1118)^2)))</f>
        <v/>
      </c>
      <c r="AU1118" s="141" t="str">
        <f t="array" ref="AU1118">IF(OR(AU$1=0, $A1118=""),"",SQRT((_xlfn.XLOOKUP(AU$1,$Z$2:$Z$16,$AA$2:$AA$16)-$T1118)^2+(_xlfn.XLOOKUP(AU$1,$Z$2:$Z$16,$AB$2:$AB$16)-$U1118)^2+(_xlfn.XLOOKUP(AU$1,$Z$2:$Z$16,$AC$2:$AC$16-$V1118)^2)))</f>
        <v/>
      </c>
      <c r="AV1118" s="142" t="str">
        <f t="array" ref="AV1118">IF(OR(AV$1=0, $A1118=""),"",SQRT((_xlfn.XLOOKUP(AV$1,$Z$2:$Z$16,$AA$2:$AA$16)-$T1118)^2+(_xlfn.XLOOKUP(AV$1,$Z$2:$Z$16,$AB$2:$AB$16)-$U1118)^2+(_xlfn.XLOOKUP(AV$1,$Z$2:$Z$16,$AC$2:$AC$16-$V1118)^2)))</f>
        <v/>
      </c>
      <c r="AW1118" s="124"/>
      <c r="AX1118" s="124"/>
      <c r="AY1118" s="125">
        <f t="shared" si="595"/>
        <v>0</v>
      </c>
      <c r="AZ1118" s="143">
        <f t="shared" si="596"/>
        <v>0</v>
      </c>
      <c r="BA1118" s="143">
        <f t="shared" si="597"/>
        <v>0</v>
      </c>
      <c r="BB1118" s="143">
        <f t="shared" si="598"/>
        <v>0</v>
      </c>
      <c r="BC1118" s="143">
        <f t="shared" si="599"/>
        <v>0</v>
      </c>
      <c r="BD1118" s="143">
        <f t="shared" si="600"/>
        <v>0</v>
      </c>
      <c r="BE1118" s="143">
        <f t="shared" si="601"/>
        <v>0</v>
      </c>
      <c r="BF1118" s="143">
        <f t="shared" si="602"/>
        <v>0</v>
      </c>
      <c r="BG1118" s="144">
        <f t="shared" si="603"/>
        <v>0</v>
      </c>
      <c r="BH1118" s="144">
        <f t="shared" si="604"/>
        <v>0</v>
      </c>
      <c r="BI1118" s="144">
        <f t="shared" si="605"/>
        <v>0</v>
      </c>
      <c r="BJ1118" s="144">
        <f t="shared" si="606"/>
        <v>0</v>
      </c>
      <c r="BK1118" s="144">
        <f t="shared" si="607"/>
        <v>0</v>
      </c>
      <c r="BL1118" s="144">
        <f t="shared" si="608"/>
        <v>0</v>
      </c>
      <c r="BM1118" s="145">
        <f t="shared" si="609"/>
        <v>0</v>
      </c>
      <c r="BN1118" s="124"/>
      <c r="BO1118" s="124"/>
      <c r="BP1118" s="124"/>
      <c r="BQ1118" s="124"/>
      <c r="BR1118" s="124"/>
      <c r="BS1118" s="124"/>
      <c r="BT1118" s="124"/>
      <c r="BU1118" s="124"/>
      <c r="BV1118" s="130"/>
      <c r="BW1118" s="130"/>
      <c r="BX1118" s="130"/>
      <c r="BY1118" s="130"/>
      <c r="BZ1118" s="130"/>
      <c r="CA1118" s="130"/>
      <c r="CB1118" s="130"/>
      <c r="CC1118" s="130"/>
      <c r="CD1118" s="130"/>
      <c r="CE1118" s="130"/>
      <c r="CF1118" s="130"/>
      <c r="CG1118" s="130"/>
      <c r="CH1118" s="130"/>
      <c r="CI1118" s="130"/>
      <c r="CJ1118" s="130"/>
      <c r="CM1118" s="159">
        <f t="shared" si="610"/>
        <v>0</v>
      </c>
      <c r="CN1118" s="160">
        <f t="shared" si="611"/>
        <v>0</v>
      </c>
      <c r="CO1118" s="160">
        <f t="shared" si="612"/>
        <v>0</v>
      </c>
      <c r="CP1118" s="160">
        <f t="shared" si="613"/>
        <v>0</v>
      </c>
      <c r="CQ1118" s="160">
        <f t="shared" si="614"/>
        <v>0</v>
      </c>
      <c r="CR1118" s="160" t="str">
        <f t="shared" si="615"/>
        <v/>
      </c>
      <c r="CS1118" s="160" t="str">
        <f t="shared" si="616"/>
        <v/>
      </c>
      <c r="CT1118" s="160" t="str">
        <f t="shared" si="617"/>
        <v/>
      </c>
      <c r="CU1118" s="162" t="str">
        <f t="shared" si="618"/>
        <v/>
      </c>
      <c r="CV1118" s="162" t="str">
        <f t="shared" si="619"/>
        <v/>
      </c>
      <c r="CW1118" s="162" t="str">
        <f t="shared" si="620"/>
        <v/>
      </c>
      <c r="CX1118" s="162" t="str">
        <f t="shared" si="621"/>
        <v/>
      </c>
      <c r="CY1118" s="162" t="str">
        <f t="shared" si="622"/>
        <v/>
      </c>
      <c r="CZ1118" s="162" t="str">
        <f t="shared" si="623"/>
        <v/>
      </c>
      <c r="DA1118" s="163" t="str">
        <f t="shared" si="624"/>
        <v/>
      </c>
    </row>
    <row r="1119" spans="1:105" ht="16.5" x14ac:dyDescent="0.3">
      <c r="A1119" s="135"/>
      <c r="B1119" s="136"/>
      <c r="C1119" s="136"/>
      <c r="D1119" s="137"/>
      <c r="E1119" s="176"/>
      <c r="F1119" s="182"/>
      <c r="G1119" s="183"/>
      <c r="H1119" s="183"/>
      <c r="I1119" s="183"/>
      <c r="J1119" s="183"/>
      <c r="K1119" s="183"/>
      <c r="L1119" s="183"/>
      <c r="M1119" s="186"/>
      <c r="N1119" s="182"/>
      <c r="O1119" s="184"/>
      <c r="P1119" s="178"/>
      <c r="Q1119" s="118">
        <f t="shared" si="593"/>
        <v>0</v>
      </c>
      <c r="R1119" s="3"/>
      <c r="S1119" s="3"/>
      <c r="T1119" s="4"/>
      <c r="U1119" s="4"/>
      <c r="V1119" s="99">
        <f t="shared" si="594"/>
        <v>0</v>
      </c>
      <c r="W1119" s="161"/>
      <c r="X1119" s="138"/>
      <c r="AH1119" s="158" t="str">
        <f t="array" ref="AH1119">IF(OR(AH$1=0, $A1119=""),"",SQRT((_xlfn.XLOOKUP(AH$1,$Z$2:$Z$16,$AA$2:$AA$16)-$T1119)^2+(_xlfn.XLOOKUP(AH$1,$Z$2:$Z$16,$AB$2:$AB$16)-$U1119)^2+(_xlfn.XLOOKUP(AH$1,$Z$2:$Z$16,$AC$2:$AC$16-$V1119)^2)))</f>
        <v/>
      </c>
      <c r="AI1119" s="140" t="str">
        <f t="array" ref="AI1119">IF(OR(AI$1=0, $A1119=""),"",SQRT((_xlfn.XLOOKUP(AI$1,$Z$2:$Z$16,$AA$2:$AA$16)-$T1119)^2+(_xlfn.XLOOKUP(AI$1,$Z$2:$Z$16,$AB$2:$AB$16)-$U1119)^2+(_xlfn.XLOOKUP(AI$1,$Z$2:$Z$16,$AC$2:$AC$16-$V1119)^2)))</f>
        <v/>
      </c>
      <c r="AJ1119" s="140" t="str">
        <f t="array" ref="AJ1119">IF(OR(AJ$1=0, $A1119=""),"",SQRT((_xlfn.XLOOKUP(AJ$1,$Z$2:$Z$16,$AA$2:$AA$16)-$T1119)^2+(_xlfn.XLOOKUP(AJ$1,$Z$2:$Z$16,$AB$2:$AB$16)-$U1119)^2+(_xlfn.XLOOKUP(AJ$1,$Z$2:$Z$16,$AC$2:$AC$16-$V1119)^2)))</f>
        <v/>
      </c>
      <c r="AK1119" s="140" t="str">
        <f t="array" ref="AK1119">IF(OR(AK$1=0, $A1119=""),"",SQRT((_xlfn.XLOOKUP(AK$1,$Z$2:$Z$16,$AA$2:$AA$16)-$T1119)^2+(_xlfn.XLOOKUP(AK$1,$Z$2:$Z$16,$AB$2:$AB$16)-$U1119)^2+(_xlfn.XLOOKUP(AK$1,$Z$2:$Z$16,$AC$2:$AC$16-$V1119)^2)))</f>
        <v/>
      </c>
      <c r="AL1119" s="140" t="str">
        <f t="array" ref="AL1119">IF(OR(AL$1=0, $A1119=""),"",SQRT((_xlfn.XLOOKUP(AL$1,$Z$2:$Z$16,$AA$2:$AA$16)-$T1119)^2+(_xlfn.XLOOKUP(AL$1,$Z$2:$Z$16,$AB$2:$AB$16)-$U1119)^2+(_xlfn.XLOOKUP(AL$1,$Z$2:$Z$16,$AC$2:$AC$16-$V1119)^2)))</f>
        <v/>
      </c>
      <c r="AM1119" s="140" t="str">
        <f t="array" ref="AM1119">IF(OR(AM$1=0, $A1119=""),"",SQRT((_xlfn.XLOOKUP(AM$1,$Z$2:$Z$16,$AA$2:$AA$16)-$T1119)^2+(_xlfn.XLOOKUP(AM$1,$Z$2:$Z$16,$AB$2:$AB$16)-$U1119)^2+(_xlfn.XLOOKUP(AM$1,$Z$2:$Z$16,$AC$2:$AC$16-$V1119)^2)))</f>
        <v/>
      </c>
      <c r="AN1119" s="140" t="str">
        <f t="array" ref="AN1119">IF(OR(AN$1=0, $A1119=""),"",SQRT((_xlfn.XLOOKUP(AN$1,$Z$2:$Z$16,$AA$2:$AA$16)-$T1119)^2+(_xlfn.XLOOKUP(AN$1,$Z$2:$Z$16,$AB$2:$AB$16)-$U1119)^2+(_xlfn.XLOOKUP(AN$1,$Z$2:$Z$16,$AC$2:$AC$16-$V1119)^2)))</f>
        <v/>
      </c>
      <c r="AO1119" s="140" t="str">
        <f t="array" ref="AO1119">IF(OR(AO$1=0, $A1119=""),"",SQRT((_xlfn.XLOOKUP(AO$1,$Z$2:$Z$16,$AA$2:$AA$16)-$T1119)^2+(_xlfn.XLOOKUP(AO$1,$Z$2:$Z$16,$AB$2:$AB$16)-$U1119)^2+(_xlfn.XLOOKUP(AO$1,$Z$2:$Z$16,$AC$2:$AC$16-$V1119)^2)))</f>
        <v/>
      </c>
      <c r="AP1119" s="141" t="str">
        <f t="array" ref="AP1119">IF(OR(AP$1=0, $A1119=""),"",SQRT((_xlfn.XLOOKUP(AP$1,$Z$2:$Z$16,$AA$2:$AA$16)-$T1119)^2+(_xlfn.XLOOKUP(AP$1,$Z$2:$Z$16,$AB$2:$AB$16)-$U1119)^2+(_xlfn.XLOOKUP(AP$1,$Z$2:$Z$16,$AC$2:$AC$16-$V1119)^2)))</f>
        <v/>
      </c>
      <c r="AQ1119" s="141" t="str">
        <f t="array" ref="AQ1119">IF(OR(AQ$1=0, $A1119=""),"",SQRT((_xlfn.XLOOKUP(AQ$1,$Z$2:$Z$16,$AA$2:$AA$16)-$T1119)^2+(_xlfn.XLOOKUP(AQ$1,$Z$2:$Z$16,$AB$2:$AB$16)-$U1119)^2+(_xlfn.XLOOKUP(AQ$1,$Z$2:$Z$16,$AC$2:$AC$16-$V1119)^2)))</f>
        <v/>
      </c>
      <c r="AR1119" s="141" t="str">
        <f t="array" ref="AR1119">IF(OR(AR$1=0, $A1119=""),"",SQRT((_xlfn.XLOOKUP(AR$1,$Z$2:$Z$16,$AA$2:$AA$16)-$T1119)^2+(_xlfn.XLOOKUP(AR$1,$Z$2:$Z$16,$AB$2:$AB$16)-$U1119)^2+(_xlfn.XLOOKUP(AR$1,$Z$2:$Z$16,$AC$2:$AC$16-$V1119)^2)))</f>
        <v/>
      </c>
      <c r="AS1119" s="141" t="str">
        <f t="array" ref="AS1119">IF(OR(AS$1=0, $A1119=""),"",SQRT((_xlfn.XLOOKUP(AS$1,$Z$2:$Z$16,$AA$2:$AA$16)-$T1119)^2+(_xlfn.XLOOKUP(AS$1,$Z$2:$Z$16,$AB$2:$AB$16)-$U1119)^2+(_xlfn.XLOOKUP(AS$1,$Z$2:$Z$16,$AC$2:$AC$16-$V1119)^2)))</f>
        <v/>
      </c>
      <c r="AT1119" s="141" t="str">
        <f t="array" ref="AT1119">IF(OR(AT$1=0, $A1119=""),"",SQRT((_xlfn.XLOOKUP(AT$1,$Z$2:$Z$16,$AA$2:$AA$16)-$T1119)^2+(_xlfn.XLOOKUP(AT$1,$Z$2:$Z$16,$AB$2:$AB$16)-$U1119)^2+(_xlfn.XLOOKUP(AT$1,$Z$2:$Z$16,$AC$2:$AC$16-$V1119)^2)))</f>
        <v/>
      </c>
      <c r="AU1119" s="141" t="str">
        <f t="array" ref="AU1119">IF(OR(AU$1=0, $A1119=""),"",SQRT((_xlfn.XLOOKUP(AU$1,$Z$2:$Z$16,$AA$2:$AA$16)-$T1119)^2+(_xlfn.XLOOKUP(AU$1,$Z$2:$Z$16,$AB$2:$AB$16)-$U1119)^2+(_xlfn.XLOOKUP(AU$1,$Z$2:$Z$16,$AC$2:$AC$16-$V1119)^2)))</f>
        <v/>
      </c>
      <c r="AV1119" s="142" t="str">
        <f t="array" ref="AV1119">IF(OR(AV$1=0, $A1119=""),"",SQRT((_xlfn.XLOOKUP(AV$1,$Z$2:$Z$16,$AA$2:$AA$16)-$T1119)^2+(_xlfn.XLOOKUP(AV$1,$Z$2:$Z$16,$AB$2:$AB$16)-$U1119)^2+(_xlfn.XLOOKUP(AV$1,$Z$2:$Z$16,$AC$2:$AC$16-$V1119)^2)))</f>
        <v/>
      </c>
      <c r="AW1119" s="124"/>
      <c r="AX1119" s="124"/>
      <c r="AY1119" s="125">
        <f t="shared" si="595"/>
        <v>0</v>
      </c>
      <c r="AZ1119" s="143">
        <f t="shared" si="596"/>
        <v>0</v>
      </c>
      <c r="BA1119" s="143">
        <f t="shared" si="597"/>
        <v>0</v>
      </c>
      <c r="BB1119" s="143">
        <f t="shared" si="598"/>
        <v>0</v>
      </c>
      <c r="BC1119" s="143">
        <f t="shared" si="599"/>
        <v>0</v>
      </c>
      <c r="BD1119" s="143">
        <f t="shared" si="600"/>
        <v>0</v>
      </c>
      <c r="BE1119" s="143">
        <f t="shared" si="601"/>
        <v>0</v>
      </c>
      <c r="BF1119" s="143">
        <f t="shared" si="602"/>
        <v>0</v>
      </c>
      <c r="BG1119" s="144">
        <f t="shared" si="603"/>
        <v>0</v>
      </c>
      <c r="BH1119" s="144">
        <f t="shared" si="604"/>
        <v>0</v>
      </c>
      <c r="BI1119" s="144">
        <f t="shared" si="605"/>
        <v>0</v>
      </c>
      <c r="BJ1119" s="144">
        <f t="shared" si="606"/>
        <v>0</v>
      </c>
      <c r="BK1119" s="144">
        <f t="shared" si="607"/>
        <v>0</v>
      </c>
      <c r="BL1119" s="144">
        <f t="shared" si="608"/>
        <v>0</v>
      </c>
      <c r="BM1119" s="145">
        <f t="shared" si="609"/>
        <v>0</v>
      </c>
      <c r="BN1119" s="124"/>
      <c r="BO1119" s="124"/>
      <c r="BP1119" s="124"/>
      <c r="BQ1119" s="124"/>
      <c r="BR1119" s="124"/>
      <c r="BS1119" s="124"/>
      <c r="BT1119" s="124"/>
      <c r="BU1119" s="124"/>
      <c r="BV1119" s="130"/>
      <c r="BW1119" s="130"/>
      <c r="BX1119" s="130"/>
      <c r="BY1119" s="130"/>
      <c r="BZ1119" s="130"/>
      <c r="CA1119" s="130"/>
      <c r="CB1119" s="130"/>
      <c r="CC1119" s="130"/>
      <c r="CD1119" s="130"/>
      <c r="CE1119" s="130"/>
      <c r="CF1119" s="130"/>
      <c r="CG1119" s="130"/>
      <c r="CH1119" s="130"/>
      <c r="CI1119" s="130"/>
      <c r="CJ1119" s="130"/>
      <c r="CM1119" s="159">
        <f t="shared" si="610"/>
        <v>0</v>
      </c>
      <c r="CN1119" s="160">
        <f t="shared" si="611"/>
        <v>0</v>
      </c>
      <c r="CO1119" s="160">
        <f t="shared" si="612"/>
        <v>0</v>
      </c>
      <c r="CP1119" s="160">
        <f t="shared" si="613"/>
        <v>0</v>
      </c>
      <c r="CQ1119" s="160">
        <f t="shared" si="614"/>
        <v>0</v>
      </c>
      <c r="CR1119" s="160" t="str">
        <f t="shared" si="615"/>
        <v/>
      </c>
      <c r="CS1119" s="160" t="str">
        <f t="shared" si="616"/>
        <v/>
      </c>
      <c r="CT1119" s="160" t="str">
        <f t="shared" si="617"/>
        <v/>
      </c>
      <c r="CU1119" s="162" t="str">
        <f t="shared" si="618"/>
        <v/>
      </c>
      <c r="CV1119" s="162" t="str">
        <f t="shared" si="619"/>
        <v/>
      </c>
      <c r="CW1119" s="162" t="str">
        <f t="shared" si="620"/>
        <v/>
      </c>
      <c r="CX1119" s="162" t="str">
        <f t="shared" si="621"/>
        <v/>
      </c>
      <c r="CY1119" s="162" t="str">
        <f t="shared" si="622"/>
        <v/>
      </c>
      <c r="CZ1119" s="162" t="str">
        <f t="shared" si="623"/>
        <v/>
      </c>
      <c r="DA1119" s="163" t="str">
        <f t="shared" si="624"/>
        <v/>
      </c>
    </row>
    <row r="1120" spans="1:105" ht="16.5" x14ac:dyDescent="0.3">
      <c r="A1120" s="135"/>
      <c r="B1120" s="136"/>
      <c r="C1120" s="136"/>
      <c r="D1120" s="137"/>
      <c r="E1120" s="176"/>
      <c r="F1120" s="182"/>
      <c r="G1120" s="183"/>
      <c r="H1120" s="183"/>
      <c r="I1120" s="183"/>
      <c r="J1120" s="183"/>
      <c r="K1120" s="183"/>
      <c r="L1120" s="183"/>
      <c r="M1120" s="186"/>
      <c r="N1120" s="182"/>
      <c r="O1120" s="184"/>
      <c r="P1120" s="178"/>
      <c r="Q1120" s="118">
        <f t="shared" si="593"/>
        <v>0</v>
      </c>
      <c r="R1120" s="3"/>
      <c r="S1120" s="3"/>
      <c r="T1120" s="4"/>
      <c r="U1120" s="4"/>
      <c r="V1120" s="99">
        <f t="shared" si="594"/>
        <v>0</v>
      </c>
      <c r="W1120" s="161"/>
      <c r="X1120" s="138"/>
      <c r="AH1120" s="158" t="str">
        <f t="array" ref="AH1120">IF(OR(AH$1=0, $A1120=""),"",SQRT((_xlfn.XLOOKUP(AH$1,$Z$2:$Z$16,$AA$2:$AA$16)-$T1120)^2+(_xlfn.XLOOKUP(AH$1,$Z$2:$Z$16,$AB$2:$AB$16)-$U1120)^2+(_xlfn.XLOOKUP(AH$1,$Z$2:$Z$16,$AC$2:$AC$16-$V1120)^2)))</f>
        <v/>
      </c>
      <c r="AI1120" s="140" t="str">
        <f t="array" ref="AI1120">IF(OR(AI$1=0, $A1120=""),"",SQRT((_xlfn.XLOOKUP(AI$1,$Z$2:$Z$16,$AA$2:$AA$16)-$T1120)^2+(_xlfn.XLOOKUP(AI$1,$Z$2:$Z$16,$AB$2:$AB$16)-$U1120)^2+(_xlfn.XLOOKUP(AI$1,$Z$2:$Z$16,$AC$2:$AC$16-$V1120)^2)))</f>
        <v/>
      </c>
      <c r="AJ1120" s="140" t="str">
        <f t="array" ref="AJ1120">IF(OR(AJ$1=0, $A1120=""),"",SQRT((_xlfn.XLOOKUP(AJ$1,$Z$2:$Z$16,$AA$2:$AA$16)-$T1120)^2+(_xlfn.XLOOKUP(AJ$1,$Z$2:$Z$16,$AB$2:$AB$16)-$U1120)^2+(_xlfn.XLOOKUP(AJ$1,$Z$2:$Z$16,$AC$2:$AC$16-$V1120)^2)))</f>
        <v/>
      </c>
      <c r="AK1120" s="140" t="str">
        <f t="array" ref="AK1120">IF(OR(AK$1=0, $A1120=""),"",SQRT((_xlfn.XLOOKUP(AK$1,$Z$2:$Z$16,$AA$2:$AA$16)-$T1120)^2+(_xlfn.XLOOKUP(AK$1,$Z$2:$Z$16,$AB$2:$AB$16)-$U1120)^2+(_xlfn.XLOOKUP(AK$1,$Z$2:$Z$16,$AC$2:$AC$16-$V1120)^2)))</f>
        <v/>
      </c>
      <c r="AL1120" s="140" t="str">
        <f t="array" ref="AL1120">IF(OR(AL$1=0, $A1120=""),"",SQRT((_xlfn.XLOOKUP(AL$1,$Z$2:$Z$16,$AA$2:$AA$16)-$T1120)^2+(_xlfn.XLOOKUP(AL$1,$Z$2:$Z$16,$AB$2:$AB$16)-$U1120)^2+(_xlfn.XLOOKUP(AL$1,$Z$2:$Z$16,$AC$2:$AC$16-$V1120)^2)))</f>
        <v/>
      </c>
      <c r="AM1120" s="140" t="str">
        <f t="array" ref="AM1120">IF(OR(AM$1=0, $A1120=""),"",SQRT((_xlfn.XLOOKUP(AM$1,$Z$2:$Z$16,$AA$2:$AA$16)-$T1120)^2+(_xlfn.XLOOKUP(AM$1,$Z$2:$Z$16,$AB$2:$AB$16)-$U1120)^2+(_xlfn.XLOOKUP(AM$1,$Z$2:$Z$16,$AC$2:$AC$16-$V1120)^2)))</f>
        <v/>
      </c>
      <c r="AN1120" s="140" t="str">
        <f t="array" ref="AN1120">IF(OR(AN$1=0, $A1120=""),"",SQRT((_xlfn.XLOOKUP(AN$1,$Z$2:$Z$16,$AA$2:$AA$16)-$T1120)^2+(_xlfn.XLOOKUP(AN$1,$Z$2:$Z$16,$AB$2:$AB$16)-$U1120)^2+(_xlfn.XLOOKUP(AN$1,$Z$2:$Z$16,$AC$2:$AC$16-$V1120)^2)))</f>
        <v/>
      </c>
      <c r="AO1120" s="140" t="str">
        <f t="array" ref="AO1120">IF(OR(AO$1=0, $A1120=""),"",SQRT((_xlfn.XLOOKUP(AO$1,$Z$2:$Z$16,$AA$2:$AA$16)-$T1120)^2+(_xlfn.XLOOKUP(AO$1,$Z$2:$Z$16,$AB$2:$AB$16)-$U1120)^2+(_xlfn.XLOOKUP(AO$1,$Z$2:$Z$16,$AC$2:$AC$16-$V1120)^2)))</f>
        <v/>
      </c>
      <c r="AP1120" s="141" t="str">
        <f t="array" ref="AP1120">IF(OR(AP$1=0, $A1120=""),"",SQRT((_xlfn.XLOOKUP(AP$1,$Z$2:$Z$16,$AA$2:$AA$16)-$T1120)^2+(_xlfn.XLOOKUP(AP$1,$Z$2:$Z$16,$AB$2:$AB$16)-$U1120)^2+(_xlfn.XLOOKUP(AP$1,$Z$2:$Z$16,$AC$2:$AC$16-$V1120)^2)))</f>
        <v/>
      </c>
      <c r="AQ1120" s="141" t="str">
        <f t="array" ref="AQ1120">IF(OR(AQ$1=0, $A1120=""),"",SQRT((_xlfn.XLOOKUP(AQ$1,$Z$2:$Z$16,$AA$2:$AA$16)-$T1120)^2+(_xlfn.XLOOKUP(AQ$1,$Z$2:$Z$16,$AB$2:$AB$16)-$U1120)^2+(_xlfn.XLOOKUP(AQ$1,$Z$2:$Z$16,$AC$2:$AC$16-$V1120)^2)))</f>
        <v/>
      </c>
      <c r="AR1120" s="141" t="str">
        <f t="array" ref="AR1120">IF(OR(AR$1=0, $A1120=""),"",SQRT((_xlfn.XLOOKUP(AR$1,$Z$2:$Z$16,$AA$2:$AA$16)-$T1120)^2+(_xlfn.XLOOKUP(AR$1,$Z$2:$Z$16,$AB$2:$AB$16)-$U1120)^2+(_xlfn.XLOOKUP(AR$1,$Z$2:$Z$16,$AC$2:$AC$16-$V1120)^2)))</f>
        <v/>
      </c>
      <c r="AS1120" s="141" t="str">
        <f t="array" ref="AS1120">IF(OR(AS$1=0, $A1120=""),"",SQRT((_xlfn.XLOOKUP(AS$1,$Z$2:$Z$16,$AA$2:$AA$16)-$T1120)^2+(_xlfn.XLOOKUP(AS$1,$Z$2:$Z$16,$AB$2:$AB$16)-$U1120)^2+(_xlfn.XLOOKUP(AS$1,$Z$2:$Z$16,$AC$2:$AC$16-$V1120)^2)))</f>
        <v/>
      </c>
      <c r="AT1120" s="141" t="str">
        <f t="array" ref="AT1120">IF(OR(AT$1=0, $A1120=""),"",SQRT((_xlfn.XLOOKUP(AT$1,$Z$2:$Z$16,$AA$2:$AA$16)-$T1120)^2+(_xlfn.XLOOKUP(AT$1,$Z$2:$Z$16,$AB$2:$AB$16)-$U1120)^2+(_xlfn.XLOOKUP(AT$1,$Z$2:$Z$16,$AC$2:$AC$16-$V1120)^2)))</f>
        <v/>
      </c>
      <c r="AU1120" s="141" t="str">
        <f t="array" ref="AU1120">IF(OR(AU$1=0, $A1120=""),"",SQRT((_xlfn.XLOOKUP(AU$1,$Z$2:$Z$16,$AA$2:$AA$16)-$T1120)^2+(_xlfn.XLOOKUP(AU$1,$Z$2:$Z$16,$AB$2:$AB$16)-$U1120)^2+(_xlfn.XLOOKUP(AU$1,$Z$2:$Z$16,$AC$2:$AC$16-$V1120)^2)))</f>
        <v/>
      </c>
      <c r="AV1120" s="142" t="str">
        <f t="array" ref="AV1120">IF(OR(AV$1=0, $A1120=""),"",SQRT((_xlfn.XLOOKUP(AV$1,$Z$2:$Z$16,$AA$2:$AA$16)-$T1120)^2+(_xlfn.XLOOKUP(AV$1,$Z$2:$Z$16,$AB$2:$AB$16)-$U1120)^2+(_xlfn.XLOOKUP(AV$1,$Z$2:$Z$16,$AC$2:$AC$16-$V1120)^2)))</f>
        <v/>
      </c>
      <c r="AW1120" s="124"/>
      <c r="AX1120" s="124"/>
      <c r="AY1120" s="125">
        <f t="shared" si="595"/>
        <v>0</v>
      </c>
      <c r="AZ1120" s="143">
        <f t="shared" si="596"/>
        <v>0</v>
      </c>
      <c r="BA1120" s="143">
        <f t="shared" si="597"/>
        <v>0</v>
      </c>
      <c r="BB1120" s="143">
        <f t="shared" si="598"/>
        <v>0</v>
      </c>
      <c r="BC1120" s="143">
        <f t="shared" si="599"/>
        <v>0</v>
      </c>
      <c r="BD1120" s="143">
        <f t="shared" si="600"/>
        <v>0</v>
      </c>
      <c r="BE1120" s="143">
        <f t="shared" si="601"/>
        <v>0</v>
      </c>
      <c r="BF1120" s="143">
        <f t="shared" si="602"/>
        <v>0</v>
      </c>
      <c r="BG1120" s="144">
        <f t="shared" si="603"/>
        <v>0</v>
      </c>
      <c r="BH1120" s="144">
        <f t="shared" si="604"/>
        <v>0</v>
      </c>
      <c r="BI1120" s="144">
        <f t="shared" si="605"/>
        <v>0</v>
      </c>
      <c r="BJ1120" s="144">
        <f t="shared" si="606"/>
        <v>0</v>
      </c>
      <c r="BK1120" s="144">
        <f t="shared" si="607"/>
        <v>0</v>
      </c>
      <c r="BL1120" s="144">
        <f t="shared" si="608"/>
        <v>0</v>
      </c>
      <c r="BM1120" s="145">
        <f t="shared" si="609"/>
        <v>0</v>
      </c>
      <c r="BN1120" s="124"/>
      <c r="BO1120" s="124"/>
      <c r="BP1120" s="124"/>
      <c r="BQ1120" s="124"/>
      <c r="BR1120" s="124"/>
      <c r="BS1120" s="124"/>
      <c r="BT1120" s="124"/>
      <c r="BU1120" s="124"/>
      <c r="BV1120" s="130"/>
      <c r="BW1120" s="130"/>
      <c r="BX1120" s="130"/>
      <c r="BY1120" s="130"/>
      <c r="BZ1120" s="130"/>
      <c r="CA1120" s="130"/>
      <c r="CB1120" s="130"/>
      <c r="CC1120" s="130"/>
      <c r="CD1120" s="130"/>
      <c r="CE1120" s="130"/>
      <c r="CF1120" s="130"/>
      <c r="CG1120" s="130"/>
      <c r="CH1120" s="130"/>
      <c r="CI1120" s="130"/>
      <c r="CJ1120" s="130"/>
      <c r="CM1120" s="159">
        <f t="shared" si="610"/>
        <v>0</v>
      </c>
      <c r="CN1120" s="160">
        <f t="shared" si="611"/>
        <v>0</v>
      </c>
      <c r="CO1120" s="160">
        <f t="shared" si="612"/>
        <v>0</v>
      </c>
      <c r="CP1120" s="160">
        <f t="shared" si="613"/>
        <v>0</v>
      </c>
      <c r="CQ1120" s="160">
        <f t="shared" si="614"/>
        <v>0</v>
      </c>
      <c r="CR1120" s="160" t="str">
        <f t="shared" si="615"/>
        <v/>
      </c>
      <c r="CS1120" s="160" t="str">
        <f t="shared" si="616"/>
        <v/>
      </c>
      <c r="CT1120" s="160" t="str">
        <f t="shared" si="617"/>
        <v/>
      </c>
      <c r="CU1120" s="162" t="str">
        <f t="shared" si="618"/>
        <v/>
      </c>
      <c r="CV1120" s="162" t="str">
        <f t="shared" si="619"/>
        <v/>
      </c>
      <c r="CW1120" s="162" t="str">
        <f t="shared" si="620"/>
        <v/>
      </c>
      <c r="CX1120" s="162" t="str">
        <f t="shared" si="621"/>
        <v/>
      </c>
      <c r="CY1120" s="162" t="str">
        <f t="shared" si="622"/>
        <v/>
      </c>
      <c r="CZ1120" s="162" t="str">
        <f t="shared" si="623"/>
        <v/>
      </c>
      <c r="DA1120" s="163" t="str">
        <f t="shared" si="624"/>
        <v/>
      </c>
    </row>
    <row r="1121" spans="1:105" ht="16.5" x14ac:dyDescent="0.3">
      <c r="A1121" s="135"/>
      <c r="B1121" s="136"/>
      <c r="C1121" s="136"/>
      <c r="D1121" s="137"/>
      <c r="E1121" s="176"/>
      <c r="F1121" s="182"/>
      <c r="G1121" s="183"/>
      <c r="H1121" s="183"/>
      <c r="I1121" s="183"/>
      <c r="J1121" s="183"/>
      <c r="K1121" s="183"/>
      <c r="L1121" s="183"/>
      <c r="M1121" s="186"/>
      <c r="N1121" s="182"/>
      <c r="O1121" s="184"/>
      <c r="P1121" s="178"/>
      <c r="Q1121" s="118">
        <f t="shared" si="593"/>
        <v>0</v>
      </c>
      <c r="R1121" s="3"/>
      <c r="S1121" s="3"/>
      <c r="T1121" s="4"/>
      <c r="U1121" s="4"/>
      <c r="V1121" s="99">
        <f t="shared" si="594"/>
        <v>0</v>
      </c>
      <c r="W1121" s="161"/>
      <c r="X1121" s="138"/>
      <c r="AH1121" s="158" t="str">
        <f t="array" ref="AH1121">IF(OR(AH$1=0, $A1121=""),"",SQRT((_xlfn.XLOOKUP(AH$1,$Z$2:$Z$16,$AA$2:$AA$16)-$T1121)^2+(_xlfn.XLOOKUP(AH$1,$Z$2:$Z$16,$AB$2:$AB$16)-$U1121)^2+(_xlfn.XLOOKUP(AH$1,$Z$2:$Z$16,$AC$2:$AC$16-$V1121)^2)))</f>
        <v/>
      </c>
      <c r="AI1121" s="140" t="str">
        <f t="array" ref="AI1121">IF(OR(AI$1=0, $A1121=""),"",SQRT((_xlfn.XLOOKUP(AI$1,$Z$2:$Z$16,$AA$2:$AA$16)-$T1121)^2+(_xlfn.XLOOKUP(AI$1,$Z$2:$Z$16,$AB$2:$AB$16)-$U1121)^2+(_xlfn.XLOOKUP(AI$1,$Z$2:$Z$16,$AC$2:$AC$16-$V1121)^2)))</f>
        <v/>
      </c>
      <c r="AJ1121" s="140" t="str">
        <f t="array" ref="AJ1121">IF(OR(AJ$1=0, $A1121=""),"",SQRT((_xlfn.XLOOKUP(AJ$1,$Z$2:$Z$16,$AA$2:$AA$16)-$T1121)^2+(_xlfn.XLOOKUP(AJ$1,$Z$2:$Z$16,$AB$2:$AB$16)-$U1121)^2+(_xlfn.XLOOKUP(AJ$1,$Z$2:$Z$16,$AC$2:$AC$16-$V1121)^2)))</f>
        <v/>
      </c>
      <c r="AK1121" s="140" t="str">
        <f t="array" ref="AK1121">IF(OR(AK$1=0, $A1121=""),"",SQRT((_xlfn.XLOOKUP(AK$1,$Z$2:$Z$16,$AA$2:$AA$16)-$T1121)^2+(_xlfn.XLOOKUP(AK$1,$Z$2:$Z$16,$AB$2:$AB$16)-$U1121)^2+(_xlfn.XLOOKUP(AK$1,$Z$2:$Z$16,$AC$2:$AC$16-$V1121)^2)))</f>
        <v/>
      </c>
      <c r="AL1121" s="140" t="str">
        <f t="array" ref="AL1121">IF(OR(AL$1=0, $A1121=""),"",SQRT((_xlfn.XLOOKUP(AL$1,$Z$2:$Z$16,$AA$2:$AA$16)-$T1121)^2+(_xlfn.XLOOKUP(AL$1,$Z$2:$Z$16,$AB$2:$AB$16)-$U1121)^2+(_xlfn.XLOOKUP(AL$1,$Z$2:$Z$16,$AC$2:$AC$16-$V1121)^2)))</f>
        <v/>
      </c>
      <c r="AM1121" s="140" t="str">
        <f t="array" ref="AM1121">IF(OR(AM$1=0, $A1121=""),"",SQRT((_xlfn.XLOOKUP(AM$1,$Z$2:$Z$16,$AA$2:$AA$16)-$T1121)^2+(_xlfn.XLOOKUP(AM$1,$Z$2:$Z$16,$AB$2:$AB$16)-$U1121)^2+(_xlfn.XLOOKUP(AM$1,$Z$2:$Z$16,$AC$2:$AC$16-$V1121)^2)))</f>
        <v/>
      </c>
      <c r="AN1121" s="140" t="str">
        <f t="array" ref="AN1121">IF(OR(AN$1=0, $A1121=""),"",SQRT((_xlfn.XLOOKUP(AN$1,$Z$2:$Z$16,$AA$2:$AA$16)-$T1121)^2+(_xlfn.XLOOKUP(AN$1,$Z$2:$Z$16,$AB$2:$AB$16)-$U1121)^2+(_xlfn.XLOOKUP(AN$1,$Z$2:$Z$16,$AC$2:$AC$16-$V1121)^2)))</f>
        <v/>
      </c>
      <c r="AO1121" s="140" t="str">
        <f t="array" ref="AO1121">IF(OR(AO$1=0, $A1121=""),"",SQRT((_xlfn.XLOOKUP(AO$1,$Z$2:$Z$16,$AA$2:$AA$16)-$T1121)^2+(_xlfn.XLOOKUP(AO$1,$Z$2:$Z$16,$AB$2:$AB$16)-$U1121)^2+(_xlfn.XLOOKUP(AO$1,$Z$2:$Z$16,$AC$2:$AC$16-$V1121)^2)))</f>
        <v/>
      </c>
      <c r="AP1121" s="141" t="str">
        <f t="array" ref="AP1121">IF(OR(AP$1=0, $A1121=""),"",SQRT((_xlfn.XLOOKUP(AP$1,$Z$2:$Z$16,$AA$2:$AA$16)-$T1121)^2+(_xlfn.XLOOKUP(AP$1,$Z$2:$Z$16,$AB$2:$AB$16)-$U1121)^2+(_xlfn.XLOOKUP(AP$1,$Z$2:$Z$16,$AC$2:$AC$16-$V1121)^2)))</f>
        <v/>
      </c>
      <c r="AQ1121" s="141" t="str">
        <f t="array" ref="AQ1121">IF(OR(AQ$1=0, $A1121=""),"",SQRT((_xlfn.XLOOKUP(AQ$1,$Z$2:$Z$16,$AA$2:$AA$16)-$T1121)^2+(_xlfn.XLOOKUP(AQ$1,$Z$2:$Z$16,$AB$2:$AB$16)-$U1121)^2+(_xlfn.XLOOKUP(AQ$1,$Z$2:$Z$16,$AC$2:$AC$16-$V1121)^2)))</f>
        <v/>
      </c>
      <c r="AR1121" s="141" t="str">
        <f t="array" ref="AR1121">IF(OR(AR$1=0, $A1121=""),"",SQRT((_xlfn.XLOOKUP(AR$1,$Z$2:$Z$16,$AA$2:$AA$16)-$T1121)^2+(_xlfn.XLOOKUP(AR$1,$Z$2:$Z$16,$AB$2:$AB$16)-$U1121)^2+(_xlfn.XLOOKUP(AR$1,$Z$2:$Z$16,$AC$2:$AC$16-$V1121)^2)))</f>
        <v/>
      </c>
      <c r="AS1121" s="141" t="str">
        <f t="array" ref="AS1121">IF(OR(AS$1=0, $A1121=""),"",SQRT((_xlfn.XLOOKUP(AS$1,$Z$2:$Z$16,$AA$2:$AA$16)-$T1121)^2+(_xlfn.XLOOKUP(AS$1,$Z$2:$Z$16,$AB$2:$AB$16)-$U1121)^2+(_xlfn.XLOOKUP(AS$1,$Z$2:$Z$16,$AC$2:$AC$16-$V1121)^2)))</f>
        <v/>
      </c>
      <c r="AT1121" s="141" t="str">
        <f t="array" ref="AT1121">IF(OR(AT$1=0, $A1121=""),"",SQRT((_xlfn.XLOOKUP(AT$1,$Z$2:$Z$16,$AA$2:$AA$16)-$T1121)^2+(_xlfn.XLOOKUP(AT$1,$Z$2:$Z$16,$AB$2:$AB$16)-$U1121)^2+(_xlfn.XLOOKUP(AT$1,$Z$2:$Z$16,$AC$2:$AC$16-$V1121)^2)))</f>
        <v/>
      </c>
      <c r="AU1121" s="141" t="str">
        <f t="array" ref="AU1121">IF(OR(AU$1=0, $A1121=""),"",SQRT((_xlfn.XLOOKUP(AU$1,$Z$2:$Z$16,$AA$2:$AA$16)-$T1121)^2+(_xlfn.XLOOKUP(AU$1,$Z$2:$Z$16,$AB$2:$AB$16)-$U1121)^2+(_xlfn.XLOOKUP(AU$1,$Z$2:$Z$16,$AC$2:$AC$16-$V1121)^2)))</f>
        <v/>
      </c>
      <c r="AV1121" s="142" t="str">
        <f t="array" ref="AV1121">IF(OR(AV$1=0, $A1121=""),"",SQRT((_xlfn.XLOOKUP(AV$1,$Z$2:$Z$16,$AA$2:$AA$16)-$T1121)^2+(_xlfn.XLOOKUP(AV$1,$Z$2:$Z$16,$AB$2:$AB$16)-$U1121)^2+(_xlfn.XLOOKUP(AV$1,$Z$2:$Z$16,$AC$2:$AC$16-$V1121)^2)))</f>
        <v/>
      </c>
      <c r="AW1121" s="124"/>
      <c r="AX1121" s="124"/>
      <c r="AY1121" s="125">
        <f t="shared" si="595"/>
        <v>0</v>
      </c>
      <c r="AZ1121" s="143">
        <f t="shared" si="596"/>
        <v>0</v>
      </c>
      <c r="BA1121" s="143">
        <f t="shared" si="597"/>
        <v>0</v>
      </c>
      <c r="BB1121" s="143">
        <f t="shared" si="598"/>
        <v>0</v>
      </c>
      <c r="BC1121" s="143">
        <f t="shared" si="599"/>
        <v>0</v>
      </c>
      <c r="BD1121" s="143">
        <f t="shared" si="600"/>
        <v>0</v>
      </c>
      <c r="BE1121" s="143">
        <f t="shared" si="601"/>
        <v>0</v>
      </c>
      <c r="BF1121" s="143">
        <f t="shared" si="602"/>
        <v>0</v>
      </c>
      <c r="BG1121" s="144">
        <f t="shared" si="603"/>
        <v>0</v>
      </c>
      <c r="BH1121" s="144">
        <f t="shared" si="604"/>
        <v>0</v>
      </c>
      <c r="BI1121" s="144">
        <f t="shared" si="605"/>
        <v>0</v>
      </c>
      <c r="BJ1121" s="144">
        <f t="shared" si="606"/>
        <v>0</v>
      </c>
      <c r="BK1121" s="144">
        <f t="shared" si="607"/>
        <v>0</v>
      </c>
      <c r="BL1121" s="144">
        <f t="shared" si="608"/>
        <v>0</v>
      </c>
      <c r="BM1121" s="145">
        <f t="shared" si="609"/>
        <v>0</v>
      </c>
      <c r="BN1121" s="124"/>
      <c r="BO1121" s="124"/>
      <c r="BP1121" s="124"/>
      <c r="BQ1121" s="124"/>
      <c r="BR1121" s="124"/>
      <c r="BS1121" s="124"/>
      <c r="BT1121" s="124"/>
      <c r="BU1121" s="124"/>
      <c r="BV1121" s="130"/>
      <c r="BW1121" s="130"/>
      <c r="BX1121" s="130"/>
      <c r="BY1121" s="130"/>
      <c r="BZ1121" s="130"/>
      <c r="CA1121" s="130"/>
      <c r="CB1121" s="130"/>
      <c r="CC1121" s="130"/>
      <c r="CD1121" s="130"/>
      <c r="CE1121" s="130"/>
      <c r="CF1121" s="130"/>
      <c r="CG1121" s="130"/>
      <c r="CH1121" s="130"/>
      <c r="CI1121" s="130"/>
      <c r="CJ1121" s="130"/>
      <c r="CM1121" s="159">
        <f t="shared" si="610"/>
        <v>0</v>
      </c>
      <c r="CN1121" s="160">
        <f t="shared" si="611"/>
        <v>0</v>
      </c>
      <c r="CO1121" s="160">
        <f t="shared" si="612"/>
        <v>0</v>
      </c>
      <c r="CP1121" s="160">
        <f t="shared" si="613"/>
        <v>0</v>
      </c>
      <c r="CQ1121" s="160">
        <f t="shared" si="614"/>
        <v>0</v>
      </c>
      <c r="CR1121" s="160" t="str">
        <f t="shared" si="615"/>
        <v/>
      </c>
      <c r="CS1121" s="160" t="str">
        <f t="shared" si="616"/>
        <v/>
      </c>
      <c r="CT1121" s="160" t="str">
        <f t="shared" si="617"/>
        <v/>
      </c>
      <c r="CU1121" s="162" t="str">
        <f t="shared" si="618"/>
        <v/>
      </c>
      <c r="CV1121" s="162" t="str">
        <f t="shared" si="619"/>
        <v/>
      </c>
      <c r="CW1121" s="162" t="str">
        <f t="shared" si="620"/>
        <v/>
      </c>
      <c r="CX1121" s="162" t="str">
        <f t="shared" si="621"/>
        <v/>
      </c>
      <c r="CY1121" s="162" t="str">
        <f t="shared" si="622"/>
        <v/>
      </c>
      <c r="CZ1121" s="162" t="str">
        <f t="shared" si="623"/>
        <v/>
      </c>
      <c r="DA1121" s="163" t="str">
        <f t="shared" si="624"/>
        <v/>
      </c>
    </row>
    <row r="1122" spans="1:105" ht="16.5" x14ac:dyDescent="0.3">
      <c r="A1122" s="135"/>
      <c r="B1122" s="136"/>
      <c r="C1122" s="136"/>
      <c r="D1122" s="137"/>
      <c r="E1122" s="176"/>
      <c r="F1122" s="182"/>
      <c r="G1122" s="183"/>
      <c r="H1122" s="183"/>
      <c r="I1122" s="183"/>
      <c r="J1122" s="183"/>
      <c r="K1122" s="183"/>
      <c r="L1122" s="183"/>
      <c r="M1122" s="186"/>
      <c r="N1122" s="182"/>
      <c r="O1122" s="184"/>
      <c r="P1122" s="178"/>
      <c r="Q1122" s="118">
        <f t="shared" si="593"/>
        <v>0</v>
      </c>
      <c r="R1122" s="3"/>
      <c r="S1122" s="3"/>
      <c r="T1122" s="4"/>
      <c r="U1122" s="4"/>
      <c r="V1122" s="99">
        <f t="shared" si="594"/>
        <v>0</v>
      </c>
      <c r="W1122" s="161"/>
      <c r="X1122" s="138"/>
      <c r="AH1122" s="158" t="str">
        <f t="array" ref="AH1122">IF(OR(AH$1=0, $A1122=""),"",SQRT((_xlfn.XLOOKUP(AH$1,$Z$2:$Z$16,$AA$2:$AA$16)-$T1122)^2+(_xlfn.XLOOKUP(AH$1,$Z$2:$Z$16,$AB$2:$AB$16)-$U1122)^2+(_xlfn.XLOOKUP(AH$1,$Z$2:$Z$16,$AC$2:$AC$16-$V1122)^2)))</f>
        <v/>
      </c>
      <c r="AI1122" s="140" t="str">
        <f t="array" ref="AI1122">IF(OR(AI$1=0, $A1122=""),"",SQRT((_xlfn.XLOOKUP(AI$1,$Z$2:$Z$16,$AA$2:$AA$16)-$T1122)^2+(_xlfn.XLOOKUP(AI$1,$Z$2:$Z$16,$AB$2:$AB$16)-$U1122)^2+(_xlfn.XLOOKUP(AI$1,$Z$2:$Z$16,$AC$2:$AC$16-$V1122)^2)))</f>
        <v/>
      </c>
      <c r="AJ1122" s="140" t="str">
        <f t="array" ref="AJ1122">IF(OR(AJ$1=0, $A1122=""),"",SQRT((_xlfn.XLOOKUP(AJ$1,$Z$2:$Z$16,$AA$2:$AA$16)-$T1122)^2+(_xlfn.XLOOKUP(AJ$1,$Z$2:$Z$16,$AB$2:$AB$16)-$U1122)^2+(_xlfn.XLOOKUP(AJ$1,$Z$2:$Z$16,$AC$2:$AC$16-$V1122)^2)))</f>
        <v/>
      </c>
      <c r="AK1122" s="140" t="str">
        <f t="array" ref="AK1122">IF(OR(AK$1=0, $A1122=""),"",SQRT((_xlfn.XLOOKUP(AK$1,$Z$2:$Z$16,$AA$2:$AA$16)-$T1122)^2+(_xlfn.XLOOKUP(AK$1,$Z$2:$Z$16,$AB$2:$AB$16)-$U1122)^2+(_xlfn.XLOOKUP(AK$1,$Z$2:$Z$16,$AC$2:$AC$16-$V1122)^2)))</f>
        <v/>
      </c>
      <c r="AL1122" s="140" t="str">
        <f t="array" ref="AL1122">IF(OR(AL$1=0, $A1122=""),"",SQRT((_xlfn.XLOOKUP(AL$1,$Z$2:$Z$16,$AA$2:$AA$16)-$T1122)^2+(_xlfn.XLOOKUP(AL$1,$Z$2:$Z$16,$AB$2:$AB$16)-$U1122)^2+(_xlfn.XLOOKUP(AL$1,$Z$2:$Z$16,$AC$2:$AC$16-$V1122)^2)))</f>
        <v/>
      </c>
      <c r="AM1122" s="140" t="str">
        <f t="array" ref="AM1122">IF(OR(AM$1=0, $A1122=""),"",SQRT((_xlfn.XLOOKUP(AM$1,$Z$2:$Z$16,$AA$2:$AA$16)-$T1122)^2+(_xlfn.XLOOKUP(AM$1,$Z$2:$Z$16,$AB$2:$AB$16)-$U1122)^2+(_xlfn.XLOOKUP(AM$1,$Z$2:$Z$16,$AC$2:$AC$16-$V1122)^2)))</f>
        <v/>
      </c>
      <c r="AN1122" s="140" t="str">
        <f t="array" ref="AN1122">IF(OR(AN$1=0, $A1122=""),"",SQRT((_xlfn.XLOOKUP(AN$1,$Z$2:$Z$16,$AA$2:$AA$16)-$T1122)^2+(_xlfn.XLOOKUP(AN$1,$Z$2:$Z$16,$AB$2:$AB$16)-$U1122)^2+(_xlfn.XLOOKUP(AN$1,$Z$2:$Z$16,$AC$2:$AC$16-$V1122)^2)))</f>
        <v/>
      </c>
      <c r="AO1122" s="140" t="str">
        <f t="array" ref="AO1122">IF(OR(AO$1=0, $A1122=""),"",SQRT((_xlfn.XLOOKUP(AO$1,$Z$2:$Z$16,$AA$2:$AA$16)-$T1122)^2+(_xlfn.XLOOKUP(AO$1,$Z$2:$Z$16,$AB$2:$AB$16)-$U1122)^2+(_xlfn.XLOOKUP(AO$1,$Z$2:$Z$16,$AC$2:$AC$16-$V1122)^2)))</f>
        <v/>
      </c>
      <c r="AP1122" s="141" t="str">
        <f t="array" ref="AP1122">IF(OR(AP$1=0, $A1122=""),"",SQRT((_xlfn.XLOOKUP(AP$1,$Z$2:$Z$16,$AA$2:$AA$16)-$T1122)^2+(_xlfn.XLOOKUP(AP$1,$Z$2:$Z$16,$AB$2:$AB$16)-$U1122)^2+(_xlfn.XLOOKUP(AP$1,$Z$2:$Z$16,$AC$2:$AC$16-$V1122)^2)))</f>
        <v/>
      </c>
      <c r="AQ1122" s="141" t="str">
        <f t="array" ref="AQ1122">IF(OR(AQ$1=0, $A1122=""),"",SQRT((_xlfn.XLOOKUP(AQ$1,$Z$2:$Z$16,$AA$2:$AA$16)-$T1122)^2+(_xlfn.XLOOKUP(AQ$1,$Z$2:$Z$16,$AB$2:$AB$16)-$U1122)^2+(_xlfn.XLOOKUP(AQ$1,$Z$2:$Z$16,$AC$2:$AC$16-$V1122)^2)))</f>
        <v/>
      </c>
      <c r="AR1122" s="141" t="str">
        <f t="array" ref="AR1122">IF(OR(AR$1=0, $A1122=""),"",SQRT((_xlfn.XLOOKUP(AR$1,$Z$2:$Z$16,$AA$2:$AA$16)-$T1122)^2+(_xlfn.XLOOKUP(AR$1,$Z$2:$Z$16,$AB$2:$AB$16)-$U1122)^2+(_xlfn.XLOOKUP(AR$1,$Z$2:$Z$16,$AC$2:$AC$16-$V1122)^2)))</f>
        <v/>
      </c>
      <c r="AS1122" s="141" t="str">
        <f t="array" ref="AS1122">IF(OR(AS$1=0, $A1122=""),"",SQRT((_xlfn.XLOOKUP(AS$1,$Z$2:$Z$16,$AA$2:$AA$16)-$T1122)^2+(_xlfn.XLOOKUP(AS$1,$Z$2:$Z$16,$AB$2:$AB$16)-$U1122)^2+(_xlfn.XLOOKUP(AS$1,$Z$2:$Z$16,$AC$2:$AC$16-$V1122)^2)))</f>
        <v/>
      </c>
      <c r="AT1122" s="141" t="str">
        <f t="array" ref="AT1122">IF(OR(AT$1=0, $A1122=""),"",SQRT((_xlfn.XLOOKUP(AT$1,$Z$2:$Z$16,$AA$2:$AA$16)-$T1122)^2+(_xlfn.XLOOKUP(AT$1,$Z$2:$Z$16,$AB$2:$AB$16)-$U1122)^2+(_xlfn.XLOOKUP(AT$1,$Z$2:$Z$16,$AC$2:$AC$16-$V1122)^2)))</f>
        <v/>
      </c>
      <c r="AU1122" s="141" t="str">
        <f t="array" ref="AU1122">IF(OR(AU$1=0, $A1122=""),"",SQRT((_xlfn.XLOOKUP(AU$1,$Z$2:$Z$16,$AA$2:$AA$16)-$T1122)^2+(_xlfn.XLOOKUP(AU$1,$Z$2:$Z$16,$AB$2:$AB$16)-$U1122)^2+(_xlfn.XLOOKUP(AU$1,$Z$2:$Z$16,$AC$2:$AC$16-$V1122)^2)))</f>
        <v/>
      </c>
      <c r="AV1122" s="142" t="str">
        <f t="array" ref="AV1122">IF(OR(AV$1=0, $A1122=""),"",SQRT((_xlfn.XLOOKUP(AV$1,$Z$2:$Z$16,$AA$2:$AA$16)-$T1122)^2+(_xlfn.XLOOKUP(AV$1,$Z$2:$Z$16,$AB$2:$AB$16)-$U1122)^2+(_xlfn.XLOOKUP(AV$1,$Z$2:$Z$16,$AC$2:$AC$16-$V1122)^2)))</f>
        <v/>
      </c>
      <c r="AW1122" s="124"/>
      <c r="AX1122" s="124"/>
      <c r="AY1122" s="125">
        <f t="shared" si="595"/>
        <v>0</v>
      </c>
      <c r="AZ1122" s="143">
        <f t="shared" si="596"/>
        <v>0</v>
      </c>
      <c r="BA1122" s="143">
        <f t="shared" si="597"/>
        <v>0</v>
      </c>
      <c r="BB1122" s="143">
        <f t="shared" si="598"/>
        <v>0</v>
      </c>
      <c r="BC1122" s="143">
        <f t="shared" si="599"/>
        <v>0</v>
      </c>
      <c r="BD1122" s="143">
        <f t="shared" si="600"/>
        <v>0</v>
      </c>
      <c r="BE1122" s="143">
        <f t="shared" si="601"/>
        <v>0</v>
      </c>
      <c r="BF1122" s="143">
        <f t="shared" si="602"/>
        <v>0</v>
      </c>
      <c r="BG1122" s="144">
        <f t="shared" si="603"/>
        <v>0</v>
      </c>
      <c r="BH1122" s="144">
        <f t="shared" si="604"/>
        <v>0</v>
      </c>
      <c r="BI1122" s="144">
        <f t="shared" si="605"/>
        <v>0</v>
      </c>
      <c r="BJ1122" s="144">
        <f t="shared" si="606"/>
        <v>0</v>
      </c>
      <c r="BK1122" s="144">
        <f t="shared" si="607"/>
        <v>0</v>
      </c>
      <c r="BL1122" s="144">
        <f t="shared" si="608"/>
        <v>0</v>
      </c>
      <c r="BM1122" s="145">
        <f t="shared" si="609"/>
        <v>0</v>
      </c>
      <c r="BN1122" s="124"/>
      <c r="BO1122" s="124"/>
      <c r="BP1122" s="124"/>
      <c r="BQ1122" s="124"/>
      <c r="BR1122" s="124"/>
      <c r="BS1122" s="124"/>
      <c r="BT1122" s="124"/>
      <c r="BU1122" s="124"/>
      <c r="BV1122" s="130"/>
      <c r="BW1122" s="130"/>
      <c r="BX1122" s="130"/>
      <c r="BY1122" s="130"/>
      <c r="BZ1122" s="130"/>
      <c r="CA1122" s="130"/>
      <c r="CB1122" s="130"/>
      <c r="CC1122" s="130"/>
      <c r="CD1122" s="130"/>
      <c r="CE1122" s="130"/>
      <c r="CF1122" s="130"/>
      <c r="CG1122" s="130"/>
      <c r="CH1122" s="130"/>
      <c r="CI1122" s="130"/>
      <c r="CJ1122" s="130"/>
      <c r="CM1122" s="159">
        <f t="shared" si="610"/>
        <v>0</v>
      </c>
      <c r="CN1122" s="160">
        <f t="shared" si="611"/>
        <v>0</v>
      </c>
      <c r="CO1122" s="160">
        <f t="shared" si="612"/>
        <v>0</v>
      </c>
      <c r="CP1122" s="160">
        <f t="shared" si="613"/>
        <v>0</v>
      </c>
      <c r="CQ1122" s="160">
        <f t="shared" si="614"/>
        <v>0</v>
      </c>
      <c r="CR1122" s="160" t="str">
        <f t="shared" si="615"/>
        <v/>
      </c>
      <c r="CS1122" s="160" t="str">
        <f t="shared" si="616"/>
        <v/>
      </c>
      <c r="CT1122" s="160" t="str">
        <f t="shared" si="617"/>
        <v/>
      </c>
      <c r="CU1122" s="162" t="str">
        <f t="shared" si="618"/>
        <v/>
      </c>
      <c r="CV1122" s="162" t="str">
        <f t="shared" si="619"/>
        <v/>
      </c>
      <c r="CW1122" s="162" t="str">
        <f t="shared" si="620"/>
        <v/>
      </c>
      <c r="CX1122" s="162" t="str">
        <f t="shared" si="621"/>
        <v/>
      </c>
      <c r="CY1122" s="162" t="str">
        <f t="shared" si="622"/>
        <v/>
      </c>
      <c r="CZ1122" s="162" t="str">
        <f t="shared" si="623"/>
        <v/>
      </c>
      <c r="DA1122" s="163" t="str">
        <f t="shared" si="624"/>
        <v/>
      </c>
    </row>
    <row r="1123" spans="1:105" ht="16.5" x14ac:dyDescent="0.3">
      <c r="A1123" s="135"/>
      <c r="B1123" s="136"/>
      <c r="C1123" s="136"/>
      <c r="D1123" s="137"/>
      <c r="E1123" s="176"/>
      <c r="F1123" s="182"/>
      <c r="G1123" s="183"/>
      <c r="H1123" s="183"/>
      <c r="I1123" s="183"/>
      <c r="J1123" s="183"/>
      <c r="K1123" s="183"/>
      <c r="L1123" s="183"/>
      <c r="M1123" s="186"/>
      <c r="N1123" s="182"/>
      <c r="O1123" s="184"/>
      <c r="P1123" s="178"/>
      <c r="Q1123" s="118">
        <f t="shared" si="593"/>
        <v>0</v>
      </c>
      <c r="R1123" s="3"/>
      <c r="S1123" s="3"/>
      <c r="T1123" s="4"/>
      <c r="U1123" s="4"/>
      <c r="V1123" s="99">
        <f t="shared" si="594"/>
        <v>0</v>
      </c>
      <c r="W1123" s="161"/>
      <c r="X1123" s="138"/>
      <c r="AH1123" s="158" t="str">
        <f t="array" ref="AH1123">IF(OR(AH$1=0, $A1123=""),"",SQRT((_xlfn.XLOOKUP(AH$1,$Z$2:$Z$16,$AA$2:$AA$16)-$T1123)^2+(_xlfn.XLOOKUP(AH$1,$Z$2:$Z$16,$AB$2:$AB$16)-$U1123)^2+(_xlfn.XLOOKUP(AH$1,$Z$2:$Z$16,$AC$2:$AC$16-$V1123)^2)))</f>
        <v/>
      </c>
      <c r="AI1123" s="140" t="str">
        <f t="array" ref="AI1123">IF(OR(AI$1=0, $A1123=""),"",SQRT((_xlfn.XLOOKUP(AI$1,$Z$2:$Z$16,$AA$2:$AA$16)-$T1123)^2+(_xlfn.XLOOKUP(AI$1,$Z$2:$Z$16,$AB$2:$AB$16)-$U1123)^2+(_xlfn.XLOOKUP(AI$1,$Z$2:$Z$16,$AC$2:$AC$16-$V1123)^2)))</f>
        <v/>
      </c>
      <c r="AJ1123" s="140" t="str">
        <f t="array" ref="AJ1123">IF(OR(AJ$1=0, $A1123=""),"",SQRT((_xlfn.XLOOKUP(AJ$1,$Z$2:$Z$16,$AA$2:$AA$16)-$T1123)^2+(_xlfn.XLOOKUP(AJ$1,$Z$2:$Z$16,$AB$2:$AB$16)-$U1123)^2+(_xlfn.XLOOKUP(AJ$1,$Z$2:$Z$16,$AC$2:$AC$16-$V1123)^2)))</f>
        <v/>
      </c>
      <c r="AK1123" s="140" t="str">
        <f t="array" ref="AK1123">IF(OR(AK$1=0, $A1123=""),"",SQRT((_xlfn.XLOOKUP(AK$1,$Z$2:$Z$16,$AA$2:$AA$16)-$T1123)^2+(_xlfn.XLOOKUP(AK$1,$Z$2:$Z$16,$AB$2:$AB$16)-$U1123)^2+(_xlfn.XLOOKUP(AK$1,$Z$2:$Z$16,$AC$2:$AC$16-$V1123)^2)))</f>
        <v/>
      </c>
      <c r="AL1123" s="140" t="str">
        <f t="array" ref="AL1123">IF(OR(AL$1=0, $A1123=""),"",SQRT((_xlfn.XLOOKUP(AL$1,$Z$2:$Z$16,$AA$2:$AA$16)-$T1123)^2+(_xlfn.XLOOKUP(AL$1,$Z$2:$Z$16,$AB$2:$AB$16)-$U1123)^2+(_xlfn.XLOOKUP(AL$1,$Z$2:$Z$16,$AC$2:$AC$16-$V1123)^2)))</f>
        <v/>
      </c>
      <c r="AM1123" s="140" t="str">
        <f t="array" ref="AM1123">IF(OR(AM$1=0, $A1123=""),"",SQRT((_xlfn.XLOOKUP(AM$1,$Z$2:$Z$16,$AA$2:$AA$16)-$T1123)^2+(_xlfn.XLOOKUP(AM$1,$Z$2:$Z$16,$AB$2:$AB$16)-$U1123)^2+(_xlfn.XLOOKUP(AM$1,$Z$2:$Z$16,$AC$2:$AC$16-$V1123)^2)))</f>
        <v/>
      </c>
      <c r="AN1123" s="140" t="str">
        <f t="array" ref="AN1123">IF(OR(AN$1=0, $A1123=""),"",SQRT((_xlfn.XLOOKUP(AN$1,$Z$2:$Z$16,$AA$2:$AA$16)-$T1123)^2+(_xlfn.XLOOKUP(AN$1,$Z$2:$Z$16,$AB$2:$AB$16)-$U1123)^2+(_xlfn.XLOOKUP(AN$1,$Z$2:$Z$16,$AC$2:$AC$16-$V1123)^2)))</f>
        <v/>
      </c>
      <c r="AO1123" s="140" t="str">
        <f t="array" ref="AO1123">IF(OR(AO$1=0, $A1123=""),"",SQRT((_xlfn.XLOOKUP(AO$1,$Z$2:$Z$16,$AA$2:$AA$16)-$T1123)^2+(_xlfn.XLOOKUP(AO$1,$Z$2:$Z$16,$AB$2:$AB$16)-$U1123)^2+(_xlfn.XLOOKUP(AO$1,$Z$2:$Z$16,$AC$2:$AC$16-$V1123)^2)))</f>
        <v/>
      </c>
      <c r="AP1123" s="141" t="str">
        <f t="array" ref="AP1123">IF(OR(AP$1=0, $A1123=""),"",SQRT((_xlfn.XLOOKUP(AP$1,$Z$2:$Z$16,$AA$2:$AA$16)-$T1123)^2+(_xlfn.XLOOKUP(AP$1,$Z$2:$Z$16,$AB$2:$AB$16)-$U1123)^2+(_xlfn.XLOOKUP(AP$1,$Z$2:$Z$16,$AC$2:$AC$16-$V1123)^2)))</f>
        <v/>
      </c>
      <c r="AQ1123" s="141" t="str">
        <f t="array" ref="AQ1123">IF(OR(AQ$1=0, $A1123=""),"",SQRT((_xlfn.XLOOKUP(AQ$1,$Z$2:$Z$16,$AA$2:$AA$16)-$T1123)^2+(_xlfn.XLOOKUP(AQ$1,$Z$2:$Z$16,$AB$2:$AB$16)-$U1123)^2+(_xlfn.XLOOKUP(AQ$1,$Z$2:$Z$16,$AC$2:$AC$16-$V1123)^2)))</f>
        <v/>
      </c>
      <c r="AR1123" s="141" t="str">
        <f t="array" ref="AR1123">IF(OR(AR$1=0, $A1123=""),"",SQRT((_xlfn.XLOOKUP(AR$1,$Z$2:$Z$16,$AA$2:$AA$16)-$T1123)^2+(_xlfn.XLOOKUP(AR$1,$Z$2:$Z$16,$AB$2:$AB$16)-$U1123)^2+(_xlfn.XLOOKUP(AR$1,$Z$2:$Z$16,$AC$2:$AC$16-$V1123)^2)))</f>
        <v/>
      </c>
      <c r="AS1123" s="141" t="str">
        <f t="array" ref="AS1123">IF(OR(AS$1=0, $A1123=""),"",SQRT((_xlfn.XLOOKUP(AS$1,$Z$2:$Z$16,$AA$2:$AA$16)-$T1123)^2+(_xlfn.XLOOKUP(AS$1,$Z$2:$Z$16,$AB$2:$AB$16)-$U1123)^2+(_xlfn.XLOOKUP(AS$1,$Z$2:$Z$16,$AC$2:$AC$16-$V1123)^2)))</f>
        <v/>
      </c>
      <c r="AT1123" s="141" t="str">
        <f t="array" ref="AT1123">IF(OR(AT$1=0, $A1123=""),"",SQRT((_xlfn.XLOOKUP(AT$1,$Z$2:$Z$16,$AA$2:$AA$16)-$T1123)^2+(_xlfn.XLOOKUP(AT$1,$Z$2:$Z$16,$AB$2:$AB$16)-$U1123)^2+(_xlfn.XLOOKUP(AT$1,$Z$2:$Z$16,$AC$2:$AC$16-$V1123)^2)))</f>
        <v/>
      </c>
      <c r="AU1123" s="141" t="str">
        <f t="array" ref="AU1123">IF(OR(AU$1=0, $A1123=""),"",SQRT((_xlfn.XLOOKUP(AU$1,$Z$2:$Z$16,$AA$2:$AA$16)-$T1123)^2+(_xlfn.XLOOKUP(AU$1,$Z$2:$Z$16,$AB$2:$AB$16)-$U1123)^2+(_xlfn.XLOOKUP(AU$1,$Z$2:$Z$16,$AC$2:$AC$16-$V1123)^2)))</f>
        <v/>
      </c>
      <c r="AV1123" s="142" t="str">
        <f t="array" ref="AV1123">IF(OR(AV$1=0, $A1123=""),"",SQRT((_xlfn.XLOOKUP(AV$1,$Z$2:$Z$16,$AA$2:$AA$16)-$T1123)^2+(_xlfn.XLOOKUP(AV$1,$Z$2:$Z$16,$AB$2:$AB$16)-$U1123)^2+(_xlfn.XLOOKUP(AV$1,$Z$2:$Z$16,$AC$2:$AC$16-$V1123)^2)))</f>
        <v/>
      </c>
      <c r="AW1123" s="124"/>
      <c r="AX1123" s="124"/>
      <c r="AY1123" s="125">
        <f t="shared" si="595"/>
        <v>0</v>
      </c>
      <c r="AZ1123" s="143">
        <f t="shared" si="596"/>
        <v>0</v>
      </c>
      <c r="BA1123" s="143">
        <f t="shared" si="597"/>
        <v>0</v>
      </c>
      <c r="BB1123" s="143">
        <f t="shared" si="598"/>
        <v>0</v>
      </c>
      <c r="BC1123" s="143">
        <f t="shared" si="599"/>
        <v>0</v>
      </c>
      <c r="BD1123" s="143">
        <f t="shared" si="600"/>
        <v>0</v>
      </c>
      <c r="BE1123" s="143">
        <f t="shared" si="601"/>
        <v>0</v>
      </c>
      <c r="BF1123" s="143">
        <f t="shared" si="602"/>
        <v>0</v>
      </c>
      <c r="BG1123" s="144">
        <f t="shared" si="603"/>
        <v>0</v>
      </c>
      <c r="BH1123" s="144">
        <f t="shared" si="604"/>
        <v>0</v>
      </c>
      <c r="BI1123" s="144">
        <f t="shared" si="605"/>
        <v>0</v>
      </c>
      <c r="BJ1123" s="144">
        <f t="shared" si="606"/>
        <v>0</v>
      </c>
      <c r="BK1123" s="144">
        <f t="shared" si="607"/>
        <v>0</v>
      </c>
      <c r="BL1123" s="144">
        <f t="shared" si="608"/>
        <v>0</v>
      </c>
      <c r="BM1123" s="145">
        <f t="shared" si="609"/>
        <v>0</v>
      </c>
      <c r="BN1123" s="124"/>
      <c r="BO1123" s="124"/>
      <c r="BP1123" s="124"/>
      <c r="BQ1123" s="124"/>
      <c r="BR1123" s="124"/>
      <c r="BS1123" s="124"/>
      <c r="BT1123" s="124"/>
      <c r="BU1123" s="124"/>
      <c r="BV1123" s="130"/>
      <c r="BW1123" s="130"/>
      <c r="BX1123" s="130"/>
      <c r="BY1123" s="130"/>
      <c r="BZ1123" s="130"/>
      <c r="CA1123" s="130"/>
      <c r="CB1123" s="130"/>
      <c r="CC1123" s="130"/>
      <c r="CD1123" s="130"/>
      <c r="CE1123" s="130"/>
      <c r="CF1123" s="130"/>
      <c r="CG1123" s="130"/>
      <c r="CH1123" s="130"/>
      <c r="CI1123" s="130"/>
      <c r="CJ1123" s="130"/>
      <c r="CM1123" s="159">
        <f t="shared" si="610"/>
        <v>0</v>
      </c>
      <c r="CN1123" s="160">
        <f t="shared" si="611"/>
        <v>0</v>
      </c>
      <c r="CO1123" s="160">
        <f t="shared" si="612"/>
        <v>0</v>
      </c>
      <c r="CP1123" s="160">
        <f t="shared" si="613"/>
        <v>0</v>
      </c>
      <c r="CQ1123" s="160">
        <f t="shared" si="614"/>
        <v>0</v>
      </c>
      <c r="CR1123" s="160" t="str">
        <f t="shared" si="615"/>
        <v/>
      </c>
      <c r="CS1123" s="160" t="str">
        <f t="shared" si="616"/>
        <v/>
      </c>
      <c r="CT1123" s="160" t="str">
        <f t="shared" si="617"/>
        <v/>
      </c>
      <c r="CU1123" s="162" t="str">
        <f t="shared" si="618"/>
        <v/>
      </c>
      <c r="CV1123" s="162" t="str">
        <f t="shared" si="619"/>
        <v/>
      </c>
      <c r="CW1123" s="162" t="str">
        <f t="shared" si="620"/>
        <v/>
      </c>
      <c r="CX1123" s="162" t="str">
        <f t="shared" si="621"/>
        <v/>
      </c>
      <c r="CY1123" s="162" t="str">
        <f t="shared" si="622"/>
        <v/>
      </c>
      <c r="CZ1123" s="162" t="str">
        <f t="shared" si="623"/>
        <v/>
      </c>
      <c r="DA1123" s="163" t="str">
        <f t="shared" si="624"/>
        <v/>
      </c>
    </row>
    <row r="1124" spans="1:105" ht="16.5" x14ac:dyDescent="0.3">
      <c r="A1124" s="135"/>
      <c r="B1124" s="136"/>
      <c r="C1124" s="136"/>
      <c r="D1124" s="137"/>
      <c r="E1124" s="176"/>
      <c r="F1124" s="182"/>
      <c r="G1124" s="183"/>
      <c r="H1124" s="183"/>
      <c r="I1124" s="183"/>
      <c r="J1124" s="183"/>
      <c r="K1124" s="183"/>
      <c r="L1124" s="183"/>
      <c r="M1124" s="186"/>
      <c r="N1124" s="182"/>
      <c r="O1124" s="184"/>
      <c r="P1124" s="178"/>
      <c r="Q1124" s="118">
        <f t="shared" si="593"/>
        <v>0</v>
      </c>
      <c r="R1124" s="3"/>
      <c r="S1124" s="3"/>
      <c r="T1124" s="4"/>
      <c r="U1124" s="4"/>
      <c r="V1124" s="99">
        <f t="shared" si="594"/>
        <v>0</v>
      </c>
      <c r="W1124" s="161"/>
      <c r="X1124" s="138"/>
      <c r="AH1124" s="158" t="str">
        <f t="array" ref="AH1124">IF(OR(AH$1=0, $A1124=""),"",SQRT((_xlfn.XLOOKUP(AH$1,$Z$2:$Z$16,$AA$2:$AA$16)-$T1124)^2+(_xlfn.XLOOKUP(AH$1,$Z$2:$Z$16,$AB$2:$AB$16)-$U1124)^2+(_xlfn.XLOOKUP(AH$1,$Z$2:$Z$16,$AC$2:$AC$16-$V1124)^2)))</f>
        <v/>
      </c>
      <c r="AI1124" s="140" t="str">
        <f t="array" ref="AI1124">IF(OR(AI$1=0, $A1124=""),"",SQRT((_xlfn.XLOOKUP(AI$1,$Z$2:$Z$16,$AA$2:$AA$16)-$T1124)^2+(_xlfn.XLOOKUP(AI$1,$Z$2:$Z$16,$AB$2:$AB$16)-$U1124)^2+(_xlfn.XLOOKUP(AI$1,$Z$2:$Z$16,$AC$2:$AC$16-$V1124)^2)))</f>
        <v/>
      </c>
      <c r="AJ1124" s="140" t="str">
        <f t="array" ref="AJ1124">IF(OR(AJ$1=0, $A1124=""),"",SQRT((_xlfn.XLOOKUP(AJ$1,$Z$2:$Z$16,$AA$2:$AA$16)-$T1124)^2+(_xlfn.XLOOKUP(AJ$1,$Z$2:$Z$16,$AB$2:$AB$16)-$U1124)^2+(_xlfn.XLOOKUP(AJ$1,$Z$2:$Z$16,$AC$2:$AC$16-$V1124)^2)))</f>
        <v/>
      </c>
      <c r="AK1124" s="140" t="str">
        <f t="array" ref="AK1124">IF(OR(AK$1=0, $A1124=""),"",SQRT((_xlfn.XLOOKUP(AK$1,$Z$2:$Z$16,$AA$2:$AA$16)-$T1124)^2+(_xlfn.XLOOKUP(AK$1,$Z$2:$Z$16,$AB$2:$AB$16)-$U1124)^2+(_xlfn.XLOOKUP(AK$1,$Z$2:$Z$16,$AC$2:$AC$16-$V1124)^2)))</f>
        <v/>
      </c>
      <c r="AL1124" s="140" t="str">
        <f t="array" ref="AL1124">IF(OR(AL$1=0, $A1124=""),"",SQRT((_xlfn.XLOOKUP(AL$1,$Z$2:$Z$16,$AA$2:$AA$16)-$T1124)^2+(_xlfn.XLOOKUP(AL$1,$Z$2:$Z$16,$AB$2:$AB$16)-$U1124)^2+(_xlfn.XLOOKUP(AL$1,$Z$2:$Z$16,$AC$2:$AC$16-$V1124)^2)))</f>
        <v/>
      </c>
      <c r="AM1124" s="140" t="str">
        <f t="array" ref="AM1124">IF(OR(AM$1=0, $A1124=""),"",SQRT((_xlfn.XLOOKUP(AM$1,$Z$2:$Z$16,$AA$2:$AA$16)-$T1124)^2+(_xlfn.XLOOKUP(AM$1,$Z$2:$Z$16,$AB$2:$AB$16)-$U1124)^2+(_xlfn.XLOOKUP(AM$1,$Z$2:$Z$16,$AC$2:$AC$16-$V1124)^2)))</f>
        <v/>
      </c>
      <c r="AN1124" s="140" t="str">
        <f t="array" ref="AN1124">IF(OR(AN$1=0, $A1124=""),"",SQRT((_xlfn.XLOOKUP(AN$1,$Z$2:$Z$16,$AA$2:$AA$16)-$T1124)^2+(_xlfn.XLOOKUP(AN$1,$Z$2:$Z$16,$AB$2:$AB$16)-$U1124)^2+(_xlfn.XLOOKUP(AN$1,$Z$2:$Z$16,$AC$2:$AC$16-$V1124)^2)))</f>
        <v/>
      </c>
      <c r="AO1124" s="140" t="str">
        <f t="array" ref="AO1124">IF(OR(AO$1=0, $A1124=""),"",SQRT((_xlfn.XLOOKUP(AO$1,$Z$2:$Z$16,$AA$2:$AA$16)-$T1124)^2+(_xlfn.XLOOKUP(AO$1,$Z$2:$Z$16,$AB$2:$AB$16)-$U1124)^2+(_xlfn.XLOOKUP(AO$1,$Z$2:$Z$16,$AC$2:$AC$16-$V1124)^2)))</f>
        <v/>
      </c>
      <c r="AP1124" s="141" t="str">
        <f t="array" ref="AP1124">IF(OR(AP$1=0, $A1124=""),"",SQRT((_xlfn.XLOOKUP(AP$1,$Z$2:$Z$16,$AA$2:$AA$16)-$T1124)^2+(_xlfn.XLOOKUP(AP$1,$Z$2:$Z$16,$AB$2:$AB$16)-$U1124)^2+(_xlfn.XLOOKUP(AP$1,$Z$2:$Z$16,$AC$2:$AC$16-$V1124)^2)))</f>
        <v/>
      </c>
      <c r="AQ1124" s="141" t="str">
        <f t="array" ref="AQ1124">IF(OR(AQ$1=0, $A1124=""),"",SQRT((_xlfn.XLOOKUP(AQ$1,$Z$2:$Z$16,$AA$2:$AA$16)-$T1124)^2+(_xlfn.XLOOKUP(AQ$1,$Z$2:$Z$16,$AB$2:$AB$16)-$U1124)^2+(_xlfn.XLOOKUP(AQ$1,$Z$2:$Z$16,$AC$2:$AC$16-$V1124)^2)))</f>
        <v/>
      </c>
      <c r="AR1124" s="141" t="str">
        <f t="array" ref="AR1124">IF(OR(AR$1=0, $A1124=""),"",SQRT((_xlfn.XLOOKUP(AR$1,$Z$2:$Z$16,$AA$2:$AA$16)-$T1124)^2+(_xlfn.XLOOKUP(AR$1,$Z$2:$Z$16,$AB$2:$AB$16)-$U1124)^2+(_xlfn.XLOOKUP(AR$1,$Z$2:$Z$16,$AC$2:$AC$16-$V1124)^2)))</f>
        <v/>
      </c>
      <c r="AS1124" s="141" t="str">
        <f t="array" ref="AS1124">IF(OR(AS$1=0, $A1124=""),"",SQRT((_xlfn.XLOOKUP(AS$1,$Z$2:$Z$16,$AA$2:$AA$16)-$T1124)^2+(_xlfn.XLOOKUP(AS$1,$Z$2:$Z$16,$AB$2:$AB$16)-$U1124)^2+(_xlfn.XLOOKUP(AS$1,$Z$2:$Z$16,$AC$2:$AC$16-$V1124)^2)))</f>
        <v/>
      </c>
      <c r="AT1124" s="141" t="str">
        <f t="array" ref="AT1124">IF(OR(AT$1=0, $A1124=""),"",SQRT((_xlfn.XLOOKUP(AT$1,$Z$2:$Z$16,$AA$2:$AA$16)-$T1124)^2+(_xlfn.XLOOKUP(AT$1,$Z$2:$Z$16,$AB$2:$AB$16)-$U1124)^2+(_xlfn.XLOOKUP(AT$1,$Z$2:$Z$16,$AC$2:$AC$16-$V1124)^2)))</f>
        <v/>
      </c>
      <c r="AU1124" s="141" t="str">
        <f t="array" ref="AU1124">IF(OR(AU$1=0, $A1124=""),"",SQRT((_xlfn.XLOOKUP(AU$1,$Z$2:$Z$16,$AA$2:$AA$16)-$T1124)^2+(_xlfn.XLOOKUP(AU$1,$Z$2:$Z$16,$AB$2:$AB$16)-$U1124)^2+(_xlfn.XLOOKUP(AU$1,$Z$2:$Z$16,$AC$2:$AC$16-$V1124)^2)))</f>
        <v/>
      </c>
      <c r="AV1124" s="142" t="str">
        <f t="array" ref="AV1124">IF(OR(AV$1=0, $A1124=""),"",SQRT((_xlfn.XLOOKUP(AV$1,$Z$2:$Z$16,$AA$2:$AA$16)-$T1124)^2+(_xlfn.XLOOKUP(AV$1,$Z$2:$Z$16,$AB$2:$AB$16)-$U1124)^2+(_xlfn.XLOOKUP(AV$1,$Z$2:$Z$16,$AC$2:$AC$16-$V1124)^2)))</f>
        <v/>
      </c>
      <c r="AW1124" s="124"/>
      <c r="AX1124" s="124"/>
      <c r="AY1124" s="125">
        <f t="shared" si="595"/>
        <v>0</v>
      </c>
      <c r="AZ1124" s="143">
        <f t="shared" si="596"/>
        <v>0</v>
      </c>
      <c r="BA1124" s="143">
        <f t="shared" si="597"/>
        <v>0</v>
      </c>
      <c r="BB1124" s="143">
        <f t="shared" si="598"/>
        <v>0</v>
      </c>
      <c r="BC1124" s="143">
        <f t="shared" si="599"/>
        <v>0</v>
      </c>
      <c r="BD1124" s="143">
        <f t="shared" si="600"/>
        <v>0</v>
      </c>
      <c r="BE1124" s="143">
        <f t="shared" si="601"/>
        <v>0</v>
      </c>
      <c r="BF1124" s="143">
        <f t="shared" si="602"/>
        <v>0</v>
      </c>
      <c r="BG1124" s="144">
        <f t="shared" si="603"/>
        <v>0</v>
      </c>
      <c r="BH1124" s="144">
        <f t="shared" si="604"/>
        <v>0</v>
      </c>
      <c r="BI1124" s="144">
        <f t="shared" si="605"/>
        <v>0</v>
      </c>
      <c r="BJ1124" s="144">
        <f t="shared" si="606"/>
        <v>0</v>
      </c>
      <c r="BK1124" s="144">
        <f t="shared" si="607"/>
        <v>0</v>
      </c>
      <c r="BL1124" s="144">
        <f t="shared" si="608"/>
        <v>0</v>
      </c>
      <c r="BM1124" s="145">
        <f t="shared" si="609"/>
        <v>0</v>
      </c>
      <c r="BN1124" s="124"/>
      <c r="BO1124" s="124"/>
      <c r="BP1124" s="124"/>
      <c r="BQ1124" s="124"/>
      <c r="BR1124" s="124"/>
      <c r="BS1124" s="124"/>
      <c r="BT1124" s="124"/>
      <c r="BU1124" s="124"/>
      <c r="BV1124" s="130"/>
      <c r="BW1124" s="130"/>
      <c r="BX1124" s="130"/>
      <c r="BY1124" s="130"/>
      <c r="BZ1124" s="130"/>
      <c r="CA1124" s="130"/>
      <c r="CB1124" s="130"/>
      <c r="CC1124" s="130"/>
      <c r="CD1124" s="130"/>
      <c r="CE1124" s="130"/>
      <c r="CF1124" s="130"/>
      <c r="CG1124" s="130"/>
      <c r="CH1124" s="130"/>
      <c r="CI1124" s="130"/>
      <c r="CJ1124" s="130"/>
      <c r="CM1124" s="159">
        <f t="shared" si="610"/>
        <v>0</v>
      </c>
      <c r="CN1124" s="160">
        <f t="shared" si="611"/>
        <v>0</v>
      </c>
      <c r="CO1124" s="160">
        <f t="shared" si="612"/>
        <v>0</v>
      </c>
      <c r="CP1124" s="160">
        <f t="shared" si="613"/>
        <v>0</v>
      </c>
      <c r="CQ1124" s="160">
        <f t="shared" si="614"/>
        <v>0</v>
      </c>
      <c r="CR1124" s="160" t="str">
        <f t="shared" si="615"/>
        <v/>
      </c>
      <c r="CS1124" s="160" t="str">
        <f t="shared" si="616"/>
        <v/>
      </c>
      <c r="CT1124" s="160" t="str">
        <f t="shared" si="617"/>
        <v/>
      </c>
      <c r="CU1124" s="162" t="str">
        <f t="shared" si="618"/>
        <v/>
      </c>
      <c r="CV1124" s="162" t="str">
        <f t="shared" si="619"/>
        <v/>
      </c>
      <c r="CW1124" s="162" t="str">
        <f t="shared" si="620"/>
        <v/>
      </c>
      <c r="CX1124" s="162" t="str">
        <f t="shared" si="621"/>
        <v/>
      </c>
      <c r="CY1124" s="162" t="str">
        <f t="shared" si="622"/>
        <v/>
      </c>
      <c r="CZ1124" s="162" t="str">
        <f t="shared" si="623"/>
        <v/>
      </c>
      <c r="DA1124" s="163" t="str">
        <f t="shared" si="624"/>
        <v/>
      </c>
    </row>
    <row r="1125" spans="1:105" ht="16.5" x14ac:dyDescent="0.3">
      <c r="A1125" s="135"/>
      <c r="B1125" s="136"/>
      <c r="C1125" s="136"/>
      <c r="D1125" s="137"/>
      <c r="E1125" s="176"/>
      <c r="F1125" s="182"/>
      <c r="G1125" s="183"/>
      <c r="H1125" s="183"/>
      <c r="I1125" s="183"/>
      <c r="J1125" s="183"/>
      <c r="K1125" s="183"/>
      <c r="L1125" s="183"/>
      <c r="M1125" s="186"/>
      <c r="N1125" s="182"/>
      <c r="O1125" s="184"/>
      <c r="P1125" s="178"/>
      <c r="Q1125" s="118">
        <f t="shared" si="593"/>
        <v>0</v>
      </c>
      <c r="R1125" s="3"/>
      <c r="S1125" s="3"/>
      <c r="T1125" s="4"/>
      <c r="U1125" s="4"/>
      <c r="V1125" s="99">
        <f t="shared" si="594"/>
        <v>0</v>
      </c>
      <c r="W1125" s="161"/>
      <c r="X1125" s="138"/>
      <c r="AH1125" s="158" t="str">
        <f t="array" ref="AH1125">IF(OR(AH$1=0, $A1125=""),"",SQRT((_xlfn.XLOOKUP(AH$1,$Z$2:$Z$16,$AA$2:$AA$16)-$T1125)^2+(_xlfn.XLOOKUP(AH$1,$Z$2:$Z$16,$AB$2:$AB$16)-$U1125)^2+(_xlfn.XLOOKUP(AH$1,$Z$2:$Z$16,$AC$2:$AC$16-$V1125)^2)))</f>
        <v/>
      </c>
      <c r="AI1125" s="140" t="str">
        <f t="array" ref="AI1125">IF(OR(AI$1=0, $A1125=""),"",SQRT((_xlfn.XLOOKUP(AI$1,$Z$2:$Z$16,$AA$2:$AA$16)-$T1125)^2+(_xlfn.XLOOKUP(AI$1,$Z$2:$Z$16,$AB$2:$AB$16)-$U1125)^2+(_xlfn.XLOOKUP(AI$1,$Z$2:$Z$16,$AC$2:$AC$16-$V1125)^2)))</f>
        <v/>
      </c>
      <c r="AJ1125" s="140" t="str">
        <f t="array" ref="AJ1125">IF(OR(AJ$1=0, $A1125=""),"",SQRT((_xlfn.XLOOKUP(AJ$1,$Z$2:$Z$16,$AA$2:$AA$16)-$T1125)^2+(_xlfn.XLOOKUP(AJ$1,$Z$2:$Z$16,$AB$2:$AB$16)-$U1125)^2+(_xlfn.XLOOKUP(AJ$1,$Z$2:$Z$16,$AC$2:$AC$16-$V1125)^2)))</f>
        <v/>
      </c>
      <c r="AK1125" s="140" t="str">
        <f t="array" ref="AK1125">IF(OR(AK$1=0, $A1125=""),"",SQRT((_xlfn.XLOOKUP(AK$1,$Z$2:$Z$16,$AA$2:$AA$16)-$T1125)^2+(_xlfn.XLOOKUP(AK$1,$Z$2:$Z$16,$AB$2:$AB$16)-$U1125)^2+(_xlfn.XLOOKUP(AK$1,$Z$2:$Z$16,$AC$2:$AC$16-$V1125)^2)))</f>
        <v/>
      </c>
      <c r="AL1125" s="140" t="str">
        <f t="array" ref="AL1125">IF(OR(AL$1=0, $A1125=""),"",SQRT((_xlfn.XLOOKUP(AL$1,$Z$2:$Z$16,$AA$2:$AA$16)-$T1125)^2+(_xlfn.XLOOKUP(AL$1,$Z$2:$Z$16,$AB$2:$AB$16)-$U1125)^2+(_xlfn.XLOOKUP(AL$1,$Z$2:$Z$16,$AC$2:$AC$16-$V1125)^2)))</f>
        <v/>
      </c>
      <c r="AM1125" s="140" t="str">
        <f t="array" ref="AM1125">IF(OR(AM$1=0, $A1125=""),"",SQRT((_xlfn.XLOOKUP(AM$1,$Z$2:$Z$16,$AA$2:$AA$16)-$T1125)^2+(_xlfn.XLOOKUP(AM$1,$Z$2:$Z$16,$AB$2:$AB$16)-$U1125)^2+(_xlfn.XLOOKUP(AM$1,$Z$2:$Z$16,$AC$2:$AC$16-$V1125)^2)))</f>
        <v/>
      </c>
      <c r="AN1125" s="140" t="str">
        <f t="array" ref="AN1125">IF(OR(AN$1=0, $A1125=""),"",SQRT((_xlfn.XLOOKUP(AN$1,$Z$2:$Z$16,$AA$2:$AA$16)-$T1125)^2+(_xlfn.XLOOKUP(AN$1,$Z$2:$Z$16,$AB$2:$AB$16)-$U1125)^2+(_xlfn.XLOOKUP(AN$1,$Z$2:$Z$16,$AC$2:$AC$16-$V1125)^2)))</f>
        <v/>
      </c>
      <c r="AO1125" s="140" t="str">
        <f t="array" ref="AO1125">IF(OR(AO$1=0, $A1125=""),"",SQRT((_xlfn.XLOOKUP(AO$1,$Z$2:$Z$16,$AA$2:$AA$16)-$T1125)^2+(_xlfn.XLOOKUP(AO$1,$Z$2:$Z$16,$AB$2:$AB$16)-$U1125)^2+(_xlfn.XLOOKUP(AO$1,$Z$2:$Z$16,$AC$2:$AC$16-$V1125)^2)))</f>
        <v/>
      </c>
      <c r="AP1125" s="141" t="str">
        <f t="array" ref="AP1125">IF(OR(AP$1=0, $A1125=""),"",SQRT((_xlfn.XLOOKUP(AP$1,$Z$2:$Z$16,$AA$2:$AA$16)-$T1125)^2+(_xlfn.XLOOKUP(AP$1,$Z$2:$Z$16,$AB$2:$AB$16)-$U1125)^2+(_xlfn.XLOOKUP(AP$1,$Z$2:$Z$16,$AC$2:$AC$16-$V1125)^2)))</f>
        <v/>
      </c>
      <c r="AQ1125" s="141" t="str">
        <f t="array" ref="AQ1125">IF(OR(AQ$1=0, $A1125=""),"",SQRT((_xlfn.XLOOKUP(AQ$1,$Z$2:$Z$16,$AA$2:$AA$16)-$T1125)^2+(_xlfn.XLOOKUP(AQ$1,$Z$2:$Z$16,$AB$2:$AB$16)-$U1125)^2+(_xlfn.XLOOKUP(AQ$1,$Z$2:$Z$16,$AC$2:$AC$16-$V1125)^2)))</f>
        <v/>
      </c>
      <c r="AR1125" s="141" t="str">
        <f t="array" ref="AR1125">IF(OR(AR$1=0, $A1125=""),"",SQRT((_xlfn.XLOOKUP(AR$1,$Z$2:$Z$16,$AA$2:$AA$16)-$T1125)^2+(_xlfn.XLOOKUP(AR$1,$Z$2:$Z$16,$AB$2:$AB$16)-$U1125)^2+(_xlfn.XLOOKUP(AR$1,$Z$2:$Z$16,$AC$2:$AC$16-$V1125)^2)))</f>
        <v/>
      </c>
      <c r="AS1125" s="141" t="str">
        <f t="array" ref="AS1125">IF(OR(AS$1=0, $A1125=""),"",SQRT((_xlfn.XLOOKUP(AS$1,$Z$2:$Z$16,$AA$2:$AA$16)-$T1125)^2+(_xlfn.XLOOKUP(AS$1,$Z$2:$Z$16,$AB$2:$AB$16)-$U1125)^2+(_xlfn.XLOOKUP(AS$1,$Z$2:$Z$16,$AC$2:$AC$16-$V1125)^2)))</f>
        <v/>
      </c>
      <c r="AT1125" s="141" t="str">
        <f t="array" ref="AT1125">IF(OR(AT$1=0, $A1125=""),"",SQRT((_xlfn.XLOOKUP(AT$1,$Z$2:$Z$16,$AA$2:$AA$16)-$T1125)^2+(_xlfn.XLOOKUP(AT$1,$Z$2:$Z$16,$AB$2:$AB$16)-$U1125)^2+(_xlfn.XLOOKUP(AT$1,$Z$2:$Z$16,$AC$2:$AC$16-$V1125)^2)))</f>
        <v/>
      </c>
      <c r="AU1125" s="141" t="str">
        <f t="array" ref="AU1125">IF(OR(AU$1=0, $A1125=""),"",SQRT((_xlfn.XLOOKUP(AU$1,$Z$2:$Z$16,$AA$2:$AA$16)-$T1125)^2+(_xlfn.XLOOKUP(AU$1,$Z$2:$Z$16,$AB$2:$AB$16)-$U1125)^2+(_xlfn.XLOOKUP(AU$1,$Z$2:$Z$16,$AC$2:$AC$16-$V1125)^2)))</f>
        <v/>
      </c>
      <c r="AV1125" s="142" t="str">
        <f t="array" ref="AV1125">IF(OR(AV$1=0, $A1125=""),"",SQRT((_xlfn.XLOOKUP(AV$1,$Z$2:$Z$16,$AA$2:$AA$16)-$T1125)^2+(_xlfn.XLOOKUP(AV$1,$Z$2:$Z$16,$AB$2:$AB$16)-$U1125)^2+(_xlfn.XLOOKUP(AV$1,$Z$2:$Z$16,$AC$2:$AC$16-$V1125)^2)))</f>
        <v/>
      </c>
      <c r="AW1125" s="124"/>
      <c r="AX1125" s="124"/>
      <c r="AY1125" s="125">
        <f t="shared" si="595"/>
        <v>0</v>
      </c>
      <c r="AZ1125" s="143">
        <f t="shared" si="596"/>
        <v>0</v>
      </c>
      <c r="BA1125" s="143">
        <f t="shared" si="597"/>
        <v>0</v>
      </c>
      <c r="BB1125" s="143">
        <f t="shared" si="598"/>
        <v>0</v>
      </c>
      <c r="BC1125" s="143">
        <f t="shared" si="599"/>
        <v>0</v>
      </c>
      <c r="BD1125" s="143">
        <f t="shared" si="600"/>
        <v>0</v>
      </c>
      <c r="BE1125" s="143">
        <f t="shared" si="601"/>
        <v>0</v>
      </c>
      <c r="BF1125" s="143">
        <f t="shared" si="602"/>
        <v>0</v>
      </c>
      <c r="BG1125" s="144">
        <f t="shared" si="603"/>
        <v>0</v>
      </c>
      <c r="BH1125" s="144">
        <f t="shared" si="604"/>
        <v>0</v>
      </c>
      <c r="BI1125" s="144">
        <f t="shared" si="605"/>
        <v>0</v>
      </c>
      <c r="BJ1125" s="144">
        <f t="shared" si="606"/>
        <v>0</v>
      </c>
      <c r="BK1125" s="144">
        <f t="shared" si="607"/>
        <v>0</v>
      </c>
      <c r="BL1125" s="144">
        <f t="shared" si="608"/>
        <v>0</v>
      </c>
      <c r="BM1125" s="145">
        <f t="shared" si="609"/>
        <v>0</v>
      </c>
      <c r="BN1125" s="124"/>
      <c r="BO1125" s="124"/>
      <c r="BP1125" s="124"/>
      <c r="BQ1125" s="124"/>
      <c r="BR1125" s="124"/>
      <c r="BS1125" s="124"/>
      <c r="BT1125" s="124"/>
      <c r="BU1125" s="124"/>
      <c r="BV1125" s="130"/>
      <c r="BW1125" s="130"/>
      <c r="BX1125" s="130"/>
      <c r="BY1125" s="130"/>
      <c r="BZ1125" s="130"/>
      <c r="CA1125" s="130"/>
      <c r="CB1125" s="130"/>
      <c r="CC1125" s="130"/>
      <c r="CD1125" s="130"/>
      <c r="CE1125" s="130"/>
      <c r="CF1125" s="130"/>
      <c r="CG1125" s="130"/>
      <c r="CH1125" s="130"/>
      <c r="CI1125" s="130"/>
      <c r="CJ1125" s="130"/>
      <c r="CM1125" s="159">
        <f t="shared" si="610"/>
        <v>0</v>
      </c>
      <c r="CN1125" s="160">
        <f t="shared" si="611"/>
        <v>0</v>
      </c>
      <c r="CO1125" s="160">
        <f t="shared" si="612"/>
        <v>0</v>
      </c>
      <c r="CP1125" s="160">
        <f t="shared" si="613"/>
        <v>0</v>
      </c>
      <c r="CQ1125" s="160">
        <f t="shared" si="614"/>
        <v>0</v>
      </c>
      <c r="CR1125" s="160" t="str">
        <f t="shared" si="615"/>
        <v/>
      </c>
      <c r="CS1125" s="160" t="str">
        <f t="shared" si="616"/>
        <v/>
      </c>
      <c r="CT1125" s="160" t="str">
        <f t="shared" si="617"/>
        <v/>
      </c>
      <c r="CU1125" s="162" t="str">
        <f t="shared" si="618"/>
        <v/>
      </c>
      <c r="CV1125" s="162" t="str">
        <f t="shared" si="619"/>
        <v/>
      </c>
      <c r="CW1125" s="162" t="str">
        <f t="shared" si="620"/>
        <v/>
      </c>
      <c r="CX1125" s="162" t="str">
        <f t="shared" si="621"/>
        <v/>
      </c>
      <c r="CY1125" s="162" t="str">
        <f t="shared" si="622"/>
        <v/>
      </c>
      <c r="CZ1125" s="162" t="str">
        <f t="shared" si="623"/>
        <v/>
      </c>
      <c r="DA1125" s="163" t="str">
        <f t="shared" si="624"/>
        <v/>
      </c>
    </row>
    <row r="1126" spans="1:105" ht="16.5" x14ac:dyDescent="0.3">
      <c r="A1126" s="135"/>
      <c r="B1126" s="136"/>
      <c r="C1126" s="136"/>
      <c r="D1126" s="137"/>
      <c r="E1126" s="176"/>
      <c r="F1126" s="182"/>
      <c r="G1126" s="183"/>
      <c r="H1126" s="183"/>
      <c r="I1126" s="183"/>
      <c r="J1126" s="183"/>
      <c r="K1126" s="183"/>
      <c r="L1126" s="183"/>
      <c r="M1126" s="186"/>
      <c r="N1126" s="182"/>
      <c r="O1126" s="184"/>
      <c r="P1126" s="178"/>
      <c r="Q1126" s="118">
        <f t="shared" si="593"/>
        <v>0</v>
      </c>
      <c r="R1126" s="3"/>
      <c r="S1126" s="3"/>
      <c r="T1126" s="4"/>
      <c r="U1126" s="4"/>
      <c r="V1126" s="99">
        <f t="shared" si="594"/>
        <v>0</v>
      </c>
      <c r="W1126" s="161"/>
      <c r="X1126" s="138"/>
      <c r="AH1126" s="158" t="str">
        <f t="array" ref="AH1126">IF(OR(AH$1=0, $A1126=""),"",SQRT((_xlfn.XLOOKUP(AH$1,$Z$2:$Z$16,$AA$2:$AA$16)-$T1126)^2+(_xlfn.XLOOKUP(AH$1,$Z$2:$Z$16,$AB$2:$AB$16)-$U1126)^2+(_xlfn.XLOOKUP(AH$1,$Z$2:$Z$16,$AC$2:$AC$16-$V1126)^2)))</f>
        <v/>
      </c>
      <c r="AI1126" s="140" t="str">
        <f t="array" ref="AI1126">IF(OR(AI$1=0, $A1126=""),"",SQRT((_xlfn.XLOOKUP(AI$1,$Z$2:$Z$16,$AA$2:$AA$16)-$T1126)^2+(_xlfn.XLOOKUP(AI$1,$Z$2:$Z$16,$AB$2:$AB$16)-$U1126)^2+(_xlfn.XLOOKUP(AI$1,$Z$2:$Z$16,$AC$2:$AC$16-$V1126)^2)))</f>
        <v/>
      </c>
      <c r="AJ1126" s="140" t="str">
        <f t="array" ref="AJ1126">IF(OR(AJ$1=0, $A1126=""),"",SQRT((_xlfn.XLOOKUP(AJ$1,$Z$2:$Z$16,$AA$2:$AA$16)-$T1126)^2+(_xlfn.XLOOKUP(AJ$1,$Z$2:$Z$16,$AB$2:$AB$16)-$U1126)^2+(_xlfn.XLOOKUP(AJ$1,$Z$2:$Z$16,$AC$2:$AC$16-$V1126)^2)))</f>
        <v/>
      </c>
      <c r="AK1126" s="140" t="str">
        <f t="array" ref="AK1126">IF(OR(AK$1=0, $A1126=""),"",SQRT((_xlfn.XLOOKUP(AK$1,$Z$2:$Z$16,$AA$2:$AA$16)-$T1126)^2+(_xlfn.XLOOKUP(AK$1,$Z$2:$Z$16,$AB$2:$AB$16)-$U1126)^2+(_xlfn.XLOOKUP(AK$1,$Z$2:$Z$16,$AC$2:$AC$16-$V1126)^2)))</f>
        <v/>
      </c>
      <c r="AL1126" s="140" t="str">
        <f t="array" ref="AL1126">IF(OR(AL$1=0, $A1126=""),"",SQRT((_xlfn.XLOOKUP(AL$1,$Z$2:$Z$16,$AA$2:$AA$16)-$T1126)^2+(_xlfn.XLOOKUP(AL$1,$Z$2:$Z$16,$AB$2:$AB$16)-$U1126)^2+(_xlfn.XLOOKUP(AL$1,$Z$2:$Z$16,$AC$2:$AC$16-$V1126)^2)))</f>
        <v/>
      </c>
      <c r="AM1126" s="140" t="str">
        <f t="array" ref="AM1126">IF(OR(AM$1=0, $A1126=""),"",SQRT((_xlfn.XLOOKUP(AM$1,$Z$2:$Z$16,$AA$2:$AA$16)-$T1126)^2+(_xlfn.XLOOKUP(AM$1,$Z$2:$Z$16,$AB$2:$AB$16)-$U1126)^2+(_xlfn.XLOOKUP(AM$1,$Z$2:$Z$16,$AC$2:$AC$16-$V1126)^2)))</f>
        <v/>
      </c>
      <c r="AN1126" s="140" t="str">
        <f t="array" ref="AN1126">IF(OR(AN$1=0, $A1126=""),"",SQRT((_xlfn.XLOOKUP(AN$1,$Z$2:$Z$16,$AA$2:$AA$16)-$T1126)^2+(_xlfn.XLOOKUP(AN$1,$Z$2:$Z$16,$AB$2:$AB$16)-$U1126)^2+(_xlfn.XLOOKUP(AN$1,$Z$2:$Z$16,$AC$2:$AC$16-$V1126)^2)))</f>
        <v/>
      </c>
      <c r="AO1126" s="140" t="str">
        <f t="array" ref="AO1126">IF(OR(AO$1=0, $A1126=""),"",SQRT((_xlfn.XLOOKUP(AO$1,$Z$2:$Z$16,$AA$2:$AA$16)-$T1126)^2+(_xlfn.XLOOKUP(AO$1,$Z$2:$Z$16,$AB$2:$AB$16)-$U1126)^2+(_xlfn.XLOOKUP(AO$1,$Z$2:$Z$16,$AC$2:$AC$16-$V1126)^2)))</f>
        <v/>
      </c>
      <c r="AP1126" s="141" t="str">
        <f t="array" ref="AP1126">IF(OR(AP$1=0, $A1126=""),"",SQRT((_xlfn.XLOOKUP(AP$1,$Z$2:$Z$16,$AA$2:$AA$16)-$T1126)^2+(_xlfn.XLOOKUP(AP$1,$Z$2:$Z$16,$AB$2:$AB$16)-$U1126)^2+(_xlfn.XLOOKUP(AP$1,$Z$2:$Z$16,$AC$2:$AC$16-$V1126)^2)))</f>
        <v/>
      </c>
      <c r="AQ1126" s="141" t="str">
        <f t="array" ref="AQ1126">IF(OR(AQ$1=0, $A1126=""),"",SQRT((_xlfn.XLOOKUP(AQ$1,$Z$2:$Z$16,$AA$2:$AA$16)-$T1126)^2+(_xlfn.XLOOKUP(AQ$1,$Z$2:$Z$16,$AB$2:$AB$16)-$U1126)^2+(_xlfn.XLOOKUP(AQ$1,$Z$2:$Z$16,$AC$2:$AC$16-$V1126)^2)))</f>
        <v/>
      </c>
      <c r="AR1126" s="141" t="str">
        <f t="array" ref="AR1126">IF(OR(AR$1=0, $A1126=""),"",SQRT((_xlfn.XLOOKUP(AR$1,$Z$2:$Z$16,$AA$2:$AA$16)-$T1126)^2+(_xlfn.XLOOKUP(AR$1,$Z$2:$Z$16,$AB$2:$AB$16)-$U1126)^2+(_xlfn.XLOOKUP(AR$1,$Z$2:$Z$16,$AC$2:$AC$16-$V1126)^2)))</f>
        <v/>
      </c>
      <c r="AS1126" s="141" t="str">
        <f t="array" ref="AS1126">IF(OR(AS$1=0, $A1126=""),"",SQRT((_xlfn.XLOOKUP(AS$1,$Z$2:$Z$16,$AA$2:$AA$16)-$T1126)^2+(_xlfn.XLOOKUP(AS$1,$Z$2:$Z$16,$AB$2:$AB$16)-$U1126)^2+(_xlfn.XLOOKUP(AS$1,$Z$2:$Z$16,$AC$2:$AC$16-$V1126)^2)))</f>
        <v/>
      </c>
      <c r="AT1126" s="141" t="str">
        <f t="array" ref="AT1126">IF(OR(AT$1=0, $A1126=""),"",SQRT((_xlfn.XLOOKUP(AT$1,$Z$2:$Z$16,$AA$2:$AA$16)-$T1126)^2+(_xlfn.XLOOKUP(AT$1,$Z$2:$Z$16,$AB$2:$AB$16)-$U1126)^2+(_xlfn.XLOOKUP(AT$1,$Z$2:$Z$16,$AC$2:$AC$16-$V1126)^2)))</f>
        <v/>
      </c>
      <c r="AU1126" s="141" t="str">
        <f t="array" ref="AU1126">IF(OR(AU$1=0, $A1126=""),"",SQRT((_xlfn.XLOOKUP(AU$1,$Z$2:$Z$16,$AA$2:$AA$16)-$T1126)^2+(_xlfn.XLOOKUP(AU$1,$Z$2:$Z$16,$AB$2:$AB$16)-$U1126)^2+(_xlfn.XLOOKUP(AU$1,$Z$2:$Z$16,$AC$2:$AC$16-$V1126)^2)))</f>
        <v/>
      </c>
      <c r="AV1126" s="142" t="str">
        <f t="array" ref="AV1126">IF(OR(AV$1=0, $A1126=""),"",SQRT((_xlfn.XLOOKUP(AV$1,$Z$2:$Z$16,$AA$2:$AA$16)-$T1126)^2+(_xlfn.XLOOKUP(AV$1,$Z$2:$Z$16,$AB$2:$AB$16)-$U1126)^2+(_xlfn.XLOOKUP(AV$1,$Z$2:$Z$16,$AC$2:$AC$16-$V1126)^2)))</f>
        <v/>
      </c>
      <c r="AW1126" s="124"/>
      <c r="AX1126" s="124"/>
      <c r="AY1126" s="125">
        <f t="shared" si="595"/>
        <v>0</v>
      </c>
      <c r="AZ1126" s="143">
        <f t="shared" si="596"/>
        <v>0</v>
      </c>
      <c r="BA1126" s="143">
        <f t="shared" si="597"/>
        <v>0</v>
      </c>
      <c r="BB1126" s="143">
        <f t="shared" si="598"/>
        <v>0</v>
      </c>
      <c r="BC1126" s="143">
        <f t="shared" si="599"/>
        <v>0</v>
      </c>
      <c r="BD1126" s="143">
        <f t="shared" si="600"/>
        <v>0</v>
      </c>
      <c r="BE1126" s="143">
        <f t="shared" si="601"/>
        <v>0</v>
      </c>
      <c r="BF1126" s="143">
        <f t="shared" si="602"/>
        <v>0</v>
      </c>
      <c r="BG1126" s="144">
        <f t="shared" si="603"/>
        <v>0</v>
      </c>
      <c r="BH1126" s="144">
        <f t="shared" si="604"/>
        <v>0</v>
      </c>
      <c r="BI1126" s="144">
        <f t="shared" si="605"/>
        <v>0</v>
      </c>
      <c r="BJ1126" s="144">
        <f t="shared" si="606"/>
        <v>0</v>
      </c>
      <c r="BK1126" s="144">
        <f t="shared" si="607"/>
        <v>0</v>
      </c>
      <c r="BL1126" s="144">
        <f t="shared" si="608"/>
        <v>0</v>
      </c>
      <c r="BM1126" s="145">
        <f t="shared" si="609"/>
        <v>0</v>
      </c>
      <c r="BN1126" s="124"/>
      <c r="BO1126" s="124"/>
      <c r="BP1126" s="124"/>
      <c r="BQ1126" s="124"/>
      <c r="BR1126" s="124"/>
      <c r="BS1126" s="124"/>
      <c r="BT1126" s="124"/>
      <c r="BU1126" s="124"/>
      <c r="BV1126" s="130"/>
      <c r="BW1126" s="130"/>
      <c r="BX1126" s="130"/>
      <c r="BY1126" s="130"/>
      <c r="BZ1126" s="130"/>
      <c r="CA1126" s="130"/>
      <c r="CB1126" s="130"/>
      <c r="CC1126" s="130"/>
      <c r="CD1126" s="130"/>
      <c r="CE1126" s="130"/>
      <c r="CF1126" s="130"/>
      <c r="CG1126" s="130"/>
      <c r="CH1126" s="130"/>
      <c r="CI1126" s="130"/>
      <c r="CJ1126" s="130"/>
      <c r="CM1126" s="159">
        <f t="shared" si="610"/>
        <v>0</v>
      </c>
      <c r="CN1126" s="160">
        <f t="shared" si="611"/>
        <v>0</v>
      </c>
      <c r="CO1126" s="160">
        <f t="shared" si="612"/>
        <v>0</v>
      </c>
      <c r="CP1126" s="160">
        <f t="shared" si="613"/>
        <v>0</v>
      </c>
      <c r="CQ1126" s="160">
        <f t="shared" si="614"/>
        <v>0</v>
      </c>
      <c r="CR1126" s="160" t="str">
        <f t="shared" si="615"/>
        <v/>
      </c>
      <c r="CS1126" s="160" t="str">
        <f t="shared" si="616"/>
        <v/>
      </c>
      <c r="CT1126" s="160" t="str">
        <f t="shared" si="617"/>
        <v/>
      </c>
      <c r="CU1126" s="162" t="str">
        <f t="shared" si="618"/>
        <v/>
      </c>
      <c r="CV1126" s="162" t="str">
        <f t="shared" si="619"/>
        <v/>
      </c>
      <c r="CW1126" s="162" t="str">
        <f t="shared" si="620"/>
        <v/>
      </c>
      <c r="CX1126" s="162" t="str">
        <f t="shared" si="621"/>
        <v/>
      </c>
      <c r="CY1126" s="162" t="str">
        <f t="shared" si="622"/>
        <v/>
      </c>
      <c r="CZ1126" s="162" t="str">
        <f t="shared" si="623"/>
        <v/>
      </c>
      <c r="DA1126" s="163" t="str">
        <f t="shared" si="624"/>
        <v/>
      </c>
    </row>
    <row r="1127" spans="1:105" ht="16.5" x14ac:dyDescent="0.3">
      <c r="A1127" s="135"/>
      <c r="B1127" s="136"/>
      <c r="C1127" s="136"/>
      <c r="D1127" s="137"/>
      <c r="E1127" s="176"/>
      <c r="F1127" s="182"/>
      <c r="G1127" s="183"/>
      <c r="H1127" s="183"/>
      <c r="I1127" s="183"/>
      <c r="J1127" s="183"/>
      <c r="K1127" s="183"/>
      <c r="L1127" s="183"/>
      <c r="M1127" s="186"/>
      <c r="N1127" s="182"/>
      <c r="O1127" s="184"/>
      <c r="P1127" s="178"/>
      <c r="Q1127" s="118">
        <f t="shared" si="593"/>
        <v>0</v>
      </c>
      <c r="R1127" s="3"/>
      <c r="S1127" s="3"/>
      <c r="T1127" s="4"/>
      <c r="U1127" s="4"/>
      <c r="V1127" s="99">
        <f t="shared" si="594"/>
        <v>0</v>
      </c>
      <c r="W1127" s="161"/>
      <c r="X1127" s="138"/>
      <c r="AH1127" s="158" t="str">
        <f t="array" ref="AH1127">IF(OR(AH$1=0, $A1127=""),"",SQRT((_xlfn.XLOOKUP(AH$1,$Z$2:$Z$16,$AA$2:$AA$16)-$T1127)^2+(_xlfn.XLOOKUP(AH$1,$Z$2:$Z$16,$AB$2:$AB$16)-$U1127)^2+(_xlfn.XLOOKUP(AH$1,$Z$2:$Z$16,$AC$2:$AC$16-$V1127)^2)))</f>
        <v/>
      </c>
      <c r="AI1127" s="140" t="str">
        <f t="array" ref="AI1127">IF(OR(AI$1=0, $A1127=""),"",SQRT((_xlfn.XLOOKUP(AI$1,$Z$2:$Z$16,$AA$2:$AA$16)-$T1127)^2+(_xlfn.XLOOKUP(AI$1,$Z$2:$Z$16,$AB$2:$AB$16)-$U1127)^2+(_xlfn.XLOOKUP(AI$1,$Z$2:$Z$16,$AC$2:$AC$16-$V1127)^2)))</f>
        <v/>
      </c>
      <c r="AJ1127" s="140" t="str">
        <f t="array" ref="AJ1127">IF(OR(AJ$1=0, $A1127=""),"",SQRT((_xlfn.XLOOKUP(AJ$1,$Z$2:$Z$16,$AA$2:$AA$16)-$T1127)^2+(_xlfn.XLOOKUP(AJ$1,$Z$2:$Z$16,$AB$2:$AB$16)-$U1127)^2+(_xlfn.XLOOKUP(AJ$1,$Z$2:$Z$16,$AC$2:$AC$16-$V1127)^2)))</f>
        <v/>
      </c>
      <c r="AK1127" s="140" t="str">
        <f t="array" ref="AK1127">IF(OR(AK$1=0, $A1127=""),"",SQRT((_xlfn.XLOOKUP(AK$1,$Z$2:$Z$16,$AA$2:$AA$16)-$T1127)^2+(_xlfn.XLOOKUP(AK$1,$Z$2:$Z$16,$AB$2:$AB$16)-$U1127)^2+(_xlfn.XLOOKUP(AK$1,$Z$2:$Z$16,$AC$2:$AC$16-$V1127)^2)))</f>
        <v/>
      </c>
      <c r="AL1127" s="140" t="str">
        <f t="array" ref="AL1127">IF(OR(AL$1=0, $A1127=""),"",SQRT((_xlfn.XLOOKUP(AL$1,$Z$2:$Z$16,$AA$2:$AA$16)-$T1127)^2+(_xlfn.XLOOKUP(AL$1,$Z$2:$Z$16,$AB$2:$AB$16)-$U1127)^2+(_xlfn.XLOOKUP(AL$1,$Z$2:$Z$16,$AC$2:$AC$16-$V1127)^2)))</f>
        <v/>
      </c>
      <c r="AM1127" s="140" t="str">
        <f t="array" ref="AM1127">IF(OR(AM$1=0, $A1127=""),"",SQRT((_xlfn.XLOOKUP(AM$1,$Z$2:$Z$16,$AA$2:$AA$16)-$T1127)^2+(_xlfn.XLOOKUP(AM$1,$Z$2:$Z$16,$AB$2:$AB$16)-$U1127)^2+(_xlfn.XLOOKUP(AM$1,$Z$2:$Z$16,$AC$2:$AC$16-$V1127)^2)))</f>
        <v/>
      </c>
      <c r="AN1127" s="140" t="str">
        <f t="array" ref="AN1127">IF(OR(AN$1=0, $A1127=""),"",SQRT((_xlfn.XLOOKUP(AN$1,$Z$2:$Z$16,$AA$2:$AA$16)-$T1127)^2+(_xlfn.XLOOKUP(AN$1,$Z$2:$Z$16,$AB$2:$AB$16)-$U1127)^2+(_xlfn.XLOOKUP(AN$1,$Z$2:$Z$16,$AC$2:$AC$16-$V1127)^2)))</f>
        <v/>
      </c>
      <c r="AO1127" s="140" t="str">
        <f t="array" ref="AO1127">IF(OR(AO$1=0, $A1127=""),"",SQRT((_xlfn.XLOOKUP(AO$1,$Z$2:$Z$16,$AA$2:$AA$16)-$T1127)^2+(_xlfn.XLOOKUP(AO$1,$Z$2:$Z$16,$AB$2:$AB$16)-$U1127)^2+(_xlfn.XLOOKUP(AO$1,$Z$2:$Z$16,$AC$2:$AC$16-$V1127)^2)))</f>
        <v/>
      </c>
      <c r="AP1127" s="141" t="str">
        <f t="array" ref="AP1127">IF(OR(AP$1=0, $A1127=""),"",SQRT((_xlfn.XLOOKUP(AP$1,$Z$2:$Z$16,$AA$2:$AA$16)-$T1127)^2+(_xlfn.XLOOKUP(AP$1,$Z$2:$Z$16,$AB$2:$AB$16)-$U1127)^2+(_xlfn.XLOOKUP(AP$1,$Z$2:$Z$16,$AC$2:$AC$16-$V1127)^2)))</f>
        <v/>
      </c>
      <c r="AQ1127" s="141" t="str">
        <f t="array" ref="AQ1127">IF(OR(AQ$1=0, $A1127=""),"",SQRT((_xlfn.XLOOKUP(AQ$1,$Z$2:$Z$16,$AA$2:$AA$16)-$T1127)^2+(_xlfn.XLOOKUP(AQ$1,$Z$2:$Z$16,$AB$2:$AB$16)-$U1127)^2+(_xlfn.XLOOKUP(AQ$1,$Z$2:$Z$16,$AC$2:$AC$16-$V1127)^2)))</f>
        <v/>
      </c>
      <c r="AR1127" s="141" t="str">
        <f t="array" ref="AR1127">IF(OR(AR$1=0, $A1127=""),"",SQRT((_xlfn.XLOOKUP(AR$1,$Z$2:$Z$16,$AA$2:$AA$16)-$T1127)^2+(_xlfn.XLOOKUP(AR$1,$Z$2:$Z$16,$AB$2:$AB$16)-$U1127)^2+(_xlfn.XLOOKUP(AR$1,$Z$2:$Z$16,$AC$2:$AC$16-$V1127)^2)))</f>
        <v/>
      </c>
      <c r="AS1127" s="141" t="str">
        <f t="array" ref="AS1127">IF(OR(AS$1=0, $A1127=""),"",SQRT((_xlfn.XLOOKUP(AS$1,$Z$2:$Z$16,$AA$2:$AA$16)-$T1127)^2+(_xlfn.XLOOKUP(AS$1,$Z$2:$Z$16,$AB$2:$AB$16)-$U1127)^2+(_xlfn.XLOOKUP(AS$1,$Z$2:$Z$16,$AC$2:$AC$16-$V1127)^2)))</f>
        <v/>
      </c>
      <c r="AT1127" s="141" t="str">
        <f t="array" ref="AT1127">IF(OR(AT$1=0, $A1127=""),"",SQRT((_xlfn.XLOOKUP(AT$1,$Z$2:$Z$16,$AA$2:$AA$16)-$T1127)^2+(_xlfn.XLOOKUP(AT$1,$Z$2:$Z$16,$AB$2:$AB$16)-$U1127)^2+(_xlfn.XLOOKUP(AT$1,$Z$2:$Z$16,$AC$2:$AC$16-$V1127)^2)))</f>
        <v/>
      </c>
      <c r="AU1127" s="141" t="str">
        <f t="array" ref="AU1127">IF(OR(AU$1=0, $A1127=""),"",SQRT((_xlfn.XLOOKUP(AU$1,$Z$2:$Z$16,$AA$2:$AA$16)-$T1127)^2+(_xlfn.XLOOKUP(AU$1,$Z$2:$Z$16,$AB$2:$AB$16)-$U1127)^2+(_xlfn.XLOOKUP(AU$1,$Z$2:$Z$16,$AC$2:$AC$16-$V1127)^2)))</f>
        <v/>
      </c>
      <c r="AV1127" s="142" t="str">
        <f t="array" ref="AV1127">IF(OR(AV$1=0, $A1127=""),"",SQRT((_xlfn.XLOOKUP(AV$1,$Z$2:$Z$16,$AA$2:$AA$16)-$T1127)^2+(_xlfn.XLOOKUP(AV$1,$Z$2:$Z$16,$AB$2:$AB$16)-$U1127)^2+(_xlfn.XLOOKUP(AV$1,$Z$2:$Z$16,$AC$2:$AC$16-$V1127)^2)))</f>
        <v/>
      </c>
      <c r="AW1127" s="124"/>
      <c r="AX1127" s="124"/>
      <c r="AY1127" s="125">
        <f t="shared" si="595"/>
        <v>0</v>
      </c>
      <c r="AZ1127" s="143">
        <f t="shared" si="596"/>
        <v>0</v>
      </c>
      <c r="BA1127" s="143">
        <f t="shared" si="597"/>
        <v>0</v>
      </c>
      <c r="BB1127" s="143">
        <f t="shared" si="598"/>
        <v>0</v>
      </c>
      <c r="BC1127" s="143">
        <f t="shared" si="599"/>
        <v>0</v>
      </c>
      <c r="BD1127" s="143">
        <f t="shared" si="600"/>
        <v>0</v>
      </c>
      <c r="BE1127" s="143">
        <f t="shared" si="601"/>
        <v>0</v>
      </c>
      <c r="BF1127" s="143">
        <f t="shared" si="602"/>
        <v>0</v>
      </c>
      <c r="BG1127" s="144">
        <f t="shared" si="603"/>
        <v>0</v>
      </c>
      <c r="BH1127" s="144">
        <f t="shared" si="604"/>
        <v>0</v>
      </c>
      <c r="BI1127" s="144">
        <f t="shared" si="605"/>
        <v>0</v>
      </c>
      <c r="BJ1127" s="144">
        <f t="shared" si="606"/>
        <v>0</v>
      </c>
      <c r="BK1127" s="144">
        <f t="shared" si="607"/>
        <v>0</v>
      </c>
      <c r="BL1127" s="144">
        <f t="shared" si="608"/>
        <v>0</v>
      </c>
      <c r="BM1127" s="145">
        <f t="shared" si="609"/>
        <v>0</v>
      </c>
      <c r="BN1127" s="124"/>
      <c r="BO1127" s="124"/>
      <c r="BP1127" s="124"/>
      <c r="BQ1127" s="124"/>
      <c r="BR1127" s="124"/>
      <c r="BS1127" s="124"/>
      <c r="BT1127" s="124"/>
      <c r="BU1127" s="124"/>
      <c r="BV1127" s="130"/>
      <c r="BW1127" s="130"/>
      <c r="BX1127" s="130"/>
      <c r="BY1127" s="130"/>
      <c r="BZ1127" s="130"/>
      <c r="CA1127" s="130"/>
      <c r="CB1127" s="130"/>
      <c r="CC1127" s="130"/>
      <c r="CD1127" s="130"/>
      <c r="CE1127" s="130"/>
      <c r="CF1127" s="130"/>
      <c r="CG1127" s="130"/>
      <c r="CH1127" s="130"/>
      <c r="CI1127" s="130"/>
      <c r="CJ1127" s="130"/>
      <c r="CM1127" s="159">
        <f t="shared" si="610"/>
        <v>0</v>
      </c>
      <c r="CN1127" s="160">
        <f t="shared" si="611"/>
        <v>0</v>
      </c>
      <c r="CO1127" s="160">
        <f t="shared" si="612"/>
        <v>0</v>
      </c>
      <c r="CP1127" s="160">
        <f t="shared" si="613"/>
        <v>0</v>
      </c>
      <c r="CQ1127" s="160">
        <f t="shared" si="614"/>
        <v>0</v>
      </c>
      <c r="CR1127" s="160" t="str">
        <f t="shared" si="615"/>
        <v/>
      </c>
      <c r="CS1127" s="160" t="str">
        <f t="shared" si="616"/>
        <v/>
      </c>
      <c r="CT1127" s="160" t="str">
        <f t="shared" si="617"/>
        <v/>
      </c>
      <c r="CU1127" s="162" t="str">
        <f t="shared" si="618"/>
        <v/>
      </c>
      <c r="CV1127" s="162" t="str">
        <f t="shared" si="619"/>
        <v/>
      </c>
      <c r="CW1127" s="162" t="str">
        <f t="shared" si="620"/>
        <v/>
      </c>
      <c r="CX1127" s="162" t="str">
        <f t="shared" si="621"/>
        <v/>
      </c>
      <c r="CY1127" s="162" t="str">
        <f t="shared" si="622"/>
        <v/>
      </c>
      <c r="CZ1127" s="162" t="str">
        <f t="shared" si="623"/>
        <v/>
      </c>
      <c r="DA1127" s="163" t="str">
        <f t="shared" si="624"/>
        <v/>
      </c>
    </row>
    <row r="1128" spans="1:105" ht="16.5" x14ac:dyDescent="0.3">
      <c r="A1128" s="135"/>
      <c r="B1128" s="136"/>
      <c r="C1128" s="136"/>
      <c r="D1128" s="137"/>
      <c r="E1128" s="176"/>
      <c r="F1128" s="182"/>
      <c r="G1128" s="183"/>
      <c r="H1128" s="183"/>
      <c r="I1128" s="183"/>
      <c r="J1128" s="183"/>
      <c r="K1128" s="183"/>
      <c r="L1128" s="183"/>
      <c r="M1128" s="186"/>
      <c r="N1128" s="182"/>
      <c r="O1128" s="184"/>
      <c r="P1128" s="178"/>
      <c r="Q1128" s="118">
        <f t="shared" si="593"/>
        <v>0</v>
      </c>
      <c r="R1128" s="3"/>
      <c r="S1128" s="3"/>
      <c r="T1128" s="4"/>
      <c r="U1128" s="4"/>
      <c r="V1128" s="99">
        <f t="shared" si="594"/>
        <v>0</v>
      </c>
      <c r="W1128" s="161"/>
      <c r="X1128" s="138"/>
      <c r="AH1128" s="158" t="str">
        <f t="array" ref="AH1128">IF(OR(AH$1=0, $A1128=""),"",SQRT((_xlfn.XLOOKUP(AH$1,$Z$2:$Z$16,$AA$2:$AA$16)-$T1128)^2+(_xlfn.XLOOKUP(AH$1,$Z$2:$Z$16,$AB$2:$AB$16)-$U1128)^2+(_xlfn.XLOOKUP(AH$1,$Z$2:$Z$16,$AC$2:$AC$16-$V1128)^2)))</f>
        <v/>
      </c>
      <c r="AI1128" s="140" t="str">
        <f t="array" ref="AI1128">IF(OR(AI$1=0, $A1128=""),"",SQRT((_xlfn.XLOOKUP(AI$1,$Z$2:$Z$16,$AA$2:$AA$16)-$T1128)^2+(_xlfn.XLOOKUP(AI$1,$Z$2:$Z$16,$AB$2:$AB$16)-$U1128)^2+(_xlfn.XLOOKUP(AI$1,$Z$2:$Z$16,$AC$2:$AC$16-$V1128)^2)))</f>
        <v/>
      </c>
      <c r="AJ1128" s="140" t="str">
        <f t="array" ref="AJ1128">IF(OR(AJ$1=0, $A1128=""),"",SQRT((_xlfn.XLOOKUP(AJ$1,$Z$2:$Z$16,$AA$2:$AA$16)-$T1128)^2+(_xlfn.XLOOKUP(AJ$1,$Z$2:$Z$16,$AB$2:$AB$16)-$U1128)^2+(_xlfn.XLOOKUP(AJ$1,$Z$2:$Z$16,$AC$2:$AC$16-$V1128)^2)))</f>
        <v/>
      </c>
      <c r="AK1128" s="140" t="str">
        <f t="array" ref="AK1128">IF(OR(AK$1=0, $A1128=""),"",SQRT((_xlfn.XLOOKUP(AK$1,$Z$2:$Z$16,$AA$2:$AA$16)-$T1128)^2+(_xlfn.XLOOKUP(AK$1,$Z$2:$Z$16,$AB$2:$AB$16)-$U1128)^2+(_xlfn.XLOOKUP(AK$1,$Z$2:$Z$16,$AC$2:$AC$16-$V1128)^2)))</f>
        <v/>
      </c>
      <c r="AL1128" s="140" t="str">
        <f t="array" ref="AL1128">IF(OR(AL$1=0, $A1128=""),"",SQRT((_xlfn.XLOOKUP(AL$1,$Z$2:$Z$16,$AA$2:$AA$16)-$T1128)^2+(_xlfn.XLOOKUP(AL$1,$Z$2:$Z$16,$AB$2:$AB$16)-$U1128)^2+(_xlfn.XLOOKUP(AL$1,$Z$2:$Z$16,$AC$2:$AC$16-$V1128)^2)))</f>
        <v/>
      </c>
      <c r="AM1128" s="140" t="str">
        <f t="array" ref="AM1128">IF(OR(AM$1=0, $A1128=""),"",SQRT((_xlfn.XLOOKUP(AM$1,$Z$2:$Z$16,$AA$2:$AA$16)-$T1128)^2+(_xlfn.XLOOKUP(AM$1,$Z$2:$Z$16,$AB$2:$AB$16)-$U1128)^2+(_xlfn.XLOOKUP(AM$1,$Z$2:$Z$16,$AC$2:$AC$16-$V1128)^2)))</f>
        <v/>
      </c>
      <c r="AN1128" s="140" t="str">
        <f t="array" ref="AN1128">IF(OR(AN$1=0, $A1128=""),"",SQRT((_xlfn.XLOOKUP(AN$1,$Z$2:$Z$16,$AA$2:$AA$16)-$T1128)^2+(_xlfn.XLOOKUP(AN$1,$Z$2:$Z$16,$AB$2:$AB$16)-$U1128)^2+(_xlfn.XLOOKUP(AN$1,$Z$2:$Z$16,$AC$2:$AC$16-$V1128)^2)))</f>
        <v/>
      </c>
      <c r="AO1128" s="140" t="str">
        <f t="array" ref="AO1128">IF(OR(AO$1=0, $A1128=""),"",SQRT((_xlfn.XLOOKUP(AO$1,$Z$2:$Z$16,$AA$2:$AA$16)-$T1128)^2+(_xlfn.XLOOKUP(AO$1,$Z$2:$Z$16,$AB$2:$AB$16)-$U1128)^2+(_xlfn.XLOOKUP(AO$1,$Z$2:$Z$16,$AC$2:$AC$16-$V1128)^2)))</f>
        <v/>
      </c>
      <c r="AP1128" s="141" t="str">
        <f t="array" ref="AP1128">IF(OR(AP$1=0, $A1128=""),"",SQRT((_xlfn.XLOOKUP(AP$1,$Z$2:$Z$16,$AA$2:$AA$16)-$T1128)^2+(_xlfn.XLOOKUP(AP$1,$Z$2:$Z$16,$AB$2:$AB$16)-$U1128)^2+(_xlfn.XLOOKUP(AP$1,$Z$2:$Z$16,$AC$2:$AC$16-$V1128)^2)))</f>
        <v/>
      </c>
      <c r="AQ1128" s="141" t="str">
        <f t="array" ref="AQ1128">IF(OR(AQ$1=0, $A1128=""),"",SQRT((_xlfn.XLOOKUP(AQ$1,$Z$2:$Z$16,$AA$2:$AA$16)-$T1128)^2+(_xlfn.XLOOKUP(AQ$1,$Z$2:$Z$16,$AB$2:$AB$16)-$U1128)^2+(_xlfn.XLOOKUP(AQ$1,$Z$2:$Z$16,$AC$2:$AC$16-$V1128)^2)))</f>
        <v/>
      </c>
      <c r="AR1128" s="141" t="str">
        <f t="array" ref="AR1128">IF(OR(AR$1=0, $A1128=""),"",SQRT((_xlfn.XLOOKUP(AR$1,$Z$2:$Z$16,$AA$2:$AA$16)-$T1128)^2+(_xlfn.XLOOKUP(AR$1,$Z$2:$Z$16,$AB$2:$AB$16)-$U1128)^2+(_xlfn.XLOOKUP(AR$1,$Z$2:$Z$16,$AC$2:$AC$16-$V1128)^2)))</f>
        <v/>
      </c>
      <c r="AS1128" s="141" t="str">
        <f t="array" ref="AS1128">IF(OR(AS$1=0, $A1128=""),"",SQRT((_xlfn.XLOOKUP(AS$1,$Z$2:$Z$16,$AA$2:$AA$16)-$T1128)^2+(_xlfn.XLOOKUP(AS$1,$Z$2:$Z$16,$AB$2:$AB$16)-$U1128)^2+(_xlfn.XLOOKUP(AS$1,$Z$2:$Z$16,$AC$2:$AC$16-$V1128)^2)))</f>
        <v/>
      </c>
      <c r="AT1128" s="141" t="str">
        <f t="array" ref="AT1128">IF(OR(AT$1=0, $A1128=""),"",SQRT((_xlfn.XLOOKUP(AT$1,$Z$2:$Z$16,$AA$2:$AA$16)-$T1128)^2+(_xlfn.XLOOKUP(AT$1,$Z$2:$Z$16,$AB$2:$AB$16)-$U1128)^2+(_xlfn.XLOOKUP(AT$1,$Z$2:$Z$16,$AC$2:$AC$16-$V1128)^2)))</f>
        <v/>
      </c>
      <c r="AU1128" s="141" t="str">
        <f t="array" ref="AU1128">IF(OR(AU$1=0, $A1128=""),"",SQRT((_xlfn.XLOOKUP(AU$1,$Z$2:$Z$16,$AA$2:$AA$16)-$T1128)^2+(_xlfn.XLOOKUP(AU$1,$Z$2:$Z$16,$AB$2:$AB$16)-$U1128)^2+(_xlfn.XLOOKUP(AU$1,$Z$2:$Z$16,$AC$2:$AC$16-$V1128)^2)))</f>
        <v/>
      </c>
      <c r="AV1128" s="142" t="str">
        <f t="array" ref="AV1128">IF(OR(AV$1=0, $A1128=""),"",SQRT((_xlfn.XLOOKUP(AV$1,$Z$2:$Z$16,$AA$2:$AA$16)-$T1128)^2+(_xlfn.XLOOKUP(AV$1,$Z$2:$Z$16,$AB$2:$AB$16)-$U1128)^2+(_xlfn.XLOOKUP(AV$1,$Z$2:$Z$16,$AC$2:$AC$16-$V1128)^2)))</f>
        <v/>
      </c>
      <c r="AW1128" s="124"/>
      <c r="AX1128" s="124"/>
      <c r="AY1128" s="125">
        <f t="shared" si="595"/>
        <v>0</v>
      </c>
      <c r="AZ1128" s="143">
        <f t="shared" si="596"/>
        <v>0</v>
      </c>
      <c r="BA1128" s="143">
        <f t="shared" si="597"/>
        <v>0</v>
      </c>
      <c r="BB1128" s="143">
        <f t="shared" si="598"/>
        <v>0</v>
      </c>
      <c r="BC1128" s="143">
        <f t="shared" si="599"/>
        <v>0</v>
      </c>
      <c r="BD1128" s="143">
        <f t="shared" si="600"/>
        <v>0</v>
      </c>
      <c r="BE1128" s="143">
        <f t="shared" si="601"/>
        <v>0</v>
      </c>
      <c r="BF1128" s="143">
        <f t="shared" si="602"/>
        <v>0</v>
      </c>
      <c r="BG1128" s="144">
        <f t="shared" si="603"/>
        <v>0</v>
      </c>
      <c r="BH1128" s="144">
        <f t="shared" si="604"/>
        <v>0</v>
      </c>
      <c r="BI1128" s="144">
        <f t="shared" si="605"/>
        <v>0</v>
      </c>
      <c r="BJ1128" s="144">
        <f t="shared" si="606"/>
        <v>0</v>
      </c>
      <c r="BK1128" s="144">
        <f t="shared" si="607"/>
        <v>0</v>
      </c>
      <c r="BL1128" s="144">
        <f t="shared" si="608"/>
        <v>0</v>
      </c>
      <c r="BM1128" s="145">
        <f t="shared" si="609"/>
        <v>0</v>
      </c>
      <c r="BN1128" s="124"/>
      <c r="BO1128" s="124"/>
      <c r="BP1128" s="124"/>
      <c r="BQ1128" s="124"/>
      <c r="BR1128" s="124"/>
      <c r="BS1128" s="124"/>
      <c r="BT1128" s="124"/>
      <c r="BU1128" s="124"/>
      <c r="BV1128" s="130"/>
      <c r="BW1128" s="130"/>
      <c r="BX1128" s="130"/>
      <c r="BY1128" s="130"/>
      <c r="BZ1128" s="130"/>
      <c r="CA1128" s="130"/>
      <c r="CB1128" s="130"/>
      <c r="CC1128" s="130"/>
      <c r="CD1128" s="130"/>
      <c r="CE1128" s="130"/>
      <c r="CF1128" s="130"/>
      <c r="CG1128" s="130"/>
      <c r="CH1128" s="130"/>
      <c r="CI1128" s="130"/>
      <c r="CJ1128" s="130"/>
      <c r="CM1128" s="159">
        <f t="shared" si="610"/>
        <v>0</v>
      </c>
      <c r="CN1128" s="160">
        <f t="shared" si="611"/>
        <v>0</v>
      </c>
      <c r="CO1128" s="160">
        <f t="shared" si="612"/>
        <v>0</v>
      </c>
      <c r="CP1128" s="160">
        <f t="shared" si="613"/>
        <v>0</v>
      </c>
      <c r="CQ1128" s="160">
        <f t="shared" si="614"/>
        <v>0</v>
      </c>
      <c r="CR1128" s="160" t="str">
        <f t="shared" si="615"/>
        <v/>
      </c>
      <c r="CS1128" s="160" t="str">
        <f t="shared" si="616"/>
        <v/>
      </c>
      <c r="CT1128" s="160" t="str">
        <f t="shared" si="617"/>
        <v/>
      </c>
      <c r="CU1128" s="162" t="str">
        <f t="shared" si="618"/>
        <v/>
      </c>
      <c r="CV1128" s="162" t="str">
        <f t="shared" si="619"/>
        <v/>
      </c>
      <c r="CW1128" s="162" t="str">
        <f t="shared" si="620"/>
        <v/>
      </c>
      <c r="CX1128" s="162" t="str">
        <f t="shared" si="621"/>
        <v/>
      </c>
      <c r="CY1128" s="162" t="str">
        <f t="shared" si="622"/>
        <v/>
      </c>
      <c r="CZ1128" s="162" t="str">
        <f t="shared" si="623"/>
        <v/>
      </c>
      <c r="DA1128" s="163" t="str">
        <f t="shared" si="624"/>
        <v/>
      </c>
    </row>
    <row r="1129" spans="1:105" ht="16.5" x14ac:dyDescent="0.3">
      <c r="A1129" s="135"/>
      <c r="B1129" s="136"/>
      <c r="C1129" s="136"/>
      <c r="D1129" s="137"/>
      <c r="E1129" s="176"/>
      <c r="F1129" s="182"/>
      <c r="G1129" s="183"/>
      <c r="H1129" s="183"/>
      <c r="I1129" s="183"/>
      <c r="J1129" s="183"/>
      <c r="K1129" s="183"/>
      <c r="L1129" s="183"/>
      <c r="M1129" s="186"/>
      <c r="N1129" s="182"/>
      <c r="O1129" s="184"/>
      <c r="P1129" s="178"/>
      <c r="Q1129" s="118">
        <f t="shared" si="593"/>
        <v>0</v>
      </c>
      <c r="R1129" s="3"/>
      <c r="S1129" s="3"/>
      <c r="T1129" s="4"/>
      <c r="U1129" s="4"/>
      <c r="V1129" s="99">
        <f t="shared" si="594"/>
        <v>0</v>
      </c>
      <c r="W1129" s="161"/>
      <c r="X1129" s="138"/>
      <c r="AH1129" s="158" t="str">
        <f t="array" ref="AH1129">IF(OR(AH$1=0, $A1129=""),"",SQRT((_xlfn.XLOOKUP(AH$1,$Z$2:$Z$16,$AA$2:$AA$16)-$T1129)^2+(_xlfn.XLOOKUP(AH$1,$Z$2:$Z$16,$AB$2:$AB$16)-$U1129)^2+(_xlfn.XLOOKUP(AH$1,$Z$2:$Z$16,$AC$2:$AC$16-$V1129)^2)))</f>
        <v/>
      </c>
      <c r="AI1129" s="140" t="str">
        <f t="array" ref="AI1129">IF(OR(AI$1=0, $A1129=""),"",SQRT((_xlfn.XLOOKUP(AI$1,$Z$2:$Z$16,$AA$2:$AA$16)-$T1129)^2+(_xlfn.XLOOKUP(AI$1,$Z$2:$Z$16,$AB$2:$AB$16)-$U1129)^2+(_xlfn.XLOOKUP(AI$1,$Z$2:$Z$16,$AC$2:$AC$16-$V1129)^2)))</f>
        <v/>
      </c>
      <c r="AJ1129" s="140" t="str">
        <f t="array" ref="AJ1129">IF(OR(AJ$1=0, $A1129=""),"",SQRT((_xlfn.XLOOKUP(AJ$1,$Z$2:$Z$16,$AA$2:$AA$16)-$T1129)^2+(_xlfn.XLOOKUP(AJ$1,$Z$2:$Z$16,$AB$2:$AB$16)-$U1129)^2+(_xlfn.XLOOKUP(AJ$1,$Z$2:$Z$16,$AC$2:$AC$16-$V1129)^2)))</f>
        <v/>
      </c>
      <c r="AK1129" s="140" t="str">
        <f t="array" ref="AK1129">IF(OR(AK$1=0, $A1129=""),"",SQRT((_xlfn.XLOOKUP(AK$1,$Z$2:$Z$16,$AA$2:$AA$16)-$T1129)^2+(_xlfn.XLOOKUP(AK$1,$Z$2:$Z$16,$AB$2:$AB$16)-$U1129)^2+(_xlfn.XLOOKUP(AK$1,$Z$2:$Z$16,$AC$2:$AC$16-$V1129)^2)))</f>
        <v/>
      </c>
      <c r="AL1129" s="140" t="str">
        <f t="array" ref="AL1129">IF(OR(AL$1=0, $A1129=""),"",SQRT((_xlfn.XLOOKUP(AL$1,$Z$2:$Z$16,$AA$2:$AA$16)-$T1129)^2+(_xlfn.XLOOKUP(AL$1,$Z$2:$Z$16,$AB$2:$AB$16)-$U1129)^2+(_xlfn.XLOOKUP(AL$1,$Z$2:$Z$16,$AC$2:$AC$16-$V1129)^2)))</f>
        <v/>
      </c>
      <c r="AM1129" s="140" t="str">
        <f t="array" ref="AM1129">IF(OR(AM$1=0, $A1129=""),"",SQRT((_xlfn.XLOOKUP(AM$1,$Z$2:$Z$16,$AA$2:$AA$16)-$T1129)^2+(_xlfn.XLOOKUP(AM$1,$Z$2:$Z$16,$AB$2:$AB$16)-$U1129)^2+(_xlfn.XLOOKUP(AM$1,$Z$2:$Z$16,$AC$2:$AC$16-$V1129)^2)))</f>
        <v/>
      </c>
      <c r="AN1129" s="140" t="str">
        <f t="array" ref="AN1129">IF(OR(AN$1=0, $A1129=""),"",SQRT((_xlfn.XLOOKUP(AN$1,$Z$2:$Z$16,$AA$2:$AA$16)-$T1129)^2+(_xlfn.XLOOKUP(AN$1,$Z$2:$Z$16,$AB$2:$AB$16)-$U1129)^2+(_xlfn.XLOOKUP(AN$1,$Z$2:$Z$16,$AC$2:$AC$16-$V1129)^2)))</f>
        <v/>
      </c>
      <c r="AO1129" s="140" t="str">
        <f t="array" ref="AO1129">IF(OR(AO$1=0, $A1129=""),"",SQRT((_xlfn.XLOOKUP(AO$1,$Z$2:$Z$16,$AA$2:$AA$16)-$T1129)^2+(_xlfn.XLOOKUP(AO$1,$Z$2:$Z$16,$AB$2:$AB$16)-$U1129)^2+(_xlfn.XLOOKUP(AO$1,$Z$2:$Z$16,$AC$2:$AC$16-$V1129)^2)))</f>
        <v/>
      </c>
      <c r="AP1129" s="141" t="str">
        <f t="array" ref="AP1129">IF(OR(AP$1=0, $A1129=""),"",SQRT((_xlfn.XLOOKUP(AP$1,$Z$2:$Z$16,$AA$2:$AA$16)-$T1129)^2+(_xlfn.XLOOKUP(AP$1,$Z$2:$Z$16,$AB$2:$AB$16)-$U1129)^2+(_xlfn.XLOOKUP(AP$1,$Z$2:$Z$16,$AC$2:$AC$16-$V1129)^2)))</f>
        <v/>
      </c>
      <c r="AQ1129" s="141" t="str">
        <f t="array" ref="AQ1129">IF(OR(AQ$1=0, $A1129=""),"",SQRT((_xlfn.XLOOKUP(AQ$1,$Z$2:$Z$16,$AA$2:$AA$16)-$T1129)^2+(_xlfn.XLOOKUP(AQ$1,$Z$2:$Z$16,$AB$2:$AB$16)-$U1129)^2+(_xlfn.XLOOKUP(AQ$1,$Z$2:$Z$16,$AC$2:$AC$16-$V1129)^2)))</f>
        <v/>
      </c>
      <c r="AR1129" s="141" t="str">
        <f t="array" ref="AR1129">IF(OR(AR$1=0, $A1129=""),"",SQRT((_xlfn.XLOOKUP(AR$1,$Z$2:$Z$16,$AA$2:$AA$16)-$T1129)^2+(_xlfn.XLOOKUP(AR$1,$Z$2:$Z$16,$AB$2:$AB$16)-$U1129)^2+(_xlfn.XLOOKUP(AR$1,$Z$2:$Z$16,$AC$2:$AC$16-$V1129)^2)))</f>
        <v/>
      </c>
      <c r="AS1129" s="141" t="str">
        <f t="array" ref="AS1129">IF(OR(AS$1=0, $A1129=""),"",SQRT((_xlfn.XLOOKUP(AS$1,$Z$2:$Z$16,$AA$2:$AA$16)-$T1129)^2+(_xlfn.XLOOKUP(AS$1,$Z$2:$Z$16,$AB$2:$AB$16)-$U1129)^2+(_xlfn.XLOOKUP(AS$1,$Z$2:$Z$16,$AC$2:$AC$16-$V1129)^2)))</f>
        <v/>
      </c>
      <c r="AT1129" s="141" t="str">
        <f t="array" ref="AT1129">IF(OR(AT$1=0, $A1129=""),"",SQRT((_xlfn.XLOOKUP(AT$1,$Z$2:$Z$16,$AA$2:$AA$16)-$T1129)^2+(_xlfn.XLOOKUP(AT$1,$Z$2:$Z$16,$AB$2:$AB$16)-$U1129)^2+(_xlfn.XLOOKUP(AT$1,$Z$2:$Z$16,$AC$2:$AC$16-$V1129)^2)))</f>
        <v/>
      </c>
      <c r="AU1129" s="141" t="str">
        <f t="array" ref="AU1129">IF(OR(AU$1=0, $A1129=""),"",SQRT((_xlfn.XLOOKUP(AU$1,$Z$2:$Z$16,$AA$2:$AA$16)-$T1129)^2+(_xlfn.XLOOKUP(AU$1,$Z$2:$Z$16,$AB$2:$AB$16)-$U1129)^2+(_xlfn.XLOOKUP(AU$1,$Z$2:$Z$16,$AC$2:$AC$16-$V1129)^2)))</f>
        <v/>
      </c>
      <c r="AV1129" s="142" t="str">
        <f t="array" ref="AV1129">IF(OR(AV$1=0, $A1129=""),"",SQRT((_xlfn.XLOOKUP(AV$1,$Z$2:$Z$16,$AA$2:$AA$16)-$T1129)^2+(_xlfn.XLOOKUP(AV$1,$Z$2:$Z$16,$AB$2:$AB$16)-$U1129)^2+(_xlfn.XLOOKUP(AV$1,$Z$2:$Z$16,$AC$2:$AC$16-$V1129)^2)))</f>
        <v/>
      </c>
      <c r="AW1129" s="124"/>
      <c r="AX1129" s="124"/>
      <c r="AY1129" s="125">
        <f t="shared" si="595"/>
        <v>0</v>
      </c>
      <c r="AZ1129" s="143">
        <f t="shared" si="596"/>
        <v>0</v>
      </c>
      <c r="BA1129" s="143">
        <f t="shared" si="597"/>
        <v>0</v>
      </c>
      <c r="BB1129" s="143">
        <f t="shared" si="598"/>
        <v>0</v>
      </c>
      <c r="BC1129" s="143">
        <f t="shared" si="599"/>
        <v>0</v>
      </c>
      <c r="BD1129" s="143">
        <f t="shared" si="600"/>
        <v>0</v>
      </c>
      <c r="BE1129" s="143">
        <f t="shared" si="601"/>
        <v>0</v>
      </c>
      <c r="BF1129" s="143">
        <f t="shared" si="602"/>
        <v>0</v>
      </c>
      <c r="BG1129" s="144">
        <f t="shared" si="603"/>
        <v>0</v>
      </c>
      <c r="BH1129" s="144">
        <f t="shared" si="604"/>
        <v>0</v>
      </c>
      <c r="BI1129" s="144">
        <f t="shared" si="605"/>
        <v>0</v>
      </c>
      <c r="BJ1129" s="144">
        <f t="shared" si="606"/>
        <v>0</v>
      </c>
      <c r="BK1129" s="144">
        <f t="shared" si="607"/>
        <v>0</v>
      </c>
      <c r="BL1129" s="144">
        <f t="shared" si="608"/>
        <v>0</v>
      </c>
      <c r="BM1129" s="145">
        <f t="shared" si="609"/>
        <v>0</v>
      </c>
      <c r="BN1129" s="124"/>
      <c r="BO1129" s="124"/>
      <c r="BP1129" s="124"/>
      <c r="BQ1129" s="124"/>
      <c r="BR1129" s="124"/>
      <c r="BS1129" s="124"/>
      <c r="BT1129" s="124"/>
      <c r="BU1129" s="124"/>
      <c r="BV1129" s="130"/>
      <c r="BW1129" s="130"/>
      <c r="BX1129" s="130"/>
      <c r="BY1129" s="130"/>
      <c r="BZ1129" s="130"/>
      <c r="CA1129" s="130"/>
      <c r="CB1129" s="130"/>
      <c r="CC1129" s="130"/>
      <c r="CD1129" s="130"/>
      <c r="CE1129" s="130"/>
      <c r="CF1129" s="130"/>
      <c r="CG1129" s="130"/>
      <c r="CH1129" s="130"/>
      <c r="CI1129" s="130"/>
      <c r="CJ1129" s="130"/>
      <c r="CM1129" s="159">
        <f t="shared" si="610"/>
        <v>0</v>
      </c>
      <c r="CN1129" s="160">
        <f t="shared" si="611"/>
        <v>0</v>
      </c>
      <c r="CO1129" s="160">
        <f t="shared" si="612"/>
        <v>0</v>
      </c>
      <c r="CP1129" s="160">
        <f t="shared" si="613"/>
        <v>0</v>
      </c>
      <c r="CQ1129" s="160">
        <f t="shared" si="614"/>
        <v>0</v>
      </c>
      <c r="CR1129" s="160" t="str">
        <f t="shared" si="615"/>
        <v/>
      </c>
      <c r="CS1129" s="160" t="str">
        <f t="shared" si="616"/>
        <v/>
      </c>
      <c r="CT1129" s="160" t="str">
        <f t="shared" si="617"/>
        <v/>
      </c>
      <c r="CU1129" s="162" t="str">
        <f t="shared" si="618"/>
        <v/>
      </c>
      <c r="CV1129" s="162" t="str">
        <f t="shared" si="619"/>
        <v/>
      </c>
      <c r="CW1129" s="162" t="str">
        <f t="shared" si="620"/>
        <v/>
      </c>
      <c r="CX1129" s="162" t="str">
        <f t="shared" si="621"/>
        <v/>
      </c>
      <c r="CY1129" s="162" t="str">
        <f t="shared" si="622"/>
        <v/>
      </c>
      <c r="CZ1129" s="162" t="str">
        <f t="shared" si="623"/>
        <v/>
      </c>
      <c r="DA1129" s="163" t="str">
        <f t="shared" si="624"/>
        <v/>
      </c>
    </row>
    <row r="1130" spans="1:105" ht="16.5" x14ac:dyDescent="0.3">
      <c r="A1130" s="135"/>
      <c r="B1130" s="136"/>
      <c r="C1130" s="136"/>
      <c r="D1130" s="137"/>
      <c r="E1130" s="176"/>
      <c r="F1130" s="182"/>
      <c r="G1130" s="183"/>
      <c r="H1130" s="183"/>
      <c r="I1130" s="183"/>
      <c r="J1130" s="183"/>
      <c r="K1130" s="183"/>
      <c r="L1130" s="183"/>
      <c r="M1130" s="186"/>
      <c r="N1130" s="182"/>
      <c r="O1130" s="184"/>
      <c r="P1130" s="178"/>
      <c r="Q1130" s="118">
        <f t="shared" si="593"/>
        <v>0</v>
      </c>
      <c r="R1130" s="3"/>
      <c r="S1130" s="3"/>
      <c r="T1130" s="4"/>
      <c r="U1130" s="4"/>
      <c r="V1130" s="99">
        <f t="shared" si="594"/>
        <v>0</v>
      </c>
      <c r="W1130" s="161"/>
      <c r="X1130" s="138"/>
      <c r="AH1130" s="158" t="str">
        <f t="array" ref="AH1130">IF(OR(AH$1=0, $A1130=""),"",SQRT((_xlfn.XLOOKUP(AH$1,$Z$2:$Z$16,$AA$2:$AA$16)-$T1130)^2+(_xlfn.XLOOKUP(AH$1,$Z$2:$Z$16,$AB$2:$AB$16)-$U1130)^2+(_xlfn.XLOOKUP(AH$1,$Z$2:$Z$16,$AC$2:$AC$16-$V1130)^2)))</f>
        <v/>
      </c>
      <c r="AI1130" s="140" t="str">
        <f t="array" ref="AI1130">IF(OR(AI$1=0, $A1130=""),"",SQRT((_xlfn.XLOOKUP(AI$1,$Z$2:$Z$16,$AA$2:$AA$16)-$T1130)^2+(_xlfn.XLOOKUP(AI$1,$Z$2:$Z$16,$AB$2:$AB$16)-$U1130)^2+(_xlfn.XLOOKUP(AI$1,$Z$2:$Z$16,$AC$2:$AC$16-$V1130)^2)))</f>
        <v/>
      </c>
      <c r="AJ1130" s="140" t="str">
        <f t="array" ref="AJ1130">IF(OR(AJ$1=0, $A1130=""),"",SQRT((_xlfn.XLOOKUP(AJ$1,$Z$2:$Z$16,$AA$2:$AA$16)-$T1130)^2+(_xlfn.XLOOKUP(AJ$1,$Z$2:$Z$16,$AB$2:$AB$16)-$U1130)^2+(_xlfn.XLOOKUP(AJ$1,$Z$2:$Z$16,$AC$2:$AC$16-$V1130)^2)))</f>
        <v/>
      </c>
      <c r="AK1130" s="140" t="str">
        <f t="array" ref="AK1130">IF(OR(AK$1=0, $A1130=""),"",SQRT((_xlfn.XLOOKUP(AK$1,$Z$2:$Z$16,$AA$2:$AA$16)-$T1130)^2+(_xlfn.XLOOKUP(AK$1,$Z$2:$Z$16,$AB$2:$AB$16)-$U1130)^2+(_xlfn.XLOOKUP(AK$1,$Z$2:$Z$16,$AC$2:$AC$16-$V1130)^2)))</f>
        <v/>
      </c>
      <c r="AL1130" s="140" t="str">
        <f t="array" ref="AL1130">IF(OR(AL$1=0, $A1130=""),"",SQRT((_xlfn.XLOOKUP(AL$1,$Z$2:$Z$16,$AA$2:$AA$16)-$T1130)^2+(_xlfn.XLOOKUP(AL$1,$Z$2:$Z$16,$AB$2:$AB$16)-$U1130)^2+(_xlfn.XLOOKUP(AL$1,$Z$2:$Z$16,$AC$2:$AC$16-$V1130)^2)))</f>
        <v/>
      </c>
      <c r="AM1130" s="140" t="str">
        <f t="array" ref="AM1130">IF(OR(AM$1=0, $A1130=""),"",SQRT((_xlfn.XLOOKUP(AM$1,$Z$2:$Z$16,$AA$2:$AA$16)-$T1130)^2+(_xlfn.XLOOKUP(AM$1,$Z$2:$Z$16,$AB$2:$AB$16)-$U1130)^2+(_xlfn.XLOOKUP(AM$1,$Z$2:$Z$16,$AC$2:$AC$16-$V1130)^2)))</f>
        <v/>
      </c>
      <c r="AN1130" s="140" t="str">
        <f t="array" ref="AN1130">IF(OR(AN$1=0, $A1130=""),"",SQRT((_xlfn.XLOOKUP(AN$1,$Z$2:$Z$16,$AA$2:$AA$16)-$T1130)^2+(_xlfn.XLOOKUP(AN$1,$Z$2:$Z$16,$AB$2:$AB$16)-$U1130)^2+(_xlfn.XLOOKUP(AN$1,$Z$2:$Z$16,$AC$2:$AC$16-$V1130)^2)))</f>
        <v/>
      </c>
      <c r="AO1130" s="140" t="str">
        <f t="array" ref="AO1130">IF(OR(AO$1=0, $A1130=""),"",SQRT((_xlfn.XLOOKUP(AO$1,$Z$2:$Z$16,$AA$2:$AA$16)-$T1130)^2+(_xlfn.XLOOKUP(AO$1,$Z$2:$Z$16,$AB$2:$AB$16)-$U1130)^2+(_xlfn.XLOOKUP(AO$1,$Z$2:$Z$16,$AC$2:$AC$16-$V1130)^2)))</f>
        <v/>
      </c>
      <c r="AP1130" s="141" t="str">
        <f t="array" ref="AP1130">IF(OR(AP$1=0, $A1130=""),"",SQRT((_xlfn.XLOOKUP(AP$1,$Z$2:$Z$16,$AA$2:$AA$16)-$T1130)^2+(_xlfn.XLOOKUP(AP$1,$Z$2:$Z$16,$AB$2:$AB$16)-$U1130)^2+(_xlfn.XLOOKUP(AP$1,$Z$2:$Z$16,$AC$2:$AC$16-$V1130)^2)))</f>
        <v/>
      </c>
      <c r="AQ1130" s="141" t="str">
        <f t="array" ref="AQ1130">IF(OR(AQ$1=0, $A1130=""),"",SQRT((_xlfn.XLOOKUP(AQ$1,$Z$2:$Z$16,$AA$2:$AA$16)-$T1130)^2+(_xlfn.XLOOKUP(AQ$1,$Z$2:$Z$16,$AB$2:$AB$16)-$U1130)^2+(_xlfn.XLOOKUP(AQ$1,$Z$2:$Z$16,$AC$2:$AC$16-$V1130)^2)))</f>
        <v/>
      </c>
      <c r="AR1130" s="141" t="str">
        <f t="array" ref="AR1130">IF(OR(AR$1=0, $A1130=""),"",SQRT((_xlfn.XLOOKUP(AR$1,$Z$2:$Z$16,$AA$2:$AA$16)-$T1130)^2+(_xlfn.XLOOKUP(AR$1,$Z$2:$Z$16,$AB$2:$AB$16)-$U1130)^2+(_xlfn.XLOOKUP(AR$1,$Z$2:$Z$16,$AC$2:$AC$16-$V1130)^2)))</f>
        <v/>
      </c>
      <c r="AS1130" s="141" t="str">
        <f t="array" ref="AS1130">IF(OR(AS$1=0, $A1130=""),"",SQRT((_xlfn.XLOOKUP(AS$1,$Z$2:$Z$16,$AA$2:$AA$16)-$T1130)^2+(_xlfn.XLOOKUP(AS$1,$Z$2:$Z$16,$AB$2:$AB$16)-$U1130)^2+(_xlfn.XLOOKUP(AS$1,$Z$2:$Z$16,$AC$2:$AC$16-$V1130)^2)))</f>
        <v/>
      </c>
      <c r="AT1130" s="141" t="str">
        <f t="array" ref="AT1130">IF(OR(AT$1=0, $A1130=""),"",SQRT((_xlfn.XLOOKUP(AT$1,$Z$2:$Z$16,$AA$2:$AA$16)-$T1130)^2+(_xlfn.XLOOKUP(AT$1,$Z$2:$Z$16,$AB$2:$AB$16)-$U1130)^2+(_xlfn.XLOOKUP(AT$1,$Z$2:$Z$16,$AC$2:$AC$16-$V1130)^2)))</f>
        <v/>
      </c>
      <c r="AU1130" s="141" t="str">
        <f t="array" ref="AU1130">IF(OR(AU$1=0, $A1130=""),"",SQRT((_xlfn.XLOOKUP(AU$1,$Z$2:$Z$16,$AA$2:$AA$16)-$T1130)^2+(_xlfn.XLOOKUP(AU$1,$Z$2:$Z$16,$AB$2:$AB$16)-$U1130)^2+(_xlfn.XLOOKUP(AU$1,$Z$2:$Z$16,$AC$2:$AC$16-$V1130)^2)))</f>
        <v/>
      </c>
      <c r="AV1130" s="142" t="str">
        <f t="array" ref="AV1130">IF(OR(AV$1=0, $A1130=""),"",SQRT((_xlfn.XLOOKUP(AV$1,$Z$2:$Z$16,$AA$2:$AA$16)-$T1130)^2+(_xlfn.XLOOKUP(AV$1,$Z$2:$Z$16,$AB$2:$AB$16)-$U1130)^2+(_xlfn.XLOOKUP(AV$1,$Z$2:$Z$16,$AC$2:$AC$16-$V1130)^2)))</f>
        <v/>
      </c>
      <c r="AW1130" s="124"/>
      <c r="AX1130" s="124"/>
      <c r="AY1130" s="125">
        <f t="shared" si="595"/>
        <v>0</v>
      </c>
      <c r="AZ1130" s="143">
        <f t="shared" si="596"/>
        <v>0</v>
      </c>
      <c r="BA1130" s="143">
        <f t="shared" si="597"/>
        <v>0</v>
      </c>
      <c r="BB1130" s="143">
        <f t="shared" si="598"/>
        <v>0</v>
      </c>
      <c r="BC1130" s="143">
        <f t="shared" si="599"/>
        <v>0</v>
      </c>
      <c r="BD1130" s="143">
        <f t="shared" si="600"/>
        <v>0</v>
      </c>
      <c r="BE1130" s="143">
        <f t="shared" si="601"/>
        <v>0</v>
      </c>
      <c r="BF1130" s="143">
        <f t="shared" si="602"/>
        <v>0</v>
      </c>
      <c r="BG1130" s="144">
        <f t="shared" si="603"/>
        <v>0</v>
      </c>
      <c r="BH1130" s="144">
        <f t="shared" si="604"/>
        <v>0</v>
      </c>
      <c r="BI1130" s="144">
        <f t="shared" si="605"/>
        <v>0</v>
      </c>
      <c r="BJ1130" s="144">
        <f t="shared" si="606"/>
        <v>0</v>
      </c>
      <c r="BK1130" s="144">
        <f t="shared" si="607"/>
        <v>0</v>
      </c>
      <c r="BL1130" s="144">
        <f t="shared" si="608"/>
        <v>0</v>
      </c>
      <c r="BM1130" s="145">
        <f t="shared" si="609"/>
        <v>0</v>
      </c>
      <c r="BN1130" s="124"/>
      <c r="BO1130" s="124"/>
      <c r="BP1130" s="124"/>
      <c r="BQ1130" s="124"/>
      <c r="BR1130" s="124"/>
      <c r="BS1130" s="124"/>
      <c r="BT1130" s="124"/>
      <c r="BU1130" s="124"/>
      <c r="BV1130" s="130"/>
      <c r="BW1130" s="130"/>
      <c r="BX1130" s="130"/>
      <c r="BY1130" s="130"/>
      <c r="BZ1130" s="130"/>
      <c r="CA1130" s="130"/>
      <c r="CB1130" s="130"/>
      <c r="CC1130" s="130"/>
      <c r="CD1130" s="130"/>
      <c r="CE1130" s="130"/>
      <c r="CF1130" s="130"/>
      <c r="CG1130" s="130"/>
      <c r="CH1130" s="130"/>
      <c r="CI1130" s="130"/>
      <c r="CJ1130" s="130"/>
      <c r="CM1130" s="159">
        <f t="shared" si="610"/>
        <v>0</v>
      </c>
      <c r="CN1130" s="160">
        <f t="shared" si="611"/>
        <v>0</v>
      </c>
      <c r="CO1130" s="160">
        <f t="shared" si="612"/>
        <v>0</v>
      </c>
      <c r="CP1130" s="160">
        <f t="shared" si="613"/>
        <v>0</v>
      </c>
      <c r="CQ1130" s="160">
        <f t="shared" si="614"/>
        <v>0</v>
      </c>
      <c r="CR1130" s="160" t="str">
        <f t="shared" si="615"/>
        <v/>
      </c>
      <c r="CS1130" s="160" t="str">
        <f t="shared" si="616"/>
        <v/>
      </c>
      <c r="CT1130" s="160" t="str">
        <f t="shared" si="617"/>
        <v/>
      </c>
      <c r="CU1130" s="162" t="str">
        <f t="shared" si="618"/>
        <v/>
      </c>
      <c r="CV1130" s="162" t="str">
        <f t="shared" si="619"/>
        <v/>
      </c>
      <c r="CW1130" s="162" t="str">
        <f t="shared" si="620"/>
        <v/>
      </c>
      <c r="CX1130" s="162" t="str">
        <f t="shared" si="621"/>
        <v/>
      </c>
      <c r="CY1130" s="162" t="str">
        <f t="shared" si="622"/>
        <v/>
      </c>
      <c r="CZ1130" s="162" t="str">
        <f t="shared" si="623"/>
        <v/>
      </c>
      <c r="DA1130" s="163" t="str">
        <f t="shared" si="624"/>
        <v/>
      </c>
    </row>
    <row r="1131" spans="1:105" ht="16.5" x14ac:dyDescent="0.3">
      <c r="A1131" s="135"/>
      <c r="B1131" s="136"/>
      <c r="C1131" s="136"/>
      <c r="D1131" s="137"/>
      <c r="E1131" s="176"/>
      <c r="F1131" s="182"/>
      <c r="G1131" s="183"/>
      <c r="H1131" s="183"/>
      <c r="I1131" s="183"/>
      <c r="J1131" s="183"/>
      <c r="K1131" s="183"/>
      <c r="L1131" s="183"/>
      <c r="M1131" s="186"/>
      <c r="N1131" s="182"/>
      <c r="O1131" s="184"/>
      <c r="P1131" s="178"/>
      <c r="Q1131" s="118">
        <f t="shared" si="593"/>
        <v>0</v>
      </c>
      <c r="R1131" s="3"/>
      <c r="S1131" s="3"/>
      <c r="T1131" s="4"/>
      <c r="U1131" s="4"/>
      <c r="V1131" s="99">
        <f t="shared" si="594"/>
        <v>0</v>
      </c>
      <c r="W1131" s="161"/>
      <c r="X1131" s="138"/>
      <c r="AH1131" s="158" t="str">
        <f t="array" ref="AH1131">IF(OR(AH$1=0, $A1131=""),"",SQRT((_xlfn.XLOOKUP(AH$1,$Z$2:$Z$16,$AA$2:$AA$16)-$T1131)^2+(_xlfn.XLOOKUP(AH$1,$Z$2:$Z$16,$AB$2:$AB$16)-$U1131)^2+(_xlfn.XLOOKUP(AH$1,$Z$2:$Z$16,$AC$2:$AC$16-$V1131)^2)))</f>
        <v/>
      </c>
      <c r="AI1131" s="140" t="str">
        <f t="array" ref="AI1131">IF(OR(AI$1=0, $A1131=""),"",SQRT((_xlfn.XLOOKUP(AI$1,$Z$2:$Z$16,$AA$2:$AA$16)-$T1131)^2+(_xlfn.XLOOKUP(AI$1,$Z$2:$Z$16,$AB$2:$AB$16)-$U1131)^2+(_xlfn.XLOOKUP(AI$1,$Z$2:$Z$16,$AC$2:$AC$16-$V1131)^2)))</f>
        <v/>
      </c>
      <c r="AJ1131" s="140" t="str">
        <f t="array" ref="AJ1131">IF(OR(AJ$1=0, $A1131=""),"",SQRT((_xlfn.XLOOKUP(AJ$1,$Z$2:$Z$16,$AA$2:$AA$16)-$T1131)^2+(_xlfn.XLOOKUP(AJ$1,$Z$2:$Z$16,$AB$2:$AB$16)-$U1131)^2+(_xlfn.XLOOKUP(AJ$1,$Z$2:$Z$16,$AC$2:$AC$16-$V1131)^2)))</f>
        <v/>
      </c>
      <c r="AK1131" s="140" t="str">
        <f t="array" ref="AK1131">IF(OR(AK$1=0, $A1131=""),"",SQRT((_xlfn.XLOOKUP(AK$1,$Z$2:$Z$16,$AA$2:$AA$16)-$T1131)^2+(_xlfn.XLOOKUP(AK$1,$Z$2:$Z$16,$AB$2:$AB$16)-$U1131)^2+(_xlfn.XLOOKUP(AK$1,$Z$2:$Z$16,$AC$2:$AC$16-$V1131)^2)))</f>
        <v/>
      </c>
      <c r="AL1131" s="140" t="str">
        <f t="array" ref="AL1131">IF(OR(AL$1=0, $A1131=""),"",SQRT((_xlfn.XLOOKUP(AL$1,$Z$2:$Z$16,$AA$2:$AA$16)-$T1131)^2+(_xlfn.XLOOKUP(AL$1,$Z$2:$Z$16,$AB$2:$AB$16)-$U1131)^2+(_xlfn.XLOOKUP(AL$1,$Z$2:$Z$16,$AC$2:$AC$16-$V1131)^2)))</f>
        <v/>
      </c>
      <c r="AM1131" s="140" t="str">
        <f t="array" ref="AM1131">IF(OR(AM$1=0, $A1131=""),"",SQRT((_xlfn.XLOOKUP(AM$1,$Z$2:$Z$16,$AA$2:$AA$16)-$T1131)^2+(_xlfn.XLOOKUP(AM$1,$Z$2:$Z$16,$AB$2:$AB$16)-$U1131)^2+(_xlfn.XLOOKUP(AM$1,$Z$2:$Z$16,$AC$2:$AC$16-$V1131)^2)))</f>
        <v/>
      </c>
      <c r="AN1131" s="140" t="str">
        <f t="array" ref="AN1131">IF(OR(AN$1=0, $A1131=""),"",SQRT((_xlfn.XLOOKUP(AN$1,$Z$2:$Z$16,$AA$2:$AA$16)-$T1131)^2+(_xlfn.XLOOKUP(AN$1,$Z$2:$Z$16,$AB$2:$AB$16)-$U1131)^2+(_xlfn.XLOOKUP(AN$1,$Z$2:$Z$16,$AC$2:$AC$16-$V1131)^2)))</f>
        <v/>
      </c>
      <c r="AO1131" s="140" t="str">
        <f t="array" ref="AO1131">IF(OR(AO$1=0, $A1131=""),"",SQRT((_xlfn.XLOOKUP(AO$1,$Z$2:$Z$16,$AA$2:$AA$16)-$T1131)^2+(_xlfn.XLOOKUP(AO$1,$Z$2:$Z$16,$AB$2:$AB$16)-$U1131)^2+(_xlfn.XLOOKUP(AO$1,$Z$2:$Z$16,$AC$2:$AC$16-$V1131)^2)))</f>
        <v/>
      </c>
      <c r="AP1131" s="141" t="str">
        <f t="array" ref="AP1131">IF(OR(AP$1=0, $A1131=""),"",SQRT((_xlfn.XLOOKUP(AP$1,$Z$2:$Z$16,$AA$2:$AA$16)-$T1131)^2+(_xlfn.XLOOKUP(AP$1,$Z$2:$Z$16,$AB$2:$AB$16)-$U1131)^2+(_xlfn.XLOOKUP(AP$1,$Z$2:$Z$16,$AC$2:$AC$16-$V1131)^2)))</f>
        <v/>
      </c>
      <c r="AQ1131" s="141" t="str">
        <f t="array" ref="AQ1131">IF(OR(AQ$1=0, $A1131=""),"",SQRT((_xlfn.XLOOKUP(AQ$1,$Z$2:$Z$16,$AA$2:$AA$16)-$T1131)^2+(_xlfn.XLOOKUP(AQ$1,$Z$2:$Z$16,$AB$2:$AB$16)-$U1131)^2+(_xlfn.XLOOKUP(AQ$1,$Z$2:$Z$16,$AC$2:$AC$16-$V1131)^2)))</f>
        <v/>
      </c>
      <c r="AR1131" s="141" t="str">
        <f t="array" ref="AR1131">IF(OR(AR$1=0, $A1131=""),"",SQRT((_xlfn.XLOOKUP(AR$1,$Z$2:$Z$16,$AA$2:$AA$16)-$T1131)^2+(_xlfn.XLOOKUP(AR$1,$Z$2:$Z$16,$AB$2:$AB$16)-$U1131)^2+(_xlfn.XLOOKUP(AR$1,$Z$2:$Z$16,$AC$2:$AC$16-$V1131)^2)))</f>
        <v/>
      </c>
      <c r="AS1131" s="141" t="str">
        <f t="array" ref="AS1131">IF(OR(AS$1=0, $A1131=""),"",SQRT((_xlfn.XLOOKUP(AS$1,$Z$2:$Z$16,$AA$2:$AA$16)-$T1131)^2+(_xlfn.XLOOKUP(AS$1,$Z$2:$Z$16,$AB$2:$AB$16)-$U1131)^2+(_xlfn.XLOOKUP(AS$1,$Z$2:$Z$16,$AC$2:$AC$16-$V1131)^2)))</f>
        <v/>
      </c>
      <c r="AT1131" s="141" t="str">
        <f t="array" ref="AT1131">IF(OR(AT$1=0, $A1131=""),"",SQRT((_xlfn.XLOOKUP(AT$1,$Z$2:$Z$16,$AA$2:$AA$16)-$T1131)^2+(_xlfn.XLOOKUP(AT$1,$Z$2:$Z$16,$AB$2:$AB$16)-$U1131)^2+(_xlfn.XLOOKUP(AT$1,$Z$2:$Z$16,$AC$2:$AC$16-$V1131)^2)))</f>
        <v/>
      </c>
      <c r="AU1131" s="141" t="str">
        <f t="array" ref="AU1131">IF(OR(AU$1=0, $A1131=""),"",SQRT((_xlfn.XLOOKUP(AU$1,$Z$2:$Z$16,$AA$2:$AA$16)-$T1131)^2+(_xlfn.XLOOKUP(AU$1,$Z$2:$Z$16,$AB$2:$AB$16)-$U1131)^2+(_xlfn.XLOOKUP(AU$1,$Z$2:$Z$16,$AC$2:$AC$16-$V1131)^2)))</f>
        <v/>
      </c>
      <c r="AV1131" s="142" t="str">
        <f t="array" ref="AV1131">IF(OR(AV$1=0, $A1131=""),"",SQRT((_xlfn.XLOOKUP(AV$1,$Z$2:$Z$16,$AA$2:$AA$16)-$T1131)^2+(_xlfn.XLOOKUP(AV$1,$Z$2:$Z$16,$AB$2:$AB$16)-$U1131)^2+(_xlfn.XLOOKUP(AV$1,$Z$2:$Z$16,$AC$2:$AC$16-$V1131)^2)))</f>
        <v/>
      </c>
      <c r="AW1131" s="124"/>
      <c r="AX1131" s="124"/>
      <c r="AY1131" s="125">
        <f t="shared" si="595"/>
        <v>0</v>
      </c>
      <c r="AZ1131" s="143">
        <f t="shared" si="596"/>
        <v>0</v>
      </c>
      <c r="BA1131" s="143">
        <f t="shared" si="597"/>
        <v>0</v>
      </c>
      <c r="BB1131" s="143">
        <f t="shared" si="598"/>
        <v>0</v>
      </c>
      <c r="BC1131" s="143">
        <f t="shared" si="599"/>
        <v>0</v>
      </c>
      <c r="BD1131" s="143">
        <f t="shared" si="600"/>
        <v>0</v>
      </c>
      <c r="BE1131" s="143">
        <f t="shared" si="601"/>
        <v>0</v>
      </c>
      <c r="BF1131" s="143">
        <f t="shared" si="602"/>
        <v>0</v>
      </c>
      <c r="BG1131" s="144">
        <f t="shared" si="603"/>
        <v>0</v>
      </c>
      <c r="BH1131" s="144">
        <f t="shared" si="604"/>
        <v>0</v>
      </c>
      <c r="BI1131" s="144">
        <f t="shared" si="605"/>
        <v>0</v>
      </c>
      <c r="BJ1131" s="144">
        <f t="shared" si="606"/>
        <v>0</v>
      </c>
      <c r="BK1131" s="144">
        <f t="shared" si="607"/>
        <v>0</v>
      </c>
      <c r="BL1131" s="144">
        <f t="shared" si="608"/>
        <v>0</v>
      </c>
      <c r="BM1131" s="145">
        <f t="shared" si="609"/>
        <v>0</v>
      </c>
      <c r="BN1131" s="124"/>
      <c r="BO1131" s="124"/>
      <c r="BP1131" s="124"/>
      <c r="BQ1131" s="124"/>
      <c r="BR1131" s="124"/>
      <c r="BS1131" s="124"/>
      <c r="BT1131" s="124"/>
      <c r="BU1131" s="124"/>
      <c r="BV1131" s="130"/>
      <c r="BW1131" s="130"/>
      <c r="BX1131" s="130"/>
      <c r="BY1131" s="130"/>
      <c r="BZ1131" s="130"/>
      <c r="CA1131" s="130"/>
      <c r="CB1131" s="130"/>
      <c r="CC1131" s="130"/>
      <c r="CD1131" s="130"/>
      <c r="CE1131" s="130"/>
      <c r="CF1131" s="130"/>
      <c r="CG1131" s="130"/>
      <c r="CH1131" s="130"/>
      <c r="CI1131" s="130"/>
      <c r="CJ1131" s="130"/>
      <c r="CM1131" s="159">
        <f t="shared" si="610"/>
        <v>0</v>
      </c>
      <c r="CN1131" s="160">
        <f t="shared" si="611"/>
        <v>0</v>
      </c>
      <c r="CO1131" s="160">
        <f t="shared" si="612"/>
        <v>0</v>
      </c>
      <c r="CP1131" s="160">
        <f t="shared" si="613"/>
        <v>0</v>
      </c>
      <c r="CQ1131" s="160">
        <f t="shared" si="614"/>
        <v>0</v>
      </c>
      <c r="CR1131" s="160" t="str">
        <f t="shared" si="615"/>
        <v/>
      </c>
      <c r="CS1131" s="160" t="str">
        <f t="shared" si="616"/>
        <v/>
      </c>
      <c r="CT1131" s="160" t="str">
        <f t="shared" si="617"/>
        <v/>
      </c>
      <c r="CU1131" s="162" t="str">
        <f t="shared" si="618"/>
        <v/>
      </c>
      <c r="CV1131" s="162" t="str">
        <f t="shared" si="619"/>
        <v/>
      </c>
      <c r="CW1131" s="162" t="str">
        <f t="shared" si="620"/>
        <v/>
      </c>
      <c r="CX1131" s="162" t="str">
        <f t="shared" si="621"/>
        <v/>
      </c>
      <c r="CY1131" s="162" t="str">
        <f t="shared" si="622"/>
        <v/>
      </c>
      <c r="CZ1131" s="162" t="str">
        <f t="shared" si="623"/>
        <v/>
      </c>
      <c r="DA1131" s="163" t="str">
        <f t="shared" si="624"/>
        <v/>
      </c>
    </row>
    <row r="1132" spans="1:105" ht="16.5" x14ac:dyDescent="0.3">
      <c r="A1132" s="135"/>
      <c r="B1132" s="136"/>
      <c r="C1132" s="136"/>
      <c r="D1132" s="137"/>
      <c r="E1132" s="176"/>
      <c r="F1132" s="182"/>
      <c r="G1132" s="183"/>
      <c r="H1132" s="183"/>
      <c r="I1132" s="183"/>
      <c r="J1132" s="183"/>
      <c r="K1132" s="183"/>
      <c r="L1132" s="183"/>
      <c r="M1132" s="186"/>
      <c r="N1132" s="182"/>
      <c r="O1132" s="184"/>
      <c r="P1132" s="178"/>
      <c r="Q1132" s="118">
        <f t="shared" si="593"/>
        <v>0</v>
      </c>
      <c r="R1132" s="3"/>
      <c r="S1132" s="3"/>
      <c r="T1132" s="4"/>
      <c r="U1132" s="4"/>
      <c r="V1132" s="99">
        <f t="shared" si="594"/>
        <v>0</v>
      </c>
      <c r="W1132" s="161"/>
      <c r="X1132" s="138"/>
      <c r="AH1132" s="158" t="str">
        <f t="array" ref="AH1132">IF(OR(AH$1=0, $A1132=""),"",SQRT((_xlfn.XLOOKUP(AH$1,$Z$2:$Z$16,$AA$2:$AA$16)-$T1132)^2+(_xlfn.XLOOKUP(AH$1,$Z$2:$Z$16,$AB$2:$AB$16)-$U1132)^2+(_xlfn.XLOOKUP(AH$1,$Z$2:$Z$16,$AC$2:$AC$16-$V1132)^2)))</f>
        <v/>
      </c>
      <c r="AI1132" s="140" t="str">
        <f t="array" ref="AI1132">IF(OR(AI$1=0, $A1132=""),"",SQRT((_xlfn.XLOOKUP(AI$1,$Z$2:$Z$16,$AA$2:$AA$16)-$T1132)^2+(_xlfn.XLOOKUP(AI$1,$Z$2:$Z$16,$AB$2:$AB$16)-$U1132)^2+(_xlfn.XLOOKUP(AI$1,$Z$2:$Z$16,$AC$2:$AC$16-$V1132)^2)))</f>
        <v/>
      </c>
      <c r="AJ1132" s="140" t="str">
        <f t="array" ref="AJ1132">IF(OR(AJ$1=0, $A1132=""),"",SQRT((_xlfn.XLOOKUP(AJ$1,$Z$2:$Z$16,$AA$2:$AA$16)-$T1132)^2+(_xlfn.XLOOKUP(AJ$1,$Z$2:$Z$16,$AB$2:$AB$16)-$U1132)^2+(_xlfn.XLOOKUP(AJ$1,$Z$2:$Z$16,$AC$2:$AC$16-$V1132)^2)))</f>
        <v/>
      </c>
      <c r="AK1132" s="140" t="str">
        <f t="array" ref="AK1132">IF(OR(AK$1=0, $A1132=""),"",SQRT((_xlfn.XLOOKUP(AK$1,$Z$2:$Z$16,$AA$2:$AA$16)-$T1132)^2+(_xlfn.XLOOKUP(AK$1,$Z$2:$Z$16,$AB$2:$AB$16)-$U1132)^2+(_xlfn.XLOOKUP(AK$1,$Z$2:$Z$16,$AC$2:$AC$16-$V1132)^2)))</f>
        <v/>
      </c>
      <c r="AL1132" s="140" t="str">
        <f t="array" ref="AL1132">IF(OR(AL$1=0, $A1132=""),"",SQRT((_xlfn.XLOOKUP(AL$1,$Z$2:$Z$16,$AA$2:$AA$16)-$T1132)^2+(_xlfn.XLOOKUP(AL$1,$Z$2:$Z$16,$AB$2:$AB$16)-$U1132)^2+(_xlfn.XLOOKUP(AL$1,$Z$2:$Z$16,$AC$2:$AC$16-$V1132)^2)))</f>
        <v/>
      </c>
      <c r="AM1132" s="140" t="str">
        <f t="array" ref="AM1132">IF(OR(AM$1=0, $A1132=""),"",SQRT((_xlfn.XLOOKUP(AM$1,$Z$2:$Z$16,$AA$2:$AA$16)-$T1132)^2+(_xlfn.XLOOKUP(AM$1,$Z$2:$Z$16,$AB$2:$AB$16)-$U1132)^2+(_xlfn.XLOOKUP(AM$1,$Z$2:$Z$16,$AC$2:$AC$16-$V1132)^2)))</f>
        <v/>
      </c>
      <c r="AN1132" s="140" t="str">
        <f t="array" ref="AN1132">IF(OR(AN$1=0, $A1132=""),"",SQRT((_xlfn.XLOOKUP(AN$1,$Z$2:$Z$16,$AA$2:$AA$16)-$T1132)^2+(_xlfn.XLOOKUP(AN$1,$Z$2:$Z$16,$AB$2:$AB$16)-$U1132)^2+(_xlfn.XLOOKUP(AN$1,$Z$2:$Z$16,$AC$2:$AC$16-$V1132)^2)))</f>
        <v/>
      </c>
      <c r="AO1132" s="140" t="str">
        <f t="array" ref="AO1132">IF(OR(AO$1=0, $A1132=""),"",SQRT((_xlfn.XLOOKUP(AO$1,$Z$2:$Z$16,$AA$2:$AA$16)-$T1132)^2+(_xlfn.XLOOKUP(AO$1,$Z$2:$Z$16,$AB$2:$AB$16)-$U1132)^2+(_xlfn.XLOOKUP(AO$1,$Z$2:$Z$16,$AC$2:$AC$16-$V1132)^2)))</f>
        <v/>
      </c>
      <c r="AP1132" s="141" t="str">
        <f t="array" ref="AP1132">IF(OR(AP$1=0, $A1132=""),"",SQRT((_xlfn.XLOOKUP(AP$1,$Z$2:$Z$16,$AA$2:$AA$16)-$T1132)^2+(_xlfn.XLOOKUP(AP$1,$Z$2:$Z$16,$AB$2:$AB$16)-$U1132)^2+(_xlfn.XLOOKUP(AP$1,$Z$2:$Z$16,$AC$2:$AC$16-$V1132)^2)))</f>
        <v/>
      </c>
      <c r="AQ1132" s="141" t="str">
        <f t="array" ref="AQ1132">IF(OR(AQ$1=0, $A1132=""),"",SQRT((_xlfn.XLOOKUP(AQ$1,$Z$2:$Z$16,$AA$2:$AA$16)-$T1132)^2+(_xlfn.XLOOKUP(AQ$1,$Z$2:$Z$16,$AB$2:$AB$16)-$U1132)^2+(_xlfn.XLOOKUP(AQ$1,$Z$2:$Z$16,$AC$2:$AC$16-$V1132)^2)))</f>
        <v/>
      </c>
      <c r="AR1132" s="141" t="str">
        <f t="array" ref="AR1132">IF(OR(AR$1=0, $A1132=""),"",SQRT((_xlfn.XLOOKUP(AR$1,$Z$2:$Z$16,$AA$2:$AA$16)-$T1132)^2+(_xlfn.XLOOKUP(AR$1,$Z$2:$Z$16,$AB$2:$AB$16)-$U1132)^2+(_xlfn.XLOOKUP(AR$1,$Z$2:$Z$16,$AC$2:$AC$16-$V1132)^2)))</f>
        <v/>
      </c>
      <c r="AS1132" s="141" t="str">
        <f t="array" ref="AS1132">IF(OR(AS$1=0, $A1132=""),"",SQRT((_xlfn.XLOOKUP(AS$1,$Z$2:$Z$16,$AA$2:$AA$16)-$T1132)^2+(_xlfn.XLOOKUP(AS$1,$Z$2:$Z$16,$AB$2:$AB$16)-$U1132)^2+(_xlfn.XLOOKUP(AS$1,$Z$2:$Z$16,$AC$2:$AC$16-$V1132)^2)))</f>
        <v/>
      </c>
      <c r="AT1132" s="141" t="str">
        <f t="array" ref="AT1132">IF(OR(AT$1=0, $A1132=""),"",SQRT((_xlfn.XLOOKUP(AT$1,$Z$2:$Z$16,$AA$2:$AA$16)-$T1132)^2+(_xlfn.XLOOKUP(AT$1,$Z$2:$Z$16,$AB$2:$AB$16)-$U1132)^2+(_xlfn.XLOOKUP(AT$1,$Z$2:$Z$16,$AC$2:$AC$16-$V1132)^2)))</f>
        <v/>
      </c>
      <c r="AU1132" s="141" t="str">
        <f t="array" ref="AU1132">IF(OR(AU$1=0, $A1132=""),"",SQRT((_xlfn.XLOOKUP(AU$1,$Z$2:$Z$16,$AA$2:$AA$16)-$T1132)^2+(_xlfn.XLOOKUP(AU$1,$Z$2:$Z$16,$AB$2:$AB$16)-$U1132)^2+(_xlfn.XLOOKUP(AU$1,$Z$2:$Z$16,$AC$2:$AC$16-$V1132)^2)))</f>
        <v/>
      </c>
      <c r="AV1132" s="142" t="str">
        <f t="array" ref="AV1132">IF(OR(AV$1=0, $A1132=""),"",SQRT((_xlfn.XLOOKUP(AV$1,$Z$2:$Z$16,$AA$2:$AA$16)-$T1132)^2+(_xlfn.XLOOKUP(AV$1,$Z$2:$Z$16,$AB$2:$AB$16)-$U1132)^2+(_xlfn.XLOOKUP(AV$1,$Z$2:$Z$16,$AC$2:$AC$16-$V1132)^2)))</f>
        <v/>
      </c>
      <c r="AW1132" s="124"/>
      <c r="AX1132" s="124"/>
      <c r="AY1132" s="125">
        <f t="shared" si="595"/>
        <v>0</v>
      </c>
      <c r="AZ1132" s="143">
        <f t="shared" si="596"/>
        <v>0</v>
      </c>
      <c r="BA1132" s="143">
        <f t="shared" si="597"/>
        <v>0</v>
      </c>
      <c r="BB1132" s="143">
        <f t="shared" si="598"/>
        <v>0</v>
      </c>
      <c r="BC1132" s="143">
        <f t="shared" si="599"/>
        <v>0</v>
      </c>
      <c r="BD1132" s="143">
        <f t="shared" si="600"/>
        <v>0</v>
      </c>
      <c r="BE1132" s="143">
        <f t="shared" si="601"/>
        <v>0</v>
      </c>
      <c r="BF1132" s="143">
        <f t="shared" si="602"/>
        <v>0</v>
      </c>
      <c r="BG1132" s="144">
        <f t="shared" si="603"/>
        <v>0</v>
      </c>
      <c r="BH1132" s="144">
        <f t="shared" si="604"/>
        <v>0</v>
      </c>
      <c r="BI1132" s="144">
        <f t="shared" si="605"/>
        <v>0</v>
      </c>
      <c r="BJ1132" s="144">
        <f t="shared" si="606"/>
        <v>0</v>
      </c>
      <c r="BK1132" s="144">
        <f t="shared" si="607"/>
        <v>0</v>
      </c>
      <c r="BL1132" s="144">
        <f t="shared" si="608"/>
        <v>0</v>
      </c>
      <c r="BM1132" s="145">
        <f t="shared" si="609"/>
        <v>0</v>
      </c>
      <c r="BN1132" s="124"/>
      <c r="BO1132" s="124"/>
      <c r="BP1132" s="124"/>
      <c r="BQ1132" s="124"/>
      <c r="BR1132" s="124"/>
      <c r="BS1132" s="124"/>
      <c r="BT1132" s="124"/>
      <c r="BU1132" s="124"/>
      <c r="BV1132" s="130"/>
      <c r="BW1132" s="130"/>
      <c r="BX1132" s="130"/>
      <c r="BY1132" s="130"/>
      <c r="BZ1132" s="130"/>
      <c r="CA1132" s="130"/>
      <c r="CB1132" s="130"/>
      <c r="CC1132" s="130"/>
      <c r="CD1132" s="130"/>
      <c r="CE1132" s="130"/>
      <c r="CF1132" s="130"/>
      <c r="CG1132" s="130"/>
      <c r="CH1132" s="130"/>
      <c r="CI1132" s="130"/>
      <c r="CJ1132" s="130"/>
      <c r="CM1132" s="159">
        <f t="shared" si="610"/>
        <v>0</v>
      </c>
      <c r="CN1132" s="160">
        <f t="shared" si="611"/>
        <v>0</v>
      </c>
      <c r="CO1132" s="160">
        <f t="shared" si="612"/>
        <v>0</v>
      </c>
      <c r="CP1132" s="160">
        <f t="shared" si="613"/>
        <v>0</v>
      </c>
      <c r="CQ1132" s="160">
        <f t="shared" si="614"/>
        <v>0</v>
      </c>
      <c r="CR1132" s="160" t="str">
        <f t="shared" si="615"/>
        <v/>
      </c>
      <c r="CS1132" s="160" t="str">
        <f t="shared" si="616"/>
        <v/>
      </c>
      <c r="CT1132" s="160" t="str">
        <f t="shared" si="617"/>
        <v/>
      </c>
      <c r="CU1132" s="162" t="str">
        <f t="shared" si="618"/>
        <v/>
      </c>
      <c r="CV1132" s="162" t="str">
        <f t="shared" si="619"/>
        <v/>
      </c>
      <c r="CW1132" s="162" t="str">
        <f t="shared" si="620"/>
        <v/>
      </c>
      <c r="CX1132" s="162" t="str">
        <f t="shared" si="621"/>
        <v/>
      </c>
      <c r="CY1132" s="162" t="str">
        <f t="shared" si="622"/>
        <v/>
      </c>
      <c r="CZ1132" s="162" t="str">
        <f t="shared" si="623"/>
        <v/>
      </c>
      <c r="DA1132" s="163" t="str">
        <f t="shared" si="624"/>
        <v/>
      </c>
    </row>
    <row r="1133" spans="1:105" ht="16.5" x14ac:dyDescent="0.3">
      <c r="A1133" s="135"/>
      <c r="B1133" s="136"/>
      <c r="C1133" s="136"/>
      <c r="D1133" s="137"/>
      <c r="E1133" s="176"/>
      <c r="F1133" s="182"/>
      <c r="G1133" s="183"/>
      <c r="H1133" s="183"/>
      <c r="I1133" s="183"/>
      <c r="J1133" s="183"/>
      <c r="K1133" s="183"/>
      <c r="L1133" s="183"/>
      <c r="M1133" s="186"/>
      <c r="N1133" s="182"/>
      <c r="O1133" s="184"/>
      <c r="P1133" s="178"/>
      <c r="Q1133" s="118">
        <f t="shared" si="593"/>
        <v>0</v>
      </c>
      <c r="R1133" s="3"/>
      <c r="S1133" s="3"/>
      <c r="T1133" s="4"/>
      <c r="U1133" s="4"/>
      <c r="V1133" s="99">
        <f t="shared" si="594"/>
        <v>0</v>
      </c>
      <c r="W1133" s="161"/>
      <c r="X1133" s="138"/>
      <c r="AH1133" s="158" t="str">
        <f t="array" ref="AH1133">IF(OR(AH$1=0, $A1133=""),"",SQRT((_xlfn.XLOOKUP(AH$1,$Z$2:$Z$16,$AA$2:$AA$16)-$T1133)^2+(_xlfn.XLOOKUP(AH$1,$Z$2:$Z$16,$AB$2:$AB$16)-$U1133)^2+(_xlfn.XLOOKUP(AH$1,$Z$2:$Z$16,$AC$2:$AC$16-$V1133)^2)))</f>
        <v/>
      </c>
      <c r="AI1133" s="140" t="str">
        <f t="array" ref="AI1133">IF(OR(AI$1=0, $A1133=""),"",SQRT((_xlfn.XLOOKUP(AI$1,$Z$2:$Z$16,$AA$2:$AA$16)-$T1133)^2+(_xlfn.XLOOKUP(AI$1,$Z$2:$Z$16,$AB$2:$AB$16)-$U1133)^2+(_xlfn.XLOOKUP(AI$1,$Z$2:$Z$16,$AC$2:$AC$16-$V1133)^2)))</f>
        <v/>
      </c>
      <c r="AJ1133" s="140" t="str">
        <f t="array" ref="AJ1133">IF(OR(AJ$1=0, $A1133=""),"",SQRT((_xlfn.XLOOKUP(AJ$1,$Z$2:$Z$16,$AA$2:$AA$16)-$T1133)^2+(_xlfn.XLOOKUP(AJ$1,$Z$2:$Z$16,$AB$2:$AB$16)-$U1133)^2+(_xlfn.XLOOKUP(AJ$1,$Z$2:$Z$16,$AC$2:$AC$16-$V1133)^2)))</f>
        <v/>
      </c>
      <c r="AK1133" s="140" t="str">
        <f t="array" ref="AK1133">IF(OR(AK$1=0, $A1133=""),"",SQRT((_xlfn.XLOOKUP(AK$1,$Z$2:$Z$16,$AA$2:$AA$16)-$T1133)^2+(_xlfn.XLOOKUP(AK$1,$Z$2:$Z$16,$AB$2:$AB$16)-$U1133)^2+(_xlfn.XLOOKUP(AK$1,$Z$2:$Z$16,$AC$2:$AC$16-$V1133)^2)))</f>
        <v/>
      </c>
      <c r="AL1133" s="140" t="str">
        <f t="array" ref="AL1133">IF(OR(AL$1=0, $A1133=""),"",SQRT((_xlfn.XLOOKUP(AL$1,$Z$2:$Z$16,$AA$2:$AA$16)-$T1133)^2+(_xlfn.XLOOKUP(AL$1,$Z$2:$Z$16,$AB$2:$AB$16)-$U1133)^2+(_xlfn.XLOOKUP(AL$1,$Z$2:$Z$16,$AC$2:$AC$16-$V1133)^2)))</f>
        <v/>
      </c>
      <c r="AM1133" s="140" t="str">
        <f t="array" ref="AM1133">IF(OR(AM$1=0, $A1133=""),"",SQRT((_xlfn.XLOOKUP(AM$1,$Z$2:$Z$16,$AA$2:$AA$16)-$T1133)^2+(_xlfn.XLOOKUP(AM$1,$Z$2:$Z$16,$AB$2:$AB$16)-$U1133)^2+(_xlfn.XLOOKUP(AM$1,$Z$2:$Z$16,$AC$2:$AC$16-$V1133)^2)))</f>
        <v/>
      </c>
      <c r="AN1133" s="140" t="str">
        <f t="array" ref="AN1133">IF(OR(AN$1=0, $A1133=""),"",SQRT((_xlfn.XLOOKUP(AN$1,$Z$2:$Z$16,$AA$2:$AA$16)-$T1133)^2+(_xlfn.XLOOKUP(AN$1,$Z$2:$Z$16,$AB$2:$AB$16)-$U1133)^2+(_xlfn.XLOOKUP(AN$1,$Z$2:$Z$16,$AC$2:$AC$16-$V1133)^2)))</f>
        <v/>
      </c>
      <c r="AO1133" s="140" t="str">
        <f t="array" ref="AO1133">IF(OR(AO$1=0, $A1133=""),"",SQRT((_xlfn.XLOOKUP(AO$1,$Z$2:$Z$16,$AA$2:$AA$16)-$T1133)^2+(_xlfn.XLOOKUP(AO$1,$Z$2:$Z$16,$AB$2:$AB$16)-$U1133)^2+(_xlfn.XLOOKUP(AO$1,$Z$2:$Z$16,$AC$2:$AC$16-$V1133)^2)))</f>
        <v/>
      </c>
      <c r="AP1133" s="141" t="str">
        <f t="array" ref="AP1133">IF(OR(AP$1=0, $A1133=""),"",SQRT((_xlfn.XLOOKUP(AP$1,$Z$2:$Z$16,$AA$2:$AA$16)-$T1133)^2+(_xlfn.XLOOKUP(AP$1,$Z$2:$Z$16,$AB$2:$AB$16)-$U1133)^2+(_xlfn.XLOOKUP(AP$1,$Z$2:$Z$16,$AC$2:$AC$16-$V1133)^2)))</f>
        <v/>
      </c>
      <c r="AQ1133" s="141" t="str">
        <f t="array" ref="AQ1133">IF(OR(AQ$1=0, $A1133=""),"",SQRT((_xlfn.XLOOKUP(AQ$1,$Z$2:$Z$16,$AA$2:$AA$16)-$T1133)^2+(_xlfn.XLOOKUP(AQ$1,$Z$2:$Z$16,$AB$2:$AB$16)-$U1133)^2+(_xlfn.XLOOKUP(AQ$1,$Z$2:$Z$16,$AC$2:$AC$16-$V1133)^2)))</f>
        <v/>
      </c>
      <c r="AR1133" s="141" t="str">
        <f t="array" ref="AR1133">IF(OR(AR$1=0, $A1133=""),"",SQRT((_xlfn.XLOOKUP(AR$1,$Z$2:$Z$16,$AA$2:$AA$16)-$T1133)^2+(_xlfn.XLOOKUP(AR$1,$Z$2:$Z$16,$AB$2:$AB$16)-$U1133)^2+(_xlfn.XLOOKUP(AR$1,$Z$2:$Z$16,$AC$2:$AC$16-$V1133)^2)))</f>
        <v/>
      </c>
      <c r="AS1133" s="141" t="str">
        <f t="array" ref="AS1133">IF(OR(AS$1=0, $A1133=""),"",SQRT((_xlfn.XLOOKUP(AS$1,$Z$2:$Z$16,$AA$2:$AA$16)-$T1133)^2+(_xlfn.XLOOKUP(AS$1,$Z$2:$Z$16,$AB$2:$AB$16)-$U1133)^2+(_xlfn.XLOOKUP(AS$1,$Z$2:$Z$16,$AC$2:$AC$16-$V1133)^2)))</f>
        <v/>
      </c>
      <c r="AT1133" s="141" t="str">
        <f t="array" ref="AT1133">IF(OR(AT$1=0, $A1133=""),"",SQRT((_xlfn.XLOOKUP(AT$1,$Z$2:$Z$16,$AA$2:$AA$16)-$T1133)^2+(_xlfn.XLOOKUP(AT$1,$Z$2:$Z$16,$AB$2:$AB$16)-$U1133)^2+(_xlfn.XLOOKUP(AT$1,$Z$2:$Z$16,$AC$2:$AC$16-$V1133)^2)))</f>
        <v/>
      </c>
      <c r="AU1133" s="141" t="str">
        <f t="array" ref="AU1133">IF(OR(AU$1=0, $A1133=""),"",SQRT((_xlfn.XLOOKUP(AU$1,$Z$2:$Z$16,$AA$2:$AA$16)-$T1133)^2+(_xlfn.XLOOKUP(AU$1,$Z$2:$Z$16,$AB$2:$AB$16)-$U1133)^2+(_xlfn.XLOOKUP(AU$1,$Z$2:$Z$16,$AC$2:$AC$16-$V1133)^2)))</f>
        <v/>
      </c>
      <c r="AV1133" s="142" t="str">
        <f t="array" ref="AV1133">IF(OR(AV$1=0, $A1133=""),"",SQRT((_xlfn.XLOOKUP(AV$1,$Z$2:$Z$16,$AA$2:$AA$16)-$T1133)^2+(_xlfn.XLOOKUP(AV$1,$Z$2:$Z$16,$AB$2:$AB$16)-$U1133)^2+(_xlfn.XLOOKUP(AV$1,$Z$2:$Z$16,$AC$2:$AC$16-$V1133)^2)))</f>
        <v/>
      </c>
      <c r="AW1133" s="124"/>
      <c r="AX1133" s="124"/>
      <c r="AY1133" s="125">
        <f t="shared" si="595"/>
        <v>0</v>
      </c>
      <c r="AZ1133" s="143">
        <f t="shared" si="596"/>
        <v>0</v>
      </c>
      <c r="BA1133" s="143">
        <f t="shared" si="597"/>
        <v>0</v>
      </c>
      <c r="BB1133" s="143">
        <f t="shared" si="598"/>
        <v>0</v>
      </c>
      <c r="BC1133" s="143">
        <f t="shared" si="599"/>
        <v>0</v>
      </c>
      <c r="BD1133" s="143">
        <f t="shared" si="600"/>
        <v>0</v>
      </c>
      <c r="BE1133" s="143">
        <f t="shared" si="601"/>
        <v>0</v>
      </c>
      <c r="BF1133" s="143">
        <f t="shared" si="602"/>
        <v>0</v>
      </c>
      <c r="BG1133" s="144">
        <f t="shared" si="603"/>
        <v>0</v>
      </c>
      <c r="BH1133" s="144">
        <f t="shared" si="604"/>
        <v>0</v>
      </c>
      <c r="BI1133" s="144">
        <f t="shared" si="605"/>
        <v>0</v>
      </c>
      <c r="BJ1133" s="144">
        <f t="shared" si="606"/>
        <v>0</v>
      </c>
      <c r="BK1133" s="144">
        <f t="shared" si="607"/>
        <v>0</v>
      </c>
      <c r="BL1133" s="144">
        <f t="shared" si="608"/>
        <v>0</v>
      </c>
      <c r="BM1133" s="145">
        <f t="shared" si="609"/>
        <v>0</v>
      </c>
      <c r="BN1133" s="124"/>
      <c r="BO1133" s="124"/>
      <c r="BP1133" s="124"/>
      <c r="BQ1133" s="124"/>
      <c r="BR1133" s="124"/>
      <c r="BS1133" s="124"/>
      <c r="BT1133" s="124"/>
      <c r="BU1133" s="124"/>
      <c r="BV1133" s="130"/>
      <c r="BW1133" s="130"/>
      <c r="BX1133" s="130"/>
      <c r="BY1133" s="130"/>
      <c r="BZ1133" s="130"/>
      <c r="CA1133" s="130"/>
      <c r="CB1133" s="130"/>
      <c r="CC1133" s="130"/>
      <c r="CD1133" s="130"/>
      <c r="CE1133" s="130"/>
      <c r="CF1133" s="130"/>
      <c r="CG1133" s="130"/>
      <c r="CH1133" s="130"/>
      <c r="CI1133" s="130"/>
      <c r="CJ1133" s="130"/>
      <c r="CM1133" s="159">
        <f t="shared" si="610"/>
        <v>0</v>
      </c>
      <c r="CN1133" s="160">
        <f t="shared" si="611"/>
        <v>0</v>
      </c>
      <c r="CO1133" s="160">
        <f t="shared" si="612"/>
        <v>0</v>
      </c>
      <c r="CP1133" s="160">
        <f t="shared" si="613"/>
        <v>0</v>
      </c>
      <c r="CQ1133" s="160">
        <f t="shared" si="614"/>
        <v>0</v>
      </c>
      <c r="CR1133" s="160" t="str">
        <f t="shared" si="615"/>
        <v/>
      </c>
      <c r="CS1133" s="160" t="str">
        <f t="shared" si="616"/>
        <v/>
      </c>
      <c r="CT1133" s="160" t="str">
        <f t="shared" si="617"/>
        <v/>
      </c>
      <c r="CU1133" s="162" t="str">
        <f t="shared" si="618"/>
        <v/>
      </c>
      <c r="CV1133" s="162" t="str">
        <f t="shared" si="619"/>
        <v/>
      </c>
      <c r="CW1133" s="162" t="str">
        <f t="shared" si="620"/>
        <v/>
      </c>
      <c r="CX1133" s="162" t="str">
        <f t="shared" si="621"/>
        <v/>
      </c>
      <c r="CY1133" s="162" t="str">
        <f t="shared" si="622"/>
        <v/>
      </c>
      <c r="CZ1133" s="162" t="str">
        <f t="shared" si="623"/>
        <v/>
      </c>
      <c r="DA1133" s="163" t="str">
        <f t="shared" si="624"/>
        <v/>
      </c>
    </row>
    <row r="1134" spans="1:105" ht="16.5" x14ac:dyDescent="0.3">
      <c r="A1134" s="135"/>
      <c r="B1134" s="136"/>
      <c r="C1134" s="136"/>
      <c r="D1134" s="137"/>
      <c r="E1134" s="176"/>
      <c r="F1134" s="182"/>
      <c r="G1134" s="183"/>
      <c r="H1134" s="183"/>
      <c r="I1134" s="183"/>
      <c r="J1134" s="183"/>
      <c r="K1134" s="183"/>
      <c r="L1134" s="183"/>
      <c r="M1134" s="186"/>
      <c r="N1134" s="182"/>
      <c r="O1134" s="184"/>
      <c r="P1134" s="178"/>
      <c r="Q1134" s="118">
        <f t="shared" si="593"/>
        <v>0</v>
      </c>
      <c r="R1134" s="3"/>
      <c r="S1134" s="3"/>
      <c r="T1134" s="4"/>
      <c r="U1134" s="4"/>
      <c r="V1134" s="99">
        <f t="shared" si="594"/>
        <v>0</v>
      </c>
      <c r="W1134" s="161"/>
      <c r="X1134" s="138"/>
      <c r="AH1134" s="158" t="str">
        <f t="array" ref="AH1134">IF(OR(AH$1=0, $A1134=""),"",SQRT((_xlfn.XLOOKUP(AH$1,$Z$2:$Z$16,$AA$2:$AA$16)-$T1134)^2+(_xlfn.XLOOKUP(AH$1,$Z$2:$Z$16,$AB$2:$AB$16)-$U1134)^2+(_xlfn.XLOOKUP(AH$1,$Z$2:$Z$16,$AC$2:$AC$16-$V1134)^2)))</f>
        <v/>
      </c>
      <c r="AI1134" s="140" t="str">
        <f t="array" ref="AI1134">IF(OR(AI$1=0, $A1134=""),"",SQRT((_xlfn.XLOOKUP(AI$1,$Z$2:$Z$16,$AA$2:$AA$16)-$T1134)^2+(_xlfn.XLOOKUP(AI$1,$Z$2:$Z$16,$AB$2:$AB$16)-$U1134)^2+(_xlfn.XLOOKUP(AI$1,$Z$2:$Z$16,$AC$2:$AC$16-$V1134)^2)))</f>
        <v/>
      </c>
      <c r="AJ1134" s="140" t="str">
        <f t="array" ref="AJ1134">IF(OR(AJ$1=0, $A1134=""),"",SQRT((_xlfn.XLOOKUP(AJ$1,$Z$2:$Z$16,$AA$2:$AA$16)-$T1134)^2+(_xlfn.XLOOKUP(AJ$1,$Z$2:$Z$16,$AB$2:$AB$16)-$U1134)^2+(_xlfn.XLOOKUP(AJ$1,$Z$2:$Z$16,$AC$2:$AC$16-$V1134)^2)))</f>
        <v/>
      </c>
      <c r="AK1134" s="140" t="str">
        <f t="array" ref="AK1134">IF(OR(AK$1=0, $A1134=""),"",SQRT((_xlfn.XLOOKUP(AK$1,$Z$2:$Z$16,$AA$2:$AA$16)-$T1134)^2+(_xlfn.XLOOKUP(AK$1,$Z$2:$Z$16,$AB$2:$AB$16)-$U1134)^2+(_xlfn.XLOOKUP(AK$1,$Z$2:$Z$16,$AC$2:$AC$16-$V1134)^2)))</f>
        <v/>
      </c>
      <c r="AL1134" s="140" t="str">
        <f t="array" ref="AL1134">IF(OR(AL$1=0, $A1134=""),"",SQRT((_xlfn.XLOOKUP(AL$1,$Z$2:$Z$16,$AA$2:$AA$16)-$T1134)^2+(_xlfn.XLOOKUP(AL$1,$Z$2:$Z$16,$AB$2:$AB$16)-$U1134)^2+(_xlfn.XLOOKUP(AL$1,$Z$2:$Z$16,$AC$2:$AC$16-$V1134)^2)))</f>
        <v/>
      </c>
      <c r="AM1134" s="140" t="str">
        <f t="array" ref="AM1134">IF(OR(AM$1=0, $A1134=""),"",SQRT((_xlfn.XLOOKUP(AM$1,$Z$2:$Z$16,$AA$2:$AA$16)-$T1134)^2+(_xlfn.XLOOKUP(AM$1,$Z$2:$Z$16,$AB$2:$AB$16)-$U1134)^2+(_xlfn.XLOOKUP(AM$1,$Z$2:$Z$16,$AC$2:$AC$16-$V1134)^2)))</f>
        <v/>
      </c>
      <c r="AN1134" s="140" t="str">
        <f t="array" ref="AN1134">IF(OR(AN$1=0, $A1134=""),"",SQRT((_xlfn.XLOOKUP(AN$1,$Z$2:$Z$16,$AA$2:$AA$16)-$T1134)^2+(_xlfn.XLOOKUP(AN$1,$Z$2:$Z$16,$AB$2:$AB$16)-$U1134)^2+(_xlfn.XLOOKUP(AN$1,$Z$2:$Z$16,$AC$2:$AC$16-$V1134)^2)))</f>
        <v/>
      </c>
      <c r="AO1134" s="140" t="str">
        <f t="array" ref="AO1134">IF(OR(AO$1=0, $A1134=""),"",SQRT((_xlfn.XLOOKUP(AO$1,$Z$2:$Z$16,$AA$2:$AA$16)-$T1134)^2+(_xlfn.XLOOKUP(AO$1,$Z$2:$Z$16,$AB$2:$AB$16)-$U1134)^2+(_xlfn.XLOOKUP(AO$1,$Z$2:$Z$16,$AC$2:$AC$16-$V1134)^2)))</f>
        <v/>
      </c>
      <c r="AP1134" s="141" t="str">
        <f t="array" ref="AP1134">IF(OR(AP$1=0, $A1134=""),"",SQRT((_xlfn.XLOOKUP(AP$1,$Z$2:$Z$16,$AA$2:$AA$16)-$T1134)^2+(_xlfn.XLOOKUP(AP$1,$Z$2:$Z$16,$AB$2:$AB$16)-$U1134)^2+(_xlfn.XLOOKUP(AP$1,$Z$2:$Z$16,$AC$2:$AC$16-$V1134)^2)))</f>
        <v/>
      </c>
      <c r="AQ1134" s="141" t="str">
        <f t="array" ref="AQ1134">IF(OR(AQ$1=0, $A1134=""),"",SQRT((_xlfn.XLOOKUP(AQ$1,$Z$2:$Z$16,$AA$2:$AA$16)-$T1134)^2+(_xlfn.XLOOKUP(AQ$1,$Z$2:$Z$16,$AB$2:$AB$16)-$U1134)^2+(_xlfn.XLOOKUP(AQ$1,$Z$2:$Z$16,$AC$2:$AC$16-$V1134)^2)))</f>
        <v/>
      </c>
      <c r="AR1134" s="141" t="str">
        <f t="array" ref="AR1134">IF(OR(AR$1=0, $A1134=""),"",SQRT((_xlfn.XLOOKUP(AR$1,$Z$2:$Z$16,$AA$2:$AA$16)-$T1134)^2+(_xlfn.XLOOKUP(AR$1,$Z$2:$Z$16,$AB$2:$AB$16)-$U1134)^2+(_xlfn.XLOOKUP(AR$1,$Z$2:$Z$16,$AC$2:$AC$16-$V1134)^2)))</f>
        <v/>
      </c>
      <c r="AS1134" s="141" t="str">
        <f t="array" ref="AS1134">IF(OR(AS$1=0, $A1134=""),"",SQRT((_xlfn.XLOOKUP(AS$1,$Z$2:$Z$16,$AA$2:$AA$16)-$T1134)^2+(_xlfn.XLOOKUP(AS$1,$Z$2:$Z$16,$AB$2:$AB$16)-$U1134)^2+(_xlfn.XLOOKUP(AS$1,$Z$2:$Z$16,$AC$2:$AC$16-$V1134)^2)))</f>
        <v/>
      </c>
      <c r="AT1134" s="141" t="str">
        <f t="array" ref="AT1134">IF(OR(AT$1=0, $A1134=""),"",SQRT((_xlfn.XLOOKUP(AT$1,$Z$2:$Z$16,$AA$2:$AA$16)-$T1134)^2+(_xlfn.XLOOKUP(AT$1,$Z$2:$Z$16,$AB$2:$AB$16)-$U1134)^2+(_xlfn.XLOOKUP(AT$1,$Z$2:$Z$16,$AC$2:$AC$16-$V1134)^2)))</f>
        <v/>
      </c>
      <c r="AU1134" s="141" t="str">
        <f t="array" ref="AU1134">IF(OR(AU$1=0, $A1134=""),"",SQRT((_xlfn.XLOOKUP(AU$1,$Z$2:$Z$16,$AA$2:$AA$16)-$T1134)^2+(_xlfn.XLOOKUP(AU$1,$Z$2:$Z$16,$AB$2:$AB$16)-$U1134)^2+(_xlfn.XLOOKUP(AU$1,$Z$2:$Z$16,$AC$2:$AC$16-$V1134)^2)))</f>
        <v/>
      </c>
      <c r="AV1134" s="142" t="str">
        <f t="array" ref="AV1134">IF(OR(AV$1=0, $A1134=""),"",SQRT((_xlfn.XLOOKUP(AV$1,$Z$2:$Z$16,$AA$2:$AA$16)-$T1134)^2+(_xlfn.XLOOKUP(AV$1,$Z$2:$Z$16,$AB$2:$AB$16)-$U1134)^2+(_xlfn.XLOOKUP(AV$1,$Z$2:$Z$16,$AC$2:$AC$16-$V1134)^2)))</f>
        <v/>
      </c>
      <c r="AW1134" s="124"/>
      <c r="AX1134" s="124"/>
      <c r="AY1134" s="125">
        <f t="shared" si="595"/>
        <v>0</v>
      </c>
      <c r="AZ1134" s="143">
        <f t="shared" si="596"/>
        <v>0</v>
      </c>
      <c r="BA1134" s="143">
        <f t="shared" si="597"/>
        <v>0</v>
      </c>
      <c r="BB1134" s="143">
        <f t="shared" si="598"/>
        <v>0</v>
      </c>
      <c r="BC1134" s="143">
        <f t="shared" si="599"/>
        <v>0</v>
      </c>
      <c r="BD1134" s="143">
        <f t="shared" si="600"/>
        <v>0</v>
      </c>
      <c r="BE1134" s="143">
        <f t="shared" si="601"/>
        <v>0</v>
      </c>
      <c r="BF1134" s="143">
        <f t="shared" si="602"/>
        <v>0</v>
      </c>
      <c r="BG1134" s="144">
        <f t="shared" si="603"/>
        <v>0</v>
      </c>
      <c r="BH1134" s="144">
        <f t="shared" si="604"/>
        <v>0</v>
      </c>
      <c r="BI1134" s="144">
        <f t="shared" si="605"/>
        <v>0</v>
      </c>
      <c r="BJ1134" s="144">
        <f t="shared" si="606"/>
        <v>0</v>
      </c>
      <c r="BK1134" s="144">
        <f t="shared" si="607"/>
        <v>0</v>
      </c>
      <c r="BL1134" s="144">
        <f t="shared" si="608"/>
        <v>0</v>
      </c>
      <c r="BM1134" s="145">
        <f t="shared" si="609"/>
        <v>0</v>
      </c>
      <c r="BN1134" s="124"/>
      <c r="BO1134" s="124"/>
      <c r="BP1134" s="124"/>
      <c r="BQ1134" s="124"/>
      <c r="BR1134" s="124"/>
      <c r="BS1134" s="124"/>
      <c r="BT1134" s="124"/>
      <c r="BU1134" s="124"/>
      <c r="BV1134" s="130"/>
      <c r="BW1134" s="130"/>
      <c r="BX1134" s="130"/>
      <c r="BY1134" s="130"/>
      <c r="BZ1134" s="130"/>
      <c r="CA1134" s="130"/>
      <c r="CB1134" s="130"/>
      <c r="CC1134" s="130"/>
      <c r="CD1134" s="130"/>
      <c r="CE1134" s="130"/>
      <c r="CF1134" s="130"/>
      <c r="CG1134" s="130"/>
      <c r="CH1134" s="130"/>
      <c r="CI1134" s="130"/>
      <c r="CJ1134" s="130"/>
      <c r="CM1134" s="159">
        <f t="shared" si="610"/>
        <v>0</v>
      </c>
      <c r="CN1134" s="160">
        <f t="shared" si="611"/>
        <v>0</v>
      </c>
      <c r="CO1134" s="160">
        <f t="shared" si="612"/>
        <v>0</v>
      </c>
      <c r="CP1134" s="160">
        <f t="shared" si="613"/>
        <v>0</v>
      </c>
      <c r="CQ1134" s="160">
        <f t="shared" si="614"/>
        <v>0</v>
      </c>
      <c r="CR1134" s="160" t="str">
        <f t="shared" si="615"/>
        <v/>
      </c>
      <c r="CS1134" s="160" t="str">
        <f t="shared" si="616"/>
        <v/>
      </c>
      <c r="CT1134" s="160" t="str">
        <f t="shared" si="617"/>
        <v/>
      </c>
      <c r="CU1134" s="162" t="str">
        <f t="shared" si="618"/>
        <v/>
      </c>
      <c r="CV1134" s="162" t="str">
        <f t="shared" si="619"/>
        <v/>
      </c>
      <c r="CW1134" s="162" t="str">
        <f t="shared" si="620"/>
        <v/>
      </c>
      <c r="CX1134" s="162" t="str">
        <f t="shared" si="621"/>
        <v/>
      </c>
      <c r="CY1134" s="162" t="str">
        <f t="shared" si="622"/>
        <v/>
      </c>
      <c r="CZ1134" s="162" t="str">
        <f t="shared" si="623"/>
        <v/>
      </c>
      <c r="DA1134" s="163" t="str">
        <f t="shared" si="624"/>
        <v/>
      </c>
    </row>
    <row r="1135" spans="1:105" ht="16.5" x14ac:dyDescent="0.3">
      <c r="A1135" s="135"/>
      <c r="B1135" s="136"/>
      <c r="C1135" s="136"/>
      <c r="D1135" s="137"/>
      <c r="E1135" s="176"/>
      <c r="F1135" s="182"/>
      <c r="G1135" s="183"/>
      <c r="H1135" s="183"/>
      <c r="I1135" s="183"/>
      <c r="J1135" s="183"/>
      <c r="K1135" s="183"/>
      <c r="L1135" s="183"/>
      <c r="M1135" s="186"/>
      <c r="N1135" s="182"/>
      <c r="O1135" s="184"/>
      <c r="P1135" s="178"/>
      <c r="Q1135" s="118">
        <f t="shared" si="593"/>
        <v>0</v>
      </c>
      <c r="R1135" s="3"/>
      <c r="S1135" s="3"/>
      <c r="T1135" s="4"/>
      <c r="U1135" s="4"/>
      <c r="V1135" s="99">
        <f t="shared" si="594"/>
        <v>0</v>
      </c>
      <c r="W1135" s="161"/>
      <c r="X1135" s="138"/>
      <c r="AH1135" s="158" t="str">
        <f t="array" ref="AH1135">IF(OR(AH$1=0, $A1135=""),"",SQRT((_xlfn.XLOOKUP(AH$1,$Z$2:$Z$16,$AA$2:$AA$16)-$T1135)^2+(_xlfn.XLOOKUP(AH$1,$Z$2:$Z$16,$AB$2:$AB$16)-$U1135)^2+(_xlfn.XLOOKUP(AH$1,$Z$2:$Z$16,$AC$2:$AC$16-$V1135)^2)))</f>
        <v/>
      </c>
      <c r="AI1135" s="140" t="str">
        <f t="array" ref="AI1135">IF(OR(AI$1=0, $A1135=""),"",SQRT((_xlfn.XLOOKUP(AI$1,$Z$2:$Z$16,$AA$2:$AA$16)-$T1135)^2+(_xlfn.XLOOKUP(AI$1,$Z$2:$Z$16,$AB$2:$AB$16)-$U1135)^2+(_xlfn.XLOOKUP(AI$1,$Z$2:$Z$16,$AC$2:$AC$16-$V1135)^2)))</f>
        <v/>
      </c>
      <c r="AJ1135" s="140" t="str">
        <f t="array" ref="AJ1135">IF(OR(AJ$1=0, $A1135=""),"",SQRT((_xlfn.XLOOKUP(AJ$1,$Z$2:$Z$16,$AA$2:$AA$16)-$T1135)^2+(_xlfn.XLOOKUP(AJ$1,$Z$2:$Z$16,$AB$2:$AB$16)-$U1135)^2+(_xlfn.XLOOKUP(AJ$1,$Z$2:$Z$16,$AC$2:$AC$16-$V1135)^2)))</f>
        <v/>
      </c>
      <c r="AK1135" s="140" t="str">
        <f t="array" ref="AK1135">IF(OR(AK$1=0, $A1135=""),"",SQRT((_xlfn.XLOOKUP(AK$1,$Z$2:$Z$16,$AA$2:$AA$16)-$T1135)^2+(_xlfn.XLOOKUP(AK$1,$Z$2:$Z$16,$AB$2:$AB$16)-$U1135)^2+(_xlfn.XLOOKUP(AK$1,$Z$2:$Z$16,$AC$2:$AC$16-$V1135)^2)))</f>
        <v/>
      </c>
      <c r="AL1135" s="140" t="str">
        <f t="array" ref="AL1135">IF(OR(AL$1=0, $A1135=""),"",SQRT((_xlfn.XLOOKUP(AL$1,$Z$2:$Z$16,$AA$2:$AA$16)-$T1135)^2+(_xlfn.XLOOKUP(AL$1,$Z$2:$Z$16,$AB$2:$AB$16)-$U1135)^2+(_xlfn.XLOOKUP(AL$1,$Z$2:$Z$16,$AC$2:$AC$16-$V1135)^2)))</f>
        <v/>
      </c>
      <c r="AM1135" s="140" t="str">
        <f t="array" ref="AM1135">IF(OR(AM$1=0, $A1135=""),"",SQRT((_xlfn.XLOOKUP(AM$1,$Z$2:$Z$16,$AA$2:$AA$16)-$T1135)^2+(_xlfn.XLOOKUP(AM$1,$Z$2:$Z$16,$AB$2:$AB$16)-$U1135)^2+(_xlfn.XLOOKUP(AM$1,$Z$2:$Z$16,$AC$2:$AC$16-$V1135)^2)))</f>
        <v/>
      </c>
      <c r="AN1135" s="140" t="str">
        <f t="array" ref="AN1135">IF(OR(AN$1=0, $A1135=""),"",SQRT((_xlfn.XLOOKUP(AN$1,$Z$2:$Z$16,$AA$2:$AA$16)-$T1135)^2+(_xlfn.XLOOKUP(AN$1,$Z$2:$Z$16,$AB$2:$AB$16)-$U1135)^2+(_xlfn.XLOOKUP(AN$1,$Z$2:$Z$16,$AC$2:$AC$16-$V1135)^2)))</f>
        <v/>
      </c>
      <c r="AO1135" s="140" t="str">
        <f t="array" ref="AO1135">IF(OR(AO$1=0, $A1135=""),"",SQRT((_xlfn.XLOOKUP(AO$1,$Z$2:$Z$16,$AA$2:$AA$16)-$T1135)^2+(_xlfn.XLOOKUP(AO$1,$Z$2:$Z$16,$AB$2:$AB$16)-$U1135)^2+(_xlfn.XLOOKUP(AO$1,$Z$2:$Z$16,$AC$2:$AC$16-$V1135)^2)))</f>
        <v/>
      </c>
      <c r="AP1135" s="141" t="str">
        <f t="array" ref="AP1135">IF(OR(AP$1=0, $A1135=""),"",SQRT((_xlfn.XLOOKUP(AP$1,$Z$2:$Z$16,$AA$2:$AA$16)-$T1135)^2+(_xlfn.XLOOKUP(AP$1,$Z$2:$Z$16,$AB$2:$AB$16)-$U1135)^2+(_xlfn.XLOOKUP(AP$1,$Z$2:$Z$16,$AC$2:$AC$16-$V1135)^2)))</f>
        <v/>
      </c>
      <c r="AQ1135" s="141" t="str">
        <f t="array" ref="AQ1135">IF(OR(AQ$1=0, $A1135=""),"",SQRT((_xlfn.XLOOKUP(AQ$1,$Z$2:$Z$16,$AA$2:$AA$16)-$T1135)^2+(_xlfn.XLOOKUP(AQ$1,$Z$2:$Z$16,$AB$2:$AB$16)-$U1135)^2+(_xlfn.XLOOKUP(AQ$1,$Z$2:$Z$16,$AC$2:$AC$16-$V1135)^2)))</f>
        <v/>
      </c>
      <c r="AR1135" s="141" t="str">
        <f t="array" ref="AR1135">IF(OR(AR$1=0, $A1135=""),"",SQRT((_xlfn.XLOOKUP(AR$1,$Z$2:$Z$16,$AA$2:$AA$16)-$T1135)^2+(_xlfn.XLOOKUP(AR$1,$Z$2:$Z$16,$AB$2:$AB$16)-$U1135)^2+(_xlfn.XLOOKUP(AR$1,$Z$2:$Z$16,$AC$2:$AC$16-$V1135)^2)))</f>
        <v/>
      </c>
      <c r="AS1135" s="141" t="str">
        <f t="array" ref="AS1135">IF(OR(AS$1=0, $A1135=""),"",SQRT((_xlfn.XLOOKUP(AS$1,$Z$2:$Z$16,$AA$2:$AA$16)-$T1135)^2+(_xlfn.XLOOKUP(AS$1,$Z$2:$Z$16,$AB$2:$AB$16)-$U1135)^2+(_xlfn.XLOOKUP(AS$1,$Z$2:$Z$16,$AC$2:$AC$16-$V1135)^2)))</f>
        <v/>
      </c>
      <c r="AT1135" s="141" t="str">
        <f t="array" ref="AT1135">IF(OR(AT$1=0, $A1135=""),"",SQRT((_xlfn.XLOOKUP(AT$1,$Z$2:$Z$16,$AA$2:$AA$16)-$T1135)^2+(_xlfn.XLOOKUP(AT$1,$Z$2:$Z$16,$AB$2:$AB$16)-$U1135)^2+(_xlfn.XLOOKUP(AT$1,$Z$2:$Z$16,$AC$2:$AC$16-$V1135)^2)))</f>
        <v/>
      </c>
      <c r="AU1135" s="141" t="str">
        <f t="array" ref="AU1135">IF(OR(AU$1=0, $A1135=""),"",SQRT((_xlfn.XLOOKUP(AU$1,$Z$2:$Z$16,$AA$2:$AA$16)-$T1135)^2+(_xlfn.XLOOKUP(AU$1,$Z$2:$Z$16,$AB$2:$AB$16)-$U1135)^2+(_xlfn.XLOOKUP(AU$1,$Z$2:$Z$16,$AC$2:$AC$16-$V1135)^2)))</f>
        <v/>
      </c>
      <c r="AV1135" s="142" t="str">
        <f t="array" ref="AV1135">IF(OR(AV$1=0, $A1135=""),"",SQRT((_xlfn.XLOOKUP(AV$1,$Z$2:$Z$16,$AA$2:$AA$16)-$T1135)^2+(_xlfn.XLOOKUP(AV$1,$Z$2:$Z$16,$AB$2:$AB$16)-$U1135)^2+(_xlfn.XLOOKUP(AV$1,$Z$2:$Z$16,$AC$2:$AC$16-$V1135)^2)))</f>
        <v/>
      </c>
      <c r="AW1135" s="124"/>
      <c r="AX1135" s="124"/>
      <c r="AY1135" s="125">
        <f t="shared" si="595"/>
        <v>0</v>
      </c>
      <c r="AZ1135" s="143">
        <f t="shared" si="596"/>
        <v>0</v>
      </c>
      <c r="BA1135" s="143">
        <f t="shared" si="597"/>
        <v>0</v>
      </c>
      <c r="BB1135" s="143">
        <f t="shared" si="598"/>
        <v>0</v>
      </c>
      <c r="BC1135" s="143">
        <f t="shared" si="599"/>
        <v>0</v>
      </c>
      <c r="BD1135" s="143">
        <f t="shared" si="600"/>
        <v>0</v>
      </c>
      <c r="BE1135" s="143">
        <f t="shared" si="601"/>
        <v>0</v>
      </c>
      <c r="BF1135" s="143">
        <f t="shared" si="602"/>
        <v>0</v>
      </c>
      <c r="BG1135" s="144">
        <f t="shared" si="603"/>
        <v>0</v>
      </c>
      <c r="BH1135" s="144">
        <f t="shared" si="604"/>
        <v>0</v>
      </c>
      <c r="BI1135" s="144">
        <f t="shared" si="605"/>
        <v>0</v>
      </c>
      <c r="BJ1135" s="144">
        <f t="shared" si="606"/>
        <v>0</v>
      </c>
      <c r="BK1135" s="144">
        <f t="shared" si="607"/>
        <v>0</v>
      </c>
      <c r="BL1135" s="144">
        <f t="shared" si="608"/>
        <v>0</v>
      </c>
      <c r="BM1135" s="145">
        <f t="shared" si="609"/>
        <v>0</v>
      </c>
      <c r="BN1135" s="124"/>
      <c r="BO1135" s="124"/>
      <c r="BP1135" s="124"/>
      <c r="BQ1135" s="124"/>
      <c r="BR1135" s="124"/>
      <c r="BS1135" s="124"/>
      <c r="BT1135" s="124"/>
      <c r="BU1135" s="124"/>
      <c r="BV1135" s="130"/>
      <c r="BW1135" s="130"/>
      <c r="BX1135" s="130"/>
      <c r="BY1135" s="130"/>
      <c r="BZ1135" s="130"/>
      <c r="CA1135" s="130"/>
      <c r="CB1135" s="130"/>
      <c r="CC1135" s="130"/>
      <c r="CD1135" s="130"/>
      <c r="CE1135" s="130"/>
      <c r="CF1135" s="130"/>
      <c r="CG1135" s="130"/>
      <c r="CH1135" s="130"/>
      <c r="CI1135" s="130"/>
      <c r="CJ1135" s="130"/>
      <c r="CM1135" s="159">
        <f t="shared" si="610"/>
        <v>0</v>
      </c>
      <c r="CN1135" s="160">
        <f t="shared" si="611"/>
        <v>0</v>
      </c>
      <c r="CO1135" s="160">
        <f t="shared" si="612"/>
        <v>0</v>
      </c>
      <c r="CP1135" s="160">
        <f t="shared" si="613"/>
        <v>0</v>
      </c>
      <c r="CQ1135" s="160">
        <f t="shared" si="614"/>
        <v>0</v>
      </c>
      <c r="CR1135" s="160" t="str">
        <f t="shared" si="615"/>
        <v/>
      </c>
      <c r="CS1135" s="160" t="str">
        <f t="shared" si="616"/>
        <v/>
      </c>
      <c r="CT1135" s="160" t="str">
        <f t="shared" si="617"/>
        <v/>
      </c>
      <c r="CU1135" s="162" t="str">
        <f t="shared" si="618"/>
        <v/>
      </c>
      <c r="CV1135" s="162" t="str">
        <f t="shared" si="619"/>
        <v/>
      </c>
      <c r="CW1135" s="162" t="str">
        <f t="shared" si="620"/>
        <v/>
      </c>
      <c r="CX1135" s="162" t="str">
        <f t="shared" si="621"/>
        <v/>
      </c>
      <c r="CY1135" s="162" t="str">
        <f t="shared" si="622"/>
        <v/>
      </c>
      <c r="CZ1135" s="162" t="str">
        <f t="shared" si="623"/>
        <v/>
      </c>
      <c r="DA1135" s="163" t="str">
        <f t="shared" si="624"/>
        <v/>
      </c>
    </row>
    <row r="1136" spans="1:105" ht="16.5" x14ac:dyDescent="0.3">
      <c r="A1136" s="135"/>
      <c r="B1136" s="136"/>
      <c r="C1136" s="136"/>
      <c r="D1136" s="137"/>
      <c r="E1136" s="176"/>
      <c r="F1136" s="182"/>
      <c r="G1136" s="183"/>
      <c r="H1136" s="183"/>
      <c r="I1136" s="183"/>
      <c r="J1136" s="183"/>
      <c r="K1136" s="183"/>
      <c r="L1136" s="183"/>
      <c r="M1136" s="186"/>
      <c r="N1136" s="182"/>
      <c r="O1136" s="184"/>
      <c r="P1136" s="178"/>
      <c r="Q1136" s="118">
        <f t="shared" si="593"/>
        <v>0</v>
      </c>
      <c r="R1136" s="3"/>
      <c r="S1136" s="3"/>
      <c r="T1136" s="4"/>
      <c r="U1136" s="4"/>
      <c r="V1136" s="99">
        <f t="shared" si="594"/>
        <v>0</v>
      </c>
      <c r="W1136" s="161"/>
      <c r="X1136" s="138"/>
      <c r="AH1136" s="158" t="str">
        <f t="array" ref="AH1136">IF(OR(AH$1=0, $A1136=""),"",SQRT((_xlfn.XLOOKUP(AH$1,$Z$2:$Z$16,$AA$2:$AA$16)-$T1136)^2+(_xlfn.XLOOKUP(AH$1,$Z$2:$Z$16,$AB$2:$AB$16)-$U1136)^2+(_xlfn.XLOOKUP(AH$1,$Z$2:$Z$16,$AC$2:$AC$16-$V1136)^2)))</f>
        <v/>
      </c>
      <c r="AI1136" s="140" t="str">
        <f t="array" ref="AI1136">IF(OR(AI$1=0, $A1136=""),"",SQRT((_xlfn.XLOOKUP(AI$1,$Z$2:$Z$16,$AA$2:$AA$16)-$T1136)^2+(_xlfn.XLOOKUP(AI$1,$Z$2:$Z$16,$AB$2:$AB$16)-$U1136)^2+(_xlfn.XLOOKUP(AI$1,$Z$2:$Z$16,$AC$2:$AC$16-$V1136)^2)))</f>
        <v/>
      </c>
      <c r="AJ1136" s="140" t="str">
        <f t="array" ref="AJ1136">IF(OR(AJ$1=0, $A1136=""),"",SQRT((_xlfn.XLOOKUP(AJ$1,$Z$2:$Z$16,$AA$2:$AA$16)-$T1136)^2+(_xlfn.XLOOKUP(AJ$1,$Z$2:$Z$16,$AB$2:$AB$16)-$U1136)^2+(_xlfn.XLOOKUP(AJ$1,$Z$2:$Z$16,$AC$2:$AC$16-$V1136)^2)))</f>
        <v/>
      </c>
      <c r="AK1136" s="140" t="str">
        <f t="array" ref="AK1136">IF(OR(AK$1=0, $A1136=""),"",SQRT((_xlfn.XLOOKUP(AK$1,$Z$2:$Z$16,$AA$2:$AA$16)-$T1136)^2+(_xlfn.XLOOKUP(AK$1,$Z$2:$Z$16,$AB$2:$AB$16)-$U1136)^2+(_xlfn.XLOOKUP(AK$1,$Z$2:$Z$16,$AC$2:$AC$16-$V1136)^2)))</f>
        <v/>
      </c>
      <c r="AL1136" s="140" t="str">
        <f t="array" ref="AL1136">IF(OR(AL$1=0, $A1136=""),"",SQRT((_xlfn.XLOOKUP(AL$1,$Z$2:$Z$16,$AA$2:$AA$16)-$T1136)^2+(_xlfn.XLOOKUP(AL$1,$Z$2:$Z$16,$AB$2:$AB$16)-$U1136)^2+(_xlfn.XLOOKUP(AL$1,$Z$2:$Z$16,$AC$2:$AC$16-$V1136)^2)))</f>
        <v/>
      </c>
      <c r="AM1136" s="140" t="str">
        <f t="array" ref="AM1136">IF(OR(AM$1=0, $A1136=""),"",SQRT((_xlfn.XLOOKUP(AM$1,$Z$2:$Z$16,$AA$2:$AA$16)-$T1136)^2+(_xlfn.XLOOKUP(AM$1,$Z$2:$Z$16,$AB$2:$AB$16)-$U1136)^2+(_xlfn.XLOOKUP(AM$1,$Z$2:$Z$16,$AC$2:$AC$16-$V1136)^2)))</f>
        <v/>
      </c>
      <c r="AN1136" s="140" t="str">
        <f t="array" ref="AN1136">IF(OR(AN$1=0, $A1136=""),"",SQRT((_xlfn.XLOOKUP(AN$1,$Z$2:$Z$16,$AA$2:$AA$16)-$T1136)^2+(_xlfn.XLOOKUP(AN$1,$Z$2:$Z$16,$AB$2:$AB$16)-$U1136)^2+(_xlfn.XLOOKUP(AN$1,$Z$2:$Z$16,$AC$2:$AC$16-$V1136)^2)))</f>
        <v/>
      </c>
      <c r="AO1136" s="140" t="str">
        <f t="array" ref="AO1136">IF(OR(AO$1=0, $A1136=""),"",SQRT((_xlfn.XLOOKUP(AO$1,$Z$2:$Z$16,$AA$2:$AA$16)-$T1136)^2+(_xlfn.XLOOKUP(AO$1,$Z$2:$Z$16,$AB$2:$AB$16)-$U1136)^2+(_xlfn.XLOOKUP(AO$1,$Z$2:$Z$16,$AC$2:$AC$16-$V1136)^2)))</f>
        <v/>
      </c>
      <c r="AP1136" s="141" t="str">
        <f t="array" ref="AP1136">IF(OR(AP$1=0, $A1136=""),"",SQRT((_xlfn.XLOOKUP(AP$1,$Z$2:$Z$16,$AA$2:$AA$16)-$T1136)^2+(_xlfn.XLOOKUP(AP$1,$Z$2:$Z$16,$AB$2:$AB$16)-$U1136)^2+(_xlfn.XLOOKUP(AP$1,$Z$2:$Z$16,$AC$2:$AC$16-$V1136)^2)))</f>
        <v/>
      </c>
      <c r="AQ1136" s="141" t="str">
        <f t="array" ref="AQ1136">IF(OR(AQ$1=0, $A1136=""),"",SQRT((_xlfn.XLOOKUP(AQ$1,$Z$2:$Z$16,$AA$2:$AA$16)-$T1136)^2+(_xlfn.XLOOKUP(AQ$1,$Z$2:$Z$16,$AB$2:$AB$16)-$U1136)^2+(_xlfn.XLOOKUP(AQ$1,$Z$2:$Z$16,$AC$2:$AC$16-$V1136)^2)))</f>
        <v/>
      </c>
      <c r="AR1136" s="141" t="str">
        <f t="array" ref="AR1136">IF(OR(AR$1=0, $A1136=""),"",SQRT((_xlfn.XLOOKUP(AR$1,$Z$2:$Z$16,$AA$2:$AA$16)-$T1136)^2+(_xlfn.XLOOKUP(AR$1,$Z$2:$Z$16,$AB$2:$AB$16)-$U1136)^2+(_xlfn.XLOOKUP(AR$1,$Z$2:$Z$16,$AC$2:$AC$16-$V1136)^2)))</f>
        <v/>
      </c>
      <c r="AS1136" s="141" t="str">
        <f t="array" ref="AS1136">IF(OR(AS$1=0, $A1136=""),"",SQRT((_xlfn.XLOOKUP(AS$1,$Z$2:$Z$16,$AA$2:$AA$16)-$T1136)^2+(_xlfn.XLOOKUP(AS$1,$Z$2:$Z$16,$AB$2:$AB$16)-$U1136)^2+(_xlfn.XLOOKUP(AS$1,$Z$2:$Z$16,$AC$2:$AC$16-$V1136)^2)))</f>
        <v/>
      </c>
      <c r="AT1136" s="141" t="str">
        <f t="array" ref="AT1136">IF(OR(AT$1=0, $A1136=""),"",SQRT((_xlfn.XLOOKUP(AT$1,$Z$2:$Z$16,$AA$2:$AA$16)-$T1136)^2+(_xlfn.XLOOKUP(AT$1,$Z$2:$Z$16,$AB$2:$AB$16)-$U1136)^2+(_xlfn.XLOOKUP(AT$1,$Z$2:$Z$16,$AC$2:$AC$16-$V1136)^2)))</f>
        <v/>
      </c>
      <c r="AU1136" s="141" t="str">
        <f t="array" ref="AU1136">IF(OR(AU$1=0, $A1136=""),"",SQRT((_xlfn.XLOOKUP(AU$1,$Z$2:$Z$16,$AA$2:$AA$16)-$T1136)^2+(_xlfn.XLOOKUP(AU$1,$Z$2:$Z$16,$AB$2:$AB$16)-$U1136)^2+(_xlfn.XLOOKUP(AU$1,$Z$2:$Z$16,$AC$2:$AC$16-$V1136)^2)))</f>
        <v/>
      </c>
      <c r="AV1136" s="142" t="str">
        <f t="array" ref="AV1136">IF(OR(AV$1=0, $A1136=""),"",SQRT((_xlfn.XLOOKUP(AV$1,$Z$2:$Z$16,$AA$2:$AA$16)-$T1136)^2+(_xlfn.XLOOKUP(AV$1,$Z$2:$Z$16,$AB$2:$AB$16)-$U1136)^2+(_xlfn.XLOOKUP(AV$1,$Z$2:$Z$16,$AC$2:$AC$16-$V1136)^2)))</f>
        <v/>
      </c>
      <c r="AW1136" s="124"/>
      <c r="AX1136" s="124"/>
      <c r="AY1136" s="125">
        <f t="shared" si="595"/>
        <v>0</v>
      </c>
      <c r="AZ1136" s="143">
        <f t="shared" si="596"/>
        <v>0</v>
      </c>
      <c r="BA1136" s="143">
        <f t="shared" si="597"/>
        <v>0</v>
      </c>
      <c r="BB1136" s="143">
        <f t="shared" si="598"/>
        <v>0</v>
      </c>
      <c r="BC1136" s="143">
        <f t="shared" si="599"/>
        <v>0</v>
      </c>
      <c r="BD1136" s="143">
        <f t="shared" si="600"/>
        <v>0</v>
      </c>
      <c r="BE1136" s="143">
        <f t="shared" si="601"/>
        <v>0</v>
      </c>
      <c r="BF1136" s="143">
        <f t="shared" si="602"/>
        <v>0</v>
      </c>
      <c r="BG1136" s="144">
        <f t="shared" si="603"/>
        <v>0</v>
      </c>
      <c r="BH1136" s="144">
        <f t="shared" si="604"/>
        <v>0</v>
      </c>
      <c r="BI1136" s="144">
        <f t="shared" si="605"/>
        <v>0</v>
      </c>
      <c r="BJ1136" s="144">
        <f t="shared" si="606"/>
        <v>0</v>
      </c>
      <c r="BK1136" s="144">
        <f t="shared" si="607"/>
        <v>0</v>
      </c>
      <c r="BL1136" s="144">
        <f t="shared" si="608"/>
        <v>0</v>
      </c>
      <c r="BM1136" s="145">
        <f t="shared" si="609"/>
        <v>0</v>
      </c>
      <c r="BN1136" s="124"/>
      <c r="BO1136" s="124"/>
      <c r="BP1136" s="124"/>
      <c r="BQ1136" s="124"/>
      <c r="BR1136" s="124"/>
      <c r="BS1136" s="124"/>
      <c r="BT1136" s="124"/>
      <c r="BU1136" s="124"/>
      <c r="BV1136" s="130"/>
      <c r="BW1136" s="130"/>
      <c r="BX1136" s="130"/>
      <c r="BY1136" s="130"/>
      <c r="BZ1136" s="130"/>
      <c r="CA1136" s="130"/>
      <c r="CB1136" s="130"/>
      <c r="CC1136" s="130"/>
      <c r="CD1136" s="130"/>
      <c r="CE1136" s="130"/>
      <c r="CF1136" s="130"/>
      <c r="CG1136" s="130"/>
      <c r="CH1136" s="130"/>
      <c r="CI1136" s="130"/>
      <c r="CJ1136" s="130"/>
      <c r="CM1136" s="159">
        <f t="shared" si="610"/>
        <v>0</v>
      </c>
      <c r="CN1136" s="160">
        <f t="shared" si="611"/>
        <v>0</v>
      </c>
      <c r="CO1136" s="160">
        <f t="shared" si="612"/>
        <v>0</v>
      </c>
      <c r="CP1136" s="160">
        <f t="shared" si="613"/>
        <v>0</v>
      </c>
      <c r="CQ1136" s="160">
        <f t="shared" si="614"/>
        <v>0</v>
      </c>
      <c r="CR1136" s="160" t="str">
        <f t="shared" si="615"/>
        <v/>
      </c>
      <c r="CS1136" s="160" t="str">
        <f t="shared" si="616"/>
        <v/>
      </c>
      <c r="CT1136" s="160" t="str">
        <f t="shared" si="617"/>
        <v/>
      </c>
      <c r="CU1136" s="162" t="str">
        <f t="shared" si="618"/>
        <v/>
      </c>
      <c r="CV1136" s="162" t="str">
        <f t="shared" si="619"/>
        <v/>
      </c>
      <c r="CW1136" s="162" t="str">
        <f t="shared" si="620"/>
        <v/>
      </c>
      <c r="CX1136" s="162" t="str">
        <f t="shared" si="621"/>
        <v/>
      </c>
      <c r="CY1136" s="162" t="str">
        <f t="shared" si="622"/>
        <v/>
      </c>
      <c r="CZ1136" s="162" t="str">
        <f t="shared" si="623"/>
        <v/>
      </c>
      <c r="DA1136" s="163" t="str">
        <f t="shared" si="624"/>
        <v/>
      </c>
    </row>
    <row r="1137" spans="1:105" ht="16.5" x14ac:dyDescent="0.3">
      <c r="A1137" s="135"/>
      <c r="B1137" s="136"/>
      <c r="C1137" s="136"/>
      <c r="D1137" s="137"/>
      <c r="E1137" s="176"/>
      <c r="F1137" s="182"/>
      <c r="G1137" s="183"/>
      <c r="H1137" s="183"/>
      <c r="I1137" s="183"/>
      <c r="J1137" s="183"/>
      <c r="K1137" s="183"/>
      <c r="L1137" s="183"/>
      <c r="M1137" s="186"/>
      <c r="N1137" s="182"/>
      <c r="O1137" s="184"/>
      <c r="P1137" s="178"/>
      <c r="Q1137" s="118">
        <f t="shared" si="593"/>
        <v>0</v>
      </c>
      <c r="R1137" s="3"/>
      <c r="S1137" s="3"/>
      <c r="T1137" s="4"/>
      <c r="U1137" s="4"/>
      <c r="V1137" s="99">
        <f t="shared" si="594"/>
        <v>0</v>
      </c>
      <c r="W1137" s="161"/>
      <c r="X1137" s="138"/>
      <c r="AH1137" s="158" t="str">
        <f t="array" ref="AH1137">IF(OR(AH$1=0, $A1137=""),"",SQRT((_xlfn.XLOOKUP(AH$1,$Z$2:$Z$16,$AA$2:$AA$16)-$T1137)^2+(_xlfn.XLOOKUP(AH$1,$Z$2:$Z$16,$AB$2:$AB$16)-$U1137)^2+(_xlfn.XLOOKUP(AH$1,$Z$2:$Z$16,$AC$2:$AC$16-$V1137)^2)))</f>
        <v/>
      </c>
      <c r="AI1137" s="140" t="str">
        <f t="array" ref="AI1137">IF(OR(AI$1=0, $A1137=""),"",SQRT((_xlfn.XLOOKUP(AI$1,$Z$2:$Z$16,$AA$2:$AA$16)-$T1137)^2+(_xlfn.XLOOKUP(AI$1,$Z$2:$Z$16,$AB$2:$AB$16)-$U1137)^2+(_xlfn.XLOOKUP(AI$1,$Z$2:$Z$16,$AC$2:$AC$16-$V1137)^2)))</f>
        <v/>
      </c>
      <c r="AJ1137" s="140" t="str">
        <f t="array" ref="AJ1137">IF(OR(AJ$1=0, $A1137=""),"",SQRT((_xlfn.XLOOKUP(AJ$1,$Z$2:$Z$16,$AA$2:$AA$16)-$T1137)^2+(_xlfn.XLOOKUP(AJ$1,$Z$2:$Z$16,$AB$2:$AB$16)-$U1137)^2+(_xlfn.XLOOKUP(AJ$1,$Z$2:$Z$16,$AC$2:$AC$16-$V1137)^2)))</f>
        <v/>
      </c>
      <c r="AK1137" s="140" t="str">
        <f t="array" ref="AK1137">IF(OR(AK$1=0, $A1137=""),"",SQRT((_xlfn.XLOOKUP(AK$1,$Z$2:$Z$16,$AA$2:$AA$16)-$T1137)^2+(_xlfn.XLOOKUP(AK$1,$Z$2:$Z$16,$AB$2:$AB$16)-$U1137)^2+(_xlfn.XLOOKUP(AK$1,$Z$2:$Z$16,$AC$2:$AC$16-$V1137)^2)))</f>
        <v/>
      </c>
      <c r="AL1137" s="140" t="str">
        <f t="array" ref="AL1137">IF(OR(AL$1=0, $A1137=""),"",SQRT((_xlfn.XLOOKUP(AL$1,$Z$2:$Z$16,$AA$2:$AA$16)-$T1137)^2+(_xlfn.XLOOKUP(AL$1,$Z$2:$Z$16,$AB$2:$AB$16)-$U1137)^2+(_xlfn.XLOOKUP(AL$1,$Z$2:$Z$16,$AC$2:$AC$16-$V1137)^2)))</f>
        <v/>
      </c>
      <c r="AM1137" s="140" t="str">
        <f t="array" ref="AM1137">IF(OR(AM$1=0, $A1137=""),"",SQRT((_xlfn.XLOOKUP(AM$1,$Z$2:$Z$16,$AA$2:$AA$16)-$T1137)^2+(_xlfn.XLOOKUP(AM$1,$Z$2:$Z$16,$AB$2:$AB$16)-$U1137)^2+(_xlfn.XLOOKUP(AM$1,$Z$2:$Z$16,$AC$2:$AC$16-$V1137)^2)))</f>
        <v/>
      </c>
      <c r="AN1137" s="140" t="str">
        <f t="array" ref="AN1137">IF(OR(AN$1=0, $A1137=""),"",SQRT((_xlfn.XLOOKUP(AN$1,$Z$2:$Z$16,$AA$2:$AA$16)-$T1137)^2+(_xlfn.XLOOKUP(AN$1,$Z$2:$Z$16,$AB$2:$AB$16)-$U1137)^2+(_xlfn.XLOOKUP(AN$1,$Z$2:$Z$16,$AC$2:$AC$16-$V1137)^2)))</f>
        <v/>
      </c>
      <c r="AO1137" s="140" t="str">
        <f t="array" ref="AO1137">IF(OR(AO$1=0, $A1137=""),"",SQRT((_xlfn.XLOOKUP(AO$1,$Z$2:$Z$16,$AA$2:$AA$16)-$T1137)^2+(_xlfn.XLOOKUP(AO$1,$Z$2:$Z$16,$AB$2:$AB$16)-$U1137)^2+(_xlfn.XLOOKUP(AO$1,$Z$2:$Z$16,$AC$2:$AC$16-$V1137)^2)))</f>
        <v/>
      </c>
      <c r="AP1137" s="141" t="str">
        <f t="array" ref="AP1137">IF(OR(AP$1=0, $A1137=""),"",SQRT((_xlfn.XLOOKUP(AP$1,$Z$2:$Z$16,$AA$2:$AA$16)-$T1137)^2+(_xlfn.XLOOKUP(AP$1,$Z$2:$Z$16,$AB$2:$AB$16)-$U1137)^2+(_xlfn.XLOOKUP(AP$1,$Z$2:$Z$16,$AC$2:$AC$16-$V1137)^2)))</f>
        <v/>
      </c>
      <c r="AQ1137" s="141" t="str">
        <f t="array" ref="AQ1137">IF(OR(AQ$1=0, $A1137=""),"",SQRT((_xlfn.XLOOKUP(AQ$1,$Z$2:$Z$16,$AA$2:$AA$16)-$T1137)^2+(_xlfn.XLOOKUP(AQ$1,$Z$2:$Z$16,$AB$2:$AB$16)-$U1137)^2+(_xlfn.XLOOKUP(AQ$1,$Z$2:$Z$16,$AC$2:$AC$16-$V1137)^2)))</f>
        <v/>
      </c>
      <c r="AR1137" s="141" t="str">
        <f t="array" ref="AR1137">IF(OR(AR$1=0, $A1137=""),"",SQRT((_xlfn.XLOOKUP(AR$1,$Z$2:$Z$16,$AA$2:$AA$16)-$T1137)^2+(_xlfn.XLOOKUP(AR$1,$Z$2:$Z$16,$AB$2:$AB$16)-$U1137)^2+(_xlfn.XLOOKUP(AR$1,$Z$2:$Z$16,$AC$2:$AC$16-$V1137)^2)))</f>
        <v/>
      </c>
      <c r="AS1137" s="141" t="str">
        <f t="array" ref="AS1137">IF(OR(AS$1=0, $A1137=""),"",SQRT((_xlfn.XLOOKUP(AS$1,$Z$2:$Z$16,$AA$2:$AA$16)-$T1137)^2+(_xlfn.XLOOKUP(AS$1,$Z$2:$Z$16,$AB$2:$AB$16)-$U1137)^2+(_xlfn.XLOOKUP(AS$1,$Z$2:$Z$16,$AC$2:$AC$16-$V1137)^2)))</f>
        <v/>
      </c>
      <c r="AT1137" s="141" t="str">
        <f t="array" ref="AT1137">IF(OR(AT$1=0, $A1137=""),"",SQRT((_xlfn.XLOOKUP(AT$1,$Z$2:$Z$16,$AA$2:$AA$16)-$T1137)^2+(_xlfn.XLOOKUP(AT$1,$Z$2:$Z$16,$AB$2:$AB$16)-$U1137)^2+(_xlfn.XLOOKUP(AT$1,$Z$2:$Z$16,$AC$2:$AC$16-$V1137)^2)))</f>
        <v/>
      </c>
      <c r="AU1137" s="141" t="str">
        <f t="array" ref="AU1137">IF(OR(AU$1=0, $A1137=""),"",SQRT((_xlfn.XLOOKUP(AU$1,$Z$2:$Z$16,$AA$2:$AA$16)-$T1137)^2+(_xlfn.XLOOKUP(AU$1,$Z$2:$Z$16,$AB$2:$AB$16)-$U1137)^2+(_xlfn.XLOOKUP(AU$1,$Z$2:$Z$16,$AC$2:$AC$16-$V1137)^2)))</f>
        <v/>
      </c>
      <c r="AV1137" s="142" t="str">
        <f t="array" ref="AV1137">IF(OR(AV$1=0, $A1137=""),"",SQRT((_xlfn.XLOOKUP(AV$1,$Z$2:$Z$16,$AA$2:$AA$16)-$T1137)^2+(_xlfn.XLOOKUP(AV$1,$Z$2:$Z$16,$AB$2:$AB$16)-$U1137)^2+(_xlfn.XLOOKUP(AV$1,$Z$2:$Z$16,$AC$2:$AC$16-$V1137)^2)))</f>
        <v/>
      </c>
      <c r="AW1137" s="124"/>
      <c r="AX1137" s="124"/>
      <c r="AY1137" s="125">
        <f t="shared" si="595"/>
        <v>0</v>
      </c>
      <c r="AZ1137" s="143">
        <f t="shared" si="596"/>
        <v>0</v>
      </c>
      <c r="BA1137" s="143">
        <f t="shared" si="597"/>
        <v>0</v>
      </c>
      <c r="BB1137" s="143">
        <f t="shared" si="598"/>
        <v>0</v>
      </c>
      <c r="BC1137" s="143">
        <f t="shared" si="599"/>
        <v>0</v>
      </c>
      <c r="BD1137" s="143">
        <f t="shared" si="600"/>
        <v>0</v>
      </c>
      <c r="BE1137" s="143">
        <f t="shared" si="601"/>
        <v>0</v>
      </c>
      <c r="BF1137" s="143">
        <f t="shared" si="602"/>
        <v>0</v>
      </c>
      <c r="BG1137" s="144">
        <f t="shared" si="603"/>
        <v>0</v>
      </c>
      <c r="BH1137" s="144">
        <f t="shared" si="604"/>
        <v>0</v>
      </c>
      <c r="BI1137" s="144">
        <f t="shared" si="605"/>
        <v>0</v>
      </c>
      <c r="BJ1137" s="144">
        <f t="shared" si="606"/>
        <v>0</v>
      </c>
      <c r="BK1137" s="144">
        <f t="shared" si="607"/>
        <v>0</v>
      </c>
      <c r="BL1137" s="144">
        <f t="shared" si="608"/>
        <v>0</v>
      </c>
      <c r="BM1137" s="145">
        <f t="shared" si="609"/>
        <v>0</v>
      </c>
      <c r="BN1137" s="124"/>
      <c r="BO1137" s="124"/>
      <c r="BP1137" s="124"/>
      <c r="BQ1137" s="124"/>
      <c r="BR1137" s="124"/>
      <c r="BS1137" s="124"/>
      <c r="BT1137" s="124"/>
      <c r="BU1137" s="124"/>
      <c r="BV1137" s="130"/>
      <c r="BW1137" s="130"/>
      <c r="BX1137" s="130"/>
      <c r="BY1137" s="130"/>
      <c r="BZ1137" s="130"/>
      <c r="CA1137" s="130"/>
      <c r="CB1137" s="130"/>
      <c r="CC1137" s="130"/>
      <c r="CD1137" s="130"/>
      <c r="CE1137" s="130"/>
      <c r="CF1137" s="130"/>
      <c r="CG1137" s="130"/>
      <c r="CH1137" s="130"/>
      <c r="CI1137" s="130"/>
      <c r="CJ1137" s="130"/>
      <c r="CM1137" s="159">
        <f t="shared" si="610"/>
        <v>0</v>
      </c>
      <c r="CN1137" s="160">
        <f t="shared" si="611"/>
        <v>0</v>
      </c>
      <c r="CO1137" s="160">
        <f t="shared" si="612"/>
        <v>0</v>
      </c>
      <c r="CP1137" s="160">
        <f t="shared" si="613"/>
        <v>0</v>
      </c>
      <c r="CQ1137" s="160">
        <f t="shared" si="614"/>
        <v>0</v>
      </c>
      <c r="CR1137" s="160" t="str">
        <f t="shared" si="615"/>
        <v/>
      </c>
      <c r="CS1137" s="160" t="str">
        <f t="shared" si="616"/>
        <v/>
      </c>
      <c r="CT1137" s="160" t="str">
        <f t="shared" si="617"/>
        <v/>
      </c>
      <c r="CU1137" s="162" t="str">
        <f t="shared" si="618"/>
        <v/>
      </c>
      <c r="CV1137" s="162" t="str">
        <f t="shared" si="619"/>
        <v/>
      </c>
      <c r="CW1137" s="162" t="str">
        <f t="shared" si="620"/>
        <v/>
      </c>
      <c r="CX1137" s="162" t="str">
        <f t="shared" si="621"/>
        <v/>
      </c>
      <c r="CY1137" s="162" t="str">
        <f t="shared" si="622"/>
        <v/>
      </c>
      <c r="CZ1137" s="162" t="str">
        <f t="shared" si="623"/>
        <v/>
      </c>
      <c r="DA1137" s="163" t="str">
        <f t="shared" si="624"/>
        <v/>
      </c>
    </row>
    <row r="1138" spans="1:105" ht="16.5" x14ac:dyDescent="0.3">
      <c r="A1138" s="135"/>
      <c r="B1138" s="136"/>
      <c r="C1138" s="136"/>
      <c r="D1138" s="137"/>
      <c r="E1138" s="176"/>
      <c r="F1138" s="182"/>
      <c r="G1138" s="183"/>
      <c r="H1138" s="183"/>
      <c r="I1138" s="183"/>
      <c r="J1138" s="183"/>
      <c r="K1138" s="183"/>
      <c r="L1138" s="183"/>
      <c r="M1138" s="186"/>
      <c r="N1138" s="182"/>
      <c r="O1138" s="184"/>
      <c r="P1138" s="178"/>
      <c r="Q1138" s="118">
        <f t="shared" si="593"/>
        <v>0</v>
      </c>
      <c r="R1138" s="3"/>
      <c r="S1138" s="3"/>
      <c r="T1138" s="4"/>
      <c r="U1138" s="4"/>
      <c r="V1138" s="99">
        <f t="shared" si="594"/>
        <v>0</v>
      </c>
      <c r="W1138" s="161"/>
      <c r="X1138" s="138"/>
      <c r="AH1138" s="158" t="str">
        <f t="array" ref="AH1138">IF(OR(AH$1=0, $A1138=""),"",SQRT((_xlfn.XLOOKUP(AH$1,$Z$2:$Z$16,$AA$2:$AA$16)-$T1138)^2+(_xlfn.XLOOKUP(AH$1,$Z$2:$Z$16,$AB$2:$AB$16)-$U1138)^2+(_xlfn.XLOOKUP(AH$1,$Z$2:$Z$16,$AC$2:$AC$16-$V1138)^2)))</f>
        <v/>
      </c>
      <c r="AI1138" s="140" t="str">
        <f t="array" ref="AI1138">IF(OR(AI$1=0, $A1138=""),"",SQRT((_xlfn.XLOOKUP(AI$1,$Z$2:$Z$16,$AA$2:$AA$16)-$T1138)^2+(_xlfn.XLOOKUP(AI$1,$Z$2:$Z$16,$AB$2:$AB$16)-$U1138)^2+(_xlfn.XLOOKUP(AI$1,$Z$2:$Z$16,$AC$2:$AC$16-$V1138)^2)))</f>
        <v/>
      </c>
      <c r="AJ1138" s="140" t="str">
        <f t="array" ref="AJ1138">IF(OR(AJ$1=0, $A1138=""),"",SQRT((_xlfn.XLOOKUP(AJ$1,$Z$2:$Z$16,$AA$2:$AA$16)-$T1138)^2+(_xlfn.XLOOKUP(AJ$1,$Z$2:$Z$16,$AB$2:$AB$16)-$U1138)^2+(_xlfn.XLOOKUP(AJ$1,$Z$2:$Z$16,$AC$2:$AC$16-$V1138)^2)))</f>
        <v/>
      </c>
      <c r="AK1138" s="140" t="str">
        <f t="array" ref="AK1138">IF(OR(AK$1=0, $A1138=""),"",SQRT((_xlfn.XLOOKUP(AK$1,$Z$2:$Z$16,$AA$2:$AA$16)-$T1138)^2+(_xlfn.XLOOKUP(AK$1,$Z$2:$Z$16,$AB$2:$AB$16)-$U1138)^2+(_xlfn.XLOOKUP(AK$1,$Z$2:$Z$16,$AC$2:$AC$16-$V1138)^2)))</f>
        <v/>
      </c>
      <c r="AL1138" s="140" t="str">
        <f t="array" ref="AL1138">IF(OR(AL$1=0, $A1138=""),"",SQRT((_xlfn.XLOOKUP(AL$1,$Z$2:$Z$16,$AA$2:$AA$16)-$T1138)^2+(_xlfn.XLOOKUP(AL$1,$Z$2:$Z$16,$AB$2:$AB$16)-$U1138)^2+(_xlfn.XLOOKUP(AL$1,$Z$2:$Z$16,$AC$2:$AC$16-$V1138)^2)))</f>
        <v/>
      </c>
      <c r="AM1138" s="140" t="str">
        <f t="array" ref="AM1138">IF(OR(AM$1=0, $A1138=""),"",SQRT((_xlfn.XLOOKUP(AM$1,$Z$2:$Z$16,$AA$2:$AA$16)-$T1138)^2+(_xlfn.XLOOKUP(AM$1,$Z$2:$Z$16,$AB$2:$AB$16)-$U1138)^2+(_xlfn.XLOOKUP(AM$1,$Z$2:$Z$16,$AC$2:$AC$16-$V1138)^2)))</f>
        <v/>
      </c>
      <c r="AN1138" s="140" t="str">
        <f t="array" ref="AN1138">IF(OR(AN$1=0, $A1138=""),"",SQRT((_xlfn.XLOOKUP(AN$1,$Z$2:$Z$16,$AA$2:$AA$16)-$T1138)^2+(_xlfn.XLOOKUP(AN$1,$Z$2:$Z$16,$AB$2:$AB$16)-$U1138)^2+(_xlfn.XLOOKUP(AN$1,$Z$2:$Z$16,$AC$2:$AC$16-$V1138)^2)))</f>
        <v/>
      </c>
      <c r="AO1138" s="140" t="str">
        <f t="array" ref="AO1138">IF(OR(AO$1=0, $A1138=""),"",SQRT((_xlfn.XLOOKUP(AO$1,$Z$2:$Z$16,$AA$2:$AA$16)-$T1138)^2+(_xlfn.XLOOKUP(AO$1,$Z$2:$Z$16,$AB$2:$AB$16)-$U1138)^2+(_xlfn.XLOOKUP(AO$1,$Z$2:$Z$16,$AC$2:$AC$16-$V1138)^2)))</f>
        <v/>
      </c>
      <c r="AP1138" s="141" t="str">
        <f t="array" ref="AP1138">IF(OR(AP$1=0, $A1138=""),"",SQRT((_xlfn.XLOOKUP(AP$1,$Z$2:$Z$16,$AA$2:$AA$16)-$T1138)^2+(_xlfn.XLOOKUP(AP$1,$Z$2:$Z$16,$AB$2:$AB$16)-$U1138)^2+(_xlfn.XLOOKUP(AP$1,$Z$2:$Z$16,$AC$2:$AC$16-$V1138)^2)))</f>
        <v/>
      </c>
      <c r="AQ1138" s="141" t="str">
        <f t="array" ref="AQ1138">IF(OR(AQ$1=0, $A1138=""),"",SQRT((_xlfn.XLOOKUP(AQ$1,$Z$2:$Z$16,$AA$2:$AA$16)-$T1138)^2+(_xlfn.XLOOKUP(AQ$1,$Z$2:$Z$16,$AB$2:$AB$16)-$U1138)^2+(_xlfn.XLOOKUP(AQ$1,$Z$2:$Z$16,$AC$2:$AC$16-$V1138)^2)))</f>
        <v/>
      </c>
      <c r="AR1138" s="141" t="str">
        <f t="array" ref="AR1138">IF(OR(AR$1=0, $A1138=""),"",SQRT((_xlfn.XLOOKUP(AR$1,$Z$2:$Z$16,$AA$2:$AA$16)-$T1138)^2+(_xlfn.XLOOKUP(AR$1,$Z$2:$Z$16,$AB$2:$AB$16)-$U1138)^2+(_xlfn.XLOOKUP(AR$1,$Z$2:$Z$16,$AC$2:$AC$16-$V1138)^2)))</f>
        <v/>
      </c>
      <c r="AS1138" s="141" t="str">
        <f t="array" ref="AS1138">IF(OR(AS$1=0, $A1138=""),"",SQRT((_xlfn.XLOOKUP(AS$1,$Z$2:$Z$16,$AA$2:$AA$16)-$T1138)^2+(_xlfn.XLOOKUP(AS$1,$Z$2:$Z$16,$AB$2:$AB$16)-$U1138)^2+(_xlfn.XLOOKUP(AS$1,$Z$2:$Z$16,$AC$2:$AC$16-$V1138)^2)))</f>
        <v/>
      </c>
      <c r="AT1138" s="141" t="str">
        <f t="array" ref="AT1138">IF(OR(AT$1=0, $A1138=""),"",SQRT((_xlfn.XLOOKUP(AT$1,$Z$2:$Z$16,$AA$2:$AA$16)-$T1138)^2+(_xlfn.XLOOKUP(AT$1,$Z$2:$Z$16,$AB$2:$AB$16)-$U1138)^2+(_xlfn.XLOOKUP(AT$1,$Z$2:$Z$16,$AC$2:$AC$16-$V1138)^2)))</f>
        <v/>
      </c>
      <c r="AU1138" s="141" t="str">
        <f t="array" ref="AU1138">IF(OR(AU$1=0, $A1138=""),"",SQRT((_xlfn.XLOOKUP(AU$1,$Z$2:$Z$16,$AA$2:$AA$16)-$T1138)^2+(_xlfn.XLOOKUP(AU$1,$Z$2:$Z$16,$AB$2:$AB$16)-$U1138)^2+(_xlfn.XLOOKUP(AU$1,$Z$2:$Z$16,$AC$2:$AC$16-$V1138)^2)))</f>
        <v/>
      </c>
      <c r="AV1138" s="142" t="str">
        <f t="array" ref="AV1138">IF(OR(AV$1=0, $A1138=""),"",SQRT((_xlfn.XLOOKUP(AV$1,$Z$2:$Z$16,$AA$2:$AA$16)-$T1138)^2+(_xlfn.XLOOKUP(AV$1,$Z$2:$Z$16,$AB$2:$AB$16)-$U1138)^2+(_xlfn.XLOOKUP(AV$1,$Z$2:$Z$16,$AC$2:$AC$16-$V1138)^2)))</f>
        <v/>
      </c>
      <c r="AW1138" s="124"/>
      <c r="AX1138" s="124"/>
      <c r="AY1138" s="125">
        <f t="shared" si="595"/>
        <v>0</v>
      </c>
      <c r="AZ1138" s="143">
        <f t="shared" si="596"/>
        <v>0</v>
      </c>
      <c r="BA1138" s="143">
        <f t="shared" si="597"/>
        <v>0</v>
      </c>
      <c r="BB1138" s="143">
        <f t="shared" si="598"/>
        <v>0</v>
      </c>
      <c r="BC1138" s="143">
        <f t="shared" si="599"/>
        <v>0</v>
      </c>
      <c r="BD1138" s="143">
        <f t="shared" si="600"/>
        <v>0</v>
      </c>
      <c r="BE1138" s="143">
        <f t="shared" si="601"/>
        <v>0</v>
      </c>
      <c r="BF1138" s="143">
        <f t="shared" si="602"/>
        <v>0</v>
      </c>
      <c r="BG1138" s="144">
        <f t="shared" si="603"/>
        <v>0</v>
      </c>
      <c r="BH1138" s="144">
        <f t="shared" si="604"/>
        <v>0</v>
      </c>
      <c r="BI1138" s="144">
        <f t="shared" si="605"/>
        <v>0</v>
      </c>
      <c r="BJ1138" s="144">
        <f t="shared" si="606"/>
        <v>0</v>
      </c>
      <c r="BK1138" s="144">
        <f t="shared" si="607"/>
        <v>0</v>
      </c>
      <c r="BL1138" s="144">
        <f t="shared" si="608"/>
        <v>0</v>
      </c>
      <c r="BM1138" s="145">
        <f t="shared" si="609"/>
        <v>0</v>
      </c>
      <c r="BN1138" s="124"/>
      <c r="BO1138" s="124"/>
      <c r="BP1138" s="124"/>
      <c r="BQ1138" s="124"/>
      <c r="BR1138" s="124"/>
      <c r="BS1138" s="124"/>
      <c r="BT1138" s="124"/>
      <c r="BU1138" s="124"/>
      <c r="BV1138" s="130"/>
      <c r="BW1138" s="130"/>
      <c r="BX1138" s="130"/>
      <c r="BY1138" s="130"/>
      <c r="BZ1138" s="130"/>
      <c r="CA1138" s="130"/>
      <c r="CB1138" s="130"/>
      <c r="CC1138" s="130"/>
      <c r="CD1138" s="130"/>
      <c r="CE1138" s="130"/>
      <c r="CF1138" s="130"/>
      <c r="CG1138" s="130"/>
      <c r="CH1138" s="130"/>
      <c r="CI1138" s="130"/>
      <c r="CJ1138" s="130"/>
      <c r="CM1138" s="159">
        <f t="shared" si="610"/>
        <v>0</v>
      </c>
      <c r="CN1138" s="160">
        <f t="shared" si="611"/>
        <v>0</v>
      </c>
      <c r="CO1138" s="160">
        <f t="shared" si="612"/>
        <v>0</v>
      </c>
      <c r="CP1138" s="160">
        <f t="shared" si="613"/>
        <v>0</v>
      </c>
      <c r="CQ1138" s="160">
        <f t="shared" si="614"/>
        <v>0</v>
      </c>
      <c r="CR1138" s="160" t="str">
        <f t="shared" si="615"/>
        <v/>
      </c>
      <c r="CS1138" s="160" t="str">
        <f t="shared" si="616"/>
        <v/>
      </c>
      <c r="CT1138" s="160" t="str">
        <f t="shared" si="617"/>
        <v/>
      </c>
      <c r="CU1138" s="162" t="str">
        <f t="shared" si="618"/>
        <v/>
      </c>
      <c r="CV1138" s="162" t="str">
        <f t="shared" si="619"/>
        <v/>
      </c>
      <c r="CW1138" s="162" t="str">
        <f t="shared" si="620"/>
        <v/>
      </c>
      <c r="CX1138" s="162" t="str">
        <f t="shared" si="621"/>
        <v/>
      </c>
      <c r="CY1138" s="162" t="str">
        <f t="shared" si="622"/>
        <v/>
      </c>
      <c r="CZ1138" s="162" t="str">
        <f t="shared" si="623"/>
        <v/>
      </c>
      <c r="DA1138" s="163" t="str">
        <f t="shared" si="624"/>
        <v/>
      </c>
    </row>
    <row r="1139" spans="1:105" ht="16.5" x14ac:dyDescent="0.3">
      <c r="A1139" s="135"/>
      <c r="B1139" s="136"/>
      <c r="C1139" s="136"/>
      <c r="D1139" s="137"/>
      <c r="E1139" s="176"/>
      <c r="F1139" s="182"/>
      <c r="G1139" s="183"/>
      <c r="H1139" s="183"/>
      <c r="I1139" s="183"/>
      <c r="J1139" s="183"/>
      <c r="K1139" s="183"/>
      <c r="L1139" s="183"/>
      <c r="M1139" s="186"/>
      <c r="N1139" s="182"/>
      <c r="O1139" s="184"/>
      <c r="P1139" s="178"/>
      <c r="Q1139" s="118">
        <f t="shared" si="593"/>
        <v>0</v>
      </c>
      <c r="R1139" s="3"/>
      <c r="S1139" s="3"/>
      <c r="T1139" s="4"/>
      <c r="U1139" s="4"/>
      <c r="V1139" s="99">
        <f t="shared" si="594"/>
        <v>0</v>
      </c>
      <c r="W1139" s="161"/>
      <c r="X1139" s="138"/>
      <c r="AH1139" s="158" t="str">
        <f t="array" ref="AH1139">IF(OR(AH$1=0, $A1139=""),"",SQRT((_xlfn.XLOOKUP(AH$1,$Z$2:$Z$16,$AA$2:$AA$16)-$T1139)^2+(_xlfn.XLOOKUP(AH$1,$Z$2:$Z$16,$AB$2:$AB$16)-$U1139)^2+(_xlfn.XLOOKUP(AH$1,$Z$2:$Z$16,$AC$2:$AC$16-$V1139)^2)))</f>
        <v/>
      </c>
      <c r="AI1139" s="140" t="str">
        <f t="array" ref="AI1139">IF(OR(AI$1=0, $A1139=""),"",SQRT((_xlfn.XLOOKUP(AI$1,$Z$2:$Z$16,$AA$2:$AA$16)-$T1139)^2+(_xlfn.XLOOKUP(AI$1,$Z$2:$Z$16,$AB$2:$AB$16)-$U1139)^2+(_xlfn.XLOOKUP(AI$1,$Z$2:$Z$16,$AC$2:$AC$16-$V1139)^2)))</f>
        <v/>
      </c>
      <c r="AJ1139" s="140" t="str">
        <f t="array" ref="AJ1139">IF(OR(AJ$1=0, $A1139=""),"",SQRT((_xlfn.XLOOKUP(AJ$1,$Z$2:$Z$16,$AA$2:$AA$16)-$T1139)^2+(_xlfn.XLOOKUP(AJ$1,$Z$2:$Z$16,$AB$2:$AB$16)-$U1139)^2+(_xlfn.XLOOKUP(AJ$1,$Z$2:$Z$16,$AC$2:$AC$16-$V1139)^2)))</f>
        <v/>
      </c>
      <c r="AK1139" s="140" t="str">
        <f t="array" ref="AK1139">IF(OR(AK$1=0, $A1139=""),"",SQRT((_xlfn.XLOOKUP(AK$1,$Z$2:$Z$16,$AA$2:$AA$16)-$T1139)^2+(_xlfn.XLOOKUP(AK$1,$Z$2:$Z$16,$AB$2:$AB$16)-$U1139)^2+(_xlfn.XLOOKUP(AK$1,$Z$2:$Z$16,$AC$2:$AC$16-$V1139)^2)))</f>
        <v/>
      </c>
      <c r="AL1139" s="140" t="str">
        <f t="array" ref="AL1139">IF(OR(AL$1=0, $A1139=""),"",SQRT((_xlfn.XLOOKUP(AL$1,$Z$2:$Z$16,$AA$2:$AA$16)-$T1139)^2+(_xlfn.XLOOKUP(AL$1,$Z$2:$Z$16,$AB$2:$AB$16)-$U1139)^2+(_xlfn.XLOOKUP(AL$1,$Z$2:$Z$16,$AC$2:$AC$16-$V1139)^2)))</f>
        <v/>
      </c>
      <c r="AM1139" s="140" t="str">
        <f t="array" ref="AM1139">IF(OR(AM$1=0, $A1139=""),"",SQRT((_xlfn.XLOOKUP(AM$1,$Z$2:$Z$16,$AA$2:$AA$16)-$T1139)^2+(_xlfn.XLOOKUP(AM$1,$Z$2:$Z$16,$AB$2:$AB$16)-$U1139)^2+(_xlfn.XLOOKUP(AM$1,$Z$2:$Z$16,$AC$2:$AC$16-$V1139)^2)))</f>
        <v/>
      </c>
      <c r="AN1139" s="140" t="str">
        <f t="array" ref="AN1139">IF(OR(AN$1=0, $A1139=""),"",SQRT((_xlfn.XLOOKUP(AN$1,$Z$2:$Z$16,$AA$2:$AA$16)-$T1139)^2+(_xlfn.XLOOKUP(AN$1,$Z$2:$Z$16,$AB$2:$AB$16)-$U1139)^2+(_xlfn.XLOOKUP(AN$1,$Z$2:$Z$16,$AC$2:$AC$16-$V1139)^2)))</f>
        <v/>
      </c>
      <c r="AO1139" s="140" t="str">
        <f t="array" ref="AO1139">IF(OR(AO$1=0, $A1139=""),"",SQRT((_xlfn.XLOOKUP(AO$1,$Z$2:$Z$16,$AA$2:$AA$16)-$T1139)^2+(_xlfn.XLOOKUP(AO$1,$Z$2:$Z$16,$AB$2:$AB$16)-$U1139)^2+(_xlfn.XLOOKUP(AO$1,$Z$2:$Z$16,$AC$2:$AC$16-$V1139)^2)))</f>
        <v/>
      </c>
      <c r="AP1139" s="141" t="str">
        <f t="array" ref="AP1139">IF(OR(AP$1=0, $A1139=""),"",SQRT((_xlfn.XLOOKUP(AP$1,$Z$2:$Z$16,$AA$2:$AA$16)-$T1139)^2+(_xlfn.XLOOKUP(AP$1,$Z$2:$Z$16,$AB$2:$AB$16)-$U1139)^2+(_xlfn.XLOOKUP(AP$1,$Z$2:$Z$16,$AC$2:$AC$16-$V1139)^2)))</f>
        <v/>
      </c>
      <c r="AQ1139" s="141" t="str">
        <f t="array" ref="AQ1139">IF(OR(AQ$1=0, $A1139=""),"",SQRT((_xlfn.XLOOKUP(AQ$1,$Z$2:$Z$16,$AA$2:$AA$16)-$T1139)^2+(_xlfn.XLOOKUP(AQ$1,$Z$2:$Z$16,$AB$2:$AB$16)-$U1139)^2+(_xlfn.XLOOKUP(AQ$1,$Z$2:$Z$16,$AC$2:$AC$16-$V1139)^2)))</f>
        <v/>
      </c>
      <c r="AR1139" s="141" t="str">
        <f t="array" ref="AR1139">IF(OR(AR$1=0, $A1139=""),"",SQRT((_xlfn.XLOOKUP(AR$1,$Z$2:$Z$16,$AA$2:$AA$16)-$T1139)^2+(_xlfn.XLOOKUP(AR$1,$Z$2:$Z$16,$AB$2:$AB$16)-$U1139)^2+(_xlfn.XLOOKUP(AR$1,$Z$2:$Z$16,$AC$2:$AC$16-$V1139)^2)))</f>
        <v/>
      </c>
      <c r="AS1139" s="141" t="str">
        <f t="array" ref="AS1139">IF(OR(AS$1=0, $A1139=""),"",SQRT((_xlfn.XLOOKUP(AS$1,$Z$2:$Z$16,$AA$2:$AA$16)-$T1139)^2+(_xlfn.XLOOKUP(AS$1,$Z$2:$Z$16,$AB$2:$AB$16)-$U1139)^2+(_xlfn.XLOOKUP(AS$1,$Z$2:$Z$16,$AC$2:$AC$16-$V1139)^2)))</f>
        <v/>
      </c>
      <c r="AT1139" s="141" t="str">
        <f t="array" ref="AT1139">IF(OR(AT$1=0, $A1139=""),"",SQRT((_xlfn.XLOOKUP(AT$1,$Z$2:$Z$16,$AA$2:$AA$16)-$T1139)^2+(_xlfn.XLOOKUP(AT$1,$Z$2:$Z$16,$AB$2:$AB$16)-$U1139)^2+(_xlfn.XLOOKUP(AT$1,$Z$2:$Z$16,$AC$2:$AC$16-$V1139)^2)))</f>
        <v/>
      </c>
      <c r="AU1139" s="141" t="str">
        <f t="array" ref="AU1139">IF(OR(AU$1=0, $A1139=""),"",SQRT((_xlfn.XLOOKUP(AU$1,$Z$2:$Z$16,$AA$2:$AA$16)-$T1139)^2+(_xlfn.XLOOKUP(AU$1,$Z$2:$Z$16,$AB$2:$AB$16)-$U1139)^2+(_xlfn.XLOOKUP(AU$1,$Z$2:$Z$16,$AC$2:$AC$16-$V1139)^2)))</f>
        <v/>
      </c>
      <c r="AV1139" s="142" t="str">
        <f t="array" ref="AV1139">IF(OR(AV$1=0, $A1139=""),"",SQRT((_xlfn.XLOOKUP(AV$1,$Z$2:$Z$16,$AA$2:$AA$16)-$T1139)^2+(_xlfn.XLOOKUP(AV$1,$Z$2:$Z$16,$AB$2:$AB$16)-$U1139)^2+(_xlfn.XLOOKUP(AV$1,$Z$2:$Z$16,$AC$2:$AC$16-$V1139)^2)))</f>
        <v/>
      </c>
      <c r="AW1139" s="124"/>
      <c r="AX1139" s="124"/>
      <c r="AY1139" s="125">
        <f t="shared" si="595"/>
        <v>0</v>
      </c>
      <c r="AZ1139" s="143">
        <f t="shared" si="596"/>
        <v>0</v>
      </c>
      <c r="BA1139" s="143">
        <f t="shared" si="597"/>
        <v>0</v>
      </c>
      <c r="BB1139" s="143">
        <f t="shared" si="598"/>
        <v>0</v>
      </c>
      <c r="BC1139" s="143">
        <f t="shared" si="599"/>
        <v>0</v>
      </c>
      <c r="BD1139" s="143">
        <f t="shared" si="600"/>
        <v>0</v>
      </c>
      <c r="BE1139" s="143">
        <f t="shared" si="601"/>
        <v>0</v>
      </c>
      <c r="BF1139" s="143">
        <f t="shared" si="602"/>
        <v>0</v>
      </c>
      <c r="BG1139" s="144">
        <f t="shared" si="603"/>
        <v>0</v>
      </c>
      <c r="BH1139" s="144">
        <f t="shared" si="604"/>
        <v>0</v>
      </c>
      <c r="BI1139" s="144">
        <f t="shared" si="605"/>
        <v>0</v>
      </c>
      <c r="BJ1139" s="144">
        <f t="shared" si="606"/>
        <v>0</v>
      </c>
      <c r="BK1139" s="144">
        <f t="shared" si="607"/>
        <v>0</v>
      </c>
      <c r="BL1139" s="144">
        <f t="shared" si="608"/>
        <v>0</v>
      </c>
      <c r="BM1139" s="145">
        <f t="shared" si="609"/>
        <v>0</v>
      </c>
      <c r="BN1139" s="124"/>
      <c r="BO1139" s="124"/>
      <c r="BP1139" s="124"/>
      <c r="BQ1139" s="124"/>
      <c r="BR1139" s="124"/>
      <c r="BS1139" s="124"/>
      <c r="BT1139" s="124"/>
      <c r="BU1139" s="124"/>
      <c r="BV1139" s="130"/>
      <c r="BW1139" s="130"/>
      <c r="BX1139" s="130"/>
      <c r="BY1139" s="130"/>
      <c r="BZ1139" s="130"/>
      <c r="CA1139" s="130"/>
      <c r="CB1139" s="130"/>
      <c r="CC1139" s="130"/>
      <c r="CD1139" s="130"/>
      <c r="CE1139" s="130"/>
      <c r="CF1139" s="130"/>
      <c r="CG1139" s="130"/>
      <c r="CH1139" s="130"/>
      <c r="CI1139" s="130"/>
      <c r="CJ1139" s="130"/>
      <c r="CM1139" s="159">
        <f t="shared" si="610"/>
        <v>0</v>
      </c>
      <c r="CN1139" s="160">
        <f t="shared" si="611"/>
        <v>0</v>
      </c>
      <c r="CO1139" s="160">
        <f t="shared" si="612"/>
        <v>0</v>
      </c>
      <c r="CP1139" s="160">
        <f t="shared" si="613"/>
        <v>0</v>
      </c>
      <c r="CQ1139" s="160">
        <f t="shared" si="614"/>
        <v>0</v>
      </c>
      <c r="CR1139" s="160" t="str">
        <f t="shared" si="615"/>
        <v/>
      </c>
      <c r="CS1139" s="160" t="str">
        <f t="shared" si="616"/>
        <v/>
      </c>
      <c r="CT1139" s="160" t="str">
        <f t="shared" si="617"/>
        <v/>
      </c>
      <c r="CU1139" s="162" t="str">
        <f t="shared" si="618"/>
        <v/>
      </c>
      <c r="CV1139" s="162" t="str">
        <f t="shared" si="619"/>
        <v/>
      </c>
      <c r="CW1139" s="162" t="str">
        <f t="shared" si="620"/>
        <v/>
      </c>
      <c r="CX1139" s="162" t="str">
        <f t="shared" si="621"/>
        <v/>
      </c>
      <c r="CY1139" s="162" t="str">
        <f t="shared" si="622"/>
        <v/>
      </c>
      <c r="CZ1139" s="162" t="str">
        <f t="shared" si="623"/>
        <v/>
      </c>
      <c r="DA1139" s="163" t="str">
        <f t="shared" si="624"/>
        <v/>
      </c>
    </row>
    <row r="1140" spans="1:105" ht="16.5" x14ac:dyDescent="0.3">
      <c r="A1140" s="135"/>
      <c r="B1140" s="136"/>
      <c r="C1140" s="136"/>
      <c r="D1140" s="137"/>
      <c r="E1140" s="176"/>
      <c r="F1140" s="182"/>
      <c r="G1140" s="183"/>
      <c r="H1140" s="183"/>
      <c r="I1140" s="183"/>
      <c r="J1140" s="183"/>
      <c r="K1140" s="183"/>
      <c r="L1140" s="183"/>
      <c r="M1140" s="186"/>
      <c r="N1140" s="182"/>
      <c r="O1140" s="184"/>
      <c r="P1140" s="178"/>
      <c r="Q1140" s="118">
        <f t="shared" si="593"/>
        <v>0</v>
      </c>
      <c r="R1140" s="3"/>
      <c r="S1140" s="3"/>
      <c r="T1140" s="4"/>
      <c r="U1140" s="4"/>
      <c r="V1140" s="99">
        <f t="shared" si="594"/>
        <v>0</v>
      </c>
      <c r="W1140" s="161"/>
      <c r="X1140" s="138"/>
      <c r="AH1140" s="158" t="str">
        <f t="array" ref="AH1140">IF(OR(AH$1=0, $A1140=""),"",SQRT((_xlfn.XLOOKUP(AH$1,$Z$2:$Z$16,$AA$2:$AA$16)-$T1140)^2+(_xlfn.XLOOKUP(AH$1,$Z$2:$Z$16,$AB$2:$AB$16)-$U1140)^2+(_xlfn.XLOOKUP(AH$1,$Z$2:$Z$16,$AC$2:$AC$16-$V1140)^2)))</f>
        <v/>
      </c>
      <c r="AI1140" s="140" t="str">
        <f t="array" ref="AI1140">IF(OR(AI$1=0, $A1140=""),"",SQRT((_xlfn.XLOOKUP(AI$1,$Z$2:$Z$16,$AA$2:$AA$16)-$T1140)^2+(_xlfn.XLOOKUP(AI$1,$Z$2:$Z$16,$AB$2:$AB$16)-$U1140)^2+(_xlfn.XLOOKUP(AI$1,$Z$2:$Z$16,$AC$2:$AC$16-$V1140)^2)))</f>
        <v/>
      </c>
      <c r="AJ1140" s="140" t="str">
        <f t="array" ref="AJ1140">IF(OR(AJ$1=0, $A1140=""),"",SQRT((_xlfn.XLOOKUP(AJ$1,$Z$2:$Z$16,$AA$2:$AA$16)-$T1140)^2+(_xlfn.XLOOKUP(AJ$1,$Z$2:$Z$16,$AB$2:$AB$16)-$U1140)^2+(_xlfn.XLOOKUP(AJ$1,$Z$2:$Z$16,$AC$2:$AC$16-$V1140)^2)))</f>
        <v/>
      </c>
      <c r="AK1140" s="140" t="str">
        <f t="array" ref="AK1140">IF(OR(AK$1=0, $A1140=""),"",SQRT((_xlfn.XLOOKUP(AK$1,$Z$2:$Z$16,$AA$2:$AA$16)-$T1140)^2+(_xlfn.XLOOKUP(AK$1,$Z$2:$Z$16,$AB$2:$AB$16)-$U1140)^2+(_xlfn.XLOOKUP(AK$1,$Z$2:$Z$16,$AC$2:$AC$16-$V1140)^2)))</f>
        <v/>
      </c>
      <c r="AL1140" s="140" t="str">
        <f t="array" ref="AL1140">IF(OR(AL$1=0, $A1140=""),"",SQRT((_xlfn.XLOOKUP(AL$1,$Z$2:$Z$16,$AA$2:$AA$16)-$T1140)^2+(_xlfn.XLOOKUP(AL$1,$Z$2:$Z$16,$AB$2:$AB$16)-$U1140)^2+(_xlfn.XLOOKUP(AL$1,$Z$2:$Z$16,$AC$2:$AC$16-$V1140)^2)))</f>
        <v/>
      </c>
      <c r="AM1140" s="140" t="str">
        <f t="array" ref="AM1140">IF(OR(AM$1=0, $A1140=""),"",SQRT((_xlfn.XLOOKUP(AM$1,$Z$2:$Z$16,$AA$2:$AA$16)-$T1140)^2+(_xlfn.XLOOKUP(AM$1,$Z$2:$Z$16,$AB$2:$AB$16)-$U1140)^2+(_xlfn.XLOOKUP(AM$1,$Z$2:$Z$16,$AC$2:$AC$16-$V1140)^2)))</f>
        <v/>
      </c>
      <c r="AN1140" s="140" t="str">
        <f t="array" ref="AN1140">IF(OR(AN$1=0, $A1140=""),"",SQRT((_xlfn.XLOOKUP(AN$1,$Z$2:$Z$16,$AA$2:$AA$16)-$T1140)^2+(_xlfn.XLOOKUP(AN$1,$Z$2:$Z$16,$AB$2:$AB$16)-$U1140)^2+(_xlfn.XLOOKUP(AN$1,$Z$2:$Z$16,$AC$2:$AC$16-$V1140)^2)))</f>
        <v/>
      </c>
      <c r="AO1140" s="140" t="str">
        <f t="array" ref="AO1140">IF(OR(AO$1=0, $A1140=""),"",SQRT((_xlfn.XLOOKUP(AO$1,$Z$2:$Z$16,$AA$2:$AA$16)-$T1140)^2+(_xlfn.XLOOKUP(AO$1,$Z$2:$Z$16,$AB$2:$AB$16)-$U1140)^2+(_xlfn.XLOOKUP(AO$1,$Z$2:$Z$16,$AC$2:$AC$16-$V1140)^2)))</f>
        <v/>
      </c>
      <c r="AP1140" s="141" t="str">
        <f t="array" ref="AP1140">IF(OR(AP$1=0, $A1140=""),"",SQRT((_xlfn.XLOOKUP(AP$1,$Z$2:$Z$16,$AA$2:$AA$16)-$T1140)^2+(_xlfn.XLOOKUP(AP$1,$Z$2:$Z$16,$AB$2:$AB$16)-$U1140)^2+(_xlfn.XLOOKUP(AP$1,$Z$2:$Z$16,$AC$2:$AC$16-$V1140)^2)))</f>
        <v/>
      </c>
      <c r="AQ1140" s="141" t="str">
        <f t="array" ref="AQ1140">IF(OR(AQ$1=0, $A1140=""),"",SQRT((_xlfn.XLOOKUP(AQ$1,$Z$2:$Z$16,$AA$2:$AA$16)-$T1140)^2+(_xlfn.XLOOKUP(AQ$1,$Z$2:$Z$16,$AB$2:$AB$16)-$U1140)^2+(_xlfn.XLOOKUP(AQ$1,$Z$2:$Z$16,$AC$2:$AC$16-$V1140)^2)))</f>
        <v/>
      </c>
      <c r="AR1140" s="141" t="str">
        <f t="array" ref="AR1140">IF(OR(AR$1=0, $A1140=""),"",SQRT((_xlfn.XLOOKUP(AR$1,$Z$2:$Z$16,$AA$2:$AA$16)-$T1140)^2+(_xlfn.XLOOKUP(AR$1,$Z$2:$Z$16,$AB$2:$AB$16)-$U1140)^2+(_xlfn.XLOOKUP(AR$1,$Z$2:$Z$16,$AC$2:$AC$16-$V1140)^2)))</f>
        <v/>
      </c>
      <c r="AS1140" s="141" t="str">
        <f t="array" ref="AS1140">IF(OR(AS$1=0, $A1140=""),"",SQRT((_xlfn.XLOOKUP(AS$1,$Z$2:$Z$16,$AA$2:$AA$16)-$T1140)^2+(_xlfn.XLOOKUP(AS$1,$Z$2:$Z$16,$AB$2:$AB$16)-$U1140)^2+(_xlfn.XLOOKUP(AS$1,$Z$2:$Z$16,$AC$2:$AC$16-$V1140)^2)))</f>
        <v/>
      </c>
      <c r="AT1140" s="141" t="str">
        <f t="array" ref="AT1140">IF(OR(AT$1=0, $A1140=""),"",SQRT((_xlfn.XLOOKUP(AT$1,$Z$2:$Z$16,$AA$2:$AA$16)-$T1140)^2+(_xlfn.XLOOKUP(AT$1,$Z$2:$Z$16,$AB$2:$AB$16)-$U1140)^2+(_xlfn.XLOOKUP(AT$1,$Z$2:$Z$16,$AC$2:$AC$16-$V1140)^2)))</f>
        <v/>
      </c>
      <c r="AU1140" s="141" t="str">
        <f t="array" ref="AU1140">IF(OR(AU$1=0, $A1140=""),"",SQRT((_xlfn.XLOOKUP(AU$1,$Z$2:$Z$16,$AA$2:$AA$16)-$T1140)^2+(_xlfn.XLOOKUP(AU$1,$Z$2:$Z$16,$AB$2:$AB$16)-$U1140)^2+(_xlfn.XLOOKUP(AU$1,$Z$2:$Z$16,$AC$2:$AC$16-$V1140)^2)))</f>
        <v/>
      </c>
      <c r="AV1140" s="142" t="str">
        <f t="array" ref="AV1140">IF(OR(AV$1=0, $A1140=""),"",SQRT((_xlfn.XLOOKUP(AV$1,$Z$2:$Z$16,$AA$2:$AA$16)-$T1140)^2+(_xlfn.XLOOKUP(AV$1,$Z$2:$Z$16,$AB$2:$AB$16)-$U1140)^2+(_xlfn.XLOOKUP(AV$1,$Z$2:$Z$16,$AC$2:$AC$16-$V1140)^2)))</f>
        <v/>
      </c>
      <c r="AW1140" s="124"/>
      <c r="AX1140" s="124"/>
      <c r="AY1140" s="125">
        <f t="shared" si="595"/>
        <v>0</v>
      </c>
      <c r="AZ1140" s="143">
        <f t="shared" si="596"/>
        <v>0</v>
      </c>
      <c r="BA1140" s="143">
        <f t="shared" si="597"/>
        <v>0</v>
      </c>
      <c r="BB1140" s="143">
        <f t="shared" si="598"/>
        <v>0</v>
      </c>
      <c r="BC1140" s="143">
        <f t="shared" si="599"/>
        <v>0</v>
      </c>
      <c r="BD1140" s="143">
        <f t="shared" si="600"/>
        <v>0</v>
      </c>
      <c r="BE1140" s="143">
        <f t="shared" si="601"/>
        <v>0</v>
      </c>
      <c r="BF1140" s="143">
        <f t="shared" si="602"/>
        <v>0</v>
      </c>
      <c r="BG1140" s="144">
        <f t="shared" si="603"/>
        <v>0</v>
      </c>
      <c r="BH1140" s="144">
        <f t="shared" si="604"/>
        <v>0</v>
      </c>
      <c r="BI1140" s="144">
        <f t="shared" si="605"/>
        <v>0</v>
      </c>
      <c r="BJ1140" s="144">
        <f t="shared" si="606"/>
        <v>0</v>
      </c>
      <c r="BK1140" s="144">
        <f t="shared" si="607"/>
        <v>0</v>
      </c>
      <c r="BL1140" s="144">
        <f t="shared" si="608"/>
        <v>0</v>
      </c>
      <c r="BM1140" s="145">
        <f t="shared" si="609"/>
        <v>0</v>
      </c>
      <c r="BN1140" s="124"/>
      <c r="BO1140" s="124"/>
      <c r="BP1140" s="124"/>
      <c r="BQ1140" s="124"/>
      <c r="BR1140" s="124"/>
      <c r="BS1140" s="124"/>
      <c r="BT1140" s="124"/>
      <c r="BU1140" s="124"/>
      <c r="BV1140" s="130"/>
      <c r="BW1140" s="130"/>
      <c r="BX1140" s="130"/>
      <c r="BY1140" s="130"/>
      <c r="BZ1140" s="130"/>
      <c r="CA1140" s="130"/>
      <c r="CB1140" s="130"/>
      <c r="CC1140" s="130"/>
      <c r="CD1140" s="130"/>
      <c r="CE1140" s="130"/>
      <c r="CF1140" s="130"/>
      <c r="CG1140" s="130"/>
      <c r="CH1140" s="130"/>
      <c r="CI1140" s="130"/>
      <c r="CJ1140" s="130"/>
      <c r="CM1140" s="159">
        <f t="shared" si="610"/>
        <v>0</v>
      </c>
      <c r="CN1140" s="160">
        <f t="shared" si="611"/>
        <v>0</v>
      </c>
      <c r="CO1140" s="160">
        <f t="shared" si="612"/>
        <v>0</v>
      </c>
      <c r="CP1140" s="160">
        <f t="shared" si="613"/>
        <v>0</v>
      </c>
      <c r="CQ1140" s="160">
        <f t="shared" si="614"/>
        <v>0</v>
      </c>
      <c r="CR1140" s="160" t="str">
        <f t="shared" si="615"/>
        <v/>
      </c>
      <c r="CS1140" s="160" t="str">
        <f t="shared" si="616"/>
        <v/>
      </c>
      <c r="CT1140" s="160" t="str">
        <f t="shared" si="617"/>
        <v/>
      </c>
      <c r="CU1140" s="162" t="str">
        <f t="shared" si="618"/>
        <v/>
      </c>
      <c r="CV1140" s="162" t="str">
        <f t="shared" si="619"/>
        <v/>
      </c>
      <c r="CW1140" s="162" t="str">
        <f t="shared" si="620"/>
        <v/>
      </c>
      <c r="CX1140" s="162" t="str">
        <f t="shared" si="621"/>
        <v/>
      </c>
      <c r="CY1140" s="162" t="str">
        <f t="shared" si="622"/>
        <v/>
      </c>
      <c r="CZ1140" s="162" t="str">
        <f t="shared" si="623"/>
        <v/>
      </c>
      <c r="DA1140" s="163" t="str">
        <f t="shared" si="624"/>
        <v/>
      </c>
    </row>
    <row r="1141" spans="1:105" ht="16.5" x14ac:dyDescent="0.3">
      <c r="A1141" s="135"/>
      <c r="B1141" s="136"/>
      <c r="C1141" s="136"/>
      <c r="D1141" s="137"/>
      <c r="E1141" s="176"/>
      <c r="F1141" s="182"/>
      <c r="G1141" s="183"/>
      <c r="H1141" s="183"/>
      <c r="I1141" s="183"/>
      <c r="J1141" s="183"/>
      <c r="K1141" s="183"/>
      <c r="L1141" s="183"/>
      <c r="M1141" s="186"/>
      <c r="N1141" s="182"/>
      <c r="O1141" s="184"/>
      <c r="P1141" s="178"/>
      <c r="Q1141" s="118">
        <f t="shared" si="593"/>
        <v>0</v>
      </c>
      <c r="R1141" s="3"/>
      <c r="S1141" s="3"/>
      <c r="T1141" s="4"/>
      <c r="U1141" s="4"/>
      <c r="V1141" s="99">
        <f t="shared" si="594"/>
        <v>0</v>
      </c>
      <c r="W1141" s="161"/>
      <c r="X1141" s="138"/>
      <c r="AH1141" s="158" t="str">
        <f t="array" ref="AH1141">IF(OR(AH$1=0, $A1141=""),"",SQRT((_xlfn.XLOOKUP(AH$1,$Z$2:$Z$16,$AA$2:$AA$16)-$T1141)^2+(_xlfn.XLOOKUP(AH$1,$Z$2:$Z$16,$AB$2:$AB$16)-$U1141)^2+(_xlfn.XLOOKUP(AH$1,$Z$2:$Z$16,$AC$2:$AC$16-$V1141)^2)))</f>
        <v/>
      </c>
      <c r="AI1141" s="140" t="str">
        <f t="array" ref="AI1141">IF(OR(AI$1=0, $A1141=""),"",SQRT((_xlfn.XLOOKUP(AI$1,$Z$2:$Z$16,$AA$2:$AA$16)-$T1141)^2+(_xlfn.XLOOKUP(AI$1,$Z$2:$Z$16,$AB$2:$AB$16)-$U1141)^2+(_xlfn.XLOOKUP(AI$1,$Z$2:$Z$16,$AC$2:$AC$16-$V1141)^2)))</f>
        <v/>
      </c>
      <c r="AJ1141" s="140" t="str">
        <f t="array" ref="AJ1141">IF(OR(AJ$1=0, $A1141=""),"",SQRT((_xlfn.XLOOKUP(AJ$1,$Z$2:$Z$16,$AA$2:$AA$16)-$T1141)^2+(_xlfn.XLOOKUP(AJ$1,$Z$2:$Z$16,$AB$2:$AB$16)-$U1141)^2+(_xlfn.XLOOKUP(AJ$1,$Z$2:$Z$16,$AC$2:$AC$16-$V1141)^2)))</f>
        <v/>
      </c>
      <c r="AK1141" s="140" t="str">
        <f t="array" ref="AK1141">IF(OR(AK$1=0, $A1141=""),"",SQRT((_xlfn.XLOOKUP(AK$1,$Z$2:$Z$16,$AA$2:$AA$16)-$T1141)^2+(_xlfn.XLOOKUP(AK$1,$Z$2:$Z$16,$AB$2:$AB$16)-$U1141)^2+(_xlfn.XLOOKUP(AK$1,$Z$2:$Z$16,$AC$2:$AC$16-$V1141)^2)))</f>
        <v/>
      </c>
      <c r="AL1141" s="140" t="str">
        <f t="array" ref="AL1141">IF(OR(AL$1=0, $A1141=""),"",SQRT((_xlfn.XLOOKUP(AL$1,$Z$2:$Z$16,$AA$2:$AA$16)-$T1141)^2+(_xlfn.XLOOKUP(AL$1,$Z$2:$Z$16,$AB$2:$AB$16)-$U1141)^2+(_xlfn.XLOOKUP(AL$1,$Z$2:$Z$16,$AC$2:$AC$16-$V1141)^2)))</f>
        <v/>
      </c>
      <c r="AM1141" s="140" t="str">
        <f t="array" ref="AM1141">IF(OR(AM$1=0, $A1141=""),"",SQRT((_xlfn.XLOOKUP(AM$1,$Z$2:$Z$16,$AA$2:$AA$16)-$T1141)^2+(_xlfn.XLOOKUP(AM$1,$Z$2:$Z$16,$AB$2:$AB$16)-$U1141)^2+(_xlfn.XLOOKUP(AM$1,$Z$2:$Z$16,$AC$2:$AC$16-$V1141)^2)))</f>
        <v/>
      </c>
      <c r="AN1141" s="140" t="str">
        <f t="array" ref="AN1141">IF(OR(AN$1=0, $A1141=""),"",SQRT((_xlfn.XLOOKUP(AN$1,$Z$2:$Z$16,$AA$2:$AA$16)-$T1141)^2+(_xlfn.XLOOKUP(AN$1,$Z$2:$Z$16,$AB$2:$AB$16)-$U1141)^2+(_xlfn.XLOOKUP(AN$1,$Z$2:$Z$16,$AC$2:$AC$16-$V1141)^2)))</f>
        <v/>
      </c>
      <c r="AO1141" s="140" t="str">
        <f t="array" ref="AO1141">IF(OR(AO$1=0, $A1141=""),"",SQRT((_xlfn.XLOOKUP(AO$1,$Z$2:$Z$16,$AA$2:$AA$16)-$T1141)^2+(_xlfn.XLOOKUP(AO$1,$Z$2:$Z$16,$AB$2:$AB$16)-$U1141)^2+(_xlfn.XLOOKUP(AO$1,$Z$2:$Z$16,$AC$2:$AC$16-$V1141)^2)))</f>
        <v/>
      </c>
      <c r="AP1141" s="141" t="str">
        <f t="array" ref="AP1141">IF(OR(AP$1=0, $A1141=""),"",SQRT((_xlfn.XLOOKUP(AP$1,$Z$2:$Z$16,$AA$2:$AA$16)-$T1141)^2+(_xlfn.XLOOKUP(AP$1,$Z$2:$Z$16,$AB$2:$AB$16)-$U1141)^2+(_xlfn.XLOOKUP(AP$1,$Z$2:$Z$16,$AC$2:$AC$16-$V1141)^2)))</f>
        <v/>
      </c>
      <c r="AQ1141" s="141" t="str">
        <f t="array" ref="AQ1141">IF(OR(AQ$1=0, $A1141=""),"",SQRT((_xlfn.XLOOKUP(AQ$1,$Z$2:$Z$16,$AA$2:$AA$16)-$T1141)^2+(_xlfn.XLOOKUP(AQ$1,$Z$2:$Z$16,$AB$2:$AB$16)-$U1141)^2+(_xlfn.XLOOKUP(AQ$1,$Z$2:$Z$16,$AC$2:$AC$16-$V1141)^2)))</f>
        <v/>
      </c>
      <c r="AR1141" s="141" t="str">
        <f t="array" ref="AR1141">IF(OR(AR$1=0, $A1141=""),"",SQRT((_xlfn.XLOOKUP(AR$1,$Z$2:$Z$16,$AA$2:$AA$16)-$T1141)^2+(_xlfn.XLOOKUP(AR$1,$Z$2:$Z$16,$AB$2:$AB$16)-$U1141)^2+(_xlfn.XLOOKUP(AR$1,$Z$2:$Z$16,$AC$2:$AC$16-$V1141)^2)))</f>
        <v/>
      </c>
      <c r="AS1141" s="141" t="str">
        <f t="array" ref="AS1141">IF(OR(AS$1=0, $A1141=""),"",SQRT((_xlfn.XLOOKUP(AS$1,$Z$2:$Z$16,$AA$2:$AA$16)-$T1141)^2+(_xlfn.XLOOKUP(AS$1,$Z$2:$Z$16,$AB$2:$AB$16)-$U1141)^2+(_xlfn.XLOOKUP(AS$1,$Z$2:$Z$16,$AC$2:$AC$16-$V1141)^2)))</f>
        <v/>
      </c>
      <c r="AT1141" s="141" t="str">
        <f t="array" ref="AT1141">IF(OR(AT$1=0, $A1141=""),"",SQRT((_xlfn.XLOOKUP(AT$1,$Z$2:$Z$16,$AA$2:$AA$16)-$T1141)^2+(_xlfn.XLOOKUP(AT$1,$Z$2:$Z$16,$AB$2:$AB$16)-$U1141)^2+(_xlfn.XLOOKUP(AT$1,$Z$2:$Z$16,$AC$2:$AC$16-$V1141)^2)))</f>
        <v/>
      </c>
      <c r="AU1141" s="141" t="str">
        <f t="array" ref="AU1141">IF(OR(AU$1=0, $A1141=""),"",SQRT((_xlfn.XLOOKUP(AU$1,$Z$2:$Z$16,$AA$2:$AA$16)-$T1141)^2+(_xlfn.XLOOKUP(AU$1,$Z$2:$Z$16,$AB$2:$AB$16)-$U1141)^2+(_xlfn.XLOOKUP(AU$1,$Z$2:$Z$16,$AC$2:$AC$16-$V1141)^2)))</f>
        <v/>
      </c>
      <c r="AV1141" s="142" t="str">
        <f t="array" ref="AV1141">IF(OR(AV$1=0, $A1141=""),"",SQRT((_xlfn.XLOOKUP(AV$1,$Z$2:$Z$16,$AA$2:$AA$16)-$T1141)^2+(_xlfn.XLOOKUP(AV$1,$Z$2:$Z$16,$AB$2:$AB$16)-$U1141)^2+(_xlfn.XLOOKUP(AV$1,$Z$2:$Z$16,$AC$2:$AC$16-$V1141)^2)))</f>
        <v/>
      </c>
      <c r="AW1141" s="124"/>
      <c r="AX1141" s="124"/>
      <c r="AY1141" s="125">
        <f t="shared" si="595"/>
        <v>0</v>
      </c>
      <c r="AZ1141" s="143">
        <f t="shared" si="596"/>
        <v>0</v>
      </c>
      <c r="BA1141" s="143">
        <f t="shared" si="597"/>
        <v>0</v>
      </c>
      <c r="BB1141" s="143">
        <f t="shared" si="598"/>
        <v>0</v>
      </c>
      <c r="BC1141" s="143">
        <f t="shared" si="599"/>
        <v>0</v>
      </c>
      <c r="BD1141" s="143">
        <f t="shared" si="600"/>
        <v>0</v>
      </c>
      <c r="BE1141" s="143">
        <f t="shared" si="601"/>
        <v>0</v>
      </c>
      <c r="BF1141" s="143">
        <f t="shared" si="602"/>
        <v>0</v>
      </c>
      <c r="BG1141" s="144">
        <f t="shared" si="603"/>
        <v>0</v>
      </c>
      <c r="BH1141" s="144">
        <f t="shared" si="604"/>
        <v>0</v>
      </c>
      <c r="BI1141" s="144">
        <f t="shared" si="605"/>
        <v>0</v>
      </c>
      <c r="BJ1141" s="144">
        <f t="shared" si="606"/>
        <v>0</v>
      </c>
      <c r="BK1141" s="144">
        <f t="shared" si="607"/>
        <v>0</v>
      </c>
      <c r="BL1141" s="144">
        <f t="shared" si="608"/>
        <v>0</v>
      </c>
      <c r="BM1141" s="145">
        <f t="shared" si="609"/>
        <v>0</v>
      </c>
      <c r="BN1141" s="124"/>
      <c r="BO1141" s="124"/>
      <c r="BP1141" s="124"/>
      <c r="BQ1141" s="124"/>
      <c r="BR1141" s="124"/>
      <c r="BS1141" s="124"/>
      <c r="BT1141" s="124"/>
      <c r="BU1141" s="124"/>
      <c r="BV1141" s="130"/>
      <c r="BW1141" s="130"/>
      <c r="BX1141" s="130"/>
      <c r="BY1141" s="130"/>
      <c r="BZ1141" s="130"/>
      <c r="CA1141" s="130"/>
      <c r="CB1141" s="130"/>
      <c r="CC1141" s="130"/>
      <c r="CD1141" s="130"/>
      <c r="CE1141" s="130"/>
      <c r="CF1141" s="130"/>
      <c r="CG1141" s="130"/>
      <c r="CH1141" s="130"/>
      <c r="CI1141" s="130"/>
      <c r="CJ1141" s="130"/>
      <c r="CM1141" s="159">
        <f t="shared" si="610"/>
        <v>0</v>
      </c>
      <c r="CN1141" s="160">
        <f t="shared" si="611"/>
        <v>0</v>
      </c>
      <c r="CO1141" s="160">
        <f t="shared" si="612"/>
        <v>0</v>
      </c>
      <c r="CP1141" s="160">
        <f t="shared" si="613"/>
        <v>0</v>
      </c>
      <c r="CQ1141" s="160">
        <f t="shared" si="614"/>
        <v>0</v>
      </c>
      <c r="CR1141" s="160" t="str">
        <f t="shared" si="615"/>
        <v/>
      </c>
      <c r="CS1141" s="160" t="str">
        <f t="shared" si="616"/>
        <v/>
      </c>
      <c r="CT1141" s="160" t="str">
        <f t="shared" si="617"/>
        <v/>
      </c>
      <c r="CU1141" s="162" t="str">
        <f t="shared" si="618"/>
        <v/>
      </c>
      <c r="CV1141" s="162" t="str">
        <f t="shared" si="619"/>
        <v/>
      </c>
      <c r="CW1141" s="162" t="str">
        <f t="shared" si="620"/>
        <v/>
      </c>
      <c r="CX1141" s="162" t="str">
        <f t="shared" si="621"/>
        <v/>
      </c>
      <c r="CY1141" s="162" t="str">
        <f t="shared" si="622"/>
        <v/>
      </c>
      <c r="CZ1141" s="162" t="str">
        <f t="shared" si="623"/>
        <v/>
      </c>
      <c r="DA1141" s="163" t="str">
        <f t="shared" si="624"/>
        <v/>
      </c>
    </row>
    <row r="1142" spans="1:105" ht="16.5" x14ac:dyDescent="0.3">
      <c r="A1142" s="135"/>
      <c r="B1142" s="136"/>
      <c r="C1142" s="136"/>
      <c r="D1142" s="137"/>
      <c r="E1142" s="176"/>
      <c r="F1142" s="182"/>
      <c r="G1142" s="183"/>
      <c r="H1142" s="183"/>
      <c r="I1142" s="183"/>
      <c r="J1142" s="183"/>
      <c r="K1142" s="183"/>
      <c r="L1142" s="183"/>
      <c r="M1142" s="186"/>
      <c r="N1142" s="182"/>
      <c r="O1142" s="184"/>
      <c r="P1142" s="178"/>
      <c r="Q1142" s="118">
        <f t="shared" si="593"/>
        <v>0</v>
      </c>
      <c r="R1142" s="3"/>
      <c r="S1142" s="3"/>
      <c r="T1142" s="4"/>
      <c r="U1142" s="4"/>
      <c r="V1142" s="99">
        <f t="shared" si="594"/>
        <v>0</v>
      </c>
      <c r="W1142" s="161"/>
      <c r="X1142" s="138"/>
      <c r="AH1142" s="158" t="str">
        <f t="array" ref="AH1142">IF(OR(AH$1=0, $A1142=""),"",SQRT((_xlfn.XLOOKUP(AH$1,$Z$2:$Z$16,$AA$2:$AA$16)-$T1142)^2+(_xlfn.XLOOKUP(AH$1,$Z$2:$Z$16,$AB$2:$AB$16)-$U1142)^2+(_xlfn.XLOOKUP(AH$1,$Z$2:$Z$16,$AC$2:$AC$16-$V1142)^2)))</f>
        <v/>
      </c>
      <c r="AI1142" s="140" t="str">
        <f t="array" ref="AI1142">IF(OR(AI$1=0, $A1142=""),"",SQRT((_xlfn.XLOOKUP(AI$1,$Z$2:$Z$16,$AA$2:$AA$16)-$T1142)^2+(_xlfn.XLOOKUP(AI$1,$Z$2:$Z$16,$AB$2:$AB$16)-$U1142)^2+(_xlfn.XLOOKUP(AI$1,$Z$2:$Z$16,$AC$2:$AC$16-$V1142)^2)))</f>
        <v/>
      </c>
      <c r="AJ1142" s="140" t="str">
        <f t="array" ref="AJ1142">IF(OR(AJ$1=0, $A1142=""),"",SQRT((_xlfn.XLOOKUP(AJ$1,$Z$2:$Z$16,$AA$2:$AA$16)-$T1142)^2+(_xlfn.XLOOKUP(AJ$1,$Z$2:$Z$16,$AB$2:$AB$16)-$U1142)^2+(_xlfn.XLOOKUP(AJ$1,$Z$2:$Z$16,$AC$2:$AC$16-$V1142)^2)))</f>
        <v/>
      </c>
      <c r="AK1142" s="140" t="str">
        <f t="array" ref="AK1142">IF(OR(AK$1=0, $A1142=""),"",SQRT((_xlfn.XLOOKUP(AK$1,$Z$2:$Z$16,$AA$2:$AA$16)-$T1142)^2+(_xlfn.XLOOKUP(AK$1,$Z$2:$Z$16,$AB$2:$AB$16)-$U1142)^2+(_xlfn.XLOOKUP(AK$1,$Z$2:$Z$16,$AC$2:$AC$16-$V1142)^2)))</f>
        <v/>
      </c>
      <c r="AL1142" s="140" t="str">
        <f t="array" ref="AL1142">IF(OR(AL$1=0, $A1142=""),"",SQRT((_xlfn.XLOOKUP(AL$1,$Z$2:$Z$16,$AA$2:$AA$16)-$T1142)^2+(_xlfn.XLOOKUP(AL$1,$Z$2:$Z$16,$AB$2:$AB$16)-$U1142)^2+(_xlfn.XLOOKUP(AL$1,$Z$2:$Z$16,$AC$2:$AC$16-$V1142)^2)))</f>
        <v/>
      </c>
      <c r="AM1142" s="140" t="str">
        <f t="array" ref="AM1142">IF(OR(AM$1=0, $A1142=""),"",SQRT((_xlfn.XLOOKUP(AM$1,$Z$2:$Z$16,$AA$2:$AA$16)-$T1142)^2+(_xlfn.XLOOKUP(AM$1,$Z$2:$Z$16,$AB$2:$AB$16)-$U1142)^2+(_xlfn.XLOOKUP(AM$1,$Z$2:$Z$16,$AC$2:$AC$16-$V1142)^2)))</f>
        <v/>
      </c>
      <c r="AN1142" s="140" t="str">
        <f t="array" ref="AN1142">IF(OR(AN$1=0, $A1142=""),"",SQRT((_xlfn.XLOOKUP(AN$1,$Z$2:$Z$16,$AA$2:$AA$16)-$T1142)^2+(_xlfn.XLOOKUP(AN$1,$Z$2:$Z$16,$AB$2:$AB$16)-$U1142)^2+(_xlfn.XLOOKUP(AN$1,$Z$2:$Z$16,$AC$2:$AC$16-$V1142)^2)))</f>
        <v/>
      </c>
      <c r="AO1142" s="140" t="str">
        <f t="array" ref="AO1142">IF(OR(AO$1=0, $A1142=""),"",SQRT((_xlfn.XLOOKUP(AO$1,$Z$2:$Z$16,$AA$2:$AA$16)-$T1142)^2+(_xlfn.XLOOKUP(AO$1,$Z$2:$Z$16,$AB$2:$AB$16)-$U1142)^2+(_xlfn.XLOOKUP(AO$1,$Z$2:$Z$16,$AC$2:$AC$16-$V1142)^2)))</f>
        <v/>
      </c>
      <c r="AP1142" s="141" t="str">
        <f t="array" ref="AP1142">IF(OR(AP$1=0, $A1142=""),"",SQRT((_xlfn.XLOOKUP(AP$1,$Z$2:$Z$16,$AA$2:$AA$16)-$T1142)^2+(_xlfn.XLOOKUP(AP$1,$Z$2:$Z$16,$AB$2:$AB$16)-$U1142)^2+(_xlfn.XLOOKUP(AP$1,$Z$2:$Z$16,$AC$2:$AC$16-$V1142)^2)))</f>
        <v/>
      </c>
      <c r="AQ1142" s="141" t="str">
        <f t="array" ref="AQ1142">IF(OR(AQ$1=0, $A1142=""),"",SQRT((_xlfn.XLOOKUP(AQ$1,$Z$2:$Z$16,$AA$2:$AA$16)-$T1142)^2+(_xlfn.XLOOKUP(AQ$1,$Z$2:$Z$16,$AB$2:$AB$16)-$U1142)^2+(_xlfn.XLOOKUP(AQ$1,$Z$2:$Z$16,$AC$2:$AC$16-$V1142)^2)))</f>
        <v/>
      </c>
      <c r="AR1142" s="141" t="str">
        <f t="array" ref="AR1142">IF(OR(AR$1=0, $A1142=""),"",SQRT((_xlfn.XLOOKUP(AR$1,$Z$2:$Z$16,$AA$2:$AA$16)-$T1142)^2+(_xlfn.XLOOKUP(AR$1,$Z$2:$Z$16,$AB$2:$AB$16)-$U1142)^2+(_xlfn.XLOOKUP(AR$1,$Z$2:$Z$16,$AC$2:$AC$16-$V1142)^2)))</f>
        <v/>
      </c>
      <c r="AS1142" s="141" t="str">
        <f t="array" ref="AS1142">IF(OR(AS$1=0, $A1142=""),"",SQRT((_xlfn.XLOOKUP(AS$1,$Z$2:$Z$16,$AA$2:$AA$16)-$T1142)^2+(_xlfn.XLOOKUP(AS$1,$Z$2:$Z$16,$AB$2:$AB$16)-$U1142)^2+(_xlfn.XLOOKUP(AS$1,$Z$2:$Z$16,$AC$2:$AC$16-$V1142)^2)))</f>
        <v/>
      </c>
      <c r="AT1142" s="141" t="str">
        <f t="array" ref="AT1142">IF(OR(AT$1=0, $A1142=""),"",SQRT((_xlfn.XLOOKUP(AT$1,$Z$2:$Z$16,$AA$2:$AA$16)-$T1142)^2+(_xlfn.XLOOKUP(AT$1,$Z$2:$Z$16,$AB$2:$AB$16)-$U1142)^2+(_xlfn.XLOOKUP(AT$1,$Z$2:$Z$16,$AC$2:$AC$16-$V1142)^2)))</f>
        <v/>
      </c>
      <c r="AU1142" s="141" t="str">
        <f t="array" ref="AU1142">IF(OR(AU$1=0, $A1142=""),"",SQRT((_xlfn.XLOOKUP(AU$1,$Z$2:$Z$16,$AA$2:$AA$16)-$T1142)^2+(_xlfn.XLOOKUP(AU$1,$Z$2:$Z$16,$AB$2:$AB$16)-$U1142)^2+(_xlfn.XLOOKUP(AU$1,$Z$2:$Z$16,$AC$2:$AC$16-$V1142)^2)))</f>
        <v/>
      </c>
      <c r="AV1142" s="142" t="str">
        <f t="array" ref="AV1142">IF(OR(AV$1=0, $A1142=""),"",SQRT((_xlfn.XLOOKUP(AV$1,$Z$2:$Z$16,$AA$2:$AA$16)-$T1142)^2+(_xlfn.XLOOKUP(AV$1,$Z$2:$Z$16,$AB$2:$AB$16)-$U1142)^2+(_xlfn.XLOOKUP(AV$1,$Z$2:$Z$16,$AC$2:$AC$16-$V1142)^2)))</f>
        <v/>
      </c>
      <c r="AW1142" s="124"/>
      <c r="AX1142" s="124"/>
      <c r="AY1142" s="125">
        <f t="shared" si="595"/>
        <v>0</v>
      </c>
      <c r="AZ1142" s="143">
        <f t="shared" si="596"/>
        <v>0</v>
      </c>
      <c r="BA1142" s="143">
        <f t="shared" si="597"/>
        <v>0</v>
      </c>
      <c r="BB1142" s="143">
        <f t="shared" si="598"/>
        <v>0</v>
      </c>
      <c r="BC1142" s="143">
        <f t="shared" si="599"/>
        <v>0</v>
      </c>
      <c r="BD1142" s="143">
        <f t="shared" si="600"/>
        <v>0</v>
      </c>
      <c r="BE1142" s="143">
        <f t="shared" si="601"/>
        <v>0</v>
      </c>
      <c r="BF1142" s="143">
        <f t="shared" si="602"/>
        <v>0</v>
      </c>
      <c r="BG1142" s="144">
        <f t="shared" si="603"/>
        <v>0</v>
      </c>
      <c r="BH1142" s="144">
        <f t="shared" si="604"/>
        <v>0</v>
      </c>
      <c r="BI1142" s="144">
        <f t="shared" si="605"/>
        <v>0</v>
      </c>
      <c r="BJ1142" s="144">
        <f t="shared" si="606"/>
        <v>0</v>
      </c>
      <c r="BK1142" s="144">
        <f t="shared" si="607"/>
        <v>0</v>
      </c>
      <c r="BL1142" s="144">
        <f t="shared" si="608"/>
        <v>0</v>
      </c>
      <c r="BM1142" s="145">
        <f t="shared" si="609"/>
        <v>0</v>
      </c>
      <c r="BN1142" s="124"/>
      <c r="BO1142" s="124"/>
      <c r="BP1142" s="124"/>
      <c r="BQ1142" s="124"/>
      <c r="BR1142" s="124"/>
      <c r="BS1142" s="124"/>
      <c r="BT1142" s="124"/>
      <c r="BU1142" s="124"/>
      <c r="BV1142" s="130"/>
      <c r="BW1142" s="130"/>
      <c r="BX1142" s="130"/>
      <c r="BY1142" s="130"/>
      <c r="BZ1142" s="130"/>
      <c r="CA1142" s="130"/>
      <c r="CB1142" s="130"/>
      <c r="CC1142" s="130"/>
      <c r="CD1142" s="130"/>
      <c r="CE1142" s="130"/>
      <c r="CF1142" s="130"/>
      <c r="CG1142" s="130"/>
      <c r="CH1142" s="130"/>
      <c r="CI1142" s="130"/>
      <c r="CJ1142" s="130"/>
      <c r="CM1142" s="159">
        <f t="shared" si="610"/>
        <v>0</v>
      </c>
      <c r="CN1142" s="160">
        <f t="shared" si="611"/>
        <v>0</v>
      </c>
      <c r="CO1142" s="160">
        <f t="shared" si="612"/>
        <v>0</v>
      </c>
      <c r="CP1142" s="160">
        <f t="shared" si="613"/>
        <v>0</v>
      </c>
      <c r="CQ1142" s="160">
        <f t="shared" si="614"/>
        <v>0</v>
      </c>
      <c r="CR1142" s="160" t="str">
        <f t="shared" si="615"/>
        <v/>
      </c>
      <c r="CS1142" s="160" t="str">
        <f t="shared" si="616"/>
        <v/>
      </c>
      <c r="CT1142" s="160" t="str">
        <f t="shared" si="617"/>
        <v/>
      </c>
      <c r="CU1142" s="162" t="str">
        <f t="shared" si="618"/>
        <v/>
      </c>
      <c r="CV1142" s="162" t="str">
        <f t="shared" si="619"/>
        <v/>
      </c>
      <c r="CW1142" s="162" t="str">
        <f t="shared" si="620"/>
        <v/>
      </c>
      <c r="CX1142" s="162" t="str">
        <f t="shared" si="621"/>
        <v/>
      </c>
      <c r="CY1142" s="162" t="str">
        <f t="shared" si="622"/>
        <v/>
      </c>
      <c r="CZ1142" s="162" t="str">
        <f t="shared" si="623"/>
        <v/>
      </c>
      <c r="DA1142" s="163" t="str">
        <f t="shared" si="624"/>
        <v/>
      </c>
    </row>
    <row r="1143" spans="1:105" ht="16.5" x14ac:dyDescent="0.3">
      <c r="A1143" s="135"/>
      <c r="B1143" s="136"/>
      <c r="C1143" s="136"/>
      <c r="D1143" s="137"/>
      <c r="E1143" s="176"/>
      <c r="F1143" s="182"/>
      <c r="G1143" s="183"/>
      <c r="H1143" s="183"/>
      <c r="I1143" s="183"/>
      <c r="J1143" s="183"/>
      <c r="K1143" s="183"/>
      <c r="L1143" s="183"/>
      <c r="M1143" s="186"/>
      <c r="N1143" s="182"/>
      <c r="O1143" s="184"/>
      <c r="P1143" s="178"/>
      <c r="Q1143" s="118">
        <f t="shared" si="593"/>
        <v>0</v>
      </c>
      <c r="R1143" s="3"/>
      <c r="S1143" s="3"/>
      <c r="T1143" s="4"/>
      <c r="U1143" s="4"/>
      <c r="V1143" s="99">
        <f t="shared" si="594"/>
        <v>0</v>
      </c>
      <c r="W1143" s="161"/>
      <c r="X1143" s="138"/>
      <c r="AH1143" s="158" t="str">
        <f t="array" ref="AH1143">IF(OR(AH$1=0, $A1143=""),"",SQRT((_xlfn.XLOOKUP(AH$1,$Z$2:$Z$16,$AA$2:$AA$16)-$T1143)^2+(_xlfn.XLOOKUP(AH$1,$Z$2:$Z$16,$AB$2:$AB$16)-$U1143)^2+(_xlfn.XLOOKUP(AH$1,$Z$2:$Z$16,$AC$2:$AC$16-$V1143)^2)))</f>
        <v/>
      </c>
      <c r="AI1143" s="140" t="str">
        <f t="array" ref="AI1143">IF(OR(AI$1=0, $A1143=""),"",SQRT((_xlfn.XLOOKUP(AI$1,$Z$2:$Z$16,$AA$2:$AA$16)-$T1143)^2+(_xlfn.XLOOKUP(AI$1,$Z$2:$Z$16,$AB$2:$AB$16)-$U1143)^2+(_xlfn.XLOOKUP(AI$1,$Z$2:$Z$16,$AC$2:$AC$16-$V1143)^2)))</f>
        <v/>
      </c>
      <c r="AJ1143" s="140" t="str">
        <f t="array" ref="AJ1143">IF(OR(AJ$1=0, $A1143=""),"",SQRT((_xlfn.XLOOKUP(AJ$1,$Z$2:$Z$16,$AA$2:$AA$16)-$T1143)^2+(_xlfn.XLOOKUP(AJ$1,$Z$2:$Z$16,$AB$2:$AB$16)-$U1143)^2+(_xlfn.XLOOKUP(AJ$1,$Z$2:$Z$16,$AC$2:$AC$16-$V1143)^2)))</f>
        <v/>
      </c>
      <c r="AK1143" s="140" t="str">
        <f t="array" ref="AK1143">IF(OR(AK$1=0, $A1143=""),"",SQRT((_xlfn.XLOOKUP(AK$1,$Z$2:$Z$16,$AA$2:$AA$16)-$T1143)^2+(_xlfn.XLOOKUP(AK$1,$Z$2:$Z$16,$AB$2:$AB$16)-$U1143)^2+(_xlfn.XLOOKUP(AK$1,$Z$2:$Z$16,$AC$2:$AC$16-$V1143)^2)))</f>
        <v/>
      </c>
      <c r="AL1143" s="140" t="str">
        <f t="array" ref="AL1143">IF(OR(AL$1=0, $A1143=""),"",SQRT((_xlfn.XLOOKUP(AL$1,$Z$2:$Z$16,$AA$2:$AA$16)-$T1143)^2+(_xlfn.XLOOKUP(AL$1,$Z$2:$Z$16,$AB$2:$AB$16)-$U1143)^2+(_xlfn.XLOOKUP(AL$1,$Z$2:$Z$16,$AC$2:$AC$16-$V1143)^2)))</f>
        <v/>
      </c>
      <c r="AM1143" s="140" t="str">
        <f t="array" ref="AM1143">IF(OR(AM$1=0, $A1143=""),"",SQRT((_xlfn.XLOOKUP(AM$1,$Z$2:$Z$16,$AA$2:$AA$16)-$T1143)^2+(_xlfn.XLOOKUP(AM$1,$Z$2:$Z$16,$AB$2:$AB$16)-$U1143)^2+(_xlfn.XLOOKUP(AM$1,$Z$2:$Z$16,$AC$2:$AC$16-$V1143)^2)))</f>
        <v/>
      </c>
      <c r="AN1143" s="140" t="str">
        <f t="array" ref="AN1143">IF(OR(AN$1=0, $A1143=""),"",SQRT((_xlfn.XLOOKUP(AN$1,$Z$2:$Z$16,$AA$2:$AA$16)-$T1143)^2+(_xlfn.XLOOKUP(AN$1,$Z$2:$Z$16,$AB$2:$AB$16)-$U1143)^2+(_xlfn.XLOOKUP(AN$1,$Z$2:$Z$16,$AC$2:$AC$16-$V1143)^2)))</f>
        <v/>
      </c>
      <c r="AO1143" s="140" t="str">
        <f t="array" ref="AO1143">IF(OR(AO$1=0, $A1143=""),"",SQRT((_xlfn.XLOOKUP(AO$1,$Z$2:$Z$16,$AA$2:$AA$16)-$T1143)^2+(_xlfn.XLOOKUP(AO$1,$Z$2:$Z$16,$AB$2:$AB$16)-$U1143)^2+(_xlfn.XLOOKUP(AO$1,$Z$2:$Z$16,$AC$2:$AC$16-$V1143)^2)))</f>
        <v/>
      </c>
      <c r="AP1143" s="141" t="str">
        <f t="array" ref="AP1143">IF(OR(AP$1=0, $A1143=""),"",SQRT((_xlfn.XLOOKUP(AP$1,$Z$2:$Z$16,$AA$2:$AA$16)-$T1143)^2+(_xlfn.XLOOKUP(AP$1,$Z$2:$Z$16,$AB$2:$AB$16)-$U1143)^2+(_xlfn.XLOOKUP(AP$1,$Z$2:$Z$16,$AC$2:$AC$16-$V1143)^2)))</f>
        <v/>
      </c>
      <c r="AQ1143" s="141" t="str">
        <f t="array" ref="AQ1143">IF(OR(AQ$1=0, $A1143=""),"",SQRT((_xlfn.XLOOKUP(AQ$1,$Z$2:$Z$16,$AA$2:$AA$16)-$T1143)^2+(_xlfn.XLOOKUP(AQ$1,$Z$2:$Z$16,$AB$2:$AB$16)-$U1143)^2+(_xlfn.XLOOKUP(AQ$1,$Z$2:$Z$16,$AC$2:$AC$16-$V1143)^2)))</f>
        <v/>
      </c>
      <c r="AR1143" s="141" t="str">
        <f t="array" ref="AR1143">IF(OR(AR$1=0, $A1143=""),"",SQRT((_xlfn.XLOOKUP(AR$1,$Z$2:$Z$16,$AA$2:$AA$16)-$T1143)^2+(_xlfn.XLOOKUP(AR$1,$Z$2:$Z$16,$AB$2:$AB$16)-$U1143)^2+(_xlfn.XLOOKUP(AR$1,$Z$2:$Z$16,$AC$2:$AC$16-$V1143)^2)))</f>
        <v/>
      </c>
      <c r="AS1143" s="141" t="str">
        <f t="array" ref="AS1143">IF(OR(AS$1=0, $A1143=""),"",SQRT((_xlfn.XLOOKUP(AS$1,$Z$2:$Z$16,$AA$2:$AA$16)-$T1143)^2+(_xlfn.XLOOKUP(AS$1,$Z$2:$Z$16,$AB$2:$AB$16)-$U1143)^2+(_xlfn.XLOOKUP(AS$1,$Z$2:$Z$16,$AC$2:$AC$16-$V1143)^2)))</f>
        <v/>
      </c>
      <c r="AT1143" s="141" t="str">
        <f t="array" ref="AT1143">IF(OR(AT$1=0, $A1143=""),"",SQRT((_xlfn.XLOOKUP(AT$1,$Z$2:$Z$16,$AA$2:$AA$16)-$T1143)^2+(_xlfn.XLOOKUP(AT$1,$Z$2:$Z$16,$AB$2:$AB$16)-$U1143)^2+(_xlfn.XLOOKUP(AT$1,$Z$2:$Z$16,$AC$2:$AC$16-$V1143)^2)))</f>
        <v/>
      </c>
      <c r="AU1143" s="141" t="str">
        <f t="array" ref="AU1143">IF(OR(AU$1=0, $A1143=""),"",SQRT((_xlfn.XLOOKUP(AU$1,$Z$2:$Z$16,$AA$2:$AA$16)-$T1143)^2+(_xlfn.XLOOKUP(AU$1,$Z$2:$Z$16,$AB$2:$AB$16)-$U1143)^2+(_xlfn.XLOOKUP(AU$1,$Z$2:$Z$16,$AC$2:$AC$16-$V1143)^2)))</f>
        <v/>
      </c>
      <c r="AV1143" s="142" t="str">
        <f t="array" ref="AV1143">IF(OR(AV$1=0, $A1143=""),"",SQRT((_xlfn.XLOOKUP(AV$1,$Z$2:$Z$16,$AA$2:$AA$16)-$T1143)^2+(_xlfn.XLOOKUP(AV$1,$Z$2:$Z$16,$AB$2:$AB$16)-$U1143)^2+(_xlfn.XLOOKUP(AV$1,$Z$2:$Z$16,$AC$2:$AC$16-$V1143)^2)))</f>
        <v/>
      </c>
      <c r="AW1143" s="124"/>
      <c r="AX1143" s="124"/>
      <c r="AY1143" s="125">
        <f t="shared" si="595"/>
        <v>0</v>
      </c>
      <c r="AZ1143" s="143">
        <f t="shared" si="596"/>
        <v>0</v>
      </c>
      <c r="BA1143" s="143">
        <f t="shared" si="597"/>
        <v>0</v>
      </c>
      <c r="BB1143" s="143">
        <f t="shared" si="598"/>
        <v>0</v>
      </c>
      <c r="BC1143" s="143">
        <f t="shared" si="599"/>
        <v>0</v>
      </c>
      <c r="BD1143" s="143">
        <f t="shared" si="600"/>
        <v>0</v>
      </c>
      <c r="BE1143" s="143">
        <f t="shared" si="601"/>
        <v>0</v>
      </c>
      <c r="BF1143" s="143">
        <f t="shared" si="602"/>
        <v>0</v>
      </c>
      <c r="BG1143" s="144">
        <f t="shared" si="603"/>
        <v>0</v>
      </c>
      <c r="BH1143" s="144">
        <f t="shared" si="604"/>
        <v>0</v>
      </c>
      <c r="BI1143" s="144">
        <f t="shared" si="605"/>
        <v>0</v>
      </c>
      <c r="BJ1143" s="144">
        <f t="shared" si="606"/>
        <v>0</v>
      </c>
      <c r="BK1143" s="144">
        <f t="shared" si="607"/>
        <v>0</v>
      </c>
      <c r="BL1143" s="144">
        <f t="shared" si="608"/>
        <v>0</v>
      </c>
      <c r="BM1143" s="145">
        <f t="shared" si="609"/>
        <v>0</v>
      </c>
      <c r="BN1143" s="124"/>
      <c r="BO1143" s="124"/>
      <c r="BP1143" s="124"/>
      <c r="BQ1143" s="124"/>
      <c r="BR1143" s="124"/>
      <c r="BS1143" s="124"/>
      <c r="BT1143" s="124"/>
      <c r="BU1143" s="124"/>
      <c r="BV1143" s="130"/>
      <c r="BW1143" s="130"/>
      <c r="BX1143" s="130"/>
      <c r="BY1143" s="130"/>
      <c r="BZ1143" s="130"/>
      <c r="CA1143" s="130"/>
      <c r="CB1143" s="130"/>
      <c r="CC1143" s="130"/>
      <c r="CD1143" s="130"/>
      <c r="CE1143" s="130"/>
      <c r="CF1143" s="130"/>
      <c r="CG1143" s="130"/>
      <c r="CH1143" s="130"/>
      <c r="CI1143" s="130"/>
      <c r="CJ1143" s="130"/>
      <c r="CM1143" s="159">
        <f t="shared" si="610"/>
        <v>0</v>
      </c>
      <c r="CN1143" s="160">
        <f t="shared" si="611"/>
        <v>0</v>
      </c>
      <c r="CO1143" s="160">
        <f t="shared" si="612"/>
        <v>0</v>
      </c>
      <c r="CP1143" s="160">
        <f t="shared" si="613"/>
        <v>0</v>
      </c>
      <c r="CQ1143" s="160">
        <f t="shared" si="614"/>
        <v>0</v>
      </c>
      <c r="CR1143" s="160" t="str">
        <f t="shared" si="615"/>
        <v/>
      </c>
      <c r="CS1143" s="160" t="str">
        <f t="shared" si="616"/>
        <v/>
      </c>
      <c r="CT1143" s="160" t="str">
        <f t="shared" si="617"/>
        <v/>
      </c>
      <c r="CU1143" s="162" t="str">
        <f t="shared" si="618"/>
        <v/>
      </c>
      <c r="CV1143" s="162" t="str">
        <f t="shared" si="619"/>
        <v/>
      </c>
      <c r="CW1143" s="162" t="str">
        <f t="shared" si="620"/>
        <v/>
      </c>
      <c r="CX1143" s="162" t="str">
        <f t="shared" si="621"/>
        <v/>
      </c>
      <c r="CY1143" s="162" t="str">
        <f t="shared" si="622"/>
        <v/>
      </c>
      <c r="CZ1143" s="162" t="str">
        <f t="shared" si="623"/>
        <v/>
      </c>
      <c r="DA1143" s="163" t="str">
        <f t="shared" si="624"/>
        <v/>
      </c>
    </row>
    <row r="1144" spans="1:105" ht="16.5" x14ac:dyDescent="0.3">
      <c r="A1144" s="135"/>
      <c r="B1144" s="136"/>
      <c r="C1144" s="136"/>
      <c r="D1144" s="137"/>
      <c r="E1144" s="176"/>
      <c r="F1144" s="182"/>
      <c r="G1144" s="183"/>
      <c r="H1144" s="183"/>
      <c r="I1144" s="183"/>
      <c r="J1144" s="183"/>
      <c r="K1144" s="183"/>
      <c r="L1144" s="183"/>
      <c r="M1144" s="186"/>
      <c r="N1144" s="182"/>
      <c r="O1144" s="184"/>
      <c r="P1144" s="178"/>
      <c r="Q1144" s="118">
        <f t="shared" si="593"/>
        <v>0</v>
      </c>
      <c r="R1144" s="3"/>
      <c r="S1144" s="3"/>
      <c r="T1144" s="4"/>
      <c r="U1144" s="4"/>
      <c r="V1144" s="99">
        <f t="shared" si="594"/>
        <v>0</v>
      </c>
      <c r="W1144" s="161"/>
      <c r="X1144" s="138"/>
      <c r="AH1144" s="158" t="str">
        <f t="array" ref="AH1144">IF(OR(AH$1=0, $A1144=""),"",SQRT((_xlfn.XLOOKUP(AH$1,$Z$2:$Z$16,$AA$2:$AA$16)-$T1144)^2+(_xlfn.XLOOKUP(AH$1,$Z$2:$Z$16,$AB$2:$AB$16)-$U1144)^2+(_xlfn.XLOOKUP(AH$1,$Z$2:$Z$16,$AC$2:$AC$16-$V1144)^2)))</f>
        <v/>
      </c>
      <c r="AI1144" s="140" t="str">
        <f t="array" ref="AI1144">IF(OR(AI$1=0, $A1144=""),"",SQRT((_xlfn.XLOOKUP(AI$1,$Z$2:$Z$16,$AA$2:$AA$16)-$T1144)^2+(_xlfn.XLOOKUP(AI$1,$Z$2:$Z$16,$AB$2:$AB$16)-$U1144)^2+(_xlfn.XLOOKUP(AI$1,$Z$2:$Z$16,$AC$2:$AC$16-$V1144)^2)))</f>
        <v/>
      </c>
      <c r="AJ1144" s="140" t="str">
        <f t="array" ref="AJ1144">IF(OR(AJ$1=0, $A1144=""),"",SQRT((_xlfn.XLOOKUP(AJ$1,$Z$2:$Z$16,$AA$2:$AA$16)-$T1144)^2+(_xlfn.XLOOKUP(AJ$1,$Z$2:$Z$16,$AB$2:$AB$16)-$U1144)^2+(_xlfn.XLOOKUP(AJ$1,$Z$2:$Z$16,$AC$2:$AC$16-$V1144)^2)))</f>
        <v/>
      </c>
      <c r="AK1144" s="140" t="str">
        <f t="array" ref="AK1144">IF(OR(AK$1=0, $A1144=""),"",SQRT((_xlfn.XLOOKUP(AK$1,$Z$2:$Z$16,$AA$2:$AA$16)-$T1144)^2+(_xlfn.XLOOKUP(AK$1,$Z$2:$Z$16,$AB$2:$AB$16)-$U1144)^2+(_xlfn.XLOOKUP(AK$1,$Z$2:$Z$16,$AC$2:$AC$16-$V1144)^2)))</f>
        <v/>
      </c>
      <c r="AL1144" s="140" t="str">
        <f t="array" ref="AL1144">IF(OR(AL$1=0, $A1144=""),"",SQRT((_xlfn.XLOOKUP(AL$1,$Z$2:$Z$16,$AA$2:$AA$16)-$T1144)^2+(_xlfn.XLOOKUP(AL$1,$Z$2:$Z$16,$AB$2:$AB$16)-$U1144)^2+(_xlfn.XLOOKUP(AL$1,$Z$2:$Z$16,$AC$2:$AC$16-$V1144)^2)))</f>
        <v/>
      </c>
      <c r="AM1144" s="140" t="str">
        <f t="array" ref="AM1144">IF(OR(AM$1=0, $A1144=""),"",SQRT((_xlfn.XLOOKUP(AM$1,$Z$2:$Z$16,$AA$2:$AA$16)-$T1144)^2+(_xlfn.XLOOKUP(AM$1,$Z$2:$Z$16,$AB$2:$AB$16)-$U1144)^2+(_xlfn.XLOOKUP(AM$1,$Z$2:$Z$16,$AC$2:$AC$16-$V1144)^2)))</f>
        <v/>
      </c>
      <c r="AN1144" s="140" t="str">
        <f t="array" ref="AN1144">IF(OR(AN$1=0, $A1144=""),"",SQRT((_xlfn.XLOOKUP(AN$1,$Z$2:$Z$16,$AA$2:$AA$16)-$T1144)^2+(_xlfn.XLOOKUP(AN$1,$Z$2:$Z$16,$AB$2:$AB$16)-$U1144)^2+(_xlfn.XLOOKUP(AN$1,$Z$2:$Z$16,$AC$2:$AC$16-$V1144)^2)))</f>
        <v/>
      </c>
      <c r="AO1144" s="140" t="str">
        <f t="array" ref="AO1144">IF(OR(AO$1=0, $A1144=""),"",SQRT((_xlfn.XLOOKUP(AO$1,$Z$2:$Z$16,$AA$2:$AA$16)-$T1144)^2+(_xlfn.XLOOKUP(AO$1,$Z$2:$Z$16,$AB$2:$AB$16)-$U1144)^2+(_xlfn.XLOOKUP(AO$1,$Z$2:$Z$16,$AC$2:$AC$16-$V1144)^2)))</f>
        <v/>
      </c>
      <c r="AP1144" s="141" t="str">
        <f t="array" ref="AP1144">IF(OR(AP$1=0, $A1144=""),"",SQRT((_xlfn.XLOOKUP(AP$1,$Z$2:$Z$16,$AA$2:$AA$16)-$T1144)^2+(_xlfn.XLOOKUP(AP$1,$Z$2:$Z$16,$AB$2:$AB$16)-$U1144)^2+(_xlfn.XLOOKUP(AP$1,$Z$2:$Z$16,$AC$2:$AC$16-$V1144)^2)))</f>
        <v/>
      </c>
      <c r="AQ1144" s="141" t="str">
        <f t="array" ref="AQ1144">IF(OR(AQ$1=0, $A1144=""),"",SQRT((_xlfn.XLOOKUP(AQ$1,$Z$2:$Z$16,$AA$2:$AA$16)-$T1144)^2+(_xlfn.XLOOKUP(AQ$1,$Z$2:$Z$16,$AB$2:$AB$16)-$U1144)^2+(_xlfn.XLOOKUP(AQ$1,$Z$2:$Z$16,$AC$2:$AC$16-$V1144)^2)))</f>
        <v/>
      </c>
      <c r="AR1144" s="141" t="str">
        <f t="array" ref="AR1144">IF(OR(AR$1=0, $A1144=""),"",SQRT((_xlfn.XLOOKUP(AR$1,$Z$2:$Z$16,$AA$2:$AA$16)-$T1144)^2+(_xlfn.XLOOKUP(AR$1,$Z$2:$Z$16,$AB$2:$AB$16)-$U1144)^2+(_xlfn.XLOOKUP(AR$1,$Z$2:$Z$16,$AC$2:$AC$16-$V1144)^2)))</f>
        <v/>
      </c>
      <c r="AS1144" s="141" t="str">
        <f t="array" ref="AS1144">IF(OR(AS$1=0, $A1144=""),"",SQRT((_xlfn.XLOOKUP(AS$1,$Z$2:$Z$16,$AA$2:$AA$16)-$T1144)^2+(_xlfn.XLOOKUP(AS$1,$Z$2:$Z$16,$AB$2:$AB$16)-$U1144)^2+(_xlfn.XLOOKUP(AS$1,$Z$2:$Z$16,$AC$2:$AC$16-$V1144)^2)))</f>
        <v/>
      </c>
      <c r="AT1144" s="141" t="str">
        <f t="array" ref="AT1144">IF(OR(AT$1=0, $A1144=""),"",SQRT((_xlfn.XLOOKUP(AT$1,$Z$2:$Z$16,$AA$2:$AA$16)-$T1144)^2+(_xlfn.XLOOKUP(AT$1,$Z$2:$Z$16,$AB$2:$AB$16)-$U1144)^2+(_xlfn.XLOOKUP(AT$1,$Z$2:$Z$16,$AC$2:$AC$16-$V1144)^2)))</f>
        <v/>
      </c>
      <c r="AU1144" s="141" t="str">
        <f t="array" ref="AU1144">IF(OR(AU$1=0, $A1144=""),"",SQRT((_xlfn.XLOOKUP(AU$1,$Z$2:$Z$16,$AA$2:$AA$16)-$T1144)^2+(_xlfn.XLOOKUP(AU$1,$Z$2:$Z$16,$AB$2:$AB$16)-$U1144)^2+(_xlfn.XLOOKUP(AU$1,$Z$2:$Z$16,$AC$2:$AC$16-$V1144)^2)))</f>
        <v/>
      </c>
      <c r="AV1144" s="142" t="str">
        <f t="array" ref="AV1144">IF(OR(AV$1=0, $A1144=""),"",SQRT((_xlfn.XLOOKUP(AV$1,$Z$2:$Z$16,$AA$2:$AA$16)-$T1144)^2+(_xlfn.XLOOKUP(AV$1,$Z$2:$Z$16,$AB$2:$AB$16)-$U1144)^2+(_xlfn.XLOOKUP(AV$1,$Z$2:$Z$16,$AC$2:$AC$16-$V1144)^2)))</f>
        <v/>
      </c>
      <c r="AW1144" s="124"/>
      <c r="AX1144" s="124"/>
      <c r="AY1144" s="125">
        <f t="shared" si="595"/>
        <v>0</v>
      </c>
      <c r="AZ1144" s="143">
        <f t="shared" si="596"/>
        <v>0</v>
      </c>
      <c r="BA1144" s="143">
        <f t="shared" si="597"/>
        <v>0</v>
      </c>
      <c r="BB1144" s="143">
        <f t="shared" si="598"/>
        <v>0</v>
      </c>
      <c r="BC1144" s="143">
        <f t="shared" si="599"/>
        <v>0</v>
      </c>
      <c r="BD1144" s="143">
        <f t="shared" si="600"/>
        <v>0</v>
      </c>
      <c r="BE1144" s="143">
        <f t="shared" si="601"/>
        <v>0</v>
      </c>
      <c r="BF1144" s="143">
        <f t="shared" si="602"/>
        <v>0</v>
      </c>
      <c r="BG1144" s="144">
        <f t="shared" si="603"/>
        <v>0</v>
      </c>
      <c r="BH1144" s="144">
        <f t="shared" si="604"/>
        <v>0</v>
      </c>
      <c r="BI1144" s="144">
        <f t="shared" si="605"/>
        <v>0</v>
      </c>
      <c r="BJ1144" s="144">
        <f t="shared" si="606"/>
        <v>0</v>
      </c>
      <c r="BK1144" s="144">
        <f t="shared" si="607"/>
        <v>0</v>
      </c>
      <c r="BL1144" s="144">
        <f t="shared" si="608"/>
        <v>0</v>
      </c>
      <c r="BM1144" s="145">
        <f t="shared" si="609"/>
        <v>0</v>
      </c>
      <c r="BN1144" s="124"/>
      <c r="BO1144" s="124"/>
      <c r="BP1144" s="124"/>
      <c r="BQ1144" s="124"/>
      <c r="BR1144" s="124"/>
      <c r="BS1144" s="124"/>
      <c r="BT1144" s="124"/>
      <c r="BU1144" s="124"/>
      <c r="BV1144" s="130"/>
      <c r="BW1144" s="130"/>
      <c r="BX1144" s="130"/>
      <c r="BY1144" s="130"/>
      <c r="BZ1144" s="130"/>
      <c r="CA1144" s="130"/>
      <c r="CB1144" s="130"/>
      <c r="CC1144" s="130"/>
      <c r="CD1144" s="130"/>
      <c r="CE1144" s="130"/>
      <c r="CF1144" s="130"/>
      <c r="CG1144" s="130"/>
      <c r="CH1144" s="130"/>
      <c r="CI1144" s="130"/>
      <c r="CJ1144" s="130"/>
      <c r="CM1144" s="159">
        <f t="shared" si="610"/>
        <v>0</v>
      </c>
      <c r="CN1144" s="160">
        <f t="shared" si="611"/>
        <v>0</v>
      </c>
      <c r="CO1144" s="160">
        <f t="shared" si="612"/>
        <v>0</v>
      </c>
      <c r="CP1144" s="160">
        <f t="shared" si="613"/>
        <v>0</v>
      </c>
      <c r="CQ1144" s="160">
        <f t="shared" si="614"/>
        <v>0</v>
      </c>
      <c r="CR1144" s="160" t="str">
        <f t="shared" si="615"/>
        <v/>
      </c>
      <c r="CS1144" s="160" t="str">
        <f t="shared" si="616"/>
        <v/>
      </c>
      <c r="CT1144" s="160" t="str">
        <f t="shared" si="617"/>
        <v/>
      </c>
      <c r="CU1144" s="162" t="str">
        <f t="shared" si="618"/>
        <v/>
      </c>
      <c r="CV1144" s="162" t="str">
        <f t="shared" si="619"/>
        <v/>
      </c>
      <c r="CW1144" s="162" t="str">
        <f t="shared" si="620"/>
        <v/>
      </c>
      <c r="CX1144" s="162" t="str">
        <f t="shared" si="621"/>
        <v/>
      </c>
      <c r="CY1144" s="162" t="str">
        <f t="shared" si="622"/>
        <v/>
      </c>
      <c r="CZ1144" s="162" t="str">
        <f t="shared" si="623"/>
        <v/>
      </c>
      <c r="DA1144" s="163" t="str">
        <f t="shared" si="624"/>
        <v/>
      </c>
    </row>
    <row r="1145" spans="1:105" ht="16.5" x14ac:dyDescent="0.3">
      <c r="A1145" s="135"/>
      <c r="B1145" s="136"/>
      <c r="C1145" s="136"/>
      <c r="D1145" s="137"/>
      <c r="E1145" s="176"/>
      <c r="F1145" s="182"/>
      <c r="G1145" s="183"/>
      <c r="H1145" s="183"/>
      <c r="I1145" s="183"/>
      <c r="J1145" s="183"/>
      <c r="K1145" s="183"/>
      <c r="L1145" s="183"/>
      <c r="M1145" s="186"/>
      <c r="N1145" s="182"/>
      <c r="O1145" s="184"/>
      <c r="P1145" s="178"/>
      <c r="Q1145" s="118">
        <f t="shared" si="593"/>
        <v>0</v>
      </c>
      <c r="R1145" s="3"/>
      <c r="S1145" s="3"/>
      <c r="T1145" s="4"/>
      <c r="U1145" s="4"/>
      <c r="V1145" s="99">
        <f t="shared" si="594"/>
        <v>0</v>
      </c>
      <c r="W1145" s="161"/>
      <c r="X1145" s="138"/>
      <c r="AH1145" s="158" t="str">
        <f t="array" ref="AH1145">IF(OR(AH$1=0, $A1145=""),"",SQRT((_xlfn.XLOOKUP(AH$1,$Z$2:$Z$16,$AA$2:$AA$16)-$T1145)^2+(_xlfn.XLOOKUP(AH$1,$Z$2:$Z$16,$AB$2:$AB$16)-$U1145)^2+(_xlfn.XLOOKUP(AH$1,$Z$2:$Z$16,$AC$2:$AC$16-$V1145)^2)))</f>
        <v/>
      </c>
      <c r="AI1145" s="140" t="str">
        <f t="array" ref="AI1145">IF(OR(AI$1=0, $A1145=""),"",SQRT((_xlfn.XLOOKUP(AI$1,$Z$2:$Z$16,$AA$2:$AA$16)-$T1145)^2+(_xlfn.XLOOKUP(AI$1,$Z$2:$Z$16,$AB$2:$AB$16)-$U1145)^2+(_xlfn.XLOOKUP(AI$1,$Z$2:$Z$16,$AC$2:$AC$16-$V1145)^2)))</f>
        <v/>
      </c>
      <c r="AJ1145" s="140" t="str">
        <f t="array" ref="AJ1145">IF(OR(AJ$1=0, $A1145=""),"",SQRT((_xlfn.XLOOKUP(AJ$1,$Z$2:$Z$16,$AA$2:$AA$16)-$T1145)^2+(_xlfn.XLOOKUP(AJ$1,$Z$2:$Z$16,$AB$2:$AB$16)-$U1145)^2+(_xlfn.XLOOKUP(AJ$1,$Z$2:$Z$16,$AC$2:$AC$16-$V1145)^2)))</f>
        <v/>
      </c>
      <c r="AK1145" s="140" t="str">
        <f t="array" ref="AK1145">IF(OR(AK$1=0, $A1145=""),"",SQRT((_xlfn.XLOOKUP(AK$1,$Z$2:$Z$16,$AA$2:$AA$16)-$T1145)^2+(_xlfn.XLOOKUP(AK$1,$Z$2:$Z$16,$AB$2:$AB$16)-$U1145)^2+(_xlfn.XLOOKUP(AK$1,$Z$2:$Z$16,$AC$2:$AC$16-$V1145)^2)))</f>
        <v/>
      </c>
      <c r="AL1145" s="140" t="str">
        <f t="array" ref="AL1145">IF(OR(AL$1=0, $A1145=""),"",SQRT((_xlfn.XLOOKUP(AL$1,$Z$2:$Z$16,$AA$2:$AA$16)-$T1145)^2+(_xlfn.XLOOKUP(AL$1,$Z$2:$Z$16,$AB$2:$AB$16)-$U1145)^2+(_xlfn.XLOOKUP(AL$1,$Z$2:$Z$16,$AC$2:$AC$16-$V1145)^2)))</f>
        <v/>
      </c>
      <c r="AM1145" s="140" t="str">
        <f t="array" ref="AM1145">IF(OR(AM$1=0, $A1145=""),"",SQRT((_xlfn.XLOOKUP(AM$1,$Z$2:$Z$16,$AA$2:$AA$16)-$T1145)^2+(_xlfn.XLOOKUP(AM$1,$Z$2:$Z$16,$AB$2:$AB$16)-$U1145)^2+(_xlfn.XLOOKUP(AM$1,$Z$2:$Z$16,$AC$2:$AC$16-$V1145)^2)))</f>
        <v/>
      </c>
      <c r="AN1145" s="140" t="str">
        <f t="array" ref="AN1145">IF(OR(AN$1=0, $A1145=""),"",SQRT((_xlfn.XLOOKUP(AN$1,$Z$2:$Z$16,$AA$2:$AA$16)-$T1145)^2+(_xlfn.XLOOKUP(AN$1,$Z$2:$Z$16,$AB$2:$AB$16)-$U1145)^2+(_xlfn.XLOOKUP(AN$1,$Z$2:$Z$16,$AC$2:$AC$16-$V1145)^2)))</f>
        <v/>
      </c>
      <c r="AO1145" s="140" t="str">
        <f t="array" ref="AO1145">IF(OR(AO$1=0, $A1145=""),"",SQRT((_xlfn.XLOOKUP(AO$1,$Z$2:$Z$16,$AA$2:$AA$16)-$T1145)^2+(_xlfn.XLOOKUP(AO$1,$Z$2:$Z$16,$AB$2:$AB$16)-$U1145)^2+(_xlfn.XLOOKUP(AO$1,$Z$2:$Z$16,$AC$2:$AC$16-$V1145)^2)))</f>
        <v/>
      </c>
      <c r="AP1145" s="141" t="str">
        <f t="array" ref="AP1145">IF(OR(AP$1=0, $A1145=""),"",SQRT((_xlfn.XLOOKUP(AP$1,$Z$2:$Z$16,$AA$2:$AA$16)-$T1145)^2+(_xlfn.XLOOKUP(AP$1,$Z$2:$Z$16,$AB$2:$AB$16)-$U1145)^2+(_xlfn.XLOOKUP(AP$1,$Z$2:$Z$16,$AC$2:$AC$16-$V1145)^2)))</f>
        <v/>
      </c>
      <c r="AQ1145" s="141" t="str">
        <f t="array" ref="AQ1145">IF(OR(AQ$1=0, $A1145=""),"",SQRT((_xlfn.XLOOKUP(AQ$1,$Z$2:$Z$16,$AA$2:$AA$16)-$T1145)^2+(_xlfn.XLOOKUP(AQ$1,$Z$2:$Z$16,$AB$2:$AB$16)-$U1145)^2+(_xlfn.XLOOKUP(AQ$1,$Z$2:$Z$16,$AC$2:$AC$16-$V1145)^2)))</f>
        <v/>
      </c>
      <c r="AR1145" s="141" t="str">
        <f t="array" ref="AR1145">IF(OR(AR$1=0, $A1145=""),"",SQRT((_xlfn.XLOOKUP(AR$1,$Z$2:$Z$16,$AA$2:$AA$16)-$T1145)^2+(_xlfn.XLOOKUP(AR$1,$Z$2:$Z$16,$AB$2:$AB$16)-$U1145)^2+(_xlfn.XLOOKUP(AR$1,$Z$2:$Z$16,$AC$2:$AC$16-$V1145)^2)))</f>
        <v/>
      </c>
      <c r="AS1145" s="141" t="str">
        <f t="array" ref="AS1145">IF(OR(AS$1=0, $A1145=""),"",SQRT((_xlfn.XLOOKUP(AS$1,$Z$2:$Z$16,$AA$2:$AA$16)-$T1145)^2+(_xlfn.XLOOKUP(AS$1,$Z$2:$Z$16,$AB$2:$AB$16)-$U1145)^2+(_xlfn.XLOOKUP(AS$1,$Z$2:$Z$16,$AC$2:$AC$16-$V1145)^2)))</f>
        <v/>
      </c>
      <c r="AT1145" s="141" t="str">
        <f t="array" ref="AT1145">IF(OR(AT$1=0, $A1145=""),"",SQRT((_xlfn.XLOOKUP(AT$1,$Z$2:$Z$16,$AA$2:$AA$16)-$T1145)^2+(_xlfn.XLOOKUP(AT$1,$Z$2:$Z$16,$AB$2:$AB$16)-$U1145)^2+(_xlfn.XLOOKUP(AT$1,$Z$2:$Z$16,$AC$2:$AC$16-$V1145)^2)))</f>
        <v/>
      </c>
      <c r="AU1145" s="141" t="str">
        <f t="array" ref="AU1145">IF(OR(AU$1=0, $A1145=""),"",SQRT((_xlfn.XLOOKUP(AU$1,$Z$2:$Z$16,$AA$2:$AA$16)-$T1145)^2+(_xlfn.XLOOKUP(AU$1,$Z$2:$Z$16,$AB$2:$AB$16)-$U1145)^2+(_xlfn.XLOOKUP(AU$1,$Z$2:$Z$16,$AC$2:$AC$16-$V1145)^2)))</f>
        <v/>
      </c>
      <c r="AV1145" s="142" t="str">
        <f t="array" ref="AV1145">IF(OR(AV$1=0, $A1145=""),"",SQRT((_xlfn.XLOOKUP(AV$1,$Z$2:$Z$16,$AA$2:$AA$16)-$T1145)^2+(_xlfn.XLOOKUP(AV$1,$Z$2:$Z$16,$AB$2:$AB$16)-$U1145)^2+(_xlfn.XLOOKUP(AV$1,$Z$2:$Z$16,$AC$2:$AC$16-$V1145)^2)))</f>
        <v/>
      </c>
      <c r="AW1145" s="124"/>
      <c r="AX1145" s="124"/>
      <c r="AY1145" s="125">
        <f t="shared" si="595"/>
        <v>0</v>
      </c>
      <c r="AZ1145" s="143">
        <f t="shared" si="596"/>
        <v>0</v>
      </c>
      <c r="BA1145" s="143">
        <f t="shared" si="597"/>
        <v>0</v>
      </c>
      <c r="BB1145" s="143">
        <f t="shared" si="598"/>
        <v>0</v>
      </c>
      <c r="BC1145" s="143">
        <f t="shared" si="599"/>
        <v>0</v>
      </c>
      <c r="BD1145" s="143">
        <f t="shared" si="600"/>
        <v>0</v>
      </c>
      <c r="BE1145" s="143">
        <f t="shared" si="601"/>
        <v>0</v>
      </c>
      <c r="BF1145" s="143">
        <f t="shared" si="602"/>
        <v>0</v>
      </c>
      <c r="BG1145" s="144">
        <f t="shared" si="603"/>
        <v>0</v>
      </c>
      <c r="BH1145" s="144">
        <f t="shared" si="604"/>
        <v>0</v>
      </c>
      <c r="BI1145" s="144">
        <f t="shared" si="605"/>
        <v>0</v>
      </c>
      <c r="BJ1145" s="144">
        <f t="shared" si="606"/>
        <v>0</v>
      </c>
      <c r="BK1145" s="144">
        <f t="shared" si="607"/>
        <v>0</v>
      </c>
      <c r="BL1145" s="144">
        <f t="shared" si="608"/>
        <v>0</v>
      </c>
      <c r="BM1145" s="145">
        <f t="shared" si="609"/>
        <v>0</v>
      </c>
      <c r="BN1145" s="124"/>
      <c r="BO1145" s="124"/>
      <c r="BP1145" s="124"/>
      <c r="BQ1145" s="124"/>
      <c r="BR1145" s="124"/>
      <c r="BS1145" s="124"/>
      <c r="BT1145" s="124"/>
      <c r="BU1145" s="124"/>
      <c r="BV1145" s="130"/>
      <c r="BW1145" s="130"/>
      <c r="BX1145" s="130"/>
      <c r="BY1145" s="130"/>
      <c r="BZ1145" s="130"/>
      <c r="CA1145" s="130"/>
      <c r="CB1145" s="130"/>
      <c r="CC1145" s="130"/>
      <c r="CD1145" s="130"/>
      <c r="CE1145" s="130"/>
      <c r="CF1145" s="130"/>
      <c r="CG1145" s="130"/>
      <c r="CH1145" s="130"/>
      <c r="CI1145" s="130"/>
      <c r="CJ1145" s="130"/>
      <c r="CM1145" s="159">
        <f t="shared" si="610"/>
        <v>0</v>
      </c>
      <c r="CN1145" s="160">
        <f t="shared" si="611"/>
        <v>0</v>
      </c>
      <c r="CO1145" s="160">
        <f t="shared" si="612"/>
        <v>0</v>
      </c>
      <c r="CP1145" s="160">
        <f t="shared" si="613"/>
        <v>0</v>
      </c>
      <c r="CQ1145" s="160">
        <f t="shared" si="614"/>
        <v>0</v>
      </c>
      <c r="CR1145" s="160" t="str">
        <f t="shared" si="615"/>
        <v/>
      </c>
      <c r="CS1145" s="160" t="str">
        <f t="shared" si="616"/>
        <v/>
      </c>
      <c r="CT1145" s="160" t="str">
        <f t="shared" si="617"/>
        <v/>
      </c>
      <c r="CU1145" s="162" t="str">
        <f t="shared" si="618"/>
        <v/>
      </c>
      <c r="CV1145" s="162" t="str">
        <f t="shared" si="619"/>
        <v/>
      </c>
      <c r="CW1145" s="162" t="str">
        <f t="shared" si="620"/>
        <v/>
      </c>
      <c r="CX1145" s="162" t="str">
        <f t="shared" si="621"/>
        <v/>
      </c>
      <c r="CY1145" s="162" t="str">
        <f t="shared" si="622"/>
        <v/>
      </c>
      <c r="CZ1145" s="162" t="str">
        <f t="shared" si="623"/>
        <v/>
      </c>
      <c r="DA1145" s="163" t="str">
        <f t="shared" si="624"/>
        <v/>
      </c>
    </row>
    <row r="1146" spans="1:105" ht="16.5" x14ac:dyDescent="0.3">
      <c r="A1146" s="135"/>
      <c r="B1146" s="136"/>
      <c r="C1146" s="136"/>
      <c r="D1146" s="137"/>
      <c r="E1146" s="176"/>
      <c r="F1146" s="182"/>
      <c r="G1146" s="183"/>
      <c r="H1146" s="183"/>
      <c r="I1146" s="183"/>
      <c r="J1146" s="183"/>
      <c r="K1146" s="183"/>
      <c r="L1146" s="183"/>
      <c r="M1146" s="186"/>
      <c r="N1146" s="182"/>
      <c r="O1146" s="184"/>
      <c r="P1146" s="178"/>
      <c r="Q1146" s="118">
        <f t="shared" ref="Q1146:Q1209" si="625">IFERROR(10*LOG10(A1146)+ROUND(IF(AND(A1146&gt;0, O1146&gt;0), N1146+ABS(10*LOG10(P1146/(4*PI()*CONVERT(O1146,"ft", "m")^2))), N1146),0), 0)</f>
        <v>0</v>
      </c>
      <c r="R1146" s="3"/>
      <c r="S1146" s="3"/>
      <c r="T1146" s="4"/>
      <c r="U1146" s="4"/>
      <c r="V1146" s="99">
        <f t="shared" ref="V1146:V1209" si="626">SUM(W1146:X1146)</f>
        <v>0</v>
      </c>
      <c r="W1146" s="161"/>
      <c r="X1146" s="138"/>
      <c r="AH1146" s="158" t="str">
        <f t="array" ref="AH1146">IF(OR(AH$1=0, $A1146=""),"",SQRT((_xlfn.XLOOKUP(AH$1,$Z$2:$Z$16,$AA$2:$AA$16)-$T1146)^2+(_xlfn.XLOOKUP(AH$1,$Z$2:$Z$16,$AB$2:$AB$16)-$U1146)^2+(_xlfn.XLOOKUP(AH$1,$Z$2:$Z$16,$AC$2:$AC$16-$V1146)^2)))</f>
        <v/>
      </c>
      <c r="AI1146" s="140" t="str">
        <f t="array" ref="AI1146">IF(OR(AI$1=0, $A1146=""),"",SQRT((_xlfn.XLOOKUP(AI$1,$Z$2:$Z$16,$AA$2:$AA$16)-$T1146)^2+(_xlfn.XLOOKUP(AI$1,$Z$2:$Z$16,$AB$2:$AB$16)-$U1146)^2+(_xlfn.XLOOKUP(AI$1,$Z$2:$Z$16,$AC$2:$AC$16-$V1146)^2)))</f>
        <v/>
      </c>
      <c r="AJ1146" s="140" t="str">
        <f t="array" ref="AJ1146">IF(OR(AJ$1=0, $A1146=""),"",SQRT((_xlfn.XLOOKUP(AJ$1,$Z$2:$Z$16,$AA$2:$AA$16)-$T1146)^2+(_xlfn.XLOOKUP(AJ$1,$Z$2:$Z$16,$AB$2:$AB$16)-$U1146)^2+(_xlfn.XLOOKUP(AJ$1,$Z$2:$Z$16,$AC$2:$AC$16-$V1146)^2)))</f>
        <v/>
      </c>
      <c r="AK1146" s="140" t="str">
        <f t="array" ref="AK1146">IF(OR(AK$1=0, $A1146=""),"",SQRT((_xlfn.XLOOKUP(AK$1,$Z$2:$Z$16,$AA$2:$AA$16)-$T1146)^2+(_xlfn.XLOOKUP(AK$1,$Z$2:$Z$16,$AB$2:$AB$16)-$U1146)^2+(_xlfn.XLOOKUP(AK$1,$Z$2:$Z$16,$AC$2:$AC$16-$V1146)^2)))</f>
        <v/>
      </c>
      <c r="AL1146" s="140" t="str">
        <f t="array" ref="AL1146">IF(OR(AL$1=0, $A1146=""),"",SQRT((_xlfn.XLOOKUP(AL$1,$Z$2:$Z$16,$AA$2:$AA$16)-$T1146)^2+(_xlfn.XLOOKUP(AL$1,$Z$2:$Z$16,$AB$2:$AB$16)-$U1146)^2+(_xlfn.XLOOKUP(AL$1,$Z$2:$Z$16,$AC$2:$AC$16-$V1146)^2)))</f>
        <v/>
      </c>
      <c r="AM1146" s="140" t="str">
        <f t="array" ref="AM1146">IF(OR(AM$1=0, $A1146=""),"",SQRT((_xlfn.XLOOKUP(AM$1,$Z$2:$Z$16,$AA$2:$AA$16)-$T1146)^2+(_xlfn.XLOOKUP(AM$1,$Z$2:$Z$16,$AB$2:$AB$16)-$U1146)^2+(_xlfn.XLOOKUP(AM$1,$Z$2:$Z$16,$AC$2:$AC$16-$V1146)^2)))</f>
        <v/>
      </c>
      <c r="AN1146" s="140" t="str">
        <f t="array" ref="AN1146">IF(OR(AN$1=0, $A1146=""),"",SQRT((_xlfn.XLOOKUP(AN$1,$Z$2:$Z$16,$AA$2:$AA$16)-$T1146)^2+(_xlfn.XLOOKUP(AN$1,$Z$2:$Z$16,$AB$2:$AB$16)-$U1146)^2+(_xlfn.XLOOKUP(AN$1,$Z$2:$Z$16,$AC$2:$AC$16-$V1146)^2)))</f>
        <v/>
      </c>
      <c r="AO1146" s="140" t="str">
        <f t="array" ref="AO1146">IF(OR(AO$1=0, $A1146=""),"",SQRT((_xlfn.XLOOKUP(AO$1,$Z$2:$Z$16,$AA$2:$AA$16)-$T1146)^2+(_xlfn.XLOOKUP(AO$1,$Z$2:$Z$16,$AB$2:$AB$16)-$U1146)^2+(_xlfn.XLOOKUP(AO$1,$Z$2:$Z$16,$AC$2:$AC$16-$V1146)^2)))</f>
        <v/>
      </c>
      <c r="AP1146" s="141" t="str">
        <f t="array" ref="AP1146">IF(OR(AP$1=0, $A1146=""),"",SQRT((_xlfn.XLOOKUP(AP$1,$Z$2:$Z$16,$AA$2:$AA$16)-$T1146)^2+(_xlfn.XLOOKUP(AP$1,$Z$2:$Z$16,$AB$2:$AB$16)-$U1146)^2+(_xlfn.XLOOKUP(AP$1,$Z$2:$Z$16,$AC$2:$AC$16-$V1146)^2)))</f>
        <v/>
      </c>
      <c r="AQ1146" s="141" t="str">
        <f t="array" ref="AQ1146">IF(OR(AQ$1=0, $A1146=""),"",SQRT((_xlfn.XLOOKUP(AQ$1,$Z$2:$Z$16,$AA$2:$AA$16)-$T1146)^2+(_xlfn.XLOOKUP(AQ$1,$Z$2:$Z$16,$AB$2:$AB$16)-$U1146)^2+(_xlfn.XLOOKUP(AQ$1,$Z$2:$Z$16,$AC$2:$AC$16-$V1146)^2)))</f>
        <v/>
      </c>
      <c r="AR1146" s="141" t="str">
        <f t="array" ref="AR1146">IF(OR(AR$1=0, $A1146=""),"",SQRT((_xlfn.XLOOKUP(AR$1,$Z$2:$Z$16,$AA$2:$AA$16)-$T1146)^2+(_xlfn.XLOOKUP(AR$1,$Z$2:$Z$16,$AB$2:$AB$16)-$U1146)^2+(_xlfn.XLOOKUP(AR$1,$Z$2:$Z$16,$AC$2:$AC$16-$V1146)^2)))</f>
        <v/>
      </c>
      <c r="AS1146" s="141" t="str">
        <f t="array" ref="AS1146">IF(OR(AS$1=0, $A1146=""),"",SQRT((_xlfn.XLOOKUP(AS$1,$Z$2:$Z$16,$AA$2:$AA$16)-$T1146)^2+(_xlfn.XLOOKUP(AS$1,$Z$2:$Z$16,$AB$2:$AB$16)-$U1146)^2+(_xlfn.XLOOKUP(AS$1,$Z$2:$Z$16,$AC$2:$AC$16-$V1146)^2)))</f>
        <v/>
      </c>
      <c r="AT1146" s="141" t="str">
        <f t="array" ref="AT1146">IF(OR(AT$1=0, $A1146=""),"",SQRT((_xlfn.XLOOKUP(AT$1,$Z$2:$Z$16,$AA$2:$AA$16)-$T1146)^2+(_xlfn.XLOOKUP(AT$1,$Z$2:$Z$16,$AB$2:$AB$16)-$U1146)^2+(_xlfn.XLOOKUP(AT$1,$Z$2:$Z$16,$AC$2:$AC$16-$V1146)^2)))</f>
        <v/>
      </c>
      <c r="AU1146" s="141" t="str">
        <f t="array" ref="AU1146">IF(OR(AU$1=0, $A1146=""),"",SQRT((_xlfn.XLOOKUP(AU$1,$Z$2:$Z$16,$AA$2:$AA$16)-$T1146)^2+(_xlfn.XLOOKUP(AU$1,$Z$2:$Z$16,$AB$2:$AB$16)-$U1146)^2+(_xlfn.XLOOKUP(AU$1,$Z$2:$Z$16,$AC$2:$AC$16-$V1146)^2)))</f>
        <v/>
      </c>
      <c r="AV1146" s="142" t="str">
        <f t="array" ref="AV1146">IF(OR(AV$1=0, $A1146=""),"",SQRT((_xlfn.XLOOKUP(AV$1,$Z$2:$Z$16,$AA$2:$AA$16)-$T1146)^2+(_xlfn.XLOOKUP(AV$1,$Z$2:$Z$16,$AB$2:$AB$16)-$U1146)^2+(_xlfn.XLOOKUP(AV$1,$Z$2:$Z$16,$AC$2:$AC$16-$V1146)^2)))</f>
        <v/>
      </c>
      <c r="AW1146" s="124"/>
      <c r="AX1146" s="124"/>
      <c r="AY1146" s="125">
        <f t="shared" ref="AY1146:AY1209" si="627">IFERROR(-ABS(10*LOG10(($R1146/(4*PI()*CONVERT(AH1146,"ft","m")^2)))),0)</f>
        <v>0</v>
      </c>
      <c r="AZ1146" s="143">
        <f t="shared" ref="AZ1146:AZ1209" si="628">IFERROR(-ABS(10*LOG10(($R1146/(4*PI()*CONVERT(AI1146,"ft","m")^2)))),0)</f>
        <v>0</v>
      </c>
      <c r="BA1146" s="143">
        <f t="shared" ref="BA1146:BA1209" si="629">IFERROR(-ABS(10*LOG10(($R1146/(4*PI()*CONVERT(AJ1146,"ft","m")^2)))),0)</f>
        <v>0</v>
      </c>
      <c r="BB1146" s="143">
        <f t="shared" ref="BB1146:BB1209" si="630">IFERROR(-ABS(10*LOG10(($R1146/(4*PI()*CONVERT(AK1146,"ft","m")^2)))),0)</f>
        <v>0</v>
      </c>
      <c r="BC1146" s="143">
        <f t="shared" ref="BC1146:BC1209" si="631">IFERROR(-ABS(10*LOG10(($R1146/(4*PI()*CONVERT(AL1146,"ft","m")^2)))),0)</f>
        <v>0</v>
      </c>
      <c r="BD1146" s="143">
        <f t="shared" ref="BD1146:BD1209" si="632">IFERROR(-ABS(10*LOG10(($R1146/(4*PI()*CONVERT(AM1146,"ft","m")^2)))),0)</f>
        <v>0</v>
      </c>
      <c r="BE1146" s="143">
        <f t="shared" ref="BE1146:BE1209" si="633">IFERROR(-ABS(10*LOG10(($R1146/(4*PI()*CONVERT(AN1146,"ft","m")^2)))),0)</f>
        <v>0</v>
      </c>
      <c r="BF1146" s="143">
        <f t="shared" ref="BF1146:BF1209" si="634">IFERROR(-ABS(10*LOG10(($R1146/(4*PI()*CONVERT(AO1146,"ft","m")^2)))),0)</f>
        <v>0</v>
      </c>
      <c r="BG1146" s="144">
        <f t="shared" ref="BG1146:BG1209" si="635">IFERROR(-ABS(10*LOG10(($R1146/(4*PI()*CONVERT(AP1146,"ft","m")^2)))),0)</f>
        <v>0</v>
      </c>
      <c r="BH1146" s="144">
        <f t="shared" ref="BH1146:BH1209" si="636">IFERROR(-ABS(10*LOG10(($R1146/(4*PI()*CONVERT(AQ1146,"ft","m")^2)))),0)</f>
        <v>0</v>
      </c>
      <c r="BI1146" s="144">
        <f t="shared" ref="BI1146:BI1209" si="637">IFERROR(-ABS(10*LOG10(($R1146/(4*PI()*CONVERT(AR1146,"ft","m")^2)))),0)</f>
        <v>0</v>
      </c>
      <c r="BJ1146" s="144">
        <f t="shared" ref="BJ1146:BJ1209" si="638">IFERROR(-ABS(10*LOG10(($R1146/(4*PI()*CONVERT(AS1146,"ft","m")^2)))),0)</f>
        <v>0</v>
      </c>
      <c r="BK1146" s="144">
        <f t="shared" ref="BK1146:BK1209" si="639">IFERROR(-ABS(10*LOG10(($R1146/(4*PI()*CONVERT(AT1146,"ft","m")^2)))),0)</f>
        <v>0</v>
      </c>
      <c r="BL1146" s="144">
        <f t="shared" ref="BL1146:BL1209" si="640">IFERROR(-ABS(10*LOG10(($R1146/(4*PI()*CONVERT(AU1146,"ft","m")^2)))),0)</f>
        <v>0</v>
      </c>
      <c r="BM1146" s="145">
        <f t="shared" ref="BM1146:BM1209" si="641">IFERROR(-ABS(10*LOG10(($R1146/(4*PI()*CONVERT(AV1146,"ft","m")^2)))),0)</f>
        <v>0</v>
      </c>
      <c r="BN1146" s="124"/>
      <c r="BO1146" s="124"/>
      <c r="BP1146" s="124"/>
      <c r="BQ1146" s="124"/>
      <c r="BR1146" s="124"/>
      <c r="BS1146" s="124"/>
      <c r="BT1146" s="124"/>
      <c r="BU1146" s="124"/>
      <c r="BV1146" s="130"/>
      <c r="BW1146" s="130"/>
      <c r="BX1146" s="130"/>
      <c r="BY1146" s="130"/>
      <c r="BZ1146" s="130"/>
      <c r="CA1146" s="130"/>
      <c r="CB1146" s="130"/>
      <c r="CC1146" s="130"/>
      <c r="CD1146" s="130"/>
      <c r="CE1146" s="130"/>
      <c r="CF1146" s="130"/>
      <c r="CG1146" s="130"/>
      <c r="CH1146" s="130"/>
      <c r="CI1146" s="130"/>
      <c r="CJ1146" s="130"/>
      <c r="CM1146" s="159">
        <f t="shared" ref="CM1146:CM1209" si="642">IF( CM$1= 0,"",$Q1146-$S1146+AY1146-BV1146)</f>
        <v>0</v>
      </c>
      <c r="CN1146" s="160">
        <f t="shared" ref="CN1146:CN1209" si="643">IF( CN$1= 0,"",$Q1146-$S1146+AZ1146-BW1146)</f>
        <v>0</v>
      </c>
      <c r="CO1146" s="160">
        <f t="shared" ref="CO1146:CO1209" si="644">IF( CO$1= 0,"",$Q1146-$S1146+BA1146-BX1146)</f>
        <v>0</v>
      </c>
      <c r="CP1146" s="160">
        <f t="shared" ref="CP1146:CP1209" si="645">IF( CP$1= 0,"",$Q1146-$S1146+BB1146-BY1146)</f>
        <v>0</v>
      </c>
      <c r="CQ1146" s="160">
        <f t="shared" ref="CQ1146:CQ1209" si="646">IF( CQ$1= 0,"",$Q1146-$S1146+BC1146-BZ1146)</f>
        <v>0</v>
      </c>
      <c r="CR1146" s="160" t="str">
        <f t="shared" ref="CR1146:CR1209" si="647">IF( CR$1= 0,"",$Q1146-$S1146+BD1146-CA1146)</f>
        <v/>
      </c>
      <c r="CS1146" s="160" t="str">
        <f t="shared" ref="CS1146:CS1209" si="648">IF( CS$1= 0,"",$Q1146-$S1146+BE1146-CB1146)</f>
        <v/>
      </c>
      <c r="CT1146" s="160" t="str">
        <f t="shared" ref="CT1146:CT1209" si="649">IF( CT$1= 0,"",$Q1146-$S1146+BF1146-CC1146)</f>
        <v/>
      </c>
      <c r="CU1146" s="162" t="str">
        <f t="shared" ref="CU1146:CU1209" si="650">IF( CU$1= 0,"",$Q1146-$S1146+BG1146-CD1146)</f>
        <v/>
      </c>
      <c r="CV1146" s="162" t="str">
        <f t="shared" ref="CV1146:CV1209" si="651">IF( CV$1= 0,"",$Q1146-$S1146+BH1146-CE1146)</f>
        <v/>
      </c>
      <c r="CW1146" s="162" t="str">
        <f t="shared" ref="CW1146:CW1209" si="652">IF( CW$1= 0,"",$Q1146-$S1146+BI1146-CF1146)</f>
        <v/>
      </c>
      <c r="CX1146" s="162" t="str">
        <f t="shared" ref="CX1146:CX1209" si="653">IF( CX$1= 0,"",$Q1146-$S1146+BJ1146-CG1146)</f>
        <v/>
      </c>
      <c r="CY1146" s="162" t="str">
        <f t="shared" ref="CY1146:CY1209" si="654">IF( CY$1= 0,"",$Q1146-$S1146+BK1146-CH1146)</f>
        <v/>
      </c>
      <c r="CZ1146" s="162" t="str">
        <f t="shared" ref="CZ1146:CZ1209" si="655">IF( CZ$1= 0,"",$Q1146-$S1146+BL1146-CI1146)</f>
        <v/>
      </c>
      <c r="DA1146" s="163" t="str">
        <f t="shared" ref="DA1146:DA1209" si="656">IF( DA$1= 0,"",$Q1146-$S1146+BM1146-CJ1146)</f>
        <v/>
      </c>
    </row>
    <row r="1147" spans="1:105" ht="16.5" x14ac:dyDescent="0.3">
      <c r="A1147" s="135"/>
      <c r="B1147" s="136"/>
      <c r="C1147" s="136"/>
      <c r="D1147" s="137"/>
      <c r="E1147" s="176"/>
      <c r="F1147" s="182"/>
      <c r="G1147" s="183"/>
      <c r="H1147" s="183"/>
      <c r="I1147" s="183"/>
      <c r="J1147" s="183"/>
      <c r="K1147" s="183"/>
      <c r="L1147" s="183"/>
      <c r="M1147" s="186"/>
      <c r="N1147" s="182"/>
      <c r="O1147" s="184"/>
      <c r="P1147" s="178"/>
      <c r="Q1147" s="118">
        <f t="shared" si="625"/>
        <v>0</v>
      </c>
      <c r="R1147" s="3"/>
      <c r="S1147" s="3"/>
      <c r="T1147" s="4"/>
      <c r="U1147" s="4"/>
      <c r="V1147" s="99">
        <f t="shared" si="626"/>
        <v>0</v>
      </c>
      <c r="W1147" s="161"/>
      <c r="X1147" s="138"/>
      <c r="AH1147" s="158" t="str">
        <f t="array" ref="AH1147">IF(OR(AH$1=0, $A1147=""),"",SQRT((_xlfn.XLOOKUP(AH$1,$Z$2:$Z$16,$AA$2:$AA$16)-$T1147)^2+(_xlfn.XLOOKUP(AH$1,$Z$2:$Z$16,$AB$2:$AB$16)-$U1147)^2+(_xlfn.XLOOKUP(AH$1,$Z$2:$Z$16,$AC$2:$AC$16-$V1147)^2)))</f>
        <v/>
      </c>
      <c r="AI1147" s="140" t="str">
        <f t="array" ref="AI1147">IF(OR(AI$1=0, $A1147=""),"",SQRT((_xlfn.XLOOKUP(AI$1,$Z$2:$Z$16,$AA$2:$AA$16)-$T1147)^2+(_xlfn.XLOOKUP(AI$1,$Z$2:$Z$16,$AB$2:$AB$16)-$U1147)^2+(_xlfn.XLOOKUP(AI$1,$Z$2:$Z$16,$AC$2:$AC$16-$V1147)^2)))</f>
        <v/>
      </c>
      <c r="AJ1147" s="140" t="str">
        <f t="array" ref="AJ1147">IF(OR(AJ$1=0, $A1147=""),"",SQRT((_xlfn.XLOOKUP(AJ$1,$Z$2:$Z$16,$AA$2:$AA$16)-$T1147)^2+(_xlfn.XLOOKUP(AJ$1,$Z$2:$Z$16,$AB$2:$AB$16)-$U1147)^2+(_xlfn.XLOOKUP(AJ$1,$Z$2:$Z$16,$AC$2:$AC$16-$V1147)^2)))</f>
        <v/>
      </c>
      <c r="AK1147" s="140" t="str">
        <f t="array" ref="AK1147">IF(OR(AK$1=0, $A1147=""),"",SQRT((_xlfn.XLOOKUP(AK$1,$Z$2:$Z$16,$AA$2:$AA$16)-$T1147)^2+(_xlfn.XLOOKUP(AK$1,$Z$2:$Z$16,$AB$2:$AB$16)-$U1147)^2+(_xlfn.XLOOKUP(AK$1,$Z$2:$Z$16,$AC$2:$AC$16-$V1147)^2)))</f>
        <v/>
      </c>
      <c r="AL1147" s="140" t="str">
        <f t="array" ref="AL1147">IF(OR(AL$1=0, $A1147=""),"",SQRT((_xlfn.XLOOKUP(AL$1,$Z$2:$Z$16,$AA$2:$AA$16)-$T1147)^2+(_xlfn.XLOOKUP(AL$1,$Z$2:$Z$16,$AB$2:$AB$16)-$U1147)^2+(_xlfn.XLOOKUP(AL$1,$Z$2:$Z$16,$AC$2:$AC$16-$V1147)^2)))</f>
        <v/>
      </c>
      <c r="AM1147" s="140" t="str">
        <f t="array" ref="AM1147">IF(OR(AM$1=0, $A1147=""),"",SQRT((_xlfn.XLOOKUP(AM$1,$Z$2:$Z$16,$AA$2:$AA$16)-$T1147)^2+(_xlfn.XLOOKUP(AM$1,$Z$2:$Z$16,$AB$2:$AB$16)-$U1147)^2+(_xlfn.XLOOKUP(AM$1,$Z$2:$Z$16,$AC$2:$AC$16-$V1147)^2)))</f>
        <v/>
      </c>
      <c r="AN1147" s="140" t="str">
        <f t="array" ref="AN1147">IF(OR(AN$1=0, $A1147=""),"",SQRT((_xlfn.XLOOKUP(AN$1,$Z$2:$Z$16,$AA$2:$AA$16)-$T1147)^2+(_xlfn.XLOOKUP(AN$1,$Z$2:$Z$16,$AB$2:$AB$16)-$U1147)^2+(_xlfn.XLOOKUP(AN$1,$Z$2:$Z$16,$AC$2:$AC$16-$V1147)^2)))</f>
        <v/>
      </c>
      <c r="AO1147" s="140" t="str">
        <f t="array" ref="AO1147">IF(OR(AO$1=0, $A1147=""),"",SQRT((_xlfn.XLOOKUP(AO$1,$Z$2:$Z$16,$AA$2:$AA$16)-$T1147)^2+(_xlfn.XLOOKUP(AO$1,$Z$2:$Z$16,$AB$2:$AB$16)-$U1147)^2+(_xlfn.XLOOKUP(AO$1,$Z$2:$Z$16,$AC$2:$AC$16-$V1147)^2)))</f>
        <v/>
      </c>
      <c r="AP1147" s="141" t="str">
        <f t="array" ref="AP1147">IF(OR(AP$1=0, $A1147=""),"",SQRT((_xlfn.XLOOKUP(AP$1,$Z$2:$Z$16,$AA$2:$AA$16)-$T1147)^2+(_xlfn.XLOOKUP(AP$1,$Z$2:$Z$16,$AB$2:$AB$16)-$U1147)^2+(_xlfn.XLOOKUP(AP$1,$Z$2:$Z$16,$AC$2:$AC$16-$V1147)^2)))</f>
        <v/>
      </c>
      <c r="AQ1147" s="141" t="str">
        <f t="array" ref="AQ1147">IF(OR(AQ$1=0, $A1147=""),"",SQRT((_xlfn.XLOOKUP(AQ$1,$Z$2:$Z$16,$AA$2:$AA$16)-$T1147)^2+(_xlfn.XLOOKUP(AQ$1,$Z$2:$Z$16,$AB$2:$AB$16)-$U1147)^2+(_xlfn.XLOOKUP(AQ$1,$Z$2:$Z$16,$AC$2:$AC$16-$V1147)^2)))</f>
        <v/>
      </c>
      <c r="AR1147" s="141" t="str">
        <f t="array" ref="AR1147">IF(OR(AR$1=0, $A1147=""),"",SQRT((_xlfn.XLOOKUP(AR$1,$Z$2:$Z$16,$AA$2:$AA$16)-$T1147)^2+(_xlfn.XLOOKUP(AR$1,$Z$2:$Z$16,$AB$2:$AB$16)-$U1147)^2+(_xlfn.XLOOKUP(AR$1,$Z$2:$Z$16,$AC$2:$AC$16-$V1147)^2)))</f>
        <v/>
      </c>
      <c r="AS1147" s="141" t="str">
        <f t="array" ref="AS1147">IF(OR(AS$1=0, $A1147=""),"",SQRT((_xlfn.XLOOKUP(AS$1,$Z$2:$Z$16,$AA$2:$AA$16)-$T1147)^2+(_xlfn.XLOOKUP(AS$1,$Z$2:$Z$16,$AB$2:$AB$16)-$U1147)^2+(_xlfn.XLOOKUP(AS$1,$Z$2:$Z$16,$AC$2:$AC$16-$V1147)^2)))</f>
        <v/>
      </c>
      <c r="AT1147" s="141" t="str">
        <f t="array" ref="AT1147">IF(OR(AT$1=0, $A1147=""),"",SQRT((_xlfn.XLOOKUP(AT$1,$Z$2:$Z$16,$AA$2:$AA$16)-$T1147)^2+(_xlfn.XLOOKUP(AT$1,$Z$2:$Z$16,$AB$2:$AB$16)-$U1147)^2+(_xlfn.XLOOKUP(AT$1,$Z$2:$Z$16,$AC$2:$AC$16-$V1147)^2)))</f>
        <v/>
      </c>
      <c r="AU1147" s="141" t="str">
        <f t="array" ref="AU1147">IF(OR(AU$1=0, $A1147=""),"",SQRT((_xlfn.XLOOKUP(AU$1,$Z$2:$Z$16,$AA$2:$AA$16)-$T1147)^2+(_xlfn.XLOOKUP(AU$1,$Z$2:$Z$16,$AB$2:$AB$16)-$U1147)^2+(_xlfn.XLOOKUP(AU$1,$Z$2:$Z$16,$AC$2:$AC$16-$V1147)^2)))</f>
        <v/>
      </c>
      <c r="AV1147" s="142" t="str">
        <f t="array" ref="AV1147">IF(OR(AV$1=0, $A1147=""),"",SQRT((_xlfn.XLOOKUP(AV$1,$Z$2:$Z$16,$AA$2:$AA$16)-$T1147)^2+(_xlfn.XLOOKUP(AV$1,$Z$2:$Z$16,$AB$2:$AB$16)-$U1147)^2+(_xlfn.XLOOKUP(AV$1,$Z$2:$Z$16,$AC$2:$AC$16-$V1147)^2)))</f>
        <v/>
      </c>
      <c r="AW1147" s="124"/>
      <c r="AX1147" s="124"/>
      <c r="AY1147" s="125">
        <f t="shared" si="627"/>
        <v>0</v>
      </c>
      <c r="AZ1147" s="143">
        <f t="shared" si="628"/>
        <v>0</v>
      </c>
      <c r="BA1147" s="143">
        <f t="shared" si="629"/>
        <v>0</v>
      </c>
      <c r="BB1147" s="143">
        <f t="shared" si="630"/>
        <v>0</v>
      </c>
      <c r="BC1147" s="143">
        <f t="shared" si="631"/>
        <v>0</v>
      </c>
      <c r="BD1147" s="143">
        <f t="shared" si="632"/>
        <v>0</v>
      </c>
      <c r="BE1147" s="143">
        <f t="shared" si="633"/>
        <v>0</v>
      </c>
      <c r="BF1147" s="143">
        <f t="shared" si="634"/>
        <v>0</v>
      </c>
      <c r="BG1147" s="144">
        <f t="shared" si="635"/>
        <v>0</v>
      </c>
      <c r="BH1147" s="144">
        <f t="shared" si="636"/>
        <v>0</v>
      </c>
      <c r="BI1147" s="144">
        <f t="shared" si="637"/>
        <v>0</v>
      </c>
      <c r="BJ1147" s="144">
        <f t="shared" si="638"/>
        <v>0</v>
      </c>
      <c r="BK1147" s="144">
        <f t="shared" si="639"/>
        <v>0</v>
      </c>
      <c r="BL1147" s="144">
        <f t="shared" si="640"/>
        <v>0</v>
      </c>
      <c r="BM1147" s="145">
        <f t="shared" si="641"/>
        <v>0</v>
      </c>
      <c r="BN1147" s="124"/>
      <c r="BO1147" s="124"/>
      <c r="BP1147" s="124"/>
      <c r="BQ1147" s="124"/>
      <c r="BR1147" s="124"/>
      <c r="BS1147" s="124"/>
      <c r="BT1147" s="124"/>
      <c r="BU1147" s="124"/>
      <c r="BV1147" s="130"/>
      <c r="BW1147" s="130"/>
      <c r="BX1147" s="130"/>
      <c r="BY1147" s="130"/>
      <c r="BZ1147" s="130"/>
      <c r="CA1147" s="130"/>
      <c r="CB1147" s="130"/>
      <c r="CC1147" s="130"/>
      <c r="CD1147" s="130"/>
      <c r="CE1147" s="130"/>
      <c r="CF1147" s="130"/>
      <c r="CG1147" s="130"/>
      <c r="CH1147" s="130"/>
      <c r="CI1147" s="130"/>
      <c r="CJ1147" s="130"/>
      <c r="CM1147" s="159">
        <f t="shared" si="642"/>
        <v>0</v>
      </c>
      <c r="CN1147" s="160">
        <f t="shared" si="643"/>
        <v>0</v>
      </c>
      <c r="CO1147" s="160">
        <f t="shared" si="644"/>
        <v>0</v>
      </c>
      <c r="CP1147" s="160">
        <f t="shared" si="645"/>
        <v>0</v>
      </c>
      <c r="CQ1147" s="160">
        <f t="shared" si="646"/>
        <v>0</v>
      </c>
      <c r="CR1147" s="160" t="str">
        <f t="shared" si="647"/>
        <v/>
      </c>
      <c r="CS1147" s="160" t="str">
        <f t="shared" si="648"/>
        <v/>
      </c>
      <c r="CT1147" s="160" t="str">
        <f t="shared" si="649"/>
        <v/>
      </c>
      <c r="CU1147" s="162" t="str">
        <f t="shared" si="650"/>
        <v/>
      </c>
      <c r="CV1147" s="162" t="str">
        <f t="shared" si="651"/>
        <v/>
      </c>
      <c r="CW1147" s="162" t="str">
        <f t="shared" si="652"/>
        <v/>
      </c>
      <c r="CX1147" s="162" t="str">
        <f t="shared" si="653"/>
        <v/>
      </c>
      <c r="CY1147" s="162" t="str">
        <f t="shared" si="654"/>
        <v/>
      </c>
      <c r="CZ1147" s="162" t="str">
        <f t="shared" si="655"/>
        <v/>
      </c>
      <c r="DA1147" s="163" t="str">
        <f t="shared" si="656"/>
        <v/>
      </c>
    </row>
    <row r="1148" spans="1:105" ht="16.5" x14ac:dyDescent="0.3">
      <c r="A1148" s="135"/>
      <c r="B1148" s="136"/>
      <c r="C1148" s="136"/>
      <c r="D1148" s="137"/>
      <c r="E1148" s="176"/>
      <c r="F1148" s="182"/>
      <c r="G1148" s="183"/>
      <c r="H1148" s="183"/>
      <c r="I1148" s="183"/>
      <c r="J1148" s="183"/>
      <c r="K1148" s="183"/>
      <c r="L1148" s="183"/>
      <c r="M1148" s="186"/>
      <c r="N1148" s="182"/>
      <c r="O1148" s="184"/>
      <c r="P1148" s="178"/>
      <c r="Q1148" s="118">
        <f t="shared" si="625"/>
        <v>0</v>
      </c>
      <c r="R1148" s="3"/>
      <c r="S1148" s="3"/>
      <c r="T1148" s="4"/>
      <c r="U1148" s="4"/>
      <c r="V1148" s="99">
        <f t="shared" si="626"/>
        <v>0</v>
      </c>
      <c r="W1148" s="161"/>
      <c r="X1148" s="138"/>
      <c r="AH1148" s="158" t="str">
        <f t="array" ref="AH1148">IF(OR(AH$1=0, $A1148=""),"",SQRT((_xlfn.XLOOKUP(AH$1,$Z$2:$Z$16,$AA$2:$AA$16)-$T1148)^2+(_xlfn.XLOOKUP(AH$1,$Z$2:$Z$16,$AB$2:$AB$16)-$U1148)^2+(_xlfn.XLOOKUP(AH$1,$Z$2:$Z$16,$AC$2:$AC$16-$V1148)^2)))</f>
        <v/>
      </c>
      <c r="AI1148" s="140" t="str">
        <f t="array" ref="AI1148">IF(OR(AI$1=0, $A1148=""),"",SQRT((_xlfn.XLOOKUP(AI$1,$Z$2:$Z$16,$AA$2:$AA$16)-$T1148)^2+(_xlfn.XLOOKUP(AI$1,$Z$2:$Z$16,$AB$2:$AB$16)-$U1148)^2+(_xlfn.XLOOKUP(AI$1,$Z$2:$Z$16,$AC$2:$AC$16-$V1148)^2)))</f>
        <v/>
      </c>
      <c r="AJ1148" s="140" t="str">
        <f t="array" ref="AJ1148">IF(OR(AJ$1=0, $A1148=""),"",SQRT((_xlfn.XLOOKUP(AJ$1,$Z$2:$Z$16,$AA$2:$AA$16)-$T1148)^2+(_xlfn.XLOOKUP(AJ$1,$Z$2:$Z$16,$AB$2:$AB$16)-$U1148)^2+(_xlfn.XLOOKUP(AJ$1,$Z$2:$Z$16,$AC$2:$AC$16-$V1148)^2)))</f>
        <v/>
      </c>
      <c r="AK1148" s="140" t="str">
        <f t="array" ref="AK1148">IF(OR(AK$1=0, $A1148=""),"",SQRT((_xlfn.XLOOKUP(AK$1,$Z$2:$Z$16,$AA$2:$AA$16)-$T1148)^2+(_xlfn.XLOOKUP(AK$1,$Z$2:$Z$16,$AB$2:$AB$16)-$U1148)^2+(_xlfn.XLOOKUP(AK$1,$Z$2:$Z$16,$AC$2:$AC$16-$V1148)^2)))</f>
        <v/>
      </c>
      <c r="AL1148" s="140" t="str">
        <f t="array" ref="AL1148">IF(OR(AL$1=0, $A1148=""),"",SQRT((_xlfn.XLOOKUP(AL$1,$Z$2:$Z$16,$AA$2:$AA$16)-$T1148)^2+(_xlfn.XLOOKUP(AL$1,$Z$2:$Z$16,$AB$2:$AB$16)-$U1148)^2+(_xlfn.XLOOKUP(AL$1,$Z$2:$Z$16,$AC$2:$AC$16-$V1148)^2)))</f>
        <v/>
      </c>
      <c r="AM1148" s="140" t="str">
        <f t="array" ref="AM1148">IF(OR(AM$1=0, $A1148=""),"",SQRT((_xlfn.XLOOKUP(AM$1,$Z$2:$Z$16,$AA$2:$AA$16)-$T1148)^2+(_xlfn.XLOOKUP(AM$1,$Z$2:$Z$16,$AB$2:$AB$16)-$U1148)^2+(_xlfn.XLOOKUP(AM$1,$Z$2:$Z$16,$AC$2:$AC$16-$V1148)^2)))</f>
        <v/>
      </c>
      <c r="AN1148" s="140" t="str">
        <f t="array" ref="AN1148">IF(OR(AN$1=0, $A1148=""),"",SQRT((_xlfn.XLOOKUP(AN$1,$Z$2:$Z$16,$AA$2:$AA$16)-$T1148)^2+(_xlfn.XLOOKUP(AN$1,$Z$2:$Z$16,$AB$2:$AB$16)-$U1148)^2+(_xlfn.XLOOKUP(AN$1,$Z$2:$Z$16,$AC$2:$AC$16-$V1148)^2)))</f>
        <v/>
      </c>
      <c r="AO1148" s="140" t="str">
        <f t="array" ref="AO1148">IF(OR(AO$1=0, $A1148=""),"",SQRT((_xlfn.XLOOKUP(AO$1,$Z$2:$Z$16,$AA$2:$AA$16)-$T1148)^2+(_xlfn.XLOOKUP(AO$1,$Z$2:$Z$16,$AB$2:$AB$16)-$U1148)^2+(_xlfn.XLOOKUP(AO$1,$Z$2:$Z$16,$AC$2:$AC$16-$V1148)^2)))</f>
        <v/>
      </c>
      <c r="AP1148" s="141" t="str">
        <f t="array" ref="AP1148">IF(OR(AP$1=0, $A1148=""),"",SQRT((_xlfn.XLOOKUP(AP$1,$Z$2:$Z$16,$AA$2:$AA$16)-$T1148)^2+(_xlfn.XLOOKUP(AP$1,$Z$2:$Z$16,$AB$2:$AB$16)-$U1148)^2+(_xlfn.XLOOKUP(AP$1,$Z$2:$Z$16,$AC$2:$AC$16-$V1148)^2)))</f>
        <v/>
      </c>
      <c r="AQ1148" s="141" t="str">
        <f t="array" ref="AQ1148">IF(OR(AQ$1=0, $A1148=""),"",SQRT((_xlfn.XLOOKUP(AQ$1,$Z$2:$Z$16,$AA$2:$AA$16)-$T1148)^2+(_xlfn.XLOOKUP(AQ$1,$Z$2:$Z$16,$AB$2:$AB$16)-$U1148)^2+(_xlfn.XLOOKUP(AQ$1,$Z$2:$Z$16,$AC$2:$AC$16-$V1148)^2)))</f>
        <v/>
      </c>
      <c r="AR1148" s="141" t="str">
        <f t="array" ref="AR1148">IF(OR(AR$1=0, $A1148=""),"",SQRT((_xlfn.XLOOKUP(AR$1,$Z$2:$Z$16,$AA$2:$AA$16)-$T1148)^2+(_xlfn.XLOOKUP(AR$1,$Z$2:$Z$16,$AB$2:$AB$16)-$U1148)^2+(_xlfn.XLOOKUP(AR$1,$Z$2:$Z$16,$AC$2:$AC$16-$V1148)^2)))</f>
        <v/>
      </c>
      <c r="AS1148" s="141" t="str">
        <f t="array" ref="AS1148">IF(OR(AS$1=0, $A1148=""),"",SQRT((_xlfn.XLOOKUP(AS$1,$Z$2:$Z$16,$AA$2:$AA$16)-$T1148)^2+(_xlfn.XLOOKUP(AS$1,$Z$2:$Z$16,$AB$2:$AB$16)-$U1148)^2+(_xlfn.XLOOKUP(AS$1,$Z$2:$Z$16,$AC$2:$AC$16-$V1148)^2)))</f>
        <v/>
      </c>
      <c r="AT1148" s="141" t="str">
        <f t="array" ref="AT1148">IF(OR(AT$1=0, $A1148=""),"",SQRT((_xlfn.XLOOKUP(AT$1,$Z$2:$Z$16,$AA$2:$AA$16)-$T1148)^2+(_xlfn.XLOOKUP(AT$1,$Z$2:$Z$16,$AB$2:$AB$16)-$U1148)^2+(_xlfn.XLOOKUP(AT$1,$Z$2:$Z$16,$AC$2:$AC$16-$V1148)^2)))</f>
        <v/>
      </c>
      <c r="AU1148" s="141" t="str">
        <f t="array" ref="AU1148">IF(OR(AU$1=0, $A1148=""),"",SQRT((_xlfn.XLOOKUP(AU$1,$Z$2:$Z$16,$AA$2:$AA$16)-$T1148)^2+(_xlfn.XLOOKUP(AU$1,$Z$2:$Z$16,$AB$2:$AB$16)-$U1148)^2+(_xlfn.XLOOKUP(AU$1,$Z$2:$Z$16,$AC$2:$AC$16-$V1148)^2)))</f>
        <v/>
      </c>
      <c r="AV1148" s="142" t="str">
        <f t="array" ref="AV1148">IF(OR(AV$1=0, $A1148=""),"",SQRT((_xlfn.XLOOKUP(AV$1,$Z$2:$Z$16,$AA$2:$AA$16)-$T1148)^2+(_xlfn.XLOOKUP(AV$1,$Z$2:$Z$16,$AB$2:$AB$16)-$U1148)^2+(_xlfn.XLOOKUP(AV$1,$Z$2:$Z$16,$AC$2:$AC$16-$V1148)^2)))</f>
        <v/>
      </c>
      <c r="AW1148" s="124"/>
      <c r="AX1148" s="124"/>
      <c r="AY1148" s="125">
        <f t="shared" si="627"/>
        <v>0</v>
      </c>
      <c r="AZ1148" s="143">
        <f t="shared" si="628"/>
        <v>0</v>
      </c>
      <c r="BA1148" s="143">
        <f t="shared" si="629"/>
        <v>0</v>
      </c>
      <c r="BB1148" s="143">
        <f t="shared" si="630"/>
        <v>0</v>
      </c>
      <c r="BC1148" s="143">
        <f t="shared" si="631"/>
        <v>0</v>
      </c>
      <c r="BD1148" s="143">
        <f t="shared" si="632"/>
        <v>0</v>
      </c>
      <c r="BE1148" s="143">
        <f t="shared" si="633"/>
        <v>0</v>
      </c>
      <c r="BF1148" s="143">
        <f t="shared" si="634"/>
        <v>0</v>
      </c>
      <c r="BG1148" s="144">
        <f t="shared" si="635"/>
        <v>0</v>
      </c>
      <c r="BH1148" s="144">
        <f t="shared" si="636"/>
        <v>0</v>
      </c>
      <c r="BI1148" s="144">
        <f t="shared" si="637"/>
        <v>0</v>
      </c>
      <c r="BJ1148" s="144">
        <f t="shared" si="638"/>
        <v>0</v>
      </c>
      <c r="BK1148" s="144">
        <f t="shared" si="639"/>
        <v>0</v>
      </c>
      <c r="BL1148" s="144">
        <f t="shared" si="640"/>
        <v>0</v>
      </c>
      <c r="BM1148" s="145">
        <f t="shared" si="641"/>
        <v>0</v>
      </c>
      <c r="BN1148" s="124"/>
      <c r="BO1148" s="124"/>
      <c r="BP1148" s="124"/>
      <c r="BQ1148" s="124"/>
      <c r="BR1148" s="124"/>
      <c r="BS1148" s="124"/>
      <c r="BT1148" s="124"/>
      <c r="BU1148" s="124"/>
      <c r="BV1148" s="130"/>
      <c r="BW1148" s="130"/>
      <c r="BX1148" s="130"/>
      <c r="BY1148" s="130"/>
      <c r="BZ1148" s="130"/>
      <c r="CA1148" s="130"/>
      <c r="CB1148" s="130"/>
      <c r="CC1148" s="130"/>
      <c r="CD1148" s="130"/>
      <c r="CE1148" s="130"/>
      <c r="CF1148" s="130"/>
      <c r="CG1148" s="130"/>
      <c r="CH1148" s="130"/>
      <c r="CI1148" s="130"/>
      <c r="CJ1148" s="130"/>
      <c r="CM1148" s="159">
        <f t="shared" si="642"/>
        <v>0</v>
      </c>
      <c r="CN1148" s="160">
        <f t="shared" si="643"/>
        <v>0</v>
      </c>
      <c r="CO1148" s="160">
        <f t="shared" si="644"/>
        <v>0</v>
      </c>
      <c r="CP1148" s="160">
        <f t="shared" si="645"/>
        <v>0</v>
      </c>
      <c r="CQ1148" s="160">
        <f t="shared" si="646"/>
        <v>0</v>
      </c>
      <c r="CR1148" s="160" t="str">
        <f t="shared" si="647"/>
        <v/>
      </c>
      <c r="CS1148" s="160" t="str">
        <f t="shared" si="648"/>
        <v/>
      </c>
      <c r="CT1148" s="160" t="str">
        <f t="shared" si="649"/>
        <v/>
      </c>
      <c r="CU1148" s="162" t="str">
        <f t="shared" si="650"/>
        <v/>
      </c>
      <c r="CV1148" s="162" t="str">
        <f t="shared" si="651"/>
        <v/>
      </c>
      <c r="CW1148" s="162" t="str">
        <f t="shared" si="652"/>
        <v/>
      </c>
      <c r="CX1148" s="162" t="str">
        <f t="shared" si="653"/>
        <v/>
      </c>
      <c r="CY1148" s="162" t="str">
        <f t="shared" si="654"/>
        <v/>
      </c>
      <c r="CZ1148" s="162" t="str">
        <f t="shared" si="655"/>
        <v/>
      </c>
      <c r="DA1148" s="163" t="str">
        <f t="shared" si="656"/>
        <v/>
      </c>
    </row>
    <row r="1149" spans="1:105" ht="16.5" x14ac:dyDescent="0.3">
      <c r="A1149" s="135"/>
      <c r="B1149" s="136"/>
      <c r="C1149" s="136"/>
      <c r="D1149" s="137"/>
      <c r="E1149" s="176"/>
      <c r="F1149" s="182"/>
      <c r="G1149" s="183"/>
      <c r="H1149" s="183"/>
      <c r="I1149" s="183"/>
      <c r="J1149" s="183"/>
      <c r="K1149" s="183"/>
      <c r="L1149" s="183"/>
      <c r="M1149" s="186"/>
      <c r="N1149" s="182"/>
      <c r="O1149" s="184"/>
      <c r="P1149" s="178"/>
      <c r="Q1149" s="118">
        <f t="shared" si="625"/>
        <v>0</v>
      </c>
      <c r="R1149" s="3"/>
      <c r="S1149" s="3"/>
      <c r="T1149" s="4"/>
      <c r="U1149" s="4"/>
      <c r="V1149" s="99">
        <f t="shared" si="626"/>
        <v>0</v>
      </c>
      <c r="W1149" s="161"/>
      <c r="X1149" s="138"/>
      <c r="AH1149" s="158" t="str">
        <f t="array" ref="AH1149">IF(OR(AH$1=0, $A1149=""),"",SQRT((_xlfn.XLOOKUP(AH$1,$Z$2:$Z$16,$AA$2:$AA$16)-$T1149)^2+(_xlfn.XLOOKUP(AH$1,$Z$2:$Z$16,$AB$2:$AB$16)-$U1149)^2+(_xlfn.XLOOKUP(AH$1,$Z$2:$Z$16,$AC$2:$AC$16-$V1149)^2)))</f>
        <v/>
      </c>
      <c r="AI1149" s="140" t="str">
        <f t="array" ref="AI1149">IF(OR(AI$1=0, $A1149=""),"",SQRT((_xlfn.XLOOKUP(AI$1,$Z$2:$Z$16,$AA$2:$AA$16)-$T1149)^2+(_xlfn.XLOOKUP(AI$1,$Z$2:$Z$16,$AB$2:$AB$16)-$U1149)^2+(_xlfn.XLOOKUP(AI$1,$Z$2:$Z$16,$AC$2:$AC$16-$V1149)^2)))</f>
        <v/>
      </c>
      <c r="AJ1149" s="140" t="str">
        <f t="array" ref="AJ1149">IF(OR(AJ$1=0, $A1149=""),"",SQRT((_xlfn.XLOOKUP(AJ$1,$Z$2:$Z$16,$AA$2:$AA$16)-$T1149)^2+(_xlfn.XLOOKUP(AJ$1,$Z$2:$Z$16,$AB$2:$AB$16)-$U1149)^2+(_xlfn.XLOOKUP(AJ$1,$Z$2:$Z$16,$AC$2:$AC$16-$V1149)^2)))</f>
        <v/>
      </c>
      <c r="AK1149" s="140" t="str">
        <f t="array" ref="AK1149">IF(OR(AK$1=0, $A1149=""),"",SQRT((_xlfn.XLOOKUP(AK$1,$Z$2:$Z$16,$AA$2:$AA$16)-$T1149)^2+(_xlfn.XLOOKUP(AK$1,$Z$2:$Z$16,$AB$2:$AB$16)-$U1149)^2+(_xlfn.XLOOKUP(AK$1,$Z$2:$Z$16,$AC$2:$AC$16-$V1149)^2)))</f>
        <v/>
      </c>
      <c r="AL1149" s="140" t="str">
        <f t="array" ref="AL1149">IF(OR(AL$1=0, $A1149=""),"",SQRT((_xlfn.XLOOKUP(AL$1,$Z$2:$Z$16,$AA$2:$AA$16)-$T1149)^2+(_xlfn.XLOOKUP(AL$1,$Z$2:$Z$16,$AB$2:$AB$16)-$U1149)^2+(_xlfn.XLOOKUP(AL$1,$Z$2:$Z$16,$AC$2:$AC$16-$V1149)^2)))</f>
        <v/>
      </c>
      <c r="AM1149" s="140" t="str">
        <f t="array" ref="AM1149">IF(OR(AM$1=0, $A1149=""),"",SQRT((_xlfn.XLOOKUP(AM$1,$Z$2:$Z$16,$AA$2:$AA$16)-$T1149)^2+(_xlfn.XLOOKUP(AM$1,$Z$2:$Z$16,$AB$2:$AB$16)-$U1149)^2+(_xlfn.XLOOKUP(AM$1,$Z$2:$Z$16,$AC$2:$AC$16-$V1149)^2)))</f>
        <v/>
      </c>
      <c r="AN1149" s="140" t="str">
        <f t="array" ref="AN1149">IF(OR(AN$1=0, $A1149=""),"",SQRT((_xlfn.XLOOKUP(AN$1,$Z$2:$Z$16,$AA$2:$AA$16)-$T1149)^2+(_xlfn.XLOOKUP(AN$1,$Z$2:$Z$16,$AB$2:$AB$16)-$U1149)^2+(_xlfn.XLOOKUP(AN$1,$Z$2:$Z$16,$AC$2:$AC$16-$V1149)^2)))</f>
        <v/>
      </c>
      <c r="AO1149" s="140" t="str">
        <f t="array" ref="AO1149">IF(OR(AO$1=0, $A1149=""),"",SQRT((_xlfn.XLOOKUP(AO$1,$Z$2:$Z$16,$AA$2:$AA$16)-$T1149)^2+(_xlfn.XLOOKUP(AO$1,$Z$2:$Z$16,$AB$2:$AB$16)-$U1149)^2+(_xlfn.XLOOKUP(AO$1,$Z$2:$Z$16,$AC$2:$AC$16-$V1149)^2)))</f>
        <v/>
      </c>
      <c r="AP1149" s="141" t="str">
        <f t="array" ref="AP1149">IF(OR(AP$1=0, $A1149=""),"",SQRT((_xlfn.XLOOKUP(AP$1,$Z$2:$Z$16,$AA$2:$AA$16)-$T1149)^2+(_xlfn.XLOOKUP(AP$1,$Z$2:$Z$16,$AB$2:$AB$16)-$U1149)^2+(_xlfn.XLOOKUP(AP$1,$Z$2:$Z$16,$AC$2:$AC$16-$V1149)^2)))</f>
        <v/>
      </c>
      <c r="AQ1149" s="141" t="str">
        <f t="array" ref="AQ1149">IF(OR(AQ$1=0, $A1149=""),"",SQRT((_xlfn.XLOOKUP(AQ$1,$Z$2:$Z$16,$AA$2:$AA$16)-$T1149)^2+(_xlfn.XLOOKUP(AQ$1,$Z$2:$Z$16,$AB$2:$AB$16)-$U1149)^2+(_xlfn.XLOOKUP(AQ$1,$Z$2:$Z$16,$AC$2:$AC$16-$V1149)^2)))</f>
        <v/>
      </c>
      <c r="AR1149" s="141" t="str">
        <f t="array" ref="AR1149">IF(OR(AR$1=0, $A1149=""),"",SQRT((_xlfn.XLOOKUP(AR$1,$Z$2:$Z$16,$AA$2:$AA$16)-$T1149)^2+(_xlfn.XLOOKUP(AR$1,$Z$2:$Z$16,$AB$2:$AB$16)-$U1149)^2+(_xlfn.XLOOKUP(AR$1,$Z$2:$Z$16,$AC$2:$AC$16-$V1149)^2)))</f>
        <v/>
      </c>
      <c r="AS1149" s="141" t="str">
        <f t="array" ref="AS1149">IF(OR(AS$1=0, $A1149=""),"",SQRT((_xlfn.XLOOKUP(AS$1,$Z$2:$Z$16,$AA$2:$AA$16)-$T1149)^2+(_xlfn.XLOOKUP(AS$1,$Z$2:$Z$16,$AB$2:$AB$16)-$U1149)^2+(_xlfn.XLOOKUP(AS$1,$Z$2:$Z$16,$AC$2:$AC$16-$V1149)^2)))</f>
        <v/>
      </c>
      <c r="AT1149" s="141" t="str">
        <f t="array" ref="AT1149">IF(OR(AT$1=0, $A1149=""),"",SQRT((_xlfn.XLOOKUP(AT$1,$Z$2:$Z$16,$AA$2:$AA$16)-$T1149)^2+(_xlfn.XLOOKUP(AT$1,$Z$2:$Z$16,$AB$2:$AB$16)-$U1149)^2+(_xlfn.XLOOKUP(AT$1,$Z$2:$Z$16,$AC$2:$AC$16-$V1149)^2)))</f>
        <v/>
      </c>
      <c r="AU1149" s="141" t="str">
        <f t="array" ref="AU1149">IF(OR(AU$1=0, $A1149=""),"",SQRT((_xlfn.XLOOKUP(AU$1,$Z$2:$Z$16,$AA$2:$AA$16)-$T1149)^2+(_xlfn.XLOOKUP(AU$1,$Z$2:$Z$16,$AB$2:$AB$16)-$U1149)^2+(_xlfn.XLOOKUP(AU$1,$Z$2:$Z$16,$AC$2:$AC$16-$V1149)^2)))</f>
        <v/>
      </c>
      <c r="AV1149" s="142" t="str">
        <f t="array" ref="AV1149">IF(OR(AV$1=0, $A1149=""),"",SQRT((_xlfn.XLOOKUP(AV$1,$Z$2:$Z$16,$AA$2:$AA$16)-$T1149)^2+(_xlfn.XLOOKUP(AV$1,$Z$2:$Z$16,$AB$2:$AB$16)-$U1149)^2+(_xlfn.XLOOKUP(AV$1,$Z$2:$Z$16,$AC$2:$AC$16-$V1149)^2)))</f>
        <v/>
      </c>
      <c r="AW1149" s="124"/>
      <c r="AX1149" s="124"/>
      <c r="AY1149" s="125">
        <f t="shared" si="627"/>
        <v>0</v>
      </c>
      <c r="AZ1149" s="143">
        <f t="shared" si="628"/>
        <v>0</v>
      </c>
      <c r="BA1149" s="143">
        <f t="shared" si="629"/>
        <v>0</v>
      </c>
      <c r="BB1149" s="143">
        <f t="shared" si="630"/>
        <v>0</v>
      </c>
      <c r="BC1149" s="143">
        <f t="shared" si="631"/>
        <v>0</v>
      </c>
      <c r="BD1149" s="143">
        <f t="shared" si="632"/>
        <v>0</v>
      </c>
      <c r="BE1149" s="143">
        <f t="shared" si="633"/>
        <v>0</v>
      </c>
      <c r="BF1149" s="143">
        <f t="shared" si="634"/>
        <v>0</v>
      </c>
      <c r="BG1149" s="144">
        <f t="shared" si="635"/>
        <v>0</v>
      </c>
      <c r="BH1149" s="144">
        <f t="shared" si="636"/>
        <v>0</v>
      </c>
      <c r="BI1149" s="144">
        <f t="shared" si="637"/>
        <v>0</v>
      </c>
      <c r="BJ1149" s="144">
        <f t="shared" si="638"/>
        <v>0</v>
      </c>
      <c r="BK1149" s="144">
        <f t="shared" si="639"/>
        <v>0</v>
      </c>
      <c r="BL1149" s="144">
        <f t="shared" si="640"/>
        <v>0</v>
      </c>
      <c r="BM1149" s="145">
        <f t="shared" si="641"/>
        <v>0</v>
      </c>
      <c r="BN1149" s="124"/>
      <c r="BO1149" s="124"/>
      <c r="BP1149" s="124"/>
      <c r="BQ1149" s="124"/>
      <c r="BR1149" s="124"/>
      <c r="BS1149" s="124"/>
      <c r="BT1149" s="124"/>
      <c r="BU1149" s="124"/>
      <c r="BV1149" s="130"/>
      <c r="BW1149" s="130"/>
      <c r="BX1149" s="130"/>
      <c r="BY1149" s="130"/>
      <c r="BZ1149" s="130"/>
      <c r="CA1149" s="130"/>
      <c r="CB1149" s="130"/>
      <c r="CC1149" s="130"/>
      <c r="CD1149" s="130"/>
      <c r="CE1149" s="130"/>
      <c r="CF1149" s="130"/>
      <c r="CG1149" s="130"/>
      <c r="CH1149" s="130"/>
      <c r="CI1149" s="130"/>
      <c r="CJ1149" s="130"/>
      <c r="CM1149" s="159">
        <f t="shared" si="642"/>
        <v>0</v>
      </c>
      <c r="CN1149" s="160">
        <f t="shared" si="643"/>
        <v>0</v>
      </c>
      <c r="CO1149" s="160">
        <f t="shared" si="644"/>
        <v>0</v>
      </c>
      <c r="CP1149" s="160">
        <f t="shared" si="645"/>
        <v>0</v>
      </c>
      <c r="CQ1149" s="160">
        <f t="shared" si="646"/>
        <v>0</v>
      </c>
      <c r="CR1149" s="160" t="str">
        <f t="shared" si="647"/>
        <v/>
      </c>
      <c r="CS1149" s="160" t="str">
        <f t="shared" si="648"/>
        <v/>
      </c>
      <c r="CT1149" s="160" t="str">
        <f t="shared" si="649"/>
        <v/>
      </c>
      <c r="CU1149" s="162" t="str">
        <f t="shared" si="650"/>
        <v/>
      </c>
      <c r="CV1149" s="162" t="str">
        <f t="shared" si="651"/>
        <v/>
      </c>
      <c r="CW1149" s="162" t="str">
        <f t="shared" si="652"/>
        <v/>
      </c>
      <c r="CX1149" s="162" t="str">
        <f t="shared" si="653"/>
        <v/>
      </c>
      <c r="CY1149" s="162" t="str">
        <f t="shared" si="654"/>
        <v/>
      </c>
      <c r="CZ1149" s="162" t="str">
        <f t="shared" si="655"/>
        <v/>
      </c>
      <c r="DA1149" s="163" t="str">
        <f t="shared" si="656"/>
        <v/>
      </c>
    </row>
    <row r="1150" spans="1:105" ht="16.5" x14ac:dyDescent="0.3">
      <c r="A1150" s="135"/>
      <c r="B1150" s="136"/>
      <c r="C1150" s="136"/>
      <c r="D1150" s="137"/>
      <c r="E1150" s="176"/>
      <c r="F1150" s="182"/>
      <c r="G1150" s="183"/>
      <c r="H1150" s="183"/>
      <c r="I1150" s="183"/>
      <c r="J1150" s="183"/>
      <c r="K1150" s="183"/>
      <c r="L1150" s="183"/>
      <c r="M1150" s="186"/>
      <c r="N1150" s="182"/>
      <c r="O1150" s="184"/>
      <c r="P1150" s="178"/>
      <c r="Q1150" s="118">
        <f t="shared" si="625"/>
        <v>0</v>
      </c>
      <c r="R1150" s="3"/>
      <c r="S1150" s="3"/>
      <c r="T1150" s="4"/>
      <c r="U1150" s="4"/>
      <c r="V1150" s="99">
        <f t="shared" si="626"/>
        <v>0</v>
      </c>
      <c r="W1150" s="161"/>
      <c r="X1150" s="138"/>
      <c r="AH1150" s="158" t="str">
        <f t="array" ref="AH1150">IF(OR(AH$1=0, $A1150=""),"",SQRT((_xlfn.XLOOKUP(AH$1,$Z$2:$Z$16,$AA$2:$AA$16)-$T1150)^2+(_xlfn.XLOOKUP(AH$1,$Z$2:$Z$16,$AB$2:$AB$16)-$U1150)^2+(_xlfn.XLOOKUP(AH$1,$Z$2:$Z$16,$AC$2:$AC$16-$V1150)^2)))</f>
        <v/>
      </c>
      <c r="AI1150" s="140" t="str">
        <f t="array" ref="AI1150">IF(OR(AI$1=0, $A1150=""),"",SQRT((_xlfn.XLOOKUP(AI$1,$Z$2:$Z$16,$AA$2:$AA$16)-$T1150)^2+(_xlfn.XLOOKUP(AI$1,$Z$2:$Z$16,$AB$2:$AB$16)-$U1150)^2+(_xlfn.XLOOKUP(AI$1,$Z$2:$Z$16,$AC$2:$AC$16-$V1150)^2)))</f>
        <v/>
      </c>
      <c r="AJ1150" s="140" t="str">
        <f t="array" ref="AJ1150">IF(OR(AJ$1=0, $A1150=""),"",SQRT((_xlfn.XLOOKUP(AJ$1,$Z$2:$Z$16,$AA$2:$AA$16)-$T1150)^2+(_xlfn.XLOOKUP(AJ$1,$Z$2:$Z$16,$AB$2:$AB$16)-$U1150)^2+(_xlfn.XLOOKUP(AJ$1,$Z$2:$Z$16,$AC$2:$AC$16-$V1150)^2)))</f>
        <v/>
      </c>
      <c r="AK1150" s="140" t="str">
        <f t="array" ref="AK1150">IF(OR(AK$1=0, $A1150=""),"",SQRT((_xlfn.XLOOKUP(AK$1,$Z$2:$Z$16,$AA$2:$AA$16)-$T1150)^2+(_xlfn.XLOOKUP(AK$1,$Z$2:$Z$16,$AB$2:$AB$16)-$U1150)^2+(_xlfn.XLOOKUP(AK$1,$Z$2:$Z$16,$AC$2:$AC$16-$V1150)^2)))</f>
        <v/>
      </c>
      <c r="AL1150" s="140" t="str">
        <f t="array" ref="AL1150">IF(OR(AL$1=0, $A1150=""),"",SQRT((_xlfn.XLOOKUP(AL$1,$Z$2:$Z$16,$AA$2:$AA$16)-$T1150)^2+(_xlfn.XLOOKUP(AL$1,$Z$2:$Z$16,$AB$2:$AB$16)-$U1150)^2+(_xlfn.XLOOKUP(AL$1,$Z$2:$Z$16,$AC$2:$AC$16-$V1150)^2)))</f>
        <v/>
      </c>
      <c r="AM1150" s="140" t="str">
        <f t="array" ref="AM1150">IF(OR(AM$1=0, $A1150=""),"",SQRT((_xlfn.XLOOKUP(AM$1,$Z$2:$Z$16,$AA$2:$AA$16)-$T1150)^2+(_xlfn.XLOOKUP(AM$1,$Z$2:$Z$16,$AB$2:$AB$16)-$U1150)^2+(_xlfn.XLOOKUP(AM$1,$Z$2:$Z$16,$AC$2:$AC$16-$V1150)^2)))</f>
        <v/>
      </c>
      <c r="AN1150" s="140" t="str">
        <f t="array" ref="AN1150">IF(OR(AN$1=0, $A1150=""),"",SQRT((_xlfn.XLOOKUP(AN$1,$Z$2:$Z$16,$AA$2:$AA$16)-$T1150)^2+(_xlfn.XLOOKUP(AN$1,$Z$2:$Z$16,$AB$2:$AB$16)-$U1150)^2+(_xlfn.XLOOKUP(AN$1,$Z$2:$Z$16,$AC$2:$AC$16-$V1150)^2)))</f>
        <v/>
      </c>
      <c r="AO1150" s="140" t="str">
        <f t="array" ref="AO1150">IF(OR(AO$1=0, $A1150=""),"",SQRT((_xlfn.XLOOKUP(AO$1,$Z$2:$Z$16,$AA$2:$AA$16)-$T1150)^2+(_xlfn.XLOOKUP(AO$1,$Z$2:$Z$16,$AB$2:$AB$16)-$U1150)^2+(_xlfn.XLOOKUP(AO$1,$Z$2:$Z$16,$AC$2:$AC$16-$V1150)^2)))</f>
        <v/>
      </c>
      <c r="AP1150" s="141" t="str">
        <f t="array" ref="AP1150">IF(OR(AP$1=0, $A1150=""),"",SQRT((_xlfn.XLOOKUP(AP$1,$Z$2:$Z$16,$AA$2:$AA$16)-$T1150)^2+(_xlfn.XLOOKUP(AP$1,$Z$2:$Z$16,$AB$2:$AB$16)-$U1150)^2+(_xlfn.XLOOKUP(AP$1,$Z$2:$Z$16,$AC$2:$AC$16-$V1150)^2)))</f>
        <v/>
      </c>
      <c r="AQ1150" s="141" t="str">
        <f t="array" ref="AQ1150">IF(OR(AQ$1=0, $A1150=""),"",SQRT((_xlfn.XLOOKUP(AQ$1,$Z$2:$Z$16,$AA$2:$AA$16)-$T1150)^2+(_xlfn.XLOOKUP(AQ$1,$Z$2:$Z$16,$AB$2:$AB$16)-$U1150)^2+(_xlfn.XLOOKUP(AQ$1,$Z$2:$Z$16,$AC$2:$AC$16-$V1150)^2)))</f>
        <v/>
      </c>
      <c r="AR1150" s="141" t="str">
        <f t="array" ref="AR1150">IF(OR(AR$1=0, $A1150=""),"",SQRT((_xlfn.XLOOKUP(AR$1,$Z$2:$Z$16,$AA$2:$AA$16)-$T1150)^2+(_xlfn.XLOOKUP(AR$1,$Z$2:$Z$16,$AB$2:$AB$16)-$U1150)^2+(_xlfn.XLOOKUP(AR$1,$Z$2:$Z$16,$AC$2:$AC$16-$V1150)^2)))</f>
        <v/>
      </c>
      <c r="AS1150" s="141" t="str">
        <f t="array" ref="AS1150">IF(OR(AS$1=0, $A1150=""),"",SQRT((_xlfn.XLOOKUP(AS$1,$Z$2:$Z$16,$AA$2:$AA$16)-$T1150)^2+(_xlfn.XLOOKUP(AS$1,$Z$2:$Z$16,$AB$2:$AB$16)-$U1150)^2+(_xlfn.XLOOKUP(AS$1,$Z$2:$Z$16,$AC$2:$AC$16-$V1150)^2)))</f>
        <v/>
      </c>
      <c r="AT1150" s="141" t="str">
        <f t="array" ref="AT1150">IF(OR(AT$1=0, $A1150=""),"",SQRT((_xlfn.XLOOKUP(AT$1,$Z$2:$Z$16,$AA$2:$AA$16)-$T1150)^2+(_xlfn.XLOOKUP(AT$1,$Z$2:$Z$16,$AB$2:$AB$16)-$U1150)^2+(_xlfn.XLOOKUP(AT$1,$Z$2:$Z$16,$AC$2:$AC$16-$V1150)^2)))</f>
        <v/>
      </c>
      <c r="AU1150" s="141" t="str">
        <f t="array" ref="AU1150">IF(OR(AU$1=0, $A1150=""),"",SQRT((_xlfn.XLOOKUP(AU$1,$Z$2:$Z$16,$AA$2:$AA$16)-$T1150)^2+(_xlfn.XLOOKUP(AU$1,$Z$2:$Z$16,$AB$2:$AB$16)-$U1150)^2+(_xlfn.XLOOKUP(AU$1,$Z$2:$Z$16,$AC$2:$AC$16-$V1150)^2)))</f>
        <v/>
      </c>
      <c r="AV1150" s="142" t="str">
        <f t="array" ref="AV1150">IF(OR(AV$1=0, $A1150=""),"",SQRT((_xlfn.XLOOKUP(AV$1,$Z$2:$Z$16,$AA$2:$AA$16)-$T1150)^2+(_xlfn.XLOOKUP(AV$1,$Z$2:$Z$16,$AB$2:$AB$16)-$U1150)^2+(_xlfn.XLOOKUP(AV$1,$Z$2:$Z$16,$AC$2:$AC$16-$V1150)^2)))</f>
        <v/>
      </c>
      <c r="AW1150" s="124"/>
      <c r="AX1150" s="124"/>
      <c r="AY1150" s="125">
        <f t="shared" si="627"/>
        <v>0</v>
      </c>
      <c r="AZ1150" s="143">
        <f t="shared" si="628"/>
        <v>0</v>
      </c>
      <c r="BA1150" s="143">
        <f t="shared" si="629"/>
        <v>0</v>
      </c>
      <c r="BB1150" s="143">
        <f t="shared" si="630"/>
        <v>0</v>
      </c>
      <c r="BC1150" s="143">
        <f t="shared" si="631"/>
        <v>0</v>
      </c>
      <c r="BD1150" s="143">
        <f t="shared" si="632"/>
        <v>0</v>
      </c>
      <c r="BE1150" s="143">
        <f t="shared" si="633"/>
        <v>0</v>
      </c>
      <c r="BF1150" s="143">
        <f t="shared" si="634"/>
        <v>0</v>
      </c>
      <c r="BG1150" s="144">
        <f t="shared" si="635"/>
        <v>0</v>
      </c>
      <c r="BH1150" s="144">
        <f t="shared" si="636"/>
        <v>0</v>
      </c>
      <c r="BI1150" s="144">
        <f t="shared" si="637"/>
        <v>0</v>
      </c>
      <c r="BJ1150" s="144">
        <f t="shared" si="638"/>
        <v>0</v>
      </c>
      <c r="BK1150" s="144">
        <f t="shared" si="639"/>
        <v>0</v>
      </c>
      <c r="BL1150" s="144">
        <f t="shared" si="640"/>
        <v>0</v>
      </c>
      <c r="BM1150" s="145">
        <f t="shared" si="641"/>
        <v>0</v>
      </c>
      <c r="BN1150" s="124"/>
      <c r="BO1150" s="124"/>
      <c r="BP1150" s="124"/>
      <c r="BQ1150" s="124"/>
      <c r="BR1150" s="124"/>
      <c r="BS1150" s="124"/>
      <c r="BT1150" s="124"/>
      <c r="BU1150" s="124"/>
      <c r="BV1150" s="130"/>
      <c r="BW1150" s="130"/>
      <c r="BX1150" s="130"/>
      <c r="BY1150" s="130"/>
      <c r="BZ1150" s="130"/>
      <c r="CA1150" s="130"/>
      <c r="CB1150" s="130"/>
      <c r="CC1150" s="130"/>
      <c r="CD1150" s="130"/>
      <c r="CE1150" s="130"/>
      <c r="CF1150" s="130"/>
      <c r="CG1150" s="130"/>
      <c r="CH1150" s="130"/>
      <c r="CI1150" s="130"/>
      <c r="CJ1150" s="130"/>
      <c r="CM1150" s="159">
        <f t="shared" si="642"/>
        <v>0</v>
      </c>
      <c r="CN1150" s="160">
        <f t="shared" si="643"/>
        <v>0</v>
      </c>
      <c r="CO1150" s="160">
        <f t="shared" si="644"/>
        <v>0</v>
      </c>
      <c r="CP1150" s="160">
        <f t="shared" si="645"/>
        <v>0</v>
      </c>
      <c r="CQ1150" s="160">
        <f t="shared" si="646"/>
        <v>0</v>
      </c>
      <c r="CR1150" s="160" t="str">
        <f t="shared" si="647"/>
        <v/>
      </c>
      <c r="CS1150" s="160" t="str">
        <f t="shared" si="648"/>
        <v/>
      </c>
      <c r="CT1150" s="160" t="str">
        <f t="shared" si="649"/>
        <v/>
      </c>
      <c r="CU1150" s="162" t="str">
        <f t="shared" si="650"/>
        <v/>
      </c>
      <c r="CV1150" s="162" t="str">
        <f t="shared" si="651"/>
        <v/>
      </c>
      <c r="CW1150" s="162" t="str">
        <f t="shared" si="652"/>
        <v/>
      </c>
      <c r="CX1150" s="162" t="str">
        <f t="shared" si="653"/>
        <v/>
      </c>
      <c r="CY1150" s="162" t="str">
        <f t="shared" si="654"/>
        <v/>
      </c>
      <c r="CZ1150" s="162" t="str">
        <f t="shared" si="655"/>
        <v/>
      </c>
      <c r="DA1150" s="163" t="str">
        <f t="shared" si="656"/>
        <v/>
      </c>
    </row>
    <row r="1151" spans="1:105" ht="16.5" x14ac:dyDescent="0.3">
      <c r="A1151" s="135"/>
      <c r="B1151" s="136"/>
      <c r="C1151" s="136"/>
      <c r="D1151" s="137"/>
      <c r="E1151" s="176"/>
      <c r="F1151" s="182"/>
      <c r="G1151" s="183"/>
      <c r="H1151" s="183"/>
      <c r="I1151" s="183"/>
      <c r="J1151" s="183"/>
      <c r="K1151" s="183"/>
      <c r="L1151" s="183"/>
      <c r="M1151" s="186"/>
      <c r="N1151" s="182"/>
      <c r="O1151" s="184"/>
      <c r="P1151" s="178"/>
      <c r="Q1151" s="118">
        <f t="shared" si="625"/>
        <v>0</v>
      </c>
      <c r="R1151" s="3"/>
      <c r="S1151" s="3"/>
      <c r="T1151" s="4"/>
      <c r="U1151" s="4"/>
      <c r="V1151" s="99">
        <f t="shared" si="626"/>
        <v>0</v>
      </c>
      <c r="W1151" s="161"/>
      <c r="X1151" s="138"/>
      <c r="AH1151" s="158" t="str">
        <f t="array" ref="AH1151">IF(OR(AH$1=0, $A1151=""),"",SQRT((_xlfn.XLOOKUP(AH$1,$Z$2:$Z$16,$AA$2:$AA$16)-$T1151)^2+(_xlfn.XLOOKUP(AH$1,$Z$2:$Z$16,$AB$2:$AB$16)-$U1151)^2+(_xlfn.XLOOKUP(AH$1,$Z$2:$Z$16,$AC$2:$AC$16-$V1151)^2)))</f>
        <v/>
      </c>
      <c r="AI1151" s="140" t="str">
        <f t="array" ref="AI1151">IF(OR(AI$1=0, $A1151=""),"",SQRT((_xlfn.XLOOKUP(AI$1,$Z$2:$Z$16,$AA$2:$AA$16)-$T1151)^2+(_xlfn.XLOOKUP(AI$1,$Z$2:$Z$16,$AB$2:$AB$16)-$U1151)^2+(_xlfn.XLOOKUP(AI$1,$Z$2:$Z$16,$AC$2:$AC$16-$V1151)^2)))</f>
        <v/>
      </c>
      <c r="AJ1151" s="140" t="str">
        <f t="array" ref="AJ1151">IF(OR(AJ$1=0, $A1151=""),"",SQRT((_xlfn.XLOOKUP(AJ$1,$Z$2:$Z$16,$AA$2:$AA$16)-$T1151)^2+(_xlfn.XLOOKUP(AJ$1,$Z$2:$Z$16,$AB$2:$AB$16)-$U1151)^2+(_xlfn.XLOOKUP(AJ$1,$Z$2:$Z$16,$AC$2:$AC$16-$V1151)^2)))</f>
        <v/>
      </c>
      <c r="AK1151" s="140" t="str">
        <f t="array" ref="AK1151">IF(OR(AK$1=0, $A1151=""),"",SQRT((_xlfn.XLOOKUP(AK$1,$Z$2:$Z$16,$AA$2:$AA$16)-$T1151)^2+(_xlfn.XLOOKUP(AK$1,$Z$2:$Z$16,$AB$2:$AB$16)-$U1151)^2+(_xlfn.XLOOKUP(AK$1,$Z$2:$Z$16,$AC$2:$AC$16-$V1151)^2)))</f>
        <v/>
      </c>
      <c r="AL1151" s="140" t="str">
        <f t="array" ref="AL1151">IF(OR(AL$1=0, $A1151=""),"",SQRT((_xlfn.XLOOKUP(AL$1,$Z$2:$Z$16,$AA$2:$AA$16)-$T1151)^2+(_xlfn.XLOOKUP(AL$1,$Z$2:$Z$16,$AB$2:$AB$16)-$U1151)^2+(_xlfn.XLOOKUP(AL$1,$Z$2:$Z$16,$AC$2:$AC$16-$V1151)^2)))</f>
        <v/>
      </c>
      <c r="AM1151" s="140" t="str">
        <f t="array" ref="AM1151">IF(OR(AM$1=0, $A1151=""),"",SQRT((_xlfn.XLOOKUP(AM$1,$Z$2:$Z$16,$AA$2:$AA$16)-$T1151)^2+(_xlfn.XLOOKUP(AM$1,$Z$2:$Z$16,$AB$2:$AB$16)-$U1151)^2+(_xlfn.XLOOKUP(AM$1,$Z$2:$Z$16,$AC$2:$AC$16-$V1151)^2)))</f>
        <v/>
      </c>
      <c r="AN1151" s="140" t="str">
        <f t="array" ref="AN1151">IF(OR(AN$1=0, $A1151=""),"",SQRT((_xlfn.XLOOKUP(AN$1,$Z$2:$Z$16,$AA$2:$AA$16)-$T1151)^2+(_xlfn.XLOOKUP(AN$1,$Z$2:$Z$16,$AB$2:$AB$16)-$U1151)^2+(_xlfn.XLOOKUP(AN$1,$Z$2:$Z$16,$AC$2:$AC$16-$V1151)^2)))</f>
        <v/>
      </c>
      <c r="AO1151" s="140" t="str">
        <f t="array" ref="AO1151">IF(OR(AO$1=0, $A1151=""),"",SQRT((_xlfn.XLOOKUP(AO$1,$Z$2:$Z$16,$AA$2:$AA$16)-$T1151)^2+(_xlfn.XLOOKUP(AO$1,$Z$2:$Z$16,$AB$2:$AB$16)-$U1151)^2+(_xlfn.XLOOKUP(AO$1,$Z$2:$Z$16,$AC$2:$AC$16-$V1151)^2)))</f>
        <v/>
      </c>
      <c r="AP1151" s="141" t="str">
        <f t="array" ref="AP1151">IF(OR(AP$1=0, $A1151=""),"",SQRT((_xlfn.XLOOKUP(AP$1,$Z$2:$Z$16,$AA$2:$AA$16)-$T1151)^2+(_xlfn.XLOOKUP(AP$1,$Z$2:$Z$16,$AB$2:$AB$16)-$U1151)^2+(_xlfn.XLOOKUP(AP$1,$Z$2:$Z$16,$AC$2:$AC$16-$V1151)^2)))</f>
        <v/>
      </c>
      <c r="AQ1151" s="141" t="str">
        <f t="array" ref="AQ1151">IF(OR(AQ$1=0, $A1151=""),"",SQRT((_xlfn.XLOOKUP(AQ$1,$Z$2:$Z$16,$AA$2:$AA$16)-$T1151)^2+(_xlfn.XLOOKUP(AQ$1,$Z$2:$Z$16,$AB$2:$AB$16)-$U1151)^2+(_xlfn.XLOOKUP(AQ$1,$Z$2:$Z$16,$AC$2:$AC$16-$V1151)^2)))</f>
        <v/>
      </c>
      <c r="AR1151" s="141" t="str">
        <f t="array" ref="AR1151">IF(OR(AR$1=0, $A1151=""),"",SQRT((_xlfn.XLOOKUP(AR$1,$Z$2:$Z$16,$AA$2:$AA$16)-$T1151)^2+(_xlfn.XLOOKUP(AR$1,$Z$2:$Z$16,$AB$2:$AB$16)-$U1151)^2+(_xlfn.XLOOKUP(AR$1,$Z$2:$Z$16,$AC$2:$AC$16-$V1151)^2)))</f>
        <v/>
      </c>
      <c r="AS1151" s="141" t="str">
        <f t="array" ref="AS1151">IF(OR(AS$1=0, $A1151=""),"",SQRT((_xlfn.XLOOKUP(AS$1,$Z$2:$Z$16,$AA$2:$AA$16)-$T1151)^2+(_xlfn.XLOOKUP(AS$1,$Z$2:$Z$16,$AB$2:$AB$16)-$U1151)^2+(_xlfn.XLOOKUP(AS$1,$Z$2:$Z$16,$AC$2:$AC$16-$V1151)^2)))</f>
        <v/>
      </c>
      <c r="AT1151" s="141" t="str">
        <f t="array" ref="AT1151">IF(OR(AT$1=0, $A1151=""),"",SQRT((_xlfn.XLOOKUP(AT$1,$Z$2:$Z$16,$AA$2:$AA$16)-$T1151)^2+(_xlfn.XLOOKUP(AT$1,$Z$2:$Z$16,$AB$2:$AB$16)-$U1151)^2+(_xlfn.XLOOKUP(AT$1,$Z$2:$Z$16,$AC$2:$AC$16-$V1151)^2)))</f>
        <v/>
      </c>
      <c r="AU1151" s="141" t="str">
        <f t="array" ref="AU1151">IF(OR(AU$1=0, $A1151=""),"",SQRT((_xlfn.XLOOKUP(AU$1,$Z$2:$Z$16,$AA$2:$AA$16)-$T1151)^2+(_xlfn.XLOOKUP(AU$1,$Z$2:$Z$16,$AB$2:$AB$16)-$U1151)^2+(_xlfn.XLOOKUP(AU$1,$Z$2:$Z$16,$AC$2:$AC$16-$V1151)^2)))</f>
        <v/>
      </c>
      <c r="AV1151" s="142" t="str">
        <f t="array" ref="AV1151">IF(OR(AV$1=0, $A1151=""),"",SQRT((_xlfn.XLOOKUP(AV$1,$Z$2:$Z$16,$AA$2:$AA$16)-$T1151)^2+(_xlfn.XLOOKUP(AV$1,$Z$2:$Z$16,$AB$2:$AB$16)-$U1151)^2+(_xlfn.XLOOKUP(AV$1,$Z$2:$Z$16,$AC$2:$AC$16-$V1151)^2)))</f>
        <v/>
      </c>
      <c r="AW1151" s="124"/>
      <c r="AX1151" s="124"/>
      <c r="AY1151" s="125">
        <f t="shared" si="627"/>
        <v>0</v>
      </c>
      <c r="AZ1151" s="143">
        <f t="shared" si="628"/>
        <v>0</v>
      </c>
      <c r="BA1151" s="143">
        <f t="shared" si="629"/>
        <v>0</v>
      </c>
      <c r="BB1151" s="143">
        <f t="shared" si="630"/>
        <v>0</v>
      </c>
      <c r="BC1151" s="143">
        <f t="shared" si="631"/>
        <v>0</v>
      </c>
      <c r="BD1151" s="143">
        <f t="shared" si="632"/>
        <v>0</v>
      </c>
      <c r="BE1151" s="143">
        <f t="shared" si="633"/>
        <v>0</v>
      </c>
      <c r="BF1151" s="143">
        <f t="shared" si="634"/>
        <v>0</v>
      </c>
      <c r="BG1151" s="144">
        <f t="shared" si="635"/>
        <v>0</v>
      </c>
      <c r="BH1151" s="144">
        <f t="shared" si="636"/>
        <v>0</v>
      </c>
      <c r="BI1151" s="144">
        <f t="shared" si="637"/>
        <v>0</v>
      </c>
      <c r="BJ1151" s="144">
        <f t="shared" si="638"/>
        <v>0</v>
      </c>
      <c r="BK1151" s="144">
        <f t="shared" si="639"/>
        <v>0</v>
      </c>
      <c r="BL1151" s="144">
        <f t="shared" si="640"/>
        <v>0</v>
      </c>
      <c r="BM1151" s="145">
        <f t="shared" si="641"/>
        <v>0</v>
      </c>
      <c r="BN1151" s="124"/>
      <c r="BO1151" s="124"/>
      <c r="BP1151" s="124"/>
      <c r="BQ1151" s="124"/>
      <c r="BR1151" s="124"/>
      <c r="BS1151" s="124"/>
      <c r="BT1151" s="124"/>
      <c r="BU1151" s="124"/>
      <c r="BV1151" s="130"/>
      <c r="BW1151" s="130"/>
      <c r="BX1151" s="130"/>
      <c r="BY1151" s="130"/>
      <c r="BZ1151" s="130"/>
      <c r="CA1151" s="130"/>
      <c r="CB1151" s="130"/>
      <c r="CC1151" s="130"/>
      <c r="CD1151" s="130"/>
      <c r="CE1151" s="130"/>
      <c r="CF1151" s="130"/>
      <c r="CG1151" s="130"/>
      <c r="CH1151" s="130"/>
      <c r="CI1151" s="130"/>
      <c r="CJ1151" s="130"/>
      <c r="CM1151" s="159">
        <f t="shared" si="642"/>
        <v>0</v>
      </c>
      <c r="CN1151" s="160">
        <f t="shared" si="643"/>
        <v>0</v>
      </c>
      <c r="CO1151" s="160">
        <f t="shared" si="644"/>
        <v>0</v>
      </c>
      <c r="CP1151" s="160">
        <f t="shared" si="645"/>
        <v>0</v>
      </c>
      <c r="CQ1151" s="160">
        <f t="shared" si="646"/>
        <v>0</v>
      </c>
      <c r="CR1151" s="160" t="str">
        <f t="shared" si="647"/>
        <v/>
      </c>
      <c r="CS1151" s="160" t="str">
        <f t="shared" si="648"/>
        <v/>
      </c>
      <c r="CT1151" s="160" t="str">
        <f t="shared" si="649"/>
        <v/>
      </c>
      <c r="CU1151" s="162" t="str">
        <f t="shared" si="650"/>
        <v/>
      </c>
      <c r="CV1151" s="162" t="str">
        <f t="shared" si="651"/>
        <v/>
      </c>
      <c r="CW1151" s="162" t="str">
        <f t="shared" si="652"/>
        <v/>
      </c>
      <c r="CX1151" s="162" t="str">
        <f t="shared" si="653"/>
        <v/>
      </c>
      <c r="CY1151" s="162" t="str">
        <f t="shared" si="654"/>
        <v/>
      </c>
      <c r="CZ1151" s="162" t="str">
        <f t="shared" si="655"/>
        <v/>
      </c>
      <c r="DA1151" s="163" t="str">
        <f t="shared" si="656"/>
        <v/>
      </c>
    </row>
    <row r="1152" spans="1:105" ht="16.5" x14ac:dyDescent="0.3">
      <c r="A1152" s="135"/>
      <c r="B1152" s="136"/>
      <c r="C1152" s="136"/>
      <c r="D1152" s="137"/>
      <c r="E1152" s="176"/>
      <c r="F1152" s="182"/>
      <c r="G1152" s="183"/>
      <c r="H1152" s="183"/>
      <c r="I1152" s="183"/>
      <c r="J1152" s="183"/>
      <c r="K1152" s="183"/>
      <c r="L1152" s="183"/>
      <c r="M1152" s="186"/>
      <c r="N1152" s="182"/>
      <c r="O1152" s="184"/>
      <c r="P1152" s="178"/>
      <c r="Q1152" s="118">
        <f t="shared" si="625"/>
        <v>0</v>
      </c>
      <c r="R1152" s="3"/>
      <c r="S1152" s="3"/>
      <c r="T1152" s="4"/>
      <c r="U1152" s="4"/>
      <c r="V1152" s="99">
        <f t="shared" si="626"/>
        <v>0</v>
      </c>
      <c r="W1152" s="161"/>
      <c r="X1152" s="138"/>
      <c r="AH1152" s="158" t="str">
        <f t="array" ref="AH1152">IF(OR(AH$1=0, $A1152=""),"",SQRT((_xlfn.XLOOKUP(AH$1,$Z$2:$Z$16,$AA$2:$AA$16)-$T1152)^2+(_xlfn.XLOOKUP(AH$1,$Z$2:$Z$16,$AB$2:$AB$16)-$U1152)^2+(_xlfn.XLOOKUP(AH$1,$Z$2:$Z$16,$AC$2:$AC$16-$V1152)^2)))</f>
        <v/>
      </c>
      <c r="AI1152" s="140" t="str">
        <f t="array" ref="AI1152">IF(OR(AI$1=0, $A1152=""),"",SQRT((_xlfn.XLOOKUP(AI$1,$Z$2:$Z$16,$AA$2:$AA$16)-$T1152)^2+(_xlfn.XLOOKUP(AI$1,$Z$2:$Z$16,$AB$2:$AB$16)-$U1152)^2+(_xlfn.XLOOKUP(AI$1,$Z$2:$Z$16,$AC$2:$AC$16-$V1152)^2)))</f>
        <v/>
      </c>
      <c r="AJ1152" s="140" t="str">
        <f t="array" ref="AJ1152">IF(OR(AJ$1=0, $A1152=""),"",SQRT((_xlfn.XLOOKUP(AJ$1,$Z$2:$Z$16,$AA$2:$AA$16)-$T1152)^2+(_xlfn.XLOOKUP(AJ$1,$Z$2:$Z$16,$AB$2:$AB$16)-$U1152)^2+(_xlfn.XLOOKUP(AJ$1,$Z$2:$Z$16,$AC$2:$AC$16-$V1152)^2)))</f>
        <v/>
      </c>
      <c r="AK1152" s="140" t="str">
        <f t="array" ref="AK1152">IF(OR(AK$1=0, $A1152=""),"",SQRT((_xlfn.XLOOKUP(AK$1,$Z$2:$Z$16,$AA$2:$AA$16)-$T1152)^2+(_xlfn.XLOOKUP(AK$1,$Z$2:$Z$16,$AB$2:$AB$16)-$U1152)^2+(_xlfn.XLOOKUP(AK$1,$Z$2:$Z$16,$AC$2:$AC$16-$V1152)^2)))</f>
        <v/>
      </c>
      <c r="AL1152" s="140" t="str">
        <f t="array" ref="AL1152">IF(OR(AL$1=0, $A1152=""),"",SQRT((_xlfn.XLOOKUP(AL$1,$Z$2:$Z$16,$AA$2:$AA$16)-$T1152)^2+(_xlfn.XLOOKUP(AL$1,$Z$2:$Z$16,$AB$2:$AB$16)-$U1152)^2+(_xlfn.XLOOKUP(AL$1,$Z$2:$Z$16,$AC$2:$AC$16-$V1152)^2)))</f>
        <v/>
      </c>
      <c r="AM1152" s="140" t="str">
        <f t="array" ref="AM1152">IF(OR(AM$1=0, $A1152=""),"",SQRT((_xlfn.XLOOKUP(AM$1,$Z$2:$Z$16,$AA$2:$AA$16)-$T1152)^2+(_xlfn.XLOOKUP(AM$1,$Z$2:$Z$16,$AB$2:$AB$16)-$U1152)^2+(_xlfn.XLOOKUP(AM$1,$Z$2:$Z$16,$AC$2:$AC$16-$V1152)^2)))</f>
        <v/>
      </c>
      <c r="AN1152" s="140" t="str">
        <f t="array" ref="AN1152">IF(OR(AN$1=0, $A1152=""),"",SQRT((_xlfn.XLOOKUP(AN$1,$Z$2:$Z$16,$AA$2:$AA$16)-$T1152)^2+(_xlfn.XLOOKUP(AN$1,$Z$2:$Z$16,$AB$2:$AB$16)-$U1152)^2+(_xlfn.XLOOKUP(AN$1,$Z$2:$Z$16,$AC$2:$AC$16-$V1152)^2)))</f>
        <v/>
      </c>
      <c r="AO1152" s="140" t="str">
        <f t="array" ref="AO1152">IF(OR(AO$1=0, $A1152=""),"",SQRT((_xlfn.XLOOKUP(AO$1,$Z$2:$Z$16,$AA$2:$AA$16)-$T1152)^2+(_xlfn.XLOOKUP(AO$1,$Z$2:$Z$16,$AB$2:$AB$16)-$U1152)^2+(_xlfn.XLOOKUP(AO$1,$Z$2:$Z$16,$AC$2:$AC$16-$V1152)^2)))</f>
        <v/>
      </c>
      <c r="AP1152" s="141" t="str">
        <f t="array" ref="AP1152">IF(OR(AP$1=0, $A1152=""),"",SQRT((_xlfn.XLOOKUP(AP$1,$Z$2:$Z$16,$AA$2:$AA$16)-$T1152)^2+(_xlfn.XLOOKUP(AP$1,$Z$2:$Z$16,$AB$2:$AB$16)-$U1152)^2+(_xlfn.XLOOKUP(AP$1,$Z$2:$Z$16,$AC$2:$AC$16-$V1152)^2)))</f>
        <v/>
      </c>
      <c r="AQ1152" s="141" t="str">
        <f t="array" ref="AQ1152">IF(OR(AQ$1=0, $A1152=""),"",SQRT((_xlfn.XLOOKUP(AQ$1,$Z$2:$Z$16,$AA$2:$AA$16)-$T1152)^2+(_xlfn.XLOOKUP(AQ$1,$Z$2:$Z$16,$AB$2:$AB$16)-$U1152)^2+(_xlfn.XLOOKUP(AQ$1,$Z$2:$Z$16,$AC$2:$AC$16-$V1152)^2)))</f>
        <v/>
      </c>
      <c r="AR1152" s="141" t="str">
        <f t="array" ref="AR1152">IF(OR(AR$1=0, $A1152=""),"",SQRT((_xlfn.XLOOKUP(AR$1,$Z$2:$Z$16,$AA$2:$AA$16)-$T1152)^2+(_xlfn.XLOOKUP(AR$1,$Z$2:$Z$16,$AB$2:$AB$16)-$U1152)^2+(_xlfn.XLOOKUP(AR$1,$Z$2:$Z$16,$AC$2:$AC$16-$V1152)^2)))</f>
        <v/>
      </c>
      <c r="AS1152" s="141" t="str">
        <f t="array" ref="AS1152">IF(OR(AS$1=0, $A1152=""),"",SQRT((_xlfn.XLOOKUP(AS$1,$Z$2:$Z$16,$AA$2:$AA$16)-$T1152)^2+(_xlfn.XLOOKUP(AS$1,$Z$2:$Z$16,$AB$2:$AB$16)-$U1152)^2+(_xlfn.XLOOKUP(AS$1,$Z$2:$Z$16,$AC$2:$AC$16-$V1152)^2)))</f>
        <v/>
      </c>
      <c r="AT1152" s="141" t="str">
        <f t="array" ref="AT1152">IF(OR(AT$1=0, $A1152=""),"",SQRT((_xlfn.XLOOKUP(AT$1,$Z$2:$Z$16,$AA$2:$AA$16)-$T1152)^2+(_xlfn.XLOOKUP(AT$1,$Z$2:$Z$16,$AB$2:$AB$16)-$U1152)^2+(_xlfn.XLOOKUP(AT$1,$Z$2:$Z$16,$AC$2:$AC$16-$V1152)^2)))</f>
        <v/>
      </c>
      <c r="AU1152" s="141" t="str">
        <f t="array" ref="AU1152">IF(OR(AU$1=0, $A1152=""),"",SQRT((_xlfn.XLOOKUP(AU$1,$Z$2:$Z$16,$AA$2:$AA$16)-$T1152)^2+(_xlfn.XLOOKUP(AU$1,$Z$2:$Z$16,$AB$2:$AB$16)-$U1152)^2+(_xlfn.XLOOKUP(AU$1,$Z$2:$Z$16,$AC$2:$AC$16-$V1152)^2)))</f>
        <v/>
      </c>
      <c r="AV1152" s="142" t="str">
        <f t="array" ref="AV1152">IF(OR(AV$1=0, $A1152=""),"",SQRT((_xlfn.XLOOKUP(AV$1,$Z$2:$Z$16,$AA$2:$AA$16)-$T1152)^2+(_xlfn.XLOOKUP(AV$1,$Z$2:$Z$16,$AB$2:$AB$16)-$U1152)^2+(_xlfn.XLOOKUP(AV$1,$Z$2:$Z$16,$AC$2:$AC$16-$V1152)^2)))</f>
        <v/>
      </c>
      <c r="AW1152" s="124"/>
      <c r="AX1152" s="124"/>
      <c r="AY1152" s="125">
        <f t="shared" si="627"/>
        <v>0</v>
      </c>
      <c r="AZ1152" s="143">
        <f t="shared" si="628"/>
        <v>0</v>
      </c>
      <c r="BA1152" s="143">
        <f t="shared" si="629"/>
        <v>0</v>
      </c>
      <c r="BB1152" s="143">
        <f t="shared" si="630"/>
        <v>0</v>
      </c>
      <c r="BC1152" s="143">
        <f t="shared" si="631"/>
        <v>0</v>
      </c>
      <c r="BD1152" s="143">
        <f t="shared" si="632"/>
        <v>0</v>
      </c>
      <c r="BE1152" s="143">
        <f t="shared" si="633"/>
        <v>0</v>
      </c>
      <c r="BF1152" s="143">
        <f t="shared" si="634"/>
        <v>0</v>
      </c>
      <c r="BG1152" s="144">
        <f t="shared" si="635"/>
        <v>0</v>
      </c>
      <c r="BH1152" s="144">
        <f t="shared" si="636"/>
        <v>0</v>
      </c>
      <c r="BI1152" s="144">
        <f t="shared" si="637"/>
        <v>0</v>
      </c>
      <c r="BJ1152" s="144">
        <f t="shared" si="638"/>
        <v>0</v>
      </c>
      <c r="BK1152" s="144">
        <f t="shared" si="639"/>
        <v>0</v>
      </c>
      <c r="BL1152" s="144">
        <f t="shared" si="640"/>
        <v>0</v>
      </c>
      <c r="BM1152" s="145">
        <f t="shared" si="641"/>
        <v>0</v>
      </c>
      <c r="BN1152" s="124"/>
      <c r="BO1152" s="124"/>
      <c r="BP1152" s="124"/>
      <c r="BQ1152" s="124"/>
      <c r="BR1152" s="124"/>
      <c r="BS1152" s="124"/>
      <c r="BT1152" s="124"/>
      <c r="BU1152" s="124"/>
      <c r="BV1152" s="130"/>
      <c r="BW1152" s="130"/>
      <c r="BX1152" s="130"/>
      <c r="BY1152" s="130"/>
      <c r="BZ1152" s="130"/>
      <c r="CA1152" s="130"/>
      <c r="CB1152" s="130"/>
      <c r="CC1152" s="130"/>
      <c r="CD1152" s="130"/>
      <c r="CE1152" s="130"/>
      <c r="CF1152" s="130"/>
      <c r="CG1152" s="130"/>
      <c r="CH1152" s="130"/>
      <c r="CI1152" s="130"/>
      <c r="CJ1152" s="130"/>
      <c r="CM1152" s="159">
        <f t="shared" si="642"/>
        <v>0</v>
      </c>
      <c r="CN1152" s="160">
        <f t="shared" si="643"/>
        <v>0</v>
      </c>
      <c r="CO1152" s="160">
        <f t="shared" si="644"/>
        <v>0</v>
      </c>
      <c r="CP1152" s="160">
        <f t="shared" si="645"/>
        <v>0</v>
      </c>
      <c r="CQ1152" s="160">
        <f t="shared" si="646"/>
        <v>0</v>
      </c>
      <c r="CR1152" s="160" t="str">
        <f t="shared" si="647"/>
        <v/>
      </c>
      <c r="CS1152" s="160" t="str">
        <f t="shared" si="648"/>
        <v/>
      </c>
      <c r="CT1152" s="160" t="str">
        <f t="shared" si="649"/>
        <v/>
      </c>
      <c r="CU1152" s="162" t="str">
        <f t="shared" si="650"/>
        <v/>
      </c>
      <c r="CV1152" s="162" t="str">
        <f t="shared" si="651"/>
        <v/>
      </c>
      <c r="CW1152" s="162" t="str">
        <f t="shared" si="652"/>
        <v/>
      </c>
      <c r="CX1152" s="162" t="str">
        <f t="shared" si="653"/>
        <v/>
      </c>
      <c r="CY1152" s="162" t="str">
        <f t="shared" si="654"/>
        <v/>
      </c>
      <c r="CZ1152" s="162" t="str">
        <f t="shared" si="655"/>
        <v/>
      </c>
      <c r="DA1152" s="163" t="str">
        <f t="shared" si="656"/>
        <v/>
      </c>
    </row>
    <row r="1153" spans="1:105" ht="16.5" x14ac:dyDescent="0.3">
      <c r="A1153" s="135"/>
      <c r="B1153" s="136"/>
      <c r="C1153" s="136"/>
      <c r="D1153" s="137"/>
      <c r="E1153" s="176"/>
      <c r="F1153" s="182"/>
      <c r="G1153" s="183"/>
      <c r="H1153" s="183"/>
      <c r="I1153" s="183"/>
      <c r="J1153" s="183"/>
      <c r="K1153" s="183"/>
      <c r="L1153" s="183"/>
      <c r="M1153" s="186"/>
      <c r="N1153" s="182"/>
      <c r="O1153" s="184"/>
      <c r="P1153" s="178"/>
      <c r="Q1153" s="118">
        <f t="shared" si="625"/>
        <v>0</v>
      </c>
      <c r="R1153" s="3"/>
      <c r="S1153" s="3"/>
      <c r="T1153" s="4"/>
      <c r="U1153" s="4"/>
      <c r="V1153" s="99">
        <f t="shared" si="626"/>
        <v>0</v>
      </c>
      <c r="W1153" s="161"/>
      <c r="X1153" s="138"/>
      <c r="AH1153" s="158" t="str">
        <f t="array" ref="AH1153">IF(OR(AH$1=0, $A1153=""),"",SQRT((_xlfn.XLOOKUP(AH$1,$Z$2:$Z$16,$AA$2:$AA$16)-$T1153)^2+(_xlfn.XLOOKUP(AH$1,$Z$2:$Z$16,$AB$2:$AB$16)-$U1153)^2+(_xlfn.XLOOKUP(AH$1,$Z$2:$Z$16,$AC$2:$AC$16-$V1153)^2)))</f>
        <v/>
      </c>
      <c r="AI1153" s="140" t="str">
        <f t="array" ref="AI1153">IF(OR(AI$1=0, $A1153=""),"",SQRT((_xlfn.XLOOKUP(AI$1,$Z$2:$Z$16,$AA$2:$AA$16)-$T1153)^2+(_xlfn.XLOOKUP(AI$1,$Z$2:$Z$16,$AB$2:$AB$16)-$U1153)^2+(_xlfn.XLOOKUP(AI$1,$Z$2:$Z$16,$AC$2:$AC$16-$V1153)^2)))</f>
        <v/>
      </c>
      <c r="AJ1153" s="140" t="str">
        <f t="array" ref="AJ1153">IF(OR(AJ$1=0, $A1153=""),"",SQRT((_xlfn.XLOOKUP(AJ$1,$Z$2:$Z$16,$AA$2:$AA$16)-$T1153)^2+(_xlfn.XLOOKUP(AJ$1,$Z$2:$Z$16,$AB$2:$AB$16)-$U1153)^2+(_xlfn.XLOOKUP(AJ$1,$Z$2:$Z$16,$AC$2:$AC$16-$V1153)^2)))</f>
        <v/>
      </c>
      <c r="AK1153" s="140" t="str">
        <f t="array" ref="AK1153">IF(OR(AK$1=0, $A1153=""),"",SQRT((_xlfn.XLOOKUP(AK$1,$Z$2:$Z$16,$AA$2:$AA$16)-$T1153)^2+(_xlfn.XLOOKUP(AK$1,$Z$2:$Z$16,$AB$2:$AB$16)-$U1153)^2+(_xlfn.XLOOKUP(AK$1,$Z$2:$Z$16,$AC$2:$AC$16-$V1153)^2)))</f>
        <v/>
      </c>
      <c r="AL1153" s="140" t="str">
        <f t="array" ref="AL1153">IF(OR(AL$1=0, $A1153=""),"",SQRT((_xlfn.XLOOKUP(AL$1,$Z$2:$Z$16,$AA$2:$AA$16)-$T1153)^2+(_xlfn.XLOOKUP(AL$1,$Z$2:$Z$16,$AB$2:$AB$16)-$U1153)^2+(_xlfn.XLOOKUP(AL$1,$Z$2:$Z$16,$AC$2:$AC$16-$V1153)^2)))</f>
        <v/>
      </c>
      <c r="AM1153" s="140" t="str">
        <f t="array" ref="AM1153">IF(OR(AM$1=0, $A1153=""),"",SQRT((_xlfn.XLOOKUP(AM$1,$Z$2:$Z$16,$AA$2:$AA$16)-$T1153)^2+(_xlfn.XLOOKUP(AM$1,$Z$2:$Z$16,$AB$2:$AB$16)-$U1153)^2+(_xlfn.XLOOKUP(AM$1,$Z$2:$Z$16,$AC$2:$AC$16-$V1153)^2)))</f>
        <v/>
      </c>
      <c r="AN1153" s="140" t="str">
        <f t="array" ref="AN1153">IF(OR(AN$1=0, $A1153=""),"",SQRT((_xlfn.XLOOKUP(AN$1,$Z$2:$Z$16,$AA$2:$AA$16)-$T1153)^2+(_xlfn.XLOOKUP(AN$1,$Z$2:$Z$16,$AB$2:$AB$16)-$U1153)^2+(_xlfn.XLOOKUP(AN$1,$Z$2:$Z$16,$AC$2:$AC$16-$V1153)^2)))</f>
        <v/>
      </c>
      <c r="AO1153" s="140" t="str">
        <f t="array" ref="AO1153">IF(OR(AO$1=0, $A1153=""),"",SQRT((_xlfn.XLOOKUP(AO$1,$Z$2:$Z$16,$AA$2:$AA$16)-$T1153)^2+(_xlfn.XLOOKUP(AO$1,$Z$2:$Z$16,$AB$2:$AB$16)-$U1153)^2+(_xlfn.XLOOKUP(AO$1,$Z$2:$Z$16,$AC$2:$AC$16-$V1153)^2)))</f>
        <v/>
      </c>
      <c r="AP1153" s="141" t="str">
        <f t="array" ref="AP1153">IF(OR(AP$1=0, $A1153=""),"",SQRT((_xlfn.XLOOKUP(AP$1,$Z$2:$Z$16,$AA$2:$AA$16)-$T1153)^2+(_xlfn.XLOOKUP(AP$1,$Z$2:$Z$16,$AB$2:$AB$16)-$U1153)^2+(_xlfn.XLOOKUP(AP$1,$Z$2:$Z$16,$AC$2:$AC$16-$V1153)^2)))</f>
        <v/>
      </c>
      <c r="AQ1153" s="141" t="str">
        <f t="array" ref="AQ1153">IF(OR(AQ$1=0, $A1153=""),"",SQRT((_xlfn.XLOOKUP(AQ$1,$Z$2:$Z$16,$AA$2:$AA$16)-$T1153)^2+(_xlfn.XLOOKUP(AQ$1,$Z$2:$Z$16,$AB$2:$AB$16)-$U1153)^2+(_xlfn.XLOOKUP(AQ$1,$Z$2:$Z$16,$AC$2:$AC$16-$V1153)^2)))</f>
        <v/>
      </c>
      <c r="AR1153" s="141" t="str">
        <f t="array" ref="AR1153">IF(OR(AR$1=0, $A1153=""),"",SQRT((_xlfn.XLOOKUP(AR$1,$Z$2:$Z$16,$AA$2:$AA$16)-$T1153)^2+(_xlfn.XLOOKUP(AR$1,$Z$2:$Z$16,$AB$2:$AB$16)-$U1153)^2+(_xlfn.XLOOKUP(AR$1,$Z$2:$Z$16,$AC$2:$AC$16-$V1153)^2)))</f>
        <v/>
      </c>
      <c r="AS1153" s="141" t="str">
        <f t="array" ref="AS1153">IF(OR(AS$1=0, $A1153=""),"",SQRT((_xlfn.XLOOKUP(AS$1,$Z$2:$Z$16,$AA$2:$AA$16)-$T1153)^2+(_xlfn.XLOOKUP(AS$1,$Z$2:$Z$16,$AB$2:$AB$16)-$U1153)^2+(_xlfn.XLOOKUP(AS$1,$Z$2:$Z$16,$AC$2:$AC$16-$V1153)^2)))</f>
        <v/>
      </c>
      <c r="AT1153" s="141" t="str">
        <f t="array" ref="AT1153">IF(OR(AT$1=0, $A1153=""),"",SQRT((_xlfn.XLOOKUP(AT$1,$Z$2:$Z$16,$AA$2:$AA$16)-$T1153)^2+(_xlfn.XLOOKUP(AT$1,$Z$2:$Z$16,$AB$2:$AB$16)-$U1153)^2+(_xlfn.XLOOKUP(AT$1,$Z$2:$Z$16,$AC$2:$AC$16-$V1153)^2)))</f>
        <v/>
      </c>
      <c r="AU1153" s="141" t="str">
        <f t="array" ref="AU1153">IF(OR(AU$1=0, $A1153=""),"",SQRT((_xlfn.XLOOKUP(AU$1,$Z$2:$Z$16,$AA$2:$AA$16)-$T1153)^2+(_xlfn.XLOOKUP(AU$1,$Z$2:$Z$16,$AB$2:$AB$16)-$U1153)^2+(_xlfn.XLOOKUP(AU$1,$Z$2:$Z$16,$AC$2:$AC$16-$V1153)^2)))</f>
        <v/>
      </c>
      <c r="AV1153" s="142" t="str">
        <f t="array" ref="AV1153">IF(OR(AV$1=0, $A1153=""),"",SQRT((_xlfn.XLOOKUP(AV$1,$Z$2:$Z$16,$AA$2:$AA$16)-$T1153)^2+(_xlfn.XLOOKUP(AV$1,$Z$2:$Z$16,$AB$2:$AB$16)-$U1153)^2+(_xlfn.XLOOKUP(AV$1,$Z$2:$Z$16,$AC$2:$AC$16-$V1153)^2)))</f>
        <v/>
      </c>
      <c r="AW1153" s="124"/>
      <c r="AX1153" s="124"/>
      <c r="AY1153" s="125">
        <f t="shared" si="627"/>
        <v>0</v>
      </c>
      <c r="AZ1153" s="143">
        <f t="shared" si="628"/>
        <v>0</v>
      </c>
      <c r="BA1153" s="143">
        <f t="shared" si="629"/>
        <v>0</v>
      </c>
      <c r="BB1153" s="143">
        <f t="shared" si="630"/>
        <v>0</v>
      </c>
      <c r="BC1153" s="143">
        <f t="shared" si="631"/>
        <v>0</v>
      </c>
      <c r="BD1153" s="143">
        <f t="shared" si="632"/>
        <v>0</v>
      </c>
      <c r="BE1153" s="143">
        <f t="shared" si="633"/>
        <v>0</v>
      </c>
      <c r="BF1153" s="143">
        <f t="shared" si="634"/>
        <v>0</v>
      </c>
      <c r="BG1153" s="144">
        <f t="shared" si="635"/>
        <v>0</v>
      </c>
      <c r="BH1153" s="144">
        <f t="shared" si="636"/>
        <v>0</v>
      </c>
      <c r="BI1153" s="144">
        <f t="shared" si="637"/>
        <v>0</v>
      </c>
      <c r="BJ1153" s="144">
        <f t="shared" si="638"/>
        <v>0</v>
      </c>
      <c r="BK1153" s="144">
        <f t="shared" si="639"/>
        <v>0</v>
      </c>
      <c r="BL1153" s="144">
        <f t="shared" si="640"/>
        <v>0</v>
      </c>
      <c r="BM1153" s="145">
        <f t="shared" si="641"/>
        <v>0</v>
      </c>
      <c r="BN1153" s="124"/>
      <c r="BO1153" s="124"/>
      <c r="BP1153" s="124"/>
      <c r="BQ1153" s="124"/>
      <c r="BR1153" s="124"/>
      <c r="BS1153" s="124"/>
      <c r="BT1153" s="124"/>
      <c r="BU1153" s="124"/>
      <c r="BV1153" s="130"/>
      <c r="BW1153" s="130"/>
      <c r="BX1153" s="130"/>
      <c r="BY1153" s="130"/>
      <c r="BZ1153" s="130"/>
      <c r="CA1153" s="130"/>
      <c r="CB1153" s="130"/>
      <c r="CC1153" s="130"/>
      <c r="CD1153" s="130"/>
      <c r="CE1153" s="130"/>
      <c r="CF1153" s="130"/>
      <c r="CG1153" s="130"/>
      <c r="CH1153" s="130"/>
      <c r="CI1153" s="130"/>
      <c r="CJ1153" s="130"/>
      <c r="CM1153" s="159">
        <f t="shared" si="642"/>
        <v>0</v>
      </c>
      <c r="CN1153" s="160">
        <f t="shared" si="643"/>
        <v>0</v>
      </c>
      <c r="CO1153" s="160">
        <f t="shared" si="644"/>
        <v>0</v>
      </c>
      <c r="CP1153" s="160">
        <f t="shared" si="645"/>
        <v>0</v>
      </c>
      <c r="CQ1153" s="160">
        <f t="shared" si="646"/>
        <v>0</v>
      </c>
      <c r="CR1153" s="160" t="str">
        <f t="shared" si="647"/>
        <v/>
      </c>
      <c r="CS1153" s="160" t="str">
        <f t="shared" si="648"/>
        <v/>
      </c>
      <c r="CT1153" s="160" t="str">
        <f t="shared" si="649"/>
        <v/>
      </c>
      <c r="CU1153" s="162" t="str">
        <f t="shared" si="650"/>
        <v/>
      </c>
      <c r="CV1153" s="162" t="str">
        <f t="shared" si="651"/>
        <v/>
      </c>
      <c r="CW1153" s="162" t="str">
        <f t="shared" si="652"/>
        <v/>
      </c>
      <c r="CX1153" s="162" t="str">
        <f t="shared" si="653"/>
        <v/>
      </c>
      <c r="CY1153" s="162" t="str">
        <f t="shared" si="654"/>
        <v/>
      </c>
      <c r="CZ1153" s="162" t="str">
        <f t="shared" si="655"/>
        <v/>
      </c>
      <c r="DA1153" s="163" t="str">
        <f t="shared" si="656"/>
        <v/>
      </c>
    </row>
    <row r="1154" spans="1:105" ht="16.5" x14ac:dyDescent="0.3">
      <c r="A1154" s="135"/>
      <c r="B1154" s="136"/>
      <c r="C1154" s="136"/>
      <c r="D1154" s="137"/>
      <c r="E1154" s="176"/>
      <c r="F1154" s="182"/>
      <c r="G1154" s="183"/>
      <c r="H1154" s="183"/>
      <c r="I1154" s="183"/>
      <c r="J1154" s="183"/>
      <c r="K1154" s="183"/>
      <c r="L1154" s="183"/>
      <c r="M1154" s="186"/>
      <c r="N1154" s="182"/>
      <c r="O1154" s="184"/>
      <c r="P1154" s="178"/>
      <c r="Q1154" s="118">
        <f t="shared" si="625"/>
        <v>0</v>
      </c>
      <c r="R1154" s="3"/>
      <c r="S1154" s="3"/>
      <c r="T1154" s="4"/>
      <c r="U1154" s="4"/>
      <c r="V1154" s="99">
        <f t="shared" si="626"/>
        <v>0</v>
      </c>
      <c r="W1154" s="161"/>
      <c r="X1154" s="138"/>
      <c r="AH1154" s="158" t="str">
        <f t="array" ref="AH1154">IF(OR(AH$1=0, $A1154=""),"",SQRT((_xlfn.XLOOKUP(AH$1,$Z$2:$Z$16,$AA$2:$AA$16)-$T1154)^2+(_xlfn.XLOOKUP(AH$1,$Z$2:$Z$16,$AB$2:$AB$16)-$U1154)^2+(_xlfn.XLOOKUP(AH$1,$Z$2:$Z$16,$AC$2:$AC$16-$V1154)^2)))</f>
        <v/>
      </c>
      <c r="AI1154" s="140" t="str">
        <f t="array" ref="AI1154">IF(OR(AI$1=0, $A1154=""),"",SQRT((_xlfn.XLOOKUP(AI$1,$Z$2:$Z$16,$AA$2:$AA$16)-$T1154)^2+(_xlfn.XLOOKUP(AI$1,$Z$2:$Z$16,$AB$2:$AB$16)-$U1154)^2+(_xlfn.XLOOKUP(AI$1,$Z$2:$Z$16,$AC$2:$AC$16-$V1154)^2)))</f>
        <v/>
      </c>
      <c r="AJ1154" s="140" t="str">
        <f t="array" ref="AJ1154">IF(OR(AJ$1=0, $A1154=""),"",SQRT((_xlfn.XLOOKUP(AJ$1,$Z$2:$Z$16,$AA$2:$AA$16)-$T1154)^2+(_xlfn.XLOOKUP(AJ$1,$Z$2:$Z$16,$AB$2:$AB$16)-$U1154)^2+(_xlfn.XLOOKUP(AJ$1,$Z$2:$Z$16,$AC$2:$AC$16-$V1154)^2)))</f>
        <v/>
      </c>
      <c r="AK1154" s="140" t="str">
        <f t="array" ref="AK1154">IF(OR(AK$1=0, $A1154=""),"",SQRT((_xlfn.XLOOKUP(AK$1,$Z$2:$Z$16,$AA$2:$AA$16)-$T1154)^2+(_xlfn.XLOOKUP(AK$1,$Z$2:$Z$16,$AB$2:$AB$16)-$U1154)^2+(_xlfn.XLOOKUP(AK$1,$Z$2:$Z$16,$AC$2:$AC$16-$V1154)^2)))</f>
        <v/>
      </c>
      <c r="AL1154" s="140" t="str">
        <f t="array" ref="AL1154">IF(OR(AL$1=0, $A1154=""),"",SQRT((_xlfn.XLOOKUP(AL$1,$Z$2:$Z$16,$AA$2:$AA$16)-$T1154)^2+(_xlfn.XLOOKUP(AL$1,$Z$2:$Z$16,$AB$2:$AB$16)-$U1154)^2+(_xlfn.XLOOKUP(AL$1,$Z$2:$Z$16,$AC$2:$AC$16-$V1154)^2)))</f>
        <v/>
      </c>
      <c r="AM1154" s="140" t="str">
        <f t="array" ref="AM1154">IF(OR(AM$1=0, $A1154=""),"",SQRT((_xlfn.XLOOKUP(AM$1,$Z$2:$Z$16,$AA$2:$AA$16)-$T1154)^2+(_xlfn.XLOOKUP(AM$1,$Z$2:$Z$16,$AB$2:$AB$16)-$U1154)^2+(_xlfn.XLOOKUP(AM$1,$Z$2:$Z$16,$AC$2:$AC$16-$V1154)^2)))</f>
        <v/>
      </c>
      <c r="AN1154" s="140" t="str">
        <f t="array" ref="AN1154">IF(OR(AN$1=0, $A1154=""),"",SQRT((_xlfn.XLOOKUP(AN$1,$Z$2:$Z$16,$AA$2:$AA$16)-$T1154)^2+(_xlfn.XLOOKUP(AN$1,$Z$2:$Z$16,$AB$2:$AB$16)-$U1154)^2+(_xlfn.XLOOKUP(AN$1,$Z$2:$Z$16,$AC$2:$AC$16-$V1154)^2)))</f>
        <v/>
      </c>
      <c r="AO1154" s="140" t="str">
        <f t="array" ref="AO1154">IF(OR(AO$1=0, $A1154=""),"",SQRT((_xlfn.XLOOKUP(AO$1,$Z$2:$Z$16,$AA$2:$AA$16)-$T1154)^2+(_xlfn.XLOOKUP(AO$1,$Z$2:$Z$16,$AB$2:$AB$16)-$U1154)^2+(_xlfn.XLOOKUP(AO$1,$Z$2:$Z$16,$AC$2:$AC$16-$V1154)^2)))</f>
        <v/>
      </c>
      <c r="AP1154" s="141" t="str">
        <f t="array" ref="AP1154">IF(OR(AP$1=0, $A1154=""),"",SQRT((_xlfn.XLOOKUP(AP$1,$Z$2:$Z$16,$AA$2:$AA$16)-$T1154)^2+(_xlfn.XLOOKUP(AP$1,$Z$2:$Z$16,$AB$2:$AB$16)-$U1154)^2+(_xlfn.XLOOKUP(AP$1,$Z$2:$Z$16,$AC$2:$AC$16-$V1154)^2)))</f>
        <v/>
      </c>
      <c r="AQ1154" s="141" t="str">
        <f t="array" ref="AQ1154">IF(OR(AQ$1=0, $A1154=""),"",SQRT((_xlfn.XLOOKUP(AQ$1,$Z$2:$Z$16,$AA$2:$AA$16)-$T1154)^2+(_xlfn.XLOOKUP(AQ$1,$Z$2:$Z$16,$AB$2:$AB$16)-$U1154)^2+(_xlfn.XLOOKUP(AQ$1,$Z$2:$Z$16,$AC$2:$AC$16-$V1154)^2)))</f>
        <v/>
      </c>
      <c r="AR1154" s="141" t="str">
        <f t="array" ref="AR1154">IF(OR(AR$1=0, $A1154=""),"",SQRT((_xlfn.XLOOKUP(AR$1,$Z$2:$Z$16,$AA$2:$AA$16)-$T1154)^2+(_xlfn.XLOOKUP(AR$1,$Z$2:$Z$16,$AB$2:$AB$16)-$U1154)^2+(_xlfn.XLOOKUP(AR$1,$Z$2:$Z$16,$AC$2:$AC$16-$V1154)^2)))</f>
        <v/>
      </c>
      <c r="AS1154" s="141" t="str">
        <f t="array" ref="AS1154">IF(OR(AS$1=0, $A1154=""),"",SQRT((_xlfn.XLOOKUP(AS$1,$Z$2:$Z$16,$AA$2:$AA$16)-$T1154)^2+(_xlfn.XLOOKUP(AS$1,$Z$2:$Z$16,$AB$2:$AB$16)-$U1154)^2+(_xlfn.XLOOKUP(AS$1,$Z$2:$Z$16,$AC$2:$AC$16-$V1154)^2)))</f>
        <v/>
      </c>
      <c r="AT1154" s="141" t="str">
        <f t="array" ref="AT1154">IF(OR(AT$1=0, $A1154=""),"",SQRT((_xlfn.XLOOKUP(AT$1,$Z$2:$Z$16,$AA$2:$AA$16)-$T1154)^2+(_xlfn.XLOOKUP(AT$1,$Z$2:$Z$16,$AB$2:$AB$16)-$U1154)^2+(_xlfn.XLOOKUP(AT$1,$Z$2:$Z$16,$AC$2:$AC$16-$V1154)^2)))</f>
        <v/>
      </c>
      <c r="AU1154" s="141" t="str">
        <f t="array" ref="AU1154">IF(OR(AU$1=0, $A1154=""),"",SQRT((_xlfn.XLOOKUP(AU$1,$Z$2:$Z$16,$AA$2:$AA$16)-$T1154)^2+(_xlfn.XLOOKUP(AU$1,$Z$2:$Z$16,$AB$2:$AB$16)-$U1154)^2+(_xlfn.XLOOKUP(AU$1,$Z$2:$Z$16,$AC$2:$AC$16-$V1154)^2)))</f>
        <v/>
      </c>
      <c r="AV1154" s="142" t="str">
        <f t="array" ref="AV1154">IF(OR(AV$1=0, $A1154=""),"",SQRT((_xlfn.XLOOKUP(AV$1,$Z$2:$Z$16,$AA$2:$AA$16)-$T1154)^2+(_xlfn.XLOOKUP(AV$1,$Z$2:$Z$16,$AB$2:$AB$16)-$U1154)^2+(_xlfn.XLOOKUP(AV$1,$Z$2:$Z$16,$AC$2:$AC$16-$V1154)^2)))</f>
        <v/>
      </c>
      <c r="AW1154" s="124"/>
      <c r="AX1154" s="124"/>
      <c r="AY1154" s="125">
        <f t="shared" si="627"/>
        <v>0</v>
      </c>
      <c r="AZ1154" s="143">
        <f t="shared" si="628"/>
        <v>0</v>
      </c>
      <c r="BA1154" s="143">
        <f t="shared" si="629"/>
        <v>0</v>
      </c>
      <c r="BB1154" s="143">
        <f t="shared" si="630"/>
        <v>0</v>
      </c>
      <c r="BC1154" s="143">
        <f t="shared" si="631"/>
        <v>0</v>
      </c>
      <c r="BD1154" s="143">
        <f t="shared" si="632"/>
        <v>0</v>
      </c>
      <c r="BE1154" s="143">
        <f t="shared" si="633"/>
        <v>0</v>
      </c>
      <c r="BF1154" s="143">
        <f t="shared" si="634"/>
        <v>0</v>
      </c>
      <c r="BG1154" s="144">
        <f t="shared" si="635"/>
        <v>0</v>
      </c>
      <c r="BH1154" s="144">
        <f t="shared" si="636"/>
        <v>0</v>
      </c>
      <c r="BI1154" s="144">
        <f t="shared" si="637"/>
        <v>0</v>
      </c>
      <c r="BJ1154" s="144">
        <f t="shared" si="638"/>
        <v>0</v>
      </c>
      <c r="BK1154" s="144">
        <f t="shared" si="639"/>
        <v>0</v>
      </c>
      <c r="BL1154" s="144">
        <f t="shared" si="640"/>
        <v>0</v>
      </c>
      <c r="BM1154" s="145">
        <f t="shared" si="641"/>
        <v>0</v>
      </c>
      <c r="BN1154" s="124"/>
      <c r="BO1154" s="124"/>
      <c r="BP1154" s="124"/>
      <c r="BQ1154" s="124"/>
      <c r="BR1154" s="124"/>
      <c r="BS1154" s="124"/>
      <c r="BT1154" s="124"/>
      <c r="BU1154" s="124"/>
      <c r="BV1154" s="130"/>
      <c r="BW1154" s="130"/>
      <c r="BX1154" s="130"/>
      <c r="BY1154" s="130"/>
      <c r="BZ1154" s="130"/>
      <c r="CA1154" s="130"/>
      <c r="CB1154" s="130"/>
      <c r="CC1154" s="130"/>
      <c r="CD1154" s="130"/>
      <c r="CE1154" s="130"/>
      <c r="CF1154" s="130"/>
      <c r="CG1154" s="130"/>
      <c r="CH1154" s="130"/>
      <c r="CI1154" s="130"/>
      <c r="CJ1154" s="130"/>
      <c r="CM1154" s="159">
        <f t="shared" si="642"/>
        <v>0</v>
      </c>
      <c r="CN1154" s="160">
        <f t="shared" si="643"/>
        <v>0</v>
      </c>
      <c r="CO1154" s="160">
        <f t="shared" si="644"/>
        <v>0</v>
      </c>
      <c r="CP1154" s="160">
        <f t="shared" si="645"/>
        <v>0</v>
      </c>
      <c r="CQ1154" s="160">
        <f t="shared" si="646"/>
        <v>0</v>
      </c>
      <c r="CR1154" s="160" t="str">
        <f t="shared" si="647"/>
        <v/>
      </c>
      <c r="CS1154" s="160" t="str">
        <f t="shared" si="648"/>
        <v/>
      </c>
      <c r="CT1154" s="160" t="str">
        <f t="shared" si="649"/>
        <v/>
      </c>
      <c r="CU1154" s="162" t="str">
        <f t="shared" si="650"/>
        <v/>
      </c>
      <c r="CV1154" s="162" t="str">
        <f t="shared" si="651"/>
        <v/>
      </c>
      <c r="CW1154" s="162" t="str">
        <f t="shared" si="652"/>
        <v/>
      </c>
      <c r="CX1154" s="162" t="str">
        <f t="shared" si="653"/>
        <v/>
      </c>
      <c r="CY1154" s="162" t="str">
        <f t="shared" si="654"/>
        <v/>
      </c>
      <c r="CZ1154" s="162" t="str">
        <f t="shared" si="655"/>
        <v/>
      </c>
      <c r="DA1154" s="163" t="str">
        <f t="shared" si="656"/>
        <v/>
      </c>
    </row>
    <row r="1155" spans="1:105" ht="16.5" x14ac:dyDescent="0.3">
      <c r="A1155" s="135"/>
      <c r="B1155" s="136"/>
      <c r="C1155" s="136"/>
      <c r="D1155" s="137"/>
      <c r="E1155" s="176"/>
      <c r="F1155" s="182"/>
      <c r="G1155" s="183"/>
      <c r="H1155" s="183"/>
      <c r="I1155" s="183"/>
      <c r="J1155" s="183"/>
      <c r="K1155" s="183"/>
      <c r="L1155" s="183"/>
      <c r="M1155" s="186"/>
      <c r="N1155" s="182"/>
      <c r="O1155" s="184"/>
      <c r="P1155" s="178"/>
      <c r="Q1155" s="118">
        <f t="shared" si="625"/>
        <v>0</v>
      </c>
      <c r="R1155" s="3"/>
      <c r="S1155" s="3"/>
      <c r="T1155" s="4"/>
      <c r="U1155" s="4"/>
      <c r="V1155" s="99">
        <f t="shared" si="626"/>
        <v>0</v>
      </c>
      <c r="W1155" s="161"/>
      <c r="X1155" s="138"/>
      <c r="AH1155" s="158" t="str">
        <f t="array" ref="AH1155">IF(OR(AH$1=0, $A1155=""),"",SQRT((_xlfn.XLOOKUP(AH$1,$Z$2:$Z$16,$AA$2:$AA$16)-$T1155)^2+(_xlfn.XLOOKUP(AH$1,$Z$2:$Z$16,$AB$2:$AB$16)-$U1155)^2+(_xlfn.XLOOKUP(AH$1,$Z$2:$Z$16,$AC$2:$AC$16-$V1155)^2)))</f>
        <v/>
      </c>
      <c r="AI1155" s="140" t="str">
        <f t="array" ref="AI1155">IF(OR(AI$1=0, $A1155=""),"",SQRT((_xlfn.XLOOKUP(AI$1,$Z$2:$Z$16,$AA$2:$AA$16)-$T1155)^2+(_xlfn.XLOOKUP(AI$1,$Z$2:$Z$16,$AB$2:$AB$16)-$U1155)^2+(_xlfn.XLOOKUP(AI$1,$Z$2:$Z$16,$AC$2:$AC$16-$V1155)^2)))</f>
        <v/>
      </c>
      <c r="AJ1155" s="140" t="str">
        <f t="array" ref="AJ1155">IF(OR(AJ$1=0, $A1155=""),"",SQRT((_xlfn.XLOOKUP(AJ$1,$Z$2:$Z$16,$AA$2:$AA$16)-$T1155)^2+(_xlfn.XLOOKUP(AJ$1,$Z$2:$Z$16,$AB$2:$AB$16)-$U1155)^2+(_xlfn.XLOOKUP(AJ$1,$Z$2:$Z$16,$AC$2:$AC$16-$V1155)^2)))</f>
        <v/>
      </c>
      <c r="AK1155" s="140" t="str">
        <f t="array" ref="AK1155">IF(OR(AK$1=0, $A1155=""),"",SQRT((_xlfn.XLOOKUP(AK$1,$Z$2:$Z$16,$AA$2:$AA$16)-$T1155)^2+(_xlfn.XLOOKUP(AK$1,$Z$2:$Z$16,$AB$2:$AB$16)-$U1155)^2+(_xlfn.XLOOKUP(AK$1,$Z$2:$Z$16,$AC$2:$AC$16-$V1155)^2)))</f>
        <v/>
      </c>
      <c r="AL1155" s="140" t="str">
        <f t="array" ref="AL1155">IF(OR(AL$1=0, $A1155=""),"",SQRT((_xlfn.XLOOKUP(AL$1,$Z$2:$Z$16,$AA$2:$AA$16)-$T1155)^2+(_xlfn.XLOOKUP(AL$1,$Z$2:$Z$16,$AB$2:$AB$16)-$U1155)^2+(_xlfn.XLOOKUP(AL$1,$Z$2:$Z$16,$AC$2:$AC$16-$V1155)^2)))</f>
        <v/>
      </c>
      <c r="AM1155" s="140" t="str">
        <f t="array" ref="AM1155">IF(OR(AM$1=0, $A1155=""),"",SQRT((_xlfn.XLOOKUP(AM$1,$Z$2:$Z$16,$AA$2:$AA$16)-$T1155)^2+(_xlfn.XLOOKUP(AM$1,$Z$2:$Z$16,$AB$2:$AB$16)-$U1155)^2+(_xlfn.XLOOKUP(AM$1,$Z$2:$Z$16,$AC$2:$AC$16-$V1155)^2)))</f>
        <v/>
      </c>
      <c r="AN1155" s="140" t="str">
        <f t="array" ref="AN1155">IF(OR(AN$1=0, $A1155=""),"",SQRT((_xlfn.XLOOKUP(AN$1,$Z$2:$Z$16,$AA$2:$AA$16)-$T1155)^2+(_xlfn.XLOOKUP(AN$1,$Z$2:$Z$16,$AB$2:$AB$16)-$U1155)^2+(_xlfn.XLOOKUP(AN$1,$Z$2:$Z$16,$AC$2:$AC$16-$V1155)^2)))</f>
        <v/>
      </c>
      <c r="AO1155" s="140" t="str">
        <f t="array" ref="AO1155">IF(OR(AO$1=0, $A1155=""),"",SQRT((_xlfn.XLOOKUP(AO$1,$Z$2:$Z$16,$AA$2:$AA$16)-$T1155)^2+(_xlfn.XLOOKUP(AO$1,$Z$2:$Z$16,$AB$2:$AB$16)-$U1155)^2+(_xlfn.XLOOKUP(AO$1,$Z$2:$Z$16,$AC$2:$AC$16-$V1155)^2)))</f>
        <v/>
      </c>
      <c r="AP1155" s="141" t="str">
        <f t="array" ref="AP1155">IF(OR(AP$1=0, $A1155=""),"",SQRT((_xlfn.XLOOKUP(AP$1,$Z$2:$Z$16,$AA$2:$AA$16)-$T1155)^2+(_xlfn.XLOOKUP(AP$1,$Z$2:$Z$16,$AB$2:$AB$16)-$U1155)^2+(_xlfn.XLOOKUP(AP$1,$Z$2:$Z$16,$AC$2:$AC$16-$V1155)^2)))</f>
        <v/>
      </c>
      <c r="AQ1155" s="141" t="str">
        <f t="array" ref="AQ1155">IF(OR(AQ$1=0, $A1155=""),"",SQRT((_xlfn.XLOOKUP(AQ$1,$Z$2:$Z$16,$AA$2:$AA$16)-$T1155)^2+(_xlfn.XLOOKUP(AQ$1,$Z$2:$Z$16,$AB$2:$AB$16)-$U1155)^2+(_xlfn.XLOOKUP(AQ$1,$Z$2:$Z$16,$AC$2:$AC$16-$V1155)^2)))</f>
        <v/>
      </c>
      <c r="AR1155" s="141" t="str">
        <f t="array" ref="AR1155">IF(OR(AR$1=0, $A1155=""),"",SQRT((_xlfn.XLOOKUP(AR$1,$Z$2:$Z$16,$AA$2:$AA$16)-$T1155)^2+(_xlfn.XLOOKUP(AR$1,$Z$2:$Z$16,$AB$2:$AB$16)-$U1155)^2+(_xlfn.XLOOKUP(AR$1,$Z$2:$Z$16,$AC$2:$AC$16-$V1155)^2)))</f>
        <v/>
      </c>
      <c r="AS1155" s="141" t="str">
        <f t="array" ref="AS1155">IF(OR(AS$1=0, $A1155=""),"",SQRT((_xlfn.XLOOKUP(AS$1,$Z$2:$Z$16,$AA$2:$AA$16)-$T1155)^2+(_xlfn.XLOOKUP(AS$1,$Z$2:$Z$16,$AB$2:$AB$16)-$U1155)^2+(_xlfn.XLOOKUP(AS$1,$Z$2:$Z$16,$AC$2:$AC$16-$V1155)^2)))</f>
        <v/>
      </c>
      <c r="AT1155" s="141" t="str">
        <f t="array" ref="AT1155">IF(OR(AT$1=0, $A1155=""),"",SQRT((_xlfn.XLOOKUP(AT$1,$Z$2:$Z$16,$AA$2:$AA$16)-$T1155)^2+(_xlfn.XLOOKUP(AT$1,$Z$2:$Z$16,$AB$2:$AB$16)-$U1155)^2+(_xlfn.XLOOKUP(AT$1,$Z$2:$Z$16,$AC$2:$AC$16-$V1155)^2)))</f>
        <v/>
      </c>
      <c r="AU1155" s="141" t="str">
        <f t="array" ref="AU1155">IF(OR(AU$1=0, $A1155=""),"",SQRT((_xlfn.XLOOKUP(AU$1,$Z$2:$Z$16,$AA$2:$AA$16)-$T1155)^2+(_xlfn.XLOOKUP(AU$1,$Z$2:$Z$16,$AB$2:$AB$16)-$U1155)^2+(_xlfn.XLOOKUP(AU$1,$Z$2:$Z$16,$AC$2:$AC$16-$V1155)^2)))</f>
        <v/>
      </c>
      <c r="AV1155" s="142" t="str">
        <f t="array" ref="AV1155">IF(OR(AV$1=0, $A1155=""),"",SQRT((_xlfn.XLOOKUP(AV$1,$Z$2:$Z$16,$AA$2:$AA$16)-$T1155)^2+(_xlfn.XLOOKUP(AV$1,$Z$2:$Z$16,$AB$2:$AB$16)-$U1155)^2+(_xlfn.XLOOKUP(AV$1,$Z$2:$Z$16,$AC$2:$AC$16-$V1155)^2)))</f>
        <v/>
      </c>
      <c r="AW1155" s="124"/>
      <c r="AX1155" s="124"/>
      <c r="AY1155" s="125">
        <f t="shared" si="627"/>
        <v>0</v>
      </c>
      <c r="AZ1155" s="143">
        <f t="shared" si="628"/>
        <v>0</v>
      </c>
      <c r="BA1155" s="143">
        <f t="shared" si="629"/>
        <v>0</v>
      </c>
      <c r="BB1155" s="143">
        <f t="shared" si="630"/>
        <v>0</v>
      </c>
      <c r="BC1155" s="143">
        <f t="shared" si="631"/>
        <v>0</v>
      </c>
      <c r="BD1155" s="143">
        <f t="shared" si="632"/>
        <v>0</v>
      </c>
      <c r="BE1155" s="143">
        <f t="shared" si="633"/>
        <v>0</v>
      </c>
      <c r="BF1155" s="143">
        <f t="shared" si="634"/>
        <v>0</v>
      </c>
      <c r="BG1155" s="144">
        <f t="shared" si="635"/>
        <v>0</v>
      </c>
      <c r="BH1155" s="144">
        <f t="shared" si="636"/>
        <v>0</v>
      </c>
      <c r="BI1155" s="144">
        <f t="shared" si="637"/>
        <v>0</v>
      </c>
      <c r="BJ1155" s="144">
        <f t="shared" si="638"/>
        <v>0</v>
      </c>
      <c r="BK1155" s="144">
        <f t="shared" si="639"/>
        <v>0</v>
      </c>
      <c r="BL1155" s="144">
        <f t="shared" si="640"/>
        <v>0</v>
      </c>
      <c r="BM1155" s="145">
        <f t="shared" si="641"/>
        <v>0</v>
      </c>
      <c r="BN1155" s="124"/>
      <c r="BO1155" s="124"/>
      <c r="BP1155" s="124"/>
      <c r="BQ1155" s="124"/>
      <c r="BR1155" s="124"/>
      <c r="BS1155" s="124"/>
      <c r="BT1155" s="124"/>
      <c r="BU1155" s="124"/>
      <c r="BV1155" s="130"/>
      <c r="BW1155" s="130"/>
      <c r="BX1155" s="130"/>
      <c r="BY1155" s="130"/>
      <c r="BZ1155" s="130"/>
      <c r="CA1155" s="130"/>
      <c r="CB1155" s="130"/>
      <c r="CC1155" s="130"/>
      <c r="CD1155" s="130"/>
      <c r="CE1155" s="130"/>
      <c r="CF1155" s="130"/>
      <c r="CG1155" s="130"/>
      <c r="CH1155" s="130"/>
      <c r="CI1155" s="130"/>
      <c r="CJ1155" s="130"/>
      <c r="CM1155" s="159">
        <f t="shared" si="642"/>
        <v>0</v>
      </c>
      <c r="CN1155" s="160">
        <f t="shared" si="643"/>
        <v>0</v>
      </c>
      <c r="CO1155" s="160">
        <f t="shared" si="644"/>
        <v>0</v>
      </c>
      <c r="CP1155" s="160">
        <f t="shared" si="645"/>
        <v>0</v>
      </c>
      <c r="CQ1155" s="160">
        <f t="shared" si="646"/>
        <v>0</v>
      </c>
      <c r="CR1155" s="160" t="str">
        <f t="shared" si="647"/>
        <v/>
      </c>
      <c r="CS1155" s="160" t="str">
        <f t="shared" si="648"/>
        <v/>
      </c>
      <c r="CT1155" s="160" t="str">
        <f t="shared" si="649"/>
        <v/>
      </c>
      <c r="CU1155" s="162" t="str">
        <f t="shared" si="650"/>
        <v/>
      </c>
      <c r="CV1155" s="162" t="str">
        <f t="shared" si="651"/>
        <v/>
      </c>
      <c r="CW1155" s="162" t="str">
        <f t="shared" si="652"/>
        <v/>
      </c>
      <c r="CX1155" s="162" t="str">
        <f t="shared" si="653"/>
        <v/>
      </c>
      <c r="CY1155" s="162" t="str">
        <f t="shared" si="654"/>
        <v/>
      </c>
      <c r="CZ1155" s="162" t="str">
        <f t="shared" si="655"/>
        <v/>
      </c>
      <c r="DA1155" s="163" t="str">
        <f t="shared" si="656"/>
        <v/>
      </c>
    </row>
    <row r="1156" spans="1:105" ht="16.5" x14ac:dyDescent="0.3">
      <c r="A1156" s="135"/>
      <c r="B1156" s="136"/>
      <c r="C1156" s="136"/>
      <c r="D1156" s="137"/>
      <c r="E1156" s="176"/>
      <c r="F1156" s="182"/>
      <c r="G1156" s="183"/>
      <c r="H1156" s="183"/>
      <c r="I1156" s="183"/>
      <c r="J1156" s="183"/>
      <c r="K1156" s="183"/>
      <c r="L1156" s="183"/>
      <c r="M1156" s="186"/>
      <c r="N1156" s="182"/>
      <c r="O1156" s="184"/>
      <c r="P1156" s="178"/>
      <c r="Q1156" s="118">
        <f t="shared" si="625"/>
        <v>0</v>
      </c>
      <c r="R1156" s="3"/>
      <c r="S1156" s="3"/>
      <c r="T1156" s="4"/>
      <c r="U1156" s="4"/>
      <c r="V1156" s="99">
        <f t="shared" si="626"/>
        <v>0</v>
      </c>
      <c r="W1156" s="161"/>
      <c r="X1156" s="138"/>
      <c r="AH1156" s="158" t="str">
        <f t="array" ref="AH1156">IF(OR(AH$1=0, $A1156=""),"",SQRT((_xlfn.XLOOKUP(AH$1,$Z$2:$Z$16,$AA$2:$AA$16)-$T1156)^2+(_xlfn.XLOOKUP(AH$1,$Z$2:$Z$16,$AB$2:$AB$16)-$U1156)^2+(_xlfn.XLOOKUP(AH$1,$Z$2:$Z$16,$AC$2:$AC$16-$V1156)^2)))</f>
        <v/>
      </c>
      <c r="AI1156" s="140" t="str">
        <f t="array" ref="AI1156">IF(OR(AI$1=0, $A1156=""),"",SQRT((_xlfn.XLOOKUP(AI$1,$Z$2:$Z$16,$AA$2:$AA$16)-$T1156)^2+(_xlfn.XLOOKUP(AI$1,$Z$2:$Z$16,$AB$2:$AB$16)-$U1156)^2+(_xlfn.XLOOKUP(AI$1,$Z$2:$Z$16,$AC$2:$AC$16-$V1156)^2)))</f>
        <v/>
      </c>
      <c r="AJ1156" s="140" t="str">
        <f t="array" ref="AJ1156">IF(OR(AJ$1=0, $A1156=""),"",SQRT((_xlfn.XLOOKUP(AJ$1,$Z$2:$Z$16,$AA$2:$AA$16)-$T1156)^2+(_xlfn.XLOOKUP(AJ$1,$Z$2:$Z$16,$AB$2:$AB$16)-$U1156)^2+(_xlfn.XLOOKUP(AJ$1,$Z$2:$Z$16,$AC$2:$AC$16-$V1156)^2)))</f>
        <v/>
      </c>
      <c r="AK1156" s="140" t="str">
        <f t="array" ref="AK1156">IF(OR(AK$1=0, $A1156=""),"",SQRT((_xlfn.XLOOKUP(AK$1,$Z$2:$Z$16,$AA$2:$AA$16)-$T1156)^2+(_xlfn.XLOOKUP(AK$1,$Z$2:$Z$16,$AB$2:$AB$16)-$U1156)^2+(_xlfn.XLOOKUP(AK$1,$Z$2:$Z$16,$AC$2:$AC$16-$V1156)^2)))</f>
        <v/>
      </c>
      <c r="AL1156" s="140" t="str">
        <f t="array" ref="AL1156">IF(OR(AL$1=0, $A1156=""),"",SQRT((_xlfn.XLOOKUP(AL$1,$Z$2:$Z$16,$AA$2:$AA$16)-$T1156)^2+(_xlfn.XLOOKUP(AL$1,$Z$2:$Z$16,$AB$2:$AB$16)-$U1156)^2+(_xlfn.XLOOKUP(AL$1,$Z$2:$Z$16,$AC$2:$AC$16-$V1156)^2)))</f>
        <v/>
      </c>
      <c r="AM1156" s="140" t="str">
        <f t="array" ref="AM1156">IF(OR(AM$1=0, $A1156=""),"",SQRT((_xlfn.XLOOKUP(AM$1,$Z$2:$Z$16,$AA$2:$AA$16)-$T1156)^2+(_xlfn.XLOOKUP(AM$1,$Z$2:$Z$16,$AB$2:$AB$16)-$U1156)^2+(_xlfn.XLOOKUP(AM$1,$Z$2:$Z$16,$AC$2:$AC$16-$V1156)^2)))</f>
        <v/>
      </c>
      <c r="AN1156" s="140" t="str">
        <f t="array" ref="AN1156">IF(OR(AN$1=0, $A1156=""),"",SQRT((_xlfn.XLOOKUP(AN$1,$Z$2:$Z$16,$AA$2:$AA$16)-$T1156)^2+(_xlfn.XLOOKUP(AN$1,$Z$2:$Z$16,$AB$2:$AB$16)-$U1156)^2+(_xlfn.XLOOKUP(AN$1,$Z$2:$Z$16,$AC$2:$AC$16-$V1156)^2)))</f>
        <v/>
      </c>
      <c r="AO1156" s="140" t="str">
        <f t="array" ref="AO1156">IF(OR(AO$1=0, $A1156=""),"",SQRT((_xlfn.XLOOKUP(AO$1,$Z$2:$Z$16,$AA$2:$AA$16)-$T1156)^2+(_xlfn.XLOOKUP(AO$1,$Z$2:$Z$16,$AB$2:$AB$16)-$U1156)^2+(_xlfn.XLOOKUP(AO$1,$Z$2:$Z$16,$AC$2:$AC$16-$V1156)^2)))</f>
        <v/>
      </c>
      <c r="AP1156" s="141" t="str">
        <f t="array" ref="AP1156">IF(OR(AP$1=0, $A1156=""),"",SQRT((_xlfn.XLOOKUP(AP$1,$Z$2:$Z$16,$AA$2:$AA$16)-$T1156)^2+(_xlfn.XLOOKUP(AP$1,$Z$2:$Z$16,$AB$2:$AB$16)-$U1156)^2+(_xlfn.XLOOKUP(AP$1,$Z$2:$Z$16,$AC$2:$AC$16-$V1156)^2)))</f>
        <v/>
      </c>
      <c r="AQ1156" s="141" t="str">
        <f t="array" ref="AQ1156">IF(OR(AQ$1=0, $A1156=""),"",SQRT((_xlfn.XLOOKUP(AQ$1,$Z$2:$Z$16,$AA$2:$AA$16)-$T1156)^2+(_xlfn.XLOOKUP(AQ$1,$Z$2:$Z$16,$AB$2:$AB$16)-$U1156)^2+(_xlfn.XLOOKUP(AQ$1,$Z$2:$Z$16,$AC$2:$AC$16-$V1156)^2)))</f>
        <v/>
      </c>
      <c r="AR1156" s="141" t="str">
        <f t="array" ref="AR1156">IF(OR(AR$1=0, $A1156=""),"",SQRT((_xlfn.XLOOKUP(AR$1,$Z$2:$Z$16,$AA$2:$AA$16)-$T1156)^2+(_xlfn.XLOOKUP(AR$1,$Z$2:$Z$16,$AB$2:$AB$16)-$U1156)^2+(_xlfn.XLOOKUP(AR$1,$Z$2:$Z$16,$AC$2:$AC$16-$V1156)^2)))</f>
        <v/>
      </c>
      <c r="AS1156" s="141" t="str">
        <f t="array" ref="AS1156">IF(OR(AS$1=0, $A1156=""),"",SQRT((_xlfn.XLOOKUP(AS$1,$Z$2:$Z$16,$AA$2:$AA$16)-$T1156)^2+(_xlfn.XLOOKUP(AS$1,$Z$2:$Z$16,$AB$2:$AB$16)-$U1156)^2+(_xlfn.XLOOKUP(AS$1,$Z$2:$Z$16,$AC$2:$AC$16-$V1156)^2)))</f>
        <v/>
      </c>
      <c r="AT1156" s="141" t="str">
        <f t="array" ref="AT1156">IF(OR(AT$1=0, $A1156=""),"",SQRT((_xlfn.XLOOKUP(AT$1,$Z$2:$Z$16,$AA$2:$AA$16)-$T1156)^2+(_xlfn.XLOOKUP(AT$1,$Z$2:$Z$16,$AB$2:$AB$16)-$U1156)^2+(_xlfn.XLOOKUP(AT$1,$Z$2:$Z$16,$AC$2:$AC$16-$V1156)^2)))</f>
        <v/>
      </c>
      <c r="AU1156" s="141" t="str">
        <f t="array" ref="AU1156">IF(OR(AU$1=0, $A1156=""),"",SQRT((_xlfn.XLOOKUP(AU$1,$Z$2:$Z$16,$AA$2:$AA$16)-$T1156)^2+(_xlfn.XLOOKUP(AU$1,$Z$2:$Z$16,$AB$2:$AB$16)-$U1156)^2+(_xlfn.XLOOKUP(AU$1,$Z$2:$Z$16,$AC$2:$AC$16-$V1156)^2)))</f>
        <v/>
      </c>
      <c r="AV1156" s="142" t="str">
        <f t="array" ref="AV1156">IF(OR(AV$1=0, $A1156=""),"",SQRT((_xlfn.XLOOKUP(AV$1,$Z$2:$Z$16,$AA$2:$AA$16)-$T1156)^2+(_xlfn.XLOOKUP(AV$1,$Z$2:$Z$16,$AB$2:$AB$16)-$U1156)^2+(_xlfn.XLOOKUP(AV$1,$Z$2:$Z$16,$AC$2:$AC$16-$V1156)^2)))</f>
        <v/>
      </c>
      <c r="AW1156" s="124"/>
      <c r="AX1156" s="124"/>
      <c r="AY1156" s="125">
        <f t="shared" si="627"/>
        <v>0</v>
      </c>
      <c r="AZ1156" s="143">
        <f t="shared" si="628"/>
        <v>0</v>
      </c>
      <c r="BA1156" s="143">
        <f t="shared" si="629"/>
        <v>0</v>
      </c>
      <c r="BB1156" s="143">
        <f t="shared" si="630"/>
        <v>0</v>
      </c>
      <c r="BC1156" s="143">
        <f t="shared" si="631"/>
        <v>0</v>
      </c>
      <c r="BD1156" s="143">
        <f t="shared" si="632"/>
        <v>0</v>
      </c>
      <c r="BE1156" s="143">
        <f t="shared" si="633"/>
        <v>0</v>
      </c>
      <c r="BF1156" s="143">
        <f t="shared" si="634"/>
        <v>0</v>
      </c>
      <c r="BG1156" s="144">
        <f t="shared" si="635"/>
        <v>0</v>
      </c>
      <c r="BH1156" s="144">
        <f t="shared" si="636"/>
        <v>0</v>
      </c>
      <c r="BI1156" s="144">
        <f t="shared" si="637"/>
        <v>0</v>
      </c>
      <c r="BJ1156" s="144">
        <f t="shared" si="638"/>
        <v>0</v>
      </c>
      <c r="BK1156" s="144">
        <f t="shared" si="639"/>
        <v>0</v>
      </c>
      <c r="BL1156" s="144">
        <f t="shared" si="640"/>
        <v>0</v>
      </c>
      <c r="BM1156" s="145">
        <f t="shared" si="641"/>
        <v>0</v>
      </c>
      <c r="BN1156" s="124"/>
      <c r="BO1156" s="124"/>
      <c r="BP1156" s="124"/>
      <c r="BQ1156" s="124"/>
      <c r="BR1156" s="124"/>
      <c r="BS1156" s="124"/>
      <c r="BT1156" s="124"/>
      <c r="BU1156" s="124"/>
      <c r="BV1156" s="130"/>
      <c r="BW1156" s="130"/>
      <c r="BX1156" s="130"/>
      <c r="BY1156" s="130"/>
      <c r="BZ1156" s="130"/>
      <c r="CA1156" s="130"/>
      <c r="CB1156" s="130"/>
      <c r="CC1156" s="130"/>
      <c r="CD1156" s="130"/>
      <c r="CE1156" s="130"/>
      <c r="CF1156" s="130"/>
      <c r="CG1156" s="130"/>
      <c r="CH1156" s="130"/>
      <c r="CI1156" s="130"/>
      <c r="CJ1156" s="130"/>
      <c r="CM1156" s="159">
        <f t="shared" si="642"/>
        <v>0</v>
      </c>
      <c r="CN1156" s="160">
        <f t="shared" si="643"/>
        <v>0</v>
      </c>
      <c r="CO1156" s="160">
        <f t="shared" si="644"/>
        <v>0</v>
      </c>
      <c r="CP1156" s="160">
        <f t="shared" si="645"/>
        <v>0</v>
      </c>
      <c r="CQ1156" s="160">
        <f t="shared" si="646"/>
        <v>0</v>
      </c>
      <c r="CR1156" s="160" t="str">
        <f t="shared" si="647"/>
        <v/>
      </c>
      <c r="CS1156" s="160" t="str">
        <f t="shared" si="648"/>
        <v/>
      </c>
      <c r="CT1156" s="160" t="str">
        <f t="shared" si="649"/>
        <v/>
      </c>
      <c r="CU1156" s="162" t="str">
        <f t="shared" si="650"/>
        <v/>
      </c>
      <c r="CV1156" s="162" t="str">
        <f t="shared" si="651"/>
        <v/>
      </c>
      <c r="CW1156" s="162" t="str">
        <f t="shared" si="652"/>
        <v/>
      </c>
      <c r="CX1156" s="162" t="str">
        <f t="shared" si="653"/>
        <v/>
      </c>
      <c r="CY1156" s="162" t="str">
        <f t="shared" si="654"/>
        <v/>
      </c>
      <c r="CZ1156" s="162" t="str">
        <f t="shared" si="655"/>
        <v/>
      </c>
      <c r="DA1156" s="163" t="str">
        <f t="shared" si="656"/>
        <v/>
      </c>
    </row>
    <row r="1157" spans="1:105" ht="16.5" x14ac:dyDescent="0.3">
      <c r="A1157" s="135"/>
      <c r="B1157" s="136"/>
      <c r="C1157" s="136"/>
      <c r="D1157" s="137"/>
      <c r="E1157" s="176"/>
      <c r="F1157" s="182"/>
      <c r="G1157" s="183"/>
      <c r="H1157" s="183"/>
      <c r="I1157" s="183"/>
      <c r="J1157" s="183"/>
      <c r="K1157" s="183"/>
      <c r="L1157" s="183"/>
      <c r="M1157" s="186"/>
      <c r="N1157" s="182"/>
      <c r="O1157" s="184"/>
      <c r="P1157" s="178"/>
      <c r="Q1157" s="118">
        <f t="shared" si="625"/>
        <v>0</v>
      </c>
      <c r="R1157" s="3"/>
      <c r="S1157" s="3"/>
      <c r="T1157" s="4"/>
      <c r="U1157" s="4"/>
      <c r="V1157" s="99">
        <f t="shared" si="626"/>
        <v>0</v>
      </c>
      <c r="W1157" s="161"/>
      <c r="X1157" s="138"/>
      <c r="AH1157" s="158" t="str">
        <f t="array" ref="AH1157">IF(OR(AH$1=0, $A1157=""),"",SQRT((_xlfn.XLOOKUP(AH$1,$Z$2:$Z$16,$AA$2:$AA$16)-$T1157)^2+(_xlfn.XLOOKUP(AH$1,$Z$2:$Z$16,$AB$2:$AB$16)-$U1157)^2+(_xlfn.XLOOKUP(AH$1,$Z$2:$Z$16,$AC$2:$AC$16-$V1157)^2)))</f>
        <v/>
      </c>
      <c r="AI1157" s="140" t="str">
        <f t="array" ref="AI1157">IF(OR(AI$1=0, $A1157=""),"",SQRT((_xlfn.XLOOKUP(AI$1,$Z$2:$Z$16,$AA$2:$AA$16)-$T1157)^2+(_xlfn.XLOOKUP(AI$1,$Z$2:$Z$16,$AB$2:$AB$16)-$U1157)^2+(_xlfn.XLOOKUP(AI$1,$Z$2:$Z$16,$AC$2:$AC$16-$V1157)^2)))</f>
        <v/>
      </c>
      <c r="AJ1157" s="140" t="str">
        <f t="array" ref="AJ1157">IF(OR(AJ$1=0, $A1157=""),"",SQRT((_xlfn.XLOOKUP(AJ$1,$Z$2:$Z$16,$AA$2:$AA$16)-$T1157)^2+(_xlfn.XLOOKUP(AJ$1,$Z$2:$Z$16,$AB$2:$AB$16)-$U1157)^2+(_xlfn.XLOOKUP(AJ$1,$Z$2:$Z$16,$AC$2:$AC$16-$V1157)^2)))</f>
        <v/>
      </c>
      <c r="AK1157" s="140" t="str">
        <f t="array" ref="AK1157">IF(OR(AK$1=0, $A1157=""),"",SQRT((_xlfn.XLOOKUP(AK$1,$Z$2:$Z$16,$AA$2:$AA$16)-$T1157)^2+(_xlfn.XLOOKUP(AK$1,$Z$2:$Z$16,$AB$2:$AB$16)-$U1157)^2+(_xlfn.XLOOKUP(AK$1,$Z$2:$Z$16,$AC$2:$AC$16-$V1157)^2)))</f>
        <v/>
      </c>
      <c r="AL1157" s="140" t="str">
        <f t="array" ref="AL1157">IF(OR(AL$1=0, $A1157=""),"",SQRT((_xlfn.XLOOKUP(AL$1,$Z$2:$Z$16,$AA$2:$AA$16)-$T1157)^2+(_xlfn.XLOOKUP(AL$1,$Z$2:$Z$16,$AB$2:$AB$16)-$U1157)^2+(_xlfn.XLOOKUP(AL$1,$Z$2:$Z$16,$AC$2:$AC$16-$V1157)^2)))</f>
        <v/>
      </c>
      <c r="AM1157" s="140" t="str">
        <f t="array" ref="AM1157">IF(OR(AM$1=0, $A1157=""),"",SQRT((_xlfn.XLOOKUP(AM$1,$Z$2:$Z$16,$AA$2:$AA$16)-$T1157)^2+(_xlfn.XLOOKUP(AM$1,$Z$2:$Z$16,$AB$2:$AB$16)-$U1157)^2+(_xlfn.XLOOKUP(AM$1,$Z$2:$Z$16,$AC$2:$AC$16-$V1157)^2)))</f>
        <v/>
      </c>
      <c r="AN1157" s="140" t="str">
        <f t="array" ref="AN1157">IF(OR(AN$1=0, $A1157=""),"",SQRT((_xlfn.XLOOKUP(AN$1,$Z$2:$Z$16,$AA$2:$AA$16)-$T1157)^2+(_xlfn.XLOOKUP(AN$1,$Z$2:$Z$16,$AB$2:$AB$16)-$U1157)^2+(_xlfn.XLOOKUP(AN$1,$Z$2:$Z$16,$AC$2:$AC$16-$V1157)^2)))</f>
        <v/>
      </c>
      <c r="AO1157" s="140" t="str">
        <f t="array" ref="AO1157">IF(OR(AO$1=0, $A1157=""),"",SQRT((_xlfn.XLOOKUP(AO$1,$Z$2:$Z$16,$AA$2:$AA$16)-$T1157)^2+(_xlfn.XLOOKUP(AO$1,$Z$2:$Z$16,$AB$2:$AB$16)-$U1157)^2+(_xlfn.XLOOKUP(AO$1,$Z$2:$Z$16,$AC$2:$AC$16-$V1157)^2)))</f>
        <v/>
      </c>
      <c r="AP1157" s="141" t="str">
        <f t="array" ref="AP1157">IF(OR(AP$1=0, $A1157=""),"",SQRT((_xlfn.XLOOKUP(AP$1,$Z$2:$Z$16,$AA$2:$AA$16)-$T1157)^2+(_xlfn.XLOOKUP(AP$1,$Z$2:$Z$16,$AB$2:$AB$16)-$U1157)^2+(_xlfn.XLOOKUP(AP$1,$Z$2:$Z$16,$AC$2:$AC$16-$V1157)^2)))</f>
        <v/>
      </c>
      <c r="AQ1157" s="141" t="str">
        <f t="array" ref="AQ1157">IF(OR(AQ$1=0, $A1157=""),"",SQRT((_xlfn.XLOOKUP(AQ$1,$Z$2:$Z$16,$AA$2:$AA$16)-$T1157)^2+(_xlfn.XLOOKUP(AQ$1,$Z$2:$Z$16,$AB$2:$AB$16)-$U1157)^2+(_xlfn.XLOOKUP(AQ$1,$Z$2:$Z$16,$AC$2:$AC$16-$V1157)^2)))</f>
        <v/>
      </c>
      <c r="AR1157" s="141" t="str">
        <f t="array" ref="AR1157">IF(OR(AR$1=0, $A1157=""),"",SQRT((_xlfn.XLOOKUP(AR$1,$Z$2:$Z$16,$AA$2:$AA$16)-$T1157)^2+(_xlfn.XLOOKUP(AR$1,$Z$2:$Z$16,$AB$2:$AB$16)-$U1157)^2+(_xlfn.XLOOKUP(AR$1,$Z$2:$Z$16,$AC$2:$AC$16-$V1157)^2)))</f>
        <v/>
      </c>
      <c r="AS1157" s="141" t="str">
        <f t="array" ref="AS1157">IF(OR(AS$1=0, $A1157=""),"",SQRT((_xlfn.XLOOKUP(AS$1,$Z$2:$Z$16,$AA$2:$AA$16)-$T1157)^2+(_xlfn.XLOOKUP(AS$1,$Z$2:$Z$16,$AB$2:$AB$16)-$U1157)^2+(_xlfn.XLOOKUP(AS$1,$Z$2:$Z$16,$AC$2:$AC$16-$V1157)^2)))</f>
        <v/>
      </c>
      <c r="AT1157" s="141" t="str">
        <f t="array" ref="AT1157">IF(OR(AT$1=0, $A1157=""),"",SQRT((_xlfn.XLOOKUP(AT$1,$Z$2:$Z$16,$AA$2:$AA$16)-$T1157)^2+(_xlfn.XLOOKUP(AT$1,$Z$2:$Z$16,$AB$2:$AB$16)-$U1157)^2+(_xlfn.XLOOKUP(AT$1,$Z$2:$Z$16,$AC$2:$AC$16-$V1157)^2)))</f>
        <v/>
      </c>
      <c r="AU1157" s="141" t="str">
        <f t="array" ref="AU1157">IF(OR(AU$1=0, $A1157=""),"",SQRT((_xlfn.XLOOKUP(AU$1,$Z$2:$Z$16,$AA$2:$AA$16)-$T1157)^2+(_xlfn.XLOOKUP(AU$1,$Z$2:$Z$16,$AB$2:$AB$16)-$U1157)^2+(_xlfn.XLOOKUP(AU$1,$Z$2:$Z$16,$AC$2:$AC$16-$V1157)^2)))</f>
        <v/>
      </c>
      <c r="AV1157" s="142" t="str">
        <f t="array" ref="AV1157">IF(OR(AV$1=0, $A1157=""),"",SQRT((_xlfn.XLOOKUP(AV$1,$Z$2:$Z$16,$AA$2:$AA$16)-$T1157)^2+(_xlfn.XLOOKUP(AV$1,$Z$2:$Z$16,$AB$2:$AB$16)-$U1157)^2+(_xlfn.XLOOKUP(AV$1,$Z$2:$Z$16,$AC$2:$AC$16-$V1157)^2)))</f>
        <v/>
      </c>
      <c r="AW1157" s="124"/>
      <c r="AX1157" s="124"/>
      <c r="AY1157" s="125">
        <f t="shared" si="627"/>
        <v>0</v>
      </c>
      <c r="AZ1157" s="143">
        <f t="shared" si="628"/>
        <v>0</v>
      </c>
      <c r="BA1157" s="143">
        <f t="shared" si="629"/>
        <v>0</v>
      </c>
      <c r="BB1157" s="143">
        <f t="shared" si="630"/>
        <v>0</v>
      </c>
      <c r="BC1157" s="143">
        <f t="shared" si="631"/>
        <v>0</v>
      </c>
      <c r="BD1157" s="143">
        <f t="shared" si="632"/>
        <v>0</v>
      </c>
      <c r="BE1157" s="143">
        <f t="shared" si="633"/>
        <v>0</v>
      </c>
      <c r="BF1157" s="143">
        <f t="shared" si="634"/>
        <v>0</v>
      </c>
      <c r="BG1157" s="144">
        <f t="shared" si="635"/>
        <v>0</v>
      </c>
      <c r="BH1157" s="144">
        <f t="shared" si="636"/>
        <v>0</v>
      </c>
      <c r="BI1157" s="144">
        <f t="shared" si="637"/>
        <v>0</v>
      </c>
      <c r="BJ1157" s="144">
        <f t="shared" si="638"/>
        <v>0</v>
      </c>
      <c r="BK1157" s="144">
        <f t="shared" si="639"/>
        <v>0</v>
      </c>
      <c r="BL1157" s="144">
        <f t="shared" si="640"/>
        <v>0</v>
      </c>
      <c r="BM1157" s="145">
        <f t="shared" si="641"/>
        <v>0</v>
      </c>
      <c r="BN1157" s="124"/>
      <c r="BO1157" s="124"/>
      <c r="BP1157" s="124"/>
      <c r="BQ1157" s="124"/>
      <c r="BR1157" s="124"/>
      <c r="BS1157" s="124"/>
      <c r="BT1157" s="124"/>
      <c r="BU1157" s="124"/>
      <c r="BV1157" s="130"/>
      <c r="BW1157" s="130"/>
      <c r="BX1157" s="130"/>
      <c r="BY1157" s="130"/>
      <c r="BZ1157" s="130"/>
      <c r="CA1157" s="130"/>
      <c r="CB1157" s="130"/>
      <c r="CC1157" s="130"/>
      <c r="CD1157" s="130"/>
      <c r="CE1157" s="130"/>
      <c r="CF1157" s="130"/>
      <c r="CG1157" s="130"/>
      <c r="CH1157" s="130"/>
      <c r="CI1157" s="130"/>
      <c r="CJ1157" s="130"/>
      <c r="CM1157" s="159">
        <f t="shared" si="642"/>
        <v>0</v>
      </c>
      <c r="CN1157" s="160">
        <f t="shared" si="643"/>
        <v>0</v>
      </c>
      <c r="CO1157" s="160">
        <f t="shared" si="644"/>
        <v>0</v>
      </c>
      <c r="CP1157" s="160">
        <f t="shared" si="645"/>
        <v>0</v>
      </c>
      <c r="CQ1157" s="160">
        <f t="shared" si="646"/>
        <v>0</v>
      </c>
      <c r="CR1157" s="160" t="str">
        <f t="shared" si="647"/>
        <v/>
      </c>
      <c r="CS1157" s="160" t="str">
        <f t="shared" si="648"/>
        <v/>
      </c>
      <c r="CT1157" s="160" t="str">
        <f t="shared" si="649"/>
        <v/>
      </c>
      <c r="CU1157" s="162" t="str">
        <f t="shared" si="650"/>
        <v/>
      </c>
      <c r="CV1157" s="162" t="str">
        <f t="shared" si="651"/>
        <v/>
      </c>
      <c r="CW1157" s="162" t="str">
        <f t="shared" si="652"/>
        <v/>
      </c>
      <c r="CX1157" s="162" t="str">
        <f t="shared" si="653"/>
        <v/>
      </c>
      <c r="CY1157" s="162" t="str">
        <f t="shared" si="654"/>
        <v/>
      </c>
      <c r="CZ1157" s="162" t="str">
        <f t="shared" si="655"/>
        <v/>
      </c>
      <c r="DA1157" s="163" t="str">
        <f t="shared" si="656"/>
        <v/>
      </c>
    </row>
    <row r="1158" spans="1:105" ht="16.5" x14ac:dyDescent="0.3">
      <c r="A1158" s="135"/>
      <c r="B1158" s="136"/>
      <c r="C1158" s="136"/>
      <c r="D1158" s="137"/>
      <c r="E1158" s="176"/>
      <c r="F1158" s="182"/>
      <c r="G1158" s="183"/>
      <c r="H1158" s="183"/>
      <c r="I1158" s="183"/>
      <c r="J1158" s="183"/>
      <c r="K1158" s="183"/>
      <c r="L1158" s="183"/>
      <c r="M1158" s="186"/>
      <c r="N1158" s="182"/>
      <c r="O1158" s="184"/>
      <c r="P1158" s="178"/>
      <c r="Q1158" s="118">
        <f t="shared" si="625"/>
        <v>0</v>
      </c>
      <c r="R1158" s="3"/>
      <c r="S1158" s="3"/>
      <c r="T1158" s="4"/>
      <c r="U1158" s="4"/>
      <c r="V1158" s="99">
        <f t="shared" si="626"/>
        <v>0</v>
      </c>
      <c r="W1158" s="161"/>
      <c r="X1158" s="138"/>
      <c r="AH1158" s="158" t="str">
        <f t="array" ref="AH1158">IF(OR(AH$1=0, $A1158=""),"",SQRT((_xlfn.XLOOKUP(AH$1,$Z$2:$Z$16,$AA$2:$AA$16)-$T1158)^2+(_xlfn.XLOOKUP(AH$1,$Z$2:$Z$16,$AB$2:$AB$16)-$U1158)^2+(_xlfn.XLOOKUP(AH$1,$Z$2:$Z$16,$AC$2:$AC$16-$V1158)^2)))</f>
        <v/>
      </c>
      <c r="AI1158" s="140" t="str">
        <f t="array" ref="AI1158">IF(OR(AI$1=0, $A1158=""),"",SQRT((_xlfn.XLOOKUP(AI$1,$Z$2:$Z$16,$AA$2:$AA$16)-$T1158)^2+(_xlfn.XLOOKUP(AI$1,$Z$2:$Z$16,$AB$2:$AB$16)-$U1158)^2+(_xlfn.XLOOKUP(AI$1,$Z$2:$Z$16,$AC$2:$AC$16-$V1158)^2)))</f>
        <v/>
      </c>
      <c r="AJ1158" s="140" t="str">
        <f t="array" ref="AJ1158">IF(OR(AJ$1=0, $A1158=""),"",SQRT((_xlfn.XLOOKUP(AJ$1,$Z$2:$Z$16,$AA$2:$AA$16)-$T1158)^2+(_xlfn.XLOOKUP(AJ$1,$Z$2:$Z$16,$AB$2:$AB$16)-$U1158)^2+(_xlfn.XLOOKUP(AJ$1,$Z$2:$Z$16,$AC$2:$AC$16-$V1158)^2)))</f>
        <v/>
      </c>
      <c r="AK1158" s="140" t="str">
        <f t="array" ref="AK1158">IF(OR(AK$1=0, $A1158=""),"",SQRT((_xlfn.XLOOKUP(AK$1,$Z$2:$Z$16,$AA$2:$AA$16)-$T1158)^2+(_xlfn.XLOOKUP(AK$1,$Z$2:$Z$16,$AB$2:$AB$16)-$U1158)^2+(_xlfn.XLOOKUP(AK$1,$Z$2:$Z$16,$AC$2:$AC$16-$V1158)^2)))</f>
        <v/>
      </c>
      <c r="AL1158" s="140" t="str">
        <f t="array" ref="AL1158">IF(OR(AL$1=0, $A1158=""),"",SQRT((_xlfn.XLOOKUP(AL$1,$Z$2:$Z$16,$AA$2:$AA$16)-$T1158)^2+(_xlfn.XLOOKUP(AL$1,$Z$2:$Z$16,$AB$2:$AB$16)-$U1158)^2+(_xlfn.XLOOKUP(AL$1,$Z$2:$Z$16,$AC$2:$AC$16-$V1158)^2)))</f>
        <v/>
      </c>
      <c r="AM1158" s="140" t="str">
        <f t="array" ref="AM1158">IF(OR(AM$1=0, $A1158=""),"",SQRT((_xlfn.XLOOKUP(AM$1,$Z$2:$Z$16,$AA$2:$AA$16)-$T1158)^2+(_xlfn.XLOOKUP(AM$1,$Z$2:$Z$16,$AB$2:$AB$16)-$U1158)^2+(_xlfn.XLOOKUP(AM$1,$Z$2:$Z$16,$AC$2:$AC$16-$V1158)^2)))</f>
        <v/>
      </c>
      <c r="AN1158" s="140" t="str">
        <f t="array" ref="AN1158">IF(OR(AN$1=0, $A1158=""),"",SQRT((_xlfn.XLOOKUP(AN$1,$Z$2:$Z$16,$AA$2:$AA$16)-$T1158)^2+(_xlfn.XLOOKUP(AN$1,$Z$2:$Z$16,$AB$2:$AB$16)-$U1158)^2+(_xlfn.XLOOKUP(AN$1,$Z$2:$Z$16,$AC$2:$AC$16-$V1158)^2)))</f>
        <v/>
      </c>
      <c r="AO1158" s="140" t="str">
        <f t="array" ref="AO1158">IF(OR(AO$1=0, $A1158=""),"",SQRT((_xlfn.XLOOKUP(AO$1,$Z$2:$Z$16,$AA$2:$AA$16)-$T1158)^2+(_xlfn.XLOOKUP(AO$1,$Z$2:$Z$16,$AB$2:$AB$16)-$U1158)^2+(_xlfn.XLOOKUP(AO$1,$Z$2:$Z$16,$AC$2:$AC$16-$V1158)^2)))</f>
        <v/>
      </c>
      <c r="AP1158" s="141" t="str">
        <f t="array" ref="AP1158">IF(OR(AP$1=0, $A1158=""),"",SQRT((_xlfn.XLOOKUP(AP$1,$Z$2:$Z$16,$AA$2:$AA$16)-$T1158)^2+(_xlfn.XLOOKUP(AP$1,$Z$2:$Z$16,$AB$2:$AB$16)-$U1158)^2+(_xlfn.XLOOKUP(AP$1,$Z$2:$Z$16,$AC$2:$AC$16-$V1158)^2)))</f>
        <v/>
      </c>
      <c r="AQ1158" s="141" t="str">
        <f t="array" ref="AQ1158">IF(OR(AQ$1=0, $A1158=""),"",SQRT((_xlfn.XLOOKUP(AQ$1,$Z$2:$Z$16,$AA$2:$AA$16)-$T1158)^2+(_xlfn.XLOOKUP(AQ$1,$Z$2:$Z$16,$AB$2:$AB$16)-$U1158)^2+(_xlfn.XLOOKUP(AQ$1,$Z$2:$Z$16,$AC$2:$AC$16-$V1158)^2)))</f>
        <v/>
      </c>
      <c r="AR1158" s="141" t="str">
        <f t="array" ref="AR1158">IF(OR(AR$1=0, $A1158=""),"",SQRT((_xlfn.XLOOKUP(AR$1,$Z$2:$Z$16,$AA$2:$AA$16)-$T1158)^2+(_xlfn.XLOOKUP(AR$1,$Z$2:$Z$16,$AB$2:$AB$16)-$U1158)^2+(_xlfn.XLOOKUP(AR$1,$Z$2:$Z$16,$AC$2:$AC$16-$V1158)^2)))</f>
        <v/>
      </c>
      <c r="AS1158" s="141" t="str">
        <f t="array" ref="AS1158">IF(OR(AS$1=0, $A1158=""),"",SQRT((_xlfn.XLOOKUP(AS$1,$Z$2:$Z$16,$AA$2:$AA$16)-$T1158)^2+(_xlfn.XLOOKUP(AS$1,$Z$2:$Z$16,$AB$2:$AB$16)-$U1158)^2+(_xlfn.XLOOKUP(AS$1,$Z$2:$Z$16,$AC$2:$AC$16-$V1158)^2)))</f>
        <v/>
      </c>
      <c r="AT1158" s="141" t="str">
        <f t="array" ref="AT1158">IF(OR(AT$1=0, $A1158=""),"",SQRT((_xlfn.XLOOKUP(AT$1,$Z$2:$Z$16,$AA$2:$AA$16)-$T1158)^2+(_xlfn.XLOOKUP(AT$1,$Z$2:$Z$16,$AB$2:$AB$16)-$U1158)^2+(_xlfn.XLOOKUP(AT$1,$Z$2:$Z$16,$AC$2:$AC$16-$V1158)^2)))</f>
        <v/>
      </c>
      <c r="AU1158" s="141" t="str">
        <f t="array" ref="AU1158">IF(OR(AU$1=0, $A1158=""),"",SQRT((_xlfn.XLOOKUP(AU$1,$Z$2:$Z$16,$AA$2:$AA$16)-$T1158)^2+(_xlfn.XLOOKUP(AU$1,$Z$2:$Z$16,$AB$2:$AB$16)-$U1158)^2+(_xlfn.XLOOKUP(AU$1,$Z$2:$Z$16,$AC$2:$AC$16-$V1158)^2)))</f>
        <v/>
      </c>
      <c r="AV1158" s="142" t="str">
        <f t="array" ref="AV1158">IF(OR(AV$1=0, $A1158=""),"",SQRT((_xlfn.XLOOKUP(AV$1,$Z$2:$Z$16,$AA$2:$AA$16)-$T1158)^2+(_xlfn.XLOOKUP(AV$1,$Z$2:$Z$16,$AB$2:$AB$16)-$U1158)^2+(_xlfn.XLOOKUP(AV$1,$Z$2:$Z$16,$AC$2:$AC$16-$V1158)^2)))</f>
        <v/>
      </c>
      <c r="AW1158" s="124"/>
      <c r="AX1158" s="124"/>
      <c r="AY1158" s="125">
        <f t="shared" si="627"/>
        <v>0</v>
      </c>
      <c r="AZ1158" s="143">
        <f t="shared" si="628"/>
        <v>0</v>
      </c>
      <c r="BA1158" s="143">
        <f t="shared" si="629"/>
        <v>0</v>
      </c>
      <c r="BB1158" s="143">
        <f t="shared" si="630"/>
        <v>0</v>
      </c>
      <c r="BC1158" s="143">
        <f t="shared" si="631"/>
        <v>0</v>
      </c>
      <c r="BD1158" s="143">
        <f t="shared" si="632"/>
        <v>0</v>
      </c>
      <c r="BE1158" s="143">
        <f t="shared" si="633"/>
        <v>0</v>
      </c>
      <c r="BF1158" s="143">
        <f t="shared" si="634"/>
        <v>0</v>
      </c>
      <c r="BG1158" s="144">
        <f t="shared" si="635"/>
        <v>0</v>
      </c>
      <c r="BH1158" s="144">
        <f t="shared" si="636"/>
        <v>0</v>
      </c>
      <c r="BI1158" s="144">
        <f t="shared" si="637"/>
        <v>0</v>
      </c>
      <c r="BJ1158" s="144">
        <f t="shared" si="638"/>
        <v>0</v>
      </c>
      <c r="BK1158" s="144">
        <f t="shared" si="639"/>
        <v>0</v>
      </c>
      <c r="BL1158" s="144">
        <f t="shared" si="640"/>
        <v>0</v>
      </c>
      <c r="BM1158" s="145">
        <f t="shared" si="641"/>
        <v>0</v>
      </c>
      <c r="BN1158" s="124"/>
      <c r="BO1158" s="124"/>
      <c r="BP1158" s="124"/>
      <c r="BQ1158" s="124"/>
      <c r="BR1158" s="124"/>
      <c r="BS1158" s="124"/>
      <c r="BT1158" s="124"/>
      <c r="BU1158" s="124"/>
      <c r="BV1158" s="130"/>
      <c r="BW1158" s="130"/>
      <c r="BX1158" s="130"/>
      <c r="BY1158" s="130"/>
      <c r="BZ1158" s="130"/>
      <c r="CA1158" s="130"/>
      <c r="CB1158" s="130"/>
      <c r="CC1158" s="130"/>
      <c r="CD1158" s="130"/>
      <c r="CE1158" s="130"/>
      <c r="CF1158" s="130"/>
      <c r="CG1158" s="130"/>
      <c r="CH1158" s="130"/>
      <c r="CI1158" s="130"/>
      <c r="CJ1158" s="130"/>
      <c r="CM1158" s="159">
        <f t="shared" si="642"/>
        <v>0</v>
      </c>
      <c r="CN1158" s="160">
        <f t="shared" si="643"/>
        <v>0</v>
      </c>
      <c r="CO1158" s="160">
        <f t="shared" si="644"/>
        <v>0</v>
      </c>
      <c r="CP1158" s="160">
        <f t="shared" si="645"/>
        <v>0</v>
      </c>
      <c r="CQ1158" s="160">
        <f t="shared" si="646"/>
        <v>0</v>
      </c>
      <c r="CR1158" s="160" t="str">
        <f t="shared" si="647"/>
        <v/>
      </c>
      <c r="CS1158" s="160" t="str">
        <f t="shared" si="648"/>
        <v/>
      </c>
      <c r="CT1158" s="160" t="str">
        <f t="shared" si="649"/>
        <v/>
      </c>
      <c r="CU1158" s="162" t="str">
        <f t="shared" si="650"/>
        <v/>
      </c>
      <c r="CV1158" s="162" t="str">
        <f t="shared" si="651"/>
        <v/>
      </c>
      <c r="CW1158" s="162" t="str">
        <f t="shared" si="652"/>
        <v/>
      </c>
      <c r="CX1158" s="162" t="str">
        <f t="shared" si="653"/>
        <v/>
      </c>
      <c r="CY1158" s="162" t="str">
        <f t="shared" si="654"/>
        <v/>
      </c>
      <c r="CZ1158" s="162" t="str">
        <f t="shared" si="655"/>
        <v/>
      </c>
      <c r="DA1158" s="163" t="str">
        <f t="shared" si="656"/>
        <v/>
      </c>
    </row>
    <row r="1159" spans="1:105" ht="16.5" x14ac:dyDescent="0.3">
      <c r="A1159" s="135"/>
      <c r="B1159" s="136"/>
      <c r="C1159" s="136"/>
      <c r="D1159" s="137"/>
      <c r="E1159" s="176"/>
      <c r="F1159" s="182"/>
      <c r="G1159" s="183"/>
      <c r="H1159" s="183"/>
      <c r="I1159" s="183"/>
      <c r="J1159" s="183"/>
      <c r="K1159" s="183"/>
      <c r="L1159" s="183"/>
      <c r="M1159" s="186"/>
      <c r="N1159" s="182"/>
      <c r="O1159" s="184"/>
      <c r="P1159" s="178"/>
      <c r="Q1159" s="118">
        <f t="shared" si="625"/>
        <v>0</v>
      </c>
      <c r="R1159" s="3"/>
      <c r="S1159" s="3"/>
      <c r="T1159" s="4"/>
      <c r="U1159" s="4"/>
      <c r="V1159" s="99">
        <f t="shared" si="626"/>
        <v>0</v>
      </c>
      <c r="W1159" s="161"/>
      <c r="X1159" s="138"/>
      <c r="AH1159" s="158" t="str">
        <f t="array" ref="AH1159">IF(OR(AH$1=0, $A1159=""),"",SQRT((_xlfn.XLOOKUP(AH$1,$Z$2:$Z$16,$AA$2:$AA$16)-$T1159)^2+(_xlfn.XLOOKUP(AH$1,$Z$2:$Z$16,$AB$2:$AB$16)-$U1159)^2+(_xlfn.XLOOKUP(AH$1,$Z$2:$Z$16,$AC$2:$AC$16-$V1159)^2)))</f>
        <v/>
      </c>
      <c r="AI1159" s="140" t="str">
        <f t="array" ref="AI1159">IF(OR(AI$1=0, $A1159=""),"",SQRT((_xlfn.XLOOKUP(AI$1,$Z$2:$Z$16,$AA$2:$AA$16)-$T1159)^2+(_xlfn.XLOOKUP(AI$1,$Z$2:$Z$16,$AB$2:$AB$16)-$U1159)^2+(_xlfn.XLOOKUP(AI$1,$Z$2:$Z$16,$AC$2:$AC$16-$V1159)^2)))</f>
        <v/>
      </c>
      <c r="AJ1159" s="140" t="str">
        <f t="array" ref="AJ1159">IF(OR(AJ$1=0, $A1159=""),"",SQRT((_xlfn.XLOOKUP(AJ$1,$Z$2:$Z$16,$AA$2:$AA$16)-$T1159)^2+(_xlfn.XLOOKUP(AJ$1,$Z$2:$Z$16,$AB$2:$AB$16)-$U1159)^2+(_xlfn.XLOOKUP(AJ$1,$Z$2:$Z$16,$AC$2:$AC$16-$V1159)^2)))</f>
        <v/>
      </c>
      <c r="AK1159" s="140" t="str">
        <f t="array" ref="AK1159">IF(OR(AK$1=0, $A1159=""),"",SQRT((_xlfn.XLOOKUP(AK$1,$Z$2:$Z$16,$AA$2:$AA$16)-$T1159)^2+(_xlfn.XLOOKUP(AK$1,$Z$2:$Z$16,$AB$2:$AB$16)-$U1159)^2+(_xlfn.XLOOKUP(AK$1,$Z$2:$Z$16,$AC$2:$AC$16-$V1159)^2)))</f>
        <v/>
      </c>
      <c r="AL1159" s="140" t="str">
        <f t="array" ref="AL1159">IF(OR(AL$1=0, $A1159=""),"",SQRT((_xlfn.XLOOKUP(AL$1,$Z$2:$Z$16,$AA$2:$AA$16)-$T1159)^2+(_xlfn.XLOOKUP(AL$1,$Z$2:$Z$16,$AB$2:$AB$16)-$U1159)^2+(_xlfn.XLOOKUP(AL$1,$Z$2:$Z$16,$AC$2:$AC$16-$V1159)^2)))</f>
        <v/>
      </c>
      <c r="AM1159" s="140" t="str">
        <f t="array" ref="AM1159">IF(OR(AM$1=0, $A1159=""),"",SQRT((_xlfn.XLOOKUP(AM$1,$Z$2:$Z$16,$AA$2:$AA$16)-$T1159)^2+(_xlfn.XLOOKUP(AM$1,$Z$2:$Z$16,$AB$2:$AB$16)-$U1159)^2+(_xlfn.XLOOKUP(AM$1,$Z$2:$Z$16,$AC$2:$AC$16-$V1159)^2)))</f>
        <v/>
      </c>
      <c r="AN1159" s="140" t="str">
        <f t="array" ref="AN1159">IF(OR(AN$1=0, $A1159=""),"",SQRT((_xlfn.XLOOKUP(AN$1,$Z$2:$Z$16,$AA$2:$AA$16)-$T1159)^2+(_xlfn.XLOOKUP(AN$1,$Z$2:$Z$16,$AB$2:$AB$16)-$U1159)^2+(_xlfn.XLOOKUP(AN$1,$Z$2:$Z$16,$AC$2:$AC$16-$V1159)^2)))</f>
        <v/>
      </c>
      <c r="AO1159" s="140" t="str">
        <f t="array" ref="AO1159">IF(OR(AO$1=0, $A1159=""),"",SQRT((_xlfn.XLOOKUP(AO$1,$Z$2:$Z$16,$AA$2:$AA$16)-$T1159)^2+(_xlfn.XLOOKUP(AO$1,$Z$2:$Z$16,$AB$2:$AB$16)-$U1159)^2+(_xlfn.XLOOKUP(AO$1,$Z$2:$Z$16,$AC$2:$AC$16-$V1159)^2)))</f>
        <v/>
      </c>
      <c r="AP1159" s="141" t="str">
        <f t="array" ref="AP1159">IF(OR(AP$1=0, $A1159=""),"",SQRT((_xlfn.XLOOKUP(AP$1,$Z$2:$Z$16,$AA$2:$AA$16)-$T1159)^2+(_xlfn.XLOOKUP(AP$1,$Z$2:$Z$16,$AB$2:$AB$16)-$U1159)^2+(_xlfn.XLOOKUP(AP$1,$Z$2:$Z$16,$AC$2:$AC$16-$V1159)^2)))</f>
        <v/>
      </c>
      <c r="AQ1159" s="141" t="str">
        <f t="array" ref="AQ1159">IF(OR(AQ$1=0, $A1159=""),"",SQRT((_xlfn.XLOOKUP(AQ$1,$Z$2:$Z$16,$AA$2:$AA$16)-$T1159)^2+(_xlfn.XLOOKUP(AQ$1,$Z$2:$Z$16,$AB$2:$AB$16)-$U1159)^2+(_xlfn.XLOOKUP(AQ$1,$Z$2:$Z$16,$AC$2:$AC$16-$V1159)^2)))</f>
        <v/>
      </c>
      <c r="AR1159" s="141" t="str">
        <f t="array" ref="AR1159">IF(OR(AR$1=0, $A1159=""),"",SQRT((_xlfn.XLOOKUP(AR$1,$Z$2:$Z$16,$AA$2:$AA$16)-$T1159)^2+(_xlfn.XLOOKUP(AR$1,$Z$2:$Z$16,$AB$2:$AB$16)-$U1159)^2+(_xlfn.XLOOKUP(AR$1,$Z$2:$Z$16,$AC$2:$AC$16-$V1159)^2)))</f>
        <v/>
      </c>
      <c r="AS1159" s="141" t="str">
        <f t="array" ref="AS1159">IF(OR(AS$1=0, $A1159=""),"",SQRT((_xlfn.XLOOKUP(AS$1,$Z$2:$Z$16,$AA$2:$AA$16)-$T1159)^2+(_xlfn.XLOOKUP(AS$1,$Z$2:$Z$16,$AB$2:$AB$16)-$U1159)^2+(_xlfn.XLOOKUP(AS$1,$Z$2:$Z$16,$AC$2:$AC$16-$V1159)^2)))</f>
        <v/>
      </c>
      <c r="AT1159" s="141" t="str">
        <f t="array" ref="AT1159">IF(OR(AT$1=0, $A1159=""),"",SQRT((_xlfn.XLOOKUP(AT$1,$Z$2:$Z$16,$AA$2:$AA$16)-$T1159)^2+(_xlfn.XLOOKUP(AT$1,$Z$2:$Z$16,$AB$2:$AB$16)-$U1159)^2+(_xlfn.XLOOKUP(AT$1,$Z$2:$Z$16,$AC$2:$AC$16-$V1159)^2)))</f>
        <v/>
      </c>
      <c r="AU1159" s="141" t="str">
        <f t="array" ref="AU1159">IF(OR(AU$1=0, $A1159=""),"",SQRT((_xlfn.XLOOKUP(AU$1,$Z$2:$Z$16,$AA$2:$AA$16)-$T1159)^2+(_xlfn.XLOOKUP(AU$1,$Z$2:$Z$16,$AB$2:$AB$16)-$U1159)^2+(_xlfn.XLOOKUP(AU$1,$Z$2:$Z$16,$AC$2:$AC$16-$V1159)^2)))</f>
        <v/>
      </c>
      <c r="AV1159" s="142" t="str">
        <f t="array" ref="AV1159">IF(OR(AV$1=0, $A1159=""),"",SQRT((_xlfn.XLOOKUP(AV$1,$Z$2:$Z$16,$AA$2:$AA$16)-$T1159)^2+(_xlfn.XLOOKUP(AV$1,$Z$2:$Z$16,$AB$2:$AB$16)-$U1159)^2+(_xlfn.XLOOKUP(AV$1,$Z$2:$Z$16,$AC$2:$AC$16-$V1159)^2)))</f>
        <v/>
      </c>
      <c r="AW1159" s="124"/>
      <c r="AX1159" s="124"/>
      <c r="AY1159" s="125">
        <f t="shared" si="627"/>
        <v>0</v>
      </c>
      <c r="AZ1159" s="143">
        <f t="shared" si="628"/>
        <v>0</v>
      </c>
      <c r="BA1159" s="143">
        <f t="shared" si="629"/>
        <v>0</v>
      </c>
      <c r="BB1159" s="143">
        <f t="shared" si="630"/>
        <v>0</v>
      </c>
      <c r="BC1159" s="143">
        <f t="shared" si="631"/>
        <v>0</v>
      </c>
      <c r="BD1159" s="143">
        <f t="shared" si="632"/>
        <v>0</v>
      </c>
      <c r="BE1159" s="143">
        <f t="shared" si="633"/>
        <v>0</v>
      </c>
      <c r="BF1159" s="143">
        <f t="shared" si="634"/>
        <v>0</v>
      </c>
      <c r="BG1159" s="144">
        <f t="shared" si="635"/>
        <v>0</v>
      </c>
      <c r="BH1159" s="144">
        <f t="shared" si="636"/>
        <v>0</v>
      </c>
      <c r="BI1159" s="144">
        <f t="shared" si="637"/>
        <v>0</v>
      </c>
      <c r="BJ1159" s="144">
        <f t="shared" si="638"/>
        <v>0</v>
      </c>
      <c r="BK1159" s="144">
        <f t="shared" si="639"/>
        <v>0</v>
      </c>
      <c r="BL1159" s="144">
        <f t="shared" si="640"/>
        <v>0</v>
      </c>
      <c r="BM1159" s="145">
        <f t="shared" si="641"/>
        <v>0</v>
      </c>
      <c r="BN1159" s="124"/>
      <c r="BO1159" s="124"/>
      <c r="BP1159" s="124"/>
      <c r="BQ1159" s="124"/>
      <c r="BR1159" s="124"/>
      <c r="BS1159" s="124"/>
      <c r="BT1159" s="124"/>
      <c r="BU1159" s="124"/>
      <c r="BV1159" s="130"/>
      <c r="BW1159" s="130"/>
      <c r="BX1159" s="130"/>
      <c r="BY1159" s="130"/>
      <c r="BZ1159" s="130"/>
      <c r="CA1159" s="130"/>
      <c r="CB1159" s="130"/>
      <c r="CC1159" s="130"/>
      <c r="CD1159" s="130"/>
      <c r="CE1159" s="130"/>
      <c r="CF1159" s="130"/>
      <c r="CG1159" s="130"/>
      <c r="CH1159" s="130"/>
      <c r="CI1159" s="130"/>
      <c r="CJ1159" s="130"/>
      <c r="CM1159" s="159">
        <f t="shared" si="642"/>
        <v>0</v>
      </c>
      <c r="CN1159" s="160">
        <f t="shared" si="643"/>
        <v>0</v>
      </c>
      <c r="CO1159" s="160">
        <f t="shared" si="644"/>
        <v>0</v>
      </c>
      <c r="CP1159" s="160">
        <f t="shared" si="645"/>
        <v>0</v>
      </c>
      <c r="CQ1159" s="160">
        <f t="shared" si="646"/>
        <v>0</v>
      </c>
      <c r="CR1159" s="160" t="str">
        <f t="shared" si="647"/>
        <v/>
      </c>
      <c r="CS1159" s="160" t="str">
        <f t="shared" si="648"/>
        <v/>
      </c>
      <c r="CT1159" s="160" t="str">
        <f t="shared" si="649"/>
        <v/>
      </c>
      <c r="CU1159" s="162" t="str">
        <f t="shared" si="650"/>
        <v/>
      </c>
      <c r="CV1159" s="162" t="str">
        <f t="shared" si="651"/>
        <v/>
      </c>
      <c r="CW1159" s="162" t="str">
        <f t="shared" si="652"/>
        <v/>
      </c>
      <c r="CX1159" s="162" t="str">
        <f t="shared" si="653"/>
        <v/>
      </c>
      <c r="CY1159" s="162" t="str">
        <f t="shared" si="654"/>
        <v/>
      </c>
      <c r="CZ1159" s="162" t="str">
        <f t="shared" si="655"/>
        <v/>
      </c>
      <c r="DA1159" s="163" t="str">
        <f t="shared" si="656"/>
        <v/>
      </c>
    </row>
    <row r="1160" spans="1:105" ht="16.5" x14ac:dyDescent="0.3">
      <c r="A1160" s="135"/>
      <c r="B1160" s="136"/>
      <c r="C1160" s="136"/>
      <c r="D1160" s="137"/>
      <c r="E1160" s="176"/>
      <c r="F1160" s="182"/>
      <c r="G1160" s="183"/>
      <c r="H1160" s="183"/>
      <c r="I1160" s="183"/>
      <c r="J1160" s="183"/>
      <c r="K1160" s="183"/>
      <c r="L1160" s="183"/>
      <c r="M1160" s="186"/>
      <c r="N1160" s="182"/>
      <c r="O1160" s="184"/>
      <c r="P1160" s="178"/>
      <c r="Q1160" s="118">
        <f t="shared" si="625"/>
        <v>0</v>
      </c>
      <c r="R1160" s="3"/>
      <c r="S1160" s="3"/>
      <c r="T1160" s="4"/>
      <c r="U1160" s="4"/>
      <c r="V1160" s="99">
        <f t="shared" si="626"/>
        <v>0</v>
      </c>
      <c r="W1160" s="161"/>
      <c r="X1160" s="138"/>
      <c r="AH1160" s="158" t="str">
        <f t="array" ref="AH1160">IF(OR(AH$1=0, $A1160=""),"",SQRT((_xlfn.XLOOKUP(AH$1,$Z$2:$Z$16,$AA$2:$AA$16)-$T1160)^2+(_xlfn.XLOOKUP(AH$1,$Z$2:$Z$16,$AB$2:$AB$16)-$U1160)^2+(_xlfn.XLOOKUP(AH$1,$Z$2:$Z$16,$AC$2:$AC$16-$V1160)^2)))</f>
        <v/>
      </c>
      <c r="AI1160" s="140" t="str">
        <f t="array" ref="AI1160">IF(OR(AI$1=0, $A1160=""),"",SQRT((_xlfn.XLOOKUP(AI$1,$Z$2:$Z$16,$AA$2:$AA$16)-$T1160)^2+(_xlfn.XLOOKUP(AI$1,$Z$2:$Z$16,$AB$2:$AB$16)-$U1160)^2+(_xlfn.XLOOKUP(AI$1,$Z$2:$Z$16,$AC$2:$AC$16-$V1160)^2)))</f>
        <v/>
      </c>
      <c r="AJ1160" s="140" t="str">
        <f t="array" ref="AJ1160">IF(OR(AJ$1=0, $A1160=""),"",SQRT((_xlfn.XLOOKUP(AJ$1,$Z$2:$Z$16,$AA$2:$AA$16)-$T1160)^2+(_xlfn.XLOOKUP(AJ$1,$Z$2:$Z$16,$AB$2:$AB$16)-$U1160)^2+(_xlfn.XLOOKUP(AJ$1,$Z$2:$Z$16,$AC$2:$AC$16-$V1160)^2)))</f>
        <v/>
      </c>
      <c r="AK1160" s="140" t="str">
        <f t="array" ref="AK1160">IF(OR(AK$1=0, $A1160=""),"",SQRT((_xlfn.XLOOKUP(AK$1,$Z$2:$Z$16,$AA$2:$AA$16)-$T1160)^2+(_xlfn.XLOOKUP(AK$1,$Z$2:$Z$16,$AB$2:$AB$16)-$U1160)^2+(_xlfn.XLOOKUP(AK$1,$Z$2:$Z$16,$AC$2:$AC$16-$V1160)^2)))</f>
        <v/>
      </c>
      <c r="AL1160" s="140" t="str">
        <f t="array" ref="AL1160">IF(OR(AL$1=0, $A1160=""),"",SQRT((_xlfn.XLOOKUP(AL$1,$Z$2:$Z$16,$AA$2:$AA$16)-$T1160)^2+(_xlfn.XLOOKUP(AL$1,$Z$2:$Z$16,$AB$2:$AB$16)-$U1160)^2+(_xlfn.XLOOKUP(AL$1,$Z$2:$Z$16,$AC$2:$AC$16-$V1160)^2)))</f>
        <v/>
      </c>
      <c r="AM1160" s="140" t="str">
        <f t="array" ref="AM1160">IF(OR(AM$1=0, $A1160=""),"",SQRT((_xlfn.XLOOKUP(AM$1,$Z$2:$Z$16,$AA$2:$AA$16)-$T1160)^2+(_xlfn.XLOOKUP(AM$1,$Z$2:$Z$16,$AB$2:$AB$16)-$U1160)^2+(_xlfn.XLOOKUP(AM$1,$Z$2:$Z$16,$AC$2:$AC$16-$V1160)^2)))</f>
        <v/>
      </c>
      <c r="AN1160" s="140" t="str">
        <f t="array" ref="AN1160">IF(OR(AN$1=0, $A1160=""),"",SQRT((_xlfn.XLOOKUP(AN$1,$Z$2:$Z$16,$AA$2:$AA$16)-$T1160)^2+(_xlfn.XLOOKUP(AN$1,$Z$2:$Z$16,$AB$2:$AB$16)-$U1160)^2+(_xlfn.XLOOKUP(AN$1,$Z$2:$Z$16,$AC$2:$AC$16-$V1160)^2)))</f>
        <v/>
      </c>
      <c r="AO1160" s="140" t="str">
        <f t="array" ref="AO1160">IF(OR(AO$1=0, $A1160=""),"",SQRT((_xlfn.XLOOKUP(AO$1,$Z$2:$Z$16,$AA$2:$AA$16)-$T1160)^2+(_xlfn.XLOOKUP(AO$1,$Z$2:$Z$16,$AB$2:$AB$16)-$U1160)^2+(_xlfn.XLOOKUP(AO$1,$Z$2:$Z$16,$AC$2:$AC$16-$V1160)^2)))</f>
        <v/>
      </c>
      <c r="AP1160" s="141" t="str">
        <f t="array" ref="AP1160">IF(OR(AP$1=0, $A1160=""),"",SQRT((_xlfn.XLOOKUP(AP$1,$Z$2:$Z$16,$AA$2:$AA$16)-$T1160)^2+(_xlfn.XLOOKUP(AP$1,$Z$2:$Z$16,$AB$2:$AB$16)-$U1160)^2+(_xlfn.XLOOKUP(AP$1,$Z$2:$Z$16,$AC$2:$AC$16-$V1160)^2)))</f>
        <v/>
      </c>
      <c r="AQ1160" s="141" t="str">
        <f t="array" ref="AQ1160">IF(OR(AQ$1=0, $A1160=""),"",SQRT((_xlfn.XLOOKUP(AQ$1,$Z$2:$Z$16,$AA$2:$AA$16)-$T1160)^2+(_xlfn.XLOOKUP(AQ$1,$Z$2:$Z$16,$AB$2:$AB$16)-$U1160)^2+(_xlfn.XLOOKUP(AQ$1,$Z$2:$Z$16,$AC$2:$AC$16-$V1160)^2)))</f>
        <v/>
      </c>
      <c r="AR1160" s="141" t="str">
        <f t="array" ref="AR1160">IF(OR(AR$1=0, $A1160=""),"",SQRT((_xlfn.XLOOKUP(AR$1,$Z$2:$Z$16,$AA$2:$AA$16)-$T1160)^2+(_xlfn.XLOOKUP(AR$1,$Z$2:$Z$16,$AB$2:$AB$16)-$U1160)^2+(_xlfn.XLOOKUP(AR$1,$Z$2:$Z$16,$AC$2:$AC$16-$V1160)^2)))</f>
        <v/>
      </c>
      <c r="AS1160" s="141" t="str">
        <f t="array" ref="AS1160">IF(OR(AS$1=0, $A1160=""),"",SQRT((_xlfn.XLOOKUP(AS$1,$Z$2:$Z$16,$AA$2:$AA$16)-$T1160)^2+(_xlfn.XLOOKUP(AS$1,$Z$2:$Z$16,$AB$2:$AB$16)-$U1160)^2+(_xlfn.XLOOKUP(AS$1,$Z$2:$Z$16,$AC$2:$AC$16-$V1160)^2)))</f>
        <v/>
      </c>
      <c r="AT1160" s="141" t="str">
        <f t="array" ref="AT1160">IF(OR(AT$1=0, $A1160=""),"",SQRT((_xlfn.XLOOKUP(AT$1,$Z$2:$Z$16,$AA$2:$AA$16)-$T1160)^2+(_xlfn.XLOOKUP(AT$1,$Z$2:$Z$16,$AB$2:$AB$16)-$U1160)^2+(_xlfn.XLOOKUP(AT$1,$Z$2:$Z$16,$AC$2:$AC$16-$V1160)^2)))</f>
        <v/>
      </c>
      <c r="AU1160" s="141" t="str">
        <f t="array" ref="AU1160">IF(OR(AU$1=0, $A1160=""),"",SQRT((_xlfn.XLOOKUP(AU$1,$Z$2:$Z$16,$AA$2:$AA$16)-$T1160)^2+(_xlfn.XLOOKUP(AU$1,$Z$2:$Z$16,$AB$2:$AB$16)-$U1160)^2+(_xlfn.XLOOKUP(AU$1,$Z$2:$Z$16,$AC$2:$AC$16-$V1160)^2)))</f>
        <v/>
      </c>
      <c r="AV1160" s="142" t="str">
        <f t="array" ref="AV1160">IF(OR(AV$1=0, $A1160=""),"",SQRT((_xlfn.XLOOKUP(AV$1,$Z$2:$Z$16,$AA$2:$AA$16)-$T1160)^2+(_xlfn.XLOOKUP(AV$1,$Z$2:$Z$16,$AB$2:$AB$16)-$U1160)^2+(_xlfn.XLOOKUP(AV$1,$Z$2:$Z$16,$AC$2:$AC$16-$V1160)^2)))</f>
        <v/>
      </c>
      <c r="AW1160" s="124"/>
      <c r="AX1160" s="124"/>
      <c r="AY1160" s="125">
        <f t="shared" si="627"/>
        <v>0</v>
      </c>
      <c r="AZ1160" s="143">
        <f t="shared" si="628"/>
        <v>0</v>
      </c>
      <c r="BA1160" s="143">
        <f t="shared" si="629"/>
        <v>0</v>
      </c>
      <c r="BB1160" s="143">
        <f t="shared" si="630"/>
        <v>0</v>
      </c>
      <c r="BC1160" s="143">
        <f t="shared" si="631"/>
        <v>0</v>
      </c>
      <c r="BD1160" s="143">
        <f t="shared" si="632"/>
        <v>0</v>
      </c>
      <c r="BE1160" s="143">
        <f t="shared" si="633"/>
        <v>0</v>
      </c>
      <c r="BF1160" s="143">
        <f t="shared" si="634"/>
        <v>0</v>
      </c>
      <c r="BG1160" s="144">
        <f t="shared" si="635"/>
        <v>0</v>
      </c>
      <c r="BH1160" s="144">
        <f t="shared" si="636"/>
        <v>0</v>
      </c>
      <c r="BI1160" s="144">
        <f t="shared" si="637"/>
        <v>0</v>
      </c>
      <c r="BJ1160" s="144">
        <f t="shared" si="638"/>
        <v>0</v>
      </c>
      <c r="BK1160" s="144">
        <f t="shared" si="639"/>
        <v>0</v>
      </c>
      <c r="BL1160" s="144">
        <f t="shared" si="640"/>
        <v>0</v>
      </c>
      <c r="BM1160" s="145">
        <f t="shared" si="641"/>
        <v>0</v>
      </c>
      <c r="BN1160" s="124"/>
      <c r="BO1160" s="124"/>
      <c r="BP1160" s="124"/>
      <c r="BQ1160" s="124"/>
      <c r="BR1160" s="124"/>
      <c r="BS1160" s="124"/>
      <c r="BT1160" s="124"/>
      <c r="BU1160" s="124"/>
      <c r="BV1160" s="130"/>
      <c r="BW1160" s="130"/>
      <c r="BX1160" s="130"/>
      <c r="BY1160" s="130"/>
      <c r="BZ1160" s="130"/>
      <c r="CA1160" s="130"/>
      <c r="CB1160" s="130"/>
      <c r="CC1160" s="130"/>
      <c r="CD1160" s="130"/>
      <c r="CE1160" s="130"/>
      <c r="CF1160" s="130"/>
      <c r="CG1160" s="130"/>
      <c r="CH1160" s="130"/>
      <c r="CI1160" s="130"/>
      <c r="CJ1160" s="130"/>
      <c r="CM1160" s="159">
        <f t="shared" si="642"/>
        <v>0</v>
      </c>
      <c r="CN1160" s="160">
        <f t="shared" si="643"/>
        <v>0</v>
      </c>
      <c r="CO1160" s="160">
        <f t="shared" si="644"/>
        <v>0</v>
      </c>
      <c r="CP1160" s="160">
        <f t="shared" si="645"/>
        <v>0</v>
      </c>
      <c r="CQ1160" s="160">
        <f t="shared" si="646"/>
        <v>0</v>
      </c>
      <c r="CR1160" s="160" t="str">
        <f t="shared" si="647"/>
        <v/>
      </c>
      <c r="CS1160" s="160" t="str">
        <f t="shared" si="648"/>
        <v/>
      </c>
      <c r="CT1160" s="160" t="str">
        <f t="shared" si="649"/>
        <v/>
      </c>
      <c r="CU1160" s="162" t="str">
        <f t="shared" si="650"/>
        <v/>
      </c>
      <c r="CV1160" s="162" t="str">
        <f t="shared" si="651"/>
        <v/>
      </c>
      <c r="CW1160" s="162" t="str">
        <f t="shared" si="652"/>
        <v/>
      </c>
      <c r="CX1160" s="162" t="str">
        <f t="shared" si="653"/>
        <v/>
      </c>
      <c r="CY1160" s="162" t="str">
        <f t="shared" si="654"/>
        <v/>
      </c>
      <c r="CZ1160" s="162" t="str">
        <f t="shared" si="655"/>
        <v/>
      </c>
      <c r="DA1160" s="163" t="str">
        <f t="shared" si="656"/>
        <v/>
      </c>
    </row>
    <row r="1161" spans="1:105" ht="16.5" x14ac:dyDescent="0.3">
      <c r="A1161" s="135"/>
      <c r="B1161" s="136"/>
      <c r="C1161" s="136"/>
      <c r="D1161" s="137"/>
      <c r="E1161" s="176"/>
      <c r="F1161" s="182"/>
      <c r="G1161" s="183"/>
      <c r="H1161" s="183"/>
      <c r="I1161" s="183"/>
      <c r="J1161" s="183"/>
      <c r="K1161" s="183"/>
      <c r="L1161" s="183"/>
      <c r="M1161" s="186"/>
      <c r="N1161" s="182"/>
      <c r="O1161" s="184"/>
      <c r="P1161" s="178"/>
      <c r="Q1161" s="118">
        <f t="shared" si="625"/>
        <v>0</v>
      </c>
      <c r="R1161" s="3"/>
      <c r="S1161" s="3"/>
      <c r="T1161" s="4"/>
      <c r="U1161" s="4"/>
      <c r="V1161" s="99">
        <f t="shared" si="626"/>
        <v>0</v>
      </c>
      <c r="W1161" s="161"/>
      <c r="X1161" s="138"/>
      <c r="AH1161" s="158" t="str">
        <f t="array" ref="AH1161">IF(OR(AH$1=0, $A1161=""),"",SQRT((_xlfn.XLOOKUP(AH$1,$Z$2:$Z$16,$AA$2:$AA$16)-$T1161)^2+(_xlfn.XLOOKUP(AH$1,$Z$2:$Z$16,$AB$2:$AB$16)-$U1161)^2+(_xlfn.XLOOKUP(AH$1,$Z$2:$Z$16,$AC$2:$AC$16-$V1161)^2)))</f>
        <v/>
      </c>
      <c r="AI1161" s="140" t="str">
        <f t="array" ref="AI1161">IF(OR(AI$1=0, $A1161=""),"",SQRT((_xlfn.XLOOKUP(AI$1,$Z$2:$Z$16,$AA$2:$AA$16)-$T1161)^2+(_xlfn.XLOOKUP(AI$1,$Z$2:$Z$16,$AB$2:$AB$16)-$U1161)^2+(_xlfn.XLOOKUP(AI$1,$Z$2:$Z$16,$AC$2:$AC$16-$V1161)^2)))</f>
        <v/>
      </c>
      <c r="AJ1161" s="140" t="str">
        <f t="array" ref="AJ1161">IF(OR(AJ$1=0, $A1161=""),"",SQRT((_xlfn.XLOOKUP(AJ$1,$Z$2:$Z$16,$AA$2:$AA$16)-$T1161)^2+(_xlfn.XLOOKUP(AJ$1,$Z$2:$Z$16,$AB$2:$AB$16)-$U1161)^2+(_xlfn.XLOOKUP(AJ$1,$Z$2:$Z$16,$AC$2:$AC$16-$V1161)^2)))</f>
        <v/>
      </c>
      <c r="AK1161" s="140" t="str">
        <f t="array" ref="AK1161">IF(OR(AK$1=0, $A1161=""),"",SQRT((_xlfn.XLOOKUP(AK$1,$Z$2:$Z$16,$AA$2:$AA$16)-$T1161)^2+(_xlfn.XLOOKUP(AK$1,$Z$2:$Z$16,$AB$2:$AB$16)-$U1161)^2+(_xlfn.XLOOKUP(AK$1,$Z$2:$Z$16,$AC$2:$AC$16-$V1161)^2)))</f>
        <v/>
      </c>
      <c r="AL1161" s="140" t="str">
        <f t="array" ref="AL1161">IF(OR(AL$1=0, $A1161=""),"",SQRT((_xlfn.XLOOKUP(AL$1,$Z$2:$Z$16,$AA$2:$AA$16)-$T1161)^2+(_xlfn.XLOOKUP(AL$1,$Z$2:$Z$16,$AB$2:$AB$16)-$U1161)^2+(_xlfn.XLOOKUP(AL$1,$Z$2:$Z$16,$AC$2:$AC$16-$V1161)^2)))</f>
        <v/>
      </c>
      <c r="AM1161" s="140" t="str">
        <f t="array" ref="AM1161">IF(OR(AM$1=0, $A1161=""),"",SQRT((_xlfn.XLOOKUP(AM$1,$Z$2:$Z$16,$AA$2:$AA$16)-$T1161)^2+(_xlfn.XLOOKUP(AM$1,$Z$2:$Z$16,$AB$2:$AB$16)-$U1161)^2+(_xlfn.XLOOKUP(AM$1,$Z$2:$Z$16,$AC$2:$AC$16-$V1161)^2)))</f>
        <v/>
      </c>
      <c r="AN1161" s="140" t="str">
        <f t="array" ref="AN1161">IF(OR(AN$1=0, $A1161=""),"",SQRT((_xlfn.XLOOKUP(AN$1,$Z$2:$Z$16,$AA$2:$AA$16)-$T1161)^2+(_xlfn.XLOOKUP(AN$1,$Z$2:$Z$16,$AB$2:$AB$16)-$U1161)^2+(_xlfn.XLOOKUP(AN$1,$Z$2:$Z$16,$AC$2:$AC$16-$V1161)^2)))</f>
        <v/>
      </c>
      <c r="AO1161" s="140" t="str">
        <f t="array" ref="AO1161">IF(OR(AO$1=0, $A1161=""),"",SQRT((_xlfn.XLOOKUP(AO$1,$Z$2:$Z$16,$AA$2:$AA$16)-$T1161)^2+(_xlfn.XLOOKUP(AO$1,$Z$2:$Z$16,$AB$2:$AB$16)-$U1161)^2+(_xlfn.XLOOKUP(AO$1,$Z$2:$Z$16,$AC$2:$AC$16-$V1161)^2)))</f>
        <v/>
      </c>
      <c r="AP1161" s="141" t="str">
        <f t="array" ref="AP1161">IF(OR(AP$1=0, $A1161=""),"",SQRT((_xlfn.XLOOKUP(AP$1,$Z$2:$Z$16,$AA$2:$AA$16)-$T1161)^2+(_xlfn.XLOOKUP(AP$1,$Z$2:$Z$16,$AB$2:$AB$16)-$U1161)^2+(_xlfn.XLOOKUP(AP$1,$Z$2:$Z$16,$AC$2:$AC$16-$V1161)^2)))</f>
        <v/>
      </c>
      <c r="AQ1161" s="141" t="str">
        <f t="array" ref="AQ1161">IF(OR(AQ$1=0, $A1161=""),"",SQRT((_xlfn.XLOOKUP(AQ$1,$Z$2:$Z$16,$AA$2:$AA$16)-$T1161)^2+(_xlfn.XLOOKUP(AQ$1,$Z$2:$Z$16,$AB$2:$AB$16)-$U1161)^2+(_xlfn.XLOOKUP(AQ$1,$Z$2:$Z$16,$AC$2:$AC$16-$V1161)^2)))</f>
        <v/>
      </c>
      <c r="AR1161" s="141" t="str">
        <f t="array" ref="AR1161">IF(OR(AR$1=0, $A1161=""),"",SQRT((_xlfn.XLOOKUP(AR$1,$Z$2:$Z$16,$AA$2:$AA$16)-$T1161)^2+(_xlfn.XLOOKUP(AR$1,$Z$2:$Z$16,$AB$2:$AB$16)-$U1161)^2+(_xlfn.XLOOKUP(AR$1,$Z$2:$Z$16,$AC$2:$AC$16-$V1161)^2)))</f>
        <v/>
      </c>
      <c r="AS1161" s="141" t="str">
        <f t="array" ref="AS1161">IF(OR(AS$1=0, $A1161=""),"",SQRT((_xlfn.XLOOKUP(AS$1,$Z$2:$Z$16,$AA$2:$AA$16)-$T1161)^2+(_xlfn.XLOOKUP(AS$1,$Z$2:$Z$16,$AB$2:$AB$16)-$U1161)^2+(_xlfn.XLOOKUP(AS$1,$Z$2:$Z$16,$AC$2:$AC$16-$V1161)^2)))</f>
        <v/>
      </c>
      <c r="AT1161" s="141" t="str">
        <f t="array" ref="AT1161">IF(OR(AT$1=0, $A1161=""),"",SQRT((_xlfn.XLOOKUP(AT$1,$Z$2:$Z$16,$AA$2:$AA$16)-$T1161)^2+(_xlfn.XLOOKUP(AT$1,$Z$2:$Z$16,$AB$2:$AB$16)-$U1161)^2+(_xlfn.XLOOKUP(AT$1,$Z$2:$Z$16,$AC$2:$AC$16-$V1161)^2)))</f>
        <v/>
      </c>
      <c r="AU1161" s="141" t="str">
        <f t="array" ref="AU1161">IF(OR(AU$1=0, $A1161=""),"",SQRT((_xlfn.XLOOKUP(AU$1,$Z$2:$Z$16,$AA$2:$AA$16)-$T1161)^2+(_xlfn.XLOOKUP(AU$1,$Z$2:$Z$16,$AB$2:$AB$16)-$U1161)^2+(_xlfn.XLOOKUP(AU$1,$Z$2:$Z$16,$AC$2:$AC$16-$V1161)^2)))</f>
        <v/>
      </c>
      <c r="AV1161" s="142" t="str">
        <f t="array" ref="AV1161">IF(OR(AV$1=0, $A1161=""),"",SQRT((_xlfn.XLOOKUP(AV$1,$Z$2:$Z$16,$AA$2:$AA$16)-$T1161)^2+(_xlfn.XLOOKUP(AV$1,$Z$2:$Z$16,$AB$2:$AB$16)-$U1161)^2+(_xlfn.XLOOKUP(AV$1,$Z$2:$Z$16,$AC$2:$AC$16-$V1161)^2)))</f>
        <v/>
      </c>
      <c r="AW1161" s="124"/>
      <c r="AX1161" s="124"/>
      <c r="AY1161" s="125">
        <f t="shared" si="627"/>
        <v>0</v>
      </c>
      <c r="AZ1161" s="143">
        <f t="shared" si="628"/>
        <v>0</v>
      </c>
      <c r="BA1161" s="143">
        <f t="shared" si="629"/>
        <v>0</v>
      </c>
      <c r="BB1161" s="143">
        <f t="shared" si="630"/>
        <v>0</v>
      </c>
      <c r="BC1161" s="143">
        <f t="shared" si="631"/>
        <v>0</v>
      </c>
      <c r="BD1161" s="143">
        <f t="shared" si="632"/>
        <v>0</v>
      </c>
      <c r="BE1161" s="143">
        <f t="shared" si="633"/>
        <v>0</v>
      </c>
      <c r="BF1161" s="143">
        <f t="shared" si="634"/>
        <v>0</v>
      </c>
      <c r="BG1161" s="144">
        <f t="shared" si="635"/>
        <v>0</v>
      </c>
      <c r="BH1161" s="144">
        <f t="shared" si="636"/>
        <v>0</v>
      </c>
      <c r="BI1161" s="144">
        <f t="shared" si="637"/>
        <v>0</v>
      </c>
      <c r="BJ1161" s="144">
        <f t="shared" si="638"/>
        <v>0</v>
      </c>
      <c r="BK1161" s="144">
        <f t="shared" si="639"/>
        <v>0</v>
      </c>
      <c r="BL1161" s="144">
        <f t="shared" si="640"/>
        <v>0</v>
      </c>
      <c r="BM1161" s="145">
        <f t="shared" si="641"/>
        <v>0</v>
      </c>
      <c r="BN1161" s="124"/>
      <c r="BO1161" s="124"/>
      <c r="BP1161" s="124"/>
      <c r="BQ1161" s="124"/>
      <c r="BR1161" s="124"/>
      <c r="BS1161" s="124"/>
      <c r="BT1161" s="124"/>
      <c r="BU1161" s="124"/>
      <c r="BV1161" s="130"/>
      <c r="BW1161" s="130"/>
      <c r="BX1161" s="130"/>
      <c r="BY1161" s="130"/>
      <c r="BZ1161" s="130"/>
      <c r="CA1161" s="130"/>
      <c r="CB1161" s="130"/>
      <c r="CC1161" s="130"/>
      <c r="CD1161" s="130"/>
      <c r="CE1161" s="130"/>
      <c r="CF1161" s="130"/>
      <c r="CG1161" s="130"/>
      <c r="CH1161" s="130"/>
      <c r="CI1161" s="130"/>
      <c r="CJ1161" s="130"/>
      <c r="CM1161" s="159">
        <f t="shared" si="642"/>
        <v>0</v>
      </c>
      <c r="CN1161" s="160">
        <f t="shared" si="643"/>
        <v>0</v>
      </c>
      <c r="CO1161" s="160">
        <f t="shared" si="644"/>
        <v>0</v>
      </c>
      <c r="CP1161" s="160">
        <f t="shared" si="645"/>
        <v>0</v>
      </c>
      <c r="CQ1161" s="160">
        <f t="shared" si="646"/>
        <v>0</v>
      </c>
      <c r="CR1161" s="160" t="str">
        <f t="shared" si="647"/>
        <v/>
      </c>
      <c r="CS1161" s="160" t="str">
        <f t="shared" si="648"/>
        <v/>
      </c>
      <c r="CT1161" s="160" t="str">
        <f t="shared" si="649"/>
        <v/>
      </c>
      <c r="CU1161" s="162" t="str">
        <f t="shared" si="650"/>
        <v/>
      </c>
      <c r="CV1161" s="162" t="str">
        <f t="shared" si="651"/>
        <v/>
      </c>
      <c r="CW1161" s="162" t="str">
        <f t="shared" si="652"/>
        <v/>
      </c>
      <c r="CX1161" s="162" t="str">
        <f t="shared" si="653"/>
        <v/>
      </c>
      <c r="CY1161" s="162" t="str">
        <f t="shared" si="654"/>
        <v/>
      </c>
      <c r="CZ1161" s="162" t="str">
        <f t="shared" si="655"/>
        <v/>
      </c>
      <c r="DA1161" s="163" t="str">
        <f t="shared" si="656"/>
        <v/>
      </c>
    </row>
    <row r="1162" spans="1:105" ht="16.5" x14ac:dyDescent="0.3">
      <c r="A1162" s="135"/>
      <c r="B1162" s="136"/>
      <c r="C1162" s="136"/>
      <c r="D1162" s="137"/>
      <c r="E1162" s="176"/>
      <c r="F1162" s="182"/>
      <c r="G1162" s="183"/>
      <c r="H1162" s="183"/>
      <c r="I1162" s="183"/>
      <c r="J1162" s="183"/>
      <c r="K1162" s="183"/>
      <c r="L1162" s="183"/>
      <c r="M1162" s="186"/>
      <c r="N1162" s="182"/>
      <c r="O1162" s="184"/>
      <c r="P1162" s="178"/>
      <c r="Q1162" s="118">
        <f t="shared" si="625"/>
        <v>0</v>
      </c>
      <c r="R1162" s="3"/>
      <c r="S1162" s="3"/>
      <c r="T1162" s="4"/>
      <c r="U1162" s="4"/>
      <c r="V1162" s="99">
        <f t="shared" si="626"/>
        <v>0</v>
      </c>
      <c r="W1162" s="161"/>
      <c r="X1162" s="138"/>
      <c r="AH1162" s="158" t="str">
        <f t="array" ref="AH1162">IF(OR(AH$1=0, $A1162=""),"",SQRT((_xlfn.XLOOKUP(AH$1,$Z$2:$Z$16,$AA$2:$AA$16)-$T1162)^2+(_xlfn.XLOOKUP(AH$1,$Z$2:$Z$16,$AB$2:$AB$16)-$U1162)^2+(_xlfn.XLOOKUP(AH$1,$Z$2:$Z$16,$AC$2:$AC$16-$V1162)^2)))</f>
        <v/>
      </c>
      <c r="AI1162" s="140" t="str">
        <f t="array" ref="AI1162">IF(OR(AI$1=0, $A1162=""),"",SQRT((_xlfn.XLOOKUP(AI$1,$Z$2:$Z$16,$AA$2:$AA$16)-$T1162)^2+(_xlfn.XLOOKUP(AI$1,$Z$2:$Z$16,$AB$2:$AB$16)-$U1162)^2+(_xlfn.XLOOKUP(AI$1,$Z$2:$Z$16,$AC$2:$AC$16-$V1162)^2)))</f>
        <v/>
      </c>
      <c r="AJ1162" s="140" t="str">
        <f t="array" ref="AJ1162">IF(OR(AJ$1=0, $A1162=""),"",SQRT((_xlfn.XLOOKUP(AJ$1,$Z$2:$Z$16,$AA$2:$AA$16)-$T1162)^2+(_xlfn.XLOOKUP(AJ$1,$Z$2:$Z$16,$AB$2:$AB$16)-$U1162)^2+(_xlfn.XLOOKUP(AJ$1,$Z$2:$Z$16,$AC$2:$AC$16-$V1162)^2)))</f>
        <v/>
      </c>
      <c r="AK1162" s="140" t="str">
        <f t="array" ref="AK1162">IF(OR(AK$1=0, $A1162=""),"",SQRT((_xlfn.XLOOKUP(AK$1,$Z$2:$Z$16,$AA$2:$AA$16)-$T1162)^2+(_xlfn.XLOOKUP(AK$1,$Z$2:$Z$16,$AB$2:$AB$16)-$U1162)^2+(_xlfn.XLOOKUP(AK$1,$Z$2:$Z$16,$AC$2:$AC$16-$V1162)^2)))</f>
        <v/>
      </c>
      <c r="AL1162" s="140" t="str">
        <f t="array" ref="AL1162">IF(OR(AL$1=0, $A1162=""),"",SQRT((_xlfn.XLOOKUP(AL$1,$Z$2:$Z$16,$AA$2:$AA$16)-$T1162)^2+(_xlfn.XLOOKUP(AL$1,$Z$2:$Z$16,$AB$2:$AB$16)-$U1162)^2+(_xlfn.XLOOKUP(AL$1,$Z$2:$Z$16,$AC$2:$AC$16-$V1162)^2)))</f>
        <v/>
      </c>
      <c r="AM1162" s="140" t="str">
        <f t="array" ref="AM1162">IF(OR(AM$1=0, $A1162=""),"",SQRT((_xlfn.XLOOKUP(AM$1,$Z$2:$Z$16,$AA$2:$AA$16)-$T1162)^2+(_xlfn.XLOOKUP(AM$1,$Z$2:$Z$16,$AB$2:$AB$16)-$U1162)^2+(_xlfn.XLOOKUP(AM$1,$Z$2:$Z$16,$AC$2:$AC$16-$V1162)^2)))</f>
        <v/>
      </c>
      <c r="AN1162" s="140" t="str">
        <f t="array" ref="AN1162">IF(OR(AN$1=0, $A1162=""),"",SQRT((_xlfn.XLOOKUP(AN$1,$Z$2:$Z$16,$AA$2:$AA$16)-$T1162)^2+(_xlfn.XLOOKUP(AN$1,$Z$2:$Z$16,$AB$2:$AB$16)-$U1162)^2+(_xlfn.XLOOKUP(AN$1,$Z$2:$Z$16,$AC$2:$AC$16-$V1162)^2)))</f>
        <v/>
      </c>
      <c r="AO1162" s="140" t="str">
        <f t="array" ref="AO1162">IF(OR(AO$1=0, $A1162=""),"",SQRT((_xlfn.XLOOKUP(AO$1,$Z$2:$Z$16,$AA$2:$AA$16)-$T1162)^2+(_xlfn.XLOOKUP(AO$1,$Z$2:$Z$16,$AB$2:$AB$16)-$U1162)^2+(_xlfn.XLOOKUP(AO$1,$Z$2:$Z$16,$AC$2:$AC$16-$V1162)^2)))</f>
        <v/>
      </c>
      <c r="AP1162" s="141" t="str">
        <f t="array" ref="AP1162">IF(OR(AP$1=0, $A1162=""),"",SQRT((_xlfn.XLOOKUP(AP$1,$Z$2:$Z$16,$AA$2:$AA$16)-$T1162)^2+(_xlfn.XLOOKUP(AP$1,$Z$2:$Z$16,$AB$2:$AB$16)-$U1162)^2+(_xlfn.XLOOKUP(AP$1,$Z$2:$Z$16,$AC$2:$AC$16-$V1162)^2)))</f>
        <v/>
      </c>
      <c r="AQ1162" s="141" t="str">
        <f t="array" ref="AQ1162">IF(OR(AQ$1=0, $A1162=""),"",SQRT((_xlfn.XLOOKUP(AQ$1,$Z$2:$Z$16,$AA$2:$AA$16)-$T1162)^2+(_xlfn.XLOOKUP(AQ$1,$Z$2:$Z$16,$AB$2:$AB$16)-$U1162)^2+(_xlfn.XLOOKUP(AQ$1,$Z$2:$Z$16,$AC$2:$AC$16-$V1162)^2)))</f>
        <v/>
      </c>
      <c r="AR1162" s="141" t="str">
        <f t="array" ref="AR1162">IF(OR(AR$1=0, $A1162=""),"",SQRT((_xlfn.XLOOKUP(AR$1,$Z$2:$Z$16,$AA$2:$AA$16)-$T1162)^2+(_xlfn.XLOOKUP(AR$1,$Z$2:$Z$16,$AB$2:$AB$16)-$U1162)^2+(_xlfn.XLOOKUP(AR$1,$Z$2:$Z$16,$AC$2:$AC$16-$V1162)^2)))</f>
        <v/>
      </c>
      <c r="AS1162" s="141" t="str">
        <f t="array" ref="AS1162">IF(OR(AS$1=0, $A1162=""),"",SQRT((_xlfn.XLOOKUP(AS$1,$Z$2:$Z$16,$AA$2:$AA$16)-$T1162)^2+(_xlfn.XLOOKUP(AS$1,$Z$2:$Z$16,$AB$2:$AB$16)-$U1162)^2+(_xlfn.XLOOKUP(AS$1,$Z$2:$Z$16,$AC$2:$AC$16-$V1162)^2)))</f>
        <v/>
      </c>
      <c r="AT1162" s="141" t="str">
        <f t="array" ref="AT1162">IF(OR(AT$1=0, $A1162=""),"",SQRT((_xlfn.XLOOKUP(AT$1,$Z$2:$Z$16,$AA$2:$AA$16)-$T1162)^2+(_xlfn.XLOOKUP(AT$1,$Z$2:$Z$16,$AB$2:$AB$16)-$U1162)^2+(_xlfn.XLOOKUP(AT$1,$Z$2:$Z$16,$AC$2:$AC$16-$V1162)^2)))</f>
        <v/>
      </c>
      <c r="AU1162" s="141" t="str">
        <f t="array" ref="AU1162">IF(OR(AU$1=0, $A1162=""),"",SQRT((_xlfn.XLOOKUP(AU$1,$Z$2:$Z$16,$AA$2:$AA$16)-$T1162)^2+(_xlfn.XLOOKUP(AU$1,$Z$2:$Z$16,$AB$2:$AB$16)-$U1162)^2+(_xlfn.XLOOKUP(AU$1,$Z$2:$Z$16,$AC$2:$AC$16-$V1162)^2)))</f>
        <v/>
      </c>
      <c r="AV1162" s="142" t="str">
        <f t="array" ref="AV1162">IF(OR(AV$1=0, $A1162=""),"",SQRT((_xlfn.XLOOKUP(AV$1,$Z$2:$Z$16,$AA$2:$AA$16)-$T1162)^2+(_xlfn.XLOOKUP(AV$1,$Z$2:$Z$16,$AB$2:$AB$16)-$U1162)^2+(_xlfn.XLOOKUP(AV$1,$Z$2:$Z$16,$AC$2:$AC$16-$V1162)^2)))</f>
        <v/>
      </c>
      <c r="AW1162" s="124"/>
      <c r="AX1162" s="124"/>
      <c r="AY1162" s="125">
        <f t="shared" si="627"/>
        <v>0</v>
      </c>
      <c r="AZ1162" s="143">
        <f t="shared" si="628"/>
        <v>0</v>
      </c>
      <c r="BA1162" s="143">
        <f t="shared" si="629"/>
        <v>0</v>
      </c>
      <c r="BB1162" s="143">
        <f t="shared" si="630"/>
        <v>0</v>
      </c>
      <c r="BC1162" s="143">
        <f t="shared" si="631"/>
        <v>0</v>
      </c>
      <c r="BD1162" s="143">
        <f t="shared" si="632"/>
        <v>0</v>
      </c>
      <c r="BE1162" s="143">
        <f t="shared" si="633"/>
        <v>0</v>
      </c>
      <c r="BF1162" s="143">
        <f t="shared" si="634"/>
        <v>0</v>
      </c>
      <c r="BG1162" s="144">
        <f t="shared" si="635"/>
        <v>0</v>
      </c>
      <c r="BH1162" s="144">
        <f t="shared" si="636"/>
        <v>0</v>
      </c>
      <c r="BI1162" s="144">
        <f t="shared" si="637"/>
        <v>0</v>
      </c>
      <c r="BJ1162" s="144">
        <f t="shared" si="638"/>
        <v>0</v>
      </c>
      <c r="BK1162" s="144">
        <f t="shared" si="639"/>
        <v>0</v>
      </c>
      <c r="BL1162" s="144">
        <f t="shared" si="640"/>
        <v>0</v>
      </c>
      <c r="BM1162" s="145">
        <f t="shared" si="641"/>
        <v>0</v>
      </c>
      <c r="BN1162" s="124"/>
      <c r="BO1162" s="124"/>
      <c r="BP1162" s="124"/>
      <c r="BQ1162" s="124"/>
      <c r="BR1162" s="124"/>
      <c r="BS1162" s="124"/>
      <c r="BT1162" s="124"/>
      <c r="BU1162" s="124"/>
      <c r="BV1162" s="130"/>
      <c r="BW1162" s="130"/>
      <c r="BX1162" s="130"/>
      <c r="BY1162" s="130"/>
      <c r="BZ1162" s="130"/>
      <c r="CA1162" s="130"/>
      <c r="CB1162" s="130"/>
      <c r="CC1162" s="130"/>
      <c r="CD1162" s="130"/>
      <c r="CE1162" s="130"/>
      <c r="CF1162" s="130"/>
      <c r="CG1162" s="130"/>
      <c r="CH1162" s="130"/>
      <c r="CI1162" s="130"/>
      <c r="CJ1162" s="130"/>
      <c r="CM1162" s="159">
        <f t="shared" si="642"/>
        <v>0</v>
      </c>
      <c r="CN1162" s="160">
        <f t="shared" si="643"/>
        <v>0</v>
      </c>
      <c r="CO1162" s="160">
        <f t="shared" si="644"/>
        <v>0</v>
      </c>
      <c r="CP1162" s="160">
        <f t="shared" si="645"/>
        <v>0</v>
      </c>
      <c r="CQ1162" s="160">
        <f t="shared" si="646"/>
        <v>0</v>
      </c>
      <c r="CR1162" s="160" t="str">
        <f t="shared" si="647"/>
        <v/>
      </c>
      <c r="CS1162" s="160" t="str">
        <f t="shared" si="648"/>
        <v/>
      </c>
      <c r="CT1162" s="160" t="str">
        <f t="shared" si="649"/>
        <v/>
      </c>
      <c r="CU1162" s="162" t="str">
        <f t="shared" si="650"/>
        <v/>
      </c>
      <c r="CV1162" s="162" t="str">
        <f t="shared" si="651"/>
        <v/>
      </c>
      <c r="CW1162" s="162" t="str">
        <f t="shared" si="652"/>
        <v/>
      </c>
      <c r="CX1162" s="162" t="str">
        <f t="shared" si="653"/>
        <v/>
      </c>
      <c r="CY1162" s="162" t="str">
        <f t="shared" si="654"/>
        <v/>
      </c>
      <c r="CZ1162" s="162" t="str">
        <f t="shared" si="655"/>
        <v/>
      </c>
      <c r="DA1162" s="163" t="str">
        <f t="shared" si="656"/>
        <v/>
      </c>
    </row>
    <row r="1163" spans="1:105" ht="16.5" x14ac:dyDescent="0.3">
      <c r="A1163" s="135"/>
      <c r="B1163" s="136"/>
      <c r="C1163" s="136"/>
      <c r="D1163" s="137"/>
      <c r="E1163" s="176"/>
      <c r="F1163" s="182"/>
      <c r="G1163" s="183"/>
      <c r="H1163" s="183"/>
      <c r="I1163" s="183"/>
      <c r="J1163" s="183"/>
      <c r="K1163" s="183"/>
      <c r="L1163" s="183"/>
      <c r="M1163" s="186"/>
      <c r="N1163" s="182"/>
      <c r="O1163" s="184"/>
      <c r="P1163" s="178"/>
      <c r="Q1163" s="118">
        <f t="shared" si="625"/>
        <v>0</v>
      </c>
      <c r="R1163" s="3"/>
      <c r="S1163" s="3"/>
      <c r="T1163" s="4"/>
      <c r="U1163" s="4"/>
      <c r="V1163" s="99">
        <f t="shared" si="626"/>
        <v>0</v>
      </c>
      <c r="W1163" s="161"/>
      <c r="X1163" s="138"/>
      <c r="AH1163" s="158" t="str">
        <f t="array" ref="AH1163">IF(OR(AH$1=0, $A1163=""),"",SQRT((_xlfn.XLOOKUP(AH$1,$Z$2:$Z$16,$AA$2:$AA$16)-$T1163)^2+(_xlfn.XLOOKUP(AH$1,$Z$2:$Z$16,$AB$2:$AB$16)-$U1163)^2+(_xlfn.XLOOKUP(AH$1,$Z$2:$Z$16,$AC$2:$AC$16-$V1163)^2)))</f>
        <v/>
      </c>
      <c r="AI1163" s="140" t="str">
        <f t="array" ref="AI1163">IF(OR(AI$1=0, $A1163=""),"",SQRT((_xlfn.XLOOKUP(AI$1,$Z$2:$Z$16,$AA$2:$AA$16)-$T1163)^2+(_xlfn.XLOOKUP(AI$1,$Z$2:$Z$16,$AB$2:$AB$16)-$U1163)^2+(_xlfn.XLOOKUP(AI$1,$Z$2:$Z$16,$AC$2:$AC$16-$V1163)^2)))</f>
        <v/>
      </c>
      <c r="AJ1163" s="140" t="str">
        <f t="array" ref="AJ1163">IF(OR(AJ$1=0, $A1163=""),"",SQRT((_xlfn.XLOOKUP(AJ$1,$Z$2:$Z$16,$AA$2:$AA$16)-$T1163)^2+(_xlfn.XLOOKUP(AJ$1,$Z$2:$Z$16,$AB$2:$AB$16)-$U1163)^2+(_xlfn.XLOOKUP(AJ$1,$Z$2:$Z$16,$AC$2:$AC$16-$V1163)^2)))</f>
        <v/>
      </c>
      <c r="AK1163" s="140" t="str">
        <f t="array" ref="AK1163">IF(OR(AK$1=0, $A1163=""),"",SQRT((_xlfn.XLOOKUP(AK$1,$Z$2:$Z$16,$AA$2:$AA$16)-$T1163)^2+(_xlfn.XLOOKUP(AK$1,$Z$2:$Z$16,$AB$2:$AB$16)-$U1163)^2+(_xlfn.XLOOKUP(AK$1,$Z$2:$Z$16,$AC$2:$AC$16-$V1163)^2)))</f>
        <v/>
      </c>
      <c r="AL1163" s="140" t="str">
        <f t="array" ref="AL1163">IF(OR(AL$1=0, $A1163=""),"",SQRT((_xlfn.XLOOKUP(AL$1,$Z$2:$Z$16,$AA$2:$AA$16)-$T1163)^2+(_xlfn.XLOOKUP(AL$1,$Z$2:$Z$16,$AB$2:$AB$16)-$U1163)^2+(_xlfn.XLOOKUP(AL$1,$Z$2:$Z$16,$AC$2:$AC$16-$V1163)^2)))</f>
        <v/>
      </c>
      <c r="AM1163" s="140" t="str">
        <f t="array" ref="AM1163">IF(OR(AM$1=0, $A1163=""),"",SQRT((_xlfn.XLOOKUP(AM$1,$Z$2:$Z$16,$AA$2:$AA$16)-$T1163)^2+(_xlfn.XLOOKUP(AM$1,$Z$2:$Z$16,$AB$2:$AB$16)-$U1163)^2+(_xlfn.XLOOKUP(AM$1,$Z$2:$Z$16,$AC$2:$AC$16-$V1163)^2)))</f>
        <v/>
      </c>
      <c r="AN1163" s="140" t="str">
        <f t="array" ref="AN1163">IF(OR(AN$1=0, $A1163=""),"",SQRT((_xlfn.XLOOKUP(AN$1,$Z$2:$Z$16,$AA$2:$AA$16)-$T1163)^2+(_xlfn.XLOOKUP(AN$1,$Z$2:$Z$16,$AB$2:$AB$16)-$U1163)^2+(_xlfn.XLOOKUP(AN$1,$Z$2:$Z$16,$AC$2:$AC$16-$V1163)^2)))</f>
        <v/>
      </c>
      <c r="AO1163" s="140" t="str">
        <f t="array" ref="AO1163">IF(OR(AO$1=0, $A1163=""),"",SQRT((_xlfn.XLOOKUP(AO$1,$Z$2:$Z$16,$AA$2:$AA$16)-$T1163)^2+(_xlfn.XLOOKUP(AO$1,$Z$2:$Z$16,$AB$2:$AB$16)-$U1163)^2+(_xlfn.XLOOKUP(AO$1,$Z$2:$Z$16,$AC$2:$AC$16-$V1163)^2)))</f>
        <v/>
      </c>
      <c r="AP1163" s="141" t="str">
        <f t="array" ref="AP1163">IF(OR(AP$1=0, $A1163=""),"",SQRT((_xlfn.XLOOKUP(AP$1,$Z$2:$Z$16,$AA$2:$AA$16)-$T1163)^2+(_xlfn.XLOOKUP(AP$1,$Z$2:$Z$16,$AB$2:$AB$16)-$U1163)^2+(_xlfn.XLOOKUP(AP$1,$Z$2:$Z$16,$AC$2:$AC$16-$V1163)^2)))</f>
        <v/>
      </c>
      <c r="AQ1163" s="141" t="str">
        <f t="array" ref="AQ1163">IF(OR(AQ$1=0, $A1163=""),"",SQRT((_xlfn.XLOOKUP(AQ$1,$Z$2:$Z$16,$AA$2:$AA$16)-$T1163)^2+(_xlfn.XLOOKUP(AQ$1,$Z$2:$Z$16,$AB$2:$AB$16)-$U1163)^2+(_xlfn.XLOOKUP(AQ$1,$Z$2:$Z$16,$AC$2:$AC$16-$V1163)^2)))</f>
        <v/>
      </c>
      <c r="AR1163" s="141" t="str">
        <f t="array" ref="AR1163">IF(OR(AR$1=0, $A1163=""),"",SQRT((_xlfn.XLOOKUP(AR$1,$Z$2:$Z$16,$AA$2:$AA$16)-$T1163)^2+(_xlfn.XLOOKUP(AR$1,$Z$2:$Z$16,$AB$2:$AB$16)-$U1163)^2+(_xlfn.XLOOKUP(AR$1,$Z$2:$Z$16,$AC$2:$AC$16-$V1163)^2)))</f>
        <v/>
      </c>
      <c r="AS1163" s="141" t="str">
        <f t="array" ref="AS1163">IF(OR(AS$1=0, $A1163=""),"",SQRT((_xlfn.XLOOKUP(AS$1,$Z$2:$Z$16,$AA$2:$AA$16)-$T1163)^2+(_xlfn.XLOOKUP(AS$1,$Z$2:$Z$16,$AB$2:$AB$16)-$U1163)^2+(_xlfn.XLOOKUP(AS$1,$Z$2:$Z$16,$AC$2:$AC$16-$V1163)^2)))</f>
        <v/>
      </c>
      <c r="AT1163" s="141" t="str">
        <f t="array" ref="AT1163">IF(OR(AT$1=0, $A1163=""),"",SQRT((_xlfn.XLOOKUP(AT$1,$Z$2:$Z$16,$AA$2:$AA$16)-$T1163)^2+(_xlfn.XLOOKUP(AT$1,$Z$2:$Z$16,$AB$2:$AB$16)-$U1163)^2+(_xlfn.XLOOKUP(AT$1,$Z$2:$Z$16,$AC$2:$AC$16-$V1163)^2)))</f>
        <v/>
      </c>
      <c r="AU1163" s="141" t="str">
        <f t="array" ref="AU1163">IF(OR(AU$1=0, $A1163=""),"",SQRT((_xlfn.XLOOKUP(AU$1,$Z$2:$Z$16,$AA$2:$AA$16)-$T1163)^2+(_xlfn.XLOOKUP(AU$1,$Z$2:$Z$16,$AB$2:$AB$16)-$U1163)^2+(_xlfn.XLOOKUP(AU$1,$Z$2:$Z$16,$AC$2:$AC$16-$V1163)^2)))</f>
        <v/>
      </c>
      <c r="AV1163" s="142" t="str">
        <f t="array" ref="AV1163">IF(OR(AV$1=0, $A1163=""),"",SQRT((_xlfn.XLOOKUP(AV$1,$Z$2:$Z$16,$AA$2:$AA$16)-$T1163)^2+(_xlfn.XLOOKUP(AV$1,$Z$2:$Z$16,$AB$2:$AB$16)-$U1163)^2+(_xlfn.XLOOKUP(AV$1,$Z$2:$Z$16,$AC$2:$AC$16-$V1163)^2)))</f>
        <v/>
      </c>
      <c r="AW1163" s="124"/>
      <c r="AX1163" s="124"/>
      <c r="AY1163" s="125">
        <f t="shared" si="627"/>
        <v>0</v>
      </c>
      <c r="AZ1163" s="143">
        <f t="shared" si="628"/>
        <v>0</v>
      </c>
      <c r="BA1163" s="143">
        <f t="shared" si="629"/>
        <v>0</v>
      </c>
      <c r="BB1163" s="143">
        <f t="shared" si="630"/>
        <v>0</v>
      </c>
      <c r="BC1163" s="143">
        <f t="shared" si="631"/>
        <v>0</v>
      </c>
      <c r="BD1163" s="143">
        <f t="shared" si="632"/>
        <v>0</v>
      </c>
      <c r="BE1163" s="143">
        <f t="shared" si="633"/>
        <v>0</v>
      </c>
      <c r="BF1163" s="143">
        <f t="shared" si="634"/>
        <v>0</v>
      </c>
      <c r="BG1163" s="144">
        <f t="shared" si="635"/>
        <v>0</v>
      </c>
      <c r="BH1163" s="144">
        <f t="shared" si="636"/>
        <v>0</v>
      </c>
      <c r="BI1163" s="144">
        <f t="shared" si="637"/>
        <v>0</v>
      </c>
      <c r="BJ1163" s="144">
        <f t="shared" si="638"/>
        <v>0</v>
      </c>
      <c r="BK1163" s="144">
        <f t="shared" si="639"/>
        <v>0</v>
      </c>
      <c r="BL1163" s="144">
        <f t="shared" si="640"/>
        <v>0</v>
      </c>
      <c r="BM1163" s="145">
        <f t="shared" si="641"/>
        <v>0</v>
      </c>
      <c r="BN1163" s="124"/>
      <c r="BO1163" s="124"/>
      <c r="BP1163" s="124"/>
      <c r="BQ1163" s="124"/>
      <c r="BR1163" s="124"/>
      <c r="BS1163" s="124"/>
      <c r="BT1163" s="124"/>
      <c r="BU1163" s="124"/>
      <c r="BV1163" s="130"/>
      <c r="BW1163" s="130"/>
      <c r="BX1163" s="130"/>
      <c r="BY1163" s="130"/>
      <c r="BZ1163" s="130"/>
      <c r="CA1163" s="130"/>
      <c r="CB1163" s="130"/>
      <c r="CC1163" s="130"/>
      <c r="CD1163" s="130"/>
      <c r="CE1163" s="130"/>
      <c r="CF1163" s="130"/>
      <c r="CG1163" s="130"/>
      <c r="CH1163" s="130"/>
      <c r="CI1163" s="130"/>
      <c r="CJ1163" s="130"/>
      <c r="CM1163" s="159">
        <f t="shared" si="642"/>
        <v>0</v>
      </c>
      <c r="CN1163" s="160">
        <f t="shared" si="643"/>
        <v>0</v>
      </c>
      <c r="CO1163" s="160">
        <f t="shared" si="644"/>
        <v>0</v>
      </c>
      <c r="CP1163" s="160">
        <f t="shared" si="645"/>
        <v>0</v>
      </c>
      <c r="CQ1163" s="160">
        <f t="shared" si="646"/>
        <v>0</v>
      </c>
      <c r="CR1163" s="160" t="str">
        <f t="shared" si="647"/>
        <v/>
      </c>
      <c r="CS1163" s="160" t="str">
        <f t="shared" si="648"/>
        <v/>
      </c>
      <c r="CT1163" s="160" t="str">
        <f t="shared" si="649"/>
        <v/>
      </c>
      <c r="CU1163" s="162" t="str">
        <f t="shared" si="650"/>
        <v/>
      </c>
      <c r="CV1163" s="162" t="str">
        <f t="shared" si="651"/>
        <v/>
      </c>
      <c r="CW1163" s="162" t="str">
        <f t="shared" si="652"/>
        <v/>
      </c>
      <c r="CX1163" s="162" t="str">
        <f t="shared" si="653"/>
        <v/>
      </c>
      <c r="CY1163" s="162" t="str">
        <f t="shared" si="654"/>
        <v/>
      </c>
      <c r="CZ1163" s="162" t="str">
        <f t="shared" si="655"/>
        <v/>
      </c>
      <c r="DA1163" s="163" t="str">
        <f t="shared" si="656"/>
        <v/>
      </c>
    </row>
    <row r="1164" spans="1:105" ht="16.5" x14ac:dyDescent="0.3">
      <c r="A1164" s="135"/>
      <c r="B1164" s="136"/>
      <c r="C1164" s="136"/>
      <c r="D1164" s="137"/>
      <c r="E1164" s="176"/>
      <c r="F1164" s="182"/>
      <c r="G1164" s="183"/>
      <c r="H1164" s="183"/>
      <c r="I1164" s="183"/>
      <c r="J1164" s="183"/>
      <c r="K1164" s="183"/>
      <c r="L1164" s="183"/>
      <c r="M1164" s="186"/>
      <c r="N1164" s="182"/>
      <c r="O1164" s="184"/>
      <c r="P1164" s="178"/>
      <c r="Q1164" s="118">
        <f t="shared" si="625"/>
        <v>0</v>
      </c>
      <c r="R1164" s="3"/>
      <c r="S1164" s="3"/>
      <c r="T1164" s="4"/>
      <c r="U1164" s="4"/>
      <c r="V1164" s="99">
        <f t="shared" si="626"/>
        <v>0</v>
      </c>
      <c r="W1164" s="161"/>
      <c r="X1164" s="138"/>
      <c r="AH1164" s="158" t="str">
        <f t="array" ref="AH1164">IF(OR(AH$1=0, $A1164=""),"",SQRT((_xlfn.XLOOKUP(AH$1,$Z$2:$Z$16,$AA$2:$AA$16)-$T1164)^2+(_xlfn.XLOOKUP(AH$1,$Z$2:$Z$16,$AB$2:$AB$16)-$U1164)^2+(_xlfn.XLOOKUP(AH$1,$Z$2:$Z$16,$AC$2:$AC$16-$V1164)^2)))</f>
        <v/>
      </c>
      <c r="AI1164" s="140" t="str">
        <f t="array" ref="AI1164">IF(OR(AI$1=0, $A1164=""),"",SQRT((_xlfn.XLOOKUP(AI$1,$Z$2:$Z$16,$AA$2:$AA$16)-$T1164)^2+(_xlfn.XLOOKUP(AI$1,$Z$2:$Z$16,$AB$2:$AB$16)-$U1164)^2+(_xlfn.XLOOKUP(AI$1,$Z$2:$Z$16,$AC$2:$AC$16-$V1164)^2)))</f>
        <v/>
      </c>
      <c r="AJ1164" s="140" t="str">
        <f t="array" ref="AJ1164">IF(OR(AJ$1=0, $A1164=""),"",SQRT((_xlfn.XLOOKUP(AJ$1,$Z$2:$Z$16,$AA$2:$AA$16)-$T1164)^2+(_xlfn.XLOOKUP(AJ$1,$Z$2:$Z$16,$AB$2:$AB$16)-$U1164)^2+(_xlfn.XLOOKUP(AJ$1,$Z$2:$Z$16,$AC$2:$AC$16-$V1164)^2)))</f>
        <v/>
      </c>
      <c r="AK1164" s="140" t="str">
        <f t="array" ref="AK1164">IF(OR(AK$1=0, $A1164=""),"",SQRT((_xlfn.XLOOKUP(AK$1,$Z$2:$Z$16,$AA$2:$AA$16)-$T1164)^2+(_xlfn.XLOOKUP(AK$1,$Z$2:$Z$16,$AB$2:$AB$16)-$U1164)^2+(_xlfn.XLOOKUP(AK$1,$Z$2:$Z$16,$AC$2:$AC$16-$V1164)^2)))</f>
        <v/>
      </c>
      <c r="AL1164" s="140" t="str">
        <f t="array" ref="AL1164">IF(OR(AL$1=0, $A1164=""),"",SQRT((_xlfn.XLOOKUP(AL$1,$Z$2:$Z$16,$AA$2:$AA$16)-$T1164)^2+(_xlfn.XLOOKUP(AL$1,$Z$2:$Z$16,$AB$2:$AB$16)-$U1164)^2+(_xlfn.XLOOKUP(AL$1,$Z$2:$Z$16,$AC$2:$AC$16-$V1164)^2)))</f>
        <v/>
      </c>
      <c r="AM1164" s="140" t="str">
        <f t="array" ref="AM1164">IF(OR(AM$1=0, $A1164=""),"",SQRT((_xlfn.XLOOKUP(AM$1,$Z$2:$Z$16,$AA$2:$AA$16)-$T1164)^2+(_xlfn.XLOOKUP(AM$1,$Z$2:$Z$16,$AB$2:$AB$16)-$U1164)^2+(_xlfn.XLOOKUP(AM$1,$Z$2:$Z$16,$AC$2:$AC$16-$V1164)^2)))</f>
        <v/>
      </c>
      <c r="AN1164" s="140" t="str">
        <f t="array" ref="AN1164">IF(OR(AN$1=0, $A1164=""),"",SQRT((_xlfn.XLOOKUP(AN$1,$Z$2:$Z$16,$AA$2:$AA$16)-$T1164)^2+(_xlfn.XLOOKUP(AN$1,$Z$2:$Z$16,$AB$2:$AB$16)-$U1164)^2+(_xlfn.XLOOKUP(AN$1,$Z$2:$Z$16,$AC$2:$AC$16-$V1164)^2)))</f>
        <v/>
      </c>
      <c r="AO1164" s="140" t="str">
        <f t="array" ref="AO1164">IF(OR(AO$1=0, $A1164=""),"",SQRT((_xlfn.XLOOKUP(AO$1,$Z$2:$Z$16,$AA$2:$AA$16)-$T1164)^2+(_xlfn.XLOOKUP(AO$1,$Z$2:$Z$16,$AB$2:$AB$16)-$U1164)^2+(_xlfn.XLOOKUP(AO$1,$Z$2:$Z$16,$AC$2:$AC$16-$V1164)^2)))</f>
        <v/>
      </c>
      <c r="AP1164" s="141" t="str">
        <f t="array" ref="AP1164">IF(OR(AP$1=0, $A1164=""),"",SQRT((_xlfn.XLOOKUP(AP$1,$Z$2:$Z$16,$AA$2:$AA$16)-$T1164)^2+(_xlfn.XLOOKUP(AP$1,$Z$2:$Z$16,$AB$2:$AB$16)-$U1164)^2+(_xlfn.XLOOKUP(AP$1,$Z$2:$Z$16,$AC$2:$AC$16-$V1164)^2)))</f>
        <v/>
      </c>
      <c r="AQ1164" s="141" t="str">
        <f t="array" ref="AQ1164">IF(OR(AQ$1=0, $A1164=""),"",SQRT((_xlfn.XLOOKUP(AQ$1,$Z$2:$Z$16,$AA$2:$AA$16)-$T1164)^2+(_xlfn.XLOOKUP(AQ$1,$Z$2:$Z$16,$AB$2:$AB$16)-$U1164)^2+(_xlfn.XLOOKUP(AQ$1,$Z$2:$Z$16,$AC$2:$AC$16-$V1164)^2)))</f>
        <v/>
      </c>
      <c r="AR1164" s="141" t="str">
        <f t="array" ref="AR1164">IF(OR(AR$1=0, $A1164=""),"",SQRT((_xlfn.XLOOKUP(AR$1,$Z$2:$Z$16,$AA$2:$AA$16)-$T1164)^2+(_xlfn.XLOOKUP(AR$1,$Z$2:$Z$16,$AB$2:$AB$16)-$U1164)^2+(_xlfn.XLOOKUP(AR$1,$Z$2:$Z$16,$AC$2:$AC$16-$V1164)^2)))</f>
        <v/>
      </c>
      <c r="AS1164" s="141" t="str">
        <f t="array" ref="AS1164">IF(OR(AS$1=0, $A1164=""),"",SQRT((_xlfn.XLOOKUP(AS$1,$Z$2:$Z$16,$AA$2:$AA$16)-$T1164)^2+(_xlfn.XLOOKUP(AS$1,$Z$2:$Z$16,$AB$2:$AB$16)-$U1164)^2+(_xlfn.XLOOKUP(AS$1,$Z$2:$Z$16,$AC$2:$AC$16-$V1164)^2)))</f>
        <v/>
      </c>
      <c r="AT1164" s="141" t="str">
        <f t="array" ref="AT1164">IF(OR(AT$1=0, $A1164=""),"",SQRT((_xlfn.XLOOKUP(AT$1,$Z$2:$Z$16,$AA$2:$AA$16)-$T1164)^2+(_xlfn.XLOOKUP(AT$1,$Z$2:$Z$16,$AB$2:$AB$16)-$U1164)^2+(_xlfn.XLOOKUP(AT$1,$Z$2:$Z$16,$AC$2:$AC$16-$V1164)^2)))</f>
        <v/>
      </c>
      <c r="AU1164" s="141" t="str">
        <f t="array" ref="AU1164">IF(OR(AU$1=0, $A1164=""),"",SQRT((_xlfn.XLOOKUP(AU$1,$Z$2:$Z$16,$AA$2:$AA$16)-$T1164)^2+(_xlfn.XLOOKUP(AU$1,$Z$2:$Z$16,$AB$2:$AB$16)-$U1164)^2+(_xlfn.XLOOKUP(AU$1,$Z$2:$Z$16,$AC$2:$AC$16-$V1164)^2)))</f>
        <v/>
      </c>
      <c r="AV1164" s="142" t="str">
        <f t="array" ref="AV1164">IF(OR(AV$1=0, $A1164=""),"",SQRT((_xlfn.XLOOKUP(AV$1,$Z$2:$Z$16,$AA$2:$AA$16)-$T1164)^2+(_xlfn.XLOOKUP(AV$1,$Z$2:$Z$16,$AB$2:$AB$16)-$U1164)^2+(_xlfn.XLOOKUP(AV$1,$Z$2:$Z$16,$AC$2:$AC$16-$V1164)^2)))</f>
        <v/>
      </c>
      <c r="AW1164" s="124"/>
      <c r="AX1164" s="124"/>
      <c r="AY1164" s="125">
        <f t="shared" si="627"/>
        <v>0</v>
      </c>
      <c r="AZ1164" s="143">
        <f t="shared" si="628"/>
        <v>0</v>
      </c>
      <c r="BA1164" s="143">
        <f t="shared" si="629"/>
        <v>0</v>
      </c>
      <c r="BB1164" s="143">
        <f t="shared" si="630"/>
        <v>0</v>
      </c>
      <c r="BC1164" s="143">
        <f t="shared" si="631"/>
        <v>0</v>
      </c>
      <c r="BD1164" s="143">
        <f t="shared" si="632"/>
        <v>0</v>
      </c>
      <c r="BE1164" s="143">
        <f t="shared" si="633"/>
        <v>0</v>
      </c>
      <c r="BF1164" s="143">
        <f t="shared" si="634"/>
        <v>0</v>
      </c>
      <c r="BG1164" s="144">
        <f t="shared" si="635"/>
        <v>0</v>
      </c>
      <c r="BH1164" s="144">
        <f t="shared" si="636"/>
        <v>0</v>
      </c>
      <c r="BI1164" s="144">
        <f t="shared" si="637"/>
        <v>0</v>
      </c>
      <c r="BJ1164" s="144">
        <f t="shared" si="638"/>
        <v>0</v>
      </c>
      <c r="BK1164" s="144">
        <f t="shared" si="639"/>
        <v>0</v>
      </c>
      <c r="BL1164" s="144">
        <f t="shared" si="640"/>
        <v>0</v>
      </c>
      <c r="BM1164" s="145">
        <f t="shared" si="641"/>
        <v>0</v>
      </c>
      <c r="BN1164" s="124"/>
      <c r="BO1164" s="124"/>
      <c r="BP1164" s="124"/>
      <c r="BQ1164" s="124"/>
      <c r="BR1164" s="124"/>
      <c r="BS1164" s="124"/>
      <c r="BT1164" s="124"/>
      <c r="BU1164" s="124"/>
      <c r="BV1164" s="130"/>
      <c r="BW1164" s="130"/>
      <c r="BX1164" s="130"/>
      <c r="BY1164" s="130"/>
      <c r="BZ1164" s="130"/>
      <c r="CA1164" s="130"/>
      <c r="CB1164" s="130"/>
      <c r="CC1164" s="130"/>
      <c r="CD1164" s="130"/>
      <c r="CE1164" s="130"/>
      <c r="CF1164" s="130"/>
      <c r="CG1164" s="130"/>
      <c r="CH1164" s="130"/>
      <c r="CI1164" s="130"/>
      <c r="CJ1164" s="130"/>
      <c r="CM1164" s="159">
        <f t="shared" si="642"/>
        <v>0</v>
      </c>
      <c r="CN1164" s="160">
        <f t="shared" si="643"/>
        <v>0</v>
      </c>
      <c r="CO1164" s="160">
        <f t="shared" si="644"/>
        <v>0</v>
      </c>
      <c r="CP1164" s="160">
        <f t="shared" si="645"/>
        <v>0</v>
      </c>
      <c r="CQ1164" s="160">
        <f t="shared" si="646"/>
        <v>0</v>
      </c>
      <c r="CR1164" s="160" t="str">
        <f t="shared" si="647"/>
        <v/>
      </c>
      <c r="CS1164" s="160" t="str">
        <f t="shared" si="648"/>
        <v/>
      </c>
      <c r="CT1164" s="160" t="str">
        <f t="shared" si="649"/>
        <v/>
      </c>
      <c r="CU1164" s="162" t="str">
        <f t="shared" si="650"/>
        <v/>
      </c>
      <c r="CV1164" s="162" t="str">
        <f t="shared" si="651"/>
        <v/>
      </c>
      <c r="CW1164" s="162" t="str">
        <f t="shared" si="652"/>
        <v/>
      </c>
      <c r="CX1164" s="162" t="str">
        <f t="shared" si="653"/>
        <v/>
      </c>
      <c r="CY1164" s="162" t="str">
        <f t="shared" si="654"/>
        <v/>
      </c>
      <c r="CZ1164" s="162" t="str">
        <f t="shared" si="655"/>
        <v/>
      </c>
      <c r="DA1164" s="163" t="str">
        <f t="shared" si="656"/>
        <v/>
      </c>
    </row>
    <row r="1165" spans="1:105" ht="16.5" x14ac:dyDescent="0.3">
      <c r="A1165" s="135"/>
      <c r="B1165" s="136"/>
      <c r="C1165" s="136"/>
      <c r="D1165" s="137"/>
      <c r="E1165" s="176"/>
      <c r="F1165" s="182"/>
      <c r="G1165" s="183"/>
      <c r="H1165" s="183"/>
      <c r="I1165" s="183"/>
      <c r="J1165" s="183"/>
      <c r="K1165" s="183"/>
      <c r="L1165" s="183"/>
      <c r="M1165" s="186"/>
      <c r="N1165" s="182"/>
      <c r="O1165" s="184"/>
      <c r="P1165" s="178"/>
      <c r="Q1165" s="118">
        <f t="shared" si="625"/>
        <v>0</v>
      </c>
      <c r="R1165" s="3"/>
      <c r="S1165" s="3"/>
      <c r="T1165" s="4"/>
      <c r="U1165" s="4"/>
      <c r="V1165" s="99">
        <f t="shared" si="626"/>
        <v>0</v>
      </c>
      <c r="W1165" s="161"/>
      <c r="X1165" s="138"/>
      <c r="AH1165" s="158" t="str">
        <f t="array" ref="AH1165">IF(OR(AH$1=0, $A1165=""),"",SQRT((_xlfn.XLOOKUP(AH$1,$Z$2:$Z$16,$AA$2:$AA$16)-$T1165)^2+(_xlfn.XLOOKUP(AH$1,$Z$2:$Z$16,$AB$2:$AB$16)-$U1165)^2+(_xlfn.XLOOKUP(AH$1,$Z$2:$Z$16,$AC$2:$AC$16-$V1165)^2)))</f>
        <v/>
      </c>
      <c r="AI1165" s="140" t="str">
        <f t="array" ref="AI1165">IF(OR(AI$1=0, $A1165=""),"",SQRT((_xlfn.XLOOKUP(AI$1,$Z$2:$Z$16,$AA$2:$AA$16)-$T1165)^2+(_xlfn.XLOOKUP(AI$1,$Z$2:$Z$16,$AB$2:$AB$16)-$U1165)^2+(_xlfn.XLOOKUP(AI$1,$Z$2:$Z$16,$AC$2:$AC$16-$V1165)^2)))</f>
        <v/>
      </c>
      <c r="AJ1165" s="140" t="str">
        <f t="array" ref="AJ1165">IF(OR(AJ$1=0, $A1165=""),"",SQRT((_xlfn.XLOOKUP(AJ$1,$Z$2:$Z$16,$AA$2:$AA$16)-$T1165)^2+(_xlfn.XLOOKUP(AJ$1,$Z$2:$Z$16,$AB$2:$AB$16)-$U1165)^2+(_xlfn.XLOOKUP(AJ$1,$Z$2:$Z$16,$AC$2:$AC$16-$V1165)^2)))</f>
        <v/>
      </c>
      <c r="AK1165" s="140" t="str">
        <f t="array" ref="AK1165">IF(OR(AK$1=0, $A1165=""),"",SQRT((_xlfn.XLOOKUP(AK$1,$Z$2:$Z$16,$AA$2:$AA$16)-$T1165)^2+(_xlfn.XLOOKUP(AK$1,$Z$2:$Z$16,$AB$2:$AB$16)-$U1165)^2+(_xlfn.XLOOKUP(AK$1,$Z$2:$Z$16,$AC$2:$AC$16-$V1165)^2)))</f>
        <v/>
      </c>
      <c r="AL1165" s="140" t="str">
        <f t="array" ref="AL1165">IF(OR(AL$1=0, $A1165=""),"",SQRT((_xlfn.XLOOKUP(AL$1,$Z$2:$Z$16,$AA$2:$AA$16)-$T1165)^2+(_xlfn.XLOOKUP(AL$1,$Z$2:$Z$16,$AB$2:$AB$16)-$U1165)^2+(_xlfn.XLOOKUP(AL$1,$Z$2:$Z$16,$AC$2:$AC$16-$V1165)^2)))</f>
        <v/>
      </c>
      <c r="AM1165" s="140" t="str">
        <f t="array" ref="AM1165">IF(OR(AM$1=0, $A1165=""),"",SQRT((_xlfn.XLOOKUP(AM$1,$Z$2:$Z$16,$AA$2:$AA$16)-$T1165)^2+(_xlfn.XLOOKUP(AM$1,$Z$2:$Z$16,$AB$2:$AB$16)-$U1165)^2+(_xlfn.XLOOKUP(AM$1,$Z$2:$Z$16,$AC$2:$AC$16-$V1165)^2)))</f>
        <v/>
      </c>
      <c r="AN1165" s="140" t="str">
        <f t="array" ref="AN1165">IF(OR(AN$1=0, $A1165=""),"",SQRT((_xlfn.XLOOKUP(AN$1,$Z$2:$Z$16,$AA$2:$AA$16)-$T1165)^2+(_xlfn.XLOOKUP(AN$1,$Z$2:$Z$16,$AB$2:$AB$16)-$U1165)^2+(_xlfn.XLOOKUP(AN$1,$Z$2:$Z$16,$AC$2:$AC$16-$V1165)^2)))</f>
        <v/>
      </c>
      <c r="AO1165" s="140" t="str">
        <f t="array" ref="AO1165">IF(OR(AO$1=0, $A1165=""),"",SQRT((_xlfn.XLOOKUP(AO$1,$Z$2:$Z$16,$AA$2:$AA$16)-$T1165)^2+(_xlfn.XLOOKUP(AO$1,$Z$2:$Z$16,$AB$2:$AB$16)-$U1165)^2+(_xlfn.XLOOKUP(AO$1,$Z$2:$Z$16,$AC$2:$AC$16-$V1165)^2)))</f>
        <v/>
      </c>
      <c r="AP1165" s="141" t="str">
        <f t="array" ref="AP1165">IF(OR(AP$1=0, $A1165=""),"",SQRT((_xlfn.XLOOKUP(AP$1,$Z$2:$Z$16,$AA$2:$AA$16)-$T1165)^2+(_xlfn.XLOOKUP(AP$1,$Z$2:$Z$16,$AB$2:$AB$16)-$U1165)^2+(_xlfn.XLOOKUP(AP$1,$Z$2:$Z$16,$AC$2:$AC$16-$V1165)^2)))</f>
        <v/>
      </c>
      <c r="AQ1165" s="141" t="str">
        <f t="array" ref="AQ1165">IF(OR(AQ$1=0, $A1165=""),"",SQRT((_xlfn.XLOOKUP(AQ$1,$Z$2:$Z$16,$AA$2:$AA$16)-$T1165)^2+(_xlfn.XLOOKUP(AQ$1,$Z$2:$Z$16,$AB$2:$AB$16)-$U1165)^2+(_xlfn.XLOOKUP(AQ$1,$Z$2:$Z$16,$AC$2:$AC$16-$V1165)^2)))</f>
        <v/>
      </c>
      <c r="AR1165" s="141" t="str">
        <f t="array" ref="AR1165">IF(OR(AR$1=0, $A1165=""),"",SQRT((_xlfn.XLOOKUP(AR$1,$Z$2:$Z$16,$AA$2:$AA$16)-$T1165)^2+(_xlfn.XLOOKUP(AR$1,$Z$2:$Z$16,$AB$2:$AB$16)-$U1165)^2+(_xlfn.XLOOKUP(AR$1,$Z$2:$Z$16,$AC$2:$AC$16-$V1165)^2)))</f>
        <v/>
      </c>
      <c r="AS1165" s="141" t="str">
        <f t="array" ref="AS1165">IF(OR(AS$1=0, $A1165=""),"",SQRT((_xlfn.XLOOKUP(AS$1,$Z$2:$Z$16,$AA$2:$AA$16)-$T1165)^2+(_xlfn.XLOOKUP(AS$1,$Z$2:$Z$16,$AB$2:$AB$16)-$U1165)^2+(_xlfn.XLOOKUP(AS$1,$Z$2:$Z$16,$AC$2:$AC$16-$V1165)^2)))</f>
        <v/>
      </c>
      <c r="AT1165" s="141" t="str">
        <f t="array" ref="AT1165">IF(OR(AT$1=0, $A1165=""),"",SQRT((_xlfn.XLOOKUP(AT$1,$Z$2:$Z$16,$AA$2:$AA$16)-$T1165)^2+(_xlfn.XLOOKUP(AT$1,$Z$2:$Z$16,$AB$2:$AB$16)-$U1165)^2+(_xlfn.XLOOKUP(AT$1,$Z$2:$Z$16,$AC$2:$AC$16-$V1165)^2)))</f>
        <v/>
      </c>
      <c r="AU1165" s="141" t="str">
        <f t="array" ref="AU1165">IF(OR(AU$1=0, $A1165=""),"",SQRT((_xlfn.XLOOKUP(AU$1,$Z$2:$Z$16,$AA$2:$AA$16)-$T1165)^2+(_xlfn.XLOOKUP(AU$1,$Z$2:$Z$16,$AB$2:$AB$16)-$U1165)^2+(_xlfn.XLOOKUP(AU$1,$Z$2:$Z$16,$AC$2:$AC$16-$V1165)^2)))</f>
        <v/>
      </c>
      <c r="AV1165" s="142" t="str">
        <f t="array" ref="AV1165">IF(OR(AV$1=0, $A1165=""),"",SQRT((_xlfn.XLOOKUP(AV$1,$Z$2:$Z$16,$AA$2:$AA$16)-$T1165)^2+(_xlfn.XLOOKUP(AV$1,$Z$2:$Z$16,$AB$2:$AB$16)-$U1165)^2+(_xlfn.XLOOKUP(AV$1,$Z$2:$Z$16,$AC$2:$AC$16-$V1165)^2)))</f>
        <v/>
      </c>
      <c r="AW1165" s="124"/>
      <c r="AX1165" s="124"/>
      <c r="AY1165" s="125">
        <f t="shared" si="627"/>
        <v>0</v>
      </c>
      <c r="AZ1165" s="143">
        <f t="shared" si="628"/>
        <v>0</v>
      </c>
      <c r="BA1165" s="143">
        <f t="shared" si="629"/>
        <v>0</v>
      </c>
      <c r="BB1165" s="143">
        <f t="shared" si="630"/>
        <v>0</v>
      </c>
      <c r="BC1165" s="143">
        <f t="shared" si="631"/>
        <v>0</v>
      </c>
      <c r="BD1165" s="143">
        <f t="shared" si="632"/>
        <v>0</v>
      </c>
      <c r="BE1165" s="143">
        <f t="shared" si="633"/>
        <v>0</v>
      </c>
      <c r="BF1165" s="143">
        <f t="shared" si="634"/>
        <v>0</v>
      </c>
      <c r="BG1165" s="144">
        <f t="shared" si="635"/>
        <v>0</v>
      </c>
      <c r="BH1165" s="144">
        <f t="shared" si="636"/>
        <v>0</v>
      </c>
      <c r="BI1165" s="144">
        <f t="shared" si="637"/>
        <v>0</v>
      </c>
      <c r="BJ1165" s="144">
        <f t="shared" si="638"/>
        <v>0</v>
      </c>
      <c r="BK1165" s="144">
        <f t="shared" si="639"/>
        <v>0</v>
      </c>
      <c r="BL1165" s="144">
        <f t="shared" si="640"/>
        <v>0</v>
      </c>
      <c r="BM1165" s="145">
        <f t="shared" si="641"/>
        <v>0</v>
      </c>
      <c r="BN1165" s="124"/>
      <c r="BO1165" s="124"/>
      <c r="BP1165" s="124"/>
      <c r="BQ1165" s="124"/>
      <c r="BR1165" s="124"/>
      <c r="BS1165" s="124"/>
      <c r="BT1165" s="124"/>
      <c r="BU1165" s="124"/>
      <c r="BV1165" s="130"/>
      <c r="BW1165" s="130"/>
      <c r="BX1165" s="130"/>
      <c r="BY1165" s="130"/>
      <c r="BZ1165" s="130"/>
      <c r="CA1165" s="130"/>
      <c r="CB1165" s="130"/>
      <c r="CC1165" s="130"/>
      <c r="CD1165" s="130"/>
      <c r="CE1165" s="130"/>
      <c r="CF1165" s="130"/>
      <c r="CG1165" s="130"/>
      <c r="CH1165" s="130"/>
      <c r="CI1165" s="130"/>
      <c r="CJ1165" s="130"/>
      <c r="CM1165" s="159">
        <f t="shared" si="642"/>
        <v>0</v>
      </c>
      <c r="CN1165" s="160">
        <f t="shared" si="643"/>
        <v>0</v>
      </c>
      <c r="CO1165" s="160">
        <f t="shared" si="644"/>
        <v>0</v>
      </c>
      <c r="CP1165" s="160">
        <f t="shared" si="645"/>
        <v>0</v>
      </c>
      <c r="CQ1165" s="160">
        <f t="shared" si="646"/>
        <v>0</v>
      </c>
      <c r="CR1165" s="160" t="str">
        <f t="shared" si="647"/>
        <v/>
      </c>
      <c r="CS1165" s="160" t="str">
        <f t="shared" si="648"/>
        <v/>
      </c>
      <c r="CT1165" s="160" t="str">
        <f t="shared" si="649"/>
        <v/>
      </c>
      <c r="CU1165" s="162" t="str">
        <f t="shared" si="650"/>
        <v/>
      </c>
      <c r="CV1165" s="162" t="str">
        <f t="shared" si="651"/>
        <v/>
      </c>
      <c r="CW1165" s="162" t="str">
        <f t="shared" si="652"/>
        <v/>
      </c>
      <c r="CX1165" s="162" t="str">
        <f t="shared" si="653"/>
        <v/>
      </c>
      <c r="CY1165" s="162" t="str">
        <f t="shared" si="654"/>
        <v/>
      </c>
      <c r="CZ1165" s="162" t="str">
        <f t="shared" si="655"/>
        <v/>
      </c>
      <c r="DA1165" s="163" t="str">
        <f t="shared" si="656"/>
        <v/>
      </c>
    </row>
    <row r="1166" spans="1:105" ht="16.5" x14ac:dyDescent="0.3">
      <c r="A1166" s="135"/>
      <c r="B1166" s="136"/>
      <c r="C1166" s="136"/>
      <c r="D1166" s="137"/>
      <c r="E1166" s="176"/>
      <c r="F1166" s="182"/>
      <c r="G1166" s="183"/>
      <c r="H1166" s="183"/>
      <c r="I1166" s="183"/>
      <c r="J1166" s="183"/>
      <c r="K1166" s="183"/>
      <c r="L1166" s="183"/>
      <c r="M1166" s="186"/>
      <c r="N1166" s="182"/>
      <c r="O1166" s="184"/>
      <c r="P1166" s="178"/>
      <c r="Q1166" s="118">
        <f t="shared" si="625"/>
        <v>0</v>
      </c>
      <c r="R1166" s="3"/>
      <c r="S1166" s="3"/>
      <c r="T1166" s="4"/>
      <c r="U1166" s="4"/>
      <c r="V1166" s="99">
        <f t="shared" si="626"/>
        <v>0</v>
      </c>
      <c r="W1166" s="161"/>
      <c r="X1166" s="138"/>
      <c r="AH1166" s="158" t="str">
        <f t="array" ref="AH1166">IF(OR(AH$1=0, $A1166=""),"",SQRT((_xlfn.XLOOKUP(AH$1,$Z$2:$Z$16,$AA$2:$AA$16)-$T1166)^2+(_xlfn.XLOOKUP(AH$1,$Z$2:$Z$16,$AB$2:$AB$16)-$U1166)^2+(_xlfn.XLOOKUP(AH$1,$Z$2:$Z$16,$AC$2:$AC$16-$V1166)^2)))</f>
        <v/>
      </c>
      <c r="AI1166" s="140" t="str">
        <f t="array" ref="AI1166">IF(OR(AI$1=0, $A1166=""),"",SQRT((_xlfn.XLOOKUP(AI$1,$Z$2:$Z$16,$AA$2:$AA$16)-$T1166)^2+(_xlfn.XLOOKUP(AI$1,$Z$2:$Z$16,$AB$2:$AB$16)-$U1166)^2+(_xlfn.XLOOKUP(AI$1,$Z$2:$Z$16,$AC$2:$AC$16-$V1166)^2)))</f>
        <v/>
      </c>
      <c r="AJ1166" s="140" t="str">
        <f t="array" ref="AJ1166">IF(OR(AJ$1=0, $A1166=""),"",SQRT((_xlfn.XLOOKUP(AJ$1,$Z$2:$Z$16,$AA$2:$AA$16)-$T1166)^2+(_xlfn.XLOOKUP(AJ$1,$Z$2:$Z$16,$AB$2:$AB$16)-$U1166)^2+(_xlfn.XLOOKUP(AJ$1,$Z$2:$Z$16,$AC$2:$AC$16-$V1166)^2)))</f>
        <v/>
      </c>
      <c r="AK1166" s="140" t="str">
        <f t="array" ref="AK1166">IF(OR(AK$1=0, $A1166=""),"",SQRT((_xlfn.XLOOKUP(AK$1,$Z$2:$Z$16,$AA$2:$AA$16)-$T1166)^2+(_xlfn.XLOOKUP(AK$1,$Z$2:$Z$16,$AB$2:$AB$16)-$U1166)^2+(_xlfn.XLOOKUP(AK$1,$Z$2:$Z$16,$AC$2:$AC$16-$V1166)^2)))</f>
        <v/>
      </c>
      <c r="AL1166" s="140" t="str">
        <f t="array" ref="AL1166">IF(OR(AL$1=0, $A1166=""),"",SQRT((_xlfn.XLOOKUP(AL$1,$Z$2:$Z$16,$AA$2:$AA$16)-$T1166)^2+(_xlfn.XLOOKUP(AL$1,$Z$2:$Z$16,$AB$2:$AB$16)-$U1166)^2+(_xlfn.XLOOKUP(AL$1,$Z$2:$Z$16,$AC$2:$AC$16-$V1166)^2)))</f>
        <v/>
      </c>
      <c r="AM1166" s="140" t="str">
        <f t="array" ref="AM1166">IF(OR(AM$1=0, $A1166=""),"",SQRT((_xlfn.XLOOKUP(AM$1,$Z$2:$Z$16,$AA$2:$AA$16)-$T1166)^2+(_xlfn.XLOOKUP(AM$1,$Z$2:$Z$16,$AB$2:$AB$16)-$U1166)^2+(_xlfn.XLOOKUP(AM$1,$Z$2:$Z$16,$AC$2:$AC$16-$V1166)^2)))</f>
        <v/>
      </c>
      <c r="AN1166" s="140" t="str">
        <f t="array" ref="AN1166">IF(OR(AN$1=0, $A1166=""),"",SQRT((_xlfn.XLOOKUP(AN$1,$Z$2:$Z$16,$AA$2:$AA$16)-$T1166)^2+(_xlfn.XLOOKUP(AN$1,$Z$2:$Z$16,$AB$2:$AB$16)-$U1166)^2+(_xlfn.XLOOKUP(AN$1,$Z$2:$Z$16,$AC$2:$AC$16-$V1166)^2)))</f>
        <v/>
      </c>
      <c r="AO1166" s="140" t="str">
        <f t="array" ref="AO1166">IF(OR(AO$1=0, $A1166=""),"",SQRT((_xlfn.XLOOKUP(AO$1,$Z$2:$Z$16,$AA$2:$AA$16)-$T1166)^2+(_xlfn.XLOOKUP(AO$1,$Z$2:$Z$16,$AB$2:$AB$16)-$U1166)^2+(_xlfn.XLOOKUP(AO$1,$Z$2:$Z$16,$AC$2:$AC$16-$V1166)^2)))</f>
        <v/>
      </c>
      <c r="AP1166" s="141" t="str">
        <f t="array" ref="AP1166">IF(OR(AP$1=0, $A1166=""),"",SQRT((_xlfn.XLOOKUP(AP$1,$Z$2:$Z$16,$AA$2:$AA$16)-$T1166)^2+(_xlfn.XLOOKUP(AP$1,$Z$2:$Z$16,$AB$2:$AB$16)-$U1166)^2+(_xlfn.XLOOKUP(AP$1,$Z$2:$Z$16,$AC$2:$AC$16-$V1166)^2)))</f>
        <v/>
      </c>
      <c r="AQ1166" s="141" t="str">
        <f t="array" ref="AQ1166">IF(OR(AQ$1=0, $A1166=""),"",SQRT((_xlfn.XLOOKUP(AQ$1,$Z$2:$Z$16,$AA$2:$AA$16)-$T1166)^2+(_xlfn.XLOOKUP(AQ$1,$Z$2:$Z$16,$AB$2:$AB$16)-$U1166)^2+(_xlfn.XLOOKUP(AQ$1,$Z$2:$Z$16,$AC$2:$AC$16-$V1166)^2)))</f>
        <v/>
      </c>
      <c r="AR1166" s="141" t="str">
        <f t="array" ref="AR1166">IF(OR(AR$1=0, $A1166=""),"",SQRT((_xlfn.XLOOKUP(AR$1,$Z$2:$Z$16,$AA$2:$AA$16)-$T1166)^2+(_xlfn.XLOOKUP(AR$1,$Z$2:$Z$16,$AB$2:$AB$16)-$U1166)^2+(_xlfn.XLOOKUP(AR$1,$Z$2:$Z$16,$AC$2:$AC$16-$V1166)^2)))</f>
        <v/>
      </c>
      <c r="AS1166" s="141" t="str">
        <f t="array" ref="AS1166">IF(OR(AS$1=0, $A1166=""),"",SQRT((_xlfn.XLOOKUP(AS$1,$Z$2:$Z$16,$AA$2:$AA$16)-$T1166)^2+(_xlfn.XLOOKUP(AS$1,$Z$2:$Z$16,$AB$2:$AB$16)-$U1166)^2+(_xlfn.XLOOKUP(AS$1,$Z$2:$Z$16,$AC$2:$AC$16-$V1166)^2)))</f>
        <v/>
      </c>
      <c r="AT1166" s="141" t="str">
        <f t="array" ref="AT1166">IF(OR(AT$1=0, $A1166=""),"",SQRT((_xlfn.XLOOKUP(AT$1,$Z$2:$Z$16,$AA$2:$AA$16)-$T1166)^2+(_xlfn.XLOOKUP(AT$1,$Z$2:$Z$16,$AB$2:$AB$16)-$U1166)^2+(_xlfn.XLOOKUP(AT$1,$Z$2:$Z$16,$AC$2:$AC$16-$V1166)^2)))</f>
        <v/>
      </c>
      <c r="AU1166" s="141" t="str">
        <f t="array" ref="AU1166">IF(OR(AU$1=0, $A1166=""),"",SQRT((_xlfn.XLOOKUP(AU$1,$Z$2:$Z$16,$AA$2:$AA$16)-$T1166)^2+(_xlfn.XLOOKUP(AU$1,$Z$2:$Z$16,$AB$2:$AB$16)-$U1166)^2+(_xlfn.XLOOKUP(AU$1,$Z$2:$Z$16,$AC$2:$AC$16-$V1166)^2)))</f>
        <v/>
      </c>
      <c r="AV1166" s="142" t="str">
        <f t="array" ref="AV1166">IF(OR(AV$1=0, $A1166=""),"",SQRT((_xlfn.XLOOKUP(AV$1,$Z$2:$Z$16,$AA$2:$AA$16)-$T1166)^2+(_xlfn.XLOOKUP(AV$1,$Z$2:$Z$16,$AB$2:$AB$16)-$U1166)^2+(_xlfn.XLOOKUP(AV$1,$Z$2:$Z$16,$AC$2:$AC$16-$V1166)^2)))</f>
        <v/>
      </c>
      <c r="AW1166" s="124"/>
      <c r="AX1166" s="124"/>
      <c r="AY1166" s="125">
        <f t="shared" si="627"/>
        <v>0</v>
      </c>
      <c r="AZ1166" s="143">
        <f t="shared" si="628"/>
        <v>0</v>
      </c>
      <c r="BA1166" s="143">
        <f t="shared" si="629"/>
        <v>0</v>
      </c>
      <c r="BB1166" s="143">
        <f t="shared" si="630"/>
        <v>0</v>
      </c>
      <c r="BC1166" s="143">
        <f t="shared" si="631"/>
        <v>0</v>
      </c>
      <c r="BD1166" s="143">
        <f t="shared" si="632"/>
        <v>0</v>
      </c>
      <c r="BE1166" s="143">
        <f t="shared" si="633"/>
        <v>0</v>
      </c>
      <c r="BF1166" s="143">
        <f t="shared" si="634"/>
        <v>0</v>
      </c>
      <c r="BG1166" s="144">
        <f t="shared" si="635"/>
        <v>0</v>
      </c>
      <c r="BH1166" s="144">
        <f t="shared" si="636"/>
        <v>0</v>
      </c>
      <c r="BI1166" s="144">
        <f t="shared" si="637"/>
        <v>0</v>
      </c>
      <c r="BJ1166" s="144">
        <f t="shared" si="638"/>
        <v>0</v>
      </c>
      <c r="BK1166" s="144">
        <f t="shared" si="639"/>
        <v>0</v>
      </c>
      <c r="BL1166" s="144">
        <f t="shared" si="640"/>
        <v>0</v>
      </c>
      <c r="BM1166" s="145">
        <f t="shared" si="641"/>
        <v>0</v>
      </c>
      <c r="BN1166" s="124"/>
      <c r="BO1166" s="124"/>
      <c r="BP1166" s="124"/>
      <c r="BQ1166" s="124"/>
      <c r="BR1166" s="124"/>
      <c r="BS1166" s="124"/>
      <c r="BT1166" s="124"/>
      <c r="BU1166" s="124"/>
      <c r="BV1166" s="130"/>
      <c r="BW1166" s="130"/>
      <c r="BX1166" s="130"/>
      <c r="BY1166" s="130"/>
      <c r="BZ1166" s="130"/>
      <c r="CA1166" s="130"/>
      <c r="CB1166" s="130"/>
      <c r="CC1166" s="130"/>
      <c r="CD1166" s="130"/>
      <c r="CE1166" s="130"/>
      <c r="CF1166" s="130"/>
      <c r="CG1166" s="130"/>
      <c r="CH1166" s="130"/>
      <c r="CI1166" s="130"/>
      <c r="CJ1166" s="130"/>
      <c r="CM1166" s="159">
        <f t="shared" si="642"/>
        <v>0</v>
      </c>
      <c r="CN1166" s="160">
        <f t="shared" si="643"/>
        <v>0</v>
      </c>
      <c r="CO1166" s="160">
        <f t="shared" si="644"/>
        <v>0</v>
      </c>
      <c r="CP1166" s="160">
        <f t="shared" si="645"/>
        <v>0</v>
      </c>
      <c r="CQ1166" s="160">
        <f t="shared" si="646"/>
        <v>0</v>
      </c>
      <c r="CR1166" s="160" t="str">
        <f t="shared" si="647"/>
        <v/>
      </c>
      <c r="CS1166" s="160" t="str">
        <f t="shared" si="648"/>
        <v/>
      </c>
      <c r="CT1166" s="160" t="str">
        <f t="shared" si="649"/>
        <v/>
      </c>
      <c r="CU1166" s="162" t="str">
        <f t="shared" si="650"/>
        <v/>
      </c>
      <c r="CV1166" s="162" t="str">
        <f t="shared" si="651"/>
        <v/>
      </c>
      <c r="CW1166" s="162" t="str">
        <f t="shared" si="652"/>
        <v/>
      </c>
      <c r="CX1166" s="162" t="str">
        <f t="shared" si="653"/>
        <v/>
      </c>
      <c r="CY1166" s="162" t="str">
        <f t="shared" si="654"/>
        <v/>
      </c>
      <c r="CZ1166" s="162" t="str">
        <f t="shared" si="655"/>
        <v/>
      </c>
      <c r="DA1166" s="163" t="str">
        <f t="shared" si="656"/>
        <v/>
      </c>
    </row>
    <row r="1167" spans="1:105" ht="16.5" x14ac:dyDescent="0.3">
      <c r="A1167" s="135"/>
      <c r="B1167" s="136"/>
      <c r="C1167" s="136"/>
      <c r="D1167" s="137"/>
      <c r="E1167" s="176"/>
      <c r="F1167" s="182"/>
      <c r="G1167" s="183"/>
      <c r="H1167" s="183"/>
      <c r="I1167" s="183"/>
      <c r="J1167" s="183"/>
      <c r="K1167" s="183"/>
      <c r="L1167" s="183"/>
      <c r="M1167" s="186"/>
      <c r="N1167" s="182"/>
      <c r="O1167" s="184"/>
      <c r="P1167" s="178"/>
      <c r="Q1167" s="118">
        <f t="shared" si="625"/>
        <v>0</v>
      </c>
      <c r="R1167" s="3"/>
      <c r="S1167" s="3"/>
      <c r="T1167" s="4"/>
      <c r="U1167" s="4"/>
      <c r="V1167" s="99">
        <f t="shared" si="626"/>
        <v>0</v>
      </c>
      <c r="W1167" s="161"/>
      <c r="X1167" s="138"/>
      <c r="AH1167" s="158" t="str">
        <f t="array" ref="AH1167">IF(OR(AH$1=0, $A1167=""),"",SQRT((_xlfn.XLOOKUP(AH$1,$Z$2:$Z$16,$AA$2:$AA$16)-$T1167)^2+(_xlfn.XLOOKUP(AH$1,$Z$2:$Z$16,$AB$2:$AB$16)-$U1167)^2+(_xlfn.XLOOKUP(AH$1,$Z$2:$Z$16,$AC$2:$AC$16-$V1167)^2)))</f>
        <v/>
      </c>
      <c r="AI1167" s="140" t="str">
        <f t="array" ref="AI1167">IF(OR(AI$1=0, $A1167=""),"",SQRT((_xlfn.XLOOKUP(AI$1,$Z$2:$Z$16,$AA$2:$AA$16)-$T1167)^2+(_xlfn.XLOOKUP(AI$1,$Z$2:$Z$16,$AB$2:$AB$16)-$U1167)^2+(_xlfn.XLOOKUP(AI$1,$Z$2:$Z$16,$AC$2:$AC$16-$V1167)^2)))</f>
        <v/>
      </c>
      <c r="AJ1167" s="140" t="str">
        <f t="array" ref="AJ1167">IF(OR(AJ$1=0, $A1167=""),"",SQRT((_xlfn.XLOOKUP(AJ$1,$Z$2:$Z$16,$AA$2:$AA$16)-$T1167)^2+(_xlfn.XLOOKUP(AJ$1,$Z$2:$Z$16,$AB$2:$AB$16)-$U1167)^2+(_xlfn.XLOOKUP(AJ$1,$Z$2:$Z$16,$AC$2:$AC$16-$V1167)^2)))</f>
        <v/>
      </c>
      <c r="AK1167" s="140" t="str">
        <f t="array" ref="AK1167">IF(OR(AK$1=0, $A1167=""),"",SQRT((_xlfn.XLOOKUP(AK$1,$Z$2:$Z$16,$AA$2:$AA$16)-$T1167)^2+(_xlfn.XLOOKUP(AK$1,$Z$2:$Z$16,$AB$2:$AB$16)-$U1167)^2+(_xlfn.XLOOKUP(AK$1,$Z$2:$Z$16,$AC$2:$AC$16-$V1167)^2)))</f>
        <v/>
      </c>
      <c r="AL1167" s="140" t="str">
        <f t="array" ref="AL1167">IF(OR(AL$1=0, $A1167=""),"",SQRT((_xlfn.XLOOKUP(AL$1,$Z$2:$Z$16,$AA$2:$AA$16)-$T1167)^2+(_xlfn.XLOOKUP(AL$1,$Z$2:$Z$16,$AB$2:$AB$16)-$U1167)^2+(_xlfn.XLOOKUP(AL$1,$Z$2:$Z$16,$AC$2:$AC$16-$V1167)^2)))</f>
        <v/>
      </c>
      <c r="AM1167" s="140" t="str">
        <f t="array" ref="AM1167">IF(OR(AM$1=0, $A1167=""),"",SQRT((_xlfn.XLOOKUP(AM$1,$Z$2:$Z$16,$AA$2:$AA$16)-$T1167)^2+(_xlfn.XLOOKUP(AM$1,$Z$2:$Z$16,$AB$2:$AB$16)-$U1167)^2+(_xlfn.XLOOKUP(AM$1,$Z$2:$Z$16,$AC$2:$AC$16-$V1167)^2)))</f>
        <v/>
      </c>
      <c r="AN1167" s="140" t="str">
        <f t="array" ref="AN1167">IF(OR(AN$1=0, $A1167=""),"",SQRT((_xlfn.XLOOKUP(AN$1,$Z$2:$Z$16,$AA$2:$AA$16)-$T1167)^2+(_xlfn.XLOOKUP(AN$1,$Z$2:$Z$16,$AB$2:$AB$16)-$U1167)^2+(_xlfn.XLOOKUP(AN$1,$Z$2:$Z$16,$AC$2:$AC$16-$V1167)^2)))</f>
        <v/>
      </c>
      <c r="AO1167" s="140" t="str">
        <f t="array" ref="AO1167">IF(OR(AO$1=0, $A1167=""),"",SQRT((_xlfn.XLOOKUP(AO$1,$Z$2:$Z$16,$AA$2:$AA$16)-$T1167)^2+(_xlfn.XLOOKUP(AO$1,$Z$2:$Z$16,$AB$2:$AB$16)-$U1167)^2+(_xlfn.XLOOKUP(AO$1,$Z$2:$Z$16,$AC$2:$AC$16-$V1167)^2)))</f>
        <v/>
      </c>
      <c r="AP1167" s="141" t="str">
        <f t="array" ref="AP1167">IF(OR(AP$1=0, $A1167=""),"",SQRT((_xlfn.XLOOKUP(AP$1,$Z$2:$Z$16,$AA$2:$AA$16)-$T1167)^2+(_xlfn.XLOOKUP(AP$1,$Z$2:$Z$16,$AB$2:$AB$16)-$U1167)^2+(_xlfn.XLOOKUP(AP$1,$Z$2:$Z$16,$AC$2:$AC$16-$V1167)^2)))</f>
        <v/>
      </c>
      <c r="AQ1167" s="141" t="str">
        <f t="array" ref="AQ1167">IF(OR(AQ$1=0, $A1167=""),"",SQRT((_xlfn.XLOOKUP(AQ$1,$Z$2:$Z$16,$AA$2:$AA$16)-$T1167)^2+(_xlfn.XLOOKUP(AQ$1,$Z$2:$Z$16,$AB$2:$AB$16)-$U1167)^2+(_xlfn.XLOOKUP(AQ$1,$Z$2:$Z$16,$AC$2:$AC$16-$V1167)^2)))</f>
        <v/>
      </c>
      <c r="AR1167" s="141" t="str">
        <f t="array" ref="AR1167">IF(OR(AR$1=0, $A1167=""),"",SQRT((_xlfn.XLOOKUP(AR$1,$Z$2:$Z$16,$AA$2:$AA$16)-$T1167)^2+(_xlfn.XLOOKUP(AR$1,$Z$2:$Z$16,$AB$2:$AB$16)-$U1167)^2+(_xlfn.XLOOKUP(AR$1,$Z$2:$Z$16,$AC$2:$AC$16-$V1167)^2)))</f>
        <v/>
      </c>
      <c r="AS1167" s="141" t="str">
        <f t="array" ref="AS1167">IF(OR(AS$1=0, $A1167=""),"",SQRT((_xlfn.XLOOKUP(AS$1,$Z$2:$Z$16,$AA$2:$AA$16)-$T1167)^2+(_xlfn.XLOOKUP(AS$1,$Z$2:$Z$16,$AB$2:$AB$16)-$U1167)^2+(_xlfn.XLOOKUP(AS$1,$Z$2:$Z$16,$AC$2:$AC$16-$V1167)^2)))</f>
        <v/>
      </c>
      <c r="AT1167" s="141" t="str">
        <f t="array" ref="AT1167">IF(OR(AT$1=0, $A1167=""),"",SQRT((_xlfn.XLOOKUP(AT$1,$Z$2:$Z$16,$AA$2:$AA$16)-$T1167)^2+(_xlfn.XLOOKUP(AT$1,$Z$2:$Z$16,$AB$2:$AB$16)-$U1167)^2+(_xlfn.XLOOKUP(AT$1,$Z$2:$Z$16,$AC$2:$AC$16-$V1167)^2)))</f>
        <v/>
      </c>
      <c r="AU1167" s="141" t="str">
        <f t="array" ref="AU1167">IF(OR(AU$1=0, $A1167=""),"",SQRT((_xlfn.XLOOKUP(AU$1,$Z$2:$Z$16,$AA$2:$AA$16)-$T1167)^2+(_xlfn.XLOOKUP(AU$1,$Z$2:$Z$16,$AB$2:$AB$16)-$U1167)^2+(_xlfn.XLOOKUP(AU$1,$Z$2:$Z$16,$AC$2:$AC$16-$V1167)^2)))</f>
        <v/>
      </c>
      <c r="AV1167" s="142" t="str">
        <f t="array" ref="AV1167">IF(OR(AV$1=0, $A1167=""),"",SQRT((_xlfn.XLOOKUP(AV$1,$Z$2:$Z$16,$AA$2:$AA$16)-$T1167)^2+(_xlfn.XLOOKUP(AV$1,$Z$2:$Z$16,$AB$2:$AB$16)-$U1167)^2+(_xlfn.XLOOKUP(AV$1,$Z$2:$Z$16,$AC$2:$AC$16-$V1167)^2)))</f>
        <v/>
      </c>
      <c r="AW1167" s="124"/>
      <c r="AX1167" s="124"/>
      <c r="AY1167" s="125">
        <f t="shared" si="627"/>
        <v>0</v>
      </c>
      <c r="AZ1167" s="143">
        <f t="shared" si="628"/>
        <v>0</v>
      </c>
      <c r="BA1167" s="143">
        <f t="shared" si="629"/>
        <v>0</v>
      </c>
      <c r="BB1167" s="143">
        <f t="shared" si="630"/>
        <v>0</v>
      </c>
      <c r="BC1167" s="143">
        <f t="shared" si="631"/>
        <v>0</v>
      </c>
      <c r="BD1167" s="143">
        <f t="shared" si="632"/>
        <v>0</v>
      </c>
      <c r="BE1167" s="143">
        <f t="shared" si="633"/>
        <v>0</v>
      </c>
      <c r="BF1167" s="143">
        <f t="shared" si="634"/>
        <v>0</v>
      </c>
      <c r="BG1167" s="144">
        <f t="shared" si="635"/>
        <v>0</v>
      </c>
      <c r="BH1167" s="144">
        <f t="shared" si="636"/>
        <v>0</v>
      </c>
      <c r="BI1167" s="144">
        <f t="shared" si="637"/>
        <v>0</v>
      </c>
      <c r="BJ1167" s="144">
        <f t="shared" si="638"/>
        <v>0</v>
      </c>
      <c r="BK1167" s="144">
        <f t="shared" si="639"/>
        <v>0</v>
      </c>
      <c r="BL1167" s="144">
        <f t="shared" si="640"/>
        <v>0</v>
      </c>
      <c r="BM1167" s="145">
        <f t="shared" si="641"/>
        <v>0</v>
      </c>
      <c r="BN1167" s="124"/>
      <c r="BO1167" s="124"/>
      <c r="BP1167" s="124"/>
      <c r="BQ1167" s="124"/>
      <c r="BR1167" s="124"/>
      <c r="BS1167" s="124"/>
      <c r="BT1167" s="124"/>
      <c r="BU1167" s="124"/>
      <c r="BV1167" s="130"/>
      <c r="BW1167" s="130"/>
      <c r="BX1167" s="130"/>
      <c r="BY1167" s="130"/>
      <c r="BZ1167" s="130"/>
      <c r="CA1167" s="130"/>
      <c r="CB1167" s="130"/>
      <c r="CC1167" s="130"/>
      <c r="CD1167" s="130"/>
      <c r="CE1167" s="130"/>
      <c r="CF1167" s="130"/>
      <c r="CG1167" s="130"/>
      <c r="CH1167" s="130"/>
      <c r="CI1167" s="130"/>
      <c r="CJ1167" s="130"/>
      <c r="CM1167" s="159">
        <f t="shared" si="642"/>
        <v>0</v>
      </c>
      <c r="CN1167" s="160">
        <f t="shared" si="643"/>
        <v>0</v>
      </c>
      <c r="CO1167" s="160">
        <f t="shared" si="644"/>
        <v>0</v>
      </c>
      <c r="CP1167" s="160">
        <f t="shared" si="645"/>
        <v>0</v>
      </c>
      <c r="CQ1167" s="160">
        <f t="shared" si="646"/>
        <v>0</v>
      </c>
      <c r="CR1167" s="160" t="str">
        <f t="shared" si="647"/>
        <v/>
      </c>
      <c r="CS1167" s="160" t="str">
        <f t="shared" si="648"/>
        <v/>
      </c>
      <c r="CT1167" s="160" t="str">
        <f t="shared" si="649"/>
        <v/>
      </c>
      <c r="CU1167" s="162" t="str">
        <f t="shared" si="650"/>
        <v/>
      </c>
      <c r="CV1167" s="162" t="str">
        <f t="shared" si="651"/>
        <v/>
      </c>
      <c r="CW1167" s="162" t="str">
        <f t="shared" si="652"/>
        <v/>
      </c>
      <c r="CX1167" s="162" t="str">
        <f t="shared" si="653"/>
        <v/>
      </c>
      <c r="CY1167" s="162" t="str">
        <f t="shared" si="654"/>
        <v/>
      </c>
      <c r="CZ1167" s="162" t="str">
        <f t="shared" si="655"/>
        <v/>
      </c>
      <c r="DA1167" s="163" t="str">
        <f t="shared" si="656"/>
        <v/>
      </c>
    </row>
    <row r="1168" spans="1:105" ht="16.5" x14ac:dyDescent="0.3">
      <c r="A1168" s="135"/>
      <c r="B1168" s="136"/>
      <c r="C1168" s="136"/>
      <c r="D1168" s="137"/>
      <c r="E1168" s="176"/>
      <c r="F1168" s="182"/>
      <c r="G1168" s="183"/>
      <c r="H1168" s="183"/>
      <c r="I1168" s="183"/>
      <c r="J1168" s="183"/>
      <c r="K1168" s="183"/>
      <c r="L1168" s="183"/>
      <c r="M1168" s="186"/>
      <c r="N1168" s="182"/>
      <c r="O1168" s="184"/>
      <c r="P1168" s="178"/>
      <c r="Q1168" s="118">
        <f t="shared" si="625"/>
        <v>0</v>
      </c>
      <c r="R1168" s="3"/>
      <c r="S1168" s="3"/>
      <c r="T1168" s="4"/>
      <c r="U1168" s="4"/>
      <c r="V1168" s="99">
        <f t="shared" si="626"/>
        <v>0</v>
      </c>
      <c r="W1168" s="161"/>
      <c r="X1168" s="138"/>
      <c r="AH1168" s="158" t="str">
        <f t="array" ref="AH1168">IF(OR(AH$1=0, $A1168=""),"",SQRT((_xlfn.XLOOKUP(AH$1,$Z$2:$Z$16,$AA$2:$AA$16)-$T1168)^2+(_xlfn.XLOOKUP(AH$1,$Z$2:$Z$16,$AB$2:$AB$16)-$U1168)^2+(_xlfn.XLOOKUP(AH$1,$Z$2:$Z$16,$AC$2:$AC$16-$V1168)^2)))</f>
        <v/>
      </c>
      <c r="AI1168" s="140" t="str">
        <f t="array" ref="AI1168">IF(OR(AI$1=0, $A1168=""),"",SQRT((_xlfn.XLOOKUP(AI$1,$Z$2:$Z$16,$AA$2:$AA$16)-$T1168)^2+(_xlfn.XLOOKUP(AI$1,$Z$2:$Z$16,$AB$2:$AB$16)-$U1168)^2+(_xlfn.XLOOKUP(AI$1,$Z$2:$Z$16,$AC$2:$AC$16-$V1168)^2)))</f>
        <v/>
      </c>
      <c r="AJ1168" s="140" t="str">
        <f t="array" ref="AJ1168">IF(OR(AJ$1=0, $A1168=""),"",SQRT((_xlfn.XLOOKUP(AJ$1,$Z$2:$Z$16,$AA$2:$AA$16)-$T1168)^2+(_xlfn.XLOOKUP(AJ$1,$Z$2:$Z$16,$AB$2:$AB$16)-$U1168)^2+(_xlfn.XLOOKUP(AJ$1,$Z$2:$Z$16,$AC$2:$AC$16-$V1168)^2)))</f>
        <v/>
      </c>
      <c r="AK1168" s="140" t="str">
        <f t="array" ref="AK1168">IF(OR(AK$1=0, $A1168=""),"",SQRT((_xlfn.XLOOKUP(AK$1,$Z$2:$Z$16,$AA$2:$AA$16)-$T1168)^2+(_xlfn.XLOOKUP(AK$1,$Z$2:$Z$16,$AB$2:$AB$16)-$U1168)^2+(_xlfn.XLOOKUP(AK$1,$Z$2:$Z$16,$AC$2:$AC$16-$V1168)^2)))</f>
        <v/>
      </c>
      <c r="AL1168" s="140" t="str">
        <f t="array" ref="AL1168">IF(OR(AL$1=0, $A1168=""),"",SQRT((_xlfn.XLOOKUP(AL$1,$Z$2:$Z$16,$AA$2:$AA$16)-$T1168)^2+(_xlfn.XLOOKUP(AL$1,$Z$2:$Z$16,$AB$2:$AB$16)-$U1168)^2+(_xlfn.XLOOKUP(AL$1,$Z$2:$Z$16,$AC$2:$AC$16-$V1168)^2)))</f>
        <v/>
      </c>
      <c r="AM1168" s="140" t="str">
        <f t="array" ref="AM1168">IF(OR(AM$1=0, $A1168=""),"",SQRT((_xlfn.XLOOKUP(AM$1,$Z$2:$Z$16,$AA$2:$AA$16)-$T1168)^2+(_xlfn.XLOOKUP(AM$1,$Z$2:$Z$16,$AB$2:$AB$16)-$U1168)^2+(_xlfn.XLOOKUP(AM$1,$Z$2:$Z$16,$AC$2:$AC$16-$V1168)^2)))</f>
        <v/>
      </c>
      <c r="AN1168" s="140" t="str">
        <f t="array" ref="AN1168">IF(OR(AN$1=0, $A1168=""),"",SQRT((_xlfn.XLOOKUP(AN$1,$Z$2:$Z$16,$AA$2:$AA$16)-$T1168)^2+(_xlfn.XLOOKUP(AN$1,$Z$2:$Z$16,$AB$2:$AB$16)-$U1168)^2+(_xlfn.XLOOKUP(AN$1,$Z$2:$Z$16,$AC$2:$AC$16-$V1168)^2)))</f>
        <v/>
      </c>
      <c r="AO1168" s="140" t="str">
        <f t="array" ref="AO1168">IF(OR(AO$1=0, $A1168=""),"",SQRT((_xlfn.XLOOKUP(AO$1,$Z$2:$Z$16,$AA$2:$AA$16)-$T1168)^2+(_xlfn.XLOOKUP(AO$1,$Z$2:$Z$16,$AB$2:$AB$16)-$U1168)^2+(_xlfn.XLOOKUP(AO$1,$Z$2:$Z$16,$AC$2:$AC$16-$V1168)^2)))</f>
        <v/>
      </c>
      <c r="AP1168" s="141" t="str">
        <f t="array" ref="AP1168">IF(OR(AP$1=0, $A1168=""),"",SQRT((_xlfn.XLOOKUP(AP$1,$Z$2:$Z$16,$AA$2:$AA$16)-$T1168)^2+(_xlfn.XLOOKUP(AP$1,$Z$2:$Z$16,$AB$2:$AB$16)-$U1168)^2+(_xlfn.XLOOKUP(AP$1,$Z$2:$Z$16,$AC$2:$AC$16-$V1168)^2)))</f>
        <v/>
      </c>
      <c r="AQ1168" s="141" t="str">
        <f t="array" ref="AQ1168">IF(OR(AQ$1=0, $A1168=""),"",SQRT((_xlfn.XLOOKUP(AQ$1,$Z$2:$Z$16,$AA$2:$AA$16)-$T1168)^2+(_xlfn.XLOOKUP(AQ$1,$Z$2:$Z$16,$AB$2:$AB$16)-$U1168)^2+(_xlfn.XLOOKUP(AQ$1,$Z$2:$Z$16,$AC$2:$AC$16-$V1168)^2)))</f>
        <v/>
      </c>
      <c r="AR1168" s="141" t="str">
        <f t="array" ref="AR1168">IF(OR(AR$1=0, $A1168=""),"",SQRT((_xlfn.XLOOKUP(AR$1,$Z$2:$Z$16,$AA$2:$AA$16)-$T1168)^2+(_xlfn.XLOOKUP(AR$1,$Z$2:$Z$16,$AB$2:$AB$16)-$U1168)^2+(_xlfn.XLOOKUP(AR$1,$Z$2:$Z$16,$AC$2:$AC$16-$V1168)^2)))</f>
        <v/>
      </c>
      <c r="AS1168" s="141" t="str">
        <f t="array" ref="AS1168">IF(OR(AS$1=0, $A1168=""),"",SQRT((_xlfn.XLOOKUP(AS$1,$Z$2:$Z$16,$AA$2:$AA$16)-$T1168)^2+(_xlfn.XLOOKUP(AS$1,$Z$2:$Z$16,$AB$2:$AB$16)-$U1168)^2+(_xlfn.XLOOKUP(AS$1,$Z$2:$Z$16,$AC$2:$AC$16-$V1168)^2)))</f>
        <v/>
      </c>
      <c r="AT1168" s="141" t="str">
        <f t="array" ref="AT1168">IF(OR(AT$1=0, $A1168=""),"",SQRT((_xlfn.XLOOKUP(AT$1,$Z$2:$Z$16,$AA$2:$AA$16)-$T1168)^2+(_xlfn.XLOOKUP(AT$1,$Z$2:$Z$16,$AB$2:$AB$16)-$U1168)^2+(_xlfn.XLOOKUP(AT$1,$Z$2:$Z$16,$AC$2:$AC$16-$V1168)^2)))</f>
        <v/>
      </c>
      <c r="AU1168" s="141" t="str">
        <f t="array" ref="AU1168">IF(OR(AU$1=0, $A1168=""),"",SQRT((_xlfn.XLOOKUP(AU$1,$Z$2:$Z$16,$AA$2:$AA$16)-$T1168)^2+(_xlfn.XLOOKUP(AU$1,$Z$2:$Z$16,$AB$2:$AB$16)-$U1168)^2+(_xlfn.XLOOKUP(AU$1,$Z$2:$Z$16,$AC$2:$AC$16-$V1168)^2)))</f>
        <v/>
      </c>
      <c r="AV1168" s="142" t="str">
        <f t="array" ref="AV1168">IF(OR(AV$1=0, $A1168=""),"",SQRT((_xlfn.XLOOKUP(AV$1,$Z$2:$Z$16,$AA$2:$AA$16)-$T1168)^2+(_xlfn.XLOOKUP(AV$1,$Z$2:$Z$16,$AB$2:$AB$16)-$U1168)^2+(_xlfn.XLOOKUP(AV$1,$Z$2:$Z$16,$AC$2:$AC$16-$V1168)^2)))</f>
        <v/>
      </c>
      <c r="AW1168" s="124"/>
      <c r="AX1168" s="124"/>
      <c r="AY1168" s="125">
        <f t="shared" si="627"/>
        <v>0</v>
      </c>
      <c r="AZ1168" s="143">
        <f t="shared" si="628"/>
        <v>0</v>
      </c>
      <c r="BA1168" s="143">
        <f t="shared" si="629"/>
        <v>0</v>
      </c>
      <c r="BB1168" s="143">
        <f t="shared" si="630"/>
        <v>0</v>
      </c>
      <c r="BC1168" s="143">
        <f t="shared" si="631"/>
        <v>0</v>
      </c>
      <c r="BD1168" s="143">
        <f t="shared" si="632"/>
        <v>0</v>
      </c>
      <c r="BE1168" s="143">
        <f t="shared" si="633"/>
        <v>0</v>
      </c>
      <c r="BF1168" s="143">
        <f t="shared" si="634"/>
        <v>0</v>
      </c>
      <c r="BG1168" s="144">
        <f t="shared" si="635"/>
        <v>0</v>
      </c>
      <c r="BH1168" s="144">
        <f t="shared" si="636"/>
        <v>0</v>
      </c>
      <c r="BI1168" s="144">
        <f t="shared" si="637"/>
        <v>0</v>
      </c>
      <c r="BJ1168" s="144">
        <f t="shared" si="638"/>
        <v>0</v>
      </c>
      <c r="BK1168" s="144">
        <f t="shared" si="639"/>
        <v>0</v>
      </c>
      <c r="BL1168" s="144">
        <f t="shared" si="640"/>
        <v>0</v>
      </c>
      <c r="BM1168" s="145">
        <f t="shared" si="641"/>
        <v>0</v>
      </c>
      <c r="BN1168" s="124"/>
      <c r="BO1168" s="124"/>
      <c r="BP1168" s="124"/>
      <c r="BQ1168" s="124"/>
      <c r="BR1168" s="124"/>
      <c r="BS1168" s="124"/>
      <c r="BT1168" s="124"/>
      <c r="BU1168" s="124"/>
      <c r="BV1168" s="130"/>
      <c r="BW1168" s="130"/>
      <c r="BX1168" s="130"/>
      <c r="BY1168" s="130"/>
      <c r="BZ1168" s="130"/>
      <c r="CA1168" s="130"/>
      <c r="CB1168" s="130"/>
      <c r="CC1168" s="130"/>
      <c r="CD1168" s="130"/>
      <c r="CE1168" s="130"/>
      <c r="CF1168" s="130"/>
      <c r="CG1168" s="130"/>
      <c r="CH1168" s="130"/>
      <c r="CI1168" s="130"/>
      <c r="CJ1168" s="130"/>
      <c r="CM1168" s="159">
        <f t="shared" si="642"/>
        <v>0</v>
      </c>
      <c r="CN1168" s="160">
        <f t="shared" si="643"/>
        <v>0</v>
      </c>
      <c r="CO1168" s="160">
        <f t="shared" si="644"/>
        <v>0</v>
      </c>
      <c r="CP1168" s="160">
        <f t="shared" si="645"/>
        <v>0</v>
      </c>
      <c r="CQ1168" s="160">
        <f t="shared" si="646"/>
        <v>0</v>
      </c>
      <c r="CR1168" s="160" t="str">
        <f t="shared" si="647"/>
        <v/>
      </c>
      <c r="CS1168" s="160" t="str">
        <f t="shared" si="648"/>
        <v/>
      </c>
      <c r="CT1168" s="160" t="str">
        <f t="shared" si="649"/>
        <v/>
      </c>
      <c r="CU1168" s="162" t="str">
        <f t="shared" si="650"/>
        <v/>
      </c>
      <c r="CV1168" s="162" t="str">
        <f t="shared" si="651"/>
        <v/>
      </c>
      <c r="CW1168" s="162" t="str">
        <f t="shared" si="652"/>
        <v/>
      </c>
      <c r="CX1168" s="162" t="str">
        <f t="shared" si="653"/>
        <v/>
      </c>
      <c r="CY1168" s="162" t="str">
        <f t="shared" si="654"/>
        <v/>
      </c>
      <c r="CZ1168" s="162" t="str">
        <f t="shared" si="655"/>
        <v/>
      </c>
      <c r="DA1168" s="163" t="str">
        <f t="shared" si="656"/>
        <v/>
      </c>
    </row>
    <row r="1169" spans="1:105" ht="16.5" x14ac:dyDescent="0.3">
      <c r="A1169" s="135"/>
      <c r="B1169" s="136"/>
      <c r="C1169" s="136"/>
      <c r="D1169" s="137"/>
      <c r="E1169" s="176"/>
      <c r="F1169" s="182"/>
      <c r="G1169" s="183"/>
      <c r="H1169" s="183"/>
      <c r="I1169" s="183"/>
      <c r="J1169" s="183"/>
      <c r="K1169" s="183"/>
      <c r="L1169" s="183"/>
      <c r="M1169" s="186"/>
      <c r="N1169" s="182"/>
      <c r="O1169" s="184"/>
      <c r="P1169" s="178"/>
      <c r="Q1169" s="118">
        <f t="shared" si="625"/>
        <v>0</v>
      </c>
      <c r="R1169" s="3"/>
      <c r="S1169" s="3"/>
      <c r="T1169" s="4"/>
      <c r="U1169" s="4"/>
      <c r="V1169" s="99">
        <f t="shared" si="626"/>
        <v>0</v>
      </c>
      <c r="W1169" s="161"/>
      <c r="X1169" s="138"/>
      <c r="AH1169" s="158" t="str">
        <f t="array" ref="AH1169">IF(OR(AH$1=0, $A1169=""),"",SQRT((_xlfn.XLOOKUP(AH$1,$Z$2:$Z$16,$AA$2:$AA$16)-$T1169)^2+(_xlfn.XLOOKUP(AH$1,$Z$2:$Z$16,$AB$2:$AB$16)-$U1169)^2+(_xlfn.XLOOKUP(AH$1,$Z$2:$Z$16,$AC$2:$AC$16-$V1169)^2)))</f>
        <v/>
      </c>
      <c r="AI1169" s="140" t="str">
        <f t="array" ref="AI1169">IF(OR(AI$1=0, $A1169=""),"",SQRT((_xlfn.XLOOKUP(AI$1,$Z$2:$Z$16,$AA$2:$AA$16)-$T1169)^2+(_xlfn.XLOOKUP(AI$1,$Z$2:$Z$16,$AB$2:$AB$16)-$U1169)^2+(_xlfn.XLOOKUP(AI$1,$Z$2:$Z$16,$AC$2:$AC$16-$V1169)^2)))</f>
        <v/>
      </c>
      <c r="AJ1169" s="140" t="str">
        <f t="array" ref="AJ1169">IF(OR(AJ$1=0, $A1169=""),"",SQRT((_xlfn.XLOOKUP(AJ$1,$Z$2:$Z$16,$AA$2:$AA$16)-$T1169)^2+(_xlfn.XLOOKUP(AJ$1,$Z$2:$Z$16,$AB$2:$AB$16)-$U1169)^2+(_xlfn.XLOOKUP(AJ$1,$Z$2:$Z$16,$AC$2:$AC$16-$V1169)^2)))</f>
        <v/>
      </c>
      <c r="AK1169" s="140" t="str">
        <f t="array" ref="AK1169">IF(OR(AK$1=0, $A1169=""),"",SQRT((_xlfn.XLOOKUP(AK$1,$Z$2:$Z$16,$AA$2:$AA$16)-$T1169)^2+(_xlfn.XLOOKUP(AK$1,$Z$2:$Z$16,$AB$2:$AB$16)-$U1169)^2+(_xlfn.XLOOKUP(AK$1,$Z$2:$Z$16,$AC$2:$AC$16-$V1169)^2)))</f>
        <v/>
      </c>
      <c r="AL1169" s="140" t="str">
        <f t="array" ref="AL1169">IF(OR(AL$1=0, $A1169=""),"",SQRT((_xlfn.XLOOKUP(AL$1,$Z$2:$Z$16,$AA$2:$AA$16)-$T1169)^2+(_xlfn.XLOOKUP(AL$1,$Z$2:$Z$16,$AB$2:$AB$16)-$U1169)^2+(_xlfn.XLOOKUP(AL$1,$Z$2:$Z$16,$AC$2:$AC$16-$V1169)^2)))</f>
        <v/>
      </c>
      <c r="AM1169" s="140" t="str">
        <f t="array" ref="AM1169">IF(OR(AM$1=0, $A1169=""),"",SQRT((_xlfn.XLOOKUP(AM$1,$Z$2:$Z$16,$AA$2:$AA$16)-$T1169)^2+(_xlfn.XLOOKUP(AM$1,$Z$2:$Z$16,$AB$2:$AB$16)-$U1169)^2+(_xlfn.XLOOKUP(AM$1,$Z$2:$Z$16,$AC$2:$AC$16-$V1169)^2)))</f>
        <v/>
      </c>
      <c r="AN1169" s="140" t="str">
        <f t="array" ref="AN1169">IF(OR(AN$1=0, $A1169=""),"",SQRT((_xlfn.XLOOKUP(AN$1,$Z$2:$Z$16,$AA$2:$AA$16)-$T1169)^2+(_xlfn.XLOOKUP(AN$1,$Z$2:$Z$16,$AB$2:$AB$16)-$U1169)^2+(_xlfn.XLOOKUP(AN$1,$Z$2:$Z$16,$AC$2:$AC$16-$V1169)^2)))</f>
        <v/>
      </c>
      <c r="AO1169" s="140" t="str">
        <f t="array" ref="AO1169">IF(OR(AO$1=0, $A1169=""),"",SQRT((_xlfn.XLOOKUP(AO$1,$Z$2:$Z$16,$AA$2:$AA$16)-$T1169)^2+(_xlfn.XLOOKUP(AO$1,$Z$2:$Z$16,$AB$2:$AB$16)-$U1169)^2+(_xlfn.XLOOKUP(AO$1,$Z$2:$Z$16,$AC$2:$AC$16-$V1169)^2)))</f>
        <v/>
      </c>
      <c r="AP1169" s="141" t="str">
        <f t="array" ref="AP1169">IF(OR(AP$1=0, $A1169=""),"",SQRT((_xlfn.XLOOKUP(AP$1,$Z$2:$Z$16,$AA$2:$AA$16)-$T1169)^2+(_xlfn.XLOOKUP(AP$1,$Z$2:$Z$16,$AB$2:$AB$16)-$U1169)^2+(_xlfn.XLOOKUP(AP$1,$Z$2:$Z$16,$AC$2:$AC$16-$V1169)^2)))</f>
        <v/>
      </c>
      <c r="AQ1169" s="141" t="str">
        <f t="array" ref="AQ1169">IF(OR(AQ$1=0, $A1169=""),"",SQRT((_xlfn.XLOOKUP(AQ$1,$Z$2:$Z$16,$AA$2:$AA$16)-$T1169)^2+(_xlfn.XLOOKUP(AQ$1,$Z$2:$Z$16,$AB$2:$AB$16)-$U1169)^2+(_xlfn.XLOOKUP(AQ$1,$Z$2:$Z$16,$AC$2:$AC$16-$V1169)^2)))</f>
        <v/>
      </c>
      <c r="AR1169" s="141" t="str">
        <f t="array" ref="AR1169">IF(OR(AR$1=0, $A1169=""),"",SQRT((_xlfn.XLOOKUP(AR$1,$Z$2:$Z$16,$AA$2:$AA$16)-$T1169)^2+(_xlfn.XLOOKUP(AR$1,$Z$2:$Z$16,$AB$2:$AB$16)-$U1169)^2+(_xlfn.XLOOKUP(AR$1,$Z$2:$Z$16,$AC$2:$AC$16-$V1169)^2)))</f>
        <v/>
      </c>
      <c r="AS1169" s="141" t="str">
        <f t="array" ref="AS1169">IF(OR(AS$1=0, $A1169=""),"",SQRT((_xlfn.XLOOKUP(AS$1,$Z$2:$Z$16,$AA$2:$AA$16)-$T1169)^2+(_xlfn.XLOOKUP(AS$1,$Z$2:$Z$16,$AB$2:$AB$16)-$U1169)^2+(_xlfn.XLOOKUP(AS$1,$Z$2:$Z$16,$AC$2:$AC$16-$V1169)^2)))</f>
        <v/>
      </c>
      <c r="AT1169" s="141" t="str">
        <f t="array" ref="AT1169">IF(OR(AT$1=0, $A1169=""),"",SQRT((_xlfn.XLOOKUP(AT$1,$Z$2:$Z$16,$AA$2:$AA$16)-$T1169)^2+(_xlfn.XLOOKUP(AT$1,$Z$2:$Z$16,$AB$2:$AB$16)-$U1169)^2+(_xlfn.XLOOKUP(AT$1,$Z$2:$Z$16,$AC$2:$AC$16-$V1169)^2)))</f>
        <v/>
      </c>
      <c r="AU1169" s="141" t="str">
        <f t="array" ref="AU1169">IF(OR(AU$1=0, $A1169=""),"",SQRT((_xlfn.XLOOKUP(AU$1,$Z$2:$Z$16,$AA$2:$AA$16)-$T1169)^2+(_xlfn.XLOOKUP(AU$1,$Z$2:$Z$16,$AB$2:$AB$16)-$U1169)^2+(_xlfn.XLOOKUP(AU$1,$Z$2:$Z$16,$AC$2:$AC$16-$V1169)^2)))</f>
        <v/>
      </c>
      <c r="AV1169" s="142" t="str">
        <f t="array" ref="AV1169">IF(OR(AV$1=0, $A1169=""),"",SQRT((_xlfn.XLOOKUP(AV$1,$Z$2:$Z$16,$AA$2:$AA$16)-$T1169)^2+(_xlfn.XLOOKUP(AV$1,$Z$2:$Z$16,$AB$2:$AB$16)-$U1169)^2+(_xlfn.XLOOKUP(AV$1,$Z$2:$Z$16,$AC$2:$AC$16-$V1169)^2)))</f>
        <v/>
      </c>
      <c r="AW1169" s="124"/>
      <c r="AX1169" s="124"/>
      <c r="AY1169" s="125">
        <f t="shared" si="627"/>
        <v>0</v>
      </c>
      <c r="AZ1169" s="143">
        <f t="shared" si="628"/>
        <v>0</v>
      </c>
      <c r="BA1169" s="143">
        <f t="shared" si="629"/>
        <v>0</v>
      </c>
      <c r="BB1169" s="143">
        <f t="shared" si="630"/>
        <v>0</v>
      </c>
      <c r="BC1169" s="143">
        <f t="shared" si="631"/>
        <v>0</v>
      </c>
      <c r="BD1169" s="143">
        <f t="shared" si="632"/>
        <v>0</v>
      </c>
      <c r="BE1169" s="143">
        <f t="shared" si="633"/>
        <v>0</v>
      </c>
      <c r="BF1169" s="143">
        <f t="shared" si="634"/>
        <v>0</v>
      </c>
      <c r="BG1169" s="144">
        <f t="shared" si="635"/>
        <v>0</v>
      </c>
      <c r="BH1169" s="144">
        <f t="shared" si="636"/>
        <v>0</v>
      </c>
      <c r="BI1169" s="144">
        <f t="shared" si="637"/>
        <v>0</v>
      </c>
      <c r="BJ1169" s="144">
        <f t="shared" si="638"/>
        <v>0</v>
      </c>
      <c r="BK1169" s="144">
        <f t="shared" si="639"/>
        <v>0</v>
      </c>
      <c r="BL1169" s="144">
        <f t="shared" si="640"/>
        <v>0</v>
      </c>
      <c r="BM1169" s="145">
        <f t="shared" si="641"/>
        <v>0</v>
      </c>
      <c r="BN1169" s="124"/>
      <c r="BO1169" s="124"/>
      <c r="BP1169" s="124"/>
      <c r="BQ1169" s="124"/>
      <c r="BR1169" s="124"/>
      <c r="BS1169" s="124"/>
      <c r="BT1169" s="124"/>
      <c r="BU1169" s="124"/>
      <c r="BV1169" s="130"/>
      <c r="BW1169" s="130"/>
      <c r="BX1169" s="130"/>
      <c r="BY1169" s="130"/>
      <c r="BZ1169" s="130"/>
      <c r="CA1169" s="130"/>
      <c r="CB1169" s="130"/>
      <c r="CC1169" s="130"/>
      <c r="CD1169" s="130"/>
      <c r="CE1169" s="130"/>
      <c r="CF1169" s="130"/>
      <c r="CG1169" s="130"/>
      <c r="CH1169" s="130"/>
      <c r="CI1169" s="130"/>
      <c r="CJ1169" s="130"/>
      <c r="CM1169" s="159">
        <f t="shared" si="642"/>
        <v>0</v>
      </c>
      <c r="CN1169" s="160">
        <f t="shared" si="643"/>
        <v>0</v>
      </c>
      <c r="CO1169" s="160">
        <f t="shared" si="644"/>
        <v>0</v>
      </c>
      <c r="CP1169" s="160">
        <f t="shared" si="645"/>
        <v>0</v>
      </c>
      <c r="CQ1169" s="160">
        <f t="shared" si="646"/>
        <v>0</v>
      </c>
      <c r="CR1169" s="160" t="str">
        <f t="shared" si="647"/>
        <v/>
      </c>
      <c r="CS1169" s="160" t="str">
        <f t="shared" si="648"/>
        <v/>
      </c>
      <c r="CT1169" s="160" t="str">
        <f t="shared" si="649"/>
        <v/>
      </c>
      <c r="CU1169" s="162" t="str">
        <f t="shared" si="650"/>
        <v/>
      </c>
      <c r="CV1169" s="162" t="str">
        <f t="shared" si="651"/>
        <v/>
      </c>
      <c r="CW1169" s="162" t="str">
        <f t="shared" si="652"/>
        <v/>
      </c>
      <c r="CX1169" s="162" t="str">
        <f t="shared" si="653"/>
        <v/>
      </c>
      <c r="CY1169" s="162" t="str">
        <f t="shared" si="654"/>
        <v/>
      </c>
      <c r="CZ1169" s="162" t="str">
        <f t="shared" si="655"/>
        <v/>
      </c>
      <c r="DA1169" s="163" t="str">
        <f t="shared" si="656"/>
        <v/>
      </c>
    </row>
    <row r="1170" spans="1:105" ht="16.5" x14ac:dyDescent="0.3">
      <c r="A1170" s="135"/>
      <c r="B1170" s="136"/>
      <c r="C1170" s="136"/>
      <c r="D1170" s="137"/>
      <c r="E1170" s="176"/>
      <c r="F1170" s="182"/>
      <c r="G1170" s="183"/>
      <c r="H1170" s="183"/>
      <c r="I1170" s="183"/>
      <c r="J1170" s="183"/>
      <c r="K1170" s="183"/>
      <c r="L1170" s="183"/>
      <c r="M1170" s="186"/>
      <c r="N1170" s="182"/>
      <c r="O1170" s="184"/>
      <c r="P1170" s="178"/>
      <c r="Q1170" s="118">
        <f t="shared" si="625"/>
        <v>0</v>
      </c>
      <c r="R1170" s="3"/>
      <c r="S1170" s="3"/>
      <c r="T1170" s="4"/>
      <c r="U1170" s="4"/>
      <c r="V1170" s="99">
        <f t="shared" si="626"/>
        <v>0</v>
      </c>
      <c r="W1170" s="161"/>
      <c r="X1170" s="138"/>
      <c r="AH1170" s="158" t="str">
        <f t="array" ref="AH1170">IF(OR(AH$1=0, $A1170=""),"",SQRT((_xlfn.XLOOKUP(AH$1,$Z$2:$Z$16,$AA$2:$AA$16)-$T1170)^2+(_xlfn.XLOOKUP(AH$1,$Z$2:$Z$16,$AB$2:$AB$16)-$U1170)^2+(_xlfn.XLOOKUP(AH$1,$Z$2:$Z$16,$AC$2:$AC$16-$V1170)^2)))</f>
        <v/>
      </c>
      <c r="AI1170" s="140" t="str">
        <f t="array" ref="AI1170">IF(OR(AI$1=0, $A1170=""),"",SQRT((_xlfn.XLOOKUP(AI$1,$Z$2:$Z$16,$AA$2:$AA$16)-$T1170)^2+(_xlfn.XLOOKUP(AI$1,$Z$2:$Z$16,$AB$2:$AB$16)-$U1170)^2+(_xlfn.XLOOKUP(AI$1,$Z$2:$Z$16,$AC$2:$AC$16-$V1170)^2)))</f>
        <v/>
      </c>
      <c r="AJ1170" s="140" t="str">
        <f t="array" ref="AJ1170">IF(OR(AJ$1=0, $A1170=""),"",SQRT((_xlfn.XLOOKUP(AJ$1,$Z$2:$Z$16,$AA$2:$AA$16)-$T1170)^2+(_xlfn.XLOOKUP(AJ$1,$Z$2:$Z$16,$AB$2:$AB$16)-$U1170)^2+(_xlfn.XLOOKUP(AJ$1,$Z$2:$Z$16,$AC$2:$AC$16-$V1170)^2)))</f>
        <v/>
      </c>
      <c r="AK1170" s="140" t="str">
        <f t="array" ref="AK1170">IF(OR(AK$1=0, $A1170=""),"",SQRT((_xlfn.XLOOKUP(AK$1,$Z$2:$Z$16,$AA$2:$AA$16)-$T1170)^2+(_xlfn.XLOOKUP(AK$1,$Z$2:$Z$16,$AB$2:$AB$16)-$U1170)^2+(_xlfn.XLOOKUP(AK$1,$Z$2:$Z$16,$AC$2:$AC$16-$V1170)^2)))</f>
        <v/>
      </c>
      <c r="AL1170" s="140" t="str">
        <f t="array" ref="AL1170">IF(OR(AL$1=0, $A1170=""),"",SQRT((_xlfn.XLOOKUP(AL$1,$Z$2:$Z$16,$AA$2:$AA$16)-$T1170)^2+(_xlfn.XLOOKUP(AL$1,$Z$2:$Z$16,$AB$2:$AB$16)-$U1170)^2+(_xlfn.XLOOKUP(AL$1,$Z$2:$Z$16,$AC$2:$AC$16-$V1170)^2)))</f>
        <v/>
      </c>
      <c r="AM1170" s="140" t="str">
        <f t="array" ref="AM1170">IF(OR(AM$1=0, $A1170=""),"",SQRT((_xlfn.XLOOKUP(AM$1,$Z$2:$Z$16,$AA$2:$AA$16)-$T1170)^2+(_xlfn.XLOOKUP(AM$1,$Z$2:$Z$16,$AB$2:$AB$16)-$U1170)^2+(_xlfn.XLOOKUP(AM$1,$Z$2:$Z$16,$AC$2:$AC$16-$V1170)^2)))</f>
        <v/>
      </c>
      <c r="AN1170" s="140" t="str">
        <f t="array" ref="AN1170">IF(OR(AN$1=0, $A1170=""),"",SQRT((_xlfn.XLOOKUP(AN$1,$Z$2:$Z$16,$AA$2:$AA$16)-$T1170)^2+(_xlfn.XLOOKUP(AN$1,$Z$2:$Z$16,$AB$2:$AB$16)-$U1170)^2+(_xlfn.XLOOKUP(AN$1,$Z$2:$Z$16,$AC$2:$AC$16-$V1170)^2)))</f>
        <v/>
      </c>
      <c r="AO1170" s="140" t="str">
        <f t="array" ref="AO1170">IF(OR(AO$1=0, $A1170=""),"",SQRT((_xlfn.XLOOKUP(AO$1,$Z$2:$Z$16,$AA$2:$AA$16)-$T1170)^2+(_xlfn.XLOOKUP(AO$1,$Z$2:$Z$16,$AB$2:$AB$16)-$U1170)^2+(_xlfn.XLOOKUP(AO$1,$Z$2:$Z$16,$AC$2:$AC$16-$V1170)^2)))</f>
        <v/>
      </c>
      <c r="AP1170" s="141" t="str">
        <f t="array" ref="AP1170">IF(OR(AP$1=0, $A1170=""),"",SQRT((_xlfn.XLOOKUP(AP$1,$Z$2:$Z$16,$AA$2:$AA$16)-$T1170)^2+(_xlfn.XLOOKUP(AP$1,$Z$2:$Z$16,$AB$2:$AB$16)-$U1170)^2+(_xlfn.XLOOKUP(AP$1,$Z$2:$Z$16,$AC$2:$AC$16-$V1170)^2)))</f>
        <v/>
      </c>
      <c r="AQ1170" s="141" t="str">
        <f t="array" ref="AQ1170">IF(OR(AQ$1=0, $A1170=""),"",SQRT((_xlfn.XLOOKUP(AQ$1,$Z$2:$Z$16,$AA$2:$AA$16)-$T1170)^2+(_xlfn.XLOOKUP(AQ$1,$Z$2:$Z$16,$AB$2:$AB$16)-$U1170)^2+(_xlfn.XLOOKUP(AQ$1,$Z$2:$Z$16,$AC$2:$AC$16-$V1170)^2)))</f>
        <v/>
      </c>
      <c r="AR1170" s="141" t="str">
        <f t="array" ref="AR1170">IF(OR(AR$1=0, $A1170=""),"",SQRT((_xlfn.XLOOKUP(AR$1,$Z$2:$Z$16,$AA$2:$AA$16)-$T1170)^2+(_xlfn.XLOOKUP(AR$1,$Z$2:$Z$16,$AB$2:$AB$16)-$U1170)^2+(_xlfn.XLOOKUP(AR$1,$Z$2:$Z$16,$AC$2:$AC$16-$V1170)^2)))</f>
        <v/>
      </c>
      <c r="AS1170" s="141" t="str">
        <f t="array" ref="AS1170">IF(OR(AS$1=0, $A1170=""),"",SQRT((_xlfn.XLOOKUP(AS$1,$Z$2:$Z$16,$AA$2:$AA$16)-$T1170)^2+(_xlfn.XLOOKUP(AS$1,$Z$2:$Z$16,$AB$2:$AB$16)-$U1170)^2+(_xlfn.XLOOKUP(AS$1,$Z$2:$Z$16,$AC$2:$AC$16-$V1170)^2)))</f>
        <v/>
      </c>
      <c r="AT1170" s="141" t="str">
        <f t="array" ref="AT1170">IF(OR(AT$1=0, $A1170=""),"",SQRT((_xlfn.XLOOKUP(AT$1,$Z$2:$Z$16,$AA$2:$AA$16)-$T1170)^2+(_xlfn.XLOOKUP(AT$1,$Z$2:$Z$16,$AB$2:$AB$16)-$U1170)^2+(_xlfn.XLOOKUP(AT$1,$Z$2:$Z$16,$AC$2:$AC$16-$V1170)^2)))</f>
        <v/>
      </c>
      <c r="AU1170" s="141" t="str">
        <f t="array" ref="AU1170">IF(OR(AU$1=0, $A1170=""),"",SQRT((_xlfn.XLOOKUP(AU$1,$Z$2:$Z$16,$AA$2:$AA$16)-$T1170)^2+(_xlfn.XLOOKUP(AU$1,$Z$2:$Z$16,$AB$2:$AB$16)-$U1170)^2+(_xlfn.XLOOKUP(AU$1,$Z$2:$Z$16,$AC$2:$AC$16-$V1170)^2)))</f>
        <v/>
      </c>
      <c r="AV1170" s="142" t="str">
        <f t="array" ref="AV1170">IF(OR(AV$1=0, $A1170=""),"",SQRT((_xlfn.XLOOKUP(AV$1,$Z$2:$Z$16,$AA$2:$AA$16)-$T1170)^2+(_xlfn.XLOOKUP(AV$1,$Z$2:$Z$16,$AB$2:$AB$16)-$U1170)^2+(_xlfn.XLOOKUP(AV$1,$Z$2:$Z$16,$AC$2:$AC$16-$V1170)^2)))</f>
        <v/>
      </c>
      <c r="AW1170" s="124"/>
      <c r="AX1170" s="124"/>
      <c r="AY1170" s="125">
        <f t="shared" si="627"/>
        <v>0</v>
      </c>
      <c r="AZ1170" s="143">
        <f t="shared" si="628"/>
        <v>0</v>
      </c>
      <c r="BA1170" s="143">
        <f t="shared" si="629"/>
        <v>0</v>
      </c>
      <c r="BB1170" s="143">
        <f t="shared" si="630"/>
        <v>0</v>
      </c>
      <c r="BC1170" s="143">
        <f t="shared" si="631"/>
        <v>0</v>
      </c>
      <c r="BD1170" s="143">
        <f t="shared" si="632"/>
        <v>0</v>
      </c>
      <c r="BE1170" s="143">
        <f t="shared" si="633"/>
        <v>0</v>
      </c>
      <c r="BF1170" s="143">
        <f t="shared" si="634"/>
        <v>0</v>
      </c>
      <c r="BG1170" s="144">
        <f t="shared" si="635"/>
        <v>0</v>
      </c>
      <c r="BH1170" s="144">
        <f t="shared" si="636"/>
        <v>0</v>
      </c>
      <c r="BI1170" s="144">
        <f t="shared" si="637"/>
        <v>0</v>
      </c>
      <c r="BJ1170" s="144">
        <f t="shared" si="638"/>
        <v>0</v>
      </c>
      <c r="BK1170" s="144">
        <f t="shared" si="639"/>
        <v>0</v>
      </c>
      <c r="BL1170" s="144">
        <f t="shared" si="640"/>
        <v>0</v>
      </c>
      <c r="BM1170" s="145">
        <f t="shared" si="641"/>
        <v>0</v>
      </c>
      <c r="BN1170" s="124"/>
      <c r="BO1170" s="124"/>
      <c r="BP1170" s="124"/>
      <c r="BQ1170" s="124"/>
      <c r="BR1170" s="124"/>
      <c r="BS1170" s="124"/>
      <c r="BT1170" s="124"/>
      <c r="BU1170" s="124"/>
      <c r="BV1170" s="130"/>
      <c r="BW1170" s="130"/>
      <c r="BX1170" s="130"/>
      <c r="BY1170" s="130"/>
      <c r="BZ1170" s="130"/>
      <c r="CA1170" s="130"/>
      <c r="CB1170" s="130"/>
      <c r="CC1170" s="130"/>
      <c r="CD1170" s="130"/>
      <c r="CE1170" s="130"/>
      <c r="CF1170" s="130"/>
      <c r="CG1170" s="130"/>
      <c r="CH1170" s="130"/>
      <c r="CI1170" s="130"/>
      <c r="CJ1170" s="130"/>
      <c r="CM1170" s="159">
        <f t="shared" si="642"/>
        <v>0</v>
      </c>
      <c r="CN1170" s="160">
        <f t="shared" si="643"/>
        <v>0</v>
      </c>
      <c r="CO1170" s="160">
        <f t="shared" si="644"/>
        <v>0</v>
      </c>
      <c r="CP1170" s="160">
        <f t="shared" si="645"/>
        <v>0</v>
      </c>
      <c r="CQ1170" s="160">
        <f t="shared" si="646"/>
        <v>0</v>
      </c>
      <c r="CR1170" s="160" t="str">
        <f t="shared" si="647"/>
        <v/>
      </c>
      <c r="CS1170" s="160" t="str">
        <f t="shared" si="648"/>
        <v/>
      </c>
      <c r="CT1170" s="160" t="str">
        <f t="shared" si="649"/>
        <v/>
      </c>
      <c r="CU1170" s="162" t="str">
        <f t="shared" si="650"/>
        <v/>
      </c>
      <c r="CV1170" s="162" t="str">
        <f t="shared" si="651"/>
        <v/>
      </c>
      <c r="CW1170" s="162" t="str">
        <f t="shared" si="652"/>
        <v/>
      </c>
      <c r="CX1170" s="162" t="str">
        <f t="shared" si="653"/>
        <v/>
      </c>
      <c r="CY1170" s="162" t="str">
        <f t="shared" si="654"/>
        <v/>
      </c>
      <c r="CZ1170" s="162" t="str">
        <f t="shared" si="655"/>
        <v/>
      </c>
      <c r="DA1170" s="163" t="str">
        <f t="shared" si="656"/>
        <v/>
      </c>
    </row>
    <row r="1171" spans="1:105" ht="16.5" x14ac:dyDescent="0.3">
      <c r="A1171" s="135"/>
      <c r="B1171" s="136"/>
      <c r="C1171" s="136"/>
      <c r="D1171" s="137"/>
      <c r="E1171" s="176"/>
      <c r="F1171" s="182"/>
      <c r="G1171" s="183"/>
      <c r="H1171" s="183"/>
      <c r="I1171" s="183"/>
      <c r="J1171" s="183"/>
      <c r="K1171" s="183"/>
      <c r="L1171" s="183"/>
      <c r="M1171" s="186"/>
      <c r="N1171" s="182"/>
      <c r="O1171" s="184"/>
      <c r="P1171" s="178"/>
      <c r="Q1171" s="118">
        <f t="shared" si="625"/>
        <v>0</v>
      </c>
      <c r="R1171" s="3"/>
      <c r="S1171" s="3"/>
      <c r="T1171" s="4"/>
      <c r="U1171" s="4"/>
      <c r="V1171" s="99">
        <f t="shared" si="626"/>
        <v>0</v>
      </c>
      <c r="W1171" s="161"/>
      <c r="X1171" s="138"/>
      <c r="AH1171" s="158" t="str">
        <f t="array" ref="AH1171">IF(OR(AH$1=0, $A1171=""),"",SQRT((_xlfn.XLOOKUP(AH$1,$Z$2:$Z$16,$AA$2:$AA$16)-$T1171)^2+(_xlfn.XLOOKUP(AH$1,$Z$2:$Z$16,$AB$2:$AB$16)-$U1171)^2+(_xlfn.XLOOKUP(AH$1,$Z$2:$Z$16,$AC$2:$AC$16-$V1171)^2)))</f>
        <v/>
      </c>
      <c r="AI1171" s="140" t="str">
        <f t="array" ref="AI1171">IF(OR(AI$1=0, $A1171=""),"",SQRT((_xlfn.XLOOKUP(AI$1,$Z$2:$Z$16,$AA$2:$AA$16)-$T1171)^2+(_xlfn.XLOOKUP(AI$1,$Z$2:$Z$16,$AB$2:$AB$16)-$U1171)^2+(_xlfn.XLOOKUP(AI$1,$Z$2:$Z$16,$AC$2:$AC$16-$V1171)^2)))</f>
        <v/>
      </c>
      <c r="AJ1171" s="140" t="str">
        <f t="array" ref="AJ1171">IF(OR(AJ$1=0, $A1171=""),"",SQRT((_xlfn.XLOOKUP(AJ$1,$Z$2:$Z$16,$AA$2:$AA$16)-$T1171)^2+(_xlfn.XLOOKUP(AJ$1,$Z$2:$Z$16,$AB$2:$AB$16)-$U1171)^2+(_xlfn.XLOOKUP(AJ$1,$Z$2:$Z$16,$AC$2:$AC$16-$V1171)^2)))</f>
        <v/>
      </c>
      <c r="AK1171" s="140" t="str">
        <f t="array" ref="AK1171">IF(OR(AK$1=0, $A1171=""),"",SQRT((_xlfn.XLOOKUP(AK$1,$Z$2:$Z$16,$AA$2:$AA$16)-$T1171)^2+(_xlfn.XLOOKUP(AK$1,$Z$2:$Z$16,$AB$2:$AB$16)-$U1171)^2+(_xlfn.XLOOKUP(AK$1,$Z$2:$Z$16,$AC$2:$AC$16-$V1171)^2)))</f>
        <v/>
      </c>
      <c r="AL1171" s="140" t="str">
        <f t="array" ref="AL1171">IF(OR(AL$1=0, $A1171=""),"",SQRT((_xlfn.XLOOKUP(AL$1,$Z$2:$Z$16,$AA$2:$AA$16)-$T1171)^2+(_xlfn.XLOOKUP(AL$1,$Z$2:$Z$16,$AB$2:$AB$16)-$U1171)^2+(_xlfn.XLOOKUP(AL$1,$Z$2:$Z$16,$AC$2:$AC$16-$V1171)^2)))</f>
        <v/>
      </c>
      <c r="AM1171" s="140" t="str">
        <f t="array" ref="AM1171">IF(OR(AM$1=0, $A1171=""),"",SQRT((_xlfn.XLOOKUP(AM$1,$Z$2:$Z$16,$AA$2:$AA$16)-$T1171)^2+(_xlfn.XLOOKUP(AM$1,$Z$2:$Z$16,$AB$2:$AB$16)-$U1171)^2+(_xlfn.XLOOKUP(AM$1,$Z$2:$Z$16,$AC$2:$AC$16-$V1171)^2)))</f>
        <v/>
      </c>
      <c r="AN1171" s="140" t="str">
        <f t="array" ref="AN1171">IF(OR(AN$1=0, $A1171=""),"",SQRT((_xlfn.XLOOKUP(AN$1,$Z$2:$Z$16,$AA$2:$AA$16)-$T1171)^2+(_xlfn.XLOOKUP(AN$1,$Z$2:$Z$16,$AB$2:$AB$16)-$U1171)^2+(_xlfn.XLOOKUP(AN$1,$Z$2:$Z$16,$AC$2:$AC$16-$V1171)^2)))</f>
        <v/>
      </c>
      <c r="AO1171" s="140" t="str">
        <f t="array" ref="AO1171">IF(OR(AO$1=0, $A1171=""),"",SQRT((_xlfn.XLOOKUP(AO$1,$Z$2:$Z$16,$AA$2:$AA$16)-$T1171)^2+(_xlfn.XLOOKUP(AO$1,$Z$2:$Z$16,$AB$2:$AB$16)-$U1171)^2+(_xlfn.XLOOKUP(AO$1,$Z$2:$Z$16,$AC$2:$AC$16-$V1171)^2)))</f>
        <v/>
      </c>
      <c r="AP1171" s="141" t="str">
        <f t="array" ref="AP1171">IF(OR(AP$1=0, $A1171=""),"",SQRT((_xlfn.XLOOKUP(AP$1,$Z$2:$Z$16,$AA$2:$AA$16)-$T1171)^2+(_xlfn.XLOOKUP(AP$1,$Z$2:$Z$16,$AB$2:$AB$16)-$U1171)^2+(_xlfn.XLOOKUP(AP$1,$Z$2:$Z$16,$AC$2:$AC$16-$V1171)^2)))</f>
        <v/>
      </c>
      <c r="AQ1171" s="141" t="str">
        <f t="array" ref="AQ1171">IF(OR(AQ$1=0, $A1171=""),"",SQRT((_xlfn.XLOOKUP(AQ$1,$Z$2:$Z$16,$AA$2:$AA$16)-$T1171)^2+(_xlfn.XLOOKUP(AQ$1,$Z$2:$Z$16,$AB$2:$AB$16)-$U1171)^2+(_xlfn.XLOOKUP(AQ$1,$Z$2:$Z$16,$AC$2:$AC$16-$V1171)^2)))</f>
        <v/>
      </c>
      <c r="AR1171" s="141" t="str">
        <f t="array" ref="AR1171">IF(OR(AR$1=0, $A1171=""),"",SQRT((_xlfn.XLOOKUP(AR$1,$Z$2:$Z$16,$AA$2:$AA$16)-$T1171)^2+(_xlfn.XLOOKUP(AR$1,$Z$2:$Z$16,$AB$2:$AB$16)-$U1171)^2+(_xlfn.XLOOKUP(AR$1,$Z$2:$Z$16,$AC$2:$AC$16-$V1171)^2)))</f>
        <v/>
      </c>
      <c r="AS1171" s="141" t="str">
        <f t="array" ref="AS1171">IF(OR(AS$1=0, $A1171=""),"",SQRT((_xlfn.XLOOKUP(AS$1,$Z$2:$Z$16,$AA$2:$AA$16)-$T1171)^2+(_xlfn.XLOOKUP(AS$1,$Z$2:$Z$16,$AB$2:$AB$16)-$U1171)^2+(_xlfn.XLOOKUP(AS$1,$Z$2:$Z$16,$AC$2:$AC$16-$V1171)^2)))</f>
        <v/>
      </c>
      <c r="AT1171" s="141" t="str">
        <f t="array" ref="AT1171">IF(OR(AT$1=0, $A1171=""),"",SQRT((_xlfn.XLOOKUP(AT$1,$Z$2:$Z$16,$AA$2:$AA$16)-$T1171)^2+(_xlfn.XLOOKUP(AT$1,$Z$2:$Z$16,$AB$2:$AB$16)-$U1171)^2+(_xlfn.XLOOKUP(AT$1,$Z$2:$Z$16,$AC$2:$AC$16-$V1171)^2)))</f>
        <v/>
      </c>
      <c r="AU1171" s="141" t="str">
        <f t="array" ref="AU1171">IF(OR(AU$1=0, $A1171=""),"",SQRT((_xlfn.XLOOKUP(AU$1,$Z$2:$Z$16,$AA$2:$AA$16)-$T1171)^2+(_xlfn.XLOOKUP(AU$1,$Z$2:$Z$16,$AB$2:$AB$16)-$U1171)^2+(_xlfn.XLOOKUP(AU$1,$Z$2:$Z$16,$AC$2:$AC$16-$V1171)^2)))</f>
        <v/>
      </c>
      <c r="AV1171" s="142" t="str">
        <f t="array" ref="AV1171">IF(OR(AV$1=0, $A1171=""),"",SQRT((_xlfn.XLOOKUP(AV$1,$Z$2:$Z$16,$AA$2:$AA$16)-$T1171)^2+(_xlfn.XLOOKUP(AV$1,$Z$2:$Z$16,$AB$2:$AB$16)-$U1171)^2+(_xlfn.XLOOKUP(AV$1,$Z$2:$Z$16,$AC$2:$AC$16-$V1171)^2)))</f>
        <v/>
      </c>
      <c r="AW1171" s="124"/>
      <c r="AX1171" s="124"/>
      <c r="AY1171" s="125">
        <f t="shared" si="627"/>
        <v>0</v>
      </c>
      <c r="AZ1171" s="143">
        <f t="shared" si="628"/>
        <v>0</v>
      </c>
      <c r="BA1171" s="143">
        <f t="shared" si="629"/>
        <v>0</v>
      </c>
      <c r="BB1171" s="143">
        <f t="shared" si="630"/>
        <v>0</v>
      </c>
      <c r="BC1171" s="143">
        <f t="shared" si="631"/>
        <v>0</v>
      </c>
      <c r="BD1171" s="143">
        <f t="shared" si="632"/>
        <v>0</v>
      </c>
      <c r="BE1171" s="143">
        <f t="shared" si="633"/>
        <v>0</v>
      </c>
      <c r="BF1171" s="143">
        <f t="shared" si="634"/>
        <v>0</v>
      </c>
      <c r="BG1171" s="144">
        <f t="shared" si="635"/>
        <v>0</v>
      </c>
      <c r="BH1171" s="144">
        <f t="shared" si="636"/>
        <v>0</v>
      </c>
      <c r="BI1171" s="144">
        <f t="shared" si="637"/>
        <v>0</v>
      </c>
      <c r="BJ1171" s="144">
        <f t="shared" si="638"/>
        <v>0</v>
      </c>
      <c r="BK1171" s="144">
        <f t="shared" si="639"/>
        <v>0</v>
      </c>
      <c r="BL1171" s="144">
        <f t="shared" si="640"/>
        <v>0</v>
      </c>
      <c r="BM1171" s="145">
        <f t="shared" si="641"/>
        <v>0</v>
      </c>
      <c r="BN1171" s="124"/>
      <c r="BO1171" s="124"/>
      <c r="BP1171" s="124"/>
      <c r="BQ1171" s="124"/>
      <c r="BR1171" s="124"/>
      <c r="BS1171" s="124"/>
      <c r="BT1171" s="124"/>
      <c r="BU1171" s="124"/>
      <c r="BV1171" s="130"/>
      <c r="BW1171" s="130"/>
      <c r="BX1171" s="130"/>
      <c r="BY1171" s="130"/>
      <c r="BZ1171" s="130"/>
      <c r="CA1171" s="130"/>
      <c r="CB1171" s="130"/>
      <c r="CC1171" s="130"/>
      <c r="CD1171" s="130"/>
      <c r="CE1171" s="130"/>
      <c r="CF1171" s="130"/>
      <c r="CG1171" s="130"/>
      <c r="CH1171" s="130"/>
      <c r="CI1171" s="130"/>
      <c r="CJ1171" s="130"/>
      <c r="CM1171" s="159">
        <f t="shared" si="642"/>
        <v>0</v>
      </c>
      <c r="CN1171" s="160">
        <f t="shared" si="643"/>
        <v>0</v>
      </c>
      <c r="CO1171" s="160">
        <f t="shared" si="644"/>
        <v>0</v>
      </c>
      <c r="CP1171" s="160">
        <f t="shared" si="645"/>
        <v>0</v>
      </c>
      <c r="CQ1171" s="160">
        <f t="shared" si="646"/>
        <v>0</v>
      </c>
      <c r="CR1171" s="160" t="str">
        <f t="shared" si="647"/>
        <v/>
      </c>
      <c r="CS1171" s="160" t="str">
        <f t="shared" si="648"/>
        <v/>
      </c>
      <c r="CT1171" s="160" t="str">
        <f t="shared" si="649"/>
        <v/>
      </c>
      <c r="CU1171" s="162" t="str">
        <f t="shared" si="650"/>
        <v/>
      </c>
      <c r="CV1171" s="162" t="str">
        <f t="shared" si="651"/>
        <v/>
      </c>
      <c r="CW1171" s="162" t="str">
        <f t="shared" si="652"/>
        <v/>
      </c>
      <c r="CX1171" s="162" t="str">
        <f t="shared" si="653"/>
        <v/>
      </c>
      <c r="CY1171" s="162" t="str">
        <f t="shared" si="654"/>
        <v/>
      </c>
      <c r="CZ1171" s="162" t="str">
        <f t="shared" si="655"/>
        <v/>
      </c>
      <c r="DA1171" s="163" t="str">
        <f t="shared" si="656"/>
        <v/>
      </c>
    </row>
    <row r="1172" spans="1:105" ht="16.5" x14ac:dyDescent="0.3">
      <c r="A1172" s="135"/>
      <c r="B1172" s="136"/>
      <c r="C1172" s="136"/>
      <c r="D1172" s="137"/>
      <c r="E1172" s="176"/>
      <c r="F1172" s="182"/>
      <c r="G1172" s="183"/>
      <c r="H1172" s="183"/>
      <c r="I1172" s="183"/>
      <c r="J1172" s="183"/>
      <c r="K1172" s="183"/>
      <c r="L1172" s="183"/>
      <c r="M1172" s="186"/>
      <c r="N1172" s="182"/>
      <c r="O1172" s="184"/>
      <c r="P1172" s="178"/>
      <c r="Q1172" s="118">
        <f t="shared" si="625"/>
        <v>0</v>
      </c>
      <c r="R1172" s="3"/>
      <c r="S1172" s="3"/>
      <c r="T1172" s="4"/>
      <c r="U1172" s="4"/>
      <c r="V1172" s="99">
        <f t="shared" si="626"/>
        <v>0</v>
      </c>
      <c r="W1172" s="161"/>
      <c r="X1172" s="138"/>
      <c r="AH1172" s="158" t="str">
        <f t="array" ref="AH1172">IF(OR(AH$1=0, $A1172=""),"",SQRT((_xlfn.XLOOKUP(AH$1,$Z$2:$Z$16,$AA$2:$AA$16)-$T1172)^2+(_xlfn.XLOOKUP(AH$1,$Z$2:$Z$16,$AB$2:$AB$16)-$U1172)^2+(_xlfn.XLOOKUP(AH$1,$Z$2:$Z$16,$AC$2:$AC$16-$V1172)^2)))</f>
        <v/>
      </c>
      <c r="AI1172" s="140" t="str">
        <f t="array" ref="AI1172">IF(OR(AI$1=0, $A1172=""),"",SQRT((_xlfn.XLOOKUP(AI$1,$Z$2:$Z$16,$AA$2:$AA$16)-$T1172)^2+(_xlfn.XLOOKUP(AI$1,$Z$2:$Z$16,$AB$2:$AB$16)-$U1172)^2+(_xlfn.XLOOKUP(AI$1,$Z$2:$Z$16,$AC$2:$AC$16-$V1172)^2)))</f>
        <v/>
      </c>
      <c r="AJ1172" s="140" t="str">
        <f t="array" ref="AJ1172">IF(OR(AJ$1=0, $A1172=""),"",SQRT((_xlfn.XLOOKUP(AJ$1,$Z$2:$Z$16,$AA$2:$AA$16)-$T1172)^2+(_xlfn.XLOOKUP(AJ$1,$Z$2:$Z$16,$AB$2:$AB$16)-$U1172)^2+(_xlfn.XLOOKUP(AJ$1,$Z$2:$Z$16,$AC$2:$AC$16-$V1172)^2)))</f>
        <v/>
      </c>
      <c r="AK1172" s="140" t="str">
        <f t="array" ref="AK1172">IF(OR(AK$1=0, $A1172=""),"",SQRT((_xlfn.XLOOKUP(AK$1,$Z$2:$Z$16,$AA$2:$AA$16)-$T1172)^2+(_xlfn.XLOOKUP(AK$1,$Z$2:$Z$16,$AB$2:$AB$16)-$U1172)^2+(_xlfn.XLOOKUP(AK$1,$Z$2:$Z$16,$AC$2:$AC$16-$V1172)^2)))</f>
        <v/>
      </c>
      <c r="AL1172" s="140" t="str">
        <f t="array" ref="AL1172">IF(OR(AL$1=0, $A1172=""),"",SQRT((_xlfn.XLOOKUP(AL$1,$Z$2:$Z$16,$AA$2:$AA$16)-$T1172)^2+(_xlfn.XLOOKUP(AL$1,$Z$2:$Z$16,$AB$2:$AB$16)-$U1172)^2+(_xlfn.XLOOKUP(AL$1,$Z$2:$Z$16,$AC$2:$AC$16-$V1172)^2)))</f>
        <v/>
      </c>
      <c r="AM1172" s="140" t="str">
        <f t="array" ref="AM1172">IF(OR(AM$1=0, $A1172=""),"",SQRT((_xlfn.XLOOKUP(AM$1,$Z$2:$Z$16,$AA$2:$AA$16)-$T1172)^2+(_xlfn.XLOOKUP(AM$1,$Z$2:$Z$16,$AB$2:$AB$16)-$U1172)^2+(_xlfn.XLOOKUP(AM$1,$Z$2:$Z$16,$AC$2:$AC$16-$V1172)^2)))</f>
        <v/>
      </c>
      <c r="AN1172" s="140" t="str">
        <f t="array" ref="AN1172">IF(OR(AN$1=0, $A1172=""),"",SQRT((_xlfn.XLOOKUP(AN$1,$Z$2:$Z$16,$AA$2:$AA$16)-$T1172)^2+(_xlfn.XLOOKUP(AN$1,$Z$2:$Z$16,$AB$2:$AB$16)-$U1172)^2+(_xlfn.XLOOKUP(AN$1,$Z$2:$Z$16,$AC$2:$AC$16-$V1172)^2)))</f>
        <v/>
      </c>
      <c r="AO1172" s="140" t="str">
        <f t="array" ref="AO1172">IF(OR(AO$1=0, $A1172=""),"",SQRT((_xlfn.XLOOKUP(AO$1,$Z$2:$Z$16,$AA$2:$AA$16)-$T1172)^2+(_xlfn.XLOOKUP(AO$1,$Z$2:$Z$16,$AB$2:$AB$16)-$U1172)^2+(_xlfn.XLOOKUP(AO$1,$Z$2:$Z$16,$AC$2:$AC$16-$V1172)^2)))</f>
        <v/>
      </c>
      <c r="AP1172" s="141" t="str">
        <f t="array" ref="AP1172">IF(OR(AP$1=0, $A1172=""),"",SQRT((_xlfn.XLOOKUP(AP$1,$Z$2:$Z$16,$AA$2:$AA$16)-$T1172)^2+(_xlfn.XLOOKUP(AP$1,$Z$2:$Z$16,$AB$2:$AB$16)-$U1172)^2+(_xlfn.XLOOKUP(AP$1,$Z$2:$Z$16,$AC$2:$AC$16-$V1172)^2)))</f>
        <v/>
      </c>
      <c r="AQ1172" s="141" t="str">
        <f t="array" ref="AQ1172">IF(OR(AQ$1=0, $A1172=""),"",SQRT((_xlfn.XLOOKUP(AQ$1,$Z$2:$Z$16,$AA$2:$AA$16)-$T1172)^2+(_xlfn.XLOOKUP(AQ$1,$Z$2:$Z$16,$AB$2:$AB$16)-$U1172)^2+(_xlfn.XLOOKUP(AQ$1,$Z$2:$Z$16,$AC$2:$AC$16-$V1172)^2)))</f>
        <v/>
      </c>
      <c r="AR1172" s="141" t="str">
        <f t="array" ref="AR1172">IF(OR(AR$1=0, $A1172=""),"",SQRT((_xlfn.XLOOKUP(AR$1,$Z$2:$Z$16,$AA$2:$AA$16)-$T1172)^2+(_xlfn.XLOOKUP(AR$1,$Z$2:$Z$16,$AB$2:$AB$16)-$U1172)^2+(_xlfn.XLOOKUP(AR$1,$Z$2:$Z$16,$AC$2:$AC$16-$V1172)^2)))</f>
        <v/>
      </c>
      <c r="AS1172" s="141" t="str">
        <f t="array" ref="AS1172">IF(OR(AS$1=0, $A1172=""),"",SQRT((_xlfn.XLOOKUP(AS$1,$Z$2:$Z$16,$AA$2:$AA$16)-$T1172)^2+(_xlfn.XLOOKUP(AS$1,$Z$2:$Z$16,$AB$2:$AB$16)-$U1172)^2+(_xlfn.XLOOKUP(AS$1,$Z$2:$Z$16,$AC$2:$AC$16-$V1172)^2)))</f>
        <v/>
      </c>
      <c r="AT1172" s="141" t="str">
        <f t="array" ref="AT1172">IF(OR(AT$1=0, $A1172=""),"",SQRT((_xlfn.XLOOKUP(AT$1,$Z$2:$Z$16,$AA$2:$AA$16)-$T1172)^2+(_xlfn.XLOOKUP(AT$1,$Z$2:$Z$16,$AB$2:$AB$16)-$U1172)^2+(_xlfn.XLOOKUP(AT$1,$Z$2:$Z$16,$AC$2:$AC$16-$V1172)^2)))</f>
        <v/>
      </c>
      <c r="AU1172" s="141" t="str">
        <f t="array" ref="AU1172">IF(OR(AU$1=0, $A1172=""),"",SQRT((_xlfn.XLOOKUP(AU$1,$Z$2:$Z$16,$AA$2:$AA$16)-$T1172)^2+(_xlfn.XLOOKUP(AU$1,$Z$2:$Z$16,$AB$2:$AB$16)-$U1172)^2+(_xlfn.XLOOKUP(AU$1,$Z$2:$Z$16,$AC$2:$AC$16-$V1172)^2)))</f>
        <v/>
      </c>
      <c r="AV1172" s="142" t="str">
        <f t="array" ref="AV1172">IF(OR(AV$1=0, $A1172=""),"",SQRT((_xlfn.XLOOKUP(AV$1,$Z$2:$Z$16,$AA$2:$AA$16)-$T1172)^2+(_xlfn.XLOOKUP(AV$1,$Z$2:$Z$16,$AB$2:$AB$16)-$U1172)^2+(_xlfn.XLOOKUP(AV$1,$Z$2:$Z$16,$AC$2:$AC$16-$V1172)^2)))</f>
        <v/>
      </c>
      <c r="AW1172" s="124"/>
      <c r="AX1172" s="124"/>
      <c r="AY1172" s="125">
        <f t="shared" si="627"/>
        <v>0</v>
      </c>
      <c r="AZ1172" s="143">
        <f t="shared" si="628"/>
        <v>0</v>
      </c>
      <c r="BA1172" s="143">
        <f t="shared" si="629"/>
        <v>0</v>
      </c>
      <c r="BB1172" s="143">
        <f t="shared" si="630"/>
        <v>0</v>
      </c>
      <c r="BC1172" s="143">
        <f t="shared" si="631"/>
        <v>0</v>
      </c>
      <c r="BD1172" s="143">
        <f t="shared" si="632"/>
        <v>0</v>
      </c>
      <c r="BE1172" s="143">
        <f t="shared" si="633"/>
        <v>0</v>
      </c>
      <c r="BF1172" s="143">
        <f t="shared" si="634"/>
        <v>0</v>
      </c>
      <c r="BG1172" s="144">
        <f t="shared" si="635"/>
        <v>0</v>
      </c>
      <c r="BH1172" s="144">
        <f t="shared" si="636"/>
        <v>0</v>
      </c>
      <c r="BI1172" s="144">
        <f t="shared" si="637"/>
        <v>0</v>
      </c>
      <c r="BJ1172" s="144">
        <f t="shared" si="638"/>
        <v>0</v>
      </c>
      <c r="BK1172" s="144">
        <f t="shared" si="639"/>
        <v>0</v>
      </c>
      <c r="BL1172" s="144">
        <f t="shared" si="640"/>
        <v>0</v>
      </c>
      <c r="BM1172" s="145">
        <f t="shared" si="641"/>
        <v>0</v>
      </c>
      <c r="BN1172" s="124"/>
      <c r="BO1172" s="124"/>
      <c r="BP1172" s="124"/>
      <c r="BQ1172" s="124"/>
      <c r="BR1172" s="124"/>
      <c r="BS1172" s="124"/>
      <c r="BT1172" s="124"/>
      <c r="BU1172" s="124"/>
      <c r="BV1172" s="130"/>
      <c r="BW1172" s="130"/>
      <c r="BX1172" s="130"/>
      <c r="BY1172" s="130"/>
      <c r="BZ1172" s="130"/>
      <c r="CA1172" s="130"/>
      <c r="CB1172" s="130"/>
      <c r="CC1172" s="130"/>
      <c r="CD1172" s="130"/>
      <c r="CE1172" s="130"/>
      <c r="CF1172" s="130"/>
      <c r="CG1172" s="130"/>
      <c r="CH1172" s="130"/>
      <c r="CI1172" s="130"/>
      <c r="CJ1172" s="130"/>
      <c r="CM1172" s="159">
        <f t="shared" si="642"/>
        <v>0</v>
      </c>
      <c r="CN1172" s="160">
        <f t="shared" si="643"/>
        <v>0</v>
      </c>
      <c r="CO1172" s="160">
        <f t="shared" si="644"/>
        <v>0</v>
      </c>
      <c r="CP1172" s="160">
        <f t="shared" si="645"/>
        <v>0</v>
      </c>
      <c r="CQ1172" s="160">
        <f t="shared" si="646"/>
        <v>0</v>
      </c>
      <c r="CR1172" s="160" t="str">
        <f t="shared" si="647"/>
        <v/>
      </c>
      <c r="CS1172" s="160" t="str">
        <f t="shared" si="648"/>
        <v/>
      </c>
      <c r="CT1172" s="160" t="str">
        <f t="shared" si="649"/>
        <v/>
      </c>
      <c r="CU1172" s="162" t="str">
        <f t="shared" si="650"/>
        <v/>
      </c>
      <c r="CV1172" s="162" t="str">
        <f t="shared" si="651"/>
        <v/>
      </c>
      <c r="CW1172" s="162" t="str">
        <f t="shared" si="652"/>
        <v/>
      </c>
      <c r="CX1172" s="162" t="str">
        <f t="shared" si="653"/>
        <v/>
      </c>
      <c r="CY1172" s="162" t="str">
        <f t="shared" si="654"/>
        <v/>
      </c>
      <c r="CZ1172" s="162" t="str">
        <f t="shared" si="655"/>
        <v/>
      </c>
      <c r="DA1172" s="163" t="str">
        <f t="shared" si="656"/>
        <v/>
      </c>
    </row>
    <row r="1173" spans="1:105" ht="16.5" x14ac:dyDescent="0.3">
      <c r="A1173" s="135"/>
      <c r="B1173" s="136"/>
      <c r="C1173" s="136"/>
      <c r="D1173" s="137"/>
      <c r="E1173" s="176"/>
      <c r="F1173" s="182"/>
      <c r="G1173" s="183"/>
      <c r="H1173" s="183"/>
      <c r="I1173" s="183"/>
      <c r="J1173" s="183"/>
      <c r="K1173" s="183"/>
      <c r="L1173" s="183"/>
      <c r="M1173" s="186"/>
      <c r="N1173" s="182"/>
      <c r="O1173" s="184"/>
      <c r="P1173" s="178"/>
      <c r="Q1173" s="118">
        <f t="shared" si="625"/>
        <v>0</v>
      </c>
      <c r="R1173" s="3"/>
      <c r="S1173" s="3"/>
      <c r="T1173" s="4"/>
      <c r="U1173" s="4"/>
      <c r="V1173" s="99">
        <f t="shared" si="626"/>
        <v>0</v>
      </c>
      <c r="W1173" s="161"/>
      <c r="X1173" s="138"/>
      <c r="AH1173" s="158" t="str">
        <f t="array" ref="AH1173">IF(OR(AH$1=0, $A1173=""),"",SQRT((_xlfn.XLOOKUP(AH$1,$Z$2:$Z$16,$AA$2:$AA$16)-$T1173)^2+(_xlfn.XLOOKUP(AH$1,$Z$2:$Z$16,$AB$2:$AB$16)-$U1173)^2+(_xlfn.XLOOKUP(AH$1,$Z$2:$Z$16,$AC$2:$AC$16-$V1173)^2)))</f>
        <v/>
      </c>
      <c r="AI1173" s="140" t="str">
        <f t="array" ref="AI1173">IF(OR(AI$1=0, $A1173=""),"",SQRT((_xlfn.XLOOKUP(AI$1,$Z$2:$Z$16,$AA$2:$AA$16)-$T1173)^2+(_xlfn.XLOOKUP(AI$1,$Z$2:$Z$16,$AB$2:$AB$16)-$U1173)^2+(_xlfn.XLOOKUP(AI$1,$Z$2:$Z$16,$AC$2:$AC$16-$V1173)^2)))</f>
        <v/>
      </c>
      <c r="AJ1173" s="140" t="str">
        <f t="array" ref="AJ1173">IF(OR(AJ$1=0, $A1173=""),"",SQRT((_xlfn.XLOOKUP(AJ$1,$Z$2:$Z$16,$AA$2:$AA$16)-$T1173)^2+(_xlfn.XLOOKUP(AJ$1,$Z$2:$Z$16,$AB$2:$AB$16)-$U1173)^2+(_xlfn.XLOOKUP(AJ$1,$Z$2:$Z$16,$AC$2:$AC$16-$V1173)^2)))</f>
        <v/>
      </c>
      <c r="AK1173" s="140" t="str">
        <f t="array" ref="AK1173">IF(OR(AK$1=0, $A1173=""),"",SQRT((_xlfn.XLOOKUP(AK$1,$Z$2:$Z$16,$AA$2:$AA$16)-$T1173)^2+(_xlfn.XLOOKUP(AK$1,$Z$2:$Z$16,$AB$2:$AB$16)-$U1173)^2+(_xlfn.XLOOKUP(AK$1,$Z$2:$Z$16,$AC$2:$AC$16-$V1173)^2)))</f>
        <v/>
      </c>
      <c r="AL1173" s="140" t="str">
        <f t="array" ref="AL1173">IF(OR(AL$1=0, $A1173=""),"",SQRT((_xlfn.XLOOKUP(AL$1,$Z$2:$Z$16,$AA$2:$AA$16)-$T1173)^2+(_xlfn.XLOOKUP(AL$1,$Z$2:$Z$16,$AB$2:$AB$16)-$U1173)^2+(_xlfn.XLOOKUP(AL$1,$Z$2:$Z$16,$AC$2:$AC$16-$V1173)^2)))</f>
        <v/>
      </c>
      <c r="AM1173" s="140" t="str">
        <f t="array" ref="AM1173">IF(OR(AM$1=0, $A1173=""),"",SQRT((_xlfn.XLOOKUP(AM$1,$Z$2:$Z$16,$AA$2:$AA$16)-$T1173)^2+(_xlfn.XLOOKUP(AM$1,$Z$2:$Z$16,$AB$2:$AB$16)-$U1173)^2+(_xlfn.XLOOKUP(AM$1,$Z$2:$Z$16,$AC$2:$AC$16-$V1173)^2)))</f>
        <v/>
      </c>
      <c r="AN1173" s="140" t="str">
        <f t="array" ref="AN1173">IF(OR(AN$1=0, $A1173=""),"",SQRT((_xlfn.XLOOKUP(AN$1,$Z$2:$Z$16,$AA$2:$AA$16)-$T1173)^2+(_xlfn.XLOOKUP(AN$1,$Z$2:$Z$16,$AB$2:$AB$16)-$U1173)^2+(_xlfn.XLOOKUP(AN$1,$Z$2:$Z$16,$AC$2:$AC$16-$V1173)^2)))</f>
        <v/>
      </c>
      <c r="AO1173" s="140" t="str">
        <f t="array" ref="AO1173">IF(OR(AO$1=0, $A1173=""),"",SQRT((_xlfn.XLOOKUP(AO$1,$Z$2:$Z$16,$AA$2:$AA$16)-$T1173)^2+(_xlfn.XLOOKUP(AO$1,$Z$2:$Z$16,$AB$2:$AB$16)-$U1173)^2+(_xlfn.XLOOKUP(AO$1,$Z$2:$Z$16,$AC$2:$AC$16-$V1173)^2)))</f>
        <v/>
      </c>
      <c r="AP1173" s="141" t="str">
        <f t="array" ref="AP1173">IF(OR(AP$1=0, $A1173=""),"",SQRT((_xlfn.XLOOKUP(AP$1,$Z$2:$Z$16,$AA$2:$AA$16)-$T1173)^2+(_xlfn.XLOOKUP(AP$1,$Z$2:$Z$16,$AB$2:$AB$16)-$U1173)^2+(_xlfn.XLOOKUP(AP$1,$Z$2:$Z$16,$AC$2:$AC$16-$V1173)^2)))</f>
        <v/>
      </c>
      <c r="AQ1173" s="141" t="str">
        <f t="array" ref="AQ1173">IF(OR(AQ$1=0, $A1173=""),"",SQRT((_xlfn.XLOOKUP(AQ$1,$Z$2:$Z$16,$AA$2:$AA$16)-$T1173)^2+(_xlfn.XLOOKUP(AQ$1,$Z$2:$Z$16,$AB$2:$AB$16)-$U1173)^2+(_xlfn.XLOOKUP(AQ$1,$Z$2:$Z$16,$AC$2:$AC$16-$V1173)^2)))</f>
        <v/>
      </c>
      <c r="AR1173" s="141" t="str">
        <f t="array" ref="AR1173">IF(OR(AR$1=0, $A1173=""),"",SQRT((_xlfn.XLOOKUP(AR$1,$Z$2:$Z$16,$AA$2:$AA$16)-$T1173)^2+(_xlfn.XLOOKUP(AR$1,$Z$2:$Z$16,$AB$2:$AB$16)-$U1173)^2+(_xlfn.XLOOKUP(AR$1,$Z$2:$Z$16,$AC$2:$AC$16-$V1173)^2)))</f>
        <v/>
      </c>
      <c r="AS1173" s="141" t="str">
        <f t="array" ref="AS1173">IF(OR(AS$1=0, $A1173=""),"",SQRT((_xlfn.XLOOKUP(AS$1,$Z$2:$Z$16,$AA$2:$AA$16)-$T1173)^2+(_xlfn.XLOOKUP(AS$1,$Z$2:$Z$16,$AB$2:$AB$16)-$U1173)^2+(_xlfn.XLOOKUP(AS$1,$Z$2:$Z$16,$AC$2:$AC$16-$V1173)^2)))</f>
        <v/>
      </c>
      <c r="AT1173" s="141" t="str">
        <f t="array" ref="AT1173">IF(OR(AT$1=0, $A1173=""),"",SQRT((_xlfn.XLOOKUP(AT$1,$Z$2:$Z$16,$AA$2:$AA$16)-$T1173)^2+(_xlfn.XLOOKUP(AT$1,$Z$2:$Z$16,$AB$2:$AB$16)-$U1173)^2+(_xlfn.XLOOKUP(AT$1,$Z$2:$Z$16,$AC$2:$AC$16-$V1173)^2)))</f>
        <v/>
      </c>
      <c r="AU1173" s="141" t="str">
        <f t="array" ref="AU1173">IF(OR(AU$1=0, $A1173=""),"",SQRT((_xlfn.XLOOKUP(AU$1,$Z$2:$Z$16,$AA$2:$AA$16)-$T1173)^2+(_xlfn.XLOOKUP(AU$1,$Z$2:$Z$16,$AB$2:$AB$16)-$U1173)^2+(_xlfn.XLOOKUP(AU$1,$Z$2:$Z$16,$AC$2:$AC$16-$V1173)^2)))</f>
        <v/>
      </c>
      <c r="AV1173" s="142" t="str">
        <f t="array" ref="AV1173">IF(OR(AV$1=0, $A1173=""),"",SQRT((_xlfn.XLOOKUP(AV$1,$Z$2:$Z$16,$AA$2:$AA$16)-$T1173)^2+(_xlfn.XLOOKUP(AV$1,$Z$2:$Z$16,$AB$2:$AB$16)-$U1173)^2+(_xlfn.XLOOKUP(AV$1,$Z$2:$Z$16,$AC$2:$AC$16-$V1173)^2)))</f>
        <v/>
      </c>
      <c r="AW1173" s="124"/>
      <c r="AX1173" s="124"/>
      <c r="AY1173" s="125">
        <f t="shared" si="627"/>
        <v>0</v>
      </c>
      <c r="AZ1173" s="143">
        <f t="shared" si="628"/>
        <v>0</v>
      </c>
      <c r="BA1173" s="143">
        <f t="shared" si="629"/>
        <v>0</v>
      </c>
      <c r="BB1173" s="143">
        <f t="shared" si="630"/>
        <v>0</v>
      </c>
      <c r="BC1173" s="143">
        <f t="shared" si="631"/>
        <v>0</v>
      </c>
      <c r="BD1173" s="143">
        <f t="shared" si="632"/>
        <v>0</v>
      </c>
      <c r="BE1173" s="143">
        <f t="shared" si="633"/>
        <v>0</v>
      </c>
      <c r="BF1173" s="143">
        <f t="shared" si="634"/>
        <v>0</v>
      </c>
      <c r="BG1173" s="144">
        <f t="shared" si="635"/>
        <v>0</v>
      </c>
      <c r="BH1173" s="144">
        <f t="shared" si="636"/>
        <v>0</v>
      </c>
      <c r="BI1173" s="144">
        <f t="shared" si="637"/>
        <v>0</v>
      </c>
      <c r="BJ1173" s="144">
        <f t="shared" si="638"/>
        <v>0</v>
      </c>
      <c r="BK1173" s="144">
        <f t="shared" si="639"/>
        <v>0</v>
      </c>
      <c r="BL1173" s="144">
        <f t="shared" si="640"/>
        <v>0</v>
      </c>
      <c r="BM1173" s="145">
        <f t="shared" si="641"/>
        <v>0</v>
      </c>
      <c r="BN1173" s="124"/>
      <c r="BO1173" s="124"/>
      <c r="BP1173" s="124"/>
      <c r="BQ1173" s="124"/>
      <c r="BR1173" s="124"/>
      <c r="BS1173" s="124"/>
      <c r="BT1173" s="124"/>
      <c r="BU1173" s="124"/>
      <c r="BV1173" s="130"/>
      <c r="BW1173" s="130"/>
      <c r="BX1173" s="130"/>
      <c r="BY1173" s="130"/>
      <c r="BZ1173" s="130"/>
      <c r="CA1173" s="130"/>
      <c r="CB1173" s="130"/>
      <c r="CC1173" s="130"/>
      <c r="CD1173" s="130"/>
      <c r="CE1173" s="130"/>
      <c r="CF1173" s="130"/>
      <c r="CG1173" s="130"/>
      <c r="CH1173" s="130"/>
      <c r="CI1173" s="130"/>
      <c r="CJ1173" s="130"/>
      <c r="CM1173" s="159">
        <f t="shared" si="642"/>
        <v>0</v>
      </c>
      <c r="CN1173" s="160">
        <f t="shared" si="643"/>
        <v>0</v>
      </c>
      <c r="CO1173" s="160">
        <f t="shared" si="644"/>
        <v>0</v>
      </c>
      <c r="CP1173" s="160">
        <f t="shared" si="645"/>
        <v>0</v>
      </c>
      <c r="CQ1173" s="160">
        <f t="shared" si="646"/>
        <v>0</v>
      </c>
      <c r="CR1173" s="160" t="str">
        <f t="shared" si="647"/>
        <v/>
      </c>
      <c r="CS1173" s="160" t="str">
        <f t="shared" si="648"/>
        <v/>
      </c>
      <c r="CT1173" s="160" t="str">
        <f t="shared" si="649"/>
        <v/>
      </c>
      <c r="CU1173" s="162" t="str">
        <f t="shared" si="650"/>
        <v/>
      </c>
      <c r="CV1173" s="162" t="str">
        <f t="shared" si="651"/>
        <v/>
      </c>
      <c r="CW1173" s="162" t="str">
        <f t="shared" si="652"/>
        <v/>
      </c>
      <c r="CX1173" s="162" t="str">
        <f t="shared" si="653"/>
        <v/>
      </c>
      <c r="CY1173" s="162" t="str">
        <f t="shared" si="654"/>
        <v/>
      </c>
      <c r="CZ1173" s="162" t="str">
        <f t="shared" si="655"/>
        <v/>
      </c>
      <c r="DA1173" s="163" t="str">
        <f t="shared" si="656"/>
        <v/>
      </c>
    </row>
    <row r="1174" spans="1:105" ht="16.5" x14ac:dyDescent="0.3">
      <c r="A1174" s="135"/>
      <c r="B1174" s="136"/>
      <c r="C1174" s="136"/>
      <c r="D1174" s="137"/>
      <c r="E1174" s="176"/>
      <c r="F1174" s="182"/>
      <c r="G1174" s="183"/>
      <c r="H1174" s="183"/>
      <c r="I1174" s="183"/>
      <c r="J1174" s="183"/>
      <c r="K1174" s="183"/>
      <c r="L1174" s="183"/>
      <c r="M1174" s="186"/>
      <c r="N1174" s="182"/>
      <c r="O1174" s="184"/>
      <c r="P1174" s="178"/>
      <c r="Q1174" s="118">
        <f t="shared" si="625"/>
        <v>0</v>
      </c>
      <c r="R1174" s="3"/>
      <c r="S1174" s="3"/>
      <c r="T1174" s="4"/>
      <c r="U1174" s="4"/>
      <c r="V1174" s="99">
        <f t="shared" si="626"/>
        <v>0</v>
      </c>
      <c r="W1174" s="161"/>
      <c r="X1174" s="138"/>
      <c r="AH1174" s="158" t="str">
        <f t="array" ref="AH1174">IF(OR(AH$1=0, $A1174=""),"",SQRT((_xlfn.XLOOKUP(AH$1,$Z$2:$Z$16,$AA$2:$AA$16)-$T1174)^2+(_xlfn.XLOOKUP(AH$1,$Z$2:$Z$16,$AB$2:$AB$16)-$U1174)^2+(_xlfn.XLOOKUP(AH$1,$Z$2:$Z$16,$AC$2:$AC$16-$V1174)^2)))</f>
        <v/>
      </c>
      <c r="AI1174" s="140" t="str">
        <f t="array" ref="AI1174">IF(OR(AI$1=0, $A1174=""),"",SQRT((_xlfn.XLOOKUP(AI$1,$Z$2:$Z$16,$AA$2:$AA$16)-$T1174)^2+(_xlfn.XLOOKUP(AI$1,$Z$2:$Z$16,$AB$2:$AB$16)-$U1174)^2+(_xlfn.XLOOKUP(AI$1,$Z$2:$Z$16,$AC$2:$AC$16-$V1174)^2)))</f>
        <v/>
      </c>
      <c r="AJ1174" s="140" t="str">
        <f t="array" ref="AJ1174">IF(OR(AJ$1=0, $A1174=""),"",SQRT((_xlfn.XLOOKUP(AJ$1,$Z$2:$Z$16,$AA$2:$AA$16)-$T1174)^2+(_xlfn.XLOOKUP(AJ$1,$Z$2:$Z$16,$AB$2:$AB$16)-$U1174)^2+(_xlfn.XLOOKUP(AJ$1,$Z$2:$Z$16,$AC$2:$AC$16-$V1174)^2)))</f>
        <v/>
      </c>
      <c r="AK1174" s="140" t="str">
        <f t="array" ref="AK1174">IF(OR(AK$1=0, $A1174=""),"",SQRT((_xlfn.XLOOKUP(AK$1,$Z$2:$Z$16,$AA$2:$AA$16)-$T1174)^2+(_xlfn.XLOOKUP(AK$1,$Z$2:$Z$16,$AB$2:$AB$16)-$U1174)^2+(_xlfn.XLOOKUP(AK$1,$Z$2:$Z$16,$AC$2:$AC$16-$V1174)^2)))</f>
        <v/>
      </c>
      <c r="AL1174" s="140" t="str">
        <f t="array" ref="AL1174">IF(OR(AL$1=0, $A1174=""),"",SQRT((_xlfn.XLOOKUP(AL$1,$Z$2:$Z$16,$AA$2:$AA$16)-$T1174)^2+(_xlfn.XLOOKUP(AL$1,$Z$2:$Z$16,$AB$2:$AB$16)-$U1174)^2+(_xlfn.XLOOKUP(AL$1,$Z$2:$Z$16,$AC$2:$AC$16-$V1174)^2)))</f>
        <v/>
      </c>
      <c r="AM1174" s="140" t="str">
        <f t="array" ref="AM1174">IF(OR(AM$1=0, $A1174=""),"",SQRT((_xlfn.XLOOKUP(AM$1,$Z$2:$Z$16,$AA$2:$AA$16)-$T1174)^2+(_xlfn.XLOOKUP(AM$1,$Z$2:$Z$16,$AB$2:$AB$16)-$U1174)^2+(_xlfn.XLOOKUP(AM$1,$Z$2:$Z$16,$AC$2:$AC$16-$V1174)^2)))</f>
        <v/>
      </c>
      <c r="AN1174" s="140" t="str">
        <f t="array" ref="AN1174">IF(OR(AN$1=0, $A1174=""),"",SQRT((_xlfn.XLOOKUP(AN$1,$Z$2:$Z$16,$AA$2:$AA$16)-$T1174)^2+(_xlfn.XLOOKUP(AN$1,$Z$2:$Z$16,$AB$2:$AB$16)-$U1174)^2+(_xlfn.XLOOKUP(AN$1,$Z$2:$Z$16,$AC$2:$AC$16-$V1174)^2)))</f>
        <v/>
      </c>
      <c r="AO1174" s="140" t="str">
        <f t="array" ref="AO1174">IF(OR(AO$1=0, $A1174=""),"",SQRT((_xlfn.XLOOKUP(AO$1,$Z$2:$Z$16,$AA$2:$AA$16)-$T1174)^2+(_xlfn.XLOOKUP(AO$1,$Z$2:$Z$16,$AB$2:$AB$16)-$U1174)^2+(_xlfn.XLOOKUP(AO$1,$Z$2:$Z$16,$AC$2:$AC$16-$V1174)^2)))</f>
        <v/>
      </c>
      <c r="AP1174" s="141" t="str">
        <f t="array" ref="AP1174">IF(OR(AP$1=0, $A1174=""),"",SQRT((_xlfn.XLOOKUP(AP$1,$Z$2:$Z$16,$AA$2:$AA$16)-$T1174)^2+(_xlfn.XLOOKUP(AP$1,$Z$2:$Z$16,$AB$2:$AB$16)-$U1174)^2+(_xlfn.XLOOKUP(AP$1,$Z$2:$Z$16,$AC$2:$AC$16-$V1174)^2)))</f>
        <v/>
      </c>
      <c r="AQ1174" s="141" t="str">
        <f t="array" ref="AQ1174">IF(OR(AQ$1=0, $A1174=""),"",SQRT((_xlfn.XLOOKUP(AQ$1,$Z$2:$Z$16,$AA$2:$AA$16)-$T1174)^2+(_xlfn.XLOOKUP(AQ$1,$Z$2:$Z$16,$AB$2:$AB$16)-$U1174)^2+(_xlfn.XLOOKUP(AQ$1,$Z$2:$Z$16,$AC$2:$AC$16-$V1174)^2)))</f>
        <v/>
      </c>
      <c r="AR1174" s="141" t="str">
        <f t="array" ref="AR1174">IF(OR(AR$1=0, $A1174=""),"",SQRT((_xlfn.XLOOKUP(AR$1,$Z$2:$Z$16,$AA$2:$AA$16)-$T1174)^2+(_xlfn.XLOOKUP(AR$1,$Z$2:$Z$16,$AB$2:$AB$16)-$U1174)^2+(_xlfn.XLOOKUP(AR$1,$Z$2:$Z$16,$AC$2:$AC$16-$V1174)^2)))</f>
        <v/>
      </c>
      <c r="AS1174" s="141" t="str">
        <f t="array" ref="AS1174">IF(OR(AS$1=0, $A1174=""),"",SQRT((_xlfn.XLOOKUP(AS$1,$Z$2:$Z$16,$AA$2:$AA$16)-$T1174)^2+(_xlfn.XLOOKUP(AS$1,$Z$2:$Z$16,$AB$2:$AB$16)-$U1174)^2+(_xlfn.XLOOKUP(AS$1,$Z$2:$Z$16,$AC$2:$AC$16-$V1174)^2)))</f>
        <v/>
      </c>
      <c r="AT1174" s="141" t="str">
        <f t="array" ref="AT1174">IF(OR(AT$1=0, $A1174=""),"",SQRT((_xlfn.XLOOKUP(AT$1,$Z$2:$Z$16,$AA$2:$AA$16)-$T1174)^2+(_xlfn.XLOOKUP(AT$1,$Z$2:$Z$16,$AB$2:$AB$16)-$U1174)^2+(_xlfn.XLOOKUP(AT$1,$Z$2:$Z$16,$AC$2:$AC$16-$V1174)^2)))</f>
        <v/>
      </c>
      <c r="AU1174" s="141" t="str">
        <f t="array" ref="AU1174">IF(OR(AU$1=0, $A1174=""),"",SQRT((_xlfn.XLOOKUP(AU$1,$Z$2:$Z$16,$AA$2:$AA$16)-$T1174)^2+(_xlfn.XLOOKUP(AU$1,$Z$2:$Z$16,$AB$2:$AB$16)-$U1174)^2+(_xlfn.XLOOKUP(AU$1,$Z$2:$Z$16,$AC$2:$AC$16-$V1174)^2)))</f>
        <v/>
      </c>
      <c r="AV1174" s="142" t="str">
        <f t="array" ref="AV1174">IF(OR(AV$1=0, $A1174=""),"",SQRT((_xlfn.XLOOKUP(AV$1,$Z$2:$Z$16,$AA$2:$AA$16)-$T1174)^2+(_xlfn.XLOOKUP(AV$1,$Z$2:$Z$16,$AB$2:$AB$16)-$U1174)^2+(_xlfn.XLOOKUP(AV$1,$Z$2:$Z$16,$AC$2:$AC$16-$V1174)^2)))</f>
        <v/>
      </c>
      <c r="AW1174" s="124"/>
      <c r="AX1174" s="124"/>
      <c r="AY1174" s="125">
        <f t="shared" si="627"/>
        <v>0</v>
      </c>
      <c r="AZ1174" s="143">
        <f t="shared" si="628"/>
        <v>0</v>
      </c>
      <c r="BA1174" s="143">
        <f t="shared" si="629"/>
        <v>0</v>
      </c>
      <c r="BB1174" s="143">
        <f t="shared" si="630"/>
        <v>0</v>
      </c>
      <c r="BC1174" s="143">
        <f t="shared" si="631"/>
        <v>0</v>
      </c>
      <c r="BD1174" s="143">
        <f t="shared" si="632"/>
        <v>0</v>
      </c>
      <c r="BE1174" s="143">
        <f t="shared" si="633"/>
        <v>0</v>
      </c>
      <c r="BF1174" s="143">
        <f t="shared" si="634"/>
        <v>0</v>
      </c>
      <c r="BG1174" s="144">
        <f t="shared" si="635"/>
        <v>0</v>
      </c>
      <c r="BH1174" s="144">
        <f t="shared" si="636"/>
        <v>0</v>
      </c>
      <c r="BI1174" s="144">
        <f t="shared" si="637"/>
        <v>0</v>
      </c>
      <c r="BJ1174" s="144">
        <f t="shared" si="638"/>
        <v>0</v>
      </c>
      <c r="BK1174" s="144">
        <f t="shared" si="639"/>
        <v>0</v>
      </c>
      <c r="BL1174" s="144">
        <f t="shared" si="640"/>
        <v>0</v>
      </c>
      <c r="BM1174" s="145">
        <f t="shared" si="641"/>
        <v>0</v>
      </c>
      <c r="BN1174" s="124"/>
      <c r="BO1174" s="124"/>
      <c r="BP1174" s="124"/>
      <c r="BQ1174" s="124"/>
      <c r="BR1174" s="124"/>
      <c r="BS1174" s="124"/>
      <c r="BT1174" s="124"/>
      <c r="BU1174" s="124"/>
      <c r="BV1174" s="130"/>
      <c r="BW1174" s="130"/>
      <c r="BX1174" s="130"/>
      <c r="BY1174" s="130"/>
      <c r="BZ1174" s="130"/>
      <c r="CA1174" s="130"/>
      <c r="CB1174" s="130"/>
      <c r="CC1174" s="130"/>
      <c r="CD1174" s="130"/>
      <c r="CE1174" s="130"/>
      <c r="CF1174" s="130"/>
      <c r="CG1174" s="130"/>
      <c r="CH1174" s="130"/>
      <c r="CI1174" s="130"/>
      <c r="CJ1174" s="130"/>
      <c r="CM1174" s="159">
        <f t="shared" si="642"/>
        <v>0</v>
      </c>
      <c r="CN1174" s="160">
        <f t="shared" si="643"/>
        <v>0</v>
      </c>
      <c r="CO1174" s="160">
        <f t="shared" si="644"/>
        <v>0</v>
      </c>
      <c r="CP1174" s="160">
        <f t="shared" si="645"/>
        <v>0</v>
      </c>
      <c r="CQ1174" s="160">
        <f t="shared" si="646"/>
        <v>0</v>
      </c>
      <c r="CR1174" s="160" t="str">
        <f t="shared" si="647"/>
        <v/>
      </c>
      <c r="CS1174" s="160" t="str">
        <f t="shared" si="648"/>
        <v/>
      </c>
      <c r="CT1174" s="160" t="str">
        <f t="shared" si="649"/>
        <v/>
      </c>
      <c r="CU1174" s="162" t="str">
        <f t="shared" si="650"/>
        <v/>
      </c>
      <c r="CV1174" s="162" t="str">
        <f t="shared" si="651"/>
        <v/>
      </c>
      <c r="CW1174" s="162" t="str">
        <f t="shared" si="652"/>
        <v/>
      </c>
      <c r="CX1174" s="162" t="str">
        <f t="shared" si="653"/>
        <v/>
      </c>
      <c r="CY1174" s="162" t="str">
        <f t="shared" si="654"/>
        <v/>
      </c>
      <c r="CZ1174" s="162" t="str">
        <f t="shared" si="655"/>
        <v/>
      </c>
      <c r="DA1174" s="163" t="str">
        <f t="shared" si="656"/>
        <v/>
      </c>
    </row>
    <row r="1175" spans="1:105" ht="16.5" x14ac:dyDescent="0.3">
      <c r="A1175" s="135"/>
      <c r="B1175" s="136"/>
      <c r="C1175" s="136"/>
      <c r="D1175" s="137"/>
      <c r="E1175" s="176"/>
      <c r="F1175" s="182"/>
      <c r="G1175" s="183"/>
      <c r="H1175" s="183"/>
      <c r="I1175" s="183"/>
      <c r="J1175" s="183"/>
      <c r="K1175" s="183"/>
      <c r="L1175" s="183"/>
      <c r="M1175" s="186"/>
      <c r="N1175" s="182"/>
      <c r="O1175" s="184"/>
      <c r="P1175" s="178"/>
      <c r="Q1175" s="118">
        <f t="shared" si="625"/>
        <v>0</v>
      </c>
      <c r="R1175" s="3"/>
      <c r="S1175" s="3"/>
      <c r="T1175" s="4"/>
      <c r="U1175" s="4"/>
      <c r="V1175" s="99">
        <f t="shared" si="626"/>
        <v>0</v>
      </c>
      <c r="W1175" s="161"/>
      <c r="X1175" s="138"/>
      <c r="AH1175" s="158" t="str">
        <f t="array" ref="AH1175">IF(OR(AH$1=0, $A1175=""),"",SQRT((_xlfn.XLOOKUP(AH$1,$Z$2:$Z$16,$AA$2:$AA$16)-$T1175)^2+(_xlfn.XLOOKUP(AH$1,$Z$2:$Z$16,$AB$2:$AB$16)-$U1175)^2+(_xlfn.XLOOKUP(AH$1,$Z$2:$Z$16,$AC$2:$AC$16-$V1175)^2)))</f>
        <v/>
      </c>
      <c r="AI1175" s="140" t="str">
        <f t="array" ref="AI1175">IF(OR(AI$1=0, $A1175=""),"",SQRT((_xlfn.XLOOKUP(AI$1,$Z$2:$Z$16,$AA$2:$AA$16)-$T1175)^2+(_xlfn.XLOOKUP(AI$1,$Z$2:$Z$16,$AB$2:$AB$16)-$U1175)^2+(_xlfn.XLOOKUP(AI$1,$Z$2:$Z$16,$AC$2:$AC$16-$V1175)^2)))</f>
        <v/>
      </c>
      <c r="AJ1175" s="140" t="str">
        <f t="array" ref="AJ1175">IF(OR(AJ$1=0, $A1175=""),"",SQRT((_xlfn.XLOOKUP(AJ$1,$Z$2:$Z$16,$AA$2:$AA$16)-$T1175)^2+(_xlfn.XLOOKUP(AJ$1,$Z$2:$Z$16,$AB$2:$AB$16)-$U1175)^2+(_xlfn.XLOOKUP(AJ$1,$Z$2:$Z$16,$AC$2:$AC$16-$V1175)^2)))</f>
        <v/>
      </c>
      <c r="AK1175" s="140" t="str">
        <f t="array" ref="AK1175">IF(OR(AK$1=0, $A1175=""),"",SQRT((_xlfn.XLOOKUP(AK$1,$Z$2:$Z$16,$AA$2:$AA$16)-$T1175)^2+(_xlfn.XLOOKUP(AK$1,$Z$2:$Z$16,$AB$2:$AB$16)-$U1175)^2+(_xlfn.XLOOKUP(AK$1,$Z$2:$Z$16,$AC$2:$AC$16-$V1175)^2)))</f>
        <v/>
      </c>
      <c r="AL1175" s="140" t="str">
        <f t="array" ref="AL1175">IF(OR(AL$1=0, $A1175=""),"",SQRT((_xlfn.XLOOKUP(AL$1,$Z$2:$Z$16,$AA$2:$AA$16)-$T1175)^2+(_xlfn.XLOOKUP(AL$1,$Z$2:$Z$16,$AB$2:$AB$16)-$U1175)^2+(_xlfn.XLOOKUP(AL$1,$Z$2:$Z$16,$AC$2:$AC$16-$V1175)^2)))</f>
        <v/>
      </c>
      <c r="AM1175" s="140" t="str">
        <f t="array" ref="AM1175">IF(OR(AM$1=0, $A1175=""),"",SQRT((_xlfn.XLOOKUP(AM$1,$Z$2:$Z$16,$AA$2:$AA$16)-$T1175)^2+(_xlfn.XLOOKUP(AM$1,$Z$2:$Z$16,$AB$2:$AB$16)-$U1175)^2+(_xlfn.XLOOKUP(AM$1,$Z$2:$Z$16,$AC$2:$AC$16-$V1175)^2)))</f>
        <v/>
      </c>
      <c r="AN1175" s="140" t="str">
        <f t="array" ref="AN1175">IF(OR(AN$1=0, $A1175=""),"",SQRT((_xlfn.XLOOKUP(AN$1,$Z$2:$Z$16,$AA$2:$AA$16)-$T1175)^2+(_xlfn.XLOOKUP(AN$1,$Z$2:$Z$16,$AB$2:$AB$16)-$U1175)^2+(_xlfn.XLOOKUP(AN$1,$Z$2:$Z$16,$AC$2:$AC$16-$V1175)^2)))</f>
        <v/>
      </c>
      <c r="AO1175" s="140" t="str">
        <f t="array" ref="AO1175">IF(OR(AO$1=0, $A1175=""),"",SQRT((_xlfn.XLOOKUP(AO$1,$Z$2:$Z$16,$AA$2:$AA$16)-$T1175)^2+(_xlfn.XLOOKUP(AO$1,$Z$2:$Z$16,$AB$2:$AB$16)-$U1175)^2+(_xlfn.XLOOKUP(AO$1,$Z$2:$Z$16,$AC$2:$AC$16-$V1175)^2)))</f>
        <v/>
      </c>
      <c r="AP1175" s="141" t="str">
        <f t="array" ref="AP1175">IF(OR(AP$1=0, $A1175=""),"",SQRT((_xlfn.XLOOKUP(AP$1,$Z$2:$Z$16,$AA$2:$AA$16)-$T1175)^2+(_xlfn.XLOOKUP(AP$1,$Z$2:$Z$16,$AB$2:$AB$16)-$U1175)^2+(_xlfn.XLOOKUP(AP$1,$Z$2:$Z$16,$AC$2:$AC$16-$V1175)^2)))</f>
        <v/>
      </c>
      <c r="AQ1175" s="141" t="str">
        <f t="array" ref="AQ1175">IF(OR(AQ$1=0, $A1175=""),"",SQRT((_xlfn.XLOOKUP(AQ$1,$Z$2:$Z$16,$AA$2:$AA$16)-$T1175)^2+(_xlfn.XLOOKUP(AQ$1,$Z$2:$Z$16,$AB$2:$AB$16)-$U1175)^2+(_xlfn.XLOOKUP(AQ$1,$Z$2:$Z$16,$AC$2:$AC$16-$V1175)^2)))</f>
        <v/>
      </c>
      <c r="AR1175" s="141" t="str">
        <f t="array" ref="AR1175">IF(OR(AR$1=0, $A1175=""),"",SQRT((_xlfn.XLOOKUP(AR$1,$Z$2:$Z$16,$AA$2:$AA$16)-$T1175)^2+(_xlfn.XLOOKUP(AR$1,$Z$2:$Z$16,$AB$2:$AB$16)-$U1175)^2+(_xlfn.XLOOKUP(AR$1,$Z$2:$Z$16,$AC$2:$AC$16-$V1175)^2)))</f>
        <v/>
      </c>
      <c r="AS1175" s="141" t="str">
        <f t="array" ref="AS1175">IF(OR(AS$1=0, $A1175=""),"",SQRT((_xlfn.XLOOKUP(AS$1,$Z$2:$Z$16,$AA$2:$AA$16)-$T1175)^2+(_xlfn.XLOOKUP(AS$1,$Z$2:$Z$16,$AB$2:$AB$16)-$U1175)^2+(_xlfn.XLOOKUP(AS$1,$Z$2:$Z$16,$AC$2:$AC$16-$V1175)^2)))</f>
        <v/>
      </c>
      <c r="AT1175" s="141" t="str">
        <f t="array" ref="AT1175">IF(OR(AT$1=0, $A1175=""),"",SQRT((_xlfn.XLOOKUP(AT$1,$Z$2:$Z$16,$AA$2:$AA$16)-$T1175)^2+(_xlfn.XLOOKUP(AT$1,$Z$2:$Z$16,$AB$2:$AB$16)-$U1175)^2+(_xlfn.XLOOKUP(AT$1,$Z$2:$Z$16,$AC$2:$AC$16-$V1175)^2)))</f>
        <v/>
      </c>
      <c r="AU1175" s="141" t="str">
        <f t="array" ref="AU1175">IF(OR(AU$1=0, $A1175=""),"",SQRT((_xlfn.XLOOKUP(AU$1,$Z$2:$Z$16,$AA$2:$AA$16)-$T1175)^2+(_xlfn.XLOOKUP(AU$1,$Z$2:$Z$16,$AB$2:$AB$16)-$U1175)^2+(_xlfn.XLOOKUP(AU$1,$Z$2:$Z$16,$AC$2:$AC$16-$V1175)^2)))</f>
        <v/>
      </c>
      <c r="AV1175" s="142" t="str">
        <f t="array" ref="AV1175">IF(OR(AV$1=0, $A1175=""),"",SQRT((_xlfn.XLOOKUP(AV$1,$Z$2:$Z$16,$AA$2:$AA$16)-$T1175)^2+(_xlfn.XLOOKUP(AV$1,$Z$2:$Z$16,$AB$2:$AB$16)-$U1175)^2+(_xlfn.XLOOKUP(AV$1,$Z$2:$Z$16,$AC$2:$AC$16-$V1175)^2)))</f>
        <v/>
      </c>
      <c r="AW1175" s="124"/>
      <c r="AX1175" s="124"/>
      <c r="AY1175" s="125">
        <f t="shared" si="627"/>
        <v>0</v>
      </c>
      <c r="AZ1175" s="143">
        <f t="shared" si="628"/>
        <v>0</v>
      </c>
      <c r="BA1175" s="143">
        <f t="shared" si="629"/>
        <v>0</v>
      </c>
      <c r="BB1175" s="143">
        <f t="shared" si="630"/>
        <v>0</v>
      </c>
      <c r="BC1175" s="143">
        <f t="shared" si="631"/>
        <v>0</v>
      </c>
      <c r="BD1175" s="143">
        <f t="shared" si="632"/>
        <v>0</v>
      </c>
      <c r="BE1175" s="143">
        <f t="shared" si="633"/>
        <v>0</v>
      </c>
      <c r="BF1175" s="143">
        <f t="shared" si="634"/>
        <v>0</v>
      </c>
      <c r="BG1175" s="144">
        <f t="shared" si="635"/>
        <v>0</v>
      </c>
      <c r="BH1175" s="144">
        <f t="shared" si="636"/>
        <v>0</v>
      </c>
      <c r="BI1175" s="144">
        <f t="shared" si="637"/>
        <v>0</v>
      </c>
      <c r="BJ1175" s="144">
        <f t="shared" si="638"/>
        <v>0</v>
      </c>
      <c r="BK1175" s="144">
        <f t="shared" si="639"/>
        <v>0</v>
      </c>
      <c r="BL1175" s="144">
        <f t="shared" si="640"/>
        <v>0</v>
      </c>
      <c r="BM1175" s="145">
        <f t="shared" si="641"/>
        <v>0</v>
      </c>
      <c r="BN1175" s="124"/>
      <c r="BO1175" s="124"/>
      <c r="BP1175" s="124"/>
      <c r="BQ1175" s="124"/>
      <c r="BR1175" s="124"/>
      <c r="BS1175" s="124"/>
      <c r="BT1175" s="124"/>
      <c r="BU1175" s="124"/>
      <c r="BV1175" s="130"/>
      <c r="BW1175" s="130"/>
      <c r="BX1175" s="130"/>
      <c r="BY1175" s="130"/>
      <c r="BZ1175" s="130"/>
      <c r="CA1175" s="130"/>
      <c r="CB1175" s="130"/>
      <c r="CC1175" s="130"/>
      <c r="CD1175" s="130"/>
      <c r="CE1175" s="130"/>
      <c r="CF1175" s="130"/>
      <c r="CG1175" s="130"/>
      <c r="CH1175" s="130"/>
      <c r="CI1175" s="130"/>
      <c r="CJ1175" s="130"/>
      <c r="CM1175" s="159">
        <f t="shared" si="642"/>
        <v>0</v>
      </c>
      <c r="CN1175" s="160">
        <f t="shared" si="643"/>
        <v>0</v>
      </c>
      <c r="CO1175" s="160">
        <f t="shared" si="644"/>
        <v>0</v>
      </c>
      <c r="CP1175" s="160">
        <f t="shared" si="645"/>
        <v>0</v>
      </c>
      <c r="CQ1175" s="160">
        <f t="shared" si="646"/>
        <v>0</v>
      </c>
      <c r="CR1175" s="160" t="str">
        <f t="shared" si="647"/>
        <v/>
      </c>
      <c r="CS1175" s="160" t="str">
        <f t="shared" si="648"/>
        <v/>
      </c>
      <c r="CT1175" s="160" t="str">
        <f t="shared" si="649"/>
        <v/>
      </c>
      <c r="CU1175" s="162" t="str">
        <f t="shared" si="650"/>
        <v/>
      </c>
      <c r="CV1175" s="162" t="str">
        <f t="shared" si="651"/>
        <v/>
      </c>
      <c r="CW1175" s="162" t="str">
        <f t="shared" si="652"/>
        <v/>
      </c>
      <c r="CX1175" s="162" t="str">
        <f t="shared" si="653"/>
        <v/>
      </c>
      <c r="CY1175" s="162" t="str">
        <f t="shared" si="654"/>
        <v/>
      </c>
      <c r="CZ1175" s="162" t="str">
        <f t="shared" si="655"/>
        <v/>
      </c>
      <c r="DA1175" s="163" t="str">
        <f t="shared" si="656"/>
        <v/>
      </c>
    </row>
    <row r="1176" spans="1:105" ht="16.5" x14ac:dyDescent="0.3">
      <c r="A1176" s="135"/>
      <c r="B1176" s="136"/>
      <c r="C1176" s="136"/>
      <c r="D1176" s="137"/>
      <c r="E1176" s="176"/>
      <c r="F1176" s="182"/>
      <c r="G1176" s="183"/>
      <c r="H1176" s="183"/>
      <c r="I1176" s="183"/>
      <c r="J1176" s="183"/>
      <c r="K1176" s="183"/>
      <c r="L1176" s="183"/>
      <c r="M1176" s="186"/>
      <c r="N1176" s="182"/>
      <c r="O1176" s="184"/>
      <c r="P1176" s="178"/>
      <c r="Q1176" s="118">
        <f t="shared" si="625"/>
        <v>0</v>
      </c>
      <c r="R1176" s="3"/>
      <c r="S1176" s="3"/>
      <c r="T1176" s="4"/>
      <c r="U1176" s="4"/>
      <c r="V1176" s="99">
        <f t="shared" si="626"/>
        <v>0</v>
      </c>
      <c r="W1176" s="161"/>
      <c r="X1176" s="138"/>
      <c r="AH1176" s="158" t="str">
        <f t="array" ref="AH1176">IF(OR(AH$1=0, $A1176=""),"",SQRT((_xlfn.XLOOKUP(AH$1,$Z$2:$Z$16,$AA$2:$AA$16)-$T1176)^2+(_xlfn.XLOOKUP(AH$1,$Z$2:$Z$16,$AB$2:$AB$16)-$U1176)^2+(_xlfn.XLOOKUP(AH$1,$Z$2:$Z$16,$AC$2:$AC$16-$V1176)^2)))</f>
        <v/>
      </c>
      <c r="AI1176" s="140" t="str">
        <f t="array" ref="AI1176">IF(OR(AI$1=0, $A1176=""),"",SQRT((_xlfn.XLOOKUP(AI$1,$Z$2:$Z$16,$AA$2:$AA$16)-$T1176)^2+(_xlfn.XLOOKUP(AI$1,$Z$2:$Z$16,$AB$2:$AB$16)-$U1176)^2+(_xlfn.XLOOKUP(AI$1,$Z$2:$Z$16,$AC$2:$AC$16-$V1176)^2)))</f>
        <v/>
      </c>
      <c r="AJ1176" s="140" t="str">
        <f t="array" ref="AJ1176">IF(OR(AJ$1=0, $A1176=""),"",SQRT((_xlfn.XLOOKUP(AJ$1,$Z$2:$Z$16,$AA$2:$AA$16)-$T1176)^2+(_xlfn.XLOOKUP(AJ$1,$Z$2:$Z$16,$AB$2:$AB$16)-$U1176)^2+(_xlfn.XLOOKUP(AJ$1,$Z$2:$Z$16,$AC$2:$AC$16-$V1176)^2)))</f>
        <v/>
      </c>
      <c r="AK1176" s="140" t="str">
        <f t="array" ref="AK1176">IF(OR(AK$1=0, $A1176=""),"",SQRT((_xlfn.XLOOKUP(AK$1,$Z$2:$Z$16,$AA$2:$AA$16)-$T1176)^2+(_xlfn.XLOOKUP(AK$1,$Z$2:$Z$16,$AB$2:$AB$16)-$U1176)^2+(_xlfn.XLOOKUP(AK$1,$Z$2:$Z$16,$AC$2:$AC$16-$V1176)^2)))</f>
        <v/>
      </c>
      <c r="AL1176" s="140" t="str">
        <f t="array" ref="AL1176">IF(OR(AL$1=0, $A1176=""),"",SQRT((_xlfn.XLOOKUP(AL$1,$Z$2:$Z$16,$AA$2:$AA$16)-$T1176)^2+(_xlfn.XLOOKUP(AL$1,$Z$2:$Z$16,$AB$2:$AB$16)-$U1176)^2+(_xlfn.XLOOKUP(AL$1,$Z$2:$Z$16,$AC$2:$AC$16-$V1176)^2)))</f>
        <v/>
      </c>
      <c r="AM1176" s="140" t="str">
        <f t="array" ref="AM1176">IF(OR(AM$1=0, $A1176=""),"",SQRT((_xlfn.XLOOKUP(AM$1,$Z$2:$Z$16,$AA$2:$AA$16)-$T1176)^2+(_xlfn.XLOOKUP(AM$1,$Z$2:$Z$16,$AB$2:$AB$16)-$U1176)^2+(_xlfn.XLOOKUP(AM$1,$Z$2:$Z$16,$AC$2:$AC$16-$V1176)^2)))</f>
        <v/>
      </c>
      <c r="AN1176" s="140" t="str">
        <f t="array" ref="AN1176">IF(OR(AN$1=0, $A1176=""),"",SQRT((_xlfn.XLOOKUP(AN$1,$Z$2:$Z$16,$AA$2:$AA$16)-$T1176)^2+(_xlfn.XLOOKUP(AN$1,$Z$2:$Z$16,$AB$2:$AB$16)-$U1176)^2+(_xlfn.XLOOKUP(AN$1,$Z$2:$Z$16,$AC$2:$AC$16-$V1176)^2)))</f>
        <v/>
      </c>
      <c r="AO1176" s="140" t="str">
        <f t="array" ref="AO1176">IF(OR(AO$1=0, $A1176=""),"",SQRT((_xlfn.XLOOKUP(AO$1,$Z$2:$Z$16,$AA$2:$AA$16)-$T1176)^2+(_xlfn.XLOOKUP(AO$1,$Z$2:$Z$16,$AB$2:$AB$16)-$U1176)^2+(_xlfn.XLOOKUP(AO$1,$Z$2:$Z$16,$AC$2:$AC$16-$V1176)^2)))</f>
        <v/>
      </c>
      <c r="AP1176" s="141" t="str">
        <f t="array" ref="AP1176">IF(OR(AP$1=0, $A1176=""),"",SQRT((_xlfn.XLOOKUP(AP$1,$Z$2:$Z$16,$AA$2:$AA$16)-$T1176)^2+(_xlfn.XLOOKUP(AP$1,$Z$2:$Z$16,$AB$2:$AB$16)-$U1176)^2+(_xlfn.XLOOKUP(AP$1,$Z$2:$Z$16,$AC$2:$AC$16-$V1176)^2)))</f>
        <v/>
      </c>
      <c r="AQ1176" s="141" t="str">
        <f t="array" ref="AQ1176">IF(OR(AQ$1=0, $A1176=""),"",SQRT((_xlfn.XLOOKUP(AQ$1,$Z$2:$Z$16,$AA$2:$AA$16)-$T1176)^2+(_xlfn.XLOOKUP(AQ$1,$Z$2:$Z$16,$AB$2:$AB$16)-$U1176)^2+(_xlfn.XLOOKUP(AQ$1,$Z$2:$Z$16,$AC$2:$AC$16-$V1176)^2)))</f>
        <v/>
      </c>
      <c r="AR1176" s="141" t="str">
        <f t="array" ref="AR1176">IF(OR(AR$1=0, $A1176=""),"",SQRT((_xlfn.XLOOKUP(AR$1,$Z$2:$Z$16,$AA$2:$AA$16)-$T1176)^2+(_xlfn.XLOOKUP(AR$1,$Z$2:$Z$16,$AB$2:$AB$16)-$U1176)^2+(_xlfn.XLOOKUP(AR$1,$Z$2:$Z$16,$AC$2:$AC$16-$V1176)^2)))</f>
        <v/>
      </c>
      <c r="AS1176" s="141" t="str">
        <f t="array" ref="AS1176">IF(OR(AS$1=0, $A1176=""),"",SQRT((_xlfn.XLOOKUP(AS$1,$Z$2:$Z$16,$AA$2:$AA$16)-$T1176)^2+(_xlfn.XLOOKUP(AS$1,$Z$2:$Z$16,$AB$2:$AB$16)-$U1176)^2+(_xlfn.XLOOKUP(AS$1,$Z$2:$Z$16,$AC$2:$AC$16-$V1176)^2)))</f>
        <v/>
      </c>
      <c r="AT1176" s="141" t="str">
        <f t="array" ref="AT1176">IF(OR(AT$1=0, $A1176=""),"",SQRT((_xlfn.XLOOKUP(AT$1,$Z$2:$Z$16,$AA$2:$AA$16)-$T1176)^2+(_xlfn.XLOOKUP(AT$1,$Z$2:$Z$16,$AB$2:$AB$16)-$U1176)^2+(_xlfn.XLOOKUP(AT$1,$Z$2:$Z$16,$AC$2:$AC$16-$V1176)^2)))</f>
        <v/>
      </c>
      <c r="AU1176" s="141" t="str">
        <f t="array" ref="AU1176">IF(OR(AU$1=0, $A1176=""),"",SQRT((_xlfn.XLOOKUP(AU$1,$Z$2:$Z$16,$AA$2:$AA$16)-$T1176)^2+(_xlfn.XLOOKUP(AU$1,$Z$2:$Z$16,$AB$2:$AB$16)-$U1176)^2+(_xlfn.XLOOKUP(AU$1,$Z$2:$Z$16,$AC$2:$AC$16-$V1176)^2)))</f>
        <v/>
      </c>
      <c r="AV1176" s="142" t="str">
        <f t="array" ref="AV1176">IF(OR(AV$1=0, $A1176=""),"",SQRT((_xlfn.XLOOKUP(AV$1,$Z$2:$Z$16,$AA$2:$AA$16)-$T1176)^2+(_xlfn.XLOOKUP(AV$1,$Z$2:$Z$16,$AB$2:$AB$16)-$U1176)^2+(_xlfn.XLOOKUP(AV$1,$Z$2:$Z$16,$AC$2:$AC$16-$V1176)^2)))</f>
        <v/>
      </c>
      <c r="AW1176" s="124"/>
      <c r="AX1176" s="124"/>
      <c r="AY1176" s="125">
        <f t="shared" si="627"/>
        <v>0</v>
      </c>
      <c r="AZ1176" s="143">
        <f t="shared" si="628"/>
        <v>0</v>
      </c>
      <c r="BA1176" s="143">
        <f t="shared" si="629"/>
        <v>0</v>
      </c>
      <c r="BB1176" s="143">
        <f t="shared" si="630"/>
        <v>0</v>
      </c>
      <c r="BC1176" s="143">
        <f t="shared" si="631"/>
        <v>0</v>
      </c>
      <c r="BD1176" s="143">
        <f t="shared" si="632"/>
        <v>0</v>
      </c>
      <c r="BE1176" s="143">
        <f t="shared" si="633"/>
        <v>0</v>
      </c>
      <c r="BF1176" s="143">
        <f t="shared" si="634"/>
        <v>0</v>
      </c>
      <c r="BG1176" s="144">
        <f t="shared" si="635"/>
        <v>0</v>
      </c>
      <c r="BH1176" s="144">
        <f t="shared" si="636"/>
        <v>0</v>
      </c>
      <c r="BI1176" s="144">
        <f t="shared" si="637"/>
        <v>0</v>
      </c>
      <c r="BJ1176" s="144">
        <f t="shared" si="638"/>
        <v>0</v>
      </c>
      <c r="BK1176" s="144">
        <f t="shared" si="639"/>
        <v>0</v>
      </c>
      <c r="BL1176" s="144">
        <f t="shared" si="640"/>
        <v>0</v>
      </c>
      <c r="BM1176" s="145">
        <f t="shared" si="641"/>
        <v>0</v>
      </c>
      <c r="BN1176" s="124"/>
      <c r="BO1176" s="124"/>
      <c r="BP1176" s="124"/>
      <c r="BQ1176" s="124"/>
      <c r="BR1176" s="124"/>
      <c r="BS1176" s="124"/>
      <c r="BT1176" s="124"/>
      <c r="BU1176" s="124"/>
      <c r="BV1176" s="130"/>
      <c r="BW1176" s="130"/>
      <c r="BX1176" s="130"/>
      <c r="BY1176" s="130"/>
      <c r="BZ1176" s="130"/>
      <c r="CA1176" s="130"/>
      <c r="CB1176" s="130"/>
      <c r="CC1176" s="130"/>
      <c r="CD1176" s="130"/>
      <c r="CE1176" s="130"/>
      <c r="CF1176" s="130"/>
      <c r="CG1176" s="130"/>
      <c r="CH1176" s="130"/>
      <c r="CI1176" s="130"/>
      <c r="CJ1176" s="130"/>
      <c r="CM1176" s="159">
        <f t="shared" si="642"/>
        <v>0</v>
      </c>
      <c r="CN1176" s="160">
        <f t="shared" si="643"/>
        <v>0</v>
      </c>
      <c r="CO1176" s="160">
        <f t="shared" si="644"/>
        <v>0</v>
      </c>
      <c r="CP1176" s="160">
        <f t="shared" si="645"/>
        <v>0</v>
      </c>
      <c r="CQ1176" s="160">
        <f t="shared" si="646"/>
        <v>0</v>
      </c>
      <c r="CR1176" s="160" t="str">
        <f t="shared" si="647"/>
        <v/>
      </c>
      <c r="CS1176" s="160" t="str">
        <f t="shared" si="648"/>
        <v/>
      </c>
      <c r="CT1176" s="160" t="str">
        <f t="shared" si="649"/>
        <v/>
      </c>
      <c r="CU1176" s="162" t="str">
        <f t="shared" si="650"/>
        <v/>
      </c>
      <c r="CV1176" s="162" t="str">
        <f t="shared" si="651"/>
        <v/>
      </c>
      <c r="CW1176" s="162" t="str">
        <f t="shared" si="652"/>
        <v/>
      </c>
      <c r="CX1176" s="162" t="str">
        <f t="shared" si="653"/>
        <v/>
      </c>
      <c r="CY1176" s="162" t="str">
        <f t="shared" si="654"/>
        <v/>
      </c>
      <c r="CZ1176" s="162" t="str">
        <f t="shared" si="655"/>
        <v/>
      </c>
      <c r="DA1176" s="163" t="str">
        <f t="shared" si="656"/>
        <v/>
      </c>
    </row>
    <row r="1177" spans="1:105" ht="16.5" x14ac:dyDescent="0.3">
      <c r="A1177" s="135"/>
      <c r="B1177" s="136"/>
      <c r="C1177" s="136"/>
      <c r="D1177" s="137"/>
      <c r="E1177" s="176"/>
      <c r="F1177" s="182"/>
      <c r="G1177" s="183"/>
      <c r="H1177" s="183"/>
      <c r="I1177" s="183"/>
      <c r="J1177" s="183"/>
      <c r="K1177" s="183"/>
      <c r="L1177" s="183"/>
      <c r="M1177" s="186"/>
      <c r="N1177" s="182"/>
      <c r="O1177" s="184"/>
      <c r="P1177" s="178"/>
      <c r="Q1177" s="118">
        <f t="shared" si="625"/>
        <v>0</v>
      </c>
      <c r="R1177" s="3"/>
      <c r="S1177" s="3"/>
      <c r="T1177" s="4"/>
      <c r="U1177" s="4"/>
      <c r="V1177" s="99">
        <f t="shared" si="626"/>
        <v>0</v>
      </c>
      <c r="W1177" s="161"/>
      <c r="X1177" s="138"/>
      <c r="AH1177" s="158" t="str">
        <f t="array" ref="AH1177">IF(OR(AH$1=0, $A1177=""),"",SQRT((_xlfn.XLOOKUP(AH$1,$Z$2:$Z$16,$AA$2:$AA$16)-$T1177)^2+(_xlfn.XLOOKUP(AH$1,$Z$2:$Z$16,$AB$2:$AB$16)-$U1177)^2+(_xlfn.XLOOKUP(AH$1,$Z$2:$Z$16,$AC$2:$AC$16-$V1177)^2)))</f>
        <v/>
      </c>
      <c r="AI1177" s="140" t="str">
        <f t="array" ref="AI1177">IF(OR(AI$1=0, $A1177=""),"",SQRT((_xlfn.XLOOKUP(AI$1,$Z$2:$Z$16,$AA$2:$AA$16)-$T1177)^2+(_xlfn.XLOOKUP(AI$1,$Z$2:$Z$16,$AB$2:$AB$16)-$U1177)^2+(_xlfn.XLOOKUP(AI$1,$Z$2:$Z$16,$AC$2:$AC$16-$V1177)^2)))</f>
        <v/>
      </c>
      <c r="AJ1177" s="140" t="str">
        <f t="array" ref="AJ1177">IF(OR(AJ$1=0, $A1177=""),"",SQRT((_xlfn.XLOOKUP(AJ$1,$Z$2:$Z$16,$AA$2:$AA$16)-$T1177)^2+(_xlfn.XLOOKUP(AJ$1,$Z$2:$Z$16,$AB$2:$AB$16)-$U1177)^2+(_xlfn.XLOOKUP(AJ$1,$Z$2:$Z$16,$AC$2:$AC$16-$V1177)^2)))</f>
        <v/>
      </c>
      <c r="AK1177" s="140" t="str">
        <f t="array" ref="AK1177">IF(OR(AK$1=0, $A1177=""),"",SQRT((_xlfn.XLOOKUP(AK$1,$Z$2:$Z$16,$AA$2:$AA$16)-$T1177)^2+(_xlfn.XLOOKUP(AK$1,$Z$2:$Z$16,$AB$2:$AB$16)-$U1177)^2+(_xlfn.XLOOKUP(AK$1,$Z$2:$Z$16,$AC$2:$AC$16-$V1177)^2)))</f>
        <v/>
      </c>
      <c r="AL1177" s="140" t="str">
        <f t="array" ref="AL1177">IF(OR(AL$1=0, $A1177=""),"",SQRT((_xlfn.XLOOKUP(AL$1,$Z$2:$Z$16,$AA$2:$AA$16)-$T1177)^2+(_xlfn.XLOOKUP(AL$1,$Z$2:$Z$16,$AB$2:$AB$16)-$U1177)^2+(_xlfn.XLOOKUP(AL$1,$Z$2:$Z$16,$AC$2:$AC$16-$V1177)^2)))</f>
        <v/>
      </c>
      <c r="AM1177" s="140" t="str">
        <f t="array" ref="AM1177">IF(OR(AM$1=0, $A1177=""),"",SQRT((_xlfn.XLOOKUP(AM$1,$Z$2:$Z$16,$AA$2:$AA$16)-$T1177)^2+(_xlfn.XLOOKUP(AM$1,$Z$2:$Z$16,$AB$2:$AB$16)-$U1177)^2+(_xlfn.XLOOKUP(AM$1,$Z$2:$Z$16,$AC$2:$AC$16-$V1177)^2)))</f>
        <v/>
      </c>
      <c r="AN1177" s="140" t="str">
        <f t="array" ref="AN1177">IF(OR(AN$1=0, $A1177=""),"",SQRT((_xlfn.XLOOKUP(AN$1,$Z$2:$Z$16,$AA$2:$AA$16)-$T1177)^2+(_xlfn.XLOOKUP(AN$1,$Z$2:$Z$16,$AB$2:$AB$16)-$U1177)^2+(_xlfn.XLOOKUP(AN$1,$Z$2:$Z$16,$AC$2:$AC$16-$V1177)^2)))</f>
        <v/>
      </c>
      <c r="AO1177" s="140" t="str">
        <f t="array" ref="AO1177">IF(OR(AO$1=0, $A1177=""),"",SQRT((_xlfn.XLOOKUP(AO$1,$Z$2:$Z$16,$AA$2:$AA$16)-$T1177)^2+(_xlfn.XLOOKUP(AO$1,$Z$2:$Z$16,$AB$2:$AB$16)-$U1177)^2+(_xlfn.XLOOKUP(AO$1,$Z$2:$Z$16,$AC$2:$AC$16-$V1177)^2)))</f>
        <v/>
      </c>
      <c r="AP1177" s="141" t="str">
        <f t="array" ref="AP1177">IF(OR(AP$1=0, $A1177=""),"",SQRT((_xlfn.XLOOKUP(AP$1,$Z$2:$Z$16,$AA$2:$AA$16)-$T1177)^2+(_xlfn.XLOOKUP(AP$1,$Z$2:$Z$16,$AB$2:$AB$16)-$U1177)^2+(_xlfn.XLOOKUP(AP$1,$Z$2:$Z$16,$AC$2:$AC$16-$V1177)^2)))</f>
        <v/>
      </c>
      <c r="AQ1177" s="141" t="str">
        <f t="array" ref="AQ1177">IF(OR(AQ$1=0, $A1177=""),"",SQRT((_xlfn.XLOOKUP(AQ$1,$Z$2:$Z$16,$AA$2:$AA$16)-$T1177)^2+(_xlfn.XLOOKUP(AQ$1,$Z$2:$Z$16,$AB$2:$AB$16)-$U1177)^2+(_xlfn.XLOOKUP(AQ$1,$Z$2:$Z$16,$AC$2:$AC$16-$V1177)^2)))</f>
        <v/>
      </c>
      <c r="AR1177" s="141" t="str">
        <f t="array" ref="AR1177">IF(OR(AR$1=0, $A1177=""),"",SQRT((_xlfn.XLOOKUP(AR$1,$Z$2:$Z$16,$AA$2:$AA$16)-$T1177)^2+(_xlfn.XLOOKUP(AR$1,$Z$2:$Z$16,$AB$2:$AB$16)-$U1177)^2+(_xlfn.XLOOKUP(AR$1,$Z$2:$Z$16,$AC$2:$AC$16-$V1177)^2)))</f>
        <v/>
      </c>
      <c r="AS1177" s="141" t="str">
        <f t="array" ref="AS1177">IF(OR(AS$1=0, $A1177=""),"",SQRT((_xlfn.XLOOKUP(AS$1,$Z$2:$Z$16,$AA$2:$AA$16)-$T1177)^2+(_xlfn.XLOOKUP(AS$1,$Z$2:$Z$16,$AB$2:$AB$16)-$U1177)^2+(_xlfn.XLOOKUP(AS$1,$Z$2:$Z$16,$AC$2:$AC$16-$V1177)^2)))</f>
        <v/>
      </c>
      <c r="AT1177" s="141" t="str">
        <f t="array" ref="AT1177">IF(OR(AT$1=0, $A1177=""),"",SQRT((_xlfn.XLOOKUP(AT$1,$Z$2:$Z$16,$AA$2:$AA$16)-$T1177)^2+(_xlfn.XLOOKUP(AT$1,$Z$2:$Z$16,$AB$2:$AB$16)-$U1177)^2+(_xlfn.XLOOKUP(AT$1,$Z$2:$Z$16,$AC$2:$AC$16-$V1177)^2)))</f>
        <v/>
      </c>
      <c r="AU1177" s="141" t="str">
        <f t="array" ref="AU1177">IF(OR(AU$1=0, $A1177=""),"",SQRT((_xlfn.XLOOKUP(AU$1,$Z$2:$Z$16,$AA$2:$AA$16)-$T1177)^2+(_xlfn.XLOOKUP(AU$1,$Z$2:$Z$16,$AB$2:$AB$16)-$U1177)^2+(_xlfn.XLOOKUP(AU$1,$Z$2:$Z$16,$AC$2:$AC$16-$V1177)^2)))</f>
        <v/>
      </c>
      <c r="AV1177" s="142" t="str">
        <f t="array" ref="AV1177">IF(OR(AV$1=0, $A1177=""),"",SQRT((_xlfn.XLOOKUP(AV$1,$Z$2:$Z$16,$AA$2:$AA$16)-$T1177)^2+(_xlfn.XLOOKUP(AV$1,$Z$2:$Z$16,$AB$2:$AB$16)-$U1177)^2+(_xlfn.XLOOKUP(AV$1,$Z$2:$Z$16,$AC$2:$AC$16-$V1177)^2)))</f>
        <v/>
      </c>
      <c r="AW1177" s="124"/>
      <c r="AX1177" s="124"/>
      <c r="AY1177" s="125">
        <f t="shared" si="627"/>
        <v>0</v>
      </c>
      <c r="AZ1177" s="143">
        <f t="shared" si="628"/>
        <v>0</v>
      </c>
      <c r="BA1177" s="143">
        <f t="shared" si="629"/>
        <v>0</v>
      </c>
      <c r="BB1177" s="143">
        <f t="shared" si="630"/>
        <v>0</v>
      </c>
      <c r="BC1177" s="143">
        <f t="shared" si="631"/>
        <v>0</v>
      </c>
      <c r="BD1177" s="143">
        <f t="shared" si="632"/>
        <v>0</v>
      </c>
      <c r="BE1177" s="143">
        <f t="shared" si="633"/>
        <v>0</v>
      </c>
      <c r="BF1177" s="143">
        <f t="shared" si="634"/>
        <v>0</v>
      </c>
      <c r="BG1177" s="144">
        <f t="shared" si="635"/>
        <v>0</v>
      </c>
      <c r="BH1177" s="144">
        <f t="shared" si="636"/>
        <v>0</v>
      </c>
      <c r="BI1177" s="144">
        <f t="shared" si="637"/>
        <v>0</v>
      </c>
      <c r="BJ1177" s="144">
        <f t="shared" si="638"/>
        <v>0</v>
      </c>
      <c r="BK1177" s="144">
        <f t="shared" si="639"/>
        <v>0</v>
      </c>
      <c r="BL1177" s="144">
        <f t="shared" si="640"/>
        <v>0</v>
      </c>
      <c r="BM1177" s="145">
        <f t="shared" si="641"/>
        <v>0</v>
      </c>
      <c r="BN1177" s="124"/>
      <c r="BO1177" s="124"/>
      <c r="BP1177" s="124"/>
      <c r="BQ1177" s="124"/>
      <c r="BR1177" s="124"/>
      <c r="BS1177" s="124"/>
      <c r="BT1177" s="124"/>
      <c r="BU1177" s="124"/>
      <c r="BV1177" s="130"/>
      <c r="BW1177" s="130"/>
      <c r="BX1177" s="130"/>
      <c r="BY1177" s="130"/>
      <c r="BZ1177" s="130"/>
      <c r="CA1177" s="130"/>
      <c r="CB1177" s="130"/>
      <c r="CC1177" s="130"/>
      <c r="CD1177" s="130"/>
      <c r="CE1177" s="130"/>
      <c r="CF1177" s="130"/>
      <c r="CG1177" s="130"/>
      <c r="CH1177" s="130"/>
      <c r="CI1177" s="130"/>
      <c r="CJ1177" s="130"/>
      <c r="CM1177" s="159">
        <f t="shared" si="642"/>
        <v>0</v>
      </c>
      <c r="CN1177" s="160">
        <f t="shared" si="643"/>
        <v>0</v>
      </c>
      <c r="CO1177" s="160">
        <f t="shared" si="644"/>
        <v>0</v>
      </c>
      <c r="CP1177" s="160">
        <f t="shared" si="645"/>
        <v>0</v>
      </c>
      <c r="CQ1177" s="160">
        <f t="shared" si="646"/>
        <v>0</v>
      </c>
      <c r="CR1177" s="160" t="str">
        <f t="shared" si="647"/>
        <v/>
      </c>
      <c r="CS1177" s="160" t="str">
        <f t="shared" si="648"/>
        <v/>
      </c>
      <c r="CT1177" s="160" t="str">
        <f t="shared" si="649"/>
        <v/>
      </c>
      <c r="CU1177" s="162" t="str">
        <f t="shared" si="650"/>
        <v/>
      </c>
      <c r="CV1177" s="162" t="str">
        <f t="shared" si="651"/>
        <v/>
      </c>
      <c r="CW1177" s="162" t="str">
        <f t="shared" si="652"/>
        <v/>
      </c>
      <c r="CX1177" s="162" t="str">
        <f t="shared" si="653"/>
        <v/>
      </c>
      <c r="CY1177" s="162" t="str">
        <f t="shared" si="654"/>
        <v/>
      </c>
      <c r="CZ1177" s="162" t="str">
        <f t="shared" si="655"/>
        <v/>
      </c>
      <c r="DA1177" s="163" t="str">
        <f t="shared" si="656"/>
        <v/>
      </c>
    </row>
    <row r="1178" spans="1:105" ht="16.5" x14ac:dyDescent="0.3">
      <c r="A1178" s="135"/>
      <c r="B1178" s="136"/>
      <c r="C1178" s="136"/>
      <c r="D1178" s="137"/>
      <c r="E1178" s="176"/>
      <c r="F1178" s="182"/>
      <c r="G1178" s="183"/>
      <c r="H1178" s="183"/>
      <c r="I1178" s="183"/>
      <c r="J1178" s="183"/>
      <c r="K1178" s="183"/>
      <c r="L1178" s="183"/>
      <c r="M1178" s="186"/>
      <c r="N1178" s="182"/>
      <c r="O1178" s="184"/>
      <c r="P1178" s="178"/>
      <c r="Q1178" s="118">
        <f t="shared" si="625"/>
        <v>0</v>
      </c>
      <c r="R1178" s="3"/>
      <c r="S1178" s="3"/>
      <c r="T1178" s="4"/>
      <c r="U1178" s="4"/>
      <c r="V1178" s="99">
        <f t="shared" si="626"/>
        <v>0</v>
      </c>
      <c r="W1178" s="161"/>
      <c r="X1178" s="138"/>
      <c r="AH1178" s="158" t="str">
        <f t="array" ref="AH1178">IF(OR(AH$1=0, $A1178=""),"",SQRT((_xlfn.XLOOKUP(AH$1,$Z$2:$Z$16,$AA$2:$AA$16)-$T1178)^2+(_xlfn.XLOOKUP(AH$1,$Z$2:$Z$16,$AB$2:$AB$16)-$U1178)^2+(_xlfn.XLOOKUP(AH$1,$Z$2:$Z$16,$AC$2:$AC$16-$V1178)^2)))</f>
        <v/>
      </c>
      <c r="AI1178" s="140" t="str">
        <f t="array" ref="AI1178">IF(OR(AI$1=0, $A1178=""),"",SQRT((_xlfn.XLOOKUP(AI$1,$Z$2:$Z$16,$AA$2:$AA$16)-$T1178)^2+(_xlfn.XLOOKUP(AI$1,$Z$2:$Z$16,$AB$2:$AB$16)-$U1178)^2+(_xlfn.XLOOKUP(AI$1,$Z$2:$Z$16,$AC$2:$AC$16-$V1178)^2)))</f>
        <v/>
      </c>
      <c r="AJ1178" s="140" t="str">
        <f t="array" ref="AJ1178">IF(OR(AJ$1=0, $A1178=""),"",SQRT((_xlfn.XLOOKUP(AJ$1,$Z$2:$Z$16,$AA$2:$AA$16)-$T1178)^2+(_xlfn.XLOOKUP(AJ$1,$Z$2:$Z$16,$AB$2:$AB$16)-$U1178)^2+(_xlfn.XLOOKUP(AJ$1,$Z$2:$Z$16,$AC$2:$AC$16-$V1178)^2)))</f>
        <v/>
      </c>
      <c r="AK1178" s="140" t="str">
        <f t="array" ref="AK1178">IF(OR(AK$1=0, $A1178=""),"",SQRT((_xlfn.XLOOKUP(AK$1,$Z$2:$Z$16,$AA$2:$AA$16)-$T1178)^2+(_xlfn.XLOOKUP(AK$1,$Z$2:$Z$16,$AB$2:$AB$16)-$U1178)^2+(_xlfn.XLOOKUP(AK$1,$Z$2:$Z$16,$AC$2:$AC$16-$V1178)^2)))</f>
        <v/>
      </c>
      <c r="AL1178" s="140" t="str">
        <f t="array" ref="AL1178">IF(OR(AL$1=0, $A1178=""),"",SQRT((_xlfn.XLOOKUP(AL$1,$Z$2:$Z$16,$AA$2:$AA$16)-$T1178)^2+(_xlfn.XLOOKUP(AL$1,$Z$2:$Z$16,$AB$2:$AB$16)-$U1178)^2+(_xlfn.XLOOKUP(AL$1,$Z$2:$Z$16,$AC$2:$AC$16-$V1178)^2)))</f>
        <v/>
      </c>
      <c r="AM1178" s="140" t="str">
        <f t="array" ref="AM1178">IF(OR(AM$1=0, $A1178=""),"",SQRT((_xlfn.XLOOKUP(AM$1,$Z$2:$Z$16,$AA$2:$AA$16)-$T1178)^2+(_xlfn.XLOOKUP(AM$1,$Z$2:$Z$16,$AB$2:$AB$16)-$U1178)^2+(_xlfn.XLOOKUP(AM$1,$Z$2:$Z$16,$AC$2:$AC$16-$V1178)^2)))</f>
        <v/>
      </c>
      <c r="AN1178" s="140" t="str">
        <f t="array" ref="AN1178">IF(OR(AN$1=0, $A1178=""),"",SQRT((_xlfn.XLOOKUP(AN$1,$Z$2:$Z$16,$AA$2:$AA$16)-$T1178)^2+(_xlfn.XLOOKUP(AN$1,$Z$2:$Z$16,$AB$2:$AB$16)-$U1178)^2+(_xlfn.XLOOKUP(AN$1,$Z$2:$Z$16,$AC$2:$AC$16-$V1178)^2)))</f>
        <v/>
      </c>
      <c r="AO1178" s="140" t="str">
        <f t="array" ref="AO1178">IF(OR(AO$1=0, $A1178=""),"",SQRT((_xlfn.XLOOKUP(AO$1,$Z$2:$Z$16,$AA$2:$AA$16)-$T1178)^2+(_xlfn.XLOOKUP(AO$1,$Z$2:$Z$16,$AB$2:$AB$16)-$U1178)^2+(_xlfn.XLOOKUP(AO$1,$Z$2:$Z$16,$AC$2:$AC$16-$V1178)^2)))</f>
        <v/>
      </c>
      <c r="AP1178" s="141" t="str">
        <f t="array" ref="AP1178">IF(OR(AP$1=0, $A1178=""),"",SQRT((_xlfn.XLOOKUP(AP$1,$Z$2:$Z$16,$AA$2:$AA$16)-$T1178)^2+(_xlfn.XLOOKUP(AP$1,$Z$2:$Z$16,$AB$2:$AB$16)-$U1178)^2+(_xlfn.XLOOKUP(AP$1,$Z$2:$Z$16,$AC$2:$AC$16-$V1178)^2)))</f>
        <v/>
      </c>
      <c r="AQ1178" s="141" t="str">
        <f t="array" ref="AQ1178">IF(OR(AQ$1=0, $A1178=""),"",SQRT((_xlfn.XLOOKUP(AQ$1,$Z$2:$Z$16,$AA$2:$AA$16)-$T1178)^2+(_xlfn.XLOOKUP(AQ$1,$Z$2:$Z$16,$AB$2:$AB$16)-$U1178)^2+(_xlfn.XLOOKUP(AQ$1,$Z$2:$Z$16,$AC$2:$AC$16-$V1178)^2)))</f>
        <v/>
      </c>
      <c r="AR1178" s="141" t="str">
        <f t="array" ref="AR1178">IF(OR(AR$1=0, $A1178=""),"",SQRT((_xlfn.XLOOKUP(AR$1,$Z$2:$Z$16,$AA$2:$AA$16)-$T1178)^2+(_xlfn.XLOOKUP(AR$1,$Z$2:$Z$16,$AB$2:$AB$16)-$U1178)^2+(_xlfn.XLOOKUP(AR$1,$Z$2:$Z$16,$AC$2:$AC$16-$V1178)^2)))</f>
        <v/>
      </c>
      <c r="AS1178" s="141" t="str">
        <f t="array" ref="AS1178">IF(OR(AS$1=0, $A1178=""),"",SQRT((_xlfn.XLOOKUP(AS$1,$Z$2:$Z$16,$AA$2:$AA$16)-$T1178)^2+(_xlfn.XLOOKUP(AS$1,$Z$2:$Z$16,$AB$2:$AB$16)-$U1178)^2+(_xlfn.XLOOKUP(AS$1,$Z$2:$Z$16,$AC$2:$AC$16-$V1178)^2)))</f>
        <v/>
      </c>
      <c r="AT1178" s="141" t="str">
        <f t="array" ref="AT1178">IF(OR(AT$1=0, $A1178=""),"",SQRT((_xlfn.XLOOKUP(AT$1,$Z$2:$Z$16,$AA$2:$AA$16)-$T1178)^2+(_xlfn.XLOOKUP(AT$1,$Z$2:$Z$16,$AB$2:$AB$16)-$U1178)^2+(_xlfn.XLOOKUP(AT$1,$Z$2:$Z$16,$AC$2:$AC$16-$V1178)^2)))</f>
        <v/>
      </c>
      <c r="AU1178" s="141" t="str">
        <f t="array" ref="AU1178">IF(OR(AU$1=0, $A1178=""),"",SQRT((_xlfn.XLOOKUP(AU$1,$Z$2:$Z$16,$AA$2:$AA$16)-$T1178)^2+(_xlfn.XLOOKUP(AU$1,$Z$2:$Z$16,$AB$2:$AB$16)-$U1178)^2+(_xlfn.XLOOKUP(AU$1,$Z$2:$Z$16,$AC$2:$AC$16-$V1178)^2)))</f>
        <v/>
      </c>
      <c r="AV1178" s="142" t="str">
        <f t="array" ref="AV1178">IF(OR(AV$1=0, $A1178=""),"",SQRT((_xlfn.XLOOKUP(AV$1,$Z$2:$Z$16,$AA$2:$AA$16)-$T1178)^2+(_xlfn.XLOOKUP(AV$1,$Z$2:$Z$16,$AB$2:$AB$16)-$U1178)^2+(_xlfn.XLOOKUP(AV$1,$Z$2:$Z$16,$AC$2:$AC$16-$V1178)^2)))</f>
        <v/>
      </c>
      <c r="AW1178" s="124"/>
      <c r="AX1178" s="124"/>
      <c r="AY1178" s="125">
        <f t="shared" si="627"/>
        <v>0</v>
      </c>
      <c r="AZ1178" s="143">
        <f t="shared" si="628"/>
        <v>0</v>
      </c>
      <c r="BA1178" s="143">
        <f t="shared" si="629"/>
        <v>0</v>
      </c>
      <c r="BB1178" s="143">
        <f t="shared" si="630"/>
        <v>0</v>
      </c>
      <c r="BC1178" s="143">
        <f t="shared" si="631"/>
        <v>0</v>
      </c>
      <c r="BD1178" s="143">
        <f t="shared" si="632"/>
        <v>0</v>
      </c>
      <c r="BE1178" s="143">
        <f t="shared" si="633"/>
        <v>0</v>
      </c>
      <c r="BF1178" s="143">
        <f t="shared" si="634"/>
        <v>0</v>
      </c>
      <c r="BG1178" s="144">
        <f t="shared" si="635"/>
        <v>0</v>
      </c>
      <c r="BH1178" s="144">
        <f t="shared" si="636"/>
        <v>0</v>
      </c>
      <c r="BI1178" s="144">
        <f t="shared" si="637"/>
        <v>0</v>
      </c>
      <c r="BJ1178" s="144">
        <f t="shared" si="638"/>
        <v>0</v>
      </c>
      <c r="BK1178" s="144">
        <f t="shared" si="639"/>
        <v>0</v>
      </c>
      <c r="BL1178" s="144">
        <f t="shared" si="640"/>
        <v>0</v>
      </c>
      <c r="BM1178" s="145">
        <f t="shared" si="641"/>
        <v>0</v>
      </c>
      <c r="BN1178" s="124"/>
      <c r="BO1178" s="124"/>
      <c r="BP1178" s="124"/>
      <c r="BQ1178" s="124"/>
      <c r="BR1178" s="124"/>
      <c r="BS1178" s="124"/>
      <c r="BT1178" s="124"/>
      <c r="BU1178" s="124"/>
      <c r="BV1178" s="130"/>
      <c r="BW1178" s="130"/>
      <c r="BX1178" s="130"/>
      <c r="BY1178" s="130"/>
      <c r="BZ1178" s="130"/>
      <c r="CA1178" s="130"/>
      <c r="CB1178" s="130"/>
      <c r="CC1178" s="130"/>
      <c r="CD1178" s="130"/>
      <c r="CE1178" s="130"/>
      <c r="CF1178" s="130"/>
      <c r="CG1178" s="130"/>
      <c r="CH1178" s="130"/>
      <c r="CI1178" s="130"/>
      <c r="CJ1178" s="130"/>
      <c r="CM1178" s="159">
        <f t="shared" si="642"/>
        <v>0</v>
      </c>
      <c r="CN1178" s="160">
        <f t="shared" si="643"/>
        <v>0</v>
      </c>
      <c r="CO1178" s="160">
        <f t="shared" si="644"/>
        <v>0</v>
      </c>
      <c r="CP1178" s="160">
        <f t="shared" si="645"/>
        <v>0</v>
      </c>
      <c r="CQ1178" s="160">
        <f t="shared" si="646"/>
        <v>0</v>
      </c>
      <c r="CR1178" s="160" t="str">
        <f t="shared" si="647"/>
        <v/>
      </c>
      <c r="CS1178" s="160" t="str">
        <f t="shared" si="648"/>
        <v/>
      </c>
      <c r="CT1178" s="160" t="str">
        <f t="shared" si="649"/>
        <v/>
      </c>
      <c r="CU1178" s="162" t="str">
        <f t="shared" si="650"/>
        <v/>
      </c>
      <c r="CV1178" s="162" t="str">
        <f t="shared" si="651"/>
        <v/>
      </c>
      <c r="CW1178" s="162" t="str">
        <f t="shared" si="652"/>
        <v/>
      </c>
      <c r="CX1178" s="162" t="str">
        <f t="shared" si="653"/>
        <v/>
      </c>
      <c r="CY1178" s="162" t="str">
        <f t="shared" si="654"/>
        <v/>
      </c>
      <c r="CZ1178" s="162" t="str">
        <f t="shared" si="655"/>
        <v/>
      </c>
      <c r="DA1178" s="163" t="str">
        <f t="shared" si="656"/>
        <v/>
      </c>
    </row>
    <row r="1179" spans="1:105" ht="16.5" x14ac:dyDescent="0.3">
      <c r="A1179" s="135"/>
      <c r="B1179" s="136"/>
      <c r="C1179" s="136"/>
      <c r="D1179" s="137"/>
      <c r="E1179" s="176"/>
      <c r="F1179" s="182"/>
      <c r="G1179" s="183"/>
      <c r="H1179" s="183"/>
      <c r="I1179" s="183"/>
      <c r="J1179" s="183"/>
      <c r="K1179" s="183"/>
      <c r="L1179" s="183"/>
      <c r="M1179" s="186"/>
      <c r="N1179" s="182"/>
      <c r="O1179" s="184"/>
      <c r="P1179" s="178"/>
      <c r="Q1179" s="118">
        <f t="shared" si="625"/>
        <v>0</v>
      </c>
      <c r="R1179" s="3"/>
      <c r="S1179" s="3"/>
      <c r="T1179" s="4"/>
      <c r="U1179" s="4"/>
      <c r="V1179" s="99">
        <f t="shared" si="626"/>
        <v>0</v>
      </c>
      <c r="W1179" s="161"/>
      <c r="X1179" s="138"/>
      <c r="AH1179" s="158" t="str">
        <f t="array" ref="AH1179">IF(OR(AH$1=0, $A1179=""),"",SQRT((_xlfn.XLOOKUP(AH$1,$Z$2:$Z$16,$AA$2:$AA$16)-$T1179)^2+(_xlfn.XLOOKUP(AH$1,$Z$2:$Z$16,$AB$2:$AB$16)-$U1179)^2+(_xlfn.XLOOKUP(AH$1,$Z$2:$Z$16,$AC$2:$AC$16-$V1179)^2)))</f>
        <v/>
      </c>
      <c r="AI1179" s="140" t="str">
        <f t="array" ref="AI1179">IF(OR(AI$1=0, $A1179=""),"",SQRT((_xlfn.XLOOKUP(AI$1,$Z$2:$Z$16,$AA$2:$AA$16)-$T1179)^2+(_xlfn.XLOOKUP(AI$1,$Z$2:$Z$16,$AB$2:$AB$16)-$U1179)^2+(_xlfn.XLOOKUP(AI$1,$Z$2:$Z$16,$AC$2:$AC$16-$V1179)^2)))</f>
        <v/>
      </c>
      <c r="AJ1179" s="140" t="str">
        <f t="array" ref="AJ1179">IF(OR(AJ$1=0, $A1179=""),"",SQRT((_xlfn.XLOOKUP(AJ$1,$Z$2:$Z$16,$AA$2:$AA$16)-$T1179)^2+(_xlfn.XLOOKUP(AJ$1,$Z$2:$Z$16,$AB$2:$AB$16)-$U1179)^2+(_xlfn.XLOOKUP(AJ$1,$Z$2:$Z$16,$AC$2:$AC$16-$V1179)^2)))</f>
        <v/>
      </c>
      <c r="AK1179" s="140" t="str">
        <f t="array" ref="AK1179">IF(OR(AK$1=0, $A1179=""),"",SQRT((_xlfn.XLOOKUP(AK$1,$Z$2:$Z$16,$AA$2:$AA$16)-$T1179)^2+(_xlfn.XLOOKUP(AK$1,$Z$2:$Z$16,$AB$2:$AB$16)-$U1179)^2+(_xlfn.XLOOKUP(AK$1,$Z$2:$Z$16,$AC$2:$AC$16-$V1179)^2)))</f>
        <v/>
      </c>
      <c r="AL1179" s="140" t="str">
        <f t="array" ref="AL1179">IF(OR(AL$1=0, $A1179=""),"",SQRT((_xlfn.XLOOKUP(AL$1,$Z$2:$Z$16,$AA$2:$AA$16)-$T1179)^2+(_xlfn.XLOOKUP(AL$1,$Z$2:$Z$16,$AB$2:$AB$16)-$U1179)^2+(_xlfn.XLOOKUP(AL$1,$Z$2:$Z$16,$AC$2:$AC$16-$V1179)^2)))</f>
        <v/>
      </c>
      <c r="AM1179" s="140" t="str">
        <f t="array" ref="AM1179">IF(OR(AM$1=0, $A1179=""),"",SQRT((_xlfn.XLOOKUP(AM$1,$Z$2:$Z$16,$AA$2:$AA$16)-$T1179)^2+(_xlfn.XLOOKUP(AM$1,$Z$2:$Z$16,$AB$2:$AB$16)-$U1179)^2+(_xlfn.XLOOKUP(AM$1,$Z$2:$Z$16,$AC$2:$AC$16-$V1179)^2)))</f>
        <v/>
      </c>
      <c r="AN1179" s="140" t="str">
        <f t="array" ref="AN1179">IF(OR(AN$1=0, $A1179=""),"",SQRT((_xlfn.XLOOKUP(AN$1,$Z$2:$Z$16,$AA$2:$AA$16)-$T1179)^2+(_xlfn.XLOOKUP(AN$1,$Z$2:$Z$16,$AB$2:$AB$16)-$U1179)^2+(_xlfn.XLOOKUP(AN$1,$Z$2:$Z$16,$AC$2:$AC$16-$V1179)^2)))</f>
        <v/>
      </c>
      <c r="AO1179" s="140" t="str">
        <f t="array" ref="AO1179">IF(OR(AO$1=0, $A1179=""),"",SQRT((_xlfn.XLOOKUP(AO$1,$Z$2:$Z$16,$AA$2:$AA$16)-$T1179)^2+(_xlfn.XLOOKUP(AO$1,$Z$2:$Z$16,$AB$2:$AB$16)-$U1179)^2+(_xlfn.XLOOKUP(AO$1,$Z$2:$Z$16,$AC$2:$AC$16-$V1179)^2)))</f>
        <v/>
      </c>
      <c r="AP1179" s="141" t="str">
        <f t="array" ref="AP1179">IF(OR(AP$1=0, $A1179=""),"",SQRT((_xlfn.XLOOKUP(AP$1,$Z$2:$Z$16,$AA$2:$AA$16)-$T1179)^2+(_xlfn.XLOOKUP(AP$1,$Z$2:$Z$16,$AB$2:$AB$16)-$U1179)^2+(_xlfn.XLOOKUP(AP$1,$Z$2:$Z$16,$AC$2:$AC$16-$V1179)^2)))</f>
        <v/>
      </c>
      <c r="AQ1179" s="141" t="str">
        <f t="array" ref="AQ1179">IF(OR(AQ$1=0, $A1179=""),"",SQRT((_xlfn.XLOOKUP(AQ$1,$Z$2:$Z$16,$AA$2:$AA$16)-$T1179)^2+(_xlfn.XLOOKUP(AQ$1,$Z$2:$Z$16,$AB$2:$AB$16)-$U1179)^2+(_xlfn.XLOOKUP(AQ$1,$Z$2:$Z$16,$AC$2:$AC$16-$V1179)^2)))</f>
        <v/>
      </c>
      <c r="AR1179" s="141" t="str">
        <f t="array" ref="AR1179">IF(OR(AR$1=0, $A1179=""),"",SQRT((_xlfn.XLOOKUP(AR$1,$Z$2:$Z$16,$AA$2:$AA$16)-$T1179)^2+(_xlfn.XLOOKUP(AR$1,$Z$2:$Z$16,$AB$2:$AB$16)-$U1179)^2+(_xlfn.XLOOKUP(AR$1,$Z$2:$Z$16,$AC$2:$AC$16-$V1179)^2)))</f>
        <v/>
      </c>
      <c r="AS1179" s="141" t="str">
        <f t="array" ref="AS1179">IF(OR(AS$1=0, $A1179=""),"",SQRT((_xlfn.XLOOKUP(AS$1,$Z$2:$Z$16,$AA$2:$AA$16)-$T1179)^2+(_xlfn.XLOOKUP(AS$1,$Z$2:$Z$16,$AB$2:$AB$16)-$U1179)^2+(_xlfn.XLOOKUP(AS$1,$Z$2:$Z$16,$AC$2:$AC$16-$V1179)^2)))</f>
        <v/>
      </c>
      <c r="AT1179" s="141" t="str">
        <f t="array" ref="AT1179">IF(OR(AT$1=0, $A1179=""),"",SQRT((_xlfn.XLOOKUP(AT$1,$Z$2:$Z$16,$AA$2:$AA$16)-$T1179)^2+(_xlfn.XLOOKUP(AT$1,$Z$2:$Z$16,$AB$2:$AB$16)-$U1179)^2+(_xlfn.XLOOKUP(AT$1,$Z$2:$Z$16,$AC$2:$AC$16-$V1179)^2)))</f>
        <v/>
      </c>
      <c r="AU1179" s="141" t="str">
        <f t="array" ref="AU1179">IF(OR(AU$1=0, $A1179=""),"",SQRT((_xlfn.XLOOKUP(AU$1,$Z$2:$Z$16,$AA$2:$AA$16)-$T1179)^2+(_xlfn.XLOOKUP(AU$1,$Z$2:$Z$16,$AB$2:$AB$16)-$U1179)^2+(_xlfn.XLOOKUP(AU$1,$Z$2:$Z$16,$AC$2:$AC$16-$V1179)^2)))</f>
        <v/>
      </c>
      <c r="AV1179" s="142" t="str">
        <f t="array" ref="AV1179">IF(OR(AV$1=0, $A1179=""),"",SQRT((_xlfn.XLOOKUP(AV$1,$Z$2:$Z$16,$AA$2:$AA$16)-$T1179)^2+(_xlfn.XLOOKUP(AV$1,$Z$2:$Z$16,$AB$2:$AB$16)-$U1179)^2+(_xlfn.XLOOKUP(AV$1,$Z$2:$Z$16,$AC$2:$AC$16-$V1179)^2)))</f>
        <v/>
      </c>
      <c r="AW1179" s="124"/>
      <c r="AX1179" s="124"/>
      <c r="AY1179" s="125">
        <f t="shared" si="627"/>
        <v>0</v>
      </c>
      <c r="AZ1179" s="143">
        <f t="shared" si="628"/>
        <v>0</v>
      </c>
      <c r="BA1179" s="143">
        <f t="shared" si="629"/>
        <v>0</v>
      </c>
      <c r="BB1179" s="143">
        <f t="shared" si="630"/>
        <v>0</v>
      </c>
      <c r="BC1179" s="143">
        <f t="shared" si="631"/>
        <v>0</v>
      </c>
      <c r="BD1179" s="143">
        <f t="shared" si="632"/>
        <v>0</v>
      </c>
      <c r="BE1179" s="143">
        <f t="shared" si="633"/>
        <v>0</v>
      </c>
      <c r="BF1179" s="143">
        <f t="shared" si="634"/>
        <v>0</v>
      </c>
      <c r="BG1179" s="144">
        <f t="shared" si="635"/>
        <v>0</v>
      </c>
      <c r="BH1179" s="144">
        <f t="shared" si="636"/>
        <v>0</v>
      </c>
      <c r="BI1179" s="144">
        <f t="shared" si="637"/>
        <v>0</v>
      </c>
      <c r="BJ1179" s="144">
        <f t="shared" si="638"/>
        <v>0</v>
      </c>
      <c r="BK1179" s="144">
        <f t="shared" si="639"/>
        <v>0</v>
      </c>
      <c r="BL1179" s="144">
        <f t="shared" si="640"/>
        <v>0</v>
      </c>
      <c r="BM1179" s="145">
        <f t="shared" si="641"/>
        <v>0</v>
      </c>
      <c r="BN1179" s="124"/>
      <c r="BO1179" s="124"/>
      <c r="BP1179" s="124"/>
      <c r="BQ1179" s="124"/>
      <c r="BR1179" s="124"/>
      <c r="BS1179" s="124"/>
      <c r="BT1179" s="124"/>
      <c r="BU1179" s="124"/>
      <c r="BV1179" s="130"/>
      <c r="BW1179" s="130"/>
      <c r="BX1179" s="130"/>
      <c r="BY1179" s="130"/>
      <c r="BZ1179" s="130"/>
      <c r="CA1179" s="130"/>
      <c r="CB1179" s="130"/>
      <c r="CC1179" s="130"/>
      <c r="CD1179" s="130"/>
      <c r="CE1179" s="130"/>
      <c r="CF1179" s="130"/>
      <c r="CG1179" s="130"/>
      <c r="CH1179" s="130"/>
      <c r="CI1179" s="130"/>
      <c r="CJ1179" s="130"/>
      <c r="CM1179" s="159">
        <f t="shared" si="642"/>
        <v>0</v>
      </c>
      <c r="CN1179" s="160">
        <f t="shared" si="643"/>
        <v>0</v>
      </c>
      <c r="CO1179" s="160">
        <f t="shared" si="644"/>
        <v>0</v>
      </c>
      <c r="CP1179" s="160">
        <f t="shared" si="645"/>
        <v>0</v>
      </c>
      <c r="CQ1179" s="160">
        <f t="shared" si="646"/>
        <v>0</v>
      </c>
      <c r="CR1179" s="160" t="str">
        <f t="shared" si="647"/>
        <v/>
      </c>
      <c r="CS1179" s="160" t="str">
        <f t="shared" si="648"/>
        <v/>
      </c>
      <c r="CT1179" s="160" t="str">
        <f t="shared" si="649"/>
        <v/>
      </c>
      <c r="CU1179" s="162" t="str">
        <f t="shared" si="650"/>
        <v/>
      </c>
      <c r="CV1179" s="162" t="str">
        <f t="shared" si="651"/>
        <v/>
      </c>
      <c r="CW1179" s="162" t="str">
        <f t="shared" si="652"/>
        <v/>
      </c>
      <c r="CX1179" s="162" t="str">
        <f t="shared" si="653"/>
        <v/>
      </c>
      <c r="CY1179" s="162" t="str">
        <f t="shared" si="654"/>
        <v/>
      </c>
      <c r="CZ1179" s="162" t="str">
        <f t="shared" si="655"/>
        <v/>
      </c>
      <c r="DA1179" s="163" t="str">
        <f t="shared" si="656"/>
        <v/>
      </c>
    </row>
    <row r="1180" spans="1:105" ht="16.5" x14ac:dyDescent="0.3">
      <c r="A1180" s="135"/>
      <c r="B1180" s="136"/>
      <c r="C1180" s="136"/>
      <c r="D1180" s="137"/>
      <c r="E1180" s="176"/>
      <c r="F1180" s="182"/>
      <c r="G1180" s="183"/>
      <c r="H1180" s="183"/>
      <c r="I1180" s="183"/>
      <c r="J1180" s="183"/>
      <c r="K1180" s="183"/>
      <c r="L1180" s="183"/>
      <c r="M1180" s="186"/>
      <c r="N1180" s="182"/>
      <c r="O1180" s="184"/>
      <c r="P1180" s="178"/>
      <c r="Q1180" s="118">
        <f t="shared" si="625"/>
        <v>0</v>
      </c>
      <c r="R1180" s="3"/>
      <c r="S1180" s="3"/>
      <c r="T1180" s="4"/>
      <c r="U1180" s="4"/>
      <c r="V1180" s="99">
        <f t="shared" si="626"/>
        <v>0</v>
      </c>
      <c r="W1180" s="161"/>
      <c r="X1180" s="138"/>
      <c r="AH1180" s="158" t="str">
        <f t="array" ref="AH1180">IF(OR(AH$1=0, $A1180=""),"",SQRT((_xlfn.XLOOKUP(AH$1,$Z$2:$Z$16,$AA$2:$AA$16)-$T1180)^2+(_xlfn.XLOOKUP(AH$1,$Z$2:$Z$16,$AB$2:$AB$16)-$U1180)^2+(_xlfn.XLOOKUP(AH$1,$Z$2:$Z$16,$AC$2:$AC$16-$V1180)^2)))</f>
        <v/>
      </c>
      <c r="AI1180" s="140" t="str">
        <f t="array" ref="AI1180">IF(OR(AI$1=0, $A1180=""),"",SQRT((_xlfn.XLOOKUP(AI$1,$Z$2:$Z$16,$AA$2:$AA$16)-$T1180)^2+(_xlfn.XLOOKUP(AI$1,$Z$2:$Z$16,$AB$2:$AB$16)-$U1180)^2+(_xlfn.XLOOKUP(AI$1,$Z$2:$Z$16,$AC$2:$AC$16-$V1180)^2)))</f>
        <v/>
      </c>
      <c r="AJ1180" s="140" t="str">
        <f t="array" ref="AJ1180">IF(OR(AJ$1=0, $A1180=""),"",SQRT((_xlfn.XLOOKUP(AJ$1,$Z$2:$Z$16,$AA$2:$AA$16)-$T1180)^2+(_xlfn.XLOOKUP(AJ$1,$Z$2:$Z$16,$AB$2:$AB$16)-$U1180)^2+(_xlfn.XLOOKUP(AJ$1,$Z$2:$Z$16,$AC$2:$AC$16-$V1180)^2)))</f>
        <v/>
      </c>
      <c r="AK1180" s="140" t="str">
        <f t="array" ref="AK1180">IF(OR(AK$1=0, $A1180=""),"",SQRT((_xlfn.XLOOKUP(AK$1,$Z$2:$Z$16,$AA$2:$AA$16)-$T1180)^2+(_xlfn.XLOOKUP(AK$1,$Z$2:$Z$16,$AB$2:$AB$16)-$U1180)^2+(_xlfn.XLOOKUP(AK$1,$Z$2:$Z$16,$AC$2:$AC$16-$V1180)^2)))</f>
        <v/>
      </c>
      <c r="AL1180" s="140" t="str">
        <f t="array" ref="AL1180">IF(OR(AL$1=0, $A1180=""),"",SQRT((_xlfn.XLOOKUP(AL$1,$Z$2:$Z$16,$AA$2:$AA$16)-$T1180)^2+(_xlfn.XLOOKUP(AL$1,$Z$2:$Z$16,$AB$2:$AB$16)-$U1180)^2+(_xlfn.XLOOKUP(AL$1,$Z$2:$Z$16,$AC$2:$AC$16-$V1180)^2)))</f>
        <v/>
      </c>
      <c r="AM1180" s="140" t="str">
        <f t="array" ref="AM1180">IF(OR(AM$1=0, $A1180=""),"",SQRT((_xlfn.XLOOKUP(AM$1,$Z$2:$Z$16,$AA$2:$AA$16)-$T1180)^2+(_xlfn.XLOOKUP(AM$1,$Z$2:$Z$16,$AB$2:$AB$16)-$U1180)^2+(_xlfn.XLOOKUP(AM$1,$Z$2:$Z$16,$AC$2:$AC$16-$V1180)^2)))</f>
        <v/>
      </c>
      <c r="AN1180" s="140" t="str">
        <f t="array" ref="AN1180">IF(OR(AN$1=0, $A1180=""),"",SQRT((_xlfn.XLOOKUP(AN$1,$Z$2:$Z$16,$AA$2:$AA$16)-$T1180)^2+(_xlfn.XLOOKUP(AN$1,$Z$2:$Z$16,$AB$2:$AB$16)-$U1180)^2+(_xlfn.XLOOKUP(AN$1,$Z$2:$Z$16,$AC$2:$AC$16-$V1180)^2)))</f>
        <v/>
      </c>
      <c r="AO1180" s="140" t="str">
        <f t="array" ref="AO1180">IF(OR(AO$1=0, $A1180=""),"",SQRT((_xlfn.XLOOKUP(AO$1,$Z$2:$Z$16,$AA$2:$AA$16)-$T1180)^2+(_xlfn.XLOOKUP(AO$1,$Z$2:$Z$16,$AB$2:$AB$16)-$U1180)^2+(_xlfn.XLOOKUP(AO$1,$Z$2:$Z$16,$AC$2:$AC$16-$V1180)^2)))</f>
        <v/>
      </c>
      <c r="AP1180" s="141" t="str">
        <f t="array" ref="AP1180">IF(OR(AP$1=0, $A1180=""),"",SQRT((_xlfn.XLOOKUP(AP$1,$Z$2:$Z$16,$AA$2:$AA$16)-$T1180)^2+(_xlfn.XLOOKUP(AP$1,$Z$2:$Z$16,$AB$2:$AB$16)-$U1180)^2+(_xlfn.XLOOKUP(AP$1,$Z$2:$Z$16,$AC$2:$AC$16-$V1180)^2)))</f>
        <v/>
      </c>
      <c r="AQ1180" s="141" t="str">
        <f t="array" ref="AQ1180">IF(OR(AQ$1=0, $A1180=""),"",SQRT((_xlfn.XLOOKUP(AQ$1,$Z$2:$Z$16,$AA$2:$AA$16)-$T1180)^2+(_xlfn.XLOOKUP(AQ$1,$Z$2:$Z$16,$AB$2:$AB$16)-$U1180)^2+(_xlfn.XLOOKUP(AQ$1,$Z$2:$Z$16,$AC$2:$AC$16-$V1180)^2)))</f>
        <v/>
      </c>
      <c r="AR1180" s="141" t="str">
        <f t="array" ref="AR1180">IF(OR(AR$1=0, $A1180=""),"",SQRT((_xlfn.XLOOKUP(AR$1,$Z$2:$Z$16,$AA$2:$AA$16)-$T1180)^2+(_xlfn.XLOOKUP(AR$1,$Z$2:$Z$16,$AB$2:$AB$16)-$U1180)^2+(_xlfn.XLOOKUP(AR$1,$Z$2:$Z$16,$AC$2:$AC$16-$V1180)^2)))</f>
        <v/>
      </c>
      <c r="AS1180" s="141" t="str">
        <f t="array" ref="AS1180">IF(OR(AS$1=0, $A1180=""),"",SQRT((_xlfn.XLOOKUP(AS$1,$Z$2:$Z$16,$AA$2:$AA$16)-$T1180)^2+(_xlfn.XLOOKUP(AS$1,$Z$2:$Z$16,$AB$2:$AB$16)-$U1180)^2+(_xlfn.XLOOKUP(AS$1,$Z$2:$Z$16,$AC$2:$AC$16-$V1180)^2)))</f>
        <v/>
      </c>
      <c r="AT1180" s="141" t="str">
        <f t="array" ref="AT1180">IF(OR(AT$1=0, $A1180=""),"",SQRT((_xlfn.XLOOKUP(AT$1,$Z$2:$Z$16,$AA$2:$AA$16)-$T1180)^2+(_xlfn.XLOOKUP(AT$1,$Z$2:$Z$16,$AB$2:$AB$16)-$U1180)^2+(_xlfn.XLOOKUP(AT$1,$Z$2:$Z$16,$AC$2:$AC$16-$V1180)^2)))</f>
        <v/>
      </c>
      <c r="AU1180" s="141" t="str">
        <f t="array" ref="AU1180">IF(OR(AU$1=0, $A1180=""),"",SQRT((_xlfn.XLOOKUP(AU$1,$Z$2:$Z$16,$AA$2:$AA$16)-$T1180)^2+(_xlfn.XLOOKUP(AU$1,$Z$2:$Z$16,$AB$2:$AB$16)-$U1180)^2+(_xlfn.XLOOKUP(AU$1,$Z$2:$Z$16,$AC$2:$AC$16-$V1180)^2)))</f>
        <v/>
      </c>
      <c r="AV1180" s="142" t="str">
        <f t="array" ref="AV1180">IF(OR(AV$1=0, $A1180=""),"",SQRT((_xlfn.XLOOKUP(AV$1,$Z$2:$Z$16,$AA$2:$AA$16)-$T1180)^2+(_xlfn.XLOOKUP(AV$1,$Z$2:$Z$16,$AB$2:$AB$16)-$U1180)^2+(_xlfn.XLOOKUP(AV$1,$Z$2:$Z$16,$AC$2:$AC$16-$V1180)^2)))</f>
        <v/>
      </c>
      <c r="AW1180" s="124"/>
      <c r="AX1180" s="124"/>
      <c r="AY1180" s="125">
        <f t="shared" si="627"/>
        <v>0</v>
      </c>
      <c r="AZ1180" s="143">
        <f t="shared" si="628"/>
        <v>0</v>
      </c>
      <c r="BA1180" s="143">
        <f t="shared" si="629"/>
        <v>0</v>
      </c>
      <c r="BB1180" s="143">
        <f t="shared" si="630"/>
        <v>0</v>
      </c>
      <c r="BC1180" s="143">
        <f t="shared" si="631"/>
        <v>0</v>
      </c>
      <c r="BD1180" s="143">
        <f t="shared" si="632"/>
        <v>0</v>
      </c>
      <c r="BE1180" s="143">
        <f t="shared" si="633"/>
        <v>0</v>
      </c>
      <c r="BF1180" s="143">
        <f t="shared" si="634"/>
        <v>0</v>
      </c>
      <c r="BG1180" s="144">
        <f t="shared" si="635"/>
        <v>0</v>
      </c>
      <c r="BH1180" s="144">
        <f t="shared" si="636"/>
        <v>0</v>
      </c>
      <c r="BI1180" s="144">
        <f t="shared" si="637"/>
        <v>0</v>
      </c>
      <c r="BJ1180" s="144">
        <f t="shared" si="638"/>
        <v>0</v>
      </c>
      <c r="BK1180" s="144">
        <f t="shared" si="639"/>
        <v>0</v>
      </c>
      <c r="BL1180" s="144">
        <f t="shared" si="640"/>
        <v>0</v>
      </c>
      <c r="BM1180" s="145">
        <f t="shared" si="641"/>
        <v>0</v>
      </c>
      <c r="BN1180" s="124"/>
      <c r="BO1180" s="124"/>
      <c r="BP1180" s="124"/>
      <c r="BQ1180" s="124"/>
      <c r="BR1180" s="124"/>
      <c r="BS1180" s="124"/>
      <c r="BT1180" s="124"/>
      <c r="BU1180" s="124"/>
      <c r="BV1180" s="130"/>
      <c r="BW1180" s="130"/>
      <c r="BX1180" s="130"/>
      <c r="BY1180" s="130"/>
      <c r="BZ1180" s="130"/>
      <c r="CA1180" s="130"/>
      <c r="CB1180" s="130"/>
      <c r="CC1180" s="130"/>
      <c r="CD1180" s="130"/>
      <c r="CE1180" s="130"/>
      <c r="CF1180" s="130"/>
      <c r="CG1180" s="130"/>
      <c r="CH1180" s="130"/>
      <c r="CI1180" s="130"/>
      <c r="CJ1180" s="130"/>
      <c r="CM1180" s="159">
        <f t="shared" si="642"/>
        <v>0</v>
      </c>
      <c r="CN1180" s="160">
        <f t="shared" si="643"/>
        <v>0</v>
      </c>
      <c r="CO1180" s="160">
        <f t="shared" si="644"/>
        <v>0</v>
      </c>
      <c r="CP1180" s="160">
        <f t="shared" si="645"/>
        <v>0</v>
      </c>
      <c r="CQ1180" s="160">
        <f t="shared" si="646"/>
        <v>0</v>
      </c>
      <c r="CR1180" s="160" t="str">
        <f t="shared" si="647"/>
        <v/>
      </c>
      <c r="CS1180" s="160" t="str">
        <f t="shared" si="648"/>
        <v/>
      </c>
      <c r="CT1180" s="160" t="str">
        <f t="shared" si="649"/>
        <v/>
      </c>
      <c r="CU1180" s="162" t="str">
        <f t="shared" si="650"/>
        <v/>
      </c>
      <c r="CV1180" s="162" t="str">
        <f t="shared" si="651"/>
        <v/>
      </c>
      <c r="CW1180" s="162" t="str">
        <f t="shared" si="652"/>
        <v/>
      </c>
      <c r="CX1180" s="162" t="str">
        <f t="shared" si="653"/>
        <v/>
      </c>
      <c r="CY1180" s="162" t="str">
        <f t="shared" si="654"/>
        <v/>
      </c>
      <c r="CZ1180" s="162" t="str">
        <f t="shared" si="655"/>
        <v/>
      </c>
      <c r="DA1180" s="163" t="str">
        <f t="shared" si="656"/>
        <v/>
      </c>
    </row>
    <row r="1181" spans="1:105" ht="16.5" x14ac:dyDescent="0.3">
      <c r="A1181" s="135"/>
      <c r="B1181" s="136"/>
      <c r="C1181" s="136"/>
      <c r="D1181" s="137"/>
      <c r="E1181" s="176"/>
      <c r="F1181" s="182"/>
      <c r="G1181" s="183"/>
      <c r="H1181" s="183"/>
      <c r="I1181" s="183"/>
      <c r="J1181" s="183"/>
      <c r="K1181" s="183"/>
      <c r="L1181" s="183"/>
      <c r="M1181" s="186"/>
      <c r="N1181" s="182"/>
      <c r="O1181" s="184"/>
      <c r="P1181" s="178"/>
      <c r="Q1181" s="118">
        <f t="shared" si="625"/>
        <v>0</v>
      </c>
      <c r="R1181" s="3"/>
      <c r="S1181" s="3"/>
      <c r="T1181" s="4"/>
      <c r="U1181" s="4"/>
      <c r="V1181" s="99">
        <f t="shared" si="626"/>
        <v>0</v>
      </c>
      <c r="W1181" s="161"/>
      <c r="X1181" s="138"/>
      <c r="AH1181" s="158" t="str">
        <f t="array" ref="AH1181">IF(OR(AH$1=0, $A1181=""),"",SQRT((_xlfn.XLOOKUP(AH$1,$Z$2:$Z$16,$AA$2:$AA$16)-$T1181)^2+(_xlfn.XLOOKUP(AH$1,$Z$2:$Z$16,$AB$2:$AB$16)-$U1181)^2+(_xlfn.XLOOKUP(AH$1,$Z$2:$Z$16,$AC$2:$AC$16-$V1181)^2)))</f>
        <v/>
      </c>
      <c r="AI1181" s="140" t="str">
        <f t="array" ref="AI1181">IF(OR(AI$1=0, $A1181=""),"",SQRT((_xlfn.XLOOKUP(AI$1,$Z$2:$Z$16,$AA$2:$AA$16)-$T1181)^2+(_xlfn.XLOOKUP(AI$1,$Z$2:$Z$16,$AB$2:$AB$16)-$U1181)^2+(_xlfn.XLOOKUP(AI$1,$Z$2:$Z$16,$AC$2:$AC$16-$V1181)^2)))</f>
        <v/>
      </c>
      <c r="AJ1181" s="140" t="str">
        <f t="array" ref="AJ1181">IF(OR(AJ$1=0, $A1181=""),"",SQRT((_xlfn.XLOOKUP(AJ$1,$Z$2:$Z$16,$AA$2:$AA$16)-$T1181)^2+(_xlfn.XLOOKUP(AJ$1,$Z$2:$Z$16,$AB$2:$AB$16)-$U1181)^2+(_xlfn.XLOOKUP(AJ$1,$Z$2:$Z$16,$AC$2:$AC$16-$V1181)^2)))</f>
        <v/>
      </c>
      <c r="AK1181" s="140" t="str">
        <f t="array" ref="AK1181">IF(OR(AK$1=0, $A1181=""),"",SQRT((_xlfn.XLOOKUP(AK$1,$Z$2:$Z$16,$AA$2:$AA$16)-$T1181)^2+(_xlfn.XLOOKUP(AK$1,$Z$2:$Z$16,$AB$2:$AB$16)-$U1181)^2+(_xlfn.XLOOKUP(AK$1,$Z$2:$Z$16,$AC$2:$AC$16-$V1181)^2)))</f>
        <v/>
      </c>
      <c r="AL1181" s="140" t="str">
        <f t="array" ref="AL1181">IF(OR(AL$1=0, $A1181=""),"",SQRT((_xlfn.XLOOKUP(AL$1,$Z$2:$Z$16,$AA$2:$AA$16)-$T1181)^2+(_xlfn.XLOOKUP(AL$1,$Z$2:$Z$16,$AB$2:$AB$16)-$U1181)^2+(_xlfn.XLOOKUP(AL$1,$Z$2:$Z$16,$AC$2:$AC$16-$V1181)^2)))</f>
        <v/>
      </c>
      <c r="AM1181" s="140" t="str">
        <f t="array" ref="AM1181">IF(OR(AM$1=0, $A1181=""),"",SQRT((_xlfn.XLOOKUP(AM$1,$Z$2:$Z$16,$AA$2:$AA$16)-$T1181)^2+(_xlfn.XLOOKUP(AM$1,$Z$2:$Z$16,$AB$2:$AB$16)-$U1181)^2+(_xlfn.XLOOKUP(AM$1,$Z$2:$Z$16,$AC$2:$AC$16-$V1181)^2)))</f>
        <v/>
      </c>
      <c r="AN1181" s="140" t="str">
        <f t="array" ref="AN1181">IF(OR(AN$1=0, $A1181=""),"",SQRT((_xlfn.XLOOKUP(AN$1,$Z$2:$Z$16,$AA$2:$AA$16)-$T1181)^2+(_xlfn.XLOOKUP(AN$1,$Z$2:$Z$16,$AB$2:$AB$16)-$U1181)^2+(_xlfn.XLOOKUP(AN$1,$Z$2:$Z$16,$AC$2:$AC$16-$V1181)^2)))</f>
        <v/>
      </c>
      <c r="AO1181" s="140" t="str">
        <f t="array" ref="AO1181">IF(OR(AO$1=0, $A1181=""),"",SQRT((_xlfn.XLOOKUP(AO$1,$Z$2:$Z$16,$AA$2:$AA$16)-$T1181)^2+(_xlfn.XLOOKUP(AO$1,$Z$2:$Z$16,$AB$2:$AB$16)-$U1181)^2+(_xlfn.XLOOKUP(AO$1,$Z$2:$Z$16,$AC$2:$AC$16-$V1181)^2)))</f>
        <v/>
      </c>
      <c r="AP1181" s="141" t="str">
        <f t="array" ref="AP1181">IF(OR(AP$1=0, $A1181=""),"",SQRT((_xlfn.XLOOKUP(AP$1,$Z$2:$Z$16,$AA$2:$AA$16)-$T1181)^2+(_xlfn.XLOOKUP(AP$1,$Z$2:$Z$16,$AB$2:$AB$16)-$U1181)^2+(_xlfn.XLOOKUP(AP$1,$Z$2:$Z$16,$AC$2:$AC$16-$V1181)^2)))</f>
        <v/>
      </c>
      <c r="AQ1181" s="141" t="str">
        <f t="array" ref="AQ1181">IF(OR(AQ$1=0, $A1181=""),"",SQRT((_xlfn.XLOOKUP(AQ$1,$Z$2:$Z$16,$AA$2:$AA$16)-$T1181)^2+(_xlfn.XLOOKUP(AQ$1,$Z$2:$Z$16,$AB$2:$AB$16)-$U1181)^2+(_xlfn.XLOOKUP(AQ$1,$Z$2:$Z$16,$AC$2:$AC$16-$V1181)^2)))</f>
        <v/>
      </c>
      <c r="AR1181" s="141" t="str">
        <f t="array" ref="AR1181">IF(OR(AR$1=0, $A1181=""),"",SQRT((_xlfn.XLOOKUP(AR$1,$Z$2:$Z$16,$AA$2:$AA$16)-$T1181)^2+(_xlfn.XLOOKUP(AR$1,$Z$2:$Z$16,$AB$2:$AB$16)-$U1181)^2+(_xlfn.XLOOKUP(AR$1,$Z$2:$Z$16,$AC$2:$AC$16-$V1181)^2)))</f>
        <v/>
      </c>
      <c r="AS1181" s="141" t="str">
        <f t="array" ref="AS1181">IF(OR(AS$1=0, $A1181=""),"",SQRT((_xlfn.XLOOKUP(AS$1,$Z$2:$Z$16,$AA$2:$AA$16)-$T1181)^2+(_xlfn.XLOOKUP(AS$1,$Z$2:$Z$16,$AB$2:$AB$16)-$U1181)^2+(_xlfn.XLOOKUP(AS$1,$Z$2:$Z$16,$AC$2:$AC$16-$V1181)^2)))</f>
        <v/>
      </c>
      <c r="AT1181" s="141" t="str">
        <f t="array" ref="AT1181">IF(OR(AT$1=0, $A1181=""),"",SQRT((_xlfn.XLOOKUP(AT$1,$Z$2:$Z$16,$AA$2:$AA$16)-$T1181)^2+(_xlfn.XLOOKUP(AT$1,$Z$2:$Z$16,$AB$2:$AB$16)-$U1181)^2+(_xlfn.XLOOKUP(AT$1,$Z$2:$Z$16,$AC$2:$AC$16-$V1181)^2)))</f>
        <v/>
      </c>
      <c r="AU1181" s="141" t="str">
        <f t="array" ref="AU1181">IF(OR(AU$1=0, $A1181=""),"",SQRT((_xlfn.XLOOKUP(AU$1,$Z$2:$Z$16,$AA$2:$AA$16)-$T1181)^2+(_xlfn.XLOOKUP(AU$1,$Z$2:$Z$16,$AB$2:$AB$16)-$U1181)^2+(_xlfn.XLOOKUP(AU$1,$Z$2:$Z$16,$AC$2:$AC$16-$V1181)^2)))</f>
        <v/>
      </c>
      <c r="AV1181" s="142" t="str">
        <f t="array" ref="AV1181">IF(OR(AV$1=0, $A1181=""),"",SQRT((_xlfn.XLOOKUP(AV$1,$Z$2:$Z$16,$AA$2:$AA$16)-$T1181)^2+(_xlfn.XLOOKUP(AV$1,$Z$2:$Z$16,$AB$2:$AB$16)-$U1181)^2+(_xlfn.XLOOKUP(AV$1,$Z$2:$Z$16,$AC$2:$AC$16-$V1181)^2)))</f>
        <v/>
      </c>
      <c r="AW1181" s="124"/>
      <c r="AX1181" s="124"/>
      <c r="AY1181" s="125">
        <f t="shared" si="627"/>
        <v>0</v>
      </c>
      <c r="AZ1181" s="143">
        <f t="shared" si="628"/>
        <v>0</v>
      </c>
      <c r="BA1181" s="143">
        <f t="shared" si="629"/>
        <v>0</v>
      </c>
      <c r="BB1181" s="143">
        <f t="shared" si="630"/>
        <v>0</v>
      </c>
      <c r="BC1181" s="143">
        <f t="shared" si="631"/>
        <v>0</v>
      </c>
      <c r="BD1181" s="143">
        <f t="shared" si="632"/>
        <v>0</v>
      </c>
      <c r="BE1181" s="143">
        <f t="shared" si="633"/>
        <v>0</v>
      </c>
      <c r="BF1181" s="143">
        <f t="shared" si="634"/>
        <v>0</v>
      </c>
      <c r="BG1181" s="144">
        <f t="shared" si="635"/>
        <v>0</v>
      </c>
      <c r="BH1181" s="144">
        <f t="shared" si="636"/>
        <v>0</v>
      </c>
      <c r="BI1181" s="144">
        <f t="shared" si="637"/>
        <v>0</v>
      </c>
      <c r="BJ1181" s="144">
        <f t="shared" si="638"/>
        <v>0</v>
      </c>
      <c r="BK1181" s="144">
        <f t="shared" si="639"/>
        <v>0</v>
      </c>
      <c r="BL1181" s="144">
        <f t="shared" si="640"/>
        <v>0</v>
      </c>
      <c r="BM1181" s="145">
        <f t="shared" si="641"/>
        <v>0</v>
      </c>
      <c r="BN1181" s="124"/>
      <c r="BO1181" s="124"/>
      <c r="BP1181" s="124"/>
      <c r="BQ1181" s="124"/>
      <c r="BR1181" s="124"/>
      <c r="BS1181" s="124"/>
      <c r="BT1181" s="124"/>
      <c r="BU1181" s="124"/>
      <c r="BV1181" s="130"/>
      <c r="BW1181" s="130"/>
      <c r="BX1181" s="130"/>
      <c r="BY1181" s="130"/>
      <c r="BZ1181" s="130"/>
      <c r="CA1181" s="130"/>
      <c r="CB1181" s="130"/>
      <c r="CC1181" s="130"/>
      <c r="CD1181" s="130"/>
      <c r="CE1181" s="130"/>
      <c r="CF1181" s="130"/>
      <c r="CG1181" s="130"/>
      <c r="CH1181" s="130"/>
      <c r="CI1181" s="130"/>
      <c r="CJ1181" s="130"/>
      <c r="CM1181" s="159">
        <f t="shared" si="642"/>
        <v>0</v>
      </c>
      <c r="CN1181" s="160">
        <f t="shared" si="643"/>
        <v>0</v>
      </c>
      <c r="CO1181" s="160">
        <f t="shared" si="644"/>
        <v>0</v>
      </c>
      <c r="CP1181" s="160">
        <f t="shared" si="645"/>
        <v>0</v>
      </c>
      <c r="CQ1181" s="160">
        <f t="shared" si="646"/>
        <v>0</v>
      </c>
      <c r="CR1181" s="160" t="str">
        <f t="shared" si="647"/>
        <v/>
      </c>
      <c r="CS1181" s="160" t="str">
        <f t="shared" si="648"/>
        <v/>
      </c>
      <c r="CT1181" s="160" t="str">
        <f t="shared" si="649"/>
        <v/>
      </c>
      <c r="CU1181" s="162" t="str">
        <f t="shared" si="650"/>
        <v/>
      </c>
      <c r="CV1181" s="162" t="str">
        <f t="shared" si="651"/>
        <v/>
      </c>
      <c r="CW1181" s="162" t="str">
        <f t="shared" si="652"/>
        <v/>
      </c>
      <c r="CX1181" s="162" t="str">
        <f t="shared" si="653"/>
        <v/>
      </c>
      <c r="CY1181" s="162" t="str">
        <f t="shared" si="654"/>
        <v/>
      </c>
      <c r="CZ1181" s="162" t="str">
        <f t="shared" si="655"/>
        <v/>
      </c>
      <c r="DA1181" s="163" t="str">
        <f t="shared" si="656"/>
        <v/>
      </c>
    </row>
    <row r="1182" spans="1:105" ht="16.5" x14ac:dyDescent="0.3">
      <c r="A1182" s="135"/>
      <c r="B1182" s="136"/>
      <c r="C1182" s="136"/>
      <c r="D1182" s="137"/>
      <c r="E1182" s="176"/>
      <c r="F1182" s="182"/>
      <c r="G1182" s="183"/>
      <c r="H1182" s="183"/>
      <c r="I1182" s="183"/>
      <c r="J1182" s="183"/>
      <c r="K1182" s="183"/>
      <c r="L1182" s="183"/>
      <c r="M1182" s="186"/>
      <c r="N1182" s="182"/>
      <c r="O1182" s="184"/>
      <c r="P1182" s="178"/>
      <c r="Q1182" s="118">
        <f t="shared" si="625"/>
        <v>0</v>
      </c>
      <c r="R1182" s="3"/>
      <c r="S1182" s="3"/>
      <c r="T1182" s="4"/>
      <c r="U1182" s="4"/>
      <c r="V1182" s="99">
        <f t="shared" si="626"/>
        <v>0</v>
      </c>
      <c r="W1182" s="161"/>
      <c r="X1182" s="138"/>
      <c r="AH1182" s="158" t="str">
        <f t="array" ref="AH1182">IF(OR(AH$1=0, $A1182=""),"",SQRT((_xlfn.XLOOKUP(AH$1,$Z$2:$Z$16,$AA$2:$AA$16)-$T1182)^2+(_xlfn.XLOOKUP(AH$1,$Z$2:$Z$16,$AB$2:$AB$16)-$U1182)^2+(_xlfn.XLOOKUP(AH$1,$Z$2:$Z$16,$AC$2:$AC$16-$V1182)^2)))</f>
        <v/>
      </c>
      <c r="AI1182" s="140" t="str">
        <f t="array" ref="AI1182">IF(OR(AI$1=0, $A1182=""),"",SQRT((_xlfn.XLOOKUP(AI$1,$Z$2:$Z$16,$AA$2:$AA$16)-$T1182)^2+(_xlfn.XLOOKUP(AI$1,$Z$2:$Z$16,$AB$2:$AB$16)-$U1182)^2+(_xlfn.XLOOKUP(AI$1,$Z$2:$Z$16,$AC$2:$AC$16-$V1182)^2)))</f>
        <v/>
      </c>
      <c r="AJ1182" s="140" t="str">
        <f t="array" ref="AJ1182">IF(OR(AJ$1=0, $A1182=""),"",SQRT((_xlfn.XLOOKUP(AJ$1,$Z$2:$Z$16,$AA$2:$AA$16)-$T1182)^2+(_xlfn.XLOOKUP(AJ$1,$Z$2:$Z$16,$AB$2:$AB$16)-$U1182)^2+(_xlfn.XLOOKUP(AJ$1,$Z$2:$Z$16,$AC$2:$AC$16-$V1182)^2)))</f>
        <v/>
      </c>
      <c r="AK1182" s="140" t="str">
        <f t="array" ref="AK1182">IF(OR(AK$1=0, $A1182=""),"",SQRT((_xlfn.XLOOKUP(AK$1,$Z$2:$Z$16,$AA$2:$AA$16)-$T1182)^2+(_xlfn.XLOOKUP(AK$1,$Z$2:$Z$16,$AB$2:$AB$16)-$U1182)^2+(_xlfn.XLOOKUP(AK$1,$Z$2:$Z$16,$AC$2:$AC$16-$V1182)^2)))</f>
        <v/>
      </c>
      <c r="AL1182" s="140" t="str">
        <f t="array" ref="AL1182">IF(OR(AL$1=0, $A1182=""),"",SQRT((_xlfn.XLOOKUP(AL$1,$Z$2:$Z$16,$AA$2:$AA$16)-$T1182)^2+(_xlfn.XLOOKUP(AL$1,$Z$2:$Z$16,$AB$2:$AB$16)-$U1182)^2+(_xlfn.XLOOKUP(AL$1,$Z$2:$Z$16,$AC$2:$AC$16-$V1182)^2)))</f>
        <v/>
      </c>
      <c r="AM1182" s="140" t="str">
        <f t="array" ref="AM1182">IF(OR(AM$1=0, $A1182=""),"",SQRT((_xlfn.XLOOKUP(AM$1,$Z$2:$Z$16,$AA$2:$AA$16)-$T1182)^2+(_xlfn.XLOOKUP(AM$1,$Z$2:$Z$16,$AB$2:$AB$16)-$U1182)^2+(_xlfn.XLOOKUP(AM$1,$Z$2:$Z$16,$AC$2:$AC$16-$V1182)^2)))</f>
        <v/>
      </c>
      <c r="AN1182" s="140" t="str">
        <f t="array" ref="AN1182">IF(OR(AN$1=0, $A1182=""),"",SQRT((_xlfn.XLOOKUP(AN$1,$Z$2:$Z$16,$AA$2:$AA$16)-$T1182)^2+(_xlfn.XLOOKUP(AN$1,$Z$2:$Z$16,$AB$2:$AB$16)-$U1182)^2+(_xlfn.XLOOKUP(AN$1,$Z$2:$Z$16,$AC$2:$AC$16-$V1182)^2)))</f>
        <v/>
      </c>
      <c r="AO1182" s="140" t="str">
        <f t="array" ref="AO1182">IF(OR(AO$1=0, $A1182=""),"",SQRT((_xlfn.XLOOKUP(AO$1,$Z$2:$Z$16,$AA$2:$AA$16)-$T1182)^2+(_xlfn.XLOOKUP(AO$1,$Z$2:$Z$16,$AB$2:$AB$16)-$U1182)^2+(_xlfn.XLOOKUP(AO$1,$Z$2:$Z$16,$AC$2:$AC$16-$V1182)^2)))</f>
        <v/>
      </c>
      <c r="AP1182" s="141" t="str">
        <f t="array" ref="AP1182">IF(OR(AP$1=0, $A1182=""),"",SQRT((_xlfn.XLOOKUP(AP$1,$Z$2:$Z$16,$AA$2:$AA$16)-$T1182)^2+(_xlfn.XLOOKUP(AP$1,$Z$2:$Z$16,$AB$2:$AB$16)-$U1182)^2+(_xlfn.XLOOKUP(AP$1,$Z$2:$Z$16,$AC$2:$AC$16-$V1182)^2)))</f>
        <v/>
      </c>
      <c r="AQ1182" s="141" t="str">
        <f t="array" ref="AQ1182">IF(OR(AQ$1=0, $A1182=""),"",SQRT((_xlfn.XLOOKUP(AQ$1,$Z$2:$Z$16,$AA$2:$AA$16)-$T1182)^2+(_xlfn.XLOOKUP(AQ$1,$Z$2:$Z$16,$AB$2:$AB$16)-$U1182)^2+(_xlfn.XLOOKUP(AQ$1,$Z$2:$Z$16,$AC$2:$AC$16-$V1182)^2)))</f>
        <v/>
      </c>
      <c r="AR1182" s="141" t="str">
        <f t="array" ref="AR1182">IF(OR(AR$1=0, $A1182=""),"",SQRT((_xlfn.XLOOKUP(AR$1,$Z$2:$Z$16,$AA$2:$AA$16)-$T1182)^2+(_xlfn.XLOOKUP(AR$1,$Z$2:$Z$16,$AB$2:$AB$16)-$U1182)^2+(_xlfn.XLOOKUP(AR$1,$Z$2:$Z$16,$AC$2:$AC$16-$V1182)^2)))</f>
        <v/>
      </c>
      <c r="AS1182" s="141" t="str">
        <f t="array" ref="AS1182">IF(OR(AS$1=0, $A1182=""),"",SQRT((_xlfn.XLOOKUP(AS$1,$Z$2:$Z$16,$AA$2:$AA$16)-$T1182)^2+(_xlfn.XLOOKUP(AS$1,$Z$2:$Z$16,$AB$2:$AB$16)-$U1182)^2+(_xlfn.XLOOKUP(AS$1,$Z$2:$Z$16,$AC$2:$AC$16-$V1182)^2)))</f>
        <v/>
      </c>
      <c r="AT1182" s="141" t="str">
        <f t="array" ref="AT1182">IF(OR(AT$1=0, $A1182=""),"",SQRT((_xlfn.XLOOKUP(AT$1,$Z$2:$Z$16,$AA$2:$AA$16)-$T1182)^2+(_xlfn.XLOOKUP(AT$1,$Z$2:$Z$16,$AB$2:$AB$16)-$U1182)^2+(_xlfn.XLOOKUP(AT$1,$Z$2:$Z$16,$AC$2:$AC$16-$V1182)^2)))</f>
        <v/>
      </c>
      <c r="AU1182" s="141" t="str">
        <f t="array" ref="AU1182">IF(OR(AU$1=0, $A1182=""),"",SQRT((_xlfn.XLOOKUP(AU$1,$Z$2:$Z$16,$AA$2:$AA$16)-$T1182)^2+(_xlfn.XLOOKUP(AU$1,$Z$2:$Z$16,$AB$2:$AB$16)-$U1182)^2+(_xlfn.XLOOKUP(AU$1,$Z$2:$Z$16,$AC$2:$AC$16-$V1182)^2)))</f>
        <v/>
      </c>
      <c r="AV1182" s="142" t="str">
        <f t="array" ref="AV1182">IF(OR(AV$1=0, $A1182=""),"",SQRT((_xlfn.XLOOKUP(AV$1,$Z$2:$Z$16,$AA$2:$AA$16)-$T1182)^2+(_xlfn.XLOOKUP(AV$1,$Z$2:$Z$16,$AB$2:$AB$16)-$U1182)^2+(_xlfn.XLOOKUP(AV$1,$Z$2:$Z$16,$AC$2:$AC$16-$V1182)^2)))</f>
        <v/>
      </c>
      <c r="AW1182" s="124"/>
      <c r="AX1182" s="124"/>
      <c r="AY1182" s="125">
        <f t="shared" si="627"/>
        <v>0</v>
      </c>
      <c r="AZ1182" s="143">
        <f t="shared" si="628"/>
        <v>0</v>
      </c>
      <c r="BA1182" s="143">
        <f t="shared" si="629"/>
        <v>0</v>
      </c>
      <c r="BB1182" s="143">
        <f t="shared" si="630"/>
        <v>0</v>
      </c>
      <c r="BC1182" s="143">
        <f t="shared" si="631"/>
        <v>0</v>
      </c>
      <c r="BD1182" s="143">
        <f t="shared" si="632"/>
        <v>0</v>
      </c>
      <c r="BE1182" s="143">
        <f t="shared" si="633"/>
        <v>0</v>
      </c>
      <c r="BF1182" s="143">
        <f t="shared" si="634"/>
        <v>0</v>
      </c>
      <c r="BG1182" s="144">
        <f t="shared" si="635"/>
        <v>0</v>
      </c>
      <c r="BH1182" s="144">
        <f t="shared" si="636"/>
        <v>0</v>
      </c>
      <c r="BI1182" s="144">
        <f t="shared" si="637"/>
        <v>0</v>
      </c>
      <c r="BJ1182" s="144">
        <f t="shared" si="638"/>
        <v>0</v>
      </c>
      <c r="BK1182" s="144">
        <f t="shared" si="639"/>
        <v>0</v>
      </c>
      <c r="BL1182" s="144">
        <f t="shared" si="640"/>
        <v>0</v>
      </c>
      <c r="BM1182" s="145">
        <f t="shared" si="641"/>
        <v>0</v>
      </c>
      <c r="BN1182" s="124"/>
      <c r="BO1182" s="124"/>
      <c r="BP1182" s="124"/>
      <c r="BQ1182" s="124"/>
      <c r="BR1182" s="124"/>
      <c r="BS1182" s="124"/>
      <c r="BT1182" s="124"/>
      <c r="BU1182" s="124"/>
      <c r="BV1182" s="130"/>
      <c r="BW1182" s="130"/>
      <c r="BX1182" s="130"/>
      <c r="BY1182" s="130"/>
      <c r="BZ1182" s="130"/>
      <c r="CA1182" s="130"/>
      <c r="CB1182" s="130"/>
      <c r="CC1182" s="130"/>
      <c r="CD1182" s="130"/>
      <c r="CE1182" s="130"/>
      <c r="CF1182" s="130"/>
      <c r="CG1182" s="130"/>
      <c r="CH1182" s="130"/>
      <c r="CI1182" s="130"/>
      <c r="CJ1182" s="130"/>
      <c r="CM1182" s="159">
        <f t="shared" si="642"/>
        <v>0</v>
      </c>
      <c r="CN1182" s="160">
        <f t="shared" si="643"/>
        <v>0</v>
      </c>
      <c r="CO1182" s="160">
        <f t="shared" si="644"/>
        <v>0</v>
      </c>
      <c r="CP1182" s="160">
        <f t="shared" si="645"/>
        <v>0</v>
      </c>
      <c r="CQ1182" s="160">
        <f t="shared" si="646"/>
        <v>0</v>
      </c>
      <c r="CR1182" s="160" t="str">
        <f t="shared" si="647"/>
        <v/>
      </c>
      <c r="CS1182" s="160" t="str">
        <f t="shared" si="648"/>
        <v/>
      </c>
      <c r="CT1182" s="160" t="str">
        <f t="shared" si="649"/>
        <v/>
      </c>
      <c r="CU1182" s="162" t="str">
        <f t="shared" si="650"/>
        <v/>
      </c>
      <c r="CV1182" s="162" t="str">
        <f t="shared" si="651"/>
        <v/>
      </c>
      <c r="CW1182" s="162" t="str">
        <f t="shared" si="652"/>
        <v/>
      </c>
      <c r="CX1182" s="162" t="str">
        <f t="shared" si="653"/>
        <v/>
      </c>
      <c r="CY1182" s="162" t="str">
        <f t="shared" si="654"/>
        <v/>
      </c>
      <c r="CZ1182" s="162" t="str">
        <f t="shared" si="655"/>
        <v/>
      </c>
      <c r="DA1182" s="163" t="str">
        <f t="shared" si="656"/>
        <v/>
      </c>
    </row>
    <row r="1183" spans="1:105" ht="16.5" x14ac:dyDescent="0.3">
      <c r="A1183" s="135"/>
      <c r="B1183" s="136"/>
      <c r="C1183" s="136"/>
      <c r="D1183" s="137"/>
      <c r="E1183" s="176"/>
      <c r="F1183" s="182"/>
      <c r="G1183" s="183"/>
      <c r="H1183" s="183"/>
      <c r="I1183" s="183"/>
      <c r="J1183" s="183"/>
      <c r="K1183" s="183"/>
      <c r="L1183" s="183"/>
      <c r="M1183" s="186"/>
      <c r="N1183" s="182"/>
      <c r="O1183" s="184"/>
      <c r="P1183" s="178"/>
      <c r="Q1183" s="118">
        <f t="shared" si="625"/>
        <v>0</v>
      </c>
      <c r="R1183" s="3"/>
      <c r="S1183" s="3"/>
      <c r="T1183" s="4"/>
      <c r="U1183" s="4"/>
      <c r="V1183" s="99">
        <f t="shared" si="626"/>
        <v>0</v>
      </c>
      <c r="W1183" s="161"/>
      <c r="X1183" s="138"/>
      <c r="AH1183" s="158" t="str">
        <f t="array" ref="AH1183">IF(OR(AH$1=0, $A1183=""),"",SQRT((_xlfn.XLOOKUP(AH$1,$Z$2:$Z$16,$AA$2:$AA$16)-$T1183)^2+(_xlfn.XLOOKUP(AH$1,$Z$2:$Z$16,$AB$2:$AB$16)-$U1183)^2+(_xlfn.XLOOKUP(AH$1,$Z$2:$Z$16,$AC$2:$AC$16-$V1183)^2)))</f>
        <v/>
      </c>
      <c r="AI1183" s="140" t="str">
        <f t="array" ref="AI1183">IF(OR(AI$1=0, $A1183=""),"",SQRT((_xlfn.XLOOKUP(AI$1,$Z$2:$Z$16,$AA$2:$AA$16)-$T1183)^2+(_xlfn.XLOOKUP(AI$1,$Z$2:$Z$16,$AB$2:$AB$16)-$U1183)^2+(_xlfn.XLOOKUP(AI$1,$Z$2:$Z$16,$AC$2:$AC$16-$V1183)^2)))</f>
        <v/>
      </c>
      <c r="AJ1183" s="140" t="str">
        <f t="array" ref="AJ1183">IF(OR(AJ$1=0, $A1183=""),"",SQRT((_xlfn.XLOOKUP(AJ$1,$Z$2:$Z$16,$AA$2:$AA$16)-$T1183)^2+(_xlfn.XLOOKUP(AJ$1,$Z$2:$Z$16,$AB$2:$AB$16)-$U1183)^2+(_xlfn.XLOOKUP(AJ$1,$Z$2:$Z$16,$AC$2:$AC$16-$V1183)^2)))</f>
        <v/>
      </c>
      <c r="AK1183" s="140" t="str">
        <f t="array" ref="AK1183">IF(OR(AK$1=0, $A1183=""),"",SQRT((_xlfn.XLOOKUP(AK$1,$Z$2:$Z$16,$AA$2:$AA$16)-$T1183)^2+(_xlfn.XLOOKUP(AK$1,$Z$2:$Z$16,$AB$2:$AB$16)-$U1183)^2+(_xlfn.XLOOKUP(AK$1,$Z$2:$Z$16,$AC$2:$AC$16-$V1183)^2)))</f>
        <v/>
      </c>
      <c r="AL1183" s="140" t="str">
        <f t="array" ref="AL1183">IF(OR(AL$1=0, $A1183=""),"",SQRT((_xlfn.XLOOKUP(AL$1,$Z$2:$Z$16,$AA$2:$AA$16)-$T1183)^2+(_xlfn.XLOOKUP(AL$1,$Z$2:$Z$16,$AB$2:$AB$16)-$U1183)^2+(_xlfn.XLOOKUP(AL$1,$Z$2:$Z$16,$AC$2:$AC$16-$V1183)^2)))</f>
        <v/>
      </c>
      <c r="AM1183" s="140" t="str">
        <f t="array" ref="AM1183">IF(OR(AM$1=0, $A1183=""),"",SQRT((_xlfn.XLOOKUP(AM$1,$Z$2:$Z$16,$AA$2:$AA$16)-$T1183)^2+(_xlfn.XLOOKUP(AM$1,$Z$2:$Z$16,$AB$2:$AB$16)-$U1183)^2+(_xlfn.XLOOKUP(AM$1,$Z$2:$Z$16,$AC$2:$AC$16-$V1183)^2)))</f>
        <v/>
      </c>
      <c r="AN1183" s="140" t="str">
        <f t="array" ref="AN1183">IF(OR(AN$1=0, $A1183=""),"",SQRT((_xlfn.XLOOKUP(AN$1,$Z$2:$Z$16,$AA$2:$AA$16)-$T1183)^2+(_xlfn.XLOOKUP(AN$1,$Z$2:$Z$16,$AB$2:$AB$16)-$U1183)^2+(_xlfn.XLOOKUP(AN$1,$Z$2:$Z$16,$AC$2:$AC$16-$V1183)^2)))</f>
        <v/>
      </c>
      <c r="AO1183" s="140" t="str">
        <f t="array" ref="AO1183">IF(OR(AO$1=0, $A1183=""),"",SQRT((_xlfn.XLOOKUP(AO$1,$Z$2:$Z$16,$AA$2:$AA$16)-$T1183)^2+(_xlfn.XLOOKUP(AO$1,$Z$2:$Z$16,$AB$2:$AB$16)-$U1183)^2+(_xlfn.XLOOKUP(AO$1,$Z$2:$Z$16,$AC$2:$AC$16-$V1183)^2)))</f>
        <v/>
      </c>
      <c r="AP1183" s="141" t="str">
        <f t="array" ref="AP1183">IF(OR(AP$1=0, $A1183=""),"",SQRT((_xlfn.XLOOKUP(AP$1,$Z$2:$Z$16,$AA$2:$AA$16)-$T1183)^2+(_xlfn.XLOOKUP(AP$1,$Z$2:$Z$16,$AB$2:$AB$16)-$U1183)^2+(_xlfn.XLOOKUP(AP$1,$Z$2:$Z$16,$AC$2:$AC$16-$V1183)^2)))</f>
        <v/>
      </c>
      <c r="AQ1183" s="141" t="str">
        <f t="array" ref="AQ1183">IF(OR(AQ$1=0, $A1183=""),"",SQRT((_xlfn.XLOOKUP(AQ$1,$Z$2:$Z$16,$AA$2:$AA$16)-$T1183)^2+(_xlfn.XLOOKUP(AQ$1,$Z$2:$Z$16,$AB$2:$AB$16)-$U1183)^2+(_xlfn.XLOOKUP(AQ$1,$Z$2:$Z$16,$AC$2:$AC$16-$V1183)^2)))</f>
        <v/>
      </c>
      <c r="AR1183" s="141" t="str">
        <f t="array" ref="AR1183">IF(OR(AR$1=0, $A1183=""),"",SQRT((_xlfn.XLOOKUP(AR$1,$Z$2:$Z$16,$AA$2:$AA$16)-$T1183)^2+(_xlfn.XLOOKUP(AR$1,$Z$2:$Z$16,$AB$2:$AB$16)-$U1183)^2+(_xlfn.XLOOKUP(AR$1,$Z$2:$Z$16,$AC$2:$AC$16-$V1183)^2)))</f>
        <v/>
      </c>
      <c r="AS1183" s="141" t="str">
        <f t="array" ref="AS1183">IF(OR(AS$1=0, $A1183=""),"",SQRT((_xlfn.XLOOKUP(AS$1,$Z$2:$Z$16,$AA$2:$AA$16)-$T1183)^2+(_xlfn.XLOOKUP(AS$1,$Z$2:$Z$16,$AB$2:$AB$16)-$U1183)^2+(_xlfn.XLOOKUP(AS$1,$Z$2:$Z$16,$AC$2:$AC$16-$V1183)^2)))</f>
        <v/>
      </c>
      <c r="AT1183" s="141" t="str">
        <f t="array" ref="AT1183">IF(OR(AT$1=0, $A1183=""),"",SQRT((_xlfn.XLOOKUP(AT$1,$Z$2:$Z$16,$AA$2:$AA$16)-$T1183)^2+(_xlfn.XLOOKUP(AT$1,$Z$2:$Z$16,$AB$2:$AB$16)-$U1183)^2+(_xlfn.XLOOKUP(AT$1,$Z$2:$Z$16,$AC$2:$AC$16-$V1183)^2)))</f>
        <v/>
      </c>
      <c r="AU1183" s="141" t="str">
        <f t="array" ref="AU1183">IF(OR(AU$1=0, $A1183=""),"",SQRT((_xlfn.XLOOKUP(AU$1,$Z$2:$Z$16,$AA$2:$AA$16)-$T1183)^2+(_xlfn.XLOOKUP(AU$1,$Z$2:$Z$16,$AB$2:$AB$16)-$U1183)^2+(_xlfn.XLOOKUP(AU$1,$Z$2:$Z$16,$AC$2:$AC$16-$V1183)^2)))</f>
        <v/>
      </c>
      <c r="AV1183" s="142" t="str">
        <f t="array" ref="AV1183">IF(OR(AV$1=0, $A1183=""),"",SQRT((_xlfn.XLOOKUP(AV$1,$Z$2:$Z$16,$AA$2:$AA$16)-$T1183)^2+(_xlfn.XLOOKUP(AV$1,$Z$2:$Z$16,$AB$2:$AB$16)-$U1183)^2+(_xlfn.XLOOKUP(AV$1,$Z$2:$Z$16,$AC$2:$AC$16-$V1183)^2)))</f>
        <v/>
      </c>
      <c r="AW1183" s="124"/>
      <c r="AX1183" s="124"/>
      <c r="AY1183" s="125">
        <f t="shared" si="627"/>
        <v>0</v>
      </c>
      <c r="AZ1183" s="143">
        <f t="shared" si="628"/>
        <v>0</v>
      </c>
      <c r="BA1183" s="143">
        <f t="shared" si="629"/>
        <v>0</v>
      </c>
      <c r="BB1183" s="143">
        <f t="shared" si="630"/>
        <v>0</v>
      </c>
      <c r="BC1183" s="143">
        <f t="shared" si="631"/>
        <v>0</v>
      </c>
      <c r="BD1183" s="143">
        <f t="shared" si="632"/>
        <v>0</v>
      </c>
      <c r="BE1183" s="143">
        <f t="shared" si="633"/>
        <v>0</v>
      </c>
      <c r="BF1183" s="143">
        <f t="shared" si="634"/>
        <v>0</v>
      </c>
      <c r="BG1183" s="144">
        <f t="shared" si="635"/>
        <v>0</v>
      </c>
      <c r="BH1183" s="144">
        <f t="shared" si="636"/>
        <v>0</v>
      </c>
      <c r="BI1183" s="144">
        <f t="shared" si="637"/>
        <v>0</v>
      </c>
      <c r="BJ1183" s="144">
        <f t="shared" si="638"/>
        <v>0</v>
      </c>
      <c r="BK1183" s="144">
        <f t="shared" si="639"/>
        <v>0</v>
      </c>
      <c r="BL1183" s="144">
        <f t="shared" si="640"/>
        <v>0</v>
      </c>
      <c r="BM1183" s="145">
        <f t="shared" si="641"/>
        <v>0</v>
      </c>
      <c r="BN1183" s="124"/>
      <c r="BO1183" s="124"/>
      <c r="BP1183" s="124"/>
      <c r="BQ1183" s="124"/>
      <c r="BR1183" s="124"/>
      <c r="BS1183" s="124"/>
      <c r="BT1183" s="124"/>
      <c r="BU1183" s="124"/>
      <c r="BV1183" s="130"/>
      <c r="BW1183" s="130"/>
      <c r="BX1183" s="130"/>
      <c r="BY1183" s="130"/>
      <c r="BZ1183" s="130"/>
      <c r="CA1183" s="130"/>
      <c r="CB1183" s="130"/>
      <c r="CC1183" s="130"/>
      <c r="CD1183" s="130"/>
      <c r="CE1183" s="130"/>
      <c r="CF1183" s="130"/>
      <c r="CG1183" s="130"/>
      <c r="CH1183" s="130"/>
      <c r="CI1183" s="130"/>
      <c r="CJ1183" s="130"/>
      <c r="CM1183" s="159">
        <f t="shared" si="642"/>
        <v>0</v>
      </c>
      <c r="CN1183" s="160">
        <f t="shared" si="643"/>
        <v>0</v>
      </c>
      <c r="CO1183" s="160">
        <f t="shared" si="644"/>
        <v>0</v>
      </c>
      <c r="CP1183" s="160">
        <f t="shared" si="645"/>
        <v>0</v>
      </c>
      <c r="CQ1183" s="160">
        <f t="shared" si="646"/>
        <v>0</v>
      </c>
      <c r="CR1183" s="160" t="str">
        <f t="shared" si="647"/>
        <v/>
      </c>
      <c r="CS1183" s="160" t="str">
        <f t="shared" si="648"/>
        <v/>
      </c>
      <c r="CT1183" s="160" t="str">
        <f t="shared" si="649"/>
        <v/>
      </c>
      <c r="CU1183" s="162" t="str">
        <f t="shared" si="650"/>
        <v/>
      </c>
      <c r="CV1183" s="162" t="str">
        <f t="shared" si="651"/>
        <v/>
      </c>
      <c r="CW1183" s="162" t="str">
        <f t="shared" si="652"/>
        <v/>
      </c>
      <c r="CX1183" s="162" t="str">
        <f t="shared" si="653"/>
        <v/>
      </c>
      <c r="CY1183" s="162" t="str">
        <f t="shared" si="654"/>
        <v/>
      </c>
      <c r="CZ1183" s="162" t="str">
        <f t="shared" si="655"/>
        <v/>
      </c>
      <c r="DA1183" s="163" t="str">
        <f t="shared" si="656"/>
        <v/>
      </c>
    </row>
    <row r="1184" spans="1:105" ht="16.5" x14ac:dyDescent="0.3">
      <c r="A1184" s="135"/>
      <c r="B1184" s="136"/>
      <c r="C1184" s="136"/>
      <c r="D1184" s="137"/>
      <c r="E1184" s="176"/>
      <c r="F1184" s="182"/>
      <c r="G1184" s="183"/>
      <c r="H1184" s="183"/>
      <c r="I1184" s="183"/>
      <c r="J1184" s="183"/>
      <c r="K1184" s="183"/>
      <c r="L1184" s="183"/>
      <c r="M1184" s="186"/>
      <c r="N1184" s="182"/>
      <c r="O1184" s="184"/>
      <c r="P1184" s="178"/>
      <c r="Q1184" s="118">
        <f t="shared" si="625"/>
        <v>0</v>
      </c>
      <c r="R1184" s="3"/>
      <c r="S1184" s="3"/>
      <c r="T1184" s="4"/>
      <c r="U1184" s="4"/>
      <c r="V1184" s="99">
        <f t="shared" si="626"/>
        <v>0</v>
      </c>
      <c r="W1184" s="161"/>
      <c r="X1184" s="138"/>
      <c r="AH1184" s="158" t="str">
        <f t="array" ref="AH1184">IF(OR(AH$1=0, $A1184=""),"",SQRT((_xlfn.XLOOKUP(AH$1,$Z$2:$Z$16,$AA$2:$AA$16)-$T1184)^2+(_xlfn.XLOOKUP(AH$1,$Z$2:$Z$16,$AB$2:$AB$16)-$U1184)^2+(_xlfn.XLOOKUP(AH$1,$Z$2:$Z$16,$AC$2:$AC$16-$V1184)^2)))</f>
        <v/>
      </c>
      <c r="AI1184" s="140" t="str">
        <f t="array" ref="AI1184">IF(OR(AI$1=0, $A1184=""),"",SQRT((_xlfn.XLOOKUP(AI$1,$Z$2:$Z$16,$AA$2:$AA$16)-$T1184)^2+(_xlfn.XLOOKUP(AI$1,$Z$2:$Z$16,$AB$2:$AB$16)-$U1184)^2+(_xlfn.XLOOKUP(AI$1,$Z$2:$Z$16,$AC$2:$AC$16-$V1184)^2)))</f>
        <v/>
      </c>
      <c r="AJ1184" s="140" t="str">
        <f t="array" ref="AJ1184">IF(OR(AJ$1=0, $A1184=""),"",SQRT((_xlfn.XLOOKUP(AJ$1,$Z$2:$Z$16,$AA$2:$AA$16)-$T1184)^2+(_xlfn.XLOOKUP(AJ$1,$Z$2:$Z$16,$AB$2:$AB$16)-$U1184)^2+(_xlfn.XLOOKUP(AJ$1,$Z$2:$Z$16,$AC$2:$AC$16-$V1184)^2)))</f>
        <v/>
      </c>
      <c r="AK1184" s="140" t="str">
        <f t="array" ref="AK1184">IF(OR(AK$1=0, $A1184=""),"",SQRT((_xlfn.XLOOKUP(AK$1,$Z$2:$Z$16,$AA$2:$AA$16)-$T1184)^2+(_xlfn.XLOOKUP(AK$1,$Z$2:$Z$16,$AB$2:$AB$16)-$U1184)^2+(_xlfn.XLOOKUP(AK$1,$Z$2:$Z$16,$AC$2:$AC$16-$V1184)^2)))</f>
        <v/>
      </c>
      <c r="AL1184" s="140" t="str">
        <f t="array" ref="AL1184">IF(OR(AL$1=0, $A1184=""),"",SQRT((_xlfn.XLOOKUP(AL$1,$Z$2:$Z$16,$AA$2:$AA$16)-$T1184)^2+(_xlfn.XLOOKUP(AL$1,$Z$2:$Z$16,$AB$2:$AB$16)-$U1184)^2+(_xlfn.XLOOKUP(AL$1,$Z$2:$Z$16,$AC$2:$AC$16-$V1184)^2)))</f>
        <v/>
      </c>
      <c r="AM1184" s="140" t="str">
        <f t="array" ref="AM1184">IF(OR(AM$1=0, $A1184=""),"",SQRT((_xlfn.XLOOKUP(AM$1,$Z$2:$Z$16,$AA$2:$AA$16)-$T1184)^2+(_xlfn.XLOOKUP(AM$1,$Z$2:$Z$16,$AB$2:$AB$16)-$U1184)^2+(_xlfn.XLOOKUP(AM$1,$Z$2:$Z$16,$AC$2:$AC$16-$V1184)^2)))</f>
        <v/>
      </c>
      <c r="AN1184" s="140" t="str">
        <f t="array" ref="AN1184">IF(OR(AN$1=0, $A1184=""),"",SQRT((_xlfn.XLOOKUP(AN$1,$Z$2:$Z$16,$AA$2:$AA$16)-$T1184)^2+(_xlfn.XLOOKUP(AN$1,$Z$2:$Z$16,$AB$2:$AB$16)-$U1184)^2+(_xlfn.XLOOKUP(AN$1,$Z$2:$Z$16,$AC$2:$AC$16-$V1184)^2)))</f>
        <v/>
      </c>
      <c r="AO1184" s="140" t="str">
        <f t="array" ref="AO1184">IF(OR(AO$1=0, $A1184=""),"",SQRT((_xlfn.XLOOKUP(AO$1,$Z$2:$Z$16,$AA$2:$AA$16)-$T1184)^2+(_xlfn.XLOOKUP(AO$1,$Z$2:$Z$16,$AB$2:$AB$16)-$U1184)^2+(_xlfn.XLOOKUP(AO$1,$Z$2:$Z$16,$AC$2:$AC$16-$V1184)^2)))</f>
        <v/>
      </c>
      <c r="AP1184" s="141" t="str">
        <f t="array" ref="AP1184">IF(OR(AP$1=0, $A1184=""),"",SQRT((_xlfn.XLOOKUP(AP$1,$Z$2:$Z$16,$AA$2:$AA$16)-$T1184)^2+(_xlfn.XLOOKUP(AP$1,$Z$2:$Z$16,$AB$2:$AB$16)-$U1184)^2+(_xlfn.XLOOKUP(AP$1,$Z$2:$Z$16,$AC$2:$AC$16-$V1184)^2)))</f>
        <v/>
      </c>
      <c r="AQ1184" s="141" t="str">
        <f t="array" ref="AQ1184">IF(OR(AQ$1=0, $A1184=""),"",SQRT((_xlfn.XLOOKUP(AQ$1,$Z$2:$Z$16,$AA$2:$AA$16)-$T1184)^2+(_xlfn.XLOOKUP(AQ$1,$Z$2:$Z$16,$AB$2:$AB$16)-$U1184)^2+(_xlfn.XLOOKUP(AQ$1,$Z$2:$Z$16,$AC$2:$AC$16-$V1184)^2)))</f>
        <v/>
      </c>
      <c r="AR1184" s="141" t="str">
        <f t="array" ref="AR1184">IF(OR(AR$1=0, $A1184=""),"",SQRT((_xlfn.XLOOKUP(AR$1,$Z$2:$Z$16,$AA$2:$AA$16)-$T1184)^2+(_xlfn.XLOOKUP(AR$1,$Z$2:$Z$16,$AB$2:$AB$16)-$U1184)^2+(_xlfn.XLOOKUP(AR$1,$Z$2:$Z$16,$AC$2:$AC$16-$V1184)^2)))</f>
        <v/>
      </c>
      <c r="AS1184" s="141" t="str">
        <f t="array" ref="AS1184">IF(OR(AS$1=0, $A1184=""),"",SQRT((_xlfn.XLOOKUP(AS$1,$Z$2:$Z$16,$AA$2:$AA$16)-$T1184)^2+(_xlfn.XLOOKUP(AS$1,$Z$2:$Z$16,$AB$2:$AB$16)-$U1184)^2+(_xlfn.XLOOKUP(AS$1,$Z$2:$Z$16,$AC$2:$AC$16-$V1184)^2)))</f>
        <v/>
      </c>
      <c r="AT1184" s="141" t="str">
        <f t="array" ref="AT1184">IF(OR(AT$1=0, $A1184=""),"",SQRT((_xlfn.XLOOKUP(AT$1,$Z$2:$Z$16,$AA$2:$AA$16)-$T1184)^2+(_xlfn.XLOOKUP(AT$1,$Z$2:$Z$16,$AB$2:$AB$16)-$U1184)^2+(_xlfn.XLOOKUP(AT$1,$Z$2:$Z$16,$AC$2:$AC$16-$V1184)^2)))</f>
        <v/>
      </c>
      <c r="AU1184" s="141" t="str">
        <f t="array" ref="AU1184">IF(OR(AU$1=0, $A1184=""),"",SQRT((_xlfn.XLOOKUP(AU$1,$Z$2:$Z$16,$AA$2:$AA$16)-$T1184)^2+(_xlfn.XLOOKUP(AU$1,$Z$2:$Z$16,$AB$2:$AB$16)-$U1184)^2+(_xlfn.XLOOKUP(AU$1,$Z$2:$Z$16,$AC$2:$AC$16-$V1184)^2)))</f>
        <v/>
      </c>
      <c r="AV1184" s="142" t="str">
        <f t="array" ref="AV1184">IF(OR(AV$1=0, $A1184=""),"",SQRT((_xlfn.XLOOKUP(AV$1,$Z$2:$Z$16,$AA$2:$AA$16)-$T1184)^2+(_xlfn.XLOOKUP(AV$1,$Z$2:$Z$16,$AB$2:$AB$16)-$U1184)^2+(_xlfn.XLOOKUP(AV$1,$Z$2:$Z$16,$AC$2:$AC$16-$V1184)^2)))</f>
        <v/>
      </c>
      <c r="AW1184" s="124"/>
      <c r="AX1184" s="124"/>
      <c r="AY1184" s="125">
        <f t="shared" si="627"/>
        <v>0</v>
      </c>
      <c r="AZ1184" s="143">
        <f t="shared" si="628"/>
        <v>0</v>
      </c>
      <c r="BA1184" s="143">
        <f t="shared" si="629"/>
        <v>0</v>
      </c>
      <c r="BB1184" s="143">
        <f t="shared" si="630"/>
        <v>0</v>
      </c>
      <c r="BC1184" s="143">
        <f t="shared" si="631"/>
        <v>0</v>
      </c>
      <c r="BD1184" s="143">
        <f t="shared" si="632"/>
        <v>0</v>
      </c>
      <c r="BE1184" s="143">
        <f t="shared" si="633"/>
        <v>0</v>
      </c>
      <c r="BF1184" s="143">
        <f t="shared" si="634"/>
        <v>0</v>
      </c>
      <c r="BG1184" s="144">
        <f t="shared" si="635"/>
        <v>0</v>
      </c>
      <c r="BH1184" s="144">
        <f t="shared" si="636"/>
        <v>0</v>
      </c>
      <c r="BI1184" s="144">
        <f t="shared" si="637"/>
        <v>0</v>
      </c>
      <c r="BJ1184" s="144">
        <f t="shared" si="638"/>
        <v>0</v>
      </c>
      <c r="BK1184" s="144">
        <f t="shared" si="639"/>
        <v>0</v>
      </c>
      <c r="BL1184" s="144">
        <f t="shared" si="640"/>
        <v>0</v>
      </c>
      <c r="BM1184" s="145">
        <f t="shared" si="641"/>
        <v>0</v>
      </c>
      <c r="BN1184" s="124"/>
      <c r="BO1184" s="124"/>
      <c r="BP1184" s="124"/>
      <c r="BQ1184" s="124"/>
      <c r="BR1184" s="124"/>
      <c r="BS1184" s="124"/>
      <c r="BT1184" s="124"/>
      <c r="BU1184" s="124"/>
      <c r="BV1184" s="130"/>
      <c r="BW1184" s="130"/>
      <c r="BX1184" s="130"/>
      <c r="BY1184" s="130"/>
      <c r="BZ1184" s="130"/>
      <c r="CA1184" s="130"/>
      <c r="CB1184" s="130"/>
      <c r="CC1184" s="130"/>
      <c r="CD1184" s="130"/>
      <c r="CE1184" s="130"/>
      <c r="CF1184" s="130"/>
      <c r="CG1184" s="130"/>
      <c r="CH1184" s="130"/>
      <c r="CI1184" s="130"/>
      <c r="CJ1184" s="130"/>
      <c r="CM1184" s="159">
        <f t="shared" si="642"/>
        <v>0</v>
      </c>
      <c r="CN1184" s="160">
        <f t="shared" si="643"/>
        <v>0</v>
      </c>
      <c r="CO1184" s="160">
        <f t="shared" si="644"/>
        <v>0</v>
      </c>
      <c r="CP1184" s="160">
        <f t="shared" si="645"/>
        <v>0</v>
      </c>
      <c r="CQ1184" s="160">
        <f t="shared" si="646"/>
        <v>0</v>
      </c>
      <c r="CR1184" s="160" t="str">
        <f t="shared" si="647"/>
        <v/>
      </c>
      <c r="CS1184" s="160" t="str">
        <f t="shared" si="648"/>
        <v/>
      </c>
      <c r="CT1184" s="160" t="str">
        <f t="shared" si="649"/>
        <v/>
      </c>
      <c r="CU1184" s="162" t="str">
        <f t="shared" si="650"/>
        <v/>
      </c>
      <c r="CV1184" s="162" t="str">
        <f t="shared" si="651"/>
        <v/>
      </c>
      <c r="CW1184" s="162" t="str">
        <f t="shared" si="652"/>
        <v/>
      </c>
      <c r="CX1184" s="162" t="str">
        <f t="shared" si="653"/>
        <v/>
      </c>
      <c r="CY1184" s="162" t="str">
        <f t="shared" si="654"/>
        <v/>
      </c>
      <c r="CZ1184" s="162" t="str">
        <f t="shared" si="655"/>
        <v/>
      </c>
      <c r="DA1184" s="163" t="str">
        <f t="shared" si="656"/>
        <v/>
      </c>
    </row>
    <row r="1185" spans="1:105" ht="16.5" x14ac:dyDescent="0.3">
      <c r="A1185" s="135"/>
      <c r="B1185" s="136"/>
      <c r="C1185" s="136"/>
      <c r="D1185" s="137"/>
      <c r="E1185" s="176"/>
      <c r="F1185" s="182"/>
      <c r="G1185" s="183"/>
      <c r="H1185" s="183"/>
      <c r="I1185" s="183"/>
      <c r="J1185" s="183"/>
      <c r="K1185" s="183"/>
      <c r="L1185" s="183"/>
      <c r="M1185" s="186"/>
      <c r="N1185" s="182"/>
      <c r="O1185" s="184"/>
      <c r="P1185" s="178"/>
      <c r="Q1185" s="118">
        <f t="shared" si="625"/>
        <v>0</v>
      </c>
      <c r="R1185" s="3"/>
      <c r="S1185" s="3"/>
      <c r="T1185" s="4"/>
      <c r="U1185" s="4"/>
      <c r="V1185" s="99">
        <f t="shared" si="626"/>
        <v>0</v>
      </c>
      <c r="W1185" s="161"/>
      <c r="X1185" s="138"/>
      <c r="AH1185" s="158" t="str">
        <f t="array" ref="AH1185">IF(OR(AH$1=0, $A1185=""),"",SQRT((_xlfn.XLOOKUP(AH$1,$Z$2:$Z$16,$AA$2:$AA$16)-$T1185)^2+(_xlfn.XLOOKUP(AH$1,$Z$2:$Z$16,$AB$2:$AB$16)-$U1185)^2+(_xlfn.XLOOKUP(AH$1,$Z$2:$Z$16,$AC$2:$AC$16-$V1185)^2)))</f>
        <v/>
      </c>
      <c r="AI1185" s="140" t="str">
        <f t="array" ref="AI1185">IF(OR(AI$1=0, $A1185=""),"",SQRT((_xlfn.XLOOKUP(AI$1,$Z$2:$Z$16,$AA$2:$AA$16)-$T1185)^2+(_xlfn.XLOOKUP(AI$1,$Z$2:$Z$16,$AB$2:$AB$16)-$U1185)^2+(_xlfn.XLOOKUP(AI$1,$Z$2:$Z$16,$AC$2:$AC$16-$V1185)^2)))</f>
        <v/>
      </c>
      <c r="AJ1185" s="140" t="str">
        <f t="array" ref="AJ1185">IF(OR(AJ$1=0, $A1185=""),"",SQRT((_xlfn.XLOOKUP(AJ$1,$Z$2:$Z$16,$AA$2:$AA$16)-$T1185)^2+(_xlfn.XLOOKUP(AJ$1,$Z$2:$Z$16,$AB$2:$AB$16)-$U1185)^2+(_xlfn.XLOOKUP(AJ$1,$Z$2:$Z$16,$AC$2:$AC$16-$V1185)^2)))</f>
        <v/>
      </c>
      <c r="AK1185" s="140" t="str">
        <f t="array" ref="AK1185">IF(OR(AK$1=0, $A1185=""),"",SQRT((_xlfn.XLOOKUP(AK$1,$Z$2:$Z$16,$AA$2:$AA$16)-$T1185)^2+(_xlfn.XLOOKUP(AK$1,$Z$2:$Z$16,$AB$2:$AB$16)-$U1185)^2+(_xlfn.XLOOKUP(AK$1,$Z$2:$Z$16,$AC$2:$AC$16-$V1185)^2)))</f>
        <v/>
      </c>
      <c r="AL1185" s="140" t="str">
        <f t="array" ref="AL1185">IF(OR(AL$1=0, $A1185=""),"",SQRT((_xlfn.XLOOKUP(AL$1,$Z$2:$Z$16,$AA$2:$AA$16)-$T1185)^2+(_xlfn.XLOOKUP(AL$1,$Z$2:$Z$16,$AB$2:$AB$16)-$U1185)^2+(_xlfn.XLOOKUP(AL$1,$Z$2:$Z$16,$AC$2:$AC$16-$V1185)^2)))</f>
        <v/>
      </c>
      <c r="AM1185" s="140" t="str">
        <f t="array" ref="AM1185">IF(OR(AM$1=0, $A1185=""),"",SQRT((_xlfn.XLOOKUP(AM$1,$Z$2:$Z$16,$AA$2:$AA$16)-$T1185)^2+(_xlfn.XLOOKUP(AM$1,$Z$2:$Z$16,$AB$2:$AB$16)-$U1185)^2+(_xlfn.XLOOKUP(AM$1,$Z$2:$Z$16,$AC$2:$AC$16-$V1185)^2)))</f>
        <v/>
      </c>
      <c r="AN1185" s="140" t="str">
        <f t="array" ref="AN1185">IF(OR(AN$1=0, $A1185=""),"",SQRT((_xlfn.XLOOKUP(AN$1,$Z$2:$Z$16,$AA$2:$AA$16)-$T1185)^2+(_xlfn.XLOOKUP(AN$1,$Z$2:$Z$16,$AB$2:$AB$16)-$U1185)^2+(_xlfn.XLOOKUP(AN$1,$Z$2:$Z$16,$AC$2:$AC$16-$V1185)^2)))</f>
        <v/>
      </c>
      <c r="AO1185" s="140" t="str">
        <f t="array" ref="AO1185">IF(OR(AO$1=0, $A1185=""),"",SQRT((_xlfn.XLOOKUP(AO$1,$Z$2:$Z$16,$AA$2:$AA$16)-$T1185)^2+(_xlfn.XLOOKUP(AO$1,$Z$2:$Z$16,$AB$2:$AB$16)-$U1185)^2+(_xlfn.XLOOKUP(AO$1,$Z$2:$Z$16,$AC$2:$AC$16-$V1185)^2)))</f>
        <v/>
      </c>
      <c r="AP1185" s="141" t="str">
        <f t="array" ref="AP1185">IF(OR(AP$1=0, $A1185=""),"",SQRT((_xlfn.XLOOKUP(AP$1,$Z$2:$Z$16,$AA$2:$AA$16)-$T1185)^2+(_xlfn.XLOOKUP(AP$1,$Z$2:$Z$16,$AB$2:$AB$16)-$U1185)^2+(_xlfn.XLOOKUP(AP$1,$Z$2:$Z$16,$AC$2:$AC$16-$V1185)^2)))</f>
        <v/>
      </c>
      <c r="AQ1185" s="141" t="str">
        <f t="array" ref="AQ1185">IF(OR(AQ$1=0, $A1185=""),"",SQRT((_xlfn.XLOOKUP(AQ$1,$Z$2:$Z$16,$AA$2:$AA$16)-$T1185)^2+(_xlfn.XLOOKUP(AQ$1,$Z$2:$Z$16,$AB$2:$AB$16)-$U1185)^2+(_xlfn.XLOOKUP(AQ$1,$Z$2:$Z$16,$AC$2:$AC$16-$V1185)^2)))</f>
        <v/>
      </c>
      <c r="AR1185" s="141" t="str">
        <f t="array" ref="AR1185">IF(OR(AR$1=0, $A1185=""),"",SQRT((_xlfn.XLOOKUP(AR$1,$Z$2:$Z$16,$AA$2:$AA$16)-$T1185)^2+(_xlfn.XLOOKUP(AR$1,$Z$2:$Z$16,$AB$2:$AB$16)-$U1185)^2+(_xlfn.XLOOKUP(AR$1,$Z$2:$Z$16,$AC$2:$AC$16-$V1185)^2)))</f>
        <v/>
      </c>
      <c r="AS1185" s="141" t="str">
        <f t="array" ref="AS1185">IF(OR(AS$1=0, $A1185=""),"",SQRT((_xlfn.XLOOKUP(AS$1,$Z$2:$Z$16,$AA$2:$AA$16)-$T1185)^2+(_xlfn.XLOOKUP(AS$1,$Z$2:$Z$16,$AB$2:$AB$16)-$U1185)^2+(_xlfn.XLOOKUP(AS$1,$Z$2:$Z$16,$AC$2:$AC$16-$V1185)^2)))</f>
        <v/>
      </c>
      <c r="AT1185" s="141" t="str">
        <f t="array" ref="AT1185">IF(OR(AT$1=0, $A1185=""),"",SQRT((_xlfn.XLOOKUP(AT$1,$Z$2:$Z$16,$AA$2:$AA$16)-$T1185)^2+(_xlfn.XLOOKUP(AT$1,$Z$2:$Z$16,$AB$2:$AB$16)-$U1185)^2+(_xlfn.XLOOKUP(AT$1,$Z$2:$Z$16,$AC$2:$AC$16-$V1185)^2)))</f>
        <v/>
      </c>
      <c r="AU1185" s="141" t="str">
        <f t="array" ref="AU1185">IF(OR(AU$1=0, $A1185=""),"",SQRT((_xlfn.XLOOKUP(AU$1,$Z$2:$Z$16,$AA$2:$AA$16)-$T1185)^2+(_xlfn.XLOOKUP(AU$1,$Z$2:$Z$16,$AB$2:$AB$16)-$U1185)^2+(_xlfn.XLOOKUP(AU$1,$Z$2:$Z$16,$AC$2:$AC$16-$V1185)^2)))</f>
        <v/>
      </c>
      <c r="AV1185" s="142" t="str">
        <f t="array" ref="AV1185">IF(OR(AV$1=0, $A1185=""),"",SQRT((_xlfn.XLOOKUP(AV$1,$Z$2:$Z$16,$AA$2:$AA$16)-$T1185)^2+(_xlfn.XLOOKUP(AV$1,$Z$2:$Z$16,$AB$2:$AB$16)-$U1185)^2+(_xlfn.XLOOKUP(AV$1,$Z$2:$Z$16,$AC$2:$AC$16-$V1185)^2)))</f>
        <v/>
      </c>
      <c r="AW1185" s="124"/>
      <c r="AX1185" s="124"/>
      <c r="AY1185" s="125">
        <f t="shared" si="627"/>
        <v>0</v>
      </c>
      <c r="AZ1185" s="143">
        <f t="shared" si="628"/>
        <v>0</v>
      </c>
      <c r="BA1185" s="143">
        <f t="shared" si="629"/>
        <v>0</v>
      </c>
      <c r="BB1185" s="143">
        <f t="shared" si="630"/>
        <v>0</v>
      </c>
      <c r="BC1185" s="143">
        <f t="shared" si="631"/>
        <v>0</v>
      </c>
      <c r="BD1185" s="143">
        <f t="shared" si="632"/>
        <v>0</v>
      </c>
      <c r="BE1185" s="143">
        <f t="shared" si="633"/>
        <v>0</v>
      </c>
      <c r="BF1185" s="143">
        <f t="shared" si="634"/>
        <v>0</v>
      </c>
      <c r="BG1185" s="144">
        <f t="shared" si="635"/>
        <v>0</v>
      </c>
      <c r="BH1185" s="144">
        <f t="shared" si="636"/>
        <v>0</v>
      </c>
      <c r="BI1185" s="144">
        <f t="shared" si="637"/>
        <v>0</v>
      </c>
      <c r="BJ1185" s="144">
        <f t="shared" si="638"/>
        <v>0</v>
      </c>
      <c r="BK1185" s="144">
        <f t="shared" si="639"/>
        <v>0</v>
      </c>
      <c r="BL1185" s="144">
        <f t="shared" si="640"/>
        <v>0</v>
      </c>
      <c r="BM1185" s="145">
        <f t="shared" si="641"/>
        <v>0</v>
      </c>
      <c r="BN1185" s="124"/>
      <c r="BO1185" s="124"/>
      <c r="BP1185" s="124"/>
      <c r="BQ1185" s="124"/>
      <c r="BR1185" s="124"/>
      <c r="BS1185" s="124"/>
      <c r="BT1185" s="124"/>
      <c r="BU1185" s="124"/>
      <c r="BV1185" s="130"/>
      <c r="BW1185" s="130"/>
      <c r="BX1185" s="130"/>
      <c r="BY1185" s="130"/>
      <c r="BZ1185" s="130"/>
      <c r="CA1185" s="130"/>
      <c r="CB1185" s="130"/>
      <c r="CC1185" s="130"/>
      <c r="CD1185" s="130"/>
      <c r="CE1185" s="130"/>
      <c r="CF1185" s="130"/>
      <c r="CG1185" s="130"/>
      <c r="CH1185" s="130"/>
      <c r="CI1185" s="130"/>
      <c r="CJ1185" s="130"/>
      <c r="CM1185" s="159">
        <f t="shared" si="642"/>
        <v>0</v>
      </c>
      <c r="CN1185" s="160">
        <f t="shared" si="643"/>
        <v>0</v>
      </c>
      <c r="CO1185" s="160">
        <f t="shared" si="644"/>
        <v>0</v>
      </c>
      <c r="CP1185" s="160">
        <f t="shared" si="645"/>
        <v>0</v>
      </c>
      <c r="CQ1185" s="160">
        <f t="shared" si="646"/>
        <v>0</v>
      </c>
      <c r="CR1185" s="160" t="str">
        <f t="shared" si="647"/>
        <v/>
      </c>
      <c r="CS1185" s="160" t="str">
        <f t="shared" si="648"/>
        <v/>
      </c>
      <c r="CT1185" s="160" t="str">
        <f t="shared" si="649"/>
        <v/>
      </c>
      <c r="CU1185" s="162" t="str">
        <f t="shared" si="650"/>
        <v/>
      </c>
      <c r="CV1185" s="162" t="str">
        <f t="shared" si="651"/>
        <v/>
      </c>
      <c r="CW1185" s="162" t="str">
        <f t="shared" si="652"/>
        <v/>
      </c>
      <c r="CX1185" s="162" t="str">
        <f t="shared" si="653"/>
        <v/>
      </c>
      <c r="CY1185" s="162" t="str">
        <f t="shared" si="654"/>
        <v/>
      </c>
      <c r="CZ1185" s="162" t="str">
        <f t="shared" si="655"/>
        <v/>
      </c>
      <c r="DA1185" s="163" t="str">
        <f t="shared" si="656"/>
        <v/>
      </c>
    </row>
    <row r="1186" spans="1:105" ht="16.5" x14ac:dyDescent="0.3">
      <c r="A1186" s="135"/>
      <c r="B1186" s="136"/>
      <c r="C1186" s="136"/>
      <c r="D1186" s="137"/>
      <c r="E1186" s="176"/>
      <c r="F1186" s="182"/>
      <c r="G1186" s="183"/>
      <c r="H1186" s="183"/>
      <c r="I1186" s="183"/>
      <c r="J1186" s="183"/>
      <c r="K1186" s="183"/>
      <c r="L1186" s="183"/>
      <c r="M1186" s="186"/>
      <c r="N1186" s="182"/>
      <c r="O1186" s="184"/>
      <c r="P1186" s="178"/>
      <c r="Q1186" s="118">
        <f t="shared" si="625"/>
        <v>0</v>
      </c>
      <c r="R1186" s="3"/>
      <c r="S1186" s="3"/>
      <c r="T1186" s="4"/>
      <c r="U1186" s="4"/>
      <c r="V1186" s="99">
        <f t="shared" si="626"/>
        <v>0</v>
      </c>
      <c r="W1186" s="161"/>
      <c r="X1186" s="138"/>
      <c r="AH1186" s="158" t="str">
        <f t="array" ref="AH1186">IF(OR(AH$1=0, $A1186=""),"",SQRT((_xlfn.XLOOKUP(AH$1,$Z$2:$Z$16,$AA$2:$AA$16)-$T1186)^2+(_xlfn.XLOOKUP(AH$1,$Z$2:$Z$16,$AB$2:$AB$16)-$U1186)^2+(_xlfn.XLOOKUP(AH$1,$Z$2:$Z$16,$AC$2:$AC$16-$V1186)^2)))</f>
        <v/>
      </c>
      <c r="AI1186" s="140" t="str">
        <f t="array" ref="AI1186">IF(OR(AI$1=0, $A1186=""),"",SQRT((_xlfn.XLOOKUP(AI$1,$Z$2:$Z$16,$AA$2:$AA$16)-$T1186)^2+(_xlfn.XLOOKUP(AI$1,$Z$2:$Z$16,$AB$2:$AB$16)-$U1186)^2+(_xlfn.XLOOKUP(AI$1,$Z$2:$Z$16,$AC$2:$AC$16-$V1186)^2)))</f>
        <v/>
      </c>
      <c r="AJ1186" s="140" t="str">
        <f t="array" ref="AJ1186">IF(OR(AJ$1=0, $A1186=""),"",SQRT((_xlfn.XLOOKUP(AJ$1,$Z$2:$Z$16,$AA$2:$AA$16)-$T1186)^2+(_xlfn.XLOOKUP(AJ$1,$Z$2:$Z$16,$AB$2:$AB$16)-$U1186)^2+(_xlfn.XLOOKUP(AJ$1,$Z$2:$Z$16,$AC$2:$AC$16-$V1186)^2)))</f>
        <v/>
      </c>
      <c r="AK1186" s="140" t="str">
        <f t="array" ref="AK1186">IF(OR(AK$1=0, $A1186=""),"",SQRT((_xlfn.XLOOKUP(AK$1,$Z$2:$Z$16,$AA$2:$AA$16)-$T1186)^2+(_xlfn.XLOOKUP(AK$1,$Z$2:$Z$16,$AB$2:$AB$16)-$U1186)^2+(_xlfn.XLOOKUP(AK$1,$Z$2:$Z$16,$AC$2:$AC$16-$V1186)^2)))</f>
        <v/>
      </c>
      <c r="AL1186" s="140" t="str">
        <f t="array" ref="AL1186">IF(OR(AL$1=0, $A1186=""),"",SQRT((_xlfn.XLOOKUP(AL$1,$Z$2:$Z$16,$AA$2:$AA$16)-$T1186)^2+(_xlfn.XLOOKUP(AL$1,$Z$2:$Z$16,$AB$2:$AB$16)-$U1186)^2+(_xlfn.XLOOKUP(AL$1,$Z$2:$Z$16,$AC$2:$AC$16-$V1186)^2)))</f>
        <v/>
      </c>
      <c r="AM1186" s="140" t="str">
        <f t="array" ref="AM1186">IF(OR(AM$1=0, $A1186=""),"",SQRT((_xlfn.XLOOKUP(AM$1,$Z$2:$Z$16,$AA$2:$AA$16)-$T1186)^2+(_xlfn.XLOOKUP(AM$1,$Z$2:$Z$16,$AB$2:$AB$16)-$U1186)^2+(_xlfn.XLOOKUP(AM$1,$Z$2:$Z$16,$AC$2:$AC$16-$V1186)^2)))</f>
        <v/>
      </c>
      <c r="AN1186" s="140" t="str">
        <f t="array" ref="AN1186">IF(OR(AN$1=0, $A1186=""),"",SQRT((_xlfn.XLOOKUP(AN$1,$Z$2:$Z$16,$AA$2:$AA$16)-$T1186)^2+(_xlfn.XLOOKUP(AN$1,$Z$2:$Z$16,$AB$2:$AB$16)-$U1186)^2+(_xlfn.XLOOKUP(AN$1,$Z$2:$Z$16,$AC$2:$AC$16-$V1186)^2)))</f>
        <v/>
      </c>
      <c r="AO1186" s="140" t="str">
        <f t="array" ref="AO1186">IF(OR(AO$1=0, $A1186=""),"",SQRT((_xlfn.XLOOKUP(AO$1,$Z$2:$Z$16,$AA$2:$AA$16)-$T1186)^2+(_xlfn.XLOOKUP(AO$1,$Z$2:$Z$16,$AB$2:$AB$16)-$U1186)^2+(_xlfn.XLOOKUP(AO$1,$Z$2:$Z$16,$AC$2:$AC$16-$V1186)^2)))</f>
        <v/>
      </c>
      <c r="AP1186" s="141" t="str">
        <f t="array" ref="AP1186">IF(OR(AP$1=0, $A1186=""),"",SQRT((_xlfn.XLOOKUP(AP$1,$Z$2:$Z$16,$AA$2:$AA$16)-$T1186)^2+(_xlfn.XLOOKUP(AP$1,$Z$2:$Z$16,$AB$2:$AB$16)-$U1186)^2+(_xlfn.XLOOKUP(AP$1,$Z$2:$Z$16,$AC$2:$AC$16-$V1186)^2)))</f>
        <v/>
      </c>
      <c r="AQ1186" s="141" t="str">
        <f t="array" ref="AQ1186">IF(OR(AQ$1=0, $A1186=""),"",SQRT((_xlfn.XLOOKUP(AQ$1,$Z$2:$Z$16,$AA$2:$AA$16)-$T1186)^2+(_xlfn.XLOOKUP(AQ$1,$Z$2:$Z$16,$AB$2:$AB$16)-$U1186)^2+(_xlfn.XLOOKUP(AQ$1,$Z$2:$Z$16,$AC$2:$AC$16-$V1186)^2)))</f>
        <v/>
      </c>
      <c r="AR1186" s="141" t="str">
        <f t="array" ref="AR1186">IF(OR(AR$1=0, $A1186=""),"",SQRT((_xlfn.XLOOKUP(AR$1,$Z$2:$Z$16,$AA$2:$AA$16)-$T1186)^2+(_xlfn.XLOOKUP(AR$1,$Z$2:$Z$16,$AB$2:$AB$16)-$U1186)^2+(_xlfn.XLOOKUP(AR$1,$Z$2:$Z$16,$AC$2:$AC$16-$V1186)^2)))</f>
        <v/>
      </c>
      <c r="AS1186" s="141" t="str">
        <f t="array" ref="AS1186">IF(OR(AS$1=0, $A1186=""),"",SQRT((_xlfn.XLOOKUP(AS$1,$Z$2:$Z$16,$AA$2:$AA$16)-$T1186)^2+(_xlfn.XLOOKUP(AS$1,$Z$2:$Z$16,$AB$2:$AB$16)-$U1186)^2+(_xlfn.XLOOKUP(AS$1,$Z$2:$Z$16,$AC$2:$AC$16-$V1186)^2)))</f>
        <v/>
      </c>
      <c r="AT1186" s="141" t="str">
        <f t="array" ref="AT1186">IF(OR(AT$1=0, $A1186=""),"",SQRT((_xlfn.XLOOKUP(AT$1,$Z$2:$Z$16,$AA$2:$AA$16)-$T1186)^2+(_xlfn.XLOOKUP(AT$1,$Z$2:$Z$16,$AB$2:$AB$16)-$U1186)^2+(_xlfn.XLOOKUP(AT$1,$Z$2:$Z$16,$AC$2:$AC$16-$V1186)^2)))</f>
        <v/>
      </c>
      <c r="AU1186" s="141" t="str">
        <f t="array" ref="AU1186">IF(OR(AU$1=0, $A1186=""),"",SQRT((_xlfn.XLOOKUP(AU$1,$Z$2:$Z$16,$AA$2:$AA$16)-$T1186)^2+(_xlfn.XLOOKUP(AU$1,$Z$2:$Z$16,$AB$2:$AB$16)-$U1186)^2+(_xlfn.XLOOKUP(AU$1,$Z$2:$Z$16,$AC$2:$AC$16-$V1186)^2)))</f>
        <v/>
      </c>
      <c r="AV1186" s="142" t="str">
        <f t="array" ref="AV1186">IF(OR(AV$1=0, $A1186=""),"",SQRT((_xlfn.XLOOKUP(AV$1,$Z$2:$Z$16,$AA$2:$AA$16)-$T1186)^2+(_xlfn.XLOOKUP(AV$1,$Z$2:$Z$16,$AB$2:$AB$16)-$U1186)^2+(_xlfn.XLOOKUP(AV$1,$Z$2:$Z$16,$AC$2:$AC$16-$V1186)^2)))</f>
        <v/>
      </c>
      <c r="AW1186" s="124"/>
      <c r="AX1186" s="124"/>
      <c r="AY1186" s="125">
        <f t="shared" si="627"/>
        <v>0</v>
      </c>
      <c r="AZ1186" s="143">
        <f t="shared" si="628"/>
        <v>0</v>
      </c>
      <c r="BA1186" s="143">
        <f t="shared" si="629"/>
        <v>0</v>
      </c>
      <c r="BB1186" s="143">
        <f t="shared" si="630"/>
        <v>0</v>
      </c>
      <c r="BC1186" s="143">
        <f t="shared" si="631"/>
        <v>0</v>
      </c>
      <c r="BD1186" s="143">
        <f t="shared" si="632"/>
        <v>0</v>
      </c>
      <c r="BE1186" s="143">
        <f t="shared" si="633"/>
        <v>0</v>
      </c>
      <c r="BF1186" s="143">
        <f t="shared" si="634"/>
        <v>0</v>
      </c>
      <c r="BG1186" s="144">
        <f t="shared" si="635"/>
        <v>0</v>
      </c>
      <c r="BH1186" s="144">
        <f t="shared" si="636"/>
        <v>0</v>
      </c>
      <c r="BI1186" s="144">
        <f t="shared" si="637"/>
        <v>0</v>
      </c>
      <c r="BJ1186" s="144">
        <f t="shared" si="638"/>
        <v>0</v>
      </c>
      <c r="BK1186" s="144">
        <f t="shared" si="639"/>
        <v>0</v>
      </c>
      <c r="BL1186" s="144">
        <f t="shared" si="640"/>
        <v>0</v>
      </c>
      <c r="BM1186" s="145">
        <f t="shared" si="641"/>
        <v>0</v>
      </c>
      <c r="BN1186" s="124"/>
      <c r="BO1186" s="124"/>
      <c r="BP1186" s="124"/>
      <c r="BQ1186" s="124"/>
      <c r="BR1186" s="124"/>
      <c r="BS1186" s="124"/>
      <c r="BT1186" s="124"/>
      <c r="BU1186" s="124"/>
      <c r="BV1186" s="130"/>
      <c r="BW1186" s="130"/>
      <c r="BX1186" s="130"/>
      <c r="BY1186" s="130"/>
      <c r="BZ1186" s="130"/>
      <c r="CA1186" s="130"/>
      <c r="CB1186" s="130"/>
      <c r="CC1186" s="130"/>
      <c r="CD1186" s="130"/>
      <c r="CE1186" s="130"/>
      <c r="CF1186" s="130"/>
      <c r="CG1186" s="130"/>
      <c r="CH1186" s="130"/>
      <c r="CI1186" s="130"/>
      <c r="CJ1186" s="130"/>
      <c r="CM1186" s="159">
        <f t="shared" si="642"/>
        <v>0</v>
      </c>
      <c r="CN1186" s="160">
        <f t="shared" si="643"/>
        <v>0</v>
      </c>
      <c r="CO1186" s="160">
        <f t="shared" si="644"/>
        <v>0</v>
      </c>
      <c r="CP1186" s="160">
        <f t="shared" si="645"/>
        <v>0</v>
      </c>
      <c r="CQ1186" s="160">
        <f t="shared" si="646"/>
        <v>0</v>
      </c>
      <c r="CR1186" s="160" t="str">
        <f t="shared" si="647"/>
        <v/>
      </c>
      <c r="CS1186" s="160" t="str">
        <f t="shared" si="648"/>
        <v/>
      </c>
      <c r="CT1186" s="160" t="str">
        <f t="shared" si="649"/>
        <v/>
      </c>
      <c r="CU1186" s="162" t="str">
        <f t="shared" si="650"/>
        <v/>
      </c>
      <c r="CV1186" s="162" t="str">
        <f t="shared" si="651"/>
        <v/>
      </c>
      <c r="CW1186" s="162" t="str">
        <f t="shared" si="652"/>
        <v/>
      </c>
      <c r="CX1186" s="162" t="str">
        <f t="shared" si="653"/>
        <v/>
      </c>
      <c r="CY1186" s="162" t="str">
        <f t="shared" si="654"/>
        <v/>
      </c>
      <c r="CZ1186" s="162" t="str">
        <f t="shared" si="655"/>
        <v/>
      </c>
      <c r="DA1186" s="163" t="str">
        <f t="shared" si="656"/>
        <v/>
      </c>
    </row>
    <row r="1187" spans="1:105" ht="16.5" x14ac:dyDescent="0.3">
      <c r="A1187" s="135"/>
      <c r="B1187" s="136"/>
      <c r="C1187" s="136"/>
      <c r="D1187" s="137"/>
      <c r="E1187" s="176"/>
      <c r="F1187" s="182"/>
      <c r="G1187" s="183"/>
      <c r="H1187" s="183"/>
      <c r="I1187" s="183"/>
      <c r="J1187" s="183"/>
      <c r="K1187" s="183"/>
      <c r="L1187" s="183"/>
      <c r="M1187" s="186"/>
      <c r="N1187" s="182"/>
      <c r="O1187" s="184"/>
      <c r="P1187" s="178"/>
      <c r="Q1187" s="118">
        <f t="shared" si="625"/>
        <v>0</v>
      </c>
      <c r="R1187" s="3"/>
      <c r="S1187" s="3"/>
      <c r="T1187" s="4"/>
      <c r="U1187" s="4"/>
      <c r="V1187" s="99">
        <f t="shared" si="626"/>
        <v>0</v>
      </c>
      <c r="W1187" s="161"/>
      <c r="X1187" s="138"/>
      <c r="AH1187" s="158" t="str">
        <f t="array" ref="AH1187">IF(OR(AH$1=0, $A1187=""),"",SQRT((_xlfn.XLOOKUP(AH$1,$Z$2:$Z$16,$AA$2:$AA$16)-$T1187)^2+(_xlfn.XLOOKUP(AH$1,$Z$2:$Z$16,$AB$2:$AB$16)-$U1187)^2+(_xlfn.XLOOKUP(AH$1,$Z$2:$Z$16,$AC$2:$AC$16-$V1187)^2)))</f>
        <v/>
      </c>
      <c r="AI1187" s="140" t="str">
        <f t="array" ref="AI1187">IF(OR(AI$1=0, $A1187=""),"",SQRT((_xlfn.XLOOKUP(AI$1,$Z$2:$Z$16,$AA$2:$AA$16)-$T1187)^2+(_xlfn.XLOOKUP(AI$1,$Z$2:$Z$16,$AB$2:$AB$16)-$U1187)^2+(_xlfn.XLOOKUP(AI$1,$Z$2:$Z$16,$AC$2:$AC$16-$V1187)^2)))</f>
        <v/>
      </c>
      <c r="AJ1187" s="140" t="str">
        <f t="array" ref="AJ1187">IF(OR(AJ$1=0, $A1187=""),"",SQRT((_xlfn.XLOOKUP(AJ$1,$Z$2:$Z$16,$AA$2:$AA$16)-$T1187)^2+(_xlfn.XLOOKUP(AJ$1,$Z$2:$Z$16,$AB$2:$AB$16)-$U1187)^2+(_xlfn.XLOOKUP(AJ$1,$Z$2:$Z$16,$AC$2:$AC$16-$V1187)^2)))</f>
        <v/>
      </c>
      <c r="AK1187" s="140" t="str">
        <f t="array" ref="AK1187">IF(OR(AK$1=0, $A1187=""),"",SQRT((_xlfn.XLOOKUP(AK$1,$Z$2:$Z$16,$AA$2:$AA$16)-$T1187)^2+(_xlfn.XLOOKUP(AK$1,$Z$2:$Z$16,$AB$2:$AB$16)-$U1187)^2+(_xlfn.XLOOKUP(AK$1,$Z$2:$Z$16,$AC$2:$AC$16-$V1187)^2)))</f>
        <v/>
      </c>
      <c r="AL1187" s="140" t="str">
        <f t="array" ref="AL1187">IF(OR(AL$1=0, $A1187=""),"",SQRT((_xlfn.XLOOKUP(AL$1,$Z$2:$Z$16,$AA$2:$AA$16)-$T1187)^2+(_xlfn.XLOOKUP(AL$1,$Z$2:$Z$16,$AB$2:$AB$16)-$U1187)^2+(_xlfn.XLOOKUP(AL$1,$Z$2:$Z$16,$AC$2:$AC$16-$V1187)^2)))</f>
        <v/>
      </c>
      <c r="AM1187" s="140" t="str">
        <f t="array" ref="AM1187">IF(OR(AM$1=0, $A1187=""),"",SQRT((_xlfn.XLOOKUP(AM$1,$Z$2:$Z$16,$AA$2:$AA$16)-$T1187)^2+(_xlfn.XLOOKUP(AM$1,$Z$2:$Z$16,$AB$2:$AB$16)-$U1187)^2+(_xlfn.XLOOKUP(AM$1,$Z$2:$Z$16,$AC$2:$AC$16-$V1187)^2)))</f>
        <v/>
      </c>
      <c r="AN1187" s="140" t="str">
        <f t="array" ref="AN1187">IF(OR(AN$1=0, $A1187=""),"",SQRT((_xlfn.XLOOKUP(AN$1,$Z$2:$Z$16,$AA$2:$AA$16)-$T1187)^2+(_xlfn.XLOOKUP(AN$1,$Z$2:$Z$16,$AB$2:$AB$16)-$U1187)^2+(_xlfn.XLOOKUP(AN$1,$Z$2:$Z$16,$AC$2:$AC$16-$V1187)^2)))</f>
        <v/>
      </c>
      <c r="AO1187" s="140" t="str">
        <f t="array" ref="AO1187">IF(OR(AO$1=0, $A1187=""),"",SQRT((_xlfn.XLOOKUP(AO$1,$Z$2:$Z$16,$AA$2:$AA$16)-$T1187)^2+(_xlfn.XLOOKUP(AO$1,$Z$2:$Z$16,$AB$2:$AB$16)-$U1187)^2+(_xlfn.XLOOKUP(AO$1,$Z$2:$Z$16,$AC$2:$AC$16-$V1187)^2)))</f>
        <v/>
      </c>
      <c r="AP1187" s="141" t="str">
        <f t="array" ref="AP1187">IF(OR(AP$1=0, $A1187=""),"",SQRT((_xlfn.XLOOKUP(AP$1,$Z$2:$Z$16,$AA$2:$AA$16)-$T1187)^2+(_xlfn.XLOOKUP(AP$1,$Z$2:$Z$16,$AB$2:$AB$16)-$U1187)^2+(_xlfn.XLOOKUP(AP$1,$Z$2:$Z$16,$AC$2:$AC$16-$V1187)^2)))</f>
        <v/>
      </c>
      <c r="AQ1187" s="141" t="str">
        <f t="array" ref="AQ1187">IF(OR(AQ$1=0, $A1187=""),"",SQRT((_xlfn.XLOOKUP(AQ$1,$Z$2:$Z$16,$AA$2:$AA$16)-$T1187)^2+(_xlfn.XLOOKUP(AQ$1,$Z$2:$Z$16,$AB$2:$AB$16)-$U1187)^2+(_xlfn.XLOOKUP(AQ$1,$Z$2:$Z$16,$AC$2:$AC$16-$V1187)^2)))</f>
        <v/>
      </c>
      <c r="AR1187" s="141" t="str">
        <f t="array" ref="AR1187">IF(OR(AR$1=0, $A1187=""),"",SQRT((_xlfn.XLOOKUP(AR$1,$Z$2:$Z$16,$AA$2:$AA$16)-$T1187)^2+(_xlfn.XLOOKUP(AR$1,$Z$2:$Z$16,$AB$2:$AB$16)-$U1187)^2+(_xlfn.XLOOKUP(AR$1,$Z$2:$Z$16,$AC$2:$AC$16-$V1187)^2)))</f>
        <v/>
      </c>
      <c r="AS1187" s="141" t="str">
        <f t="array" ref="AS1187">IF(OR(AS$1=0, $A1187=""),"",SQRT((_xlfn.XLOOKUP(AS$1,$Z$2:$Z$16,$AA$2:$AA$16)-$T1187)^2+(_xlfn.XLOOKUP(AS$1,$Z$2:$Z$16,$AB$2:$AB$16)-$U1187)^2+(_xlfn.XLOOKUP(AS$1,$Z$2:$Z$16,$AC$2:$AC$16-$V1187)^2)))</f>
        <v/>
      </c>
      <c r="AT1187" s="141" t="str">
        <f t="array" ref="AT1187">IF(OR(AT$1=0, $A1187=""),"",SQRT((_xlfn.XLOOKUP(AT$1,$Z$2:$Z$16,$AA$2:$AA$16)-$T1187)^2+(_xlfn.XLOOKUP(AT$1,$Z$2:$Z$16,$AB$2:$AB$16)-$U1187)^2+(_xlfn.XLOOKUP(AT$1,$Z$2:$Z$16,$AC$2:$AC$16-$V1187)^2)))</f>
        <v/>
      </c>
      <c r="AU1187" s="141" t="str">
        <f t="array" ref="AU1187">IF(OR(AU$1=0, $A1187=""),"",SQRT((_xlfn.XLOOKUP(AU$1,$Z$2:$Z$16,$AA$2:$AA$16)-$T1187)^2+(_xlfn.XLOOKUP(AU$1,$Z$2:$Z$16,$AB$2:$AB$16)-$U1187)^2+(_xlfn.XLOOKUP(AU$1,$Z$2:$Z$16,$AC$2:$AC$16-$V1187)^2)))</f>
        <v/>
      </c>
      <c r="AV1187" s="142" t="str">
        <f t="array" ref="AV1187">IF(OR(AV$1=0, $A1187=""),"",SQRT((_xlfn.XLOOKUP(AV$1,$Z$2:$Z$16,$AA$2:$AA$16)-$T1187)^2+(_xlfn.XLOOKUP(AV$1,$Z$2:$Z$16,$AB$2:$AB$16)-$U1187)^2+(_xlfn.XLOOKUP(AV$1,$Z$2:$Z$16,$AC$2:$AC$16-$V1187)^2)))</f>
        <v/>
      </c>
      <c r="AW1187" s="124"/>
      <c r="AX1187" s="124"/>
      <c r="AY1187" s="125">
        <f t="shared" si="627"/>
        <v>0</v>
      </c>
      <c r="AZ1187" s="143">
        <f t="shared" si="628"/>
        <v>0</v>
      </c>
      <c r="BA1187" s="143">
        <f t="shared" si="629"/>
        <v>0</v>
      </c>
      <c r="BB1187" s="143">
        <f t="shared" si="630"/>
        <v>0</v>
      </c>
      <c r="BC1187" s="143">
        <f t="shared" si="631"/>
        <v>0</v>
      </c>
      <c r="BD1187" s="143">
        <f t="shared" si="632"/>
        <v>0</v>
      </c>
      <c r="BE1187" s="143">
        <f t="shared" si="633"/>
        <v>0</v>
      </c>
      <c r="BF1187" s="143">
        <f t="shared" si="634"/>
        <v>0</v>
      </c>
      <c r="BG1187" s="144">
        <f t="shared" si="635"/>
        <v>0</v>
      </c>
      <c r="BH1187" s="144">
        <f t="shared" si="636"/>
        <v>0</v>
      </c>
      <c r="BI1187" s="144">
        <f t="shared" si="637"/>
        <v>0</v>
      </c>
      <c r="BJ1187" s="144">
        <f t="shared" si="638"/>
        <v>0</v>
      </c>
      <c r="BK1187" s="144">
        <f t="shared" si="639"/>
        <v>0</v>
      </c>
      <c r="BL1187" s="144">
        <f t="shared" si="640"/>
        <v>0</v>
      </c>
      <c r="BM1187" s="145">
        <f t="shared" si="641"/>
        <v>0</v>
      </c>
      <c r="BN1187" s="124"/>
      <c r="BO1187" s="124"/>
      <c r="BP1187" s="124"/>
      <c r="BQ1187" s="124"/>
      <c r="BR1187" s="124"/>
      <c r="BS1187" s="124"/>
      <c r="BT1187" s="124"/>
      <c r="BU1187" s="124"/>
      <c r="BV1187" s="130"/>
      <c r="BW1187" s="130"/>
      <c r="BX1187" s="130"/>
      <c r="BY1187" s="130"/>
      <c r="BZ1187" s="130"/>
      <c r="CA1187" s="130"/>
      <c r="CB1187" s="130"/>
      <c r="CC1187" s="130"/>
      <c r="CD1187" s="130"/>
      <c r="CE1187" s="130"/>
      <c r="CF1187" s="130"/>
      <c r="CG1187" s="130"/>
      <c r="CH1187" s="130"/>
      <c r="CI1187" s="130"/>
      <c r="CJ1187" s="130"/>
      <c r="CM1187" s="159">
        <f t="shared" si="642"/>
        <v>0</v>
      </c>
      <c r="CN1187" s="160">
        <f t="shared" si="643"/>
        <v>0</v>
      </c>
      <c r="CO1187" s="160">
        <f t="shared" si="644"/>
        <v>0</v>
      </c>
      <c r="CP1187" s="160">
        <f t="shared" si="645"/>
        <v>0</v>
      </c>
      <c r="CQ1187" s="160">
        <f t="shared" si="646"/>
        <v>0</v>
      </c>
      <c r="CR1187" s="160" t="str">
        <f t="shared" si="647"/>
        <v/>
      </c>
      <c r="CS1187" s="160" t="str">
        <f t="shared" si="648"/>
        <v/>
      </c>
      <c r="CT1187" s="160" t="str">
        <f t="shared" si="649"/>
        <v/>
      </c>
      <c r="CU1187" s="162" t="str">
        <f t="shared" si="650"/>
        <v/>
      </c>
      <c r="CV1187" s="162" t="str">
        <f t="shared" si="651"/>
        <v/>
      </c>
      <c r="CW1187" s="162" t="str">
        <f t="shared" si="652"/>
        <v/>
      </c>
      <c r="CX1187" s="162" t="str">
        <f t="shared" si="653"/>
        <v/>
      </c>
      <c r="CY1187" s="162" t="str">
        <f t="shared" si="654"/>
        <v/>
      </c>
      <c r="CZ1187" s="162" t="str">
        <f t="shared" si="655"/>
        <v/>
      </c>
      <c r="DA1187" s="163" t="str">
        <f t="shared" si="656"/>
        <v/>
      </c>
    </row>
    <row r="1188" spans="1:105" ht="16.5" x14ac:dyDescent="0.3">
      <c r="A1188" s="135"/>
      <c r="B1188" s="136"/>
      <c r="C1188" s="136"/>
      <c r="D1188" s="137"/>
      <c r="E1188" s="176"/>
      <c r="F1188" s="182"/>
      <c r="G1188" s="183"/>
      <c r="H1188" s="183"/>
      <c r="I1188" s="183"/>
      <c r="J1188" s="183"/>
      <c r="K1188" s="183"/>
      <c r="L1188" s="183"/>
      <c r="M1188" s="186"/>
      <c r="N1188" s="182"/>
      <c r="O1188" s="184"/>
      <c r="P1188" s="178"/>
      <c r="Q1188" s="118">
        <f t="shared" si="625"/>
        <v>0</v>
      </c>
      <c r="R1188" s="3"/>
      <c r="S1188" s="3"/>
      <c r="T1188" s="4"/>
      <c r="U1188" s="4"/>
      <c r="V1188" s="99">
        <f t="shared" si="626"/>
        <v>0</v>
      </c>
      <c r="W1188" s="161"/>
      <c r="X1188" s="138"/>
      <c r="AH1188" s="158" t="str">
        <f t="array" ref="AH1188">IF(OR(AH$1=0, $A1188=""),"",SQRT((_xlfn.XLOOKUP(AH$1,$Z$2:$Z$16,$AA$2:$AA$16)-$T1188)^2+(_xlfn.XLOOKUP(AH$1,$Z$2:$Z$16,$AB$2:$AB$16)-$U1188)^2+(_xlfn.XLOOKUP(AH$1,$Z$2:$Z$16,$AC$2:$AC$16-$V1188)^2)))</f>
        <v/>
      </c>
      <c r="AI1188" s="140" t="str">
        <f t="array" ref="AI1188">IF(OR(AI$1=0, $A1188=""),"",SQRT((_xlfn.XLOOKUP(AI$1,$Z$2:$Z$16,$AA$2:$AA$16)-$T1188)^2+(_xlfn.XLOOKUP(AI$1,$Z$2:$Z$16,$AB$2:$AB$16)-$U1188)^2+(_xlfn.XLOOKUP(AI$1,$Z$2:$Z$16,$AC$2:$AC$16-$V1188)^2)))</f>
        <v/>
      </c>
      <c r="AJ1188" s="140" t="str">
        <f t="array" ref="AJ1188">IF(OR(AJ$1=0, $A1188=""),"",SQRT((_xlfn.XLOOKUP(AJ$1,$Z$2:$Z$16,$AA$2:$AA$16)-$T1188)^2+(_xlfn.XLOOKUP(AJ$1,$Z$2:$Z$16,$AB$2:$AB$16)-$U1188)^2+(_xlfn.XLOOKUP(AJ$1,$Z$2:$Z$16,$AC$2:$AC$16-$V1188)^2)))</f>
        <v/>
      </c>
      <c r="AK1188" s="140" t="str">
        <f t="array" ref="AK1188">IF(OR(AK$1=0, $A1188=""),"",SQRT((_xlfn.XLOOKUP(AK$1,$Z$2:$Z$16,$AA$2:$AA$16)-$T1188)^2+(_xlfn.XLOOKUP(AK$1,$Z$2:$Z$16,$AB$2:$AB$16)-$U1188)^2+(_xlfn.XLOOKUP(AK$1,$Z$2:$Z$16,$AC$2:$AC$16-$V1188)^2)))</f>
        <v/>
      </c>
      <c r="AL1188" s="140" t="str">
        <f t="array" ref="AL1188">IF(OR(AL$1=0, $A1188=""),"",SQRT((_xlfn.XLOOKUP(AL$1,$Z$2:$Z$16,$AA$2:$AA$16)-$T1188)^2+(_xlfn.XLOOKUP(AL$1,$Z$2:$Z$16,$AB$2:$AB$16)-$U1188)^2+(_xlfn.XLOOKUP(AL$1,$Z$2:$Z$16,$AC$2:$AC$16-$V1188)^2)))</f>
        <v/>
      </c>
      <c r="AM1188" s="140" t="str">
        <f t="array" ref="AM1188">IF(OR(AM$1=0, $A1188=""),"",SQRT((_xlfn.XLOOKUP(AM$1,$Z$2:$Z$16,$AA$2:$AA$16)-$T1188)^2+(_xlfn.XLOOKUP(AM$1,$Z$2:$Z$16,$AB$2:$AB$16)-$U1188)^2+(_xlfn.XLOOKUP(AM$1,$Z$2:$Z$16,$AC$2:$AC$16-$V1188)^2)))</f>
        <v/>
      </c>
      <c r="AN1188" s="140" t="str">
        <f t="array" ref="AN1188">IF(OR(AN$1=0, $A1188=""),"",SQRT((_xlfn.XLOOKUP(AN$1,$Z$2:$Z$16,$AA$2:$AA$16)-$T1188)^2+(_xlfn.XLOOKUP(AN$1,$Z$2:$Z$16,$AB$2:$AB$16)-$U1188)^2+(_xlfn.XLOOKUP(AN$1,$Z$2:$Z$16,$AC$2:$AC$16-$V1188)^2)))</f>
        <v/>
      </c>
      <c r="AO1188" s="140" t="str">
        <f t="array" ref="AO1188">IF(OR(AO$1=0, $A1188=""),"",SQRT((_xlfn.XLOOKUP(AO$1,$Z$2:$Z$16,$AA$2:$AA$16)-$T1188)^2+(_xlfn.XLOOKUP(AO$1,$Z$2:$Z$16,$AB$2:$AB$16)-$U1188)^2+(_xlfn.XLOOKUP(AO$1,$Z$2:$Z$16,$AC$2:$AC$16-$V1188)^2)))</f>
        <v/>
      </c>
      <c r="AP1188" s="141" t="str">
        <f t="array" ref="AP1188">IF(OR(AP$1=0, $A1188=""),"",SQRT((_xlfn.XLOOKUP(AP$1,$Z$2:$Z$16,$AA$2:$AA$16)-$T1188)^2+(_xlfn.XLOOKUP(AP$1,$Z$2:$Z$16,$AB$2:$AB$16)-$U1188)^2+(_xlfn.XLOOKUP(AP$1,$Z$2:$Z$16,$AC$2:$AC$16-$V1188)^2)))</f>
        <v/>
      </c>
      <c r="AQ1188" s="141" t="str">
        <f t="array" ref="AQ1188">IF(OR(AQ$1=0, $A1188=""),"",SQRT((_xlfn.XLOOKUP(AQ$1,$Z$2:$Z$16,$AA$2:$AA$16)-$T1188)^2+(_xlfn.XLOOKUP(AQ$1,$Z$2:$Z$16,$AB$2:$AB$16)-$U1188)^2+(_xlfn.XLOOKUP(AQ$1,$Z$2:$Z$16,$AC$2:$AC$16-$V1188)^2)))</f>
        <v/>
      </c>
      <c r="AR1188" s="141" t="str">
        <f t="array" ref="AR1188">IF(OR(AR$1=0, $A1188=""),"",SQRT((_xlfn.XLOOKUP(AR$1,$Z$2:$Z$16,$AA$2:$AA$16)-$T1188)^2+(_xlfn.XLOOKUP(AR$1,$Z$2:$Z$16,$AB$2:$AB$16)-$U1188)^2+(_xlfn.XLOOKUP(AR$1,$Z$2:$Z$16,$AC$2:$AC$16-$V1188)^2)))</f>
        <v/>
      </c>
      <c r="AS1188" s="141" t="str">
        <f t="array" ref="AS1188">IF(OR(AS$1=0, $A1188=""),"",SQRT((_xlfn.XLOOKUP(AS$1,$Z$2:$Z$16,$AA$2:$AA$16)-$T1188)^2+(_xlfn.XLOOKUP(AS$1,$Z$2:$Z$16,$AB$2:$AB$16)-$U1188)^2+(_xlfn.XLOOKUP(AS$1,$Z$2:$Z$16,$AC$2:$AC$16-$V1188)^2)))</f>
        <v/>
      </c>
      <c r="AT1188" s="141" t="str">
        <f t="array" ref="AT1188">IF(OR(AT$1=0, $A1188=""),"",SQRT((_xlfn.XLOOKUP(AT$1,$Z$2:$Z$16,$AA$2:$AA$16)-$T1188)^2+(_xlfn.XLOOKUP(AT$1,$Z$2:$Z$16,$AB$2:$AB$16)-$U1188)^2+(_xlfn.XLOOKUP(AT$1,$Z$2:$Z$16,$AC$2:$AC$16-$V1188)^2)))</f>
        <v/>
      </c>
      <c r="AU1188" s="141" t="str">
        <f t="array" ref="AU1188">IF(OR(AU$1=0, $A1188=""),"",SQRT((_xlfn.XLOOKUP(AU$1,$Z$2:$Z$16,$AA$2:$AA$16)-$T1188)^2+(_xlfn.XLOOKUP(AU$1,$Z$2:$Z$16,$AB$2:$AB$16)-$U1188)^2+(_xlfn.XLOOKUP(AU$1,$Z$2:$Z$16,$AC$2:$AC$16-$V1188)^2)))</f>
        <v/>
      </c>
      <c r="AV1188" s="142" t="str">
        <f t="array" ref="AV1188">IF(OR(AV$1=0, $A1188=""),"",SQRT((_xlfn.XLOOKUP(AV$1,$Z$2:$Z$16,$AA$2:$AA$16)-$T1188)^2+(_xlfn.XLOOKUP(AV$1,$Z$2:$Z$16,$AB$2:$AB$16)-$U1188)^2+(_xlfn.XLOOKUP(AV$1,$Z$2:$Z$16,$AC$2:$AC$16-$V1188)^2)))</f>
        <v/>
      </c>
      <c r="AW1188" s="124"/>
      <c r="AX1188" s="124"/>
      <c r="AY1188" s="125">
        <f t="shared" si="627"/>
        <v>0</v>
      </c>
      <c r="AZ1188" s="143">
        <f t="shared" si="628"/>
        <v>0</v>
      </c>
      <c r="BA1188" s="143">
        <f t="shared" si="629"/>
        <v>0</v>
      </c>
      <c r="BB1188" s="143">
        <f t="shared" si="630"/>
        <v>0</v>
      </c>
      <c r="BC1188" s="143">
        <f t="shared" si="631"/>
        <v>0</v>
      </c>
      <c r="BD1188" s="143">
        <f t="shared" si="632"/>
        <v>0</v>
      </c>
      <c r="BE1188" s="143">
        <f t="shared" si="633"/>
        <v>0</v>
      </c>
      <c r="BF1188" s="143">
        <f t="shared" si="634"/>
        <v>0</v>
      </c>
      <c r="BG1188" s="144">
        <f t="shared" si="635"/>
        <v>0</v>
      </c>
      <c r="BH1188" s="144">
        <f t="shared" si="636"/>
        <v>0</v>
      </c>
      <c r="BI1188" s="144">
        <f t="shared" si="637"/>
        <v>0</v>
      </c>
      <c r="BJ1188" s="144">
        <f t="shared" si="638"/>
        <v>0</v>
      </c>
      <c r="BK1188" s="144">
        <f t="shared" si="639"/>
        <v>0</v>
      </c>
      <c r="BL1188" s="144">
        <f t="shared" si="640"/>
        <v>0</v>
      </c>
      <c r="BM1188" s="145">
        <f t="shared" si="641"/>
        <v>0</v>
      </c>
      <c r="BN1188" s="124"/>
      <c r="BO1188" s="124"/>
      <c r="BP1188" s="124"/>
      <c r="BQ1188" s="124"/>
      <c r="BR1188" s="124"/>
      <c r="BS1188" s="124"/>
      <c r="BT1188" s="124"/>
      <c r="BU1188" s="124"/>
      <c r="BV1188" s="130"/>
      <c r="BW1188" s="130"/>
      <c r="BX1188" s="130"/>
      <c r="BY1188" s="130"/>
      <c r="BZ1188" s="130"/>
      <c r="CA1188" s="130"/>
      <c r="CB1188" s="130"/>
      <c r="CC1188" s="130"/>
      <c r="CD1188" s="130"/>
      <c r="CE1188" s="130"/>
      <c r="CF1188" s="130"/>
      <c r="CG1188" s="130"/>
      <c r="CH1188" s="130"/>
      <c r="CI1188" s="130"/>
      <c r="CJ1188" s="130"/>
      <c r="CM1188" s="159">
        <f t="shared" si="642"/>
        <v>0</v>
      </c>
      <c r="CN1188" s="160">
        <f t="shared" si="643"/>
        <v>0</v>
      </c>
      <c r="CO1188" s="160">
        <f t="shared" si="644"/>
        <v>0</v>
      </c>
      <c r="CP1188" s="160">
        <f t="shared" si="645"/>
        <v>0</v>
      </c>
      <c r="CQ1188" s="160">
        <f t="shared" si="646"/>
        <v>0</v>
      </c>
      <c r="CR1188" s="160" t="str">
        <f t="shared" si="647"/>
        <v/>
      </c>
      <c r="CS1188" s="160" t="str">
        <f t="shared" si="648"/>
        <v/>
      </c>
      <c r="CT1188" s="160" t="str">
        <f t="shared" si="649"/>
        <v/>
      </c>
      <c r="CU1188" s="162" t="str">
        <f t="shared" si="650"/>
        <v/>
      </c>
      <c r="CV1188" s="162" t="str">
        <f t="shared" si="651"/>
        <v/>
      </c>
      <c r="CW1188" s="162" t="str">
        <f t="shared" si="652"/>
        <v/>
      </c>
      <c r="CX1188" s="162" t="str">
        <f t="shared" si="653"/>
        <v/>
      </c>
      <c r="CY1188" s="162" t="str">
        <f t="shared" si="654"/>
        <v/>
      </c>
      <c r="CZ1188" s="162" t="str">
        <f t="shared" si="655"/>
        <v/>
      </c>
      <c r="DA1188" s="163" t="str">
        <f t="shared" si="656"/>
        <v/>
      </c>
    </row>
    <row r="1189" spans="1:105" ht="16.5" x14ac:dyDescent="0.3">
      <c r="A1189" s="135"/>
      <c r="B1189" s="136"/>
      <c r="C1189" s="136"/>
      <c r="D1189" s="137"/>
      <c r="E1189" s="176"/>
      <c r="F1189" s="182"/>
      <c r="G1189" s="183"/>
      <c r="H1189" s="183"/>
      <c r="I1189" s="183"/>
      <c r="J1189" s="183"/>
      <c r="K1189" s="183"/>
      <c r="L1189" s="183"/>
      <c r="M1189" s="186"/>
      <c r="N1189" s="182"/>
      <c r="O1189" s="184"/>
      <c r="P1189" s="178"/>
      <c r="Q1189" s="118">
        <f t="shared" si="625"/>
        <v>0</v>
      </c>
      <c r="R1189" s="3"/>
      <c r="S1189" s="3"/>
      <c r="T1189" s="4"/>
      <c r="U1189" s="4"/>
      <c r="V1189" s="99">
        <f t="shared" si="626"/>
        <v>0</v>
      </c>
      <c r="W1189" s="161"/>
      <c r="X1189" s="138"/>
      <c r="AH1189" s="158" t="str">
        <f t="array" ref="AH1189">IF(OR(AH$1=0, $A1189=""),"",SQRT((_xlfn.XLOOKUP(AH$1,$Z$2:$Z$16,$AA$2:$AA$16)-$T1189)^2+(_xlfn.XLOOKUP(AH$1,$Z$2:$Z$16,$AB$2:$AB$16)-$U1189)^2+(_xlfn.XLOOKUP(AH$1,$Z$2:$Z$16,$AC$2:$AC$16-$V1189)^2)))</f>
        <v/>
      </c>
      <c r="AI1189" s="140" t="str">
        <f t="array" ref="AI1189">IF(OR(AI$1=0, $A1189=""),"",SQRT((_xlfn.XLOOKUP(AI$1,$Z$2:$Z$16,$AA$2:$AA$16)-$T1189)^2+(_xlfn.XLOOKUP(AI$1,$Z$2:$Z$16,$AB$2:$AB$16)-$U1189)^2+(_xlfn.XLOOKUP(AI$1,$Z$2:$Z$16,$AC$2:$AC$16-$V1189)^2)))</f>
        <v/>
      </c>
      <c r="AJ1189" s="140" t="str">
        <f t="array" ref="AJ1189">IF(OR(AJ$1=0, $A1189=""),"",SQRT((_xlfn.XLOOKUP(AJ$1,$Z$2:$Z$16,$AA$2:$AA$16)-$T1189)^2+(_xlfn.XLOOKUP(AJ$1,$Z$2:$Z$16,$AB$2:$AB$16)-$U1189)^2+(_xlfn.XLOOKUP(AJ$1,$Z$2:$Z$16,$AC$2:$AC$16-$V1189)^2)))</f>
        <v/>
      </c>
      <c r="AK1189" s="140" t="str">
        <f t="array" ref="AK1189">IF(OR(AK$1=0, $A1189=""),"",SQRT((_xlfn.XLOOKUP(AK$1,$Z$2:$Z$16,$AA$2:$AA$16)-$T1189)^2+(_xlfn.XLOOKUP(AK$1,$Z$2:$Z$16,$AB$2:$AB$16)-$U1189)^2+(_xlfn.XLOOKUP(AK$1,$Z$2:$Z$16,$AC$2:$AC$16-$V1189)^2)))</f>
        <v/>
      </c>
      <c r="AL1189" s="140" t="str">
        <f t="array" ref="AL1189">IF(OR(AL$1=0, $A1189=""),"",SQRT((_xlfn.XLOOKUP(AL$1,$Z$2:$Z$16,$AA$2:$AA$16)-$T1189)^2+(_xlfn.XLOOKUP(AL$1,$Z$2:$Z$16,$AB$2:$AB$16)-$U1189)^2+(_xlfn.XLOOKUP(AL$1,$Z$2:$Z$16,$AC$2:$AC$16-$V1189)^2)))</f>
        <v/>
      </c>
      <c r="AM1189" s="140" t="str">
        <f t="array" ref="AM1189">IF(OR(AM$1=0, $A1189=""),"",SQRT((_xlfn.XLOOKUP(AM$1,$Z$2:$Z$16,$AA$2:$AA$16)-$T1189)^2+(_xlfn.XLOOKUP(AM$1,$Z$2:$Z$16,$AB$2:$AB$16)-$U1189)^2+(_xlfn.XLOOKUP(AM$1,$Z$2:$Z$16,$AC$2:$AC$16-$V1189)^2)))</f>
        <v/>
      </c>
      <c r="AN1189" s="140" t="str">
        <f t="array" ref="AN1189">IF(OR(AN$1=0, $A1189=""),"",SQRT((_xlfn.XLOOKUP(AN$1,$Z$2:$Z$16,$AA$2:$AA$16)-$T1189)^2+(_xlfn.XLOOKUP(AN$1,$Z$2:$Z$16,$AB$2:$AB$16)-$U1189)^2+(_xlfn.XLOOKUP(AN$1,$Z$2:$Z$16,$AC$2:$AC$16-$V1189)^2)))</f>
        <v/>
      </c>
      <c r="AO1189" s="140" t="str">
        <f t="array" ref="AO1189">IF(OR(AO$1=0, $A1189=""),"",SQRT((_xlfn.XLOOKUP(AO$1,$Z$2:$Z$16,$AA$2:$AA$16)-$T1189)^2+(_xlfn.XLOOKUP(AO$1,$Z$2:$Z$16,$AB$2:$AB$16)-$U1189)^2+(_xlfn.XLOOKUP(AO$1,$Z$2:$Z$16,$AC$2:$AC$16-$V1189)^2)))</f>
        <v/>
      </c>
      <c r="AP1189" s="141" t="str">
        <f t="array" ref="AP1189">IF(OR(AP$1=0, $A1189=""),"",SQRT((_xlfn.XLOOKUP(AP$1,$Z$2:$Z$16,$AA$2:$AA$16)-$T1189)^2+(_xlfn.XLOOKUP(AP$1,$Z$2:$Z$16,$AB$2:$AB$16)-$U1189)^2+(_xlfn.XLOOKUP(AP$1,$Z$2:$Z$16,$AC$2:$AC$16-$V1189)^2)))</f>
        <v/>
      </c>
      <c r="AQ1189" s="141" t="str">
        <f t="array" ref="AQ1189">IF(OR(AQ$1=0, $A1189=""),"",SQRT((_xlfn.XLOOKUP(AQ$1,$Z$2:$Z$16,$AA$2:$AA$16)-$T1189)^2+(_xlfn.XLOOKUP(AQ$1,$Z$2:$Z$16,$AB$2:$AB$16)-$U1189)^2+(_xlfn.XLOOKUP(AQ$1,$Z$2:$Z$16,$AC$2:$AC$16-$V1189)^2)))</f>
        <v/>
      </c>
      <c r="AR1189" s="141" t="str">
        <f t="array" ref="AR1189">IF(OR(AR$1=0, $A1189=""),"",SQRT((_xlfn.XLOOKUP(AR$1,$Z$2:$Z$16,$AA$2:$AA$16)-$T1189)^2+(_xlfn.XLOOKUP(AR$1,$Z$2:$Z$16,$AB$2:$AB$16)-$U1189)^2+(_xlfn.XLOOKUP(AR$1,$Z$2:$Z$16,$AC$2:$AC$16-$V1189)^2)))</f>
        <v/>
      </c>
      <c r="AS1189" s="141" t="str">
        <f t="array" ref="AS1189">IF(OR(AS$1=0, $A1189=""),"",SQRT((_xlfn.XLOOKUP(AS$1,$Z$2:$Z$16,$AA$2:$AA$16)-$T1189)^2+(_xlfn.XLOOKUP(AS$1,$Z$2:$Z$16,$AB$2:$AB$16)-$U1189)^2+(_xlfn.XLOOKUP(AS$1,$Z$2:$Z$16,$AC$2:$AC$16-$V1189)^2)))</f>
        <v/>
      </c>
      <c r="AT1189" s="141" t="str">
        <f t="array" ref="AT1189">IF(OR(AT$1=0, $A1189=""),"",SQRT((_xlfn.XLOOKUP(AT$1,$Z$2:$Z$16,$AA$2:$AA$16)-$T1189)^2+(_xlfn.XLOOKUP(AT$1,$Z$2:$Z$16,$AB$2:$AB$16)-$U1189)^2+(_xlfn.XLOOKUP(AT$1,$Z$2:$Z$16,$AC$2:$AC$16-$V1189)^2)))</f>
        <v/>
      </c>
      <c r="AU1189" s="141" t="str">
        <f t="array" ref="AU1189">IF(OR(AU$1=0, $A1189=""),"",SQRT((_xlfn.XLOOKUP(AU$1,$Z$2:$Z$16,$AA$2:$AA$16)-$T1189)^2+(_xlfn.XLOOKUP(AU$1,$Z$2:$Z$16,$AB$2:$AB$16)-$U1189)^2+(_xlfn.XLOOKUP(AU$1,$Z$2:$Z$16,$AC$2:$AC$16-$V1189)^2)))</f>
        <v/>
      </c>
      <c r="AV1189" s="142" t="str">
        <f t="array" ref="AV1189">IF(OR(AV$1=0, $A1189=""),"",SQRT((_xlfn.XLOOKUP(AV$1,$Z$2:$Z$16,$AA$2:$AA$16)-$T1189)^2+(_xlfn.XLOOKUP(AV$1,$Z$2:$Z$16,$AB$2:$AB$16)-$U1189)^2+(_xlfn.XLOOKUP(AV$1,$Z$2:$Z$16,$AC$2:$AC$16-$V1189)^2)))</f>
        <v/>
      </c>
      <c r="AW1189" s="124"/>
      <c r="AX1189" s="124"/>
      <c r="AY1189" s="125">
        <f t="shared" si="627"/>
        <v>0</v>
      </c>
      <c r="AZ1189" s="143">
        <f t="shared" si="628"/>
        <v>0</v>
      </c>
      <c r="BA1189" s="143">
        <f t="shared" si="629"/>
        <v>0</v>
      </c>
      <c r="BB1189" s="143">
        <f t="shared" si="630"/>
        <v>0</v>
      </c>
      <c r="BC1189" s="143">
        <f t="shared" si="631"/>
        <v>0</v>
      </c>
      <c r="BD1189" s="143">
        <f t="shared" si="632"/>
        <v>0</v>
      </c>
      <c r="BE1189" s="143">
        <f t="shared" si="633"/>
        <v>0</v>
      </c>
      <c r="BF1189" s="143">
        <f t="shared" si="634"/>
        <v>0</v>
      </c>
      <c r="BG1189" s="144">
        <f t="shared" si="635"/>
        <v>0</v>
      </c>
      <c r="BH1189" s="144">
        <f t="shared" si="636"/>
        <v>0</v>
      </c>
      <c r="BI1189" s="144">
        <f t="shared" si="637"/>
        <v>0</v>
      </c>
      <c r="BJ1189" s="144">
        <f t="shared" si="638"/>
        <v>0</v>
      </c>
      <c r="BK1189" s="144">
        <f t="shared" si="639"/>
        <v>0</v>
      </c>
      <c r="BL1189" s="144">
        <f t="shared" si="640"/>
        <v>0</v>
      </c>
      <c r="BM1189" s="145">
        <f t="shared" si="641"/>
        <v>0</v>
      </c>
      <c r="BN1189" s="124"/>
      <c r="BO1189" s="124"/>
      <c r="BP1189" s="124"/>
      <c r="BQ1189" s="124"/>
      <c r="BR1189" s="124"/>
      <c r="BS1189" s="124"/>
      <c r="BT1189" s="124"/>
      <c r="BU1189" s="124"/>
      <c r="BV1189" s="130"/>
      <c r="BW1189" s="130"/>
      <c r="BX1189" s="130"/>
      <c r="BY1189" s="130"/>
      <c r="BZ1189" s="130"/>
      <c r="CA1189" s="130"/>
      <c r="CB1189" s="130"/>
      <c r="CC1189" s="130"/>
      <c r="CD1189" s="130"/>
      <c r="CE1189" s="130"/>
      <c r="CF1189" s="130"/>
      <c r="CG1189" s="130"/>
      <c r="CH1189" s="130"/>
      <c r="CI1189" s="130"/>
      <c r="CJ1189" s="130"/>
      <c r="CM1189" s="159">
        <f t="shared" si="642"/>
        <v>0</v>
      </c>
      <c r="CN1189" s="160">
        <f t="shared" si="643"/>
        <v>0</v>
      </c>
      <c r="CO1189" s="160">
        <f t="shared" si="644"/>
        <v>0</v>
      </c>
      <c r="CP1189" s="160">
        <f t="shared" si="645"/>
        <v>0</v>
      </c>
      <c r="CQ1189" s="160">
        <f t="shared" si="646"/>
        <v>0</v>
      </c>
      <c r="CR1189" s="160" t="str">
        <f t="shared" si="647"/>
        <v/>
      </c>
      <c r="CS1189" s="160" t="str">
        <f t="shared" si="648"/>
        <v/>
      </c>
      <c r="CT1189" s="160" t="str">
        <f t="shared" si="649"/>
        <v/>
      </c>
      <c r="CU1189" s="162" t="str">
        <f t="shared" si="650"/>
        <v/>
      </c>
      <c r="CV1189" s="162" t="str">
        <f t="shared" si="651"/>
        <v/>
      </c>
      <c r="CW1189" s="162" t="str">
        <f t="shared" si="652"/>
        <v/>
      </c>
      <c r="CX1189" s="162" t="str">
        <f t="shared" si="653"/>
        <v/>
      </c>
      <c r="CY1189" s="162" t="str">
        <f t="shared" si="654"/>
        <v/>
      </c>
      <c r="CZ1189" s="162" t="str">
        <f t="shared" si="655"/>
        <v/>
      </c>
      <c r="DA1189" s="163" t="str">
        <f t="shared" si="656"/>
        <v/>
      </c>
    </row>
    <row r="1190" spans="1:105" ht="16.5" x14ac:dyDescent="0.3">
      <c r="A1190" s="135"/>
      <c r="B1190" s="136"/>
      <c r="C1190" s="136"/>
      <c r="D1190" s="137"/>
      <c r="E1190" s="176"/>
      <c r="F1190" s="182"/>
      <c r="G1190" s="183"/>
      <c r="H1190" s="183"/>
      <c r="I1190" s="183"/>
      <c r="J1190" s="183"/>
      <c r="K1190" s="183"/>
      <c r="L1190" s="183"/>
      <c r="M1190" s="186"/>
      <c r="N1190" s="182"/>
      <c r="O1190" s="184"/>
      <c r="P1190" s="178"/>
      <c r="Q1190" s="118">
        <f t="shared" si="625"/>
        <v>0</v>
      </c>
      <c r="R1190" s="3"/>
      <c r="S1190" s="3"/>
      <c r="T1190" s="4"/>
      <c r="U1190" s="4"/>
      <c r="V1190" s="99">
        <f t="shared" si="626"/>
        <v>0</v>
      </c>
      <c r="W1190" s="161"/>
      <c r="X1190" s="138"/>
      <c r="AH1190" s="158" t="str">
        <f t="array" ref="AH1190">IF(OR(AH$1=0, $A1190=""),"",SQRT((_xlfn.XLOOKUP(AH$1,$Z$2:$Z$16,$AA$2:$AA$16)-$T1190)^2+(_xlfn.XLOOKUP(AH$1,$Z$2:$Z$16,$AB$2:$AB$16)-$U1190)^2+(_xlfn.XLOOKUP(AH$1,$Z$2:$Z$16,$AC$2:$AC$16-$V1190)^2)))</f>
        <v/>
      </c>
      <c r="AI1190" s="140" t="str">
        <f t="array" ref="AI1190">IF(OR(AI$1=0, $A1190=""),"",SQRT((_xlfn.XLOOKUP(AI$1,$Z$2:$Z$16,$AA$2:$AA$16)-$T1190)^2+(_xlfn.XLOOKUP(AI$1,$Z$2:$Z$16,$AB$2:$AB$16)-$U1190)^2+(_xlfn.XLOOKUP(AI$1,$Z$2:$Z$16,$AC$2:$AC$16-$V1190)^2)))</f>
        <v/>
      </c>
      <c r="AJ1190" s="140" t="str">
        <f t="array" ref="AJ1190">IF(OR(AJ$1=0, $A1190=""),"",SQRT((_xlfn.XLOOKUP(AJ$1,$Z$2:$Z$16,$AA$2:$AA$16)-$T1190)^2+(_xlfn.XLOOKUP(AJ$1,$Z$2:$Z$16,$AB$2:$AB$16)-$U1190)^2+(_xlfn.XLOOKUP(AJ$1,$Z$2:$Z$16,$AC$2:$AC$16-$V1190)^2)))</f>
        <v/>
      </c>
      <c r="AK1190" s="140" t="str">
        <f t="array" ref="AK1190">IF(OR(AK$1=0, $A1190=""),"",SQRT((_xlfn.XLOOKUP(AK$1,$Z$2:$Z$16,$AA$2:$AA$16)-$T1190)^2+(_xlfn.XLOOKUP(AK$1,$Z$2:$Z$16,$AB$2:$AB$16)-$U1190)^2+(_xlfn.XLOOKUP(AK$1,$Z$2:$Z$16,$AC$2:$AC$16-$V1190)^2)))</f>
        <v/>
      </c>
      <c r="AL1190" s="140" t="str">
        <f t="array" ref="AL1190">IF(OR(AL$1=0, $A1190=""),"",SQRT((_xlfn.XLOOKUP(AL$1,$Z$2:$Z$16,$AA$2:$AA$16)-$T1190)^2+(_xlfn.XLOOKUP(AL$1,$Z$2:$Z$16,$AB$2:$AB$16)-$U1190)^2+(_xlfn.XLOOKUP(AL$1,$Z$2:$Z$16,$AC$2:$AC$16-$V1190)^2)))</f>
        <v/>
      </c>
      <c r="AM1190" s="140" t="str">
        <f t="array" ref="AM1190">IF(OR(AM$1=0, $A1190=""),"",SQRT((_xlfn.XLOOKUP(AM$1,$Z$2:$Z$16,$AA$2:$AA$16)-$T1190)^2+(_xlfn.XLOOKUP(AM$1,$Z$2:$Z$16,$AB$2:$AB$16)-$U1190)^2+(_xlfn.XLOOKUP(AM$1,$Z$2:$Z$16,$AC$2:$AC$16-$V1190)^2)))</f>
        <v/>
      </c>
      <c r="AN1190" s="140" t="str">
        <f t="array" ref="AN1190">IF(OR(AN$1=0, $A1190=""),"",SQRT((_xlfn.XLOOKUP(AN$1,$Z$2:$Z$16,$AA$2:$AA$16)-$T1190)^2+(_xlfn.XLOOKUP(AN$1,$Z$2:$Z$16,$AB$2:$AB$16)-$U1190)^2+(_xlfn.XLOOKUP(AN$1,$Z$2:$Z$16,$AC$2:$AC$16-$V1190)^2)))</f>
        <v/>
      </c>
      <c r="AO1190" s="140" t="str">
        <f t="array" ref="AO1190">IF(OR(AO$1=0, $A1190=""),"",SQRT((_xlfn.XLOOKUP(AO$1,$Z$2:$Z$16,$AA$2:$AA$16)-$T1190)^2+(_xlfn.XLOOKUP(AO$1,$Z$2:$Z$16,$AB$2:$AB$16)-$U1190)^2+(_xlfn.XLOOKUP(AO$1,$Z$2:$Z$16,$AC$2:$AC$16-$V1190)^2)))</f>
        <v/>
      </c>
      <c r="AP1190" s="141" t="str">
        <f t="array" ref="AP1190">IF(OR(AP$1=0, $A1190=""),"",SQRT((_xlfn.XLOOKUP(AP$1,$Z$2:$Z$16,$AA$2:$AA$16)-$T1190)^2+(_xlfn.XLOOKUP(AP$1,$Z$2:$Z$16,$AB$2:$AB$16)-$U1190)^2+(_xlfn.XLOOKUP(AP$1,$Z$2:$Z$16,$AC$2:$AC$16-$V1190)^2)))</f>
        <v/>
      </c>
      <c r="AQ1190" s="141" t="str">
        <f t="array" ref="AQ1190">IF(OR(AQ$1=0, $A1190=""),"",SQRT((_xlfn.XLOOKUP(AQ$1,$Z$2:$Z$16,$AA$2:$AA$16)-$T1190)^2+(_xlfn.XLOOKUP(AQ$1,$Z$2:$Z$16,$AB$2:$AB$16)-$U1190)^2+(_xlfn.XLOOKUP(AQ$1,$Z$2:$Z$16,$AC$2:$AC$16-$V1190)^2)))</f>
        <v/>
      </c>
      <c r="AR1190" s="141" t="str">
        <f t="array" ref="AR1190">IF(OR(AR$1=0, $A1190=""),"",SQRT((_xlfn.XLOOKUP(AR$1,$Z$2:$Z$16,$AA$2:$AA$16)-$T1190)^2+(_xlfn.XLOOKUP(AR$1,$Z$2:$Z$16,$AB$2:$AB$16)-$U1190)^2+(_xlfn.XLOOKUP(AR$1,$Z$2:$Z$16,$AC$2:$AC$16-$V1190)^2)))</f>
        <v/>
      </c>
      <c r="AS1190" s="141" t="str">
        <f t="array" ref="AS1190">IF(OR(AS$1=0, $A1190=""),"",SQRT((_xlfn.XLOOKUP(AS$1,$Z$2:$Z$16,$AA$2:$AA$16)-$T1190)^2+(_xlfn.XLOOKUP(AS$1,$Z$2:$Z$16,$AB$2:$AB$16)-$U1190)^2+(_xlfn.XLOOKUP(AS$1,$Z$2:$Z$16,$AC$2:$AC$16-$V1190)^2)))</f>
        <v/>
      </c>
      <c r="AT1190" s="141" t="str">
        <f t="array" ref="AT1190">IF(OR(AT$1=0, $A1190=""),"",SQRT((_xlfn.XLOOKUP(AT$1,$Z$2:$Z$16,$AA$2:$AA$16)-$T1190)^2+(_xlfn.XLOOKUP(AT$1,$Z$2:$Z$16,$AB$2:$AB$16)-$U1190)^2+(_xlfn.XLOOKUP(AT$1,$Z$2:$Z$16,$AC$2:$AC$16-$V1190)^2)))</f>
        <v/>
      </c>
      <c r="AU1190" s="141" t="str">
        <f t="array" ref="AU1190">IF(OR(AU$1=0, $A1190=""),"",SQRT((_xlfn.XLOOKUP(AU$1,$Z$2:$Z$16,$AA$2:$AA$16)-$T1190)^2+(_xlfn.XLOOKUP(AU$1,$Z$2:$Z$16,$AB$2:$AB$16)-$U1190)^2+(_xlfn.XLOOKUP(AU$1,$Z$2:$Z$16,$AC$2:$AC$16-$V1190)^2)))</f>
        <v/>
      </c>
      <c r="AV1190" s="142" t="str">
        <f t="array" ref="AV1190">IF(OR(AV$1=0, $A1190=""),"",SQRT((_xlfn.XLOOKUP(AV$1,$Z$2:$Z$16,$AA$2:$AA$16)-$T1190)^2+(_xlfn.XLOOKUP(AV$1,$Z$2:$Z$16,$AB$2:$AB$16)-$U1190)^2+(_xlfn.XLOOKUP(AV$1,$Z$2:$Z$16,$AC$2:$AC$16-$V1190)^2)))</f>
        <v/>
      </c>
      <c r="AW1190" s="124"/>
      <c r="AX1190" s="124"/>
      <c r="AY1190" s="125">
        <f t="shared" si="627"/>
        <v>0</v>
      </c>
      <c r="AZ1190" s="143">
        <f t="shared" si="628"/>
        <v>0</v>
      </c>
      <c r="BA1190" s="143">
        <f t="shared" si="629"/>
        <v>0</v>
      </c>
      <c r="BB1190" s="143">
        <f t="shared" si="630"/>
        <v>0</v>
      </c>
      <c r="BC1190" s="143">
        <f t="shared" si="631"/>
        <v>0</v>
      </c>
      <c r="BD1190" s="143">
        <f t="shared" si="632"/>
        <v>0</v>
      </c>
      <c r="BE1190" s="143">
        <f t="shared" si="633"/>
        <v>0</v>
      </c>
      <c r="BF1190" s="143">
        <f t="shared" si="634"/>
        <v>0</v>
      </c>
      <c r="BG1190" s="144">
        <f t="shared" si="635"/>
        <v>0</v>
      </c>
      <c r="BH1190" s="144">
        <f t="shared" si="636"/>
        <v>0</v>
      </c>
      <c r="BI1190" s="144">
        <f t="shared" si="637"/>
        <v>0</v>
      </c>
      <c r="BJ1190" s="144">
        <f t="shared" si="638"/>
        <v>0</v>
      </c>
      <c r="BK1190" s="144">
        <f t="shared" si="639"/>
        <v>0</v>
      </c>
      <c r="BL1190" s="144">
        <f t="shared" si="640"/>
        <v>0</v>
      </c>
      <c r="BM1190" s="145">
        <f t="shared" si="641"/>
        <v>0</v>
      </c>
      <c r="BN1190" s="124"/>
      <c r="BO1190" s="124"/>
      <c r="BP1190" s="124"/>
      <c r="BQ1190" s="124"/>
      <c r="BR1190" s="124"/>
      <c r="BS1190" s="124"/>
      <c r="BT1190" s="124"/>
      <c r="BU1190" s="124"/>
      <c r="BV1190" s="130"/>
      <c r="BW1190" s="130"/>
      <c r="BX1190" s="130"/>
      <c r="BY1190" s="130"/>
      <c r="BZ1190" s="130"/>
      <c r="CA1190" s="130"/>
      <c r="CB1190" s="130"/>
      <c r="CC1190" s="130"/>
      <c r="CD1190" s="130"/>
      <c r="CE1190" s="130"/>
      <c r="CF1190" s="130"/>
      <c r="CG1190" s="130"/>
      <c r="CH1190" s="130"/>
      <c r="CI1190" s="130"/>
      <c r="CJ1190" s="130"/>
      <c r="CM1190" s="159">
        <f t="shared" si="642"/>
        <v>0</v>
      </c>
      <c r="CN1190" s="160">
        <f t="shared" si="643"/>
        <v>0</v>
      </c>
      <c r="CO1190" s="160">
        <f t="shared" si="644"/>
        <v>0</v>
      </c>
      <c r="CP1190" s="160">
        <f t="shared" si="645"/>
        <v>0</v>
      </c>
      <c r="CQ1190" s="160">
        <f t="shared" si="646"/>
        <v>0</v>
      </c>
      <c r="CR1190" s="160" t="str">
        <f t="shared" si="647"/>
        <v/>
      </c>
      <c r="CS1190" s="160" t="str">
        <f t="shared" si="648"/>
        <v/>
      </c>
      <c r="CT1190" s="160" t="str">
        <f t="shared" si="649"/>
        <v/>
      </c>
      <c r="CU1190" s="162" t="str">
        <f t="shared" si="650"/>
        <v/>
      </c>
      <c r="CV1190" s="162" t="str">
        <f t="shared" si="651"/>
        <v/>
      </c>
      <c r="CW1190" s="162" t="str">
        <f t="shared" si="652"/>
        <v/>
      </c>
      <c r="CX1190" s="162" t="str">
        <f t="shared" si="653"/>
        <v/>
      </c>
      <c r="CY1190" s="162" t="str">
        <f t="shared" si="654"/>
        <v/>
      </c>
      <c r="CZ1190" s="162" t="str">
        <f t="shared" si="655"/>
        <v/>
      </c>
      <c r="DA1190" s="163" t="str">
        <f t="shared" si="656"/>
        <v/>
      </c>
    </row>
    <row r="1191" spans="1:105" ht="16.5" x14ac:dyDescent="0.3">
      <c r="A1191" s="135"/>
      <c r="B1191" s="136"/>
      <c r="C1191" s="136"/>
      <c r="D1191" s="137"/>
      <c r="E1191" s="176"/>
      <c r="F1191" s="182"/>
      <c r="G1191" s="183"/>
      <c r="H1191" s="183"/>
      <c r="I1191" s="183"/>
      <c r="J1191" s="183"/>
      <c r="K1191" s="183"/>
      <c r="L1191" s="183"/>
      <c r="M1191" s="186"/>
      <c r="N1191" s="182"/>
      <c r="O1191" s="184"/>
      <c r="P1191" s="178"/>
      <c r="Q1191" s="118">
        <f t="shared" si="625"/>
        <v>0</v>
      </c>
      <c r="R1191" s="3"/>
      <c r="S1191" s="3"/>
      <c r="T1191" s="4"/>
      <c r="U1191" s="4"/>
      <c r="V1191" s="99">
        <f t="shared" si="626"/>
        <v>0</v>
      </c>
      <c r="W1191" s="161"/>
      <c r="X1191" s="138"/>
      <c r="AH1191" s="158" t="str">
        <f t="array" ref="AH1191">IF(OR(AH$1=0, $A1191=""),"",SQRT((_xlfn.XLOOKUP(AH$1,$Z$2:$Z$16,$AA$2:$AA$16)-$T1191)^2+(_xlfn.XLOOKUP(AH$1,$Z$2:$Z$16,$AB$2:$AB$16)-$U1191)^2+(_xlfn.XLOOKUP(AH$1,$Z$2:$Z$16,$AC$2:$AC$16-$V1191)^2)))</f>
        <v/>
      </c>
      <c r="AI1191" s="140" t="str">
        <f t="array" ref="AI1191">IF(OR(AI$1=0, $A1191=""),"",SQRT((_xlfn.XLOOKUP(AI$1,$Z$2:$Z$16,$AA$2:$AA$16)-$T1191)^2+(_xlfn.XLOOKUP(AI$1,$Z$2:$Z$16,$AB$2:$AB$16)-$U1191)^2+(_xlfn.XLOOKUP(AI$1,$Z$2:$Z$16,$AC$2:$AC$16-$V1191)^2)))</f>
        <v/>
      </c>
      <c r="AJ1191" s="140" t="str">
        <f t="array" ref="AJ1191">IF(OR(AJ$1=0, $A1191=""),"",SQRT((_xlfn.XLOOKUP(AJ$1,$Z$2:$Z$16,$AA$2:$AA$16)-$T1191)^2+(_xlfn.XLOOKUP(AJ$1,$Z$2:$Z$16,$AB$2:$AB$16)-$U1191)^2+(_xlfn.XLOOKUP(AJ$1,$Z$2:$Z$16,$AC$2:$AC$16-$V1191)^2)))</f>
        <v/>
      </c>
      <c r="AK1191" s="140" t="str">
        <f t="array" ref="AK1191">IF(OR(AK$1=0, $A1191=""),"",SQRT((_xlfn.XLOOKUP(AK$1,$Z$2:$Z$16,$AA$2:$AA$16)-$T1191)^2+(_xlfn.XLOOKUP(AK$1,$Z$2:$Z$16,$AB$2:$AB$16)-$U1191)^2+(_xlfn.XLOOKUP(AK$1,$Z$2:$Z$16,$AC$2:$AC$16-$V1191)^2)))</f>
        <v/>
      </c>
      <c r="AL1191" s="140" t="str">
        <f t="array" ref="AL1191">IF(OR(AL$1=0, $A1191=""),"",SQRT((_xlfn.XLOOKUP(AL$1,$Z$2:$Z$16,$AA$2:$AA$16)-$T1191)^2+(_xlfn.XLOOKUP(AL$1,$Z$2:$Z$16,$AB$2:$AB$16)-$U1191)^2+(_xlfn.XLOOKUP(AL$1,$Z$2:$Z$16,$AC$2:$AC$16-$V1191)^2)))</f>
        <v/>
      </c>
      <c r="AM1191" s="140" t="str">
        <f t="array" ref="AM1191">IF(OR(AM$1=0, $A1191=""),"",SQRT((_xlfn.XLOOKUP(AM$1,$Z$2:$Z$16,$AA$2:$AA$16)-$T1191)^2+(_xlfn.XLOOKUP(AM$1,$Z$2:$Z$16,$AB$2:$AB$16)-$U1191)^2+(_xlfn.XLOOKUP(AM$1,$Z$2:$Z$16,$AC$2:$AC$16-$V1191)^2)))</f>
        <v/>
      </c>
      <c r="AN1191" s="140" t="str">
        <f t="array" ref="AN1191">IF(OR(AN$1=0, $A1191=""),"",SQRT((_xlfn.XLOOKUP(AN$1,$Z$2:$Z$16,$AA$2:$AA$16)-$T1191)^2+(_xlfn.XLOOKUP(AN$1,$Z$2:$Z$16,$AB$2:$AB$16)-$U1191)^2+(_xlfn.XLOOKUP(AN$1,$Z$2:$Z$16,$AC$2:$AC$16-$V1191)^2)))</f>
        <v/>
      </c>
      <c r="AO1191" s="140" t="str">
        <f t="array" ref="AO1191">IF(OR(AO$1=0, $A1191=""),"",SQRT((_xlfn.XLOOKUP(AO$1,$Z$2:$Z$16,$AA$2:$AA$16)-$T1191)^2+(_xlfn.XLOOKUP(AO$1,$Z$2:$Z$16,$AB$2:$AB$16)-$U1191)^2+(_xlfn.XLOOKUP(AO$1,$Z$2:$Z$16,$AC$2:$AC$16-$V1191)^2)))</f>
        <v/>
      </c>
      <c r="AP1191" s="141" t="str">
        <f t="array" ref="AP1191">IF(OR(AP$1=0, $A1191=""),"",SQRT((_xlfn.XLOOKUP(AP$1,$Z$2:$Z$16,$AA$2:$AA$16)-$T1191)^2+(_xlfn.XLOOKUP(AP$1,$Z$2:$Z$16,$AB$2:$AB$16)-$U1191)^2+(_xlfn.XLOOKUP(AP$1,$Z$2:$Z$16,$AC$2:$AC$16-$V1191)^2)))</f>
        <v/>
      </c>
      <c r="AQ1191" s="141" t="str">
        <f t="array" ref="AQ1191">IF(OR(AQ$1=0, $A1191=""),"",SQRT((_xlfn.XLOOKUP(AQ$1,$Z$2:$Z$16,$AA$2:$AA$16)-$T1191)^2+(_xlfn.XLOOKUP(AQ$1,$Z$2:$Z$16,$AB$2:$AB$16)-$U1191)^2+(_xlfn.XLOOKUP(AQ$1,$Z$2:$Z$16,$AC$2:$AC$16-$V1191)^2)))</f>
        <v/>
      </c>
      <c r="AR1191" s="141" t="str">
        <f t="array" ref="AR1191">IF(OR(AR$1=0, $A1191=""),"",SQRT((_xlfn.XLOOKUP(AR$1,$Z$2:$Z$16,$AA$2:$AA$16)-$T1191)^2+(_xlfn.XLOOKUP(AR$1,$Z$2:$Z$16,$AB$2:$AB$16)-$U1191)^2+(_xlfn.XLOOKUP(AR$1,$Z$2:$Z$16,$AC$2:$AC$16-$V1191)^2)))</f>
        <v/>
      </c>
      <c r="AS1191" s="141" t="str">
        <f t="array" ref="AS1191">IF(OR(AS$1=0, $A1191=""),"",SQRT((_xlfn.XLOOKUP(AS$1,$Z$2:$Z$16,$AA$2:$AA$16)-$T1191)^2+(_xlfn.XLOOKUP(AS$1,$Z$2:$Z$16,$AB$2:$AB$16)-$U1191)^2+(_xlfn.XLOOKUP(AS$1,$Z$2:$Z$16,$AC$2:$AC$16-$V1191)^2)))</f>
        <v/>
      </c>
      <c r="AT1191" s="141" t="str">
        <f t="array" ref="AT1191">IF(OR(AT$1=0, $A1191=""),"",SQRT((_xlfn.XLOOKUP(AT$1,$Z$2:$Z$16,$AA$2:$AA$16)-$T1191)^2+(_xlfn.XLOOKUP(AT$1,$Z$2:$Z$16,$AB$2:$AB$16)-$U1191)^2+(_xlfn.XLOOKUP(AT$1,$Z$2:$Z$16,$AC$2:$AC$16-$V1191)^2)))</f>
        <v/>
      </c>
      <c r="AU1191" s="141" t="str">
        <f t="array" ref="AU1191">IF(OR(AU$1=0, $A1191=""),"",SQRT((_xlfn.XLOOKUP(AU$1,$Z$2:$Z$16,$AA$2:$AA$16)-$T1191)^2+(_xlfn.XLOOKUP(AU$1,$Z$2:$Z$16,$AB$2:$AB$16)-$U1191)^2+(_xlfn.XLOOKUP(AU$1,$Z$2:$Z$16,$AC$2:$AC$16-$V1191)^2)))</f>
        <v/>
      </c>
      <c r="AV1191" s="142" t="str">
        <f t="array" ref="AV1191">IF(OR(AV$1=0, $A1191=""),"",SQRT((_xlfn.XLOOKUP(AV$1,$Z$2:$Z$16,$AA$2:$AA$16)-$T1191)^2+(_xlfn.XLOOKUP(AV$1,$Z$2:$Z$16,$AB$2:$AB$16)-$U1191)^2+(_xlfn.XLOOKUP(AV$1,$Z$2:$Z$16,$AC$2:$AC$16-$V1191)^2)))</f>
        <v/>
      </c>
      <c r="AW1191" s="124"/>
      <c r="AX1191" s="124"/>
      <c r="AY1191" s="125">
        <f t="shared" si="627"/>
        <v>0</v>
      </c>
      <c r="AZ1191" s="143">
        <f t="shared" si="628"/>
        <v>0</v>
      </c>
      <c r="BA1191" s="143">
        <f t="shared" si="629"/>
        <v>0</v>
      </c>
      <c r="BB1191" s="143">
        <f t="shared" si="630"/>
        <v>0</v>
      </c>
      <c r="BC1191" s="143">
        <f t="shared" si="631"/>
        <v>0</v>
      </c>
      <c r="BD1191" s="143">
        <f t="shared" si="632"/>
        <v>0</v>
      </c>
      <c r="BE1191" s="143">
        <f t="shared" si="633"/>
        <v>0</v>
      </c>
      <c r="BF1191" s="143">
        <f t="shared" si="634"/>
        <v>0</v>
      </c>
      <c r="BG1191" s="144">
        <f t="shared" si="635"/>
        <v>0</v>
      </c>
      <c r="BH1191" s="144">
        <f t="shared" si="636"/>
        <v>0</v>
      </c>
      <c r="BI1191" s="144">
        <f t="shared" si="637"/>
        <v>0</v>
      </c>
      <c r="BJ1191" s="144">
        <f t="shared" si="638"/>
        <v>0</v>
      </c>
      <c r="BK1191" s="144">
        <f t="shared" si="639"/>
        <v>0</v>
      </c>
      <c r="BL1191" s="144">
        <f t="shared" si="640"/>
        <v>0</v>
      </c>
      <c r="BM1191" s="145">
        <f t="shared" si="641"/>
        <v>0</v>
      </c>
      <c r="BN1191" s="124"/>
      <c r="BO1191" s="124"/>
      <c r="BP1191" s="124"/>
      <c r="BQ1191" s="124"/>
      <c r="BR1191" s="124"/>
      <c r="BS1191" s="124"/>
      <c r="BT1191" s="124"/>
      <c r="BU1191" s="124"/>
      <c r="BV1191" s="130"/>
      <c r="BW1191" s="130"/>
      <c r="BX1191" s="130"/>
      <c r="BY1191" s="130"/>
      <c r="BZ1191" s="130"/>
      <c r="CA1191" s="130"/>
      <c r="CB1191" s="130"/>
      <c r="CC1191" s="130"/>
      <c r="CD1191" s="130"/>
      <c r="CE1191" s="130"/>
      <c r="CF1191" s="130"/>
      <c r="CG1191" s="130"/>
      <c r="CH1191" s="130"/>
      <c r="CI1191" s="130"/>
      <c r="CJ1191" s="130"/>
      <c r="CM1191" s="159">
        <f t="shared" si="642"/>
        <v>0</v>
      </c>
      <c r="CN1191" s="160">
        <f t="shared" si="643"/>
        <v>0</v>
      </c>
      <c r="CO1191" s="160">
        <f t="shared" si="644"/>
        <v>0</v>
      </c>
      <c r="CP1191" s="160">
        <f t="shared" si="645"/>
        <v>0</v>
      </c>
      <c r="CQ1191" s="160">
        <f t="shared" si="646"/>
        <v>0</v>
      </c>
      <c r="CR1191" s="160" t="str">
        <f t="shared" si="647"/>
        <v/>
      </c>
      <c r="CS1191" s="160" t="str">
        <f t="shared" si="648"/>
        <v/>
      </c>
      <c r="CT1191" s="160" t="str">
        <f t="shared" si="649"/>
        <v/>
      </c>
      <c r="CU1191" s="162" t="str">
        <f t="shared" si="650"/>
        <v/>
      </c>
      <c r="CV1191" s="162" t="str">
        <f t="shared" si="651"/>
        <v/>
      </c>
      <c r="CW1191" s="162" t="str">
        <f t="shared" si="652"/>
        <v/>
      </c>
      <c r="CX1191" s="162" t="str">
        <f t="shared" si="653"/>
        <v/>
      </c>
      <c r="CY1191" s="162" t="str">
        <f t="shared" si="654"/>
        <v/>
      </c>
      <c r="CZ1191" s="162" t="str">
        <f t="shared" si="655"/>
        <v/>
      </c>
      <c r="DA1191" s="163" t="str">
        <f t="shared" si="656"/>
        <v/>
      </c>
    </row>
    <row r="1192" spans="1:105" ht="16.5" x14ac:dyDescent="0.3">
      <c r="A1192" s="135"/>
      <c r="B1192" s="136"/>
      <c r="C1192" s="136"/>
      <c r="D1192" s="137"/>
      <c r="E1192" s="176"/>
      <c r="F1192" s="182"/>
      <c r="G1192" s="183"/>
      <c r="H1192" s="183"/>
      <c r="I1192" s="183"/>
      <c r="J1192" s="183"/>
      <c r="K1192" s="183"/>
      <c r="L1192" s="183"/>
      <c r="M1192" s="186"/>
      <c r="N1192" s="182"/>
      <c r="O1192" s="184"/>
      <c r="P1192" s="178"/>
      <c r="Q1192" s="118">
        <f t="shared" si="625"/>
        <v>0</v>
      </c>
      <c r="R1192" s="3"/>
      <c r="S1192" s="3"/>
      <c r="T1192" s="4"/>
      <c r="U1192" s="4"/>
      <c r="V1192" s="99">
        <f t="shared" si="626"/>
        <v>0</v>
      </c>
      <c r="W1192" s="161"/>
      <c r="X1192" s="138"/>
      <c r="AH1192" s="158" t="str">
        <f t="array" ref="AH1192">IF(OR(AH$1=0, $A1192=""),"",SQRT((_xlfn.XLOOKUP(AH$1,$Z$2:$Z$16,$AA$2:$AA$16)-$T1192)^2+(_xlfn.XLOOKUP(AH$1,$Z$2:$Z$16,$AB$2:$AB$16)-$U1192)^2+(_xlfn.XLOOKUP(AH$1,$Z$2:$Z$16,$AC$2:$AC$16-$V1192)^2)))</f>
        <v/>
      </c>
      <c r="AI1192" s="140" t="str">
        <f t="array" ref="AI1192">IF(OR(AI$1=0, $A1192=""),"",SQRT((_xlfn.XLOOKUP(AI$1,$Z$2:$Z$16,$AA$2:$AA$16)-$T1192)^2+(_xlfn.XLOOKUP(AI$1,$Z$2:$Z$16,$AB$2:$AB$16)-$U1192)^2+(_xlfn.XLOOKUP(AI$1,$Z$2:$Z$16,$AC$2:$AC$16-$V1192)^2)))</f>
        <v/>
      </c>
      <c r="AJ1192" s="140" t="str">
        <f t="array" ref="AJ1192">IF(OR(AJ$1=0, $A1192=""),"",SQRT((_xlfn.XLOOKUP(AJ$1,$Z$2:$Z$16,$AA$2:$AA$16)-$T1192)^2+(_xlfn.XLOOKUP(AJ$1,$Z$2:$Z$16,$AB$2:$AB$16)-$U1192)^2+(_xlfn.XLOOKUP(AJ$1,$Z$2:$Z$16,$AC$2:$AC$16-$V1192)^2)))</f>
        <v/>
      </c>
      <c r="AK1192" s="140" t="str">
        <f t="array" ref="AK1192">IF(OR(AK$1=0, $A1192=""),"",SQRT((_xlfn.XLOOKUP(AK$1,$Z$2:$Z$16,$AA$2:$AA$16)-$T1192)^2+(_xlfn.XLOOKUP(AK$1,$Z$2:$Z$16,$AB$2:$AB$16)-$U1192)^2+(_xlfn.XLOOKUP(AK$1,$Z$2:$Z$16,$AC$2:$AC$16-$V1192)^2)))</f>
        <v/>
      </c>
      <c r="AL1192" s="140" t="str">
        <f t="array" ref="AL1192">IF(OR(AL$1=0, $A1192=""),"",SQRT((_xlfn.XLOOKUP(AL$1,$Z$2:$Z$16,$AA$2:$AA$16)-$T1192)^2+(_xlfn.XLOOKUP(AL$1,$Z$2:$Z$16,$AB$2:$AB$16)-$U1192)^2+(_xlfn.XLOOKUP(AL$1,$Z$2:$Z$16,$AC$2:$AC$16-$V1192)^2)))</f>
        <v/>
      </c>
      <c r="AM1192" s="140" t="str">
        <f t="array" ref="AM1192">IF(OR(AM$1=0, $A1192=""),"",SQRT((_xlfn.XLOOKUP(AM$1,$Z$2:$Z$16,$AA$2:$AA$16)-$T1192)^2+(_xlfn.XLOOKUP(AM$1,$Z$2:$Z$16,$AB$2:$AB$16)-$U1192)^2+(_xlfn.XLOOKUP(AM$1,$Z$2:$Z$16,$AC$2:$AC$16-$V1192)^2)))</f>
        <v/>
      </c>
      <c r="AN1192" s="140" t="str">
        <f t="array" ref="AN1192">IF(OR(AN$1=0, $A1192=""),"",SQRT((_xlfn.XLOOKUP(AN$1,$Z$2:$Z$16,$AA$2:$AA$16)-$T1192)^2+(_xlfn.XLOOKUP(AN$1,$Z$2:$Z$16,$AB$2:$AB$16)-$U1192)^2+(_xlfn.XLOOKUP(AN$1,$Z$2:$Z$16,$AC$2:$AC$16-$V1192)^2)))</f>
        <v/>
      </c>
      <c r="AO1192" s="140" t="str">
        <f t="array" ref="AO1192">IF(OR(AO$1=0, $A1192=""),"",SQRT((_xlfn.XLOOKUP(AO$1,$Z$2:$Z$16,$AA$2:$AA$16)-$T1192)^2+(_xlfn.XLOOKUP(AO$1,$Z$2:$Z$16,$AB$2:$AB$16)-$U1192)^2+(_xlfn.XLOOKUP(AO$1,$Z$2:$Z$16,$AC$2:$AC$16-$V1192)^2)))</f>
        <v/>
      </c>
      <c r="AP1192" s="141" t="str">
        <f t="array" ref="AP1192">IF(OR(AP$1=0, $A1192=""),"",SQRT((_xlfn.XLOOKUP(AP$1,$Z$2:$Z$16,$AA$2:$AA$16)-$T1192)^2+(_xlfn.XLOOKUP(AP$1,$Z$2:$Z$16,$AB$2:$AB$16)-$U1192)^2+(_xlfn.XLOOKUP(AP$1,$Z$2:$Z$16,$AC$2:$AC$16-$V1192)^2)))</f>
        <v/>
      </c>
      <c r="AQ1192" s="141" t="str">
        <f t="array" ref="AQ1192">IF(OR(AQ$1=0, $A1192=""),"",SQRT((_xlfn.XLOOKUP(AQ$1,$Z$2:$Z$16,$AA$2:$AA$16)-$T1192)^2+(_xlfn.XLOOKUP(AQ$1,$Z$2:$Z$16,$AB$2:$AB$16)-$U1192)^2+(_xlfn.XLOOKUP(AQ$1,$Z$2:$Z$16,$AC$2:$AC$16-$V1192)^2)))</f>
        <v/>
      </c>
      <c r="AR1192" s="141" t="str">
        <f t="array" ref="AR1192">IF(OR(AR$1=0, $A1192=""),"",SQRT((_xlfn.XLOOKUP(AR$1,$Z$2:$Z$16,$AA$2:$AA$16)-$T1192)^2+(_xlfn.XLOOKUP(AR$1,$Z$2:$Z$16,$AB$2:$AB$16)-$U1192)^2+(_xlfn.XLOOKUP(AR$1,$Z$2:$Z$16,$AC$2:$AC$16-$V1192)^2)))</f>
        <v/>
      </c>
      <c r="AS1192" s="141" t="str">
        <f t="array" ref="AS1192">IF(OR(AS$1=0, $A1192=""),"",SQRT((_xlfn.XLOOKUP(AS$1,$Z$2:$Z$16,$AA$2:$AA$16)-$T1192)^2+(_xlfn.XLOOKUP(AS$1,$Z$2:$Z$16,$AB$2:$AB$16)-$U1192)^2+(_xlfn.XLOOKUP(AS$1,$Z$2:$Z$16,$AC$2:$AC$16-$V1192)^2)))</f>
        <v/>
      </c>
      <c r="AT1192" s="141" t="str">
        <f t="array" ref="AT1192">IF(OR(AT$1=0, $A1192=""),"",SQRT((_xlfn.XLOOKUP(AT$1,$Z$2:$Z$16,$AA$2:$AA$16)-$T1192)^2+(_xlfn.XLOOKUP(AT$1,$Z$2:$Z$16,$AB$2:$AB$16)-$U1192)^2+(_xlfn.XLOOKUP(AT$1,$Z$2:$Z$16,$AC$2:$AC$16-$V1192)^2)))</f>
        <v/>
      </c>
      <c r="AU1192" s="141" t="str">
        <f t="array" ref="AU1192">IF(OR(AU$1=0, $A1192=""),"",SQRT((_xlfn.XLOOKUP(AU$1,$Z$2:$Z$16,$AA$2:$AA$16)-$T1192)^2+(_xlfn.XLOOKUP(AU$1,$Z$2:$Z$16,$AB$2:$AB$16)-$U1192)^2+(_xlfn.XLOOKUP(AU$1,$Z$2:$Z$16,$AC$2:$AC$16-$V1192)^2)))</f>
        <v/>
      </c>
      <c r="AV1192" s="142" t="str">
        <f t="array" ref="AV1192">IF(OR(AV$1=0, $A1192=""),"",SQRT((_xlfn.XLOOKUP(AV$1,$Z$2:$Z$16,$AA$2:$AA$16)-$T1192)^2+(_xlfn.XLOOKUP(AV$1,$Z$2:$Z$16,$AB$2:$AB$16)-$U1192)^2+(_xlfn.XLOOKUP(AV$1,$Z$2:$Z$16,$AC$2:$AC$16-$V1192)^2)))</f>
        <v/>
      </c>
      <c r="AW1192" s="124"/>
      <c r="AX1192" s="124"/>
      <c r="AY1192" s="125">
        <f t="shared" si="627"/>
        <v>0</v>
      </c>
      <c r="AZ1192" s="143">
        <f t="shared" si="628"/>
        <v>0</v>
      </c>
      <c r="BA1192" s="143">
        <f t="shared" si="629"/>
        <v>0</v>
      </c>
      <c r="BB1192" s="143">
        <f t="shared" si="630"/>
        <v>0</v>
      </c>
      <c r="BC1192" s="143">
        <f t="shared" si="631"/>
        <v>0</v>
      </c>
      <c r="BD1192" s="143">
        <f t="shared" si="632"/>
        <v>0</v>
      </c>
      <c r="BE1192" s="143">
        <f t="shared" si="633"/>
        <v>0</v>
      </c>
      <c r="BF1192" s="143">
        <f t="shared" si="634"/>
        <v>0</v>
      </c>
      <c r="BG1192" s="144">
        <f t="shared" si="635"/>
        <v>0</v>
      </c>
      <c r="BH1192" s="144">
        <f t="shared" si="636"/>
        <v>0</v>
      </c>
      <c r="BI1192" s="144">
        <f t="shared" si="637"/>
        <v>0</v>
      </c>
      <c r="BJ1192" s="144">
        <f t="shared" si="638"/>
        <v>0</v>
      </c>
      <c r="BK1192" s="144">
        <f t="shared" si="639"/>
        <v>0</v>
      </c>
      <c r="BL1192" s="144">
        <f t="shared" si="640"/>
        <v>0</v>
      </c>
      <c r="BM1192" s="145">
        <f t="shared" si="641"/>
        <v>0</v>
      </c>
      <c r="BN1192" s="124"/>
      <c r="BO1192" s="124"/>
      <c r="BP1192" s="124"/>
      <c r="BQ1192" s="124"/>
      <c r="BR1192" s="124"/>
      <c r="BS1192" s="124"/>
      <c r="BT1192" s="124"/>
      <c r="BU1192" s="124"/>
      <c r="BV1192" s="130"/>
      <c r="BW1192" s="130"/>
      <c r="BX1192" s="130"/>
      <c r="BY1192" s="130"/>
      <c r="BZ1192" s="130"/>
      <c r="CA1192" s="130"/>
      <c r="CB1192" s="130"/>
      <c r="CC1192" s="130"/>
      <c r="CD1192" s="130"/>
      <c r="CE1192" s="130"/>
      <c r="CF1192" s="130"/>
      <c r="CG1192" s="130"/>
      <c r="CH1192" s="130"/>
      <c r="CI1192" s="130"/>
      <c r="CJ1192" s="130"/>
      <c r="CM1192" s="159">
        <f t="shared" si="642"/>
        <v>0</v>
      </c>
      <c r="CN1192" s="160">
        <f t="shared" si="643"/>
        <v>0</v>
      </c>
      <c r="CO1192" s="160">
        <f t="shared" si="644"/>
        <v>0</v>
      </c>
      <c r="CP1192" s="160">
        <f t="shared" si="645"/>
        <v>0</v>
      </c>
      <c r="CQ1192" s="160">
        <f t="shared" si="646"/>
        <v>0</v>
      </c>
      <c r="CR1192" s="160" t="str">
        <f t="shared" si="647"/>
        <v/>
      </c>
      <c r="CS1192" s="160" t="str">
        <f t="shared" si="648"/>
        <v/>
      </c>
      <c r="CT1192" s="160" t="str">
        <f t="shared" si="649"/>
        <v/>
      </c>
      <c r="CU1192" s="162" t="str">
        <f t="shared" si="650"/>
        <v/>
      </c>
      <c r="CV1192" s="162" t="str">
        <f t="shared" si="651"/>
        <v/>
      </c>
      <c r="CW1192" s="162" t="str">
        <f t="shared" si="652"/>
        <v/>
      </c>
      <c r="CX1192" s="162" t="str">
        <f t="shared" si="653"/>
        <v/>
      </c>
      <c r="CY1192" s="162" t="str">
        <f t="shared" si="654"/>
        <v/>
      </c>
      <c r="CZ1192" s="162" t="str">
        <f t="shared" si="655"/>
        <v/>
      </c>
      <c r="DA1192" s="163" t="str">
        <f t="shared" si="656"/>
        <v/>
      </c>
    </row>
    <row r="1193" spans="1:105" ht="16.5" x14ac:dyDescent="0.3">
      <c r="A1193" s="135"/>
      <c r="B1193" s="136"/>
      <c r="C1193" s="136"/>
      <c r="D1193" s="137"/>
      <c r="E1193" s="176"/>
      <c r="F1193" s="182"/>
      <c r="G1193" s="183"/>
      <c r="H1193" s="183"/>
      <c r="I1193" s="183"/>
      <c r="J1193" s="183"/>
      <c r="K1193" s="183"/>
      <c r="L1193" s="183"/>
      <c r="M1193" s="186"/>
      <c r="N1193" s="182"/>
      <c r="O1193" s="184"/>
      <c r="P1193" s="178"/>
      <c r="Q1193" s="118">
        <f t="shared" si="625"/>
        <v>0</v>
      </c>
      <c r="R1193" s="3"/>
      <c r="S1193" s="3"/>
      <c r="T1193" s="4"/>
      <c r="U1193" s="4"/>
      <c r="V1193" s="99">
        <f t="shared" si="626"/>
        <v>0</v>
      </c>
      <c r="W1193" s="161"/>
      <c r="X1193" s="138"/>
      <c r="AH1193" s="158" t="str">
        <f t="array" ref="AH1193">IF(OR(AH$1=0, $A1193=""),"",SQRT((_xlfn.XLOOKUP(AH$1,$Z$2:$Z$16,$AA$2:$AA$16)-$T1193)^2+(_xlfn.XLOOKUP(AH$1,$Z$2:$Z$16,$AB$2:$AB$16)-$U1193)^2+(_xlfn.XLOOKUP(AH$1,$Z$2:$Z$16,$AC$2:$AC$16-$V1193)^2)))</f>
        <v/>
      </c>
      <c r="AI1193" s="140" t="str">
        <f t="array" ref="AI1193">IF(OR(AI$1=0, $A1193=""),"",SQRT((_xlfn.XLOOKUP(AI$1,$Z$2:$Z$16,$AA$2:$AA$16)-$T1193)^2+(_xlfn.XLOOKUP(AI$1,$Z$2:$Z$16,$AB$2:$AB$16)-$U1193)^2+(_xlfn.XLOOKUP(AI$1,$Z$2:$Z$16,$AC$2:$AC$16-$V1193)^2)))</f>
        <v/>
      </c>
      <c r="AJ1193" s="140" t="str">
        <f t="array" ref="AJ1193">IF(OR(AJ$1=0, $A1193=""),"",SQRT((_xlfn.XLOOKUP(AJ$1,$Z$2:$Z$16,$AA$2:$AA$16)-$T1193)^2+(_xlfn.XLOOKUP(AJ$1,$Z$2:$Z$16,$AB$2:$AB$16)-$U1193)^2+(_xlfn.XLOOKUP(AJ$1,$Z$2:$Z$16,$AC$2:$AC$16-$V1193)^2)))</f>
        <v/>
      </c>
      <c r="AK1193" s="140" t="str">
        <f t="array" ref="AK1193">IF(OR(AK$1=0, $A1193=""),"",SQRT((_xlfn.XLOOKUP(AK$1,$Z$2:$Z$16,$AA$2:$AA$16)-$T1193)^2+(_xlfn.XLOOKUP(AK$1,$Z$2:$Z$16,$AB$2:$AB$16)-$U1193)^2+(_xlfn.XLOOKUP(AK$1,$Z$2:$Z$16,$AC$2:$AC$16-$V1193)^2)))</f>
        <v/>
      </c>
      <c r="AL1193" s="140" t="str">
        <f t="array" ref="AL1193">IF(OR(AL$1=0, $A1193=""),"",SQRT((_xlfn.XLOOKUP(AL$1,$Z$2:$Z$16,$AA$2:$AA$16)-$T1193)^2+(_xlfn.XLOOKUP(AL$1,$Z$2:$Z$16,$AB$2:$AB$16)-$U1193)^2+(_xlfn.XLOOKUP(AL$1,$Z$2:$Z$16,$AC$2:$AC$16-$V1193)^2)))</f>
        <v/>
      </c>
      <c r="AM1193" s="140" t="str">
        <f t="array" ref="AM1193">IF(OR(AM$1=0, $A1193=""),"",SQRT((_xlfn.XLOOKUP(AM$1,$Z$2:$Z$16,$AA$2:$AA$16)-$T1193)^2+(_xlfn.XLOOKUP(AM$1,$Z$2:$Z$16,$AB$2:$AB$16)-$U1193)^2+(_xlfn.XLOOKUP(AM$1,$Z$2:$Z$16,$AC$2:$AC$16-$V1193)^2)))</f>
        <v/>
      </c>
      <c r="AN1193" s="140" t="str">
        <f t="array" ref="AN1193">IF(OR(AN$1=0, $A1193=""),"",SQRT((_xlfn.XLOOKUP(AN$1,$Z$2:$Z$16,$AA$2:$AA$16)-$T1193)^2+(_xlfn.XLOOKUP(AN$1,$Z$2:$Z$16,$AB$2:$AB$16)-$U1193)^2+(_xlfn.XLOOKUP(AN$1,$Z$2:$Z$16,$AC$2:$AC$16-$V1193)^2)))</f>
        <v/>
      </c>
      <c r="AO1193" s="140" t="str">
        <f t="array" ref="AO1193">IF(OR(AO$1=0, $A1193=""),"",SQRT((_xlfn.XLOOKUP(AO$1,$Z$2:$Z$16,$AA$2:$AA$16)-$T1193)^2+(_xlfn.XLOOKUP(AO$1,$Z$2:$Z$16,$AB$2:$AB$16)-$U1193)^2+(_xlfn.XLOOKUP(AO$1,$Z$2:$Z$16,$AC$2:$AC$16-$V1193)^2)))</f>
        <v/>
      </c>
      <c r="AP1193" s="141" t="str">
        <f t="array" ref="AP1193">IF(OR(AP$1=0, $A1193=""),"",SQRT((_xlfn.XLOOKUP(AP$1,$Z$2:$Z$16,$AA$2:$AA$16)-$T1193)^2+(_xlfn.XLOOKUP(AP$1,$Z$2:$Z$16,$AB$2:$AB$16)-$U1193)^2+(_xlfn.XLOOKUP(AP$1,$Z$2:$Z$16,$AC$2:$AC$16-$V1193)^2)))</f>
        <v/>
      </c>
      <c r="AQ1193" s="141" t="str">
        <f t="array" ref="AQ1193">IF(OR(AQ$1=0, $A1193=""),"",SQRT((_xlfn.XLOOKUP(AQ$1,$Z$2:$Z$16,$AA$2:$AA$16)-$T1193)^2+(_xlfn.XLOOKUP(AQ$1,$Z$2:$Z$16,$AB$2:$AB$16)-$U1193)^2+(_xlfn.XLOOKUP(AQ$1,$Z$2:$Z$16,$AC$2:$AC$16-$V1193)^2)))</f>
        <v/>
      </c>
      <c r="AR1193" s="141" t="str">
        <f t="array" ref="AR1193">IF(OR(AR$1=0, $A1193=""),"",SQRT((_xlfn.XLOOKUP(AR$1,$Z$2:$Z$16,$AA$2:$AA$16)-$T1193)^2+(_xlfn.XLOOKUP(AR$1,$Z$2:$Z$16,$AB$2:$AB$16)-$U1193)^2+(_xlfn.XLOOKUP(AR$1,$Z$2:$Z$16,$AC$2:$AC$16-$V1193)^2)))</f>
        <v/>
      </c>
      <c r="AS1193" s="141" t="str">
        <f t="array" ref="AS1193">IF(OR(AS$1=0, $A1193=""),"",SQRT((_xlfn.XLOOKUP(AS$1,$Z$2:$Z$16,$AA$2:$AA$16)-$T1193)^2+(_xlfn.XLOOKUP(AS$1,$Z$2:$Z$16,$AB$2:$AB$16)-$U1193)^2+(_xlfn.XLOOKUP(AS$1,$Z$2:$Z$16,$AC$2:$AC$16-$V1193)^2)))</f>
        <v/>
      </c>
      <c r="AT1193" s="141" t="str">
        <f t="array" ref="AT1193">IF(OR(AT$1=0, $A1193=""),"",SQRT((_xlfn.XLOOKUP(AT$1,$Z$2:$Z$16,$AA$2:$AA$16)-$T1193)^2+(_xlfn.XLOOKUP(AT$1,$Z$2:$Z$16,$AB$2:$AB$16)-$U1193)^2+(_xlfn.XLOOKUP(AT$1,$Z$2:$Z$16,$AC$2:$AC$16-$V1193)^2)))</f>
        <v/>
      </c>
      <c r="AU1193" s="141" t="str">
        <f t="array" ref="AU1193">IF(OR(AU$1=0, $A1193=""),"",SQRT((_xlfn.XLOOKUP(AU$1,$Z$2:$Z$16,$AA$2:$AA$16)-$T1193)^2+(_xlfn.XLOOKUP(AU$1,$Z$2:$Z$16,$AB$2:$AB$16)-$U1193)^2+(_xlfn.XLOOKUP(AU$1,$Z$2:$Z$16,$AC$2:$AC$16-$V1193)^2)))</f>
        <v/>
      </c>
      <c r="AV1193" s="142" t="str">
        <f t="array" ref="AV1193">IF(OR(AV$1=0, $A1193=""),"",SQRT((_xlfn.XLOOKUP(AV$1,$Z$2:$Z$16,$AA$2:$AA$16)-$T1193)^2+(_xlfn.XLOOKUP(AV$1,$Z$2:$Z$16,$AB$2:$AB$16)-$U1193)^2+(_xlfn.XLOOKUP(AV$1,$Z$2:$Z$16,$AC$2:$AC$16-$V1193)^2)))</f>
        <v/>
      </c>
      <c r="AW1193" s="124"/>
      <c r="AX1193" s="124"/>
      <c r="AY1193" s="125">
        <f t="shared" si="627"/>
        <v>0</v>
      </c>
      <c r="AZ1193" s="143">
        <f t="shared" si="628"/>
        <v>0</v>
      </c>
      <c r="BA1193" s="143">
        <f t="shared" si="629"/>
        <v>0</v>
      </c>
      <c r="BB1193" s="143">
        <f t="shared" si="630"/>
        <v>0</v>
      </c>
      <c r="BC1193" s="143">
        <f t="shared" si="631"/>
        <v>0</v>
      </c>
      <c r="BD1193" s="143">
        <f t="shared" si="632"/>
        <v>0</v>
      </c>
      <c r="BE1193" s="143">
        <f t="shared" si="633"/>
        <v>0</v>
      </c>
      <c r="BF1193" s="143">
        <f t="shared" si="634"/>
        <v>0</v>
      </c>
      <c r="BG1193" s="144">
        <f t="shared" si="635"/>
        <v>0</v>
      </c>
      <c r="BH1193" s="144">
        <f t="shared" si="636"/>
        <v>0</v>
      </c>
      <c r="BI1193" s="144">
        <f t="shared" si="637"/>
        <v>0</v>
      </c>
      <c r="BJ1193" s="144">
        <f t="shared" si="638"/>
        <v>0</v>
      </c>
      <c r="BK1193" s="144">
        <f t="shared" si="639"/>
        <v>0</v>
      </c>
      <c r="BL1193" s="144">
        <f t="shared" si="640"/>
        <v>0</v>
      </c>
      <c r="BM1193" s="145">
        <f t="shared" si="641"/>
        <v>0</v>
      </c>
      <c r="BN1193" s="124"/>
      <c r="BO1193" s="124"/>
      <c r="BP1193" s="124"/>
      <c r="BQ1193" s="124"/>
      <c r="BR1193" s="124"/>
      <c r="BS1193" s="124"/>
      <c r="BT1193" s="124"/>
      <c r="BU1193" s="124"/>
      <c r="BV1193" s="130"/>
      <c r="BW1193" s="130"/>
      <c r="BX1193" s="130"/>
      <c r="BY1193" s="130"/>
      <c r="BZ1193" s="130"/>
      <c r="CA1193" s="130"/>
      <c r="CB1193" s="130"/>
      <c r="CC1193" s="130"/>
      <c r="CD1193" s="130"/>
      <c r="CE1193" s="130"/>
      <c r="CF1193" s="130"/>
      <c r="CG1193" s="130"/>
      <c r="CH1193" s="130"/>
      <c r="CI1193" s="130"/>
      <c r="CJ1193" s="130"/>
      <c r="CM1193" s="159">
        <f t="shared" si="642"/>
        <v>0</v>
      </c>
      <c r="CN1193" s="160">
        <f t="shared" si="643"/>
        <v>0</v>
      </c>
      <c r="CO1193" s="160">
        <f t="shared" si="644"/>
        <v>0</v>
      </c>
      <c r="CP1193" s="160">
        <f t="shared" si="645"/>
        <v>0</v>
      </c>
      <c r="CQ1193" s="160">
        <f t="shared" si="646"/>
        <v>0</v>
      </c>
      <c r="CR1193" s="160" t="str">
        <f t="shared" si="647"/>
        <v/>
      </c>
      <c r="CS1193" s="160" t="str">
        <f t="shared" si="648"/>
        <v/>
      </c>
      <c r="CT1193" s="160" t="str">
        <f t="shared" si="649"/>
        <v/>
      </c>
      <c r="CU1193" s="162" t="str">
        <f t="shared" si="650"/>
        <v/>
      </c>
      <c r="CV1193" s="162" t="str">
        <f t="shared" si="651"/>
        <v/>
      </c>
      <c r="CW1193" s="162" t="str">
        <f t="shared" si="652"/>
        <v/>
      </c>
      <c r="CX1193" s="162" t="str">
        <f t="shared" si="653"/>
        <v/>
      </c>
      <c r="CY1193" s="162" t="str">
        <f t="shared" si="654"/>
        <v/>
      </c>
      <c r="CZ1193" s="162" t="str">
        <f t="shared" si="655"/>
        <v/>
      </c>
      <c r="DA1193" s="163" t="str">
        <f t="shared" si="656"/>
        <v/>
      </c>
    </row>
    <row r="1194" spans="1:105" ht="16.5" x14ac:dyDescent="0.3">
      <c r="A1194" s="135"/>
      <c r="B1194" s="136"/>
      <c r="C1194" s="136"/>
      <c r="D1194" s="137"/>
      <c r="E1194" s="176"/>
      <c r="F1194" s="182"/>
      <c r="G1194" s="183"/>
      <c r="H1194" s="183"/>
      <c r="I1194" s="183"/>
      <c r="J1194" s="183"/>
      <c r="K1194" s="183"/>
      <c r="L1194" s="183"/>
      <c r="M1194" s="186"/>
      <c r="N1194" s="182"/>
      <c r="O1194" s="184"/>
      <c r="P1194" s="178"/>
      <c r="Q1194" s="118">
        <f t="shared" si="625"/>
        <v>0</v>
      </c>
      <c r="R1194" s="3"/>
      <c r="S1194" s="3"/>
      <c r="T1194" s="4"/>
      <c r="U1194" s="4"/>
      <c r="V1194" s="99">
        <f t="shared" si="626"/>
        <v>0</v>
      </c>
      <c r="W1194" s="161"/>
      <c r="X1194" s="138"/>
      <c r="AH1194" s="158" t="str">
        <f t="array" ref="AH1194">IF(OR(AH$1=0, $A1194=""),"",SQRT((_xlfn.XLOOKUP(AH$1,$Z$2:$Z$16,$AA$2:$AA$16)-$T1194)^2+(_xlfn.XLOOKUP(AH$1,$Z$2:$Z$16,$AB$2:$AB$16)-$U1194)^2+(_xlfn.XLOOKUP(AH$1,$Z$2:$Z$16,$AC$2:$AC$16-$V1194)^2)))</f>
        <v/>
      </c>
      <c r="AI1194" s="140" t="str">
        <f t="array" ref="AI1194">IF(OR(AI$1=0, $A1194=""),"",SQRT((_xlfn.XLOOKUP(AI$1,$Z$2:$Z$16,$AA$2:$AA$16)-$T1194)^2+(_xlfn.XLOOKUP(AI$1,$Z$2:$Z$16,$AB$2:$AB$16)-$U1194)^2+(_xlfn.XLOOKUP(AI$1,$Z$2:$Z$16,$AC$2:$AC$16-$V1194)^2)))</f>
        <v/>
      </c>
      <c r="AJ1194" s="140" t="str">
        <f t="array" ref="AJ1194">IF(OR(AJ$1=0, $A1194=""),"",SQRT((_xlfn.XLOOKUP(AJ$1,$Z$2:$Z$16,$AA$2:$AA$16)-$T1194)^2+(_xlfn.XLOOKUP(AJ$1,$Z$2:$Z$16,$AB$2:$AB$16)-$U1194)^2+(_xlfn.XLOOKUP(AJ$1,$Z$2:$Z$16,$AC$2:$AC$16-$V1194)^2)))</f>
        <v/>
      </c>
      <c r="AK1194" s="140" t="str">
        <f t="array" ref="AK1194">IF(OR(AK$1=0, $A1194=""),"",SQRT((_xlfn.XLOOKUP(AK$1,$Z$2:$Z$16,$AA$2:$AA$16)-$T1194)^2+(_xlfn.XLOOKUP(AK$1,$Z$2:$Z$16,$AB$2:$AB$16)-$U1194)^2+(_xlfn.XLOOKUP(AK$1,$Z$2:$Z$16,$AC$2:$AC$16-$V1194)^2)))</f>
        <v/>
      </c>
      <c r="AL1194" s="140" t="str">
        <f t="array" ref="AL1194">IF(OR(AL$1=0, $A1194=""),"",SQRT((_xlfn.XLOOKUP(AL$1,$Z$2:$Z$16,$AA$2:$AA$16)-$T1194)^2+(_xlfn.XLOOKUP(AL$1,$Z$2:$Z$16,$AB$2:$AB$16)-$U1194)^2+(_xlfn.XLOOKUP(AL$1,$Z$2:$Z$16,$AC$2:$AC$16-$V1194)^2)))</f>
        <v/>
      </c>
      <c r="AM1194" s="140" t="str">
        <f t="array" ref="AM1194">IF(OR(AM$1=0, $A1194=""),"",SQRT((_xlfn.XLOOKUP(AM$1,$Z$2:$Z$16,$AA$2:$AA$16)-$T1194)^2+(_xlfn.XLOOKUP(AM$1,$Z$2:$Z$16,$AB$2:$AB$16)-$U1194)^2+(_xlfn.XLOOKUP(AM$1,$Z$2:$Z$16,$AC$2:$AC$16-$V1194)^2)))</f>
        <v/>
      </c>
      <c r="AN1194" s="140" t="str">
        <f t="array" ref="AN1194">IF(OR(AN$1=0, $A1194=""),"",SQRT((_xlfn.XLOOKUP(AN$1,$Z$2:$Z$16,$AA$2:$AA$16)-$T1194)^2+(_xlfn.XLOOKUP(AN$1,$Z$2:$Z$16,$AB$2:$AB$16)-$U1194)^2+(_xlfn.XLOOKUP(AN$1,$Z$2:$Z$16,$AC$2:$AC$16-$V1194)^2)))</f>
        <v/>
      </c>
      <c r="AO1194" s="140" t="str">
        <f t="array" ref="AO1194">IF(OR(AO$1=0, $A1194=""),"",SQRT((_xlfn.XLOOKUP(AO$1,$Z$2:$Z$16,$AA$2:$AA$16)-$T1194)^2+(_xlfn.XLOOKUP(AO$1,$Z$2:$Z$16,$AB$2:$AB$16)-$U1194)^2+(_xlfn.XLOOKUP(AO$1,$Z$2:$Z$16,$AC$2:$AC$16-$V1194)^2)))</f>
        <v/>
      </c>
      <c r="AP1194" s="141" t="str">
        <f t="array" ref="AP1194">IF(OR(AP$1=0, $A1194=""),"",SQRT((_xlfn.XLOOKUP(AP$1,$Z$2:$Z$16,$AA$2:$AA$16)-$T1194)^2+(_xlfn.XLOOKUP(AP$1,$Z$2:$Z$16,$AB$2:$AB$16)-$U1194)^2+(_xlfn.XLOOKUP(AP$1,$Z$2:$Z$16,$AC$2:$AC$16-$V1194)^2)))</f>
        <v/>
      </c>
      <c r="AQ1194" s="141" t="str">
        <f t="array" ref="AQ1194">IF(OR(AQ$1=0, $A1194=""),"",SQRT((_xlfn.XLOOKUP(AQ$1,$Z$2:$Z$16,$AA$2:$AA$16)-$T1194)^2+(_xlfn.XLOOKUP(AQ$1,$Z$2:$Z$16,$AB$2:$AB$16)-$U1194)^2+(_xlfn.XLOOKUP(AQ$1,$Z$2:$Z$16,$AC$2:$AC$16-$V1194)^2)))</f>
        <v/>
      </c>
      <c r="AR1194" s="141" t="str">
        <f t="array" ref="AR1194">IF(OR(AR$1=0, $A1194=""),"",SQRT((_xlfn.XLOOKUP(AR$1,$Z$2:$Z$16,$AA$2:$AA$16)-$T1194)^2+(_xlfn.XLOOKUP(AR$1,$Z$2:$Z$16,$AB$2:$AB$16)-$U1194)^2+(_xlfn.XLOOKUP(AR$1,$Z$2:$Z$16,$AC$2:$AC$16-$V1194)^2)))</f>
        <v/>
      </c>
      <c r="AS1194" s="141" t="str">
        <f t="array" ref="AS1194">IF(OR(AS$1=0, $A1194=""),"",SQRT((_xlfn.XLOOKUP(AS$1,$Z$2:$Z$16,$AA$2:$AA$16)-$T1194)^2+(_xlfn.XLOOKUP(AS$1,$Z$2:$Z$16,$AB$2:$AB$16)-$U1194)^2+(_xlfn.XLOOKUP(AS$1,$Z$2:$Z$16,$AC$2:$AC$16-$V1194)^2)))</f>
        <v/>
      </c>
      <c r="AT1194" s="141" t="str">
        <f t="array" ref="AT1194">IF(OR(AT$1=0, $A1194=""),"",SQRT((_xlfn.XLOOKUP(AT$1,$Z$2:$Z$16,$AA$2:$AA$16)-$T1194)^2+(_xlfn.XLOOKUP(AT$1,$Z$2:$Z$16,$AB$2:$AB$16)-$U1194)^2+(_xlfn.XLOOKUP(AT$1,$Z$2:$Z$16,$AC$2:$AC$16-$V1194)^2)))</f>
        <v/>
      </c>
      <c r="AU1194" s="141" t="str">
        <f t="array" ref="AU1194">IF(OR(AU$1=0, $A1194=""),"",SQRT((_xlfn.XLOOKUP(AU$1,$Z$2:$Z$16,$AA$2:$AA$16)-$T1194)^2+(_xlfn.XLOOKUP(AU$1,$Z$2:$Z$16,$AB$2:$AB$16)-$U1194)^2+(_xlfn.XLOOKUP(AU$1,$Z$2:$Z$16,$AC$2:$AC$16-$V1194)^2)))</f>
        <v/>
      </c>
      <c r="AV1194" s="142" t="str">
        <f t="array" ref="AV1194">IF(OR(AV$1=0, $A1194=""),"",SQRT((_xlfn.XLOOKUP(AV$1,$Z$2:$Z$16,$AA$2:$AA$16)-$T1194)^2+(_xlfn.XLOOKUP(AV$1,$Z$2:$Z$16,$AB$2:$AB$16)-$U1194)^2+(_xlfn.XLOOKUP(AV$1,$Z$2:$Z$16,$AC$2:$AC$16-$V1194)^2)))</f>
        <v/>
      </c>
      <c r="AW1194" s="124"/>
      <c r="AX1194" s="124"/>
      <c r="AY1194" s="125">
        <f t="shared" si="627"/>
        <v>0</v>
      </c>
      <c r="AZ1194" s="143">
        <f t="shared" si="628"/>
        <v>0</v>
      </c>
      <c r="BA1194" s="143">
        <f t="shared" si="629"/>
        <v>0</v>
      </c>
      <c r="BB1194" s="143">
        <f t="shared" si="630"/>
        <v>0</v>
      </c>
      <c r="BC1194" s="143">
        <f t="shared" si="631"/>
        <v>0</v>
      </c>
      <c r="BD1194" s="143">
        <f t="shared" si="632"/>
        <v>0</v>
      </c>
      <c r="BE1194" s="143">
        <f t="shared" si="633"/>
        <v>0</v>
      </c>
      <c r="BF1194" s="143">
        <f t="shared" si="634"/>
        <v>0</v>
      </c>
      <c r="BG1194" s="144">
        <f t="shared" si="635"/>
        <v>0</v>
      </c>
      <c r="BH1194" s="144">
        <f t="shared" si="636"/>
        <v>0</v>
      </c>
      <c r="BI1194" s="144">
        <f t="shared" si="637"/>
        <v>0</v>
      </c>
      <c r="BJ1194" s="144">
        <f t="shared" si="638"/>
        <v>0</v>
      </c>
      <c r="BK1194" s="144">
        <f t="shared" si="639"/>
        <v>0</v>
      </c>
      <c r="BL1194" s="144">
        <f t="shared" si="640"/>
        <v>0</v>
      </c>
      <c r="BM1194" s="145">
        <f t="shared" si="641"/>
        <v>0</v>
      </c>
      <c r="BN1194" s="124"/>
      <c r="BO1194" s="124"/>
      <c r="BP1194" s="124"/>
      <c r="BQ1194" s="124"/>
      <c r="BR1194" s="124"/>
      <c r="BS1194" s="124"/>
      <c r="BT1194" s="124"/>
      <c r="BU1194" s="124"/>
      <c r="BV1194" s="130"/>
      <c r="BW1194" s="130"/>
      <c r="BX1194" s="130"/>
      <c r="BY1194" s="130"/>
      <c r="BZ1194" s="130"/>
      <c r="CA1194" s="130"/>
      <c r="CB1194" s="130"/>
      <c r="CC1194" s="130"/>
      <c r="CD1194" s="130"/>
      <c r="CE1194" s="130"/>
      <c r="CF1194" s="130"/>
      <c r="CG1194" s="130"/>
      <c r="CH1194" s="130"/>
      <c r="CI1194" s="130"/>
      <c r="CJ1194" s="130"/>
      <c r="CM1194" s="159">
        <f t="shared" si="642"/>
        <v>0</v>
      </c>
      <c r="CN1194" s="160">
        <f t="shared" si="643"/>
        <v>0</v>
      </c>
      <c r="CO1194" s="160">
        <f t="shared" si="644"/>
        <v>0</v>
      </c>
      <c r="CP1194" s="160">
        <f t="shared" si="645"/>
        <v>0</v>
      </c>
      <c r="CQ1194" s="160">
        <f t="shared" si="646"/>
        <v>0</v>
      </c>
      <c r="CR1194" s="160" t="str">
        <f t="shared" si="647"/>
        <v/>
      </c>
      <c r="CS1194" s="160" t="str">
        <f t="shared" si="648"/>
        <v/>
      </c>
      <c r="CT1194" s="160" t="str">
        <f t="shared" si="649"/>
        <v/>
      </c>
      <c r="CU1194" s="162" t="str">
        <f t="shared" si="650"/>
        <v/>
      </c>
      <c r="CV1194" s="162" t="str">
        <f t="shared" si="651"/>
        <v/>
      </c>
      <c r="CW1194" s="162" t="str">
        <f t="shared" si="652"/>
        <v/>
      </c>
      <c r="CX1194" s="162" t="str">
        <f t="shared" si="653"/>
        <v/>
      </c>
      <c r="CY1194" s="162" t="str">
        <f t="shared" si="654"/>
        <v/>
      </c>
      <c r="CZ1194" s="162" t="str">
        <f t="shared" si="655"/>
        <v/>
      </c>
      <c r="DA1194" s="163" t="str">
        <f t="shared" si="656"/>
        <v/>
      </c>
    </row>
    <row r="1195" spans="1:105" ht="16.5" x14ac:dyDescent="0.3">
      <c r="A1195" s="135"/>
      <c r="B1195" s="136"/>
      <c r="C1195" s="136"/>
      <c r="D1195" s="137"/>
      <c r="E1195" s="176"/>
      <c r="F1195" s="182"/>
      <c r="G1195" s="183"/>
      <c r="H1195" s="183"/>
      <c r="I1195" s="183"/>
      <c r="J1195" s="183"/>
      <c r="K1195" s="183"/>
      <c r="L1195" s="183"/>
      <c r="M1195" s="186"/>
      <c r="N1195" s="182"/>
      <c r="O1195" s="184"/>
      <c r="P1195" s="178"/>
      <c r="Q1195" s="118">
        <f t="shared" si="625"/>
        <v>0</v>
      </c>
      <c r="R1195" s="3"/>
      <c r="S1195" s="3"/>
      <c r="T1195" s="4"/>
      <c r="U1195" s="4"/>
      <c r="V1195" s="99">
        <f t="shared" si="626"/>
        <v>0</v>
      </c>
      <c r="W1195" s="161"/>
      <c r="X1195" s="138"/>
      <c r="AH1195" s="158" t="str">
        <f t="array" ref="AH1195">IF(OR(AH$1=0, $A1195=""),"",SQRT((_xlfn.XLOOKUP(AH$1,$Z$2:$Z$16,$AA$2:$AA$16)-$T1195)^2+(_xlfn.XLOOKUP(AH$1,$Z$2:$Z$16,$AB$2:$AB$16)-$U1195)^2+(_xlfn.XLOOKUP(AH$1,$Z$2:$Z$16,$AC$2:$AC$16-$V1195)^2)))</f>
        <v/>
      </c>
      <c r="AI1195" s="140" t="str">
        <f t="array" ref="AI1195">IF(OR(AI$1=0, $A1195=""),"",SQRT((_xlfn.XLOOKUP(AI$1,$Z$2:$Z$16,$AA$2:$AA$16)-$T1195)^2+(_xlfn.XLOOKUP(AI$1,$Z$2:$Z$16,$AB$2:$AB$16)-$U1195)^2+(_xlfn.XLOOKUP(AI$1,$Z$2:$Z$16,$AC$2:$AC$16-$V1195)^2)))</f>
        <v/>
      </c>
      <c r="AJ1195" s="140" t="str">
        <f t="array" ref="AJ1195">IF(OR(AJ$1=0, $A1195=""),"",SQRT((_xlfn.XLOOKUP(AJ$1,$Z$2:$Z$16,$AA$2:$AA$16)-$T1195)^2+(_xlfn.XLOOKUP(AJ$1,$Z$2:$Z$16,$AB$2:$AB$16)-$U1195)^2+(_xlfn.XLOOKUP(AJ$1,$Z$2:$Z$16,$AC$2:$AC$16-$V1195)^2)))</f>
        <v/>
      </c>
      <c r="AK1195" s="140" t="str">
        <f t="array" ref="AK1195">IF(OR(AK$1=0, $A1195=""),"",SQRT((_xlfn.XLOOKUP(AK$1,$Z$2:$Z$16,$AA$2:$AA$16)-$T1195)^2+(_xlfn.XLOOKUP(AK$1,$Z$2:$Z$16,$AB$2:$AB$16)-$U1195)^2+(_xlfn.XLOOKUP(AK$1,$Z$2:$Z$16,$AC$2:$AC$16-$V1195)^2)))</f>
        <v/>
      </c>
      <c r="AL1195" s="140" t="str">
        <f t="array" ref="AL1195">IF(OR(AL$1=0, $A1195=""),"",SQRT((_xlfn.XLOOKUP(AL$1,$Z$2:$Z$16,$AA$2:$AA$16)-$T1195)^2+(_xlfn.XLOOKUP(AL$1,$Z$2:$Z$16,$AB$2:$AB$16)-$U1195)^2+(_xlfn.XLOOKUP(AL$1,$Z$2:$Z$16,$AC$2:$AC$16-$V1195)^2)))</f>
        <v/>
      </c>
      <c r="AM1195" s="140" t="str">
        <f t="array" ref="AM1195">IF(OR(AM$1=0, $A1195=""),"",SQRT((_xlfn.XLOOKUP(AM$1,$Z$2:$Z$16,$AA$2:$AA$16)-$T1195)^2+(_xlfn.XLOOKUP(AM$1,$Z$2:$Z$16,$AB$2:$AB$16)-$U1195)^2+(_xlfn.XLOOKUP(AM$1,$Z$2:$Z$16,$AC$2:$AC$16-$V1195)^2)))</f>
        <v/>
      </c>
      <c r="AN1195" s="140" t="str">
        <f t="array" ref="AN1195">IF(OR(AN$1=0, $A1195=""),"",SQRT((_xlfn.XLOOKUP(AN$1,$Z$2:$Z$16,$AA$2:$AA$16)-$T1195)^2+(_xlfn.XLOOKUP(AN$1,$Z$2:$Z$16,$AB$2:$AB$16)-$U1195)^2+(_xlfn.XLOOKUP(AN$1,$Z$2:$Z$16,$AC$2:$AC$16-$V1195)^2)))</f>
        <v/>
      </c>
      <c r="AO1195" s="140" t="str">
        <f t="array" ref="AO1195">IF(OR(AO$1=0, $A1195=""),"",SQRT((_xlfn.XLOOKUP(AO$1,$Z$2:$Z$16,$AA$2:$AA$16)-$T1195)^2+(_xlfn.XLOOKUP(AO$1,$Z$2:$Z$16,$AB$2:$AB$16)-$U1195)^2+(_xlfn.XLOOKUP(AO$1,$Z$2:$Z$16,$AC$2:$AC$16-$V1195)^2)))</f>
        <v/>
      </c>
      <c r="AP1195" s="141" t="str">
        <f t="array" ref="AP1195">IF(OR(AP$1=0, $A1195=""),"",SQRT((_xlfn.XLOOKUP(AP$1,$Z$2:$Z$16,$AA$2:$AA$16)-$T1195)^2+(_xlfn.XLOOKUP(AP$1,$Z$2:$Z$16,$AB$2:$AB$16)-$U1195)^2+(_xlfn.XLOOKUP(AP$1,$Z$2:$Z$16,$AC$2:$AC$16-$V1195)^2)))</f>
        <v/>
      </c>
      <c r="AQ1195" s="141" t="str">
        <f t="array" ref="AQ1195">IF(OR(AQ$1=0, $A1195=""),"",SQRT((_xlfn.XLOOKUP(AQ$1,$Z$2:$Z$16,$AA$2:$AA$16)-$T1195)^2+(_xlfn.XLOOKUP(AQ$1,$Z$2:$Z$16,$AB$2:$AB$16)-$U1195)^2+(_xlfn.XLOOKUP(AQ$1,$Z$2:$Z$16,$AC$2:$AC$16-$V1195)^2)))</f>
        <v/>
      </c>
      <c r="AR1195" s="141" t="str">
        <f t="array" ref="AR1195">IF(OR(AR$1=0, $A1195=""),"",SQRT((_xlfn.XLOOKUP(AR$1,$Z$2:$Z$16,$AA$2:$AA$16)-$T1195)^2+(_xlfn.XLOOKUP(AR$1,$Z$2:$Z$16,$AB$2:$AB$16)-$U1195)^2+(_xlfn.XLOOKUP(AR$1,$Z$2:$Z$16,$AC$2:$AC$16-$V1195)^2)))</f>
        <v/>
      </c>
      <c r="AS1195" s="141" t="str">
        <f t="array" ref="AS1195">IF(OR(AS$1=0, $A1195=""),"",SQRT((_xlfn.XLOOKUP(AS$1,$Z$2:$Z$16,$AA$2:$AA$16)-$T1195)^2+(_xlfn.XLOOKUP(AS$1,$Z$2:$Z$16,$AB$2:$AB$16)-$U1195)^2+(_xlfn.XLOOKUP(AS$1,$Z$2:$Z$16,$AC$2:$AC$16-$V1195)^2)))</f>
        <v/>
      </c>
      <c r="AT1195" s="141" t="str">
        <f t="array" ref="AT1195">IF(OR(AT$1=0, $A1195=""),"",SQRT((_xlfn.XLOOKUP(AT$1,$Z$2:$Z$16,$AA$2:$AA$16)-$T1195)^2+(_xlfn.XLOOKUP(AT$1,$Z$2:$Z$16,$AB$2:$AB$16)-$U1195)^2+(_xlfn.XLOOKUP(AT$1,$Z$2:$Z$16,$AC$2:$AC$16-$V1195)^2)))</f>
        <v/>
      </c>
      <c r="AU1195" s="141" t="str">
        <f t="array" ref="AU1195">IF(OR(AU$1=0, $A1195=""),"",SQRT((_xlfn.XLOOKUP(AU$1,$Z$2:$Z$16,$AA$2:$AA$16)-$T1195)^2+(_xlfn.XLOOKUP(AU$1,$Z$2:$Z$16,$AB$2:$AB$16)-$U1195)^2+(_xlfn.XLOOKUP(AU$1,$Z$2:$Z$16,$AC$2:$AC$16-$V1195)^2)))</f>
        <v/>
      </c>
      <c r="AV1195" s="142" t="str">
        <f t="array" ref="AV1195">IF(OR(AV$1=0, $A1195=""),"",SQRT((_xlfn.XLOOKUP(AV$1,$Z$2:$Z$16,$AA$2:$AA$16)-$T1195)^2+(_xlfn.XLOOKUP(AV$1,$Z$2:$Z$16,$AB$2:$AB$16)-$U1195)^2+(_xlfn.XLOOKUP(AV$1,$Z$2:$Z$16,$AC$2:$AC$16-$V1195)^2)))</f>
        <v/>
      </c>
      <c r="AW1195" s="124"/>
      <c r="AX1195" s="124"/>
      <c r="AY1195" s="125">
        <f t="shared" si="627"/>
        <v>0</v>
      </c>
      <c r="AZ1195" s="143">
        <f t="shared" si="628"/>
        <v>0</v>
      </c>
      <c r="BA1195" s="143">
        <f t="shared" si="629"/>
        <v>0</v>
      </c>
      <c r="BB1195" s="143">
        <f t="shared" si="630"/>
        <v>0</v>
      </c>
      <c r="BC1195" s="143">
        <f t="shared" si="631"/>
        <v>0</v>
      </c>
      <c r="BD1195" s="143">
        <f t="shared" si="632"/>
        <v>0</v>
      </c>
      <c r="BE1195" s="143">
        <f t="shared" si="633"/>
        <v>0</v>
      </c>
      <c r="BF1195" s="143">
        <f t="shared" si="634"/>
        <v>0</v>
      </c>
      <c r="BG1195" s="144">
        <f t="shared" si="635"/>
        <v>0</v>
      </c>
      <c r="BH1195" s="144">
        <f t="shared" si="636"/>
        <v>0</v>
      </c>
      <c r="BI1195" s="144">
        <f t="shared" si="637"/>
        <v>0</v>
      </c>
      <c r="BJ1195" s="144">
        <f t="shared" si="638"/>
        <v>0</v>
      </c>
      <c r="BK1195" s="144">
        <f t="shared" si="639"/>
        <v>0</v>
      </c>
      <c r="BL1195" s="144">
        <f t="shared" si="640"/>
        <v>0</v>
      </c>
      <c r="BM1195" s="145">
        <f t="shared" si="641"/>
        <v>0</v>
      </c>
      <c r="BN1195" s="124"/>
      <c r="BO1195" s="124"/>
      <c r="BP1195" s="124"/>
      <c r="BQ1195" s="124"/>
      <c r="BR1195" s="124"/>
      <c r="BS1195" s="124"/>
      <c r="BT1195" s="124"/>
      <c r="BU1195" s="124"/>
      <c r="BV1195" s="130"/>
      <c r="BW1195" s="130"/>
      <c r="BX1195" s="130"/>
      <c r="BY1195" s="130"/>
      <c r="BZ1195" s="130"/>
      <c r="CA1195" s="130"/>
      <c r="CB1195" s="130"/>
      <c r="CC1195" s="130"/>
      <c r="CD1195" s="130"/>
      <c r="CE1195" s="130"/>
      <c r="CF1195" s="130"/>
      <c r="CG1195" s="130"/>
      <c r="CH1195" s="130"/>
      <c r="CI1195" s="130"/>
      <c r="CJ1195" s="130"/>
      <c r="CM1195" s="159">
        <f t="shared" si="642"/>
        <v>0</v>
      </c>
      <c r="CN1195" s="160">
        <f t="shared" si="643"/>
        <v>0</v>
      </c>
      <c r="CO1195" s="160">
        <f t="shared" si="644"/>
        <v>0</v>
      </c>
      <c r="CP1195" s="160">
        <f t="shared" si="645"/>
        <v>0</v>
      </c>
      <c r="CQ1195" s="160">
        <f t="shared" si="646"/>
        <v>0</v>
      </c>
      <c r="CR1195" s="160" t="str">
        <f t="shared" si="647"/>
        <v/>
      </c>
      <c r="CS1195" s="160" t="str">
        <f t="shared" si="648"/>
        <v/>
      </c>
      <c r="CT1195" s="160" t="str">
        <f t="shared" si="649"/>
        <v/>
      </c>
      <c r="CU1195" s="162" t="str">
        <f t="shared" si="650"/>
        <v/>
      </c>
      <c r="CV1195" s="162" t="str">
        <f t="shared" si="651"/>
        <v/>
      </c>
      <c r="CW1195" s="162" t="str">
        <f t="shared" si="652"/>
        <v/>
      </c>
      <c r="CX1195" s="162" t="str">
        <f t="shared" si="653"/>
        <v/>
      </c>
      <c r="CY1195" s="162" t="str">
        <f t="shared" si="654"/>
        <v/>
      </c>
      <c r="CZ1195" s="162" t="str">
        <f t="shared" si="655"/>
        <v/>
      </c>
      <c r="DA1195" s="163" t="str">
        <f t="shared" si="656"/>
        <v/>
      </c>
    </row>
    <row r="1196" spans="1:105" ht="16.5" x14ac:dyDescent="0.3">
      <c r="A1196" s="135"/>
      <c r="B1196" s="136"/>
      <c r="C1196" s="136"/>
      <c r="D1196" s="137"/>
      <c r="E1196" s="176"/>
      <c r="F1196" s="182"/>
      <c r="G1196" s="183"/>
      <c r="H1196" s="183"/>
      <c r="I1196" s="183"/>
      <c r="J1196" s="183"/>
      <c r="K1196" s="183"/>
      <c r="L1196" s="183"/>
      <c r="M1196" s="186"/>
      <c r="N1196" s="182"/>
      <c r="O1196" s="184"/>
      <c r="P1196" s="178"/>
      <c r="Q1196" s="118">
        <f t="shared" si="625"/>
        <v>0</v>
      </c>
      <c r="R1196" s="3"/>
      <c r="S1196" s="3"/>
      <c r="T1196" s="4"/>
      <c r="U1196" s="4"/>
      <c r="V1196" s="99">
        <f t="shared" si="626"/>
        <v>0</v>
      </c>
      <c r="W1196" s="161"/>
      <c r="X1196" s="138"/>
      <c r="AH1196" s="158" t="str">
        <f t="array" ref="AH1196">IF(OR(AH$1=0, $A1196=""),"",SQRT((_xlfn.XLOOKUP(AH$1,$Z$2:$Z$16,$AA$2:$AA$16)-$T1196)^2+(_xlfn.XLOOKUP(AH$1,$Z$2:$Z$16,$AB$2:$AB$16)-$U1196)^2+(_xlfn.XLOOKUP(AH$1,$Z$2:$Z$16,$AC$2:$AC$16-$V1196)^2)))</f>
        <v/>
      </c>
      <c r="AI1196" s="140" t="str">
        <f t="array" ref="AI1196">IF(OR(AI$1=0, $A1196=""),"",SQRT((_xlfn.XLOOKUP(AI$1,$Z$2:$Z$16,$AA$2:$AA$16)-$T1196)^2+(_xlfn.XLOOKUP(AI$1,$Z$2:$Z$16,$AB$2:$AB$16)-$U1196)^2+(_xlfn.XLOOKUP(AI$1,$Z$2:$Z$16,$AC$2:$AC$16-$V1196)^2)))</f>
        <v/>
      </c>
      <c r="AJ1196" s="140" t="str">
        <f t="array" ref="AJ1196">IF(OR(AJ$1=0, $A1196=""),"",SQRT((_xlfn.XLOOKUP(AJ$1,$Z$2:$Z$16,$AA$2:$AA$16)-$T1196)^2+(_xlfn.XLOOKUP(AJ$1,$Z$2:$Z$16,$AB$2:$AB$16)-$U1196)^2+(_xlfn.XLOOKUP(AJ$1,$Z$2:$Z$16,$AC$2:$AC$16-$V1196)^2)))</f>
        <v/>
      </c>
      <c r="AK1196" s="140" t="str">
        <f t="array" ref="AK1196">IF(OR(AK$1=0, $A1196=""),"",SQRT((_xlfn.XLOOKUP(AK$1,$Z$2:$Z$16,$AA$2:$AA$16)-$T1196)^2+(_xlfn.XLOOKUP(AK$1,$Z$2:$Z$16,$AB$2:$AB$16)-$U1196)^2+(_xlfn.XLOOKUP(AK$1,$Z$2:$Z$16,$AC$2:$AC$16-$V1196)^2)))</f>
        <v/>
      </c>
      <c r="AL1196" s="140" t="str">
        <f t="array" ref="AL1196">IF(OR(AL$1=0, $A1196=""),"",SQRT((_xlfn.XLOOKUP(AL$1,$Z$2:$Z$16,$AA$2:$AA$16)-$T1196)^2+(_xlfn.XLOOKUP(AL$1,$Z$2:$Z$16,$AB$2:$AB$16)-$U1196)^2+(_xlfn.XLOOKUP(AL$1,$Z$2:$Z$16,$AC$2:$AC$16-$V1196)^2)))</f>
        <v/>
      </c>
      <c r="AM1196" s="140" t="str">
        <f t="array" ref="AM1196">IF(OR(AM$1=0, $A1196=""),"",SQRT((_xlfn.XLOOKUP(AM$1,$Z$2:$Z$16,$AA$2:$AA$16)-$T1196)^2+(_xlfn.XLOOKUP(AM$1,$Z$2:$Z$16,$AB$2:$AB$16)-$U1196)^2+(_xlfn.XLOOKUP(AM$1,$Z$2:$Z$16,$AC$2:$AC$16-$V1196)^2)))</f>
        <v/>
      </c>
      <c r="AN1196" s="140" t="str">
        <f t="array" ref="AN1196">IF(OR(AN$1=0, $A1196=""),"",SQRT((_xlfn.XLOOKUP(AN$1,$Z$2:$Z$16,$AA$2:$AA$16)-$T1196)^2+(_xlfn.XLOOKUP(AN$1,$Z$2:$Z$16,$AB$2:$AB$16)-$U1196)^2+(_xlfn.XLOOKUP(AN$1,$Z$2:$Z$16,$AC$2:$AC$16-$V1196)^2)))</f>
        <v/>
      </c>
      <c r="AO1196" s="140" t="str">
        <f t="array" ref="AO1196">IF(OR(AO$1=0, $A1196=""),"",SQRT((_xlfn.XLOOKUP(AO$1,$Z$2:$Z$16,$AA$2:$AA$16)-$T1196)^2+(_xlfn.XLOOKUP(AO$1,$Z$2:$Z$16,$AB$2:$AB$16)-$U1196)^2+(_xlfn.XLOOKUP(AO$1,$Z$2:$Z$16,$AC$2:$AC$16-$V1196)^2)))</f>
        <v/>
      </c>
      <c r="AP1196" s="141" t="str">
        <f t="array" ref="AP1196">IF(OR(AP$1=0, $A1196=""),"",SQRT((_xlfn.XLOOKUP(AP$1,$Z$2:$Z$16,$AA$2:$AA$16)-$T1196)^2+(_xlfn.XLOOKUP(AP$1,$Z$2:$Z$16,$AB$2:$AB$16)-$U1196)^2+(_xlfn.XLOOKUP(AP$1,$Z$2:$Z$16,$AC$2:$AC$16-$V1196)^2)))</f>
        <v/>
      </c>
      <c r="AQ1196" s="141" t="str">
        <f t="array" ref="AQ1196">IF(OR(AQ$1=0, $A1196=""),"",SQRT((_xlfn.XLOOKUP(AQ$1,$Z$2:$Z$16,$AA$2:$AA$16)-$T1196)^2+(_xlfn.XLOOKUP(AQ$1,$Z$2:$Z$16,$AB$2:$AB$16)-$U1196)^2+(_xlfn.XLOOKUP(AQ$1,$Z$2:$Z$16,$AC$2:$AC$16-$V1196)^2)))</f>
        <v/>
      </c>
      <c r="AR1196" s="141" t="str">
        <f t="array" ref="AR1196">IF(OR(AR$1=0, $A1196=""),"",SQRT((_xlfn.XLOOKUP(AR$1,$Z$2:$Z$16,$AA$2:$AA$16)-$T1196)^2+(_xlfn.XLOOKUP(AR$1,$Z$2:$Z$16,$AB$2:$AB$16)-$U1196)^2+(_xlfn.XLOOKUP(AR$1,$Z$2:$Z$16,$AC$2:$AC$16-$V1196)^2)))</f>
        <v/>
      </c>
      <c r="AS1196" s="141" t="str">
        <f t="array" ref="AS1196">IF(OR(AS$1=0, $A1196=""),"",SQRT((_xlfn.XLOOKUP(AS$1,$Z$2:$Z$16,$AA$2:$AA$16)-$T1196)^2+(_xlfn.XLOOKUP(AS$1,$Z$2:$Z$16,$AB$2:$AB$16)-$U1196)^2+(_xlfn.XLOOKUP(AS$1,$Z$2:$Z$16,$AC$2:$AC$16-$V1196)^2)))</f>
        <v/>
      </c>
      <c r="AT1196" s="141" t="str">
        <f t="array" ref="AT1196">IF(OR(AT$1=0, $A1196=""),"",SQRT((_xlfn.XLOOKUP(AT$1,$Z$2:$Z$16,$AA$2:$AA$16)-$T1196)^2+(_xlfn.XLOOKUP(AT$1,$Z$2:$Z$16,$AB$2:$AB$16)-$U1196)^2+(_xlfn.XLOOKUP(AT$1,$Z$2:$Z$16,$AC$2:$AC$16-$V1196)^2)))</f>
        <v/>
      </c>
      <c r="AU1196" s="141" t="str">
        <f t="array" ref="AU1196">IF(OR(AU$1=0, $A1196=""),"",SQRT((_xlfn.XLOOKUP(AU$1,$Z$2:$Z$16,$AA$2:$AA$16)-$T1196)^2+(_xlfn.XLOOKUP(AU$1,$Z$2:$Z$16,$AB$2:$AB$16)-$U1196)^2+(_xlfn.XLOOKUP(AU$1,$Z$2:$Z$16,$AC$2:$AC$16-$V1196)^2)))</f>
        <v/>
      </c>
      <c r="AV1196" s="142" t="str">
        <f t="array" ref="AV1196">IF(OR(AV$1=0, $A1196=""),"",SQRT((_xlfn.XLOOKUP(AV$1,$Z$2:$Z$16,$AA$2:$AA$16)-$T1196)^2+(_xlfn.XLOOKUP(AV$1,$Z$2:$Z$16,$AB$2:$AB$16)-$U1196)^2+(_xlfn.XLOOKUP(AV$1,$Z$2:$Z$16,$AC$2:$AC$16-$V1196)^2)))</f>
        <v/>
      </c>
      <c r="AW1196" s="124"/>
      <c r="AX1196" s="124"/>
      <c r="AY1196" s="125">
        <f t="shared" si="627"/>
        <v>0</v>
      </c>
      <c r="AZ1196" s="143">
        <f t="shared" si="628"/>
        <v>0</v>
      </c>
      <c r="BA1196" s="143">
        <f t="shared" si="629"/>
        <v>0</v>
      </c>
      <c r="BB1196" s="143">
        <f t="shared" si="630"/>
        <v>0</v>
      </c>
      <c r="BC1196" s="143">
        <f t="shared" si="631"/>
        <v>0</v>
      </c>
      <c r="BD1196" s="143">
        <f t="shared" si="632"/>
        <v>0</v>
      </c>
      <c r="BE1196" s="143">
        <f t="shared" si="633"/>
        <v>0</v>
      </c>
      <c r="BF1196" s="143">
        <f t="shared" si="634"/>
        <v>0</v>
      </c>
      <c r="BG1196" s="144">
        <f t="shared" si="635"/>
        <v>0</v>
      </c>
      <c r="BH1196" s="144">
        <f t="shared" si="636"/>
        <v>0</v>
      </c>
      <c r="BI1196" s="144">
        <f t="shared" si="637"/>
        <v>0</v>
      </c>
      <c r="BJ1196" s="144">
        <f t="shared" si="638"/>
        <v>0</v>
      </c>
      <c r="BK1196" s="144">
        <f t="shared" si="639"/>
        <v>0</v>
      </c>
      <c r="BL1196" s="144">
        <f t="shared" si="640"/>
        <v>0</v>
      </c>
      <c r="BM1196" s="145">
        <f t="shared" si="641"/>
        <v>0</v>
      </c>
      <c r="BN1196" s="124"/>
      <c r="BO1196" s="124"/>
      <c r="BP1196" s="124"/>
      <c r="BQ1196" s="124"/>
      <c r="BR1196" s="124"/>
      <c r="BS1196" s="124"/>
      <c r="BT1196" s="124"/>
      <c r="BU1196" s="124"/>
      <c r="BV1196" s="130"/>
      <c r="BW1196" s="130"/>
      <c r="BX1196" s="130"/>
      <c r="BY1196" s="130"/>
      <c r="BZ1196" s="130"/>
      <c r="CA1196" s="130"/>
      <c r="CB1196" s="130"/>
      <c r="CC1196" s="130"/>
      <c r="CD1196" s="130"/>
      <c r="CE1196" s="130"/>
      <c r="CF1196" s="130"/>
      <c r="CG1196" s="130"/>
      <c r="CH1196" s="130"/>
      <c r="CI1196" s="130"/>
      <c r="CJ1196" s="130"/>
      <c r="CM1196" s="159">
        <f t="shared" si="642"/>
        <v>0</v>
      </c>
      <c r="CN1196" s="160">
        <f t="shared" si="643"/>
        <v>0</v>
      </c>
      <c r="CO1196" s="160">
        <f t="shared" si="644"/>
        <v>0</v>
      </c>
      <c r="CP1196" s="160">
        <f t="shared" si="645"/>
        <v>0</v>
      </c>
      <c r="CQ1196" s="160">
        <f t="shared" si="646"/>
        <v>0</v>
      </c>
      <c r="CR1196" s="160" t="str">
        <f t="shared" si="647"/>
        <v/>
      </c>
      <c r="CS1196" s="160" t="str">
        <f t="shared" si="648"/>
        <v/>
      </c>
      <c r="CT1196" s="160" t="str">
        <f t="shared" si="649"/>
        <v/>
      </c>
      <c r="CU1196" s="162" t="str">
        <f t="shared" si="650"/>
        <v/>
      </c>
      <c r="CV1196" s="162" t="str">
        <f t="shared" si="651"/>
        <v/>
      </c>
      <c r="CW1196" s="162" t="str">
        <f t="shared" si="652"/>
        <v/>
      </c>
      <c r="CX1196" s="162" t="str">
        <f t="shared" si="653"/>
        <v/>
      </c>
      <c r="CY1196" s="162" t="str">
        <f t="shared" si="654"/>
        <v/>
      </c>
      <c r="CZ1196" s="162" t="str">
        <f t="shared" si="655"/>
        <v/>
      </c>
      <c r="DA1196" s="163" t="str">
        <f t="shared" si="656"/>
        <v/>
      </c>
    </row>
    <row r="1197" spans="1:105" ht="16.5" x14ac:dyDescent="0.3">
      <c r="A1197" s="135"/>
      <c r="B1197" s="136"/>
      <c r="C1197" s="136"/>
      <c r="D1197" s="137"/>
      <c r="E1197" s="176"/>
      <c r="F1197" s="182"/>
      <c r="G1197" s="183"/>
      <c r="H1197" s="183"/>
      <c r="I1197" s="183"/>
      <c r="J1197" s="183"/>
      <c r="K1197" s="183"/>
      <c r="L1197" s="183"/>
      <c r="M1197" s="186"/>
      <c r="N1197" s="182"/>
      <c r="O1197" s="184"/>
      <c r="P1197" s="178"/>
      <c r="Q1197" s="118">
        <f t="shared" si="625"/>
        <v>0</v>
      </c>
      <c r="R1197" s="3"/>
      <c r="S1197" s="3"/>
      <c r="T1197" s="4"/>
      <c r="U1197" s="4"/>
      <c r="V1197" s="99">
        <f t="shared" si="626"/>
        <v>0</v>
      </c>
      <c r="W1197" s="161"/>
      <c r="X1197" s="138"/>
      <c r="AH1197" s="158" t="str">
        <f t="array" ref="AH1197">IF(OR(AH$1=0, $A1197=""),"",SQRT((_xlfn.XLOOKUP(AH$1,$Z$2:$Z$16,$AA$2:$AA$16)-$T1197)^2+(_xlfn.XLOOKUP(AH$1,$Z$2:$Z$16,$AB$2:$AB$16)-$U1197)^2+(_xlfn.XLOOKUP(AH$1,$Z$2:$Z$16,$AC$2:$AC$16-$V1197)^2)))</f>
        <v/>
      </c>
      <c r="AI1197" s="140" t="str">
        <f t="array" ref="AI1197">IF(OR(AI$1=0, $A1197=""),"",SQRT((_xlfn.XLOOKUP(AI$1,$Z$2:$Z$16,$AA$2:$AA$16)-$T1197)^2+(_xlfn.XLOOKUP(AI$1,$Z$2:$Z$16,$AB$2:$AB$16)-$U1197)^2+(_xlfn.XLOOKUP(AI$1,$Z$2:$Z$16,$AC$2:$AC$16-$V1197)^2)))</f>
        <v/>
      </c>
      <c r="AJ1197" s="140" t="str">
        <f t="array" ref="AJ1197">IF(OR(AJ$1=0, $A1197=""),"",SQRT((_xlfn.XLOOKUP(AJ$1,$Z$2:$Z$16,$AA$2:$AA$16)-$T1197)^2+(_xlfn.XLOOKUP(AJ$1,$Z$2:$Z$16,$AB$2:$AB$16)-$U1197)^2+(_xlfn.XLOOKUP(AJ$1,$Z$2:$Z$16,$AC$2:$AC$16-$V1197)^2)))</f>
        <v/>
      </c>
      <c r="AK1197" s="140" t="str">
        <f t="array" ref="AK1197">IF(OR(AK$1=0, $A1197=""),"",SQRT((_xlfn.XLOOKUP(AK$1,$Z$2:$Z$16,$AA$2:$AA$16)-$T1197)^2+(_xlfn.XLOOKUP(AK$1,$Z$2:$Z$16,$AB$2:$AB$16)-$U1197)^2+(_xlfn.XLOOKUP(AK$1,$Z$2:$Z$16,$AC$2:$AC$16-$V1197)^2)))</f>
        <v/>
      </c>
      <c r="AL1197" s="140" t="str">
        <f t="array" ref="AL1197">IF(OR(AL$1=0, $A1197=""),"",SQRT((_xlfn.XLOOKUP(AL$1,$Z$2:$Z$16,$AA$2:$AA$16)-$T1197)^2+(_xlfn.XLOOKUP(AL$1,$Z$2:$Z$16,$AB$2:$AB$16)-$U1197)^2+(_xlfn.XLOOKUP(AL$1,$Z$2:$Z$16,$AC$2:$AC$16-$V1197)^2)))</f>
        <v/>
      </c>
      <c r="AM1197" s="140" t="str">
        <f t="array" ref="AM1197">IF(OR(AM$1=0, $A1197=""),"",SQRT((_xlfn.XLOOKUP(AM$1,$Z$2:$Z$16,$AA$2:$AA$16)-$T1197)^2+(_xlfn.XLOOKUP(AM$1,$Z$2:$Z$16,$AB$2:$AB$16)-$U1197)^2+(_xlfn.XLOOKUP(AM$1,$Z$2:$Z$16,$AC$2:$AC$16-$V1197)^2)))</f>
        <v/>
      </c>
      <c r="AN1197" s="140" t="str">
        <f t="array" ref="AN1197">IF(OR(AN$1=0, $A1197=""),"",SQRT((_xlfn.XLOOKUP(AN$1,$Z$2:$Z$16,$AA$2:$AA$16)-$T1197)^2+(_xlfn.XLOOKUP(AN$1,$Z$2:$Z$16,$AB$2:$AB$16)-$U1197)^2+(_xlfn.XLOOKUP(AN$1,$Z$2:$Z$16,$AC$2:$AC$16-$V1197)^2)))</f>
        <v/>
      </c>
      <c r="AO1197" s="140" t="str">
        <f t="array" ref="AO1197">IF(OR(AO$1=0, $A1197=""),"",SQRT((_xlfn.XLOOKUP(AO$1,$Z$2:$Z$16,$AA$2:$AA$16)-$T1197)^2+(_xlfn.XLOOKUP(AO$1,$Z$2:$Z$16,$AB$2:$AB$16)-$U1197)^2+(_xlfn.XLOOKUP(AO$1,$Z$2:$Z$16,$AC$2:$AC$16-$V1197)^2)))</f>
        <v/>
      </c>
      <c r="AP1197" s="141" t="str">
        <f t="array" ref="AP1197">IF(OR(AP$1=0, $A1197=""),"",SQRT((_xlfn.XLOOKUP(AP$1,$Z$2:$Z$16,$AA$2:$AA$16)-$T1197)^2+(_xlfn.XLOOKUP(AP$1,$Z$2:$Z$16,$AB$2:$AB$16)-$U1197)^2+(_xlfn.XLOOKUP(AP$1,$Z$2:$Z$16,$AC$2:$AC$16-$V1197)^2)))</f>
        <v/>
      </c>
      <c r="AQ1197" s="141" t="str">
        <f t="array" ref="AQ1197">IF(OR(AQ$1=0, $A1197=""),"",SQRT((_xlfn.XLOOKUP(AQ$1,$Z$2:$Z$16,$AA$2:$AA$16)-$T1197)^2+(_xlfn.XLOOKUP(AQ$1,$Z$2:$Z$16,$AB$2:$AB$16)-$U1197)^2+(_xlfn.XLOOKUP(AQ$1,$Z$2:$Z$16,$AC$2:$AC$16-$V1197)^2)))</f>
        <v/>
      </c>
      <c r="AR1197" s="141" t="str">
        <f t="array" ref="AR1197">IF(OR(AR$1=0, $A1197=""),"",SQRT((_xlfn.XLOOKUP(AR$1,$Z$2:$Z$16,$AA$2:$AA$16)-$T1197)^2+(_xlfn.XLOOKUP(AR$1,$Z$2:$Z$16,$AB$2:$AB$16)-$U1197)^2+(_xlfn.XLOOKUP(AR$1,$Z$2:$Z$16,$AC$2:$AC$16-$V1197)^2)))</f>
        <v/>
      </c>
      <c r="AS1197" s="141" t="str">
        <f t="array" ref="AS1197">IF(OR(AS$1=0, $A1197=""),"",SQRT((_xlfn.XLOOKUP(AS$1,$Z$2:$Z$16,$AA$2:$AA$16)-$T1197)^2+(_xlfn.XLOOKUP(AS$1,$Z$2:$Z$16,$AB$2:$AB$16)-$U1197)^2+(_xlfn.XLOOKUP(AS$1,$Z$2:$Z$16,$AC$2:$AC$16-$V1197)^2)))</f>
        <v/>
      </c>
      <c r="AT1197" s="141" t="str">
        <f t="array" ref="AT1197">IF(OR(AT$1=0, $A1197=""),"",SQRT((_xlfn.XLOOKUP(AT$1,$Z$2:$Z$16,$AA$2:$AA$16)-$T1197)^2+(_xlfn.XLOOKUP(AT$1,$Z$2:$Z$16,$AB$2:$AB$16)-$U1197)^2+(_xlfn.XLOOKUP(AT$1,$Z$2:$Z$16,$AC$2:$AC$16-$V1197)^2)))</f>
        <v/>
      </c>
      <c r="AU1197" s="141" t="str">
        <f t="array" ref="AU1197">IF(OR(AU$1=0, $A1197=""),"",SQRT((_xlfn.XLOOKUP(AU$1,$Z$2:$Z$16,$AA$2:$AA$16)-$T1197)^2+(_xlfn.XLOOKUP(AU$1,$Z$2:$Z$16,$AB$2:$AB$16)-$U1197)^2+(_xlfn.XLOOKUP(AU$1,$Z$2:$Z$16,$AC$2:$AC$16-$V1197)^2)))</f>
        <v/>
      </c>
      <c r="AV1197" s="142" t="str">
        <f t="array" ref="AV1197">IF(OR(AV$1=0, $A1197=""),"",SQRT((_xlfn.XLOOKUP(AV$1,$Z$2:$Z$16,$AA$2:$AA$16)-$T1197)^2+(_xlfn.XLOOKUP(AV$1,$Z$2:$Z$16,$AB$2:$AB$16)-$U1197)^2+(_xlfn.XLOOKUP(AV$1,$Z$2:$Z$16,$AC$2:$AC$16-$V1197)^2)))</f>
        <v/>
      </c>
      <c r="AW1197" s="124"/>
      <c r="AX1197" s="124"/>
      <c r="AY1197" s="125">
        <f t="shared" si="627"/>
        <v>0</v>
      </c>
      <c r="AZ1197" s="143">
        <f t="shared" si="628"/>
        <v>0</v>
      </c>
      <c r="BA1197" s="143">
        <f t="shared" si="629"/>
        <v>0</v>
      </c>
      <c r="BB1197" s="143">
        <f t="shared" si="630"/>
        <v>0</v>
      </c>
      <c r="BC1197" s="143">
        <f t="shared" si="631"/>
        <v>0</v>
      </c>
      <c r="BD1197" s="143">
        <f t="shared" si="632"/>
        <v>0</v>
      </c>
      <c r="BE1197" s="143">
        <f t="shared" si="633"/>
        <v>0</v>
      </c>
      <c r="BF1197" s="143">
        <f t="shared" si="634"/>
        <v>0</v>
      </c>
      <c r="BG1197" s="144">
        <f t="shared" si="635"/>
        <v>0</v>
      </c>
      <c r="BH1197" s="144">
        <f t="shared" si="636"/>
        <v>0</v>
      </c>
      <c r="BI1197" s="144">
        <f t="shared" si="637"/>
        <v>0</v>
      </c>
      <c r="BJ1197" s="144">
        <f t="shared" si="638"/>
        <v>0</v>
      </c>
      <c r="BK1197" s="144">
        <f t="shared" si="639"/>
        <v>0</v>
      </c>
      <c r="BL1197" s="144">
        <f t="shared" si="640"/>
        <v>0</v>
      </c>
      <c r="BM1197" s="145">
        <f t="shared" si="641"/>
        <v>0</v>
      </c>
      <c r="BN1197" s="124"/>
      <c r="BO1197" s="124"/>
      <c r="BP1197" s="124"/>
      <c r="BQ1197" s="124"/>
      <c r="BR1197" s="124"/>
      <c r="BS1197" s="124"/>
      <c r="BT1197" s="124"/>
      <c r="BU1197" s="124"/>
      <c r="BV1197" s="130"/>
      <c r="BW1197" s="130"/>
      <c r="BX1197" s="130"/>
      <c r="BY1197" s="130"/>
      <c r="BZ1197" s="130"/>
      <c r="CA1197" s="130"/>
      <c r="CB1197" s="130"/>
      <c r="CC1197" s="130"/>
      <c r="CD1197" s="130"/>
      <c r="CE1197" s="130"/>
      <c r="CF1197" s="130"/>
      <c r="CG1197" s="130"/>
      <c r="CH1197" s="130"/>
      <c r="CI1197" s="130"/>
      <c r="CJ1197" s="130"/>
      <c r="CM1197" s="159">
        <f t="shared" si="642"/>
        <v>0</v>
      </c>
      <c r="CN1197" s="160">
        <f t="shared" si="643"/>
        <v>0</v>
      </c>
      <c r="CO1197" s="160">
        <f t="shared" si="644"/>
        <v>0</v>
      </c>
      <c r="CP1197" s="160">
        <f t="shared" si="645"/>
        <v>0</v>
      </c>
      <c r="CQ1197" s="160">
        <f t="shared" si="646"/>
        <v>0</v>
      </c>
      <c r="CR1197" s="160" t="str">
        <f t="shared" si="647"/>
        <v/>
      </c>
      <c r="CS1197" s="160" t="str">
        <f t="shared" si="648"/>
        <v/>
      </c>
      <c r="CT1197" s="160" t="str">
        <f t="shared" si="649"/>
        <v/>
      </c>
      <c r="CU1197" s="162" t="str">
        <f t="shared" si="650"/>
        <v/>
      </c>
      <c r="CV1197" s="162" t="str">
        <f t="shared" si="651"/>
        <v/>
      </c>
      <c r="CW1197" s="162" t="str">
        <f t="shared" si="652"/>
        <v/>
      </c>
      <c r="CX1197" s="162" t="str">
        <f t="shared" si="653"/>
        <v/>
      </c>
      <c r="CY1197" s="162" t="str">
        <f t="shared" si="654"/>
        <v/>
      </c>
      <c r="CZ1197" s="162" t="str">
        <f t="shared" si="655"/>
        <v/>
      </c>
      <c r="DA1197" s="163" t="str">
        <f t="shared" si="656"/>
        <v/>
      </c>
    </row>
    <row r="1198" spans="1:105" ht="16.5" x14ac:dyDescent="0.3">
      <c r="A1198" s="135"/>
      <c r="B1198" s="136"/>
      <c r="C1198" s="136"/>
      <c r="D1198" s="137"/>
      <c r="E1198" s="176"/>
      <c r="F1198" s="182"/>
      <c r="G1198" s="183"/>
      <c r="H1198" s="183"/>
      <c r="I1198" s="183"/>
      <c r="J1198" s="183"/>
      <c r="K1198" s="183"/>
      <c r="L1198" s="183"/>
      <c r="M1198" s="186"/>
      <c r="N1198" s="182"/>
      <c r="O1198" s="184"/>
      <c r="P1198" s="178"/>
      <c r="Q1198" s="118">
        <f t="shared" si="625"/>
        <v>0</v>
      </c>
      <c r="R1198" s="3"/>
      <c r="S1198" s="3"/>
      <c r="T1198" s="4"/>
      <c r="U1198" s="4"/>
      <c r="V1198" s="99">
        <f t="shared" si="626"/>
        <v>0</v>
      </c>
      <c r="W1198" s="161"/>
      <c r="X1198" s="138"/>
      <c r="AH1198" s="158" t="str">
        <f t="array" ref="AH1198">IF(OR(AH$1=0, $A1198=""),"",SQRT((_xlfn.XLOOKUP(AH$1,$Z$2:$Z$16,$AA$2:$AA$16)-$T1198)^2+(_xlfn.XLOOKUP(AH$1,$Z$2:$Z$16,$AB$2:$AB$16)-$U1198)^2+(_xlfn.XLOOKUP(AH$1,$Z$2:$Z$16,$AC$2:$AC$16-$V1198)^2)))</f>
        <v/>
      </c>
      <c r="AI1198" s="140" t="str">
        <f t="array" ref="AI1198">IF(OR(AI$1=0, $A1198=""),"",SQRT((_xlfn.XLOOKUP(AI$1,$Z$2:$Z$16,$AA$2:$AA$16)-$T1198)^2+(_xlfn.XLOOKUP(AI$1,$Z$2:$Z$16,$AB$2:$AB$16)-$U1198)^2+(_xlfn.XLOOKUP(AI$1,$Z$2:$Z$16,$AC$2:$AC$16-$V1198)^2)))</f>
        <v/>
      </c>
      <c r="AJ1198" s="140" t="str">
        <f t="array" ref="AJ1198">IF(OR(AJ$1=0, $A1198=""),"",SQRT((_xlfn.XLOOKUP(AJ$1,$Z$2:$Z$16,$AA$2:$AA$16)-$T1198)^2+(_xlfn.XLOOKUP(AJ$1,$Z$2:$Z$16,$AB$2:$AB$16)-$U1198)^2+(_xlfn.XLOOKUP(AJ$1,$Z$2:$Z$16,$AC$2:$AC$16-$V1198)^2)))</f>
        <v/>
      </c>
      <c r="AK1198" s="140" t="str">
        <f t="array" ref="AK1198">IF(OR(AK$1=0, $A1198=""),"",SQRT((_xlfn.XLOOKUP(AK$1,$Z$2:$Z$16,$AA$2:$AA$16)-$T1198)^2+(_xlfn.XLOOKUP(AK$1,$Z$2:$Z$16,$AB$2:$AB$16)-$U1198)^2+(_xlfn.XLOOKUP(AK$1,$Z$2:$Z$16,$AC$2:$AC$16-$V1198)^2)))</f>
        <v/>
      </c>
      <c r="AL1198" s="140" t="str">
        <f t="array" ref="AL1198">IF(OR(AL$1=0, $A1198=""),"",SQRT((_xlfn.XLOOKUP(AL$1,$Z$2:$Z$16,$AA$2:$AA$16)-$T1198)^2+(_xlfn.XLOOKUP(AL$1,$Z$2:$Z$16,$AB$2:$AB$16)-$U1198)^2+(_xlfn.XLOOKUP(AL$1,$Z$2:$Z$16,$AC$2:$AC$16-$V1198)^2)))</f>
        <v/>
      </c>
      <c r="AM1198" s="140" t="str">
        <f t="array" ref="AM1198">IF(OR(AM$1=0, $A1198=""),"",SQRT((_xlfn.XLOOKUP(AM$1,$Z$2:$Z$16,$AA$2:$AA$16)-$T1198)^2+(_xlfn.XLOOKUP(AM$1,$Z$2:$Z$16,$AB$2:$AB$16)-$U1198)^2+(_xlfn.XLOOKUP(AM$1,$Z$2:$Z$16,$AC$2:$AC$16-$V1198)^2)))</f>
        <v/>
      </c>
      <c r="AN1198" s="140" t="str">
        <f t="array" ref="AN1198">IF(OR(AN$1=0, $A1198=""),"",SQRT((_xlfn.XLOOKUP(AN$1,$Z$2:$Z$16,$AA$2:$AA$16)-$T1198)^2+(_xlfn.XLOOKUP(AN$1,$Z$2:$Z$16,$AB$2:$AB$16)-$U1198)^2+(_xlfn.XLOOKUP(AN$1,$Z$2:$Z$16,$AC$2:$AC$16-$V1198)^2)))</f>
        <v/>
      </c>
      <c r="AO1198" s="140" t="str">
        <f t="array" ref="AO1198">IF(OR(AO$1=0, $A1198=""),"",SQRT((_xlfn.XLOOKUP(AO$1,$Z$2:$Z$16,$AA$2:$AA$16)-$T1198)^2+(_xlfn.XLOOKUP(AO$1,$Z$2:$Z$16,$AB$2:$AB$16)-$U1198)^2+(_xlfn.XLOOKUP(AO$1,$Z$2:$Z$16,$AC$2:$AC$16-$V1198)^2)))</f>
        <v/>
      </c>
      <c r="AP1198" s="141" t="str">
        <f t="array" ref="AP1198">IF(OR(AP$1=0, $A1198=""),"",SQRT((_xlfn.XLOOKUP(AP$1,$Z$2:$Z$16,$AA$2:$AA$16)-$T1198)^2+(_xlfn.XLOOKUP(AP$1,$Z$2:$Z$16,$AB$2:$AB$16)-$U1198)^2+(_xlfn.XLOOKUP(AP$1,$Z$2:$Z$16,$AC$2:$AC$16-$V1198)^2)))</f>
        <v/>
      </c>
      <c r="AQ1198" s="141" t="str">
        <f t="array" ref="AQ1198">IF(OR(AQ$1=0, $A1198=""),"",SQRT((_xlfn.XLOOKUP(AQ$1,$Z$2:$Z$16,$AA$2:$AA$16)-$T1198)^2+(_xlfn.XLOOKUP(AQ$1,$Z$2:$Z$16,$AB$2:$AB$16)-$U1198)^2+(_xlfn.XLOOKUP(AQ$1,$Z$2:$Z$16,$AC$2:$AC$16-$V1198)^2)))</f>
        <v/>
      </c>
      <c r="AR1198" s="141" t="str">
        <f t="array" ref="AR1198">IF(OR(AR$1=0, $A1198=""),"",SQRT((_xlfn.XLOOKUP(AR$1,$Z$2:$Z$16,$AA$2:$AA$16)-$T1198)^2+(_xlfn.XLOOKUP(AR$1,$Z$2:$Z$16,$AB$2:$AB$16)-$U1198)^2+(_xlfn.XLOOKUP(AR$1,$Z$2:$Z$16,$AC$2:$AC$16-$V1198)^2)))</f>
        <v/>
      </c>
      <c r="AS1198" s="141" t="str">
        <f t="array" ref="AS1198">IF(OR(AS$1=0, $A1198=""),"",SQRT((_xlfn.XLOOKUP(AS$1,$Z$2:$Z$16,$AA$2:$AA$16)-$T1198)^2+(_xlfn.XLOOKUP(AS$1,$Z$2:$Z$16,$AB$2:$AB$16)-$U1198)^2+(_xlfn.XLOOKUP(AS$1,$Z$2:$Z$16,$AC$2:$AC$16-$V1198)^2)))</f>
        <v/>
      </c>
      <c r="AT1198" s="141" t="str">
        <f t="array" ref="AT1198">IF(OR(AT$1=0, $A1198=""),"",SQRT((_xlfn.XLOOKUP(AT$1,$Z$2:$Z$16,$AA$2:$AA$16)-$T1198)^2+(_xlfn.XLOOKUP(AT$1,$Z$2:$Z$16,$AB$2:$AB$16)-$U1198)^2+(_xlfn.XLOOKUP(AT$1,$Z$2:$Z$16,$AC$2:$AC$16-$V1198)^2)))</f>
        <v/>
      </c>
      <c r="AU1198" s="141" t="str">
        <f t="array" ref="AU1198">IF(OR(AU$1=0, $A1198=""),"",SQRT((_xlfn.XLOOKUP(AU$1,$Z$2:$Z$16,$AA$2:$AA$16)-$T1198)^2+(_xlfn.XLOOKUP(AU$1,$Z$2:$Z$16,$AB$2:$AB$16)-$U1198)^2+(_xlfn.XLOOKUP(AU$1,$Z$2:$Z$16,$AC$2:$AC$16-$V1198)^2)))</f>
        <v/>
      </c>
      <c r="AV1198" s="142" t="str">
        <f t="array" ref="AV1198">IF(OR(AV$1=0, $A1198=""),"",SQRT((_xlfn.XLOOKUP(AV$1,$Z$2:$Z$16,$AA$2:$AA$16)-$T1198)^2+(_xlfn.XLOOKUP(AV$1,$Z$2:$Z$16,$AB$2:$AB$16)-$U1198)^2+(_xlfn.XLOOKUP(AV$1,$Z$2:$Z$16,$AC$2:$AC$16-$V1198)^2)))</f>
        <v/>
      </c>
      <c r="AW1198" s="124"/>
      <c r="AX1198" s="124"/>
      <c r="AY1198" s="125">
        <f t="shared" si="627"/>
        <v>0</v>
      </c>
      <c r="AZ1198" s="143">
        <f t="shared" si="628"/>
        <v>0</v>
      </c>
      <c r="BA1198" s="143">
        <f t="shared" si="629"/>
        <v>0</v>
      </c>
      <c r="BB1198" s="143">
        <f t="shared" si="630"/>
        <v>0</v>
      </c>
      <c r="BC1198" s="143">
        <f t="shared" si="631"/>
        <v>0</v>
      </c>
      <c r="BD1198" s="143">
        <f t="shared" si="632"/>
        <v>0</v>
      </c>
      <c r="BE1198" s="143">
        <f t="shared" si="633"/>
        <v>0</v>
      </c>
      <c r="BF1198" s="143">
        <f t="shared" si="634"/>
        <v>0</v>
      </c>
      <c r="BG1198" s="144">
        <f t="shared" si="635"/>
        <v>0</v>
      </c>
      <c r="BH1198" s="144">
        <f t="shared" si="636"/>
        <v>0</v>
      </c>
      <c r="BI1198" s="144">
        <f t="shared" si="637"/>
        <v>0</v>
      </c>
      <c r="BJ1198" s="144">
        <f t="shared" si="638"/>
        <v>0</v>
      </c>
      <c r="BK1198" s="144">
        <f t="shared" si="639"/>
        <v>0</v>
      </c>
      <c r="BL1198" s="144">
        <f t="shared" si="640"/>
        <v>0</v>
      </c>
      <c r="BM1198" s="145">
        <f t="shared" si="641"/>
        <v>0</v>
      </c>
      <c r="BN1198" s="124"/>
      <c r="BO1198" s="124"/>
      <c r="BP1198" s="124"/>
      <c r="BQ1198" s="124"/>
      <c r="BR1198" s="124"/>
      <c r="BS1198" s="124"/>
      <c r="BT1198" s="124"/>
      <c r="BU1198" s="124"/>
      <c r="BV1198" s="130"/>
      <c r="BW1198" s="130"/>
      <c r="BX1198" s="130"/>
      <c r="BY1198" s="130"/>
      <c r="BZ1198" s="130"/>
      <c r="CA1198" s="130"/>
      <c r="CB1198" s="130"/>
      <c r="CC1198" s="130"/>
      <c r="CD1198" s="130"/>
      <c r="CE1198" s="130"/>
      <c r="CF1198" s="130"/>
      <c r="CG1198" s="130"/>
      <c r="CH1198" s="130"/>
      <c r="CI1198" s="130"/>
      <c r="CJ1198" s="130"/>
      <c r="CM1198" s="159">
        <f t="shared" si="642"/>
        <v>0</v>
      </c>
      <c r="CN1198" s="160">
        <f t="shared" si="643"/>
        <v>0</v>
      </c>
      <c r="CO1198" s="160">
        <f t="shared" si="644"/>
        <v>0</v>
      </c>
      <c r="CP1198" s="160">
        <f t="shared" si="645"/>
        <v>0</v>
      </c>
      <c r="CQ1198" s="160">
        <f t="shared" si="646"/>
        <v>0</v>
      </c>
      <c r="CR1198" s="160" t="str">
        <f t="shared" si="647"/>
        <v/>
      </c>
      <c r="CS1198" s="160" t="str">
        <f t="shared" si="648"/>
        <v/>
      </c>
      <c r="CT1198" s="160" t="str">
        <f t="shared" si="649"/>
        <v/>
      </c>
      <c r="CU1198" s="162" t="str">
        <f t="shared" si="650"/>
        <v/>
      </c>
      <c r="CV1198" s="162" t="str">
        <f t="shared" si="651"/>
        <v/>
      </c>
      <c r="CW1198" s="162" t="str">
        <f t="shared" si="652"/>
        <v/>
      </c>
      <c r="CX1198" s="162" t="str">
        <f t="shared" si="653"/>
        <v/>
      </c>
      <c r="CY1198" s="162" t="str">
        <f t="shared" si="654"/>
        <v/>
      </c>
      <c r="CZ1198" s="162" t="str">
        <f t="shared" si="655"/>
        <v/>
      </c>
      <c r="DA1198" s="163" t="str">
        <f t="shared" si="656"/>
        <v/>
      </c>
    </row>
    <row r="1199" spans="1:105" ht="16.5" x14ac:dyDescent="0.3">
      <c r="A1199" s="135"/>
      <c r="B1199" s="136"/>
      <c r="C1199" s="136"/>
      <c r="D1199" s="137"/>
      <c r="E1199" s="176"/>
      <c r="F1199" s="182"/>
      <c r="G1199" s="183"/>
      <c r="H1199" s="183"/>
      <c r="I1199" s="183"/>
      <c r="J1199" s="183"/>
      <c r="K1199" s="183"/>
      <c r="L1199" s="183"/>
      <c r="M1199" s="186"/>
      <c r="N1199" s="182"/>
      <c r="O1199" s="184"/>
      <c r="P1199" s="178"/>
      <c r="Q1199" s="118">
        <f t="shared" si="625"/>
        <v>0</v>
      </c>
      <c r="R1199" s="3"/>
      <c r="S1199" s="3"/>
      <c r="T1199" s="4"/>
      <c r="U1199" s="4"/>
      <c r="V1199" s="99">
        <f t="shared" si="626"/>
        <v>0</v>
      </c>
      <c r="W1199" s="161"/>
      <c r="X1199" s="138"/>
      <c r="AH1199" s="158" t="str">
        <f t="array" ref="AH1199">IF(OR(AH$1=0, $A1199=""),"",SQRT((_xlfn.XLOOKUP(AH$1,$Z$2:$Z$16,$AA$2:$AA$16)-$T1199)^2+(_xlfn.XLOOKUP(AH$1,$Z$2:$Z$16,$AB$2:$AB$16)-$U1199)^2+(_xlfn.XLOOKUP(AH$1,$Z$2:$Z$16,$AC$2:$AC$16-$V1199)^2)))</f>
        <v/>
      </c>
      <c r="AI1199" s="140" t="str">
        <f t="array" ref="AI1199">IF(OR(AI$1=0, $A1199=""),"",SQRT((_xlfn.XLOOKUP(AI$1,$Z$2:$Z$16,$AA$2:$AA$16)-$T1199)^2+(_xlfn.XLOOKUP(AI$1,$Z$2:$Z$16,$AB$2:$AB$16)-$U1199)^2+(_xlfn.XLOOKUP(AI$1,$Z$2:$Z$16,$AC$2:$AC$16-$V1199)^2)))</f>
        <v/>
      </c>
      <c r="AJ1199" s="140" t="str">
        <f t="array" ref="AJ1199">IF(OR(AJ$1=0, $A1199=""),"",SQRT((_xlfn.XLOOKUP(AJ$1,$Z$2:$Z$16,$AA$2:$AA$16)-$T1199)^2+(_xlfn.XLOOKUP(AJ$1,$Z$2:$Z$16,$AB$2:$AB$16)-$U1199)^2+(_xlfn.XLOOKUP(AJ$1,$Z$2:$Z$16,$AC$2:$AC$16-$V1199)^2)))</f>
        <v/>
      </c>
      <c r="AK1199" s="140" t="str">
        <f t="array" ref="AK1199">IF(OR(AK$1=0, $A1199=""),"",SQRT((_xlfn.XLOOKUP(AK$1,$Z$2:$Z$16,$AA$2:$AA$16)-$T1199)^2+(_xlfn.XLOOKUP(AK$1,$Z$2:$Z$16,$AB$2:$AB$16)-$U1199)^2+(_xlfn.XLOOKUP(AK$1,$Z$2:$Z$16,$AC$2:$AC$16-$V1199)^2)))</f>
        <v/>
      </c>
      <c r="AL1199" s="140" t="str">
        <f t="array" ref="AL1199">IF(OR(AL$1=0, $A1199=""),"",SQRT((_xlfn.XLOOKUP(AL$1,$Z$2:$Z$16,$AA$2:$AA$16)-$T1199)^2+(_xlfn.XLOOKUP(AL$1,$Z$2:$Z$16,$AB$2:$AB$16)-$U1199)^2+(_xlfn.XLOOKUP(AL$1,$Z$2:$Z$16,$AC$2:$AC$16-$V1199)^2)))</f>
        <v/>
      </c>
      <c r="AM1199" s="140" t="str">
        <f t="array" ref="AM1199">IF(OR(AM$1=0, $A1199=""),"",SQRT((_xlfn.XLOOKUP(AM$1,$Z$2:$Z$16,$AA$2:$AA$16)-$T1199)^2+(_xlfn.XLOOKUP(AM$1,$Z$2:$Z$16,$AB$2:$AB$16)-$U1199)^2+(_xlfn.XLOOKUP(AM$1,$Z$2:$Z$16,$AC$2:$AC$16-$V1199)^2)))</f>
        <v/>
      </c>
      <c r="AN1199" s="140" t="str">
        <f t="array" ref="AN1199">IF(OR(AN$1=0, $A1199=""),"",SQRT((_xlfn.XLOOKUP(AN$1,$Z$2:$Z$16,$AA$2:$AA$16)-$T1199)^2+(_xlfn.XLOOKUP(AN$1,$Z$2:$Z$16,$AB$2:$AB$16)-$U1199)^2+(_xlfn.XLOOKUP(AN$1,$Z$2:$Z$16,$AC$2:$AC$16-$V1199)^2)))</f>
        <v/>
      </c>
      <c r="AO1199" s="140" t="str">
        <f t="array" ref="AO1199">IF(OR(AO$1=0, $A1199=""),"",SQRT((_xlfn.XLOOKUP(AO$1,$Z$2:$Z$16,$AA$2:$AA$16)-$T1199)^2+(_xlfn.XLOOKUP(AO$1,$Z$2:$Z$16,$AB$2:$AB$16)-$U1199)^2+(_xlfn.XLOOKUP(AO$1,$Z$2:$Z$16,$AC$2:$AC$16-$V1199)^2)))</f>
        <v/>
      </c>
      <c r="AP1199" s="141" t="str">
        <f t="array" ref="AP1199">IF(OR(AP$1=0, $A1199=""),"",SQRT((_xlfn.XLOOKUP(AP$1,$Z$2:$Z$16,$AA$2:$AA$16)-$T1199)^2+(_xlfn.XLOOKUP(AP$1,$Z$2:$Z$16,$AB$2:$AB$16)-$U1199)^2+(_xlfn.XLOOKUP(AP$1,$Z$2:$Z$16,$AC$2:$AC$16-$V1199)^2)))</f>
        <v/>
      </c>
      <c r="AQ1199" s="141" t="str">
        <f t="array" ref="AQ1199">IF(OR(AQ$1=0, $A1199=""),"",SQRT((_xlfn.XLOOKUP(AQ$1,$Z$2:$Z$16,$AA$2:$AA$16)-$T1199)^2+(_xlfn.XLOOKUP(AQ$1,$Z$2:$Z$16,$AB$2:$AB$16)-$U1199)^2+(_xlfn.XLOOKUP(AQ$1,$Z$2:$Z$16,$AC$2:$AC$16-$V1199)^2)))</f>
        <v/>
      </c>
      <c r="AR1199" s="141" t="str">
        <f t="array" ref="AR1199">IF(OR(AR$1=0, $A1199=""),"",SQRT((_xlfn.XLOOKUP(AR$1,$Z$2:$Z$16,$AA$2:$AA$16)-$T1199)^2+(_xlfn.XLOOKUP(AR$1,$Z$2:$Z$16,$AB$2:$AB$16)-$U1199)^2+(_xlfn.XLOOKUP(AR$1,$Z$2:$Z$16,$AC$2:$AC$16-$V1199)^2)))</f>
        <v/>
      </c>
      <c r="AS1199" s="141" t="str">
        <f t="array" ref="AS1199">IF(OR(AS$1=0, $A1199=""),"",SQRT((_xlfn.XLOOKUP(AS$1,$Z$2:$Z$16,$AA$2:$AA$16)-$T1199)^2+(_xlfn.XLOOKUP(AS$1,$Z$2:$Z$16,$AB$2:$AB$16)-$U1199)^2+(_xlfn.XLOOKUP(AS$1,$Z$2:$Z$16,$AC$2:$AC$16-$V1199)^2)))</f>
        <v/>
      </c>
      <c r="AT1199" s="141" t="str">
        <f t="array" ref="AT1199">IF(OR(AT$1=0, $A1199=""),"",SQRT((_xlfn.XLOOKUP(AT$1,$Z$2:$Z$16,$AA$2:$AA$16)-$T1199)^2+(_xlfn.XLOOKUP(AT$1,$Z$2:$Z$16,$AB$2:$AB$16)-$U1199)^2+(_xlfn.XLOOKUP(AT$1,$Z$2:$Z$16,$AC$2:$AC$16-$V1199)^2)))</f>
        <v/>
      </c>
      <c r="AU1199" s="141" t="str">
        <f t="array" ref="AU1199">IF(OR(AU$1=0, $A1199=""),"",SQRT((_xlfn.XLOOKUP(AU$1,$Z$2:$Z$16,$AA$2:$AA$16)-$T1199)^2+(_xlfn.XLOOKUP(AU$1,$Z$2:$Z$16,$AB$2:$AB$16)-$U1199)^2+(_xlfn.XLOOKUP(AU$1,$Z$2:$Z$16,$AC$2:$AC$16-$V1199)^2)))</f>
        <v/>
      </c>
      <c r="AV1199" s="142" t="str">
        <f t="array" ref="AV1199">IF(OR(AV$1=0, $A1199=""),"",SQRT((_xlfn.XLOOKUP(AV$1,$Z$2:$Z$16,$AA$2:$AA$16)-$T1199)^2+(_xlfn.XLOOKUP(AV$1,$Z$2:$Z$16,$AB$2:$AB$16)-$U1199)^2+(_xlfn.XLOOKUP(AV$1,$Z$2:$Z$16,$AC$2:$AC$16-$V1199)^2)))</f>
        <v/>
      </c>
      <c r="AW1199" s="124"/>
      <c r="AX1199" s="124"/>
      <c r="AY1199" s="125">
        <f t="shared" si="627"/>
        <v>0</v>
      </c>
      <c r="AZ1199" s="143">
        <f t="shared" si="628"/>
        <v>0</v>
      </c>
      <c r="BA1199" s="143">
        <f t="shared" si="629"/>
        <v>0</v>
      </c>
      <c r="BB1199" s="143">
        <f t="shared" si="630"/>
        <v>0</v>
      </c>
      <c r="BC1199" s="143">
        <f t="shared" si="631"/>
        <v>0</v>
      </c>
      <c r="BD1199" s="143">
        <f t="shared" si="632"/>
        <v>0</v>
      </c>
      <c r="BE1199" s="143">
        <f t="shared" si="633"/>
        <v>0</v>
      </c>
      <c r="BF1199" s="143">
        <f t="shared" si="634"/>
        <v>0</v>
      </c>
      <c r="BG1199" s="144">
        <f t="shared" si="635"/>
        <v>0</v>
      </c>
      <c r="BH1199" s="144">
        <f t="shared" si="636"/>
        <v>0</v>
      </c>
      <c r="BI1199" s="144">
        <f t="shared" si="637"/>
        <v>0</v>
      </c>
      <c r="BJ1199" s="144">
        <f t="shared" si="638"/>
        <v>0</v>
      </c>
      <c r="BK1199" s="144">
        <f t="shared" si="639"/>
        <v>0</v>
      </c>
      <c r="BL1199" s="144">
        <f t="shared" si="640"/>
        <v>0</v>
      </c>
      <c r="BM1199" s="145">
        <f t="shared" si="641"/>
        <v>0</v>
      </c>
      <c r="BN1199" s="124"/>
      <c r="BO1199" s="124"/>
      <c r="BP1199" s="124"/>
      <c r="BQ1199" s="124"/>
      <c r="BR1199" s="124"/>
      <c r="BS1199" s="124"/>
      <c r="BT1199" s="124"/>
      <c r="BU1199" s="124"/>
      <c r="BV1199" s="130"/>
      <c r="BW1199" s="130"/>
      <c r="BX1199" s="130"/>
      <c r="BY1199" s="130"/>
      <c r="BZ1199" s="130"/>
      <c r="CA1199" s="130"/>
      <c r="CB1199" s="130"/>
      <c r="CC1199" s="130"/>
      <c r="CD1199" s="130"/>
      <c r="CE1199" s="130"/>
      <c r="CF1199" s="130"/>
      <c r="CG1199" s="130"/>
      <c r="CH1199" s="130"/>
      <c r="CI1199" s="130"/>
      <c r="CJ1199" s="130"/>
      <c r="CM1199" s="159">
        <f t="shared" si="642"/>
        <v>0</v>
      </c>
      <c r="CN1199" s="160">
        <f t="shared" si="643"/>
        <v>0</v>
      </c>
      <c r="CO1199" s="160">
        <f t="shared" si="644"/>
        <v>0</v>
      </c>
      <c r="CP1199" s="160">
        <f t="shared" si="645"/>
        <v>0</v>
      </c>
      <c r="CQ1199" s="160">
        <f t="shared" si="646"/>
        <v>0</v>
      </c>
      <c r="CR1199" s="160" t="str">
        <f t="shared" si="647"/>
        <v/>
      </c>
      <c r="CS1199" s="160" t="str">
        <f t="shared" si="648"/>
        <v/>
      </c>
      <c r="CT1199" s="160" t="str">
        <f t="shared" si="649"/>
        <v/>
      </c>
      <c r="CU1199" s="162" t="str">
        <f t="shared" si="650"/>
        <v/>
      </c>
      <c r="CV1199" s="162" t="str">
        <f t="shared" si="651"/>
        <v/>
      </c>
      <c r="CW1199" s="162" t="str">
        <f t="shared" si="652"/>
        <v/>
      </c>
      <c r="CX1199" s="162" t="str">
        <f t="shared" si="653"/>
        <v/>
      </c>
      <c r="CY1199" s="162" t="str">
        <f t="shared" si="654"/>
        <v/>
      </c>
      <c r="CZ1199" s="162" t="str">
        <f t="shared" si="655"/>
        <v/>
      </c>
      <c r="DA1199" s="163" t="str">
        <f t="shared" si="656"/>
        <v/>
      </c>
    </row>
    <row r="1200" spans="1:105" ht="16.5" x14ac:dyDescent="0.3">
      <c r="A1200" s="135"/>
      <c r="B1200" s="136"/>
      <c r="C1200" s="136"/>
      <c r="D1200" s="137"/>
      <c r="E1200" s="176"/>
      <c r="F1200" s="182"/>
      <c r="G1200" s="183"/>
      <c r="H1200" s="183"/>
      <c r="I1200" s="183"/>
      <c r="J1200" s="183"/>
      <c r="K1200" s="183"/>
      <c r="L1200" s="183"/>
      <c r="M1200" s="186"/>
      <c r="N1200" s="182"/>
      <c r="O1200" s="184"/>
      <c r="P1200" s="178"/>
      <c r="Q1200" s="118">
        <f t="shared" si="625"/>
        <v>0</v>
      </c>
      <c r="R1200" s="3"/>
      <c r="S1200" s="3"/>
      <c r="T1200" s="4"/>
      <c r="U1200" s="4"/>
      <c r="V1200" s="99">
        <f t="shared" si="626"/>
        <v>0</v>
      </c>
      <c r="W1200" s="161"/>
      <c r="X1200" s="138"/>
      <c r="AH1200" s="158" t="str">
        <f t="array" ref="AH1200">IF(OR(AH$1=0, $A1200=""),"",SQRT((_xlfn.XLOOKUP(AH$1,$Z$2:$Z$16,$AA$2:$AA$16)-$T1200)^2+(_xlfn.XLOOKUP(AH$1,$Z$2:$Z$16,$AB$2:$AB$16)-$U1200)^2+(_xlfn.XLOOKUP(AH$1,$Z$2:$Z$16,$AC$2:$AC$16-$V1200)^2)))</f>
        <v/>
      </c>
      <c r="AI1200" s="140" t="str">
        <f t="array" ref="AI1200">IF(OR(AI$1=0, $A1200=""),"",SQRT((_xlfn.XLOOKUP(AI$1,$Z$2:$Z$16,$AA$2:$AA$16)-$T1200)^2+(_xlfn.XLOOKUP(AI$1,$Z$2:$Z$16,$AB$2:$AB$16)-$U1200)^2+(_xlfn.XLOOKUP(AI$1,$Z$2:$Z$16,$AC$2:$AC$16-$V1200)^2)))</f>
        <v/>
      </c>
      <c r="AJ1200" s="140" t="str">
        <f t="array" ref="AJ1200">IF(OR(AJ$1=0, $A1200=""),"",SQRT((_xlfn.XLOOKUP(AJ$1,$Z$2:$Z$16,$AA$2:$AA$16)-$T1200)^2+(_xlfn.XLOOKUP(AJ$1,$Z$2:$Z$16,$AB$2:$AB$16)-$U1200)^2+(_xlfn.XLOOKUP(AJ$1,$Z$2:$Z$16,$AC$2:$AC$16-$V1200)^2)))</f>
        <v/>
      </c>
      <c r="AK1200" s="140" t="str">
        <f t="array" ref="AK1200">IF(OR(AK$1=0, $A1200=""),"",SQRT((_xlfn.XLOOKUP(AK$1,$Z$2:$Z$16,$AA$2:$AA$16)-$T1200)^2+(_xlfn.XLOOKUP(AK$1,$Z$2:$Z$16,$AB$2:$AB$16)-$U1200)^2+(_xlfn.XLOOKUP(AK$1,$Z$2:$Z$16,$AC$2:$AC$16-$V1200)^2)))</f>
        <v/>
      </c>
      <c r="AL1200" s="140" t="str">
        <f t="array" ref="AL1200">IF(OR(AL$1=0, $A1200=""),"",SQRT((_xlfn.XLOOKUP(AL$1,$Z$2:$Z$16,$AA$2:$AA$16)-$T1200)^2+(_xlfn.XLOOKUP(AL$1,$Z$2:$Z$16,$AB$2:$AB$16)-$U1200)^2+(_xlfn.XLOOKUP(AL$1,$Z$2:$Z$16,$AC$2:$AC$16-$V1200)^2)))</f>
        <v/>
      </c>
      <c r="AM1200" s="140" t="str">
        <f t="array" ref="AM1200">IF(OR(AM$1=0, $A1200=""),"",SQRT((_xlfn.XLOOKUP(AM$1,$Z$2:$Z$16,$AA$2:$AA$16)-$T1200)^2+(_xlfn.XLOOKUP(AM$1,$Z$2:$Z$16,$AB$2:$AB$16)-$U1200)^2+(_xlfn.XLOOKUP(AM$1,$Z$2:$Z$16,$AC$2:$AC$16-$V1200)^2)))</f>
        <v/>
      </c>
      <c r="AN1200" s="140" t="str">
        <f t="array" ref="AN1200">IF(OR(AN$1=0, $A1200=""),"",SQRT((_xlfn.XLOOKUP(AN$1,$Z$2:$Z$16,$AA$2:$AA$16)-$T1200)^2+(_xlfn.XLOOKUP(AN$1,$Z$2:$Z$16,$AB$2:$AB$16)-$U1200)^2+(_xlfn.XLOOKUP(AN$1,$Z$2:$Z$16,$AC$2:$AC$16-$V1200)^2)))</f>
        <v/>
      </c>
      <c r="AO1200" s="140" t="str">
        <f t="array" ref="AO1200">IF(OR(AO$1=0, $A1200=""),"",SQRT((_xlfn.XLOOKUP(AO$1,$Z$2:$Z$16,$AA$2:$AA$16)-$T1200)^2+(_xlfn.XLOOKUP(AO$1,$Z$2:$Z$16,$AB$2:$AB$16)-$U1200)^2+(_xlfn.XLOOKUP(AO$1,$Z$2:$Z$16,$AC$2:$AC$16-$V1200)^2)))</f>
        <v/>
      </c>
      <c r="AP1200" s="141" t="str">
        <f t="array" ref="AP1200">IF(OR(AP$1=0, $A1200=""),"",SQRT((_xlfn.XLOOKUP(AP$1,$Z$2:$Z$16,$AA$2:$AA$16)-$T1200)^2+(_xlfn.XLOOKUP(AP$1,$Z$2:$Z$16,$AB$2:$AB$16)-$U1200)^2+(_xlfn.XLOOKUP(AP$1,$Z$2:$Z$16,$AC$2:$AC$16-$V1200)^2)))</f>
        <v/>
      </c>
      <c r="AQ1200" s="141" t="str">
        <f t="array" ref="AQ1200">IF(OR(AQ$1=0, $A1200=""),"",SQRT((_xlfn.XLOOKUP(AQ$1,$Z$2:$Z$16,$AA$2:$AA$16)-$T1200)^2+(_xlfn.XLOOKUP(AQ$1,$Z$2:$Z$16,$AB$2:$AB$16)-$U1200)^2+(_xlfn.XLOOKUP(AQ$1,$Z$2:$Z$16,$AC$2:$AC$16-$V1200)^2)))</f>
        <v/>
      </c>
      <c r="AR1200" s="141" t="str">
        <f t="array" ref="AR1200">IF(OR(AR$1=0, $A1200=""),"",SQRT((_xlfn.XLOOKUP(AR$1,$Z$2:$Z$16,$AA$2:$AA$16)-$T1200)^2+(_xlfn.XLOOKUP(AR$1,$Z$2:$Z$16,$AB$2:$AB$16)-$U1200)^2+(_xlfn.XLOOKUP(AR$1,$Z$2:$Z$16,$AC$2:$AC$16-$V1200)^2)))</f>
        <v/>
      </c>
      <c r="AS1200" s="141" t="str">
        <f t="array" ref="AS1200">IF(OR(AS$1=0, $A1200=""),"",SQRT((_xlfn.XLOOKUP(AS$1,$Z$2:$Z$16,$AA$2:$AA$16)-$T1200)^2+(_xlfn.XLOOKUP(AS$1,$Z$2:$Z$16,$AB$2:$AB$16)-$U1200)^2+(_xlfn.XLOOKUP(AS$1,$Z$2:$Z$16,$AC$2:$AC$16-$V1200)^2)))</f>
        <v/>
      </c>
      <c r="AT1200" s="141" t="str">
        <f t="array" ref="AT1200">IF(OR(AT$1=0, $A1200=""),"",SQRT((_xlfn.XLOOKUP(AT$1,$Z$2:$Z$16,$AA$2:$AA$16)-$T1200)^2+(_xlfn.XLOOKUP(AT$1,$Z$2:$Z$16,$AB$2:$AB$16)-$U1200)^2+(_xlfn.XLOOKUP(AT$1,$Z$2:$Z$16,$AC$2:$AC$16-$V1200)^2)))</f>
        <v/>
      </c>
      <c r="AU1200" s="141" t="str">
        <f t="array" ref="AU1200">IF(OR(AU$1=0, $A1200=""),"",SQRT((_xlfn.XLOOKUP(AU$1,$Z$2:$Z$16,$AA$2:$AA$16)-$T1200)^2+(_xlfn.XLOOKUP(AU$1,$Z$2:$Z$16,$AB$2:$AB$16)-$U1200)^2+(_xlfn.XLOOKUP(AU$1,$Z$2:$Z$16,$AC$2:$AC$16-$V1200)^2)))</f>
        <v/>
      </c>
      <c r="AV1200" s="142" t="str">
        <f t="array" ref="AV1200">IF(OR(AV$1=0, $A1200=""),"",SQRT((_xlfn.XLOOKUP(AV$1,$Z$2:$Z$16,$AA$2:$AA$16)-$T1200)^2+(_xlfn.XLOOKUP(AV$1,$Z$2:$Z$16,$AB$2:$AB$16)-$U1200)^2+(_xlfn.XLOOKUP(AV$1,$Z$2:$Z$16,$AC$2:$AC$16-$V1200)^2)))</f>
        <v/>
      </c>
      <c r="AW1200" s="124"/>
      <c r="AX1200" s="124"/>
      <c r="AY1200" s="125">
        <f t="shared" si="627"/>
        <v>0</v>
      </c>
      <c r="AZ1200" s="143">
        <f t="shared" si="628"/>
        <v>0</v>
      </c>
      <c r="BA1200" s="143">
        <f t="shared" si="629"/>
        <v>0</v>
      </c>
      <c r="BB1200" s="143">
        <f t="shared" si="630"/>
        <v>0</v>
      </c>
      <c r="BC1200" s="143">
        <f t="shared" si="631"/>
        <v>0</v>
      </c>
      <c r="BD1200" s="143">
        <f t="shared" si="632"/>
        <v>0</v>
      </c>
      <c r="BE1200" s="143">
        <f t="shared" si="633"/>
        <v>0</v>
      </c>
      <c r="BF1200" s="143">
        <f t="shared" si="634"/>
        <v>0</v>
      </c>
      <c r="BG1200" s="144">
        <f t="shared" si="635"/>
        <v>0</v>
      </c>
      <c r="BH1200" s="144">
        <f t="shared" si="636"/>
        <v>0</v>
      </c>
      <c r="BI1200" s="144">
        <f t="shared" si="637"/>
        <v>0</v>
      </c>
      <c r="BJ1200" s="144">
        <f t="shared" si="638"/>
        <v>0</v>
      </c>
      <c r="BK1200" s="144">
        <f t="shared" si="639"/>
        <v>0</v>
      </c>
      <c r="BL1200" s="144">
        <f t="shared" si="640"/>
        <v>0</v>
      </c>
      <c r="BM1200" s="145">
        <f t="shared" si="641"/>
        <v>0</v>
      </c>
      <c r="BN1200" s="124"/>
      <c r="BO1200" s="124"/>
      <c r="BP1200" s="124"/>
      <c r="BQ1200" s="124"/>
      <c r="BR1200" s="124"/>
      <c r="BS1200" s="124"/>
      <c r="BT1200" s="124"/>
      <c r="BU1200" s="124"/>
      <c r="BV1200" s="130"/>
      <c r="BW1200" s="130"/>
      <c r="BX1200" s="130"/>
      <c r="BY1200" s="130"/>
      <c r="BZ1200" s="130"/>
      <c r="CA1200" s="130"/>
      <c r="CB1200" s="130"/>
      <c r="CC1200" s="130"/>
      <c r="CD1200" s="130"/>
      <c r="CE1200" s="130"/>
      <c r="CF1200" s="130"/>
      <c r="CG1200" s="130"/>
      <c r="CH1200" s="130"/>
      <c r="CI1200" s="130"/>
      <c r="CJ1200" s="130"/>
      <c r="CM1200" s="159">
        <f t="shared" si="642"/>
        <v>0</v>
      </c>
      <c r="CN1200" s="160">
        <f t="shared" si="643"/>
        <v>0</v>
      </c>
      <c r="CO1200" s="160">
        <f t="shared" si="644"/>
        <v>0</v>
      </c>
      <c r="CP1200" s="160">
        <f t="shared" si="645"/>
        <v>0</v>
      </c>
      <c r="CQ1200" s="160">
        <f t="shared" si="646"/>
        <v>0</v>
      </c>
      <c r="CR1200" s="160" t="str">
        <f t="shared" si="647"/>
        <v/>
      </c>
      <c r="CS1200" s="160" t="str">
        <f t="shared" si="648"/>
        <v/>
      </c>
      <c r="CT1200" s="160" t="str">
        <f t="shared" si="649"/>
        <v/>
      </c>
      <c r="CU1200" s="162" t="str">
        <f t="shared" si="650"/>
        <v/>
      </c>
      <c r="CV1200" s="162" t="str">
        <f t="shared" si="651"/>
        <v/>
      </c>
      <c r="CW1200" s="162" t="str">
        <f t="shared" si="652"/>
        <v/>
      </c>
      <c r="CX1200" s="162" t="str">
        <f t="shared" si="653"/>
        <v/>
      </c>
      <c r="CY1200" s="162" t="str">
        <f t="shared" si="654"/>
        <v/>
      </c>
      <c r="CZ1200" s="162" t="str">
        <f t="shared" si="655"/>
        <v/>
      </c>
      <c r="DA1200" s="163" t="str">
        <f t="shared" si="656"/>
        <v/>
      </c>
    </row>
    <row r="1201" spans="1:105" ht="16.5" x14ac:dyDescent="0.3">
      <c r="A1201" s="135"/>
      <c r="B1201" s="136"/>
      <c r="C1201" s="136"/>
      <c r="D1201" s="137"/>
      <c r="E1201" s="176"/>
      <c r="F1201" s="182"/>
      <c r="G1201" s="183"/>
      <c r="H1201" s="183"/>
      <c r="I1201" s="183"/>
      <c r="J1201" s="183"/>
      <c r="K1201" s="183"/>
      <c r="L1201" s="183"/>
      <c r="M1201" s="186"/>
      <c r="N1201" s="182"/>
      <c r="O1201" s="184"/>
      <c r="P1201" s="178"/>
      <c r="Q1201" s="118">
        <f t="shared" si="625"/>
        <v>0</v>
      </c>
      <c r="R1201" s="3"/>
      <c r="S1201" s="3"/>
      <c r="T1201" s="4"/>
      <c r="U1201" s="4"/>
      <c r="V1201" s="99">
        <f t="shared" si="626"/>
        <v>0</v>
      </c>
      <c r="W1201" s="161"/>
      <c r="X1201" s="138"/>
      <c r="AH1201" s="158" t="str">
        <f t="array" ref="AH1201">IF(OR(AH$1=0, $A1201=""),"",SQRT((_xlfn.XLOOKUP(AH$1,$Z$2:$Z$16,$AA$2:$AA$16)-$T1201)^2+(_xlfn.XLOOKUP(AH$1,$Z$2:$Z$16,$AB$2:$AB$16)-$U1201)^2+(_xlfn.XLOOKUP(AH$1,$Z$2:$Z$16,$AC$2:$AC$16-$V1201)^2)))</f>
        <v/>
      </c>
      <c r="AI1201" s="140" t="str">
        <f t="array" ref="AI1201">IF(OR(AI$1=0, $A1201=""),"",SQRT((_xlfn.XLOOKUP(AI$1,$Z$2:$Z$16,$AA$2:$AA$16)-$T1201)^2+(_xlfn.XLOOKUP(AI$1,$Z$2:$Z$16,$AB$2:$AB$16)-$U1201)^2+(_xlfn.XLOOKUP(AI$1,$Z$2:$Z$16,$AC$2:$AC$16-$V1201)^2)))</f>
        <v/>
      </c>
      <c r="AJ1201" s="140" t="str">
        <f t="array" ref="AJ1201">IF(OR(AJ$1=0, $A1201=""),"",SQRT((_xlfn.XLOOKUP(AJ$1,$Z$2:$Z$16,$AA$2:$AA$16)-$T1201)^2+(_xlfn.XLOOKUP(AJ$1,$Z$2:$Z$16,$AB$2:$AB$16)-$U1201)^2+(_xlfn.XLOOKUP(AJ$1,$Z$2:$Z$16,$AC$2:$AC$16-$V1201)^2)))</f>
        <v/>
      </c>
      <c r="AK1201" s="140" t="str">
        <f t="array" ref="AK1201">IF(OR(AK$1=0, $A1201=""),"",SQRT((_xlfn.XLOOKUP(AK$1,$Z$2:$Z$16,$AA$2:$AA$16)-$T1201)^2+(_xlfn.XLOOKUP(AK$1,$Z$2:$Z$16,$AB$2:$AB$16)-$U1201)^2+(_xlfn.XLOOKUP(AK$1,$Z$2:$Z$16,$AC$2:$AC$16-$V1201)^2)))</f>
        <v/>
      </c>
      <c r="AL1201" s="140" t="str">
        <f t="array" ref="AL1201">IF(OR(AL$1=0, $A1201=""),"",SQRT((_xlfn.XLOOKUP(AL$1,$Z$2:$Z$16,$AA$2:$AA$16)-$T1201)^2+(_xlfn.XLOOKUP(AL$1,$Z$2:$Z$16,$AB$2:$AB$16)-$U1201)^2+(_xlfn.XLOOKUP(AL$1,$Z$2:$Z$16,$AC$2:$AC$16-$V1201)^2)))</f>
        <v/>
      </c>
      <c r="AM1201" s="140" t="str">
        <f t="array" ref="AM1201">IF(OR(AM$1=0, $A1201=""),"",SQRT((_xlfn.XLOOKUP(AM$1,$Z$2:$Z$16,$AA$2:$AA$16)-$T1201)^2+(_xlfn.XLOOKUP(AM$1,$Z$2:$Z$16,$AB$2:$AB$16)-$U1201)^2+(_xlfn.XLOOKUP(AM$1,$Z$2:$Z$16,$AC$2:$AC$16-$V1201)^2)))</f>
        <v/>
      </c>
      <c r="AN1201" s="140" t="str">
        <f t="array" ref="AN1201">IF(OR(AN$1=0, $A1201=""),"",SQRT((_xlfn.XLOOKUP(AN$1,$Z$2:$Z$16,$AA$2:$AA$16)-$T1201)^2+(_xlfn.XLOOKUP(AN$1,$Z$2:$Z$16,$AB$2:$AB$16)-$U1201)^2+(_xlfn.XLOOKUP(AN$1,$Z$2:$Z$16,$AC$2:$AC$16-$V1201)^2)))</f>
        <v/>
      </c>
      <c r="AO1201" s="140" t="str">
        <f t="array" ref="AO1201">IF(OR(AO$1=0, $A1201=""),"",SQRT((_xlfn.XLOOKUP(AO$1,$Z$2:$Z$16,$AA$2:$AA$16)-$T1201)^2+(_xlfn.XLOOKUP(AO$1,$Z$2:$Z$16,$AB$2:$AB$16)-$U1201)^2+(_xlfn.XLOOKUP(AO$1,$Z$2:$Z$16,$AC$2:$AC$16-$V1201)^2)))</f>
        <v/>
      </c>
      <c r="AP1201" s="141" t="str">
        <f t="array" ref="AP1201">IF(OR(AP$1=0, $A1201=""),"",SQRT((_xlfn.XLOOKUP(AP$1,$Z$2:$Z$16,$AA$2:$AA$16)-$T1201)^2+(_xlfn.XLOOKUP(AP$1,$Z$2:$Z$16,$AB$2:$AB$16)-$U1201)^2+(_xlfn.XLOOKUP(AP$1,$Z$2:$Z$16,$AC$2:$AC$16-$V1201)^2)))</f>
        <v/>
      </c>
      <c r="AQ1201" s="141" t="str">
        <f t="array" ref="AQ1201">IF(OR(AQ$1=0, $A1201=""),"",SQRT((_xlfn.XLOOKUP(AQ$1,$Z$2:$Z$16,$AA$2:$AA$16)-$T1201)^2+(_xlfn.XLOOKUP(AQ$1,$Z$2:$Z$16,$AB$2:$AB$16)-$U1201)^2+(_xlfn.XLOOKUP(AQ$1,$Z$2:$Z$16,$AC$2:$AC$16-$V1201)^2)))</f>
        <v/>
      </c>
      <c r="AR1201" s="141" t="str">
        <f t="array" ref="AR1201">IF(OR(AR$1=0, $A1201=""),"",SQRT((_xlfn.XLOOKUP(AR$1,$Z$2:$Z$16,$AA$2:$AA$16)-$T1201)^2+(_xlfn.XLOOKUP(AR$1,$Z$2:$Z$16,$AB$2:$AB$16)-$U1201)^2+(_xlfn.XLOOKUP(AR$1,$Z$2:$Z$16,$AC$2:$AC$16-$V1201)^2)))</f>
        <v/>
      </c>
      <c r="AS1201" s="141" t="str">
        <f t="array" ref="AS1201">IF(OR(AS$1=0, $A1201=""),"",SQRT((_xlfn.XLOOKUP(AS$1,$Z$2:$Z$16,$AA$2:$AA$16)-$T1201)^2+(_xlfn.XLOOKUP(AS$1,$Z$2:$Z$16,$AB$2:$AB$16)-$U1201)^2+(_xlfn.XLOOKUP(AS$1,$Z$2:$Z$16,$AC$2:$AC$16-$V1201)^2)))</f>
        <v/>
      </c>
      <c r="AT1201" s="141" t="str">
        <f t="array" ref="AT1201">IF(OR(AT$1=0, $A1201=""),"",SQRT((_xlfn.XLOOKUP(AT$1,$Z$2:$Z$16,$AA$2:$AA$16)-$T1201)^2+(_xlfn.XLOOKUP(AT$1,$Z$2:$Z$16,$AB$2:$AB$16)-$U1201)^2+(_xlfn.XLOOKUP(AT$1,$Z$2:$Z$16,$AC$2:$AC$16-$V1201)^2)))</f>
        <v/>
      </c>
      <c r="AU1201" s="141" t="str">
        <f t="array" ref="AU1201">IF(OR(AU$1=0, $A1201=""),"",SQRT((_xlfn.XLOOKUP(AU$1,$Z$2:$Z$16,$AA$2:$AA$16)-$T1201)^2+(_xlfn.XLOOKUP(AU$1,$Z$2:$Z$16,$AB$2:$AB$16)-$U1201)^2+(_xlfn.XLOOKUP(AU$1,$Z$2:$Z$16,$AC$2:$AC$16-$V1201)^2)))</f>
        <v/>
      </c>
      <c r="AV1201" s="142" t="str">
        <f t="array" ref="AV1201">IF(OR(AV$1=0, $A1201=""),"",SQRT((_xlfn.XLOOKUP(AV$1,$Z$2:$Z$16,$AA$2:$AA$16)-$T1201)^2+(_xlfn.XLOOKUP(AV$1,$Z$2:$Z$16,$AB$2:$AB$16)-$U1201)^2+(_xlfn.XLOOKUP(AV$1,$Z$2:$Z$16,$AC$2:$AC$16-$V1201)^2)))</f>
        <v/>
      </c>
      <c r="AW1201" s="124"/>
      <c r="AX1201" s="124"/>
      <c r="AY1201" s="125">
        <f t="shared" si="627"/>
        <v>0</v>
      </c>
      <c r="AZ1201" s="143">
        <f t="shared" si="628"/>
        <v>0</v>
      </c>
      <c r="BA1201" s="143">
        <f t="shared" si="629"/>
        <v>0</v>
      </c>
      <c r="BB1201" s="143">
        <f t="shared" si="630"/>
        <v>0</v>
      </c>
      <c r="BC1201" s="143">
        <f t="shared" si="631"/>
        <v>0</v>
      </c>
      <c r="BD1201" s="143">
        <f t="shared" si="632"/>
        <v>0</v>
      </c>
      <c r="BE1201" s="143">
        <f t="shared" si="633"/>
        <v>0</v>
      </c>
      <c r="BF1201" s="143">
        <f t="shared" si="634"/>
        <v>0</v>
      </c>
      <c r="BG1201" s="144">
        <f t="shared" si="635"/>
        <v>0</v>
      </c>
      <c r="BH1201" s="144">
        <f t="shared" si="636"/>
        <v>0</v>
      </c>
      <c r="BI1201" s="144">
        <f t="shared" si="637"/>
        <v>0</v>
      </c>
      <c r="BJ1201" s="144">
        <f t="shared" si="638"/>
        <v>0</v>
      </c>
      <c r="BK1201" s="144">
        <f t="shared" si="639"/>
        <v>0</v>
      </c>
      <c r="BL1201" s="144">
        <f t="shared" si="640"/>
        <v>0</v>
      </c>
      <c r="BM1201" s="145">
        <f t="shared" si="641"/>
        <v>0</v>
      </c>
      <c r="BN1201" s="124"/>
      <c r="BO1201" s="124"/>
      <c r="BP1201" s="124"/>
      <c r="BQ1201" s="124"/>
      <c r="BR1201" s="124"/>
      <c r="BS1201" s="124"/>
      <c r="BT1201" s="124"/>
      <c r="BU1201" s="124"/>
      <c r="BV1201" s="130"/>
      <c r="BW1201" s="130"/>
      <c r="BX1201" s="130"/>
      <c r="BY1201" s="130"/>
      <c r="BZ1201" s="130"/>
      <c r="CA1201" s="130"/>
      <c r="CB1201" s="130"/>
      <c r="CC1201" s="130"/>
      <c r="CD1201" s="130"/>
      <c r="CE1201" s="130"/>
      <c r="CF1201" s="130"/>
      <c r="CG1201" s="130"/>
      <c r="CH1201" s="130"/>
      <c r="CI1201" s="130"/>
      <c r="CJ1201" s="130"/>
      <c r="CM1201" s="159">
        <f t="shared" si="642"/>
        <v>0</v>
      </c>
      <c r="CN1201" s="160">
        <f t="shared" si="643"/>
        <v>0</v>
      </c>
      <c r="CO1201" s="160">
        <f t="shared" si="644"/>
        <v>0</v>
      </c>
      <c r="CP1201" s="160">
        <f t="shared" si="645"/>
        <v>0</v>
      </c>
      <c r="CQ1201" s="160">
        <f t="shared" si="646"/>
        <v>0</v>
      </c>
      <c r="CR1201" s="160" t="str">
        <f t="shared" si="647"/>
        <v/>
      </c>
      <c r="CS1201" s="160" t="str">
        <f t="shared" si="648"/>
        <v/>
      </c>
      <c r="CT1201" s="160" t="str">
        <f t="shared" si="649"/>
        <v/>
      </c>
      <c r="CU1201" s="162" t="str">
        <f t="shared" si="650"/>
        <v/>
      </c>
      <c r="CV1201" s="162" t="str">
        <f t="shared" si="651"/>
        <v/>
      </c>
      <c r="CW1201" s="162" t="str">
        <f t="shared" si="652"/>
        <v/>
      </c>
      <c r="CX1201" s="162" t="str">
        <f t="shared" si="653"/>
        <v/>
      </c>
      <c r="CY1201" s="162" t="str">
        <f t="shared" si="654"/>
        <v/>
      </c>
      <c r="CZ1201" s="162" t="str">
        <f t="shared" si="655"/>
        <v/>
      </c>
      <c r="DA1201" s="163" t="str">
        <f t="shared" si="656"/>
        <v/>
      </c>
    </row>
    <row r="1202" spans="1:105" ht="16.5" x14ac:dyDescent="0.3">
      <c r="A1202" s="135"/>
      <c r="B1202" s="136"/>
      <c r="C1202" s="136"/>
      <c r="D1202" s="137"/>
      <c r="E1202" s="176"/>
      <c r="F1202" s="182"/>
      <c r="G1202" s="183"/>
      <c r="H1202" s="183"/>
      <c r="I1202" s="183"/>
      <c r="J1202" s="183"/>
      <c r="K1202" s="183"/>
      <c r="L1202" s="183"/>
      <c r="M1202" s="186"/>
      <c r="N1202" s="182"/>
      <c r="O1202" s="184"/>
      <c r="P1202" s="178"/>
      <c r="Q1202" s="118">
        <f t="shared" si="625"/>
        <v>0</v>
      </c>
      <c r="R1202" s="3"/>
      <c r="S1202" s="3"/>
      <c r="T1202" s="4"/>
      <c r="U1202" s="4"/>
      <c r="V1202" s="99">
        <f t="shared" si="626"/>
        <v>0</v>
      </c>
      <c r="W1202" s="161"/>
      <c r="X1202" s="138"/>
      <c r="AH1202" s="158" t="str">
        <f t="array" ref="AH1202">IF(OR(AH$1=0, $A1202=""),"",SQRT((_xlfn.XLOOKUP(AH$1,$Z$2:$Z$16,$AA$2:$AA$16)-$T1202)^2+(_xlfn.XLOOKUP(AH$1,$Z$2:$Z$16,$AB$2:$AB$16)-$U1202)^2+(_xlfn.XLOOKUP(AH$1,$Z$2:$Z$16,$AC$2:$AC$16-$V1202)^2)))</f>
        <v/>
      </c>
      <c r="AI1202" s="140" t="str">
        <f t="array" ref="AI1202">IF(OR(AI$1=0, $A1202=""),"",SQRT((_xlfn.XLOOKUP(AI$1,$Z$2:$Z$16,$AA$2:$AA$16)-$T1202)^2+(_xlfn.XLOOKUP(AI$1,$Z$2:$Z$16,$AB$2:$AB$16)-$U1202)^2+(_xlfn.XLOOKUP(AI$1,$Z$2:$Z$16,$AC$2:$AC$16-$V1202)^2)))</f>
        <v/>
      </c>
      <c r="AJ1202" s="140" t="str">
        <f t="array" ref="AJ1202">IF(OR(AJ$1=0, $A1202=""),"",SQRT((_xlfn.XLOOKUP(AJ$1,$Z$2:$Z$16,$AA$2:$AA$16)-$T1202)^2+(_xlfn.XLOOKUP(AJ$1,$Z$2:$Z$16,$AB$2:$AB$16)-$U1202)^2+(_xlfn.XLOOKUP(AJ$1,$Z$2:$Z$16,$AC$2:$AC$16-$V1202)^2)))</f>
        <v/>
      </c>
      <c r="AK1202" s="140" t="str">
        <f t="array" ref="AK1202">IF(OR(AK$1=0, $A1202=""),"",SQRT((_xlfn.XLOOKUP(AK$1,$Z$2:$Z$16,$AA$2:$AA$16)-$T1202)^2+(_xlfn.XLOOKUP(AK$1,$Z$2:$Z$16,$AB$2:$AB$16)-$U1202)^2+(_xlfn.XLOOKUP(AK$1,$Z$2:$Z$16,$AC$2:$AC$16-$V1202)^2)))</f>
        <v/>
      </c>
      <c r="AL1202" s="140" t="str">
        <f t="array" ref="AL1202">IF(OR(AL$1=0, $A1202=""),"",SQRT((_xlfn.XLOOKUP(AL$1,$Z$2:$Z$16,$AA$2:$AA$16)-$T1202)^2+(_xlfn.XLOOKUP(AL$1,$Z$2:$Z$16,$AB$2:$AB$16)-$U1202)^2+(_xlfn.XLOOKUP(AL$1,$Z$2:$Z$16,$AC$2:$AC$16-$V1202)^2)))</f>
        <v/>
      </c>
      <c r="AM1202" s="140" t="str">
        <f t="array" ref="AM1202">IF(OR(AM$1=0, $A1202=""),"",SQRT((_xlfn.XLOOKUP(AM$1,$Z$2:$Z$16,$AA$2:$AA$16)-$T1202)^2+(_xlfn.XLOOKUP(AM$1,$Z$2:$Z$16,$AB$2:$AB$16)-$U1202)^2+(_xlfn.XLOOKUP(AM$1,$Z$2:$Z$16,$AC$2:$AC$16-$V1202)^2)))</f>
        <v/>
      </c>
      <c r="AN1202" s="140" t="str">
        <f t="array" ref="AN1202">IF(OR(AN$1=0, $A1202=""),"",SQRT((_xlfn.XLOOKUP(AN$1,$Z$2:$Z$16,$AA$2:$AA$16)-$T1202)^2+(_xlfn.XLOOKUP(AN$1,$Z$2:$Z$16,$AB$2:$AB$16)-$U1202)^2+(_xlfn.XLOOKUP(AN$1,$Z$2:$Z$16,$AC$2:$AC$16-$V1202)^2)))</f>
        <v/>
      </c>
      <c r="AO1202" s="140" t="str">
        <f t="array" ref="AO1202">IF(OR(AO$1=0, $A1202=""),"",SQRT((_xlfn.XLOOKUP(AO$1,$Z$2:$Z$16,$AA$2:$AA$16)-$T1202)^2+(_xlfn.XLOOKUP(AO$1,$Z$2:$Z$16,$AB$2:$AB$16)-$U1202)^2+(_xlfn.XLOOKUP(AO$1,$Z$2:$Z$16,$AC$2:$AC$16-$V1202)^2)))</f>
        <v/>
      </c>
      <c r="AP1202" s="141" t="str">
        <f t="array" ref="AP1202">IF(OR(AP$1=0, $A1202=""),"",SQRT((_xlfn.XLOOKUP(AP$1,$Z$2:$Z$16,$AA$2:$AA$16)-$T1202)^2+(_xlfn.XLOOKUP(AP$1,$Z$2:$Z$16,$AB$2:$AB$16)-$U1202)^2+(_xlfn.XLOOKUP(AP$1,$Z$2:$Z$16,$AC$2:$AC$16-$V1202)^2)))</f>
        <v/>
      </c>
      <c r="AQ1202" s="141" t="str">
        <f t="array" ref="AQ1202">IF(OR(AQ$1=0, $A1202=""),"",SQRT((_xlfn.XLOOKUP(AQ$1,$Z$2:$Z$16,$AA$2:$AA$16)-$T1202)^2+(_xlfn.XLOOKUP(AQ$1,$Z$2:$Z$16,$AB$2:$AB$16)-$U1202)^2+(_xlfn.XLOOKUP(AQ$1,$Z$2:$Z$16,$AC$2:$AC$16-$V1202)^2)))</f>
        <v/>
      </c>
      <c r="AR1202" s="141" t="str">
        <f t="array" ref="AR1202">IF(OR(AR$1=0, $A1202=""),"",SQRT((_xlfn.XLOOKUP(AR$1,$Z$2:$Z$16,$AA$2:$AA$16)-$T1202)^2+(_xlfn.XLOOKUP(AR$1,$Z$2:$Z$16,$AB$2:$AB$16)-$U1202)^2+(_xlfn.XLOOKUP(AR$1,$Z$2:$Z$16,$AC$2:$AC$16-$V1202)^2)))</f>
        <v/>
      </c>
      <c r="AS1202" s="141" t="str">
        <f t="array" ref="AS1202">IF(OR(AS$1=0, $A1202=""),"",SQRT((_xlfn.XLOOKUP(AS$1,$Z$2:$Z$16,$AA$2:$AA$16)-$T1202)^2+(_xlfn.XLOOKUP(AS$1,$Z$2:$Z$16,$AB$2:$AB$16)-$U1202)^2+(_xlfn.XLOOKUP(AS$1,$Z$2:$Z$16,$AC$2:$AC$16-$V1202)^2)))</f>
        <v/>
      </c>
      <c r="AT1202" s="141" t="str">
        <f t="array" ref="AT1202">IF(OR(AT$1=0, $A1202=""),"",SQRT((_xlfn.XLOOKUP(AT$1,$Z$2:$Z$16,$AA$2:$AA$16)-$T1202)^2+(_xlfn.XLOOKUP(AT$1,$Z$2:$Z$16,$AB$2:$AB$16)-$U1202)^2+(_xlfn.XLOOKUP(AT$1,$Z$2:$Z$16,$AC$2:$AC$16-$V1202)^2)))</f>
        <v/>
      </c>
      <c r="AU1202" s="141" t="str">
        <f t="array" ref="AU1202">IF(OR(AU$1=0, $A1202=""),"",SQRT((_xlfn.XLOOKUP(AU$1,$Z$2:$Z$16,$AA$2:$AA$16)-$T1202)^2+(_xlfn.XLOOKUP(AU$1,$Z$2:$Z$16,$AB$2:$AB$16)-$U1202)^2+(_xlfn.XLOOKUP(AU$1,$Z$2:$Z$16,$AC$2:$AC$16-$V1202)^2)))</f>
        <v/>
      </c>
      <c r="AV1202" s="142" t="str">
        <f t="array" ref="AV1202">IF(OR(AV$1=0, $A1202=""),"",SQRT((_xlfn.XLOOKUP(AV$1,$Z$2:$Z$16,$AA$2:$AA$16)-$T1202)^2+(_xlfn.XLOOKUP(AV$1,$Z$2:$Z$16,$AB$2:$AB$16)-$U1202)^2+(_xlfn.XLOOKUP(AV$1,$Z$2:$Z$16,$AC$2:$AC$16-$V1202)^2)))</f>
        <v/>
      </c>
      <c r="AW1202" s="124"/>
      <c r="AX1202" s="124"/>
      <c r="AY1202" s="125">
        <f t="shared" si="627"/>
        <v>0</v>
      </c>
      <c r="AZ1202" s="143">
        <f t="shared" si="628"/>
        <v>0</v>
      </c>
      <c r="BA1202" s="143">
        <f t="shared" si="629"/>
        <v>0</v>
      </c>
      <c r="BB1202" s="143">
        <f t="shared" si="630"/>
        <v>0</v>
      </c>
      <c r="BC1202" s="143">
        <f t="shared" si="631"/>
        <v>0</v>
      </c>
      <c r="BD1202" s="143">
        <f t="shared" si="632"/>
        <v>0</v>
      </c>
      <c r="BE1202" s="143">
        <f t="shared" si="633"/>
        <v>0</v>
      </c>
      <c r="BF1202" s="143">
        <f t="shared" si="634"/>
        <v>0</v>
      </c>
      <c r="BG1202" s="144">
        <f t="shared" si="635"/>
        <v>0</v>
      </c>
      <c r="BH1202" s="144">
        <f t="shared" si="636"/>
        <v>0</v>
      </c>
      <c r="BI1202" s="144">
        <f t="shared" si="637"/>
        <v>0</v>
      </c>
      <c r="BJ1202" s="144">
        <f t="shared" si="638"/>
        <v>0</v>
      </c>
      <c r="BK1202" s="144">
        <f t="shared" si="639"/>
        <v>0</v>
      </c>
      <c r="BL1202" s="144">
        <f t="shared" si="640"/>
        <v>0</v>
      </c>
      <c r="BM1202" s="145">
        <f t="shared" si="641"/>
        <v>0</v>
      </c>
      <c r="BN1202" s="124"/>
      <c r="BO1202" s="124"/>
      <c r="BP1202" s="124"/>
      <c r="BQ1202" s="124"/>
      <c r="BR1202" s="124"/>
      <c r="BS1202" s="124"/>
      <c r="BT1202" s="124"/>
      <c r="BU1202" s="124"/>
      <c r="BV1202" s="130"/>
      <c r="BW1202" s="130"/>
      <c r="BX1202" s="130"/>
      <c r="BY1202" s="130"/>
      <c r="BZ1202" s="130"/>
      <c r="CA1202" s="130"/>
      <c r="CB1202" s="130"/>
      <c r="CC1202" s="130"/>
      <c r="CD1202" s="130"/>
      <c r="CE1202" s="130"/>
      <c r="CF1202" s="130"/>
      <c r="CG1202" s="130"/>
      <c r="CH1202" s="130"/>
      <c r="CI1202" s="130"/>
      <c r="CJ1202" s="130"/>
      <c r="CM1202" s="159">
        <f t="shared" si="642"/>
        <v>0</v>
      </c>
      <c r="CN1202" s="160">
        <f t="shared" si="643"/>
        <v>0</v>
      </c>
      <c r="CO1202" s="160">
        <f t="shared" si="644"/>
        <v>0</v>
      </c>
      <c r="CP1202" s="160">
        <f t="shared" si="645"/>
        <v>0</v>
      </c>
      <c r="CQ1202" s="160">
        <f t="shared" si="646"/>
        <v>0</v>
      </c>
      <c r="CR1202" s="160" t="str">
        <f t="shared" si="647"/>
        <v/>
      </c>
      <c r="CS1202" s="160" t="str">
        <f t="shared" si="648"/>
        <v/>
      </c>
      <c r="CT1202" s="160" t="str">
        <f t="shared" si="649"/>
        <v/>
      </c>
      <c r="CU1202" s="162" t="str">
        <f t="shared" si="650"/>
        <v/>
      </c>
      <c r="CV1202" s="162" t="str">
        <f t="shared" si="651"/>
        <v/>
      </c>
      <c r="CW1202" s="162" t="str">
        <f t="shared" si="652"/>
        <v/>
      </c>
      <c r="CX1202" s="162" t="str">
        <f t="shared" si="653"/>
        <v/>
      </c>
      <c r="CY1202" s="162" t="str">
        <f t="shared" si="654"/>
        <v/>
      </c>
      <c r="CZ1202" s="162" t="str">
        <f t="shared" si="655"/>
        <v/>
      </c>
      <c r="DA1202" s="163" t="str">
        <f t="shared" si="656"/>
        <v/>
      </c>
    </row>
    <row r="1203" spans="1:105" ht="16.5" x14ac:dyDescent="0.3">
      <c r="A1203" s="135"/>
      <c r="B1203" s="136"/>
      <c r="C1203" s="136"/>
      <c r="D1203" s="137"/>
      <c r="E1203" s="176"/>
      <c r="F1203" s="182"/>
      <c r="G1203" s="183"/>
      <c r="H1203" s="183"/>
      <c r="I1203" s="183"/>
      <c r="J1203" s="183"/>
      <c r="K1203" s="183"/>
      <c r="L1203" s="183"/>
      <c r="M1203" s="186"/>
      <c r="N1203" s="182"/>
      <c r="O1203" s="184"/>
      <c r="P1203" s="178"/>
      <c r="Q1203" s="118">
        <f t="shared" si="625"/>
        <v>0</v>
      </c>
      <c r="R1203" s="3"/>
      <c r="S1203" s="3"/>
      <c r="T1203" s="4"/>
      <c r="U1203" s="4"/>
      <c r="V1203" s="99">
        <f t="shared" si="626"/>
        <v>0</v>
      </c>
      <c r="W1203" s="161"/>
      <c r="X1203" s="138"/>
      <c r="AH1203" s="158" t="str">
        <f t="array" ref="AH1203">IF(OR(AH$1=0, $A1203=""),"",SQRT((_xlfn.XLOOKUP(AH$1,$Z$2:$Z$16,$AA$2:$AA$16)-$T1203)^2+(_xlfn.XLOOKUP(AH$1,$Z$2:$Z$16,$AB$2:$AB$16)-$U1203)^2+(_xlfn.XLOOKUP(AH$1,$Z$2:$Z$16,$AC$2:$AC$16-$V1203)^2)))</f>
        <v/>
      </c>
      <c r="AI1203" s="140" t="str">
        <f t="array" ref="AI1203">IF(OR(AI$1=0, $A1203=""),"",SQRT((_xlfn.XLOOKUP(AI$1,$Z$2:$Z$16,$AA$2:$AA$16)-$T1203)^2+(_xlfn.XLOOKUP(AI$1,$Z$2:$Z$16,$AB$2:$AB$16)-$U1203)^2+(_xlfn.XLOOKUP(AI$1,$Z$2:$Z$16,$AC$2:$AC$16-$V1203)^2)))</f>
        <v/>
      </c>
      <c r="AJ1203" s="140" t="str">
        <f t="array" ref="AJ1203">IF(OR(AJ$1=0, $A1203=""),"",SQRT((_xlfn.XLOOKUP(AJ$1,$Z$2:$Z$16,$AA$2:$AA$16)-$T1203)^2+(_xlfn.XLOOKUP(AJ$1,$Z$2:$Z$16,$AB$2:$AB$16)-$U1203)^2+(_xlfn.XLOOKUP(AJ$1,$Z$2:$Z$16,$AC$2:$AC$16-$V1203)^2)))</f>
        <v/>
      </c>
      <c r="AK1203" s="140" t="str">
        <f t="array" ref="AK1203">IF(OR(AK$1=0, $A1203=""),"",SQRT((_xlfn.XLOOKUP(AK$1,$Z$2:$Z$16,$AA$2:$AA$16)-$T1203)^2+(_xlfn.XLOOKUP(AK$1,$Z$2:$Z$16,$AB$2:$AB$16)-$U1203)^2+(_xlfn.XLOOKUP(AK$1,$Z$2:$Z$16,$AC$2:$AC$16-$V1203)^2)))</f>
        <v/>
      </c>
      <c r="AL1203" s="140" t="str">
        <f t="array" ref="AL1203">IF(OR(AL$1=0, $A1203=""),"",SQRT((_xlfn.XLOOKUP(AL$1,$Z$2:$Z$16,$AA$2:$AA$16)-$T1203)^2+(_xlfn.XLOOKUP(AL$1,$Z$2:$Z$16,$AB$2:$AB$16)-$U1203)^2+(_xlfn.XLOOKUP(AL$1,$Z$2:$Z$16,$AC$2:$AC$16-$V1203)^2)))</f>
        <v/>
      </c>
      <c r="AM1203" s="140" t="str">
        <f t="array" ref="AM1203">IF(OR(AM$1=0, $A1203=""),"",SQRT((_xlfn.XLOOKUP(AM$1,$Z$2:$Z$16,$AA$2:$AA$16)-$T1203)^2+(_xlfn.XLOOKUP(AM$1,$Z$2:$Z$16,$AB$2:$AB$16)-$U1203)^2+(_xlfn.XLOOKUP(AM$1,$Z$2:$Z$16,$AC$2:$AC$16-$V1203)^2)))</f>
        <v/>
      </c>
      <c r="AN1203" s="140" t="str">
        <f t="array" ref="AN1203">IF(OR(AN$1=0, $A1203=""),"",SQRT((_xlfn.XLOOKUP(AN$1,$Z$2:$Z$16,$AA$2:$AA$16)-$T1203)^2+(_xlfn.XLOOKUP(AN$1,$Z$2:$Z$16,$AB$2:$AB$16)-$U1203)^2+(_xlfn.XLOOKUP(AN$1,$Z$2:$Z$16,$AC$2:$AC$16-$V1203)^2)))</f>
        <v/>
      </c>
      <c r="AO1203" s="140" t="str">
        <f t="array" ref="AO1203">IF(OR(AO$1=0, $A1203=""),"",SQRT((_xlfn.XLOOKUP(AO$1,$Z$2:$Z$16,$AA$2:$AA$16)-$T1203)^2+(_xlfn.XLOOKUP(AO$1,$Z$2:$Z$16,$AB$2:$AB$16)-$U1203)^2+(_xlfn.XLOOKUP(AO$1,$Z$2:$Z$16,$AC$2:$AC$16-$V1203)^2)))</f>
        <v/>
      </c>
      <c r="AP1203" s="141" t="str">
        <f t="array" ref="AP1203">IF(OR(AP$1=0, $A1203=""),"",SQRT((_xlfn.XLOOKUP(AP$1,$Z$2:$Z$16,$AA$2:$AA$16)-$T1203)^2+(_xlfn.XLOOKUP(AP$1,$Z$2:$Z$16,$AB$2:$AB$16)-$U1203)^2+(_xlfn.XLOOKUP(AP$1,$Z$2:$Z$16,$AC$2:$AC$16-$V1203)^2)))</f>
        <v/>
      </c>
      <c r="AQ1203" s="141" t="str">
        <f t="array" ref="AQ1203">IF(OR(AQ$1=0, $A1203=""),"",SQRT((_xlfn.XLOOKUP(AQ$1,$Z$2:$Z$16,$AA$2:$AA$16)-$T1203)^2+(_xlfn.XLOOKUP(AQ$1,$Z$2:$Z$16,$AB$2:$AB$16)-$U1203)^2+(_xlfn.XLOOKUP(AQ$1,$Z$2:$Z$16,$AC$2:$AC$16-$V1203)^2)))</f>
        <v/>
      </c>
      <c r="AR1203" s="141" t="str">
        <f t="array" ref="AR1203">IF(OR(AR$1=0, $A1203=""),"",SQRT((_xlfn.XLOOKUP(AR$1,$Z$2:$Z$16,$AA$2:$AA$16)-$T1203)^2+(_xlfn.XLOOKUP(AR$1,$Z$2:$Z$16,$AB$2:$AB$16)-$U1203)^2+(_xlfn.XLOOKUP(AR$1,$Z$2:$Z$16,$AC$2:$AC$16-$V1203)^2)))</f>
        <v/>
      </c>
      <c r="AS1203" s="141" t="str">
        <f t="array" ref="AS1203">IF(OR(AS$1=0, $A1203=""),"",SQRT((_xlfn.XLOOKUP(AS$1,$Z$2:$Z$16,$AA$2:$AA$16)-$T1203)^2+(_xlfn.XLOOKUP(AS$1,$Z$2:$Z$16,$AB$2:$AB$16)-$U1203)^2+(_xlfn.XLOOKUP(AS$1,$Z$2:$Z$16,$AC$2:$AC$16-$V1203)^2)))</f>
        <v/>
      </c>
      <c r="AT1203" s="141" t="str">
        <f t="array" ref="AT1203">IF(OR(AT$1=0, $A1203=""),"",SQRT((_xlfn.XLOOKUP(AT$1,$Z$2:$Z$16,$AA$2:$AA$16)-$T1203)^2+(_xlfn.XLOOKUP(AT$1,$Z$2:$Z$16,$AB$2:$AB$16)-$U1203)^2+(_xlfn.XLOOKUP(AT$1,$Z$2:$Z$16,$AC$2:$AC$16-$V1203)^2)))</f>
        <v/>
      </c>
      <c r="AU1203" s="141" t="str">
        <f t="array" ref="AU1203">IF(OR(AU$1=0, $A1203=""),"",SQRT((_xlfn.XLOOKUP(AU$1,$Z$2:$Z$16,$AA$2:$AA$16)-$T1203)^2+(_xlfn.XLOOKUP(AU$1,$Z$2:$Z$16,$AB$2:$AB$16)-$U1203)^2+(_xlfn.XLOOKUP(AU$1,$Z$2:$Z$16,$AC$2:$AC$16-$V1203)^2)))</f>
        <v/>
      </c>
      <c r="AV1203" s="142" t="str">
        <f t="array" ref="AV1203">IF(OR(AV$1=0, $A1203=""),"",SQRT((_xlfn.XLOOKUP(AV$1,$Z$2:$Z$16,$AA$2:$AA$16)-$T1203)^2+(_xlfn.XLOOKUP(AV$1,$Z$2:$Z$16,$AB$2:$AB$16)-$U1203)^2+(_xlfn.XLOOKUP(AV$1,$Z$2:$Z$16,$AC$2:$AC$16-$V1203)^2)))</f>
        <v/>
      </c>
      <c r="AW1203" s="124"/>
      <c r="AX1203" s="124"/>
      <c r="AY1203" s="125">
        <f t="shared" si="627"/>
        <v>0</v>
      </c>
      <c r="AZ1203" s="143">
        <f t="shared" si="628"/>
        <v>0</v>
      </c>
      <c r="BA1203" s="143">
        <f t="shared" si="629"/>
        <v>0</v>
      </c>
      <c r="BB1203" s="143">
        <f t="shared" si="630"/>
        <v>0</v>
      </c>
      <c r="BC1203" s="143">
        <f t="shared" si="631"/>
        <v>0</v>
      </c>
      <c r="BD1203" s="143">
        <f t="shared" si="632"/>
        <v>0</v>
      </c>
      <c r="BE1203" s="143">
        <f t="shared" si="633"/>
        <v>0</v>
      </c>
      <c r="BF1203" s="143">
        <f t="shared" si="634"/>
        <v>0</v>
      </c>
      <c r="BG1203" s="144">
        <f t="shared" si="635"/>
        <v>0</v>
      </c>
      <c r="BH1203" s="144">
        <f t="shared" si="636"/>
        <v>0</v>
      </c>
      <c r="BI1203" s="144">
        <f t="shared" si="637"/>
        <v>0</v>
      </c>
      <c r="BJ1203" s="144">
        <f t="shared" si="638"/>
        <v>0</v>
      </c>
      <c r="BK1203" s="144">
        <f t="shared" si="639"/>
        <v>0</v>
      </c>
      <c r="BL1203" s="144">
        <f t="shared" si="640"/>
        <v>0</v>
      </c>
      <c r="BM1203" s="145">
        <f t="shared" si="641"/>
        <v>0</v>
      </c>
      <c r="BN1203" s="124"/>
      <c r="BO1203" s="124"/>
      <c r="BP1203" s="124"/>
      <c r="BQ1203" s="124"/>
      <c r="BR1203" s="124"/>
      <c r="BS1203" s="124"/>
      <c r="BT1203" s="124"/>
      <c r="BU1203" s="124"/>
      <c r="BV1203" s="130"/>
      <c r="BW1203" s="130"/>
      <c r="BX1203" s="130"/>
      <c r="BY1203" s="130"/>
      <c r="BZ1203" s="130"/>
      <c r="CA1203" s="130"/>
      <c r="CB1203" s="130"/>
      <c r="CC1203" s="130"/>
      <c r="CD1203" s="130"/>
      <c r="CE1203" s="130"/>
      <c r="CF1203" s="130"/>
      <c r="CG1203" s="130"/>
      <c r="CH1203" s="130"/>
      <c r="CI1203" s="130"/>
      <c r="CJ1203" s="130"/>
      <c r="CM1203" s="159">
        <f t="shared" si="642"/>
        <v>0</v>
      </c>
      <c r="CN1203" s="160">
        <f t="shared" si="643"/>
        <v>0</v>
      </c>
      <c r="CO1203" s="160">
        <f t="shared" si="644"/>
        <v>0</v>
      </c>
      <c r="CP1203" s="160">
        <f t="shared" si="645"/>
        <v>0</v>
      </c>
      <c r="CQ1203" s="160">
        <f t="shared" si="646"/>
        <v>0</v>
      </c>
      <c r="CR1203" s="160" t="str">
        <f t="shared" si="647"/>
        <v/>
      </c>
      <c r="CS1203" s="160" t="str">
        <f t="shared" si="648"/>
        <v/>
      </c>
      <c r="CT1203" s="160" t="str">
        <f t="shared" si="649"/>
        <v/>
      </c>
      <c r="CU1203" s="162" t="str">
        <f t="shared" si="650"/>
        <v/>
      </c>
      <c r="CV1203" s="162" t="str">
        <f t="shared" si="651"/>
        <v/>
      </c>
      <c r="CW1203" s="162" t="str">
        <f t="shared" si="652"/>
        <v/>
      </c>
      <c r="CX1203" s="162" t="str">
        <f t="shared" si="653"/>
        <v/>
      </c>
      <c r="CY1203" s="162" t="str">
        <f t="shared" si="654"/>
        <v/>
      </c>
      <c r="CZ1203" s="162" t="str">
        <f t="shared" si="655"/>
        <v/>
      </c>
      <c r="DA1203" s="163" t="str">
        <f t="shared" si="656"/>
        <v/>
      </c>
    </row>
    <row r="1204" spans="1:105" ht="16.5" x14ac:dyDescent="0.3">
      <c r="A1204" s="135"/>
      <c r="B1204" s="136"/>
      <c r="C1204" s="136"/>
      <c r="D1204" s="137"/>
      <c r="E1204" s="176"/>
      <c r="F1204" s="182"/>
      <c r="G1204" s="183"/>
      <c r="H1204" s="183"/>
      <c r="I1204" s="183"/>
      <c r="J1204" s="183"/>
      <c r="K1204" s="183"/>
      <c r="L1204" s="183"/>
      <c r="M1204" s="186"/>
      <c r="N1204" s="182"/>
      <c r="O1204" s="184"/>
      <c r="P1204" s="178"/>
      <c r="Q1204" s="118">
        <f t="shared" si="625"/>
        <v>0</v>
      </c>
      <c r="R1204" s="3"/>
      <c r="S1204" s="3"/>
      <c r="T1204" s="4"/>
      <c r="U1204" s="4"/>
      <c r="V1204" s="99">
        <f t="shared" si="626"/>
        <v>0</v>
      </c>
      <c r="W1204" s="161"/>
      <c r="X1204" s="138"/>
      <c r="AH1204" s="158" t="str">
        <f t="array" ref="AH1204">IF(OR(AH$1=0, $A1204=""),"",SQRT((_xlfn.XLOOKUP(AH$1,$Z$2:$Z$16,$AA$2:$AA$16)-$T1204)^2+(_xlfn.XLOOKUP(AH$1,$Z$2:$Z$16,$AB$2:$AB$16)-$U1204)^2+(_xlfn.XLOOKUP(AH$1,$Z$2:$Z$16,$AC$2:$AC$16-$V1204)^2)))</f>
        <v/>
      </c>
      <c r="AI1204" s="140" t="str">
        <f t="array" ref="AI1204">IF(OR(AI$1=0, $A1204=""),"",SQRT((_xlfn.XLOOKUP(AI$1,$Z$2:$Z$16,$AA$2:$AA$16)-$T1204)^2+(_xlfn.XLOOKUP(AI$1,$Z$2:$Z$16,$AB$2:$AB$16)-$U1204)^2+(_xlfn.XLOOKUP(AI$1,$Z$2:$Z$16,$AC$2:$AC$16-$V1204)^2)))</f>
        <v/>
      </c>
      <c r="AJ1204" s="140" t="str">
        <f t="array" ref="AJ1204">IF(OR(AJ$1=0, $A1204=""),"",SQRT((_xlfn.XLOOKUP(AJ$1,$Z$2:$Z$16,$AA$2:$AA$16)-$T1204)^2+(_xlfn.XLOOKUP(AJ$1,$Z$2:$Z$16,$AB$2:$AB$16)-$U1204)^2+(_xlfn.XLOOKUP(AJ$1,$Z$2:$Z$16,$AC$2:$AC$16-$V1204)^2)))</f>
        <v/>
      </c>
      <c r="AK1204" s="140" t="str">
        <f t="array" ref="AK1204">IF(OR(AK$1=0, $A1204=""),"",SQRT((_xlfn.XLOOKUP(AK$1,$Z$2:$Z$16,$AA$2:$AA$16)-$T1204)^2+(_xlfn.XLOOKUP(AK$1,$Z$2:$Z$16,$AB$2:$AB$16)-$U1204)^2+(_xlfn.XLOOKUP(AK$1,$Z$2:$Z$16,$AC$2:$AC$16-$V1204)^2)))</f>
        <v/>
      </c>
      <c r="AL1204" s="140" t="str">
        <f t="array" ref="AL1204">IF(OR(AL$1=0, $A1204=""),"",SQRT((_xlfn.XLOOKUP(AL$1,$Z$2:$Z$16,$AA$2:$AA$16)-$T1204)^2+(_xlfn.XLOOKUP(AL$1,$Z$2:$Z$16,$AB$2:$AB$16)-$U1204)^2+(_xlfn.XLOOKUP(AL$1,$Z$2:$Z$16,$AC$2:$AC$16-$V1204)^2)))</f>
        <v/>
      </c>
      <c r="AM1204" s="140" t="str">
        <f t="array" ref="AM1204">IF(OR(AM$1=0, $A1204=""),"",SQRT((_xlfn.XLOOKUP(AM$1,$Z$2:$Z$16,$AA$2:$AA$16)-$T1204)^2+(_xlfn.XLOOKUP(AM$1,$Z$2:$Z$16,$AB$2:$AB$16)-$U1204)^2+(_xlfn.XLOOKUP(AM$1,$Z$2:$Z$16,$AC$2:$AC$16-$V1204)^2)))</f>
        <v/>
      </c>
      <c r="AN1204" s="140" t="str">
        <f t="array" ref="AN1204">IF(OR(AN$1=0, $A1204=""),"",SQRT((_xlfn.XLOOKUP(AN$1,$Z$2:$Z$16,$AA$2:$AA$16)-$T1204)^2+(_xlfn.XLOOKUP(AN$1,$Z$2:$Z$16,$AB$2:$AB$16)-$U1204)^2+(_xlfn.XLOOKUP(AN$1,$Z$2:$Z$16,$AC$2:$AC$16-$V1204)^2)))</f>
        <v/>
      </c>
      <c r="AO1204" s="140" t="str">
        <f t="array" ref="AO1204">IF(OR(AO$1=0, $A1204=""),"",SQRT((_xlfn.XLOOKUP(AO$1,$Z$2:$Z$16,$AA$2:$AA$16)-$T1204)^2+(_xlfn.XLOOKUP(AO$1,$Z$2:$Z$16,$AB$2:$AB$16)-$U1204)^2+(_xlfn.XLOOKUP(AO$1,$Z$2:$Z$16,$AC$2:$AC$16-$V1204)^2)))</f>
        <v/>
      </c>
      <c r="AP1204" s="141" t="str">
        <f t="array" ref="AP1204">IF(OR(AP$1=0, $A1204=""),"",SQRT((_xlfn.XLOOKUP(AP$1,$Z$2:$Z$16,$AA$2:$AA$16)-$T1204)^2+(_xlfn.XLOOKUP(AP$1,$Z$2:$Z$16,$AB$2:$AB$16)-$U1204)^2+(_xlfn.XLOOKUP(AP$1,$Z$2:$Z$16,$AC$2:$AC$16-$V1204)^2)))</f>
        <v/>
      </c>
      <c r="AQ1204" s="141" t="str">
        <f t="array" ref="AQ1204">IF(OR(AQ$1=0, $A1204=""),"",SQRT((_xlfn.XLOOKUP(AQ$1,$Z$2:$Z$16,$AA$2:$AA$16)-$T1204)^2+(_xlfn.XLOOKUP(AQ$1,$Z$2:$Z$16,$AB$2:$AB$16)-$U1204)^2+(_xlfn.XLOOKUP(AQ$1,$Z$2:$Z$16,$AC$2:$AC$16-$V1204)^2)))</f>
        <v/>
      </c>
      <c r="AR1204" s="141" t="str">
        <f t="array" ref="AR1204">IF(OR(AR$1=0, $A1204=""),"",SQRT((_xlfn.XLOOKUP(AR$1,$Z$2:$Z$16,$AA$2:$AA$16)-$T1204)^2+(_xlfn.XLOOKUP(AR$1,$Z$2:$Z$16,$AB$2:$AB$16)-$U1204)^2+(_xlfn.XLOOKUP(AR$1,$Z$2:$Z$16,$AC$2:$AC$16-$V1204)^2)))</f>
        <v/>
      </c>
      <c r="AS1204" s="141" t="str">
        <f t="array" ref="AS1204">IF(OR(AS$1=0, $A1204=""),"",SQRT((_xlfn.XLOOKUP(AS$1,$Z$2:$Z$16,$AA$2:$AA$16)-$T1204)^2+(_xlfn.XLOOKUP(AS$1,$Z$2:$Z$16,$AB$2:$AB$16)-$U1204)^2+(_xlfn.XLOOKUP(AS$1,$Z$2:$Z$16,$AC$2:$AC$16-$V1204)^2)))</f>
        <v/>
      </c>
      <c r="AT1204" s="141" t="str">
        <f t="array" ref="AT1204">IF(OR(AT$1=0, $A1204=""),"",SQRT((_xlfn.XLOOKUP(AT$1,$Z$2:$Z$16,$AA$2:$AA$16)-$T1204)^2+(_xlfn.XLOOKUP(AT$1,$Z$2:$Z$16,$AB$2:$AB$16)-$U1204)^2+(_xlfn.XLOOKUP(AT$1,$Z$2:$Z$16,$AC$2:$AC$16-$V1204)^2)))</f>
        <v/>
      </c>
      <c r="AU1204" s="141" t="str">
        <f t="array" ref="AU1204">IF(OR(AU$1=0, $A1204=""),"",SQRT((_xlfn.XLOOKUP(AU$1,$Z$2:$Z$16,$AA$2:$AA$16)-$T1204)^2+(_xlfn.XLOOKUP(AU$1,$Z$2:$Z$16,$AB$2:$AB$16)-$U1204)^2+(_xlfn.XLOOKUP(AU$1,$Z$2:$Z$16,$AC$2:$AC$16-$V1204)^2)))</f>
        <v/>
      </c>
      <c r="AV1204" s="142" t="str">
        <f t="array" ref="AV1204">IF(OR(AV$1=0, $A1204=""),"",SQRT((_xlfn.XLOOKUP(AV$1,$Z$2:$Z$16,$AA$2:$AA$16)-$T1204)^2+(_xlfn.XLOOKUP(AV$1,$Z$2:$Z$16,$AB$2:$AB$16)-$U1204)^2+(_xlfn.XLOOKUP(AV$1,$Z$2:$Z$16,$AC$2:$AC$16-$V1204)^2)))</f>
        <v/>
      </c>
      <c r="AW1204" s="124"/>
      <c r="AX1204" s="124"/>
      <c r="AY1204" s="125">
        <f t="shared" si="627"/>
        <v>0</v>
      </c>
      <c r="AZ1204" s="143">
        <f t="shared" si="628"/>
        <v>0</v>
      </c>
      <c r="BA1204" s="143">
        <f t="shared" si="629"/>
        <v>0</v>
      </c>
      <c r="BB1204" s="143">
        <f t="shared" si="630"/>
        <v>0</v>
      </c>
      <c r="BC1204" s="143">
        <f t="shared" si="631"/>
        <v>0</v>
      </c>
      <c r="BD1204" s="143">
        <f t="shared" si="632"/>
        <v>0</v>
      </c>
      <c r="BE1204" s="143">
        <f t="shared" si="633"/>
        <v>0</v>
      </c>
      <c r="BF1204" s="143">
        <f t="shared" si="634"/>
        <v>0</v>
      </c>
      <c r="BG1204" s="144">
        <f t="shared" si="635"/>
        <v>0</v>
      </c>
      <c r="BH1204" s="144">
        <f t="shared" si="636"/>
        <v>0</v>
      </c>
      <c r="BI1204" s="144">
        <f t="shared" si="637"/>
        <v>0</v>
      </c>
      <c r="BJ1204" s="144">
        <f t="shared" si="638"/>
        <v>0</v>
      </c>
      <c r="BK1204" s="144">
        <f t="shared" si="639"/>
        <v>0</v>
      </c>
      <c r="BL1204" s="144">
        <f t="shared" si="640"/>
        <v>0</v>
      </c>
      <c r="BM1204" s="145">
        <f t="shared" si="641"/>
        <v>0</v>
      </c>
      <c r="BN1204" s="124"/>
      <c r="BO1204" s="124"/>
      <c r="BP1204" s="124"/>
      <c r="BQ1204" s="124"/>
      <c r="BR1204" s="124"/>
      <c r="BS1204" s="124"/>
      <c r="BT1204" s="124"/>
      <c r="BU1204" s="124"/>
      <c r="BV1204" s="130"/>
      <c r="BW1204" s="130"/>
      <c r="BX1204" s="130"/>
      <c r="BY1204" s="130"/>
      <c r="BZ1204" s="130"/>
      <c r="CA1204" s="130"/>
      <c r="CB1204" s="130"/>
      <c r="CC1204" s="130"/>
      <c r="CD1204" s="130"/>
      <c r="CE1204" s="130"/>
      <c r="CF1204" s="130"/>
      <c r="CG1204" s="130"/>
      <c r="CH1204" s="130"/>
      <c r="CI1204" s="130"/>
      <c r="CJ1204" s="130"/>
      <c r="CM1204" s="159">
        <f t="shared" si="642"/>
        <v>0</v>
      </c>
      <c r="CN1204" s="160">
        <f t="shared" si="643"/>
        <v>0</v>
      </c>
      <c r="CO1204" s="160">
        <f t="shared" si="644"/>
        <v>0</v>
      </c>
      <c r="CP1204" s="160">
        <f t="shared" si="645"/>
        <v>0</v>
      </c>
      <c r="CQ1204" s="160">
        <f t="shared" si="646"/>
        <v>0</v>
      </c>
      <c r="CR1204" s="160" t="str">
        <f t="shared" si="647"/>
        <v/>
      </c>
      <c r="CS1204" s="160" t="str">
        <f t="shared" si="648"/>
        <v/>
      </c>
      <c r="CT1204" s="160" t="str">
        <f t="shared" si="649"/>
        <v/>
      </c>
      <c r="CU1204" s="162" t="str">
        <f t="shared" si="650"/>
        <v/>
      </c>
      <c r="CV1204" s="162" t="str">
        <f t="shared" si="651"/>
        <v/>
      </c>
      <c r="CW1204" s="162" t="str">
        <f t="shared" si="652"/>
        <v/>
      </c>
      <c r="CX1204" s="162" t="str">
        <f t="shared" si="653"/>
        <v/>
      </c>
      <c r="CY1204" s="162" t="str">
        <f t="shared" si="654"/>
        <v/>
      </c>
      <c r="CZ1204" s="162" t="str">
        <f t="shared" si="655"/>
        <v/>
      </c>
      <c r="DA1204" s="163" t="str">
        <f t="shared" si="656"/>
        <v/>
      </c>
    </row>
    <row r="1205" spans="1:105" ht="16.5" x14ac:dyDescent="0.3">
      <c r="A1205" s="135"/>
      <c r="B1205" s="136"/>
      <c r="C1205" s="136"/>
      <c r="D1205" s="137"/>
      <c r="E1205" s="176"/>
      <c r="F1205" s="182"/>
      <c r="G1205" s="183"/>
      <c r="H1205" s="183"/>
      <c r="I1205" s="183"/>
      <c r="J1205" s="183"/>
      <c r="K1205" s="183"/>
      <c r="L1205" s="183"/>
      <c r="M1205" s="186"/>
      <c r="N1205" s="182"/>
      <c r="O1205" s="184"/>
      <c r="P1205" s="178"/>
      <c r="Q1205" s="118">
        <f t="shared" si="625"/>
        <v>0</v>
      </c>
      <c r="R1205" s="3"/>
      <c r="S1205" s="3"/>
      <c r="T1205" s="4"/>
      <c r="U1205" s="4"/>
      <c r="V1205" s="99">
        <f t="shared" si="626"/>
        <v>0</v>
      </c>
      <c r="W1205" s="161"/>
      <c r="X1205" s="138"/>
      <c r="AH1205" s="158" t="str">
        <f t="array" ref="AH1205">IF(OR(AH$1=0, $A1205=""),"",SQRT((_xlfn.XLOOKUP(AH$1,$Z$2:$Z$16,$AA$2:$AA$16)-$T1205)^2+(_xlfn.XLOOKUP(AH$1,$Z$2:$Z$16,$AB$2:$AB$16)-$U1205)^2+(_xlfn.XLOOKUP(AH$1,$Z$2:$Z$16,$AC$2:$AC$16-$V1205)^2)))</f>
        <v/>
      </c>
      <c r="AI1205" s="140" t="str">
        <f t="array" ref="AI1205">IF(OR(AI$1=0, $A1205=""),"",SQRT((_xlfn.XLOOKUP(AI$1,$Z$2:$Z$16,$AA$2:$AA$16)-$T1205)^2+(_xlfn.XLOOKUP(AI$1,$Z$2:$Z$16,$AB$2:$AB$16)-$U1205)^2+(_xlfn.XLOOKUP(AI$1,$Z$2:$Z$16,$AC$2:$AC$16-$V1205)^2)))</f>
        <v/>
      </c>
      <c r="AJ1205" s="140" t="str">
        <f t="array" ref="AJ1205">IF(OR(AJ$1=0, $A1205=""),"",SQRT((_xlfn.XLOOKUP(AJ$1,$Z$2:$Z$16,$AA$2:$AA$16)-$T1205)^2+(_xlfn.XLOOKUP(AJ$1,$Z$2:$Z$16,$AB$2:$AB$16)-$U1205)^2+(_xlfn.XLOOKUP(AJ$1,$Z$2:$Z$16,$AC$2:$AC$16-$V1205)^2)))</f>
        <v/>
      </c>
      <c r="AK1205" s="140" t="str">
        <f t="array" ref="AK1205">IF(OR(AK$1=0, $A1205=""),"",SQRT((_xlfn.XLOOKUP(AK$1,$Z$2:$Z$16,$AA$2:$AA$16)-$T1205)^2+(_xlfn.XLOOKUP(AK$1,$Z$2:$Z$16,$AB$2:$AB$16)-$U1205)^2+(_xlfn.XLOOKUP(AK$1,$Z$2:$Z$16,$AC$2:$AC$16-$V1205)^2)))</f>
        <v/>
      </c>
      <c r="AL1205" s="140" t="str">
        <f t="array" ref="AL1205">IF(OR(AL$1=0, $A1205=""),"",SQRT((_xlfn.XLOOKUP(AL$1,$Z$2:$Z$16,$AA$2:$AA$16)-$T1205)^2+(_xlfn.XLOOKUP(AL$1,$Z$2:$Z$16,$AB$2:$AB$16)-$U1205)^2+(_xlfn.XLOOKUP(AL$1,$Z$2:$Z$16,$AC$2:$AC$16-$V1205)^2)))</f>
        <v/>
      </c>
      <c r="AM1205" s="140" t="str">
        <f t="array" ref="AM1205">IF(OR(AM$1=0, $A1205=""),"",SQRT((_xlfn.XLOOKUP(AM$1,$Z$2:$Z$16,$AA$2:$AA$16)-$T1205)^2+(_xlfn.XLOOKUP(AM$1,$Z$2:$Z$16,$AB$2:$AB$16)-$U1205)^2+(_xlfn.XLOOKUP(AM$1,$Z$2:$Z$16,$AC$2:$AC$16-$V1205)^2)))</f>
        <v/>
      </c>
      <c r="AN1205" s="140" t="str">
        <f t="array" ref="AN1205">IF(OR(AN$1=0, $A1205=""),"",SQRT((_xlfn.XLOOKUP(AN$1,$Z$2:$Z$16,$AA$2:$AA$16)-$T1205)^2+(_xlfn.XLOOKUP(AN$1,$Z$2:$Z$16,$AB$2:$AB$16)-$U1205)^2+(_xlfn.XLOOKUP(AN$1,$Z$2:$Z$16,$AC$2:$AC$16-$V1205)^2)))</f>
        <v/>
      </c>
      <c r="AO1205" s="140" t="str">
        <f t="array" ref="AO1205">IF(OR(AO$1=0, $A1205=""),"",SQRT((_xlfn.XLOOKUP(AO$1,$Z$2:$Z$16,$AA$2:$AA$16)-$T1205)^2+(_xlfn.XLOOKUP(AO$1,$Z$2:$Z$16,$AB$2:$AB$16)-$U1205)^2+(_xlfn.XLOOKUP(AO$1,$Z$2:$Z$16,$AC$2:$AC$16-$V1205)^2)))</f>
        <v/>
      </c>
      <c r="AP1205" s="141" t="str">
        <f t="array" ref="AP1205">IF(OR(AP$1=0, $A1205=""),"",SQRT((_xlfn.XLOOKUP(AP$1,$Z$2:$Z$16,$AA$2:$AA$16)-$T1205)^2+(_xlfn.XLOOKUP(AP$1,$Z$2:$Z$16,$AB$2:$AB$16)-$U1205)^2+(_xlfn.XLOOKUP(AP$1,$Z$2:$Z$16,$AC$2:$AC$16-$V1205)^2)))</f>
        <v/>
      </c>
      <c r="AQ1205" s="141" t="str">
        <f t="array" ref="AQ1205">IF(OR(AQ$1=0, $A1205=""),"",SQRT((_xlfn.XLOOKUP(AQ$1,$Z$2:$Z$16,$AA$2:$AA$16)-$T1205)^2+(_xlfn.XLOOKUP(AQ$1,$Z$2:$Z$16,$AB$2:$AB$16)-$U1205)^2+(_xlfn.XLOOKUP(AQ$1,$Z$2:$Z$16,$AC$2:$AC$16-$V1205)^2)))</f>
        <v/>
      </c>
      <c r="AR1205" s="141" t="str">
        <f t="array" ref="AR1205">IF(OR(AR$1=0, $A1205=""),"",SQRT((_xlfn.XLOOKUP(AR$1,$Z$2:$Z$16,$AA$2:$AA$16)-$T1205)^2+(_xlfn.XLOOKUP(AR$1,$Z$2:$Z$16,$AB$2:$AB$16)-$U1205)^2+(_xlfn.XLOOKUP(AR$1,$Z$2:$Z$16,$AC$2:$AC$16-$V1205)^2)))</f>
        <v/>
      </c>
      <c r="AS1205" s="141" t="str">
        <f t="array" ref="AS1205">IF(OR(AS$1=0, $A1205=""),"",SQRT((_xlfn.XLOOKUP(AS$1,$Z$2:$Z$16,$AA$2:$AA$16)-$T1205)^2+(_xlfn.XLOOKUP(AS$1,$Z$2:$Z$16,$AB$2:$AB$16)-$U1205)^2+(_xlfn.XLOOKUP(AS$1,$Z$2:$Z$16,$AC$2:$AC$16-$V1205)^2)))</f>
        <v/>
      </c>
      <c r="AT1205" s="141" t="str">
        <f t="array" ref="AT1205">IF(OR(AT$1=0, $A1205=""),"",SQRT((_xlfn.XLOOKUP(AT$1,$Z$2:$Z$16,$AA$2:$AA$16)-$T1205)^2+(_xlfn.XLOOKUP(AT$1,$Z$2:$Z$16,$AB$2:$AB$16)-$U1205)^2+(_xlfn.XLOOKUP(AT$1,$Z$2:$Z$16,$AC$2:$AC$16-$V1205)^2)))</f>
        <v/>
      </c>
      <c r="AU1205" s="141" t="str">
        <f t="array" ref="AU1205">IF(OR(AU$1=0, $A1205=""),"",SQRT((_xlfn.XLOOKUP(AU$1,$Z$2:$Z$16,$AA$2:$AA$16)-$T1205)^2+(_xlfn.XLOOKUP(AU$1,$Z$2:$Z$16,$AB$2:$AB$16)-$U1205)^2+(_xlfn.XLOOKUP(AU$1,$Z$2:$Z$16,$AC$2:$AC$16-$V1205)^2)))</f>
        <v/>
      </c>
      <c r="AV1205" s="142" t="str">
        <f t="array" ref="AV1205">IF(OR(AV$1=0, $A1205=""),"",SQRT((_xlfn.XLOOKUP(AV$1,$Z$2:$Z$16,$AA$2:$AA$16)-$T1205)^2+(_xlfn.XLOOKUP(AV$1,$Z$2:$Z$16,$AB$2:$AB$16)-$U1205)^2+(_xlfn.XLOOKUP(AV$1,$Z$2:$Z$16,$AC$2:$AC$16-$V1205)^2)))</f>
        <v/>
      </c>
      <c r="AW1205" s="124"/>
      <c r="AX1205" s="124"/>
      <c r="AY1205" s="125">
        <f t="shared" si="627"/>
        <v>0</v>
      </c>
      <c r="AZ1205" s="143">
        <f t="shared" si="628"/>
        <v>0</v>
      </c>
      <c r="BA1205" s="143">
        <f t="shared" si="629"/>
        <v>0</v>
      </c>
      <c r="BB1205" s="143">
        <f t="shared" si="630"/>
        <v>0</v>
      </c>
      <c r="BC1205" s="143">
        <f t="shared" si="631"/>
        <v>0</v>
      </c>
      <c r="BD1205" s="143">
        <f t="shared" si="632"/>
        <v>0</v>
      </c>
      <c r="BE1205" s="143">
        <f t="shared" si="633"/>
        <v>0</v>
      </c>
      <c r="BF1205" s="143">
        <f t="shared" si="634"/>
        <v>0</v>
      </c>
      <c r="BG1205" s="144">
        <f t="shared" si="635"/>
        <v>0</v>
      </c>
      <c r="BH1205" s="144">
        <f t="shared" si="636"/>
        <v>0</v>
      </c>
      <c r="BI1205" s="144">
        <f t="shared" si="637"/>
        <v>0</v>
      </c>
      <c r="BJ1205" s="144">
        <f t="shared" si="638"/>
        <v>0</v>
      </c>
      <c r="BK1205" s="144">
        <f t="shared" si="639"/>
        <v>0</v>
      </c>
      <c r="BL1205" s="144">
        <f t="shared" si="640"/>
        <v>0</v>
      </c>
      <c r="BM1205" s="145">
        <f t="shared" si="641"/>
        <v>0</v>
      </c>
      <c r="BN1205" s="124"/>
      <c r="BO1205" s="124"/>
      <c r="BP1205" s="124"/>
      <c r="BQ1205" s="124"/>
      <c r="BR1205" s="124"/>
      <c r="BS1205" s="124"/>
      <c r="BT1205" s="124"/>
      <c r="BU1205" s="124"/>
      <c r="BV1205" s="130"/>
      <c r="BW1205" s="130"/>
      <c r="BX1205" s="130"/>
      <c r="BY1205" s="130"/>
      <c r="BZ1205" s="130"/>
      <c r="CA1205" s="130"/>
      <c r="CB1205" s="130"/>
      <c r="CC1205" s="130"/>
      <c r="CD1205" s="130"/>
      <c r="CE1205" s="130"/>
      <c r="CF1205" s="130"/>
      <c r="CG1205" s="130"/>
      <c r="CH1205" s="130"/>
      <c r="CI1205" s="130"/>
      <c r="CJ1205" s="130"/>
      <c r="CM1205" s="159">
        <f t="shared" si="642"/>
        <v>0</v>
      </c>
      <c r="CN1205" s="160">
        <f t="shared" si="643"/>
        <v>0</v>
      </c>
      <c r="CO1205" s="160">
        <f t="shared" si="644"/>
        <v>0</v>
      </c>
      <c r="CP1205" s="160">
        <f t="shared" si="645"/>
        <v>0</v>
      </c>
      <c r="CQ1205" s="160">
        <f t="shared" si="646"/>
        <v>0</v>
      </c>
      <c r="CR1205" s="160" t="str">
        <f t="shared" si="647"/>
        <v/>
      </c>
      <c r="CS1205" s="160" t="str">
        <f t="shared" si="648"/>
        <v/>
      </c>
      <c r="CT1205" s="160" t="str">
        <f t="shared" si="649"/>
        <v/>
      </c>
      <c r="CU1205" s="162" t="str">
        <f t="shared" si="650"/>
        <v/>
      </c>
      <c r="CV1205" s="162" t="str">
        <f t="shared" si="651"/>
        <v/>
      </c>
      <c r="CW1205" s="162" t="str">
        <f t="shared" si="652"/>
        <v/>
      </c>
      <c r="CX1205" s="162" t="str">
        <f t="shared" si="653"/>
        <v/>
      </c>
      <c r="CY1205" s="162" t="str">
        <f t="shared" si="654"/>
        <v/>
      </c>
      <c r="CZ1205" s="162" t="str">
        <f t="shared" si="655"/>
        <v/>
      </c>
      <c r="DA1205" s="163" t="str">
        <f t="shared" si="656"/>
        <v/>
      </c>
    </row>
    <row r="1206" spans="1:105" ht="16.5" x14ac:dyDescent="0.3">
      <c r="A1206" s="135"/>
      <c r="B1206" s="136"/>
      <c r="C1206" s="136"/>
      <c r="D1206" s="137"/>
      <c r="E1206" s="176"/>
      <c r="F1206" s="182"/>
      <c r="G1206" s="183"/>
      <c r="H1206" s="183"/>
      <c r="I1206" s="183"/>
      <c r="J1206" s="183"/>
      <c r="K1206" s="183"/>
      <c r="L1206" s="183"/>
      <c r="M1206" s="186"/>
      <c r="N1206" s="182"/>
      <c r="O1206" s="184"/>
      <c r="P1206" s="178"/>
      <c r="Q1206" s="118">
        <f t="shared" si="625"/>
        <v>0</v>
      </c>
      <c r="R1206" s="3"/>
      <c r="S1206" s="3"/>
      <c r="T1206" s="4"/>
      <c r="U1206" s="4"/>
      <c r="V1206" s="99">
        <f t="shared" si="626"/>
        <v>0</v>
      </c>
      <c r="W1206" s="161"/>
      <c r="X1206" s="138"/>
      <c r="AH1206" s="158" t="str">
        <f t="array" ref="AH1206">IF(OR(AH$1=0, $A1206=""),"",SQRT((_xlfn.XLOOKUP(AH$1,$Z$2:$Z$16,$AA$2:$AA$16)-$T1206)^2+(_xlfn.XLOOKUP(AH$1,$Z$2:$Z$16,$AB$2:$AB$16)-$U1206)^2+(_xlfn.XLOOKUP(AH$1,$Z$2:$Z$16,$AC$2:$AC$16-$V1206)^2)))</f>
        <v/>
      </c>
      <c r="AI1206" s="140" t="str">
        <f t="array" ref="AI1206">IF(OR(AI$1=0, $A1206=""),"",SQRT((_xlfn.XLOOKUP(AI$1,$Z$2:$Z$16,$AA$2:$AA$16)-$T1206)^2+(_xlfn.XLOOKUP(AI$1,$Z$2:$Z$16,$AB$2:$AB$16)-$U1206)^2+(_xlfn.XLOOKUP(AI$1,$Z$2:$Z$16,$AC$2:$AC$16-$V1206)^2)))</f>
        <v/>
      </c>
      <c r="AJ1206" s="140" t="str">
        <f t="array" ref="AJ1206">IF(OR(AJ$1=0, $A1206=""),"",SQRT((_xlfn.XLOOKUP(AJ$1,$Z$2:$Z$16,$AA$2:$AA$16)-$T1206)^2+(_xlfn.XLOOKUP(AJ$1,$Z$2:$Z$16,$AB$2:$AB$16)-$U1206)^2+(_xlfn.XLOOKUP(AJ$1,$Z$2:$Z$16,$AC$2:$AC$16-$V1206)^2)))</f>
        <v/>
      </c>
      <c r="AK1206" s="140" t="str">
        <f t="array" ref="AK1206">IF(OR(AK$1=0, $A1206=""),"",SQRT((_xlfn.XLOOKUP(AK$1,$Z$2:$Z$16,$AA$2:$AA$16)-$T1206)^2+(_xlfn.XLOOKUP(AK$1,$Z$2:$Z$16,$AB$2:$AB$16)-$U1206)^2+(_xlfn.XLOOKUP(AK$1,$Z$2:$Z$16,$AC$2:$AC$16-$V1206)^2)))</f>
        <v/>
      </c>
      <c r="AL1206" s="140" t="str">
        <f t="array" ref="AL1206">IF(OR(AL$1=0, $A1206=""),"",SQRT((_xlfn.XLOOKUP(AL$1,$Z$2:$Z$16,$AA$2:$AA$16)-$T1206)^2+(_xlfn.XLOOKUP(AL$1,$Z$2:$Z$16,$AB$2:$AB$16)-$U1206)^2+(_xlfn.XLOOKUP(AL$1,$Z$2:$Z$16,$AC$2:$AC$16-$V1206)^2)))</f>
        <v/>
      </c>
      <c r="AM1206" s="140" t="str">
        <f t="array" ref="AM1206">IF(OR(AM$1=0, $A1206=""),"",SQRT((_xlfn.XLOOKUP(AM$1,$Z$2:$Z$16,$AA$2:$AA$16)-$T1206)^2+(_xlfn.XLOOKUP(AM$1,$Z$2:$Z$16,$AB$2:$AB$16)-$U1206)^2+(_xlfn.XLOOKUP(AM$1,$Z$2:$Z$16,$AC$2:$AC$16-$V1206)^2)))</f>
        <v/>
      </c>
      <c r="AN1206" s="140" t="str">
        <f t="array" ref="AN1206">IF(OR(AN$1=0, $A1206=""),"",SQRT((_xlfn.XLOOKUP(AN$1,$Z$2:$Z$16,$AA$2:$AA$16)-$T1206)^2+(_xlfn.XLOOKUP(AN$1,$Z$2:$Z$16,$AB$2:$AB$16)-$U1206)^2+(_xlfn.XLOOKUP(AN$1,$Z$2:$Z$16,$AC$2:$AC$16-$V1206)^2)))</f>
        <v/>
      </c>
      <c r="AO1206" s="140" t="str">
        <f t="array" ref="AO1206">IF(OR(AO$1=0, $A1206=""),"",SQRT((_xlfn.XLOOKUP(AO$1,$Z$2:$Z$16,$AA$2:$AA$16)-$T1206)^2+(_xlfn.XLOOKUP(AO$1,$Z$2:$Z$16,$AB$2:$AB$16)-$U1206)^2+(_xlfn.XLOOKUP(AO$1,$Z$2:$Z$16,$AC$2:$AC$16-$V1206)^2)))</f>
        <v/>
      </c>
      <c r="AP1206" s="141" t="str">
        <f t="array" ref="AP1206">IF(OR(AP$1=0, $A1206=""),"",SQRT((_xlfn.XLOOKUP(AP$1,$Z$2:$Z$16,$AA$2:$AA$16)-$T1206)^2+(_xlfn.XLOOKUP(AP$1,$Z$2:$Z$16,$AB$2:$AB$16)-$U1206)^2+(_xlfn.XLOOKUP(AP$1,$Z$2:$Z$16,$AC$2:$AC$16-$V1206)^2)))</f>
        <v/>
      </c>
      <c r="AQ1206" s="141" t="str">
        <f t="array" ref="AQ1206">IF(OR(AQ$1=0, $A1206=""),"",SQRT((_xlfn.XLOOKUP(AQ$1,$Z$2:$Z$16,$AA$2:$AA$16)-$T1206)^2+(_xlfn.XLOOKUP(AQ$1,$Z$2:$Z$16,$AB$2:$AB$16)-$U1206)^2+(_xlfn.XLOOKUP(AQ$1,$Z$2:$Z$16,$AC$2:$AC$16-$V1206)^2)))</f>
        <v/>
      </c>
      <c r="AR1206" s="141" t="str">
        <f t="array" ref="AR1206">IF(OR(AR$1=0, $A1206=""),"",SQRT((_xlfn.XLOOKUP(AR$1,$Z$2:$Z$16,$AA$2:$AA$16)-$T1206)^2+(_xlfn.XLOOKUP(AR$1,$Z$2:$Z$16,$AB$2:$AB$16)-$U1206)^2+(_xlfn.XLOOKUP(AR$1,$Z$2:$Z$16,$AC$2:$AC$16-$V1206)^2)))</f>
        <v/>
      </c>
      <c r="AS1206" s="141" t="str">
        <f t="array" ref="AS1206">IF(OR(AS$1=0, $A1206=""),"",SQRT((_xlfn.XLOOKUP(AS$1,$Z$2:$Z$16,$AA$2:$AA$16)-$T1206)^2+(_xlfn.XLOOKUP(AS$1,$Z$2:$Z$16,$AB$2:$AB$16)-$U1206)^2+(_xlfn.XLOOKUP(AS$1,$Z$2:$Z$16,$AC$2:$AC$16-$V1206)^2)))</f>
        <v/>
      </c>
      <c r="AT1206" s="141" t="str">
        <f t="array" ref="AT1206">IF(OR(AT$1=0, $A1206=""),"",SQRT((_xlfn.XLOOKUP(AT$1,$Z$2:$Z$16,$AA$2:$AA$16)-$T1206)^2+(_xlfn.XLOOKUP(AT$1,$Z$2:$Z$16,$AB$2:$AB$16)-$U1206)^2+(_xlfn.XLOOKUP(AT$1,$Z$2:$Z$16,$AC$2:$AC$16-$V1206)^2)))</f>
        <v/>
      </c>
      <c r="AU1206" s="141" t="str">
        <f t="array" ref="AU1206">IF(OR(AU$1=0, $A1206=""),"",SQRT((_xlfn.XLOOKUP(AU$1,$Z$2:$Z$16,$AA$2:$AA$16)-$T1206)^2+(_xlfn.XLOOKUP(AU$1,$Z$2:$Z$16,$AB$2:$AB$16)-$U1206)^2+(_xlfn.XLOOKUP(AU$1,$Z$2:$Z$16,$AC$2:$AC$16-$V1206)^2)))</f>
        <v/>
      </c>
      <c r="AV1206" s="142" t="str">
        <f t="array" ref="AV1206">IF(OR(AV$1=0, $A1206=""),"",SQRT((_xlfn.XLOOKUP(AV$1,$Z$2:$Z$16,$AA$2:$AA$16)-$T1206)^2+(_xlfn.XLOOKUP(AV$1,$Z$2:$Z$16,$AB$2:$AB$16)-$U1206)^2+(_xlfn.XLOOKUP(AV$1,$Z$2:$Z$16,$AC$2:$AC$16-$V1206)^2)))</f>
        <v/>
      </c>
      <c r="AW1206" s="124"/>
      <c r="AX1206" s="124"/>
      <c r="AY1206" s="125">
        <f t="shared" si="627"/>
        <v>0</v>
      </c>
      <c r="AZ1206" s="143">
        <f t="shared" si="628"/>
        <v>0</v>
      </c>
      <c r="BA1206" s="143">
        <f t="shared" si="629"/>
        <v>0</v>
      </c>
      <c r="BB1206" s="143">
        <f t="shared" si="630"/>
        <v>0</v>
      </c>
      <c r="BC1206" s="143">
        <f t="shared" si="631"/>
        <v>0</v>
      </c>
      <c r="BD1206" s="143">
        <f t="shared" si="632"/>
        <v>0</v>
      </c>
      <c r="BE1206" s="143">
        <f t="shared" si="633"/>
        <v>0</v>
      </c>
      <c r="BF1206" s="143">
        <f t="shared" si="634"/>
        <v>0</v>
      </c>
      <c r="BG1206" s="144">
        <f t="shared" si="635"/>
        <v>0</v>
      </c>
      <c r="BH1206" s="144">
        <f t="shared" si="636"/>
        <v>0</v>
      </c>
      <c r="BI1206" s="144">
        <f t="shared" si="637"/>
        <v>0</v>
      </c>
      <c r="BJ1206" s="144">
        <f t="shared" si="638"/>
        <v>0</v>
      </c>
      <c r="BK1206" s="144">
        <f t="shared" si="639"/>
        <v>0</v>
      </c>
      <c r="BL1206" s="144">
        <f t="shared" si="640"/>
        <v>0</v>
      </c>
      <c r="BM1206" s="145">
        <f t="shared" si="641"/>
        <v>0</v>
      </c>
      <c r="BN1206" s="124"/>
      <c r="BO1206" s="124"/>
      <c r="BP1206" s="124"/>
      <c r="BQ1206" s="124"/>
      <c r="BR1206" s="124"/>
      <c r="BS1206" s="124"/>
      <c r="BT1206" s="124"/>
      <c r="BU1206" s="124"/>
      <c r="BV1206" s="130"/>
      <c r="BW1206" s="130"/>
      <c r="BX1206" s="130"/>
      <c r="BY1206" s="130"/>
      <c r="BZ1206" s="130"/>
      <c r="CA1206" s="130"/>
      <c r="CB1206" s="130"/>
      <c r="CC1206" s="130"/>
      <c r="CD1206" s="130"/>
      <c r="CE1206" s="130"/>
      <c r="CF1206" s="130"/>
      <c r="CG1206" s="130"/>
      <c r="CH1206" s="130"/>
      <c r="CI1206" s="130"/>
      <c r="CJ1206" s="130"/>
      <c r="CM1206" s="159">
        <f t="shared" si="642"/>
        <v>0</v>
      </c>
      <c r="CN1206" s="160">
        <f t="shared" si="643"/>
        <v>0</v>
      </c>
      <c r="CO1206" s="160">
        <f t="shared" si="644"/>
        <v>0</v>
      </c>
      <c r="CP1206" s="160">
        <f t="shared" si="645"/>
        <v>0</v>
      </c>
      <c r="CQ1206" s="160">
        <f t="shared" si="646"/>
        <v>0</v>
      </c>
      <c r="CR1206" s="160" t="str">
        <f t="shared" si="647"/>
        <v/>
      </c>
      <c r="CS1206" s="160" t="str">
        <f t="shared" si="648"/>
        <v/>
      </c>
      <c r="CT1206" s="160" t="str">
        <f t="shared" si="649"/>
        <v/>
      </c>
      <c r="CU1206" s="162" t="str">
        <f t="shared" si="650"/>
        <v/>
      </c>
      <c r="CV1206" s="162" t="str">
        <f t="shared" si="651"/>
        <v/>
      </c>
      <c r="CW1206" s="162" t="str">
        <f t="shared" si="652"/>
        <v/>
      </c>
      <c r="CX1206" s="162" t="str">
        <f t="shared" si="653"/>
        <v/>
      </c>
      <c r="CY1206" s="162" t="str">
        <f t="shared" si="654"/>
        <v/>
      </c>
      <c r="CZ1206" s="162" t="str">
        <f t="shared" si="655"/>
        <v/>
      </c>
      <c r="DA1206" s="163" t="str">
        <f t="shared" si="656"/>
        <v/>
      </c>
    </row>
    <row r="1207" spans="1:105" ht="16.5" x14ac:dyDescent="0.3">
      <c r="A1207" s="135"/>
      <c r="B1207" s="136"/>
      <c r="C1207" s="136"/>
      <c r="D1207" s="137"/>
      <c r="E1207" s="176"/>
      <c r="F1207" s="182"/>
      <c r="G1207" s="183"/>
      <c r="H1207" s="183"/>
      <c r="I1207" s="183"/>
      <c r="J1207" s="183"/>
      <c r="K1207" s="183"/>
      <c r="L1207" s="183"/>
      <c r="M1207" s="186"/>
      <c r="N1207" s="182"/>
      <c r="O1207" s="184"/>
      <c r="P1207" s="178"/>
      <c r="Q1207" s="118">
        <f t="shared" si="625"/>
        <v>0</v>
      </c>
      <c r="R1207" s="3"/>
      <c r="S1207" s="3"/>
      <c r="T1207" s="4"/>
      <c r="U1207" s="4"/>
      <c r="V1207" s="99">
        <f t="shared" si="626"/>
        <v>0</v>
      </c>
      <c r="W1207" s="161"/>
      <c r="X1207" s="138"/>
      <c r="AH1207" s="158" t="str">
        <f t="array" ref="AH1207">IF(OR(AH$1=0, $A1207=""),"",SQRT((_xlfn.XLOOKUP(AH$1,$Z$2:$Z$16,$AA$2:$AA$16)-$T1207)^2+(_xlfn.XLOOKUP(AH$1,$Z$2:$Z$16,$AB$2:$AB$16)-$U1207)^2+(_xlfn.XLOOKUP(AH$1,$Z$2:$Z$16,$AC$2:$AC$16-$V1207)^2)))</f>
        <v/>
      </c>
      <c r="AI1207" s="140" t="str">
        <f t="array" ref="AI1207">IF(OR(AI$1=0, $A1207=""),"",SQRT((_xlfn.XLOOKUP(AI$1,$Z$2:$Z$16,$AA$2:$AA$16)-$T1207)^2+(_xlfn.XLOOKUP(AI$1,$Z$2:$Z$16,$AB$2:$AB$16)-$U1207)^2+(_xlfn.XLOOKUP(AI$1,$Z$2:$Z$16,$AC$2:$AC$16-$V1207)^2)))</f>
        <v/>
      </c>
      <c r="AJ1207" s="140" t="str">
        <f t="array" ref="AJ1207">IF(OR(AJ$1=0, $A1207=""),"",SQRT((_xlfn.XLOOKUP(AJ$1,$Z$2:$Z$16,$AA$2:$AA$16)-$T1207)^2+(_xlfn.XLOOKUP(AJ$1,$Z$2:$Z$16,$AB$2:$AB$16)-$U1207)^2+(_xlfn.XLOOKUP(AJ$1,$Z$2:$Z$16,$AC$2:$AC$16-$V1207)^2)))</f>
        <v/>
      </c>
      <c r="AK1207" s="140" t="str">
        <f t="array" ref="AK1207">IF(OR(AK$1=0, $A1207=""),"",SQRT((_xlfn.XLOOKUP(AK$1,$Z$2:$Z$16,$AA$2:$AA$16)-$T1207)^2+(_xlfn.XLOOKUP(AK$1,$Z$2:$Z$16,$AB$2:$AB$16)-$U1207)^2+(_xlfn.XLOOKUP(AK$1,$Z$2:$Z$16,$AC$2:$AC$16-$V1207)^2)))</f>
        <v/>
      </c>
      <c r="AL1207" s="140" t="str">
        <f t="array" ref="AL1207">IF(OR(AL$1=0, $A1207=""),"",SQRT((_xlfn.XLOOKUP(AL$1,$Z$2:$Z$16,$AA$2:$AA$16)-$T1207)^2+(_xlfn.XLOOKUP(AL$1,$Z$2:$Z$16,$AB$2:$AB$16)-$U1207)^2+(_xlfn.XLOOKUP(AL$1,$Z$2:$Z$16,$AC$2:$AC$16-$V1207)^2)))</f>
        <v/>
      </c>
      <c r="AM1207" s="140" t="str">
        <f t="array" ref="AM1207">IF(OR(AM$1=0, $A1207=""),"",SQRT((_xlfn.XLOOKUP(AM$1,$Z$2:$Z$16,$AA$2:$AA$16)-$T1207)^2+(_xlfn.XLOOKUP(AM$1,$Z$2:$Z$16,$AB$2:$AB$16)-$U1207)^2+(_xlfn.XLOOKUP(AM$1,$Z$2:$Z$16,$AC$2:$AC$16-$V1207)^2)))</f>
        <v/>
      </c>
      <c r="AN1207" s="140" t="str">
        <f t="array" ref="AN1207">IF(OR(AN$1=0, $A1207=""),"",SQRT((_xlfn.XLOOKUP(AN$1,$Z$2:$Z$16,$AA$2:$AA$16)-$T1207)^2+(_xlfn.XLOOKUP(AN$1,$Z$2:$Z$16,$AB$2:$AB$16)-$U1207)^2+(_xlfn.XLOOKUP(AN$1,$Z$2:$Z$16,$AC$2:$AC$16-$V1207)^2)))</f>
        <v/>
      </c>
      <c r="AO1207" s="140" t="str">
        <f t="array" ref="AO1207">IF(OR(AO$1=0, $A1207=""),"",SQRT((_xlfn.XLOOKUP(AO$1,$Z$2:$Z$16,$AA$2:$AA$16)-$T1207)^2+(_xlfn.XLOOKUP(AO$1,$Z$2:$Z$16,$AB$2:$AB$16)-$U1207)^2+(_xlfn.XLOOKUP(AO$1,$Z$2:$Z$16,$AC$2:$AC$16-$V1207)^2)))</f>
        <v/>
      </c>
      <c r="AP1207" s="141" t="str">
        <f t="array" ref="AP1207">IF(OR(AP$1=0, $A1207=""),"",SQRT((_xlfn.XLOOKUP(AP$1,$Z$2:$Z$16,$AA$2:$AA$16)-$T1207)^2+(_xlfn.XLOOKUP(AP$1,$Z$2:$Z$16,$AB$2:$AB$16)-$U1207)^2+(_xlfn.XLOOKUP(AP$1,$Z$2:$Z$16,$AC$2:$AC$16-$V1207)^2)))</f>
        <v/>
      </c>
      <c r="AQ1207" s="141" t="str">
        <f t="array" ref="AQ1207">IF(OR(AQ$1=0, $A1207=""),"",SQRT((_xlfn.XLOOKUP(AQ$1,$Z$2:$Z$16,$AA$2:$AA$16)-$T1207)^2+(_xlfn.XLOOKUP(AQ$1,$Z$2:$Z$16,$AB$2:$AB$16)-$U1207)^2+(_xlfn.XLOOKUP(AQ$1,$Z$2:$Z$16,$AC$2:$AC$16-$V1207)^2)))</f>
        <v/>
      </c>
      <c r="AR1207" s="141" t="str">
        <f t="array" ref="AR1207">IF(OR(AR$1=0, $A1207=""),"",SQRT((_xlfn.XLOOKUP(AR$1,$Z$2:$Z$16,$AA$2:$AA$16)-$T1207)^2+(_xlfn.XLOOKUP(AR$1,$Z$2:$Z$16,$AB$2:$AB$16)-$U1207)^2+(_xlfn.XLOOKUP(AR$1,$Z$2:$Z$16,$AC$2:$AC$16-$V1207)^2)))</f>
        <v/>
      </c>
      <c r="AS1207" s="141" t="str">
        <f t="array" ref="AS1207">IF(OR(AS$1=0, $A1207=""),"",SQRT((_xlfn.XLOOKUP(AS$1,$Z$2:$Z$16,$AA$2:$AA$16)-$T1207)^2+(_xlfn.XLOOKUP(AS$1,$Z$2:$Z$16,$AB$2:$AB$16)-$U1207)^2+(_xlfn.XLOOKUP(AS$1,$Z$2:$Z$16,$AC$2:$AC$16-$V1207)^2)))</f>
        <v/>
      </c>
      <c r="AT1207" s="141" t="str">
        <f t="array" ref="AT1207">IF(OR(AT$1=0, $A1207=""),"",SQRT((_xlfn.XLOOKUP(AT$1,$Z$2:$Z$16,$AA$2:$AA$16)-$T1207)^2+(_xlfn.XLOOKUP(AT$1,$Z$2:$Z$16,$AB$2:$AB$16)-$U1207)^2+(_xlfn.XLOOKUP(AT$1,$Z$2:$Z$16,$AC$2:$AC$16-$V1207)^2)))</f>
        <v/>
      </c>
      <c r="AU1207" s="141" t="str">
        <f t="array" ref="AU1207">IF(OR(AU$1=0, $A1207=""),"",SQRT((_xlfn.XLOOKUP(AU$1,$Z$2:$Z$16,$AA$2:$AA$16)-$T1207)^2+(_xlfn.XLOOKUP(AU$1,$Z$2:$Z$16,$AB$2:$AB$16)-$U1207)^2+(_xlfn.XLOOKUP(AU$1,$Z$2:$Z$16,$AC$2:$AC$16-$V1207)^2)))</f>
        <v/>
      </c>
      <c r="AV1207" s="142" t="str">
        <f t="array" ref="AV1207">IF(OR(AV$1=0, $A1207=""),"",SQRT((_xlfn.XLOOKUP(AV$1,$Z$2:$Z$16,$AA$2:$AA$16)-$T1207)^2+(_xlfn.XLOOKUP(AV$1,$Z$2:$Z$16,$AB$2:$AB$16)-$U1207)^2+(_xlfn.XLOOKUP(AV$1,$Z$2:$Z$16,$AC$2:$AC$16-$V1207)^2)))</f>
        <v/>
      </c>
      <c r="AW1207" s="124"/>
      <c r="AX1207" s="124"/>
      <c r="AY1207" s="125">
        <f t="shared" si="627"/>
        <v>0</v>
      </c>
      <c r="AZ1207" s="143">
        <f t="shared" si="628"/>
        <v>0</v>
      </c>
      <c r="BA1207" s="143">
        <f t="shared" si="629"/>
        <v>0</v>
      </c>
      <c r="BB1207" s="143">
        <f t="shared" si="630"/>
        <v>0</v>
      </c>
      <c r="BC1207" s="143">
        <f t="shared" si="631"/>
        <v>0</v>
      </c>
      <c r="BD1207" s="143">
        <f t="shared" si="632"/>
        <v>0</v>
      </c>
      <c r="BE1207" s="143">
        <f t="shared" si="633"/>
        <v>0</v>
      </c>
      <c r="BF1207" s="143">
        <f t="shared" si="634"/>
        <v>0</v>
      </c>
      <c r="BG1207" s="144">
        <f t="shared" si="635"/>
        <v>0</v>
      </c>
      <c r="BH1207" s="144">
        <f t="shared" si="636"/>
        <v>0</v>
      </c>
      <c r="BI1207" s="144">
        <f t="shared" si="637"/>
        <v>0</v>
      </c>
      <c r="BJ1207" s="144">
        <f t="shared" si="638"/>
        <v>0</v>
      </c>
      <c r="BK1207" s="144">
        <f t="shared" si="639"/>
        <v>0</v>
      </c>
      <c r="BL1207" s="144">
        <f t="shared" si="640"/>
        <v>0</v>
      </c>
      <c r="BM1207" s="145">
        <f t="shared" si="641"/>
        <v>0</v>
      </c>
      <c r="BN1207" s="124"/>
      <c r="BO1207" s="124"/>
      <c r="BP1207" s="124"/>
      <c r="BQ1207" s="124"/>
      <c r="BR1207" s="124"/>
      <c r="BS1207" s="124"/>
      <c r="BT1207" s="124"/>
      <c r="BU1207" s="124"/>
      <c r="BV1207" s="130"/>
      <c r="BW1207" s="130"/>
      <c r="BX1207" s="130"/>
      <c r="BY1207" s="130"/>
      <c r="BZ1207" s="130"/>
      <c r="CA1207" s="130"/>
      <c r="CB1207" s="130"/>
      <c r="CC1207" s="130"/>
      <c r="CD1207" s="130"/>
      <c r="CE1207" s="130"/>
      <c r="CF1207" s="130"/>
      <c r="CG1207" s="130"/>
      <c r="CH1207" s="130"/>
      <c r="CI1207" s="130"/>
      <c r="CJ1207" s="130"/>
      <c r="CM1207" s="159">
        <f t="shared" si="642"/>
        <v>0</v>
      </c>
      <c r="CN1207" s="160">
        <f t="shared" si="643"/>
        <v>0</v>
      </c>
      <c r="CO1207" s="160">
        <f t="shared" si="644"/>
        <v>0</v>
      </c>
      <c r="CP1207" s="160">
        <f t="shared" si="645"/>
        <v>0</v>
      </c>
      <c r="CQ1207" s="160">
        <f t="shared" si="646"/>
        <v>0</v>
      </c>
      <c r="CR1207" s="160" t="str">
        <f t="shared" si="647"/>
        <v/>
      </c>
      <c r="CS1207" s="160" t="str">
        <f t="shared" si="648"/>
        <v/>
      </c>
      <c r="CT1207" s="160" t="str">
        <f t="shared" si="649"/>
        <v/>
      </c>
      <c r="CU1207" s="162" t="str">
        <f t="shared" si="650"/>
        <v/>
      </c>
      <c r="CV1207" s="162" t="str">
        <f t="shared" si="651"/>
        <v/>
      </c>
      <c r="CW1207" s="162" t="str">
        <f t="shared" si="652"/>
        <v/>
      </c>
      <c r="CX1207" s="162" t="str">
        <f t="shared" si="653"/>
        <v/>
      </c>
      <c r="CY1207" s="162" t="str">
        <f t="shared" si="654"/>
        <v/>
      </c>
      <c r="CZ1207" s="162" t="str">
        <f t="shared" si="655"/>
        <v/>
      </c>
      <c r="DA1207" s="163" t="str">
        <f t="shared" si="656"/>
        <v/>
      </c>
    </row>
    <row r="1208" spans="1:105" ht="16.5" x14ac:dyDescent="0.3">
      <c r="A1208" s="135"/>
      <c r="B1208" s="136"/>
      <c r="C1208" s="136"/>
      <c r="D1208" s="137"/>
      <c r="E1208" s="176"/>
      <c r="F1208" s="182"/>
      <c r="G1208" s="183"/>
      <c r="H1208" s="183"/>
      <c r="I1208" s="183"/>
      <c r="J1208" s="183"/>
      <c r="K1208" s="183"/>
      <c r="L1208" s="183"/>
      <c r="M1208" s="186"/>
      <c r="N1208" s="182"/>
      <c r="O1208" s="184"/>
      <c r="P1208" s="178"/>
      <c r="Q1208" s="118">
        <f t="shared" si="625"/>
        <v>0</v>
      </c>
      <c r="R1208" s="3"/>
      <c r="S1208" s="3"/>
      <c r="T1208" s="4"/>
      <c r="U1208" s="4"/>
      <c r="V1208" s="99">
        <f t="shared" si="626"/>
        <v>0</v>
      </c>
      <c r="W1208" s="161"/>
      <c r="X1208" s="138"/>
      <c r="AH1208" s="158" t="str">
        <f t="array" ref="AH1208">IF(OR(AH$1=0, $A1208=""),"",SQRT((_xlfn.XLOOKUP(AH$1,$Z$2:$Z$16,$AA$2:$AA$16)-$T1208)^2+(_xlfn.XLOOKUP(AH$1,$Z$2:$Z$16,$AB$2:$AB$16)-$U1208)^2+(_xlfn.XLOOKUP(AH$1,$Z$2:$Z$16,$AC$2:$AC$16-$V1208)^2)))</f>
        <v/>
      </c>
      <c r="AI1208" s="140" t="str">
        <f t="array" ref="AI1208">IF(OR(AI$1=0, $A1208=""),"",SQRT((_xlfn.XLOOKUP(AI$1,$Z$2:$Z$16,$AA$2:$AA$16)-$T1208)^2+(_xlfn.XLOOKUP(AI$1,$Z$2:$Z$16,$AB$2:$AB$16)-$U1208)^2+(_xlfn.XLOOKUP(AI$1,$Z$2:$Z$16,$AC$2:$AC$16-$V1208)^2)))</f>
        <v/>
      </c>
      <c r="AJ1208" s="140" t="str">
        <f t="array" ref="AJ1208">IF(OR(AJ$1=0, $A1208=""),"",SQRT((_xlfn.XLOOKUP(AJ$1,$Z$2:$Z$16,$AA$2:$AA$16)-$T1208)^2+(_xlfn.XLOOKUP(AJ$1,$Z$2:$Z$16,$AB$2:$AB$16)-$U1208)^2+(_xlfn.XLOOKUP(AJ$1,$Z$2:$Z$16,$AC$2:$AC$16-$V1208)^2)))</f>
        <v/>
      </c>
      <c r="AK1208" s="140" t="str">
        <f t="array" ref="AK1208">IF(OR(AK$1=0, $A1208=""),"",SQRT((_xlfn.XLOOKUP(AK$1,$Z$2:$Z$16,$AA$2:$AA$16)-$T1208)^2+(_xlfn.XLOOKUP(AK$1,$Z$2:$Z$16,$AB$2:$AB$16)-$U1208)^2+(_xlfn.XLOOKUP(AK$1,$Z$2:$Z$16,$AC$2:$AC$16-$V1208)^2)))</f>
        <v/>
      </c>
      <c r="AL1208" s="140" t="str">
        <f t="array" ref="AL1208">IF(OR(AL$1=0, $A1208=""),"",SQRT((_xlfn.XLOOKUP(AL$1,$Z$2:$Z$16,$AA$2:$AA$16)-$T1208)^2+(_xlfn.XLOOKUP(AL$1,$Z$2:$Z$16,$AB$2:$AB$16)-$U1208)^2+(_xlfn.XLOOKUP(AL$1,$Z$2:$Z$16,$AC$2:$AC$16-$V1208)^2)))</f>
        <v/>
      </c>
      <c r="AM1208" s="140" t="str">
        <f t="array" ref="AM1208">IF(OR(AM$1=0, $A1208=""),"",SQRT((_xlfn.XLOOKUP(AM$1,$Z$2:$Z$16,$AA$2:$AA$16)-$T1208)^2+(_xlfn.XLOOKUP(AM$1,$Z$2:$Z$16,$AB$2:$AB$16)-$U1208)^2+(_xlfn.XLOOKUP(AM$1,$Z$2:$Z$16,$AC$2:$AC$16-$V1208)^2)))</f>
        <v/>
      </c>
      <c r="AN1208" s="140" t="str">
        <f t="array" ref="AN1208">IF(OR(AN$1=0, $A1208=""),"",SQRT((_xlfn.XLOOKUP(AN$1,$Z$2:$Z$16,$AA$2:$AA$16)-$T1208)^2+(_xlfn.XLOOKUP(AN$1,$Z$2:$Z$16,$AB$2:$AB$16)-$U1208)^2+(_xlfn.XLOOKUP(AN$1,$Z$2:$Z$16,$AC$2:$AC$16-$V1208)^2)))</f>
        <v/>
      </c>
      <c r="AO1208" s="140" t="str">
        <f t="array" ref="AO1208">IF(OR(AO$1=0, $A1208=""),"",SQRT((_xlfn.XLOOKUP(AO$1,$Z$2:$Z$16,$AA$2:$AA$16)-$T1208)^2+(_xlfn.XLOOKUP(AO$1,$Z$2:$Z$16,$AB$2:$AB$16)-$U1208)^2+(_xlfn.XLOOKUP(AO$1,$Z$2:$Z$16,$AC$2:$AC$16-$V1208)^2)))</f>
        <v/>
      </c>
      <c r="AP1208" s="141" t="str">
        <f t="array" ref="AP1208">IF(OR(AP$1=0, $A1208=""),"",SQRT((_xlfn.XLOOKUP(AP$1,$Z$2:$Z$16,$AA$2:$AA$16)-$T1208)^2+(_xlfn.XLOOKUP(AP$1,$Z$2:$Z$16,$AB$2:$AB$16)-$U1208)^2+(_xlfn.XLOOKUP(AP$1,$Z$2:$Z$16,$AC$2:$AC$16-$V1208)^2)))</f>
        <v/>
      </c>
      <c r="AQ1208" s="141" t="str">
        <f t="array" ref="AQ1208">IF(OR(AQ$1=0, $A1208=""),"",SQRT((_xlfn.XLOOKUP(AQ$1,$Z$2:$Z$16,$AA$2:$AA$16)-$T1208)^2+(_xlfn.XLOOKUP(AQ$1,$Z$2:$Z$16,$AB$2:$AB$16)-$U1208)^2+(_xlfn.XLOOKUP(AQ$1,$Z$2:$Z$16,$AC$2:$AC$16-$V1208)^2)))</f>
        <v/>
      </c>
      <c r="AR1208" s="141" t="str">
        <f t="array" ref="AR1208">IF(OR(AR$1=0, $A1208=""),"",SQRT((_xlfn.XLOOKUP(AR$1,$Z$2:$Z$16,$AA$2:$AA$16)-$T1208)^2+(_xlfn.XLOOKUP(AR$1,$Z$2:$Z$16,$AB$2:$AB$16)-$U1208)^2+(_xlfn.XLOOKUP(AR$1,$Z$2:$Z$16,$AC$2:$AC$16-$V1208)^2)))</f>
        <v/>
      </c>
      <c r="AS1208" s="141" t="str">
        <f t="array" ref="AS1208">IF(OR(AS$1=0, $A1208=""),"",SQRT((_xlfn.XLOOKUP(AS$1,$Z$2:$Z$16,$AA$2:$AA$16)-$T1208)^2+(_xlfn.XLOOKUP(AS$1,$Z$2:$Z$16,$AB$2:$AB$16)-$U1208)^2+(_xlfn.XLOOKUP(AS$1,$Z$2:$Z$16,$AC$2:$AC$16-$V1208)^2)))</f>
        <v/>
      </c>
      <c r="AT1208" s="141" t="str">
        <f t="array" ref="AT1208">IF(OR(AT$1=0, $A1208=""),"",SQRT((_xlfn.XLOOKUP(AT$1,$Z$2:$Z$16,$AA$2:$AA$16)-$T1208)^2+(_xlfn.XLOOKUP(AT$1,$Z$2:$Z$16,$AB$2:$AB$16)-$U1208)^2+(_xlfn.XLOOKUP(AT$1,$Z$2:$Z$16,$AC$2:$AC$16-$V1208)^2)))</f>
        <v/>
      </c>
      <c r="AU1208" s="141" t="str">
        <f t="array" ref="AU1208">IF(OR(AU$1=0, $A1208=""),"",SQRT((_xlfn.XLOOKUP(AU$1,$Z$2:$Z$16,$AA$2:$AA$16)-$T1208)^2+(_xlfn.XLOOKUP(AU$1,$Z$2:$Z$16,$AB$2:$AB$16)-$U1208)^2+(_xlfn.XLOOKUP(AU$1,$Z$2:$Z$16,$AC$2:$AC$16-$V1208)^2)))</f>
        <v/>
      </c>
      <c r="AV1208" s="142" t="str">
        <f t="array" ref="AV1208">IF(OR(AV$1=0, $A1208=""),"",SQRT((_xlfn.XLOOKUP(AV$1,$Z$2:$Z$16,$AA$2:$AA$16)-$T1208)^2+(_xlfn.XLOOKUP(AV$1,$Z$2:$Z$16,$AB$2:$AB$16)-$U1208)^2+(_xlfn.XLOOKUP(AV$1,$Z$2:$Z$16,$AC$2:$AC$16-$V1208)^2)))</f>
        <v/>
      </c>
      <c r="AW1208" s="124"/>
      <c r="AX1208" s="124"/>
      <c r="AY1208" s="125">
        <f t="shared" si="627"/>
        <v>0</v>
      </c>
      <c r="AZ1208" s="143">
        <f t="shared" si="628"/>
        <v>0</v>
      </c>
      <c r="BA1208" s="143">
        <f t="shared" si="629"/>
        <v>0</v>
      </c>
      <c r="BB1208" s="143">
        <f t="shared" si="630"/>
        <v>0</v>
      </c>
      <c r="BC1208" s="143">
        <f t="shared" si="631"/>
        <v>0</v>
      </c>
      <c r="BD1208" s="143">
        <f t="shared" si="632"/>
        <v>0</v>
      </c>
      <c r="BE1208" s="143">
        <f t="shared" si="633"/>
        <v>0</v>
      </c>
      <c r="BF1208" s="143">
        <f t="shared" si="634"/>
        <v>0</v>
      </c>
      <c r="BG1208" s="144">
        <f t="shared" si="635"/>
        <v>0</v>
      </c>
      <c r="BH1208" s="144">
        <f t="shared" si="636"/>
        <v>0</v>
      </c>
      <c r="BI1208" s="144">
        <f t="shared" si="637"/>
        <v>0</v>
      </c>
      <c r="BJ1208" s="144">
        <f t="shared" si="638"/>
        <v>0</v>
      </c>
      <c r="BK1208" s="144">
        <f t="shared" si="639"/>
        <v>0</v>
      </c>
      <c r="BL1208" s="144">
        <f t="shared" si="640"/>
        <v>0</v>
      </c>
      <c r="BM1208" s="145">
        <f t="shared" si="641"/>
        <v>0</v>
      </c>
      <c r="BN1208" s="124"/>
      <c r="BO1208" s="124"/>
      <c r="BP1208" s="124"/>
      <c r="BQ1208" s="124"/>
      <c r="BR1208" s="124"/>
      <c r="BS1208" s="124"/>
      <c r="BT1208" s="124"/>
      <c r="BU1208" s="124"/>
      <c r="BV1208" s="130"/>
      <c r="BW1208" s="130"/>
      <c r="BX1208" s="130"/>
      <c r="BY1208" s="130"/>
      <c r="BZ1208" s="130"/>
      <c r="CA1208" s="130"/>
      <c r="CB1208" s="130"/>
      <c r="CC1208" s="130"/>
      <c r="CD1208" s="130"/>
      <c r="CE1208" s="130"/>
      <c r="CF1208" s="130"/>
      <c r="CG1208" s="130"/>
      <c r="CH1208" s="130"/>
      <c r="CI1208" s="130"/>
      <c r="CJ1208" s="130"/>
      <c r="CM1208" s="159">
        <f t="shared" si="642"/>
        <v>0</v>
      </c>
      <c r="CN1208" s="160">
        <f t="shared" si="643"/>
        <v>0</v>
      </c>
      <c r="CO1208" s="160">
        <f t="shared" si="644"/>
        <v>0</v>
      </c>
      <c r="CP1208" s="160">
        <f t="shared" si="645"/>
        <v>0</v>
      </c>
      <c r="CQ1208" s="160">
        <f t="shared" si="646"/>
        <v>0</v>
      </c>
      <c r="CR1208" s="160" t="str">
        <f t="shared" si="647"/>
        <v/>
      </c>
      <c r="CS1208" s="160" t="str">
        <f t="shared" si="648"/>
        <v/>
      </c>
      <c r="CT1208" s="160" t="str">
        <f t="shared" si="649"/>
        <v/>
      </c>
      <c r="CU1208" s="162" t="str">
        <f t="shared" si="650"/>
        <v/>
      </c>
      <c r="CV1208" s="162" t="str">
        <f t="shared" si="651"/>
        <v/>
      </c>
      <c r="CW1208" s="162" t="str">
        <f t="shared" si="652"/>
        <v/>
      </c>
      <c r="CX1208" s="162" t="str">
        <f t="shared" si="653"/>
        <v/>
      </c>
      <c r="CY1208" s="162" t="str">
        <f t="shared" si="654"/>
        <v/>
      </c>
      <c r="CZ1208" s="162" t="str">
        <f t="shared" si="655"/>
        <v/>
      </c>
      <c r="DA1208" s="163" t="str">
        <f t="shared" si="656"/>
        <v/>
      </c>
    </row>
    <row r="1209" spans="1:105" ht="16.5" x14ac:dyDescent="0.3">
      <c r="A1209" s="135"/>
      <c r="B1209" s="136"/>
      <c r="C1209" s="136"/>
      <c r="D1209" s="137"/>
      <c r="E1209" s="176"/>
      <c r="F1209" s="182"/>
      <c r="G1209" s="183"/>
      <c r="H1209" s="183"/>
      <c r="I1209" s="183"/>
      <c r="J1209" s="183"/>
      <c r="K1209" s="183"/>
      <c r="L1209" s="183"/>
      <c r="M1209" s="186"/>
      <c r="N1209" s="182"/>
      <c r="O1209" s="184"/>
      <c r="P1209" s="178"/>
      <c r="Q1209" s="118">
        <f t="shared" si="625"/>
        <v>0</v>
      </c>
      <c r="R1209" s="3"/>
      <c r="S1209" s="3"/>
      <c r="T1209" s="4"/>
      <c r="U1209" s="4"/>
      <c r="V1209" s="99">
        <f t="shared" si="626"/>
        <v>0</v>
      </c>
      <c r="W1209" s="161"/>
      <c r="X1209" s="138"/>
      <c r="AH1209" s="158" t="str">
        <f t="array" ref="AH1209">IF(OR(AH$1=0, $A1209=""),"",SQRT((_xlfn.XLOOKUP(AH$1,$Z$2:$Z$16,$AA$2:$AA$16)-$T1209)^2+(_xlfn.XLOOKUP(AH$1,$Z$2:$Z$16,$AB$2:$AB$16)-$U1209)^2+(_xlfn.XLOOKUP(AH$1,$Z$2:$Z$16,$AC$2:$AC$16-$V1209)^2)))</f>
        <v/>
      </c>
      <c r="AI1209" s="140" t="str">
        <f t="array" ref="AI1209">IF(OR(AI$1=0, $A1209=""),"",SQRT((_xlfn.XLOOKUP(AI$1,$Z$2:$Z$16,$AA$2:$AA$16)-$T1209)^2+(_xlfn.XLOOKUP(AI$1,$Z$2:$Z$16,$AB$2:$AB$16)-$U1209)^2+(_xlfn.XLOOKUP(AI$1,$Z$2:$Z$16,$AC$2:$AC$16-$V1209)^2)))</f>
        <v/>
      </c>
      <c r="AJ1209" s="140" t="str">
        <f t="array" ref="AJ1209">IF(OR(AJ$1=0, $A1209=""),"",SQRT((_xlfn.XLOOKUP(AJ$1,$Z$2:$Z$16,$AA$2:$AA$16)-$T1209)^2+(_xlfn.XLOOKUP(AJ$1,$Z$2:$Z$16,$AB$2:$AB$16)-$U1209)^2+(_xlfn.XLOOKUP(AJ$1,$Z$2:$Z$16,$AC$2:$AC$16-$V1209)^2)))</f>
        <v/>
      </c>
      <c r="AK1209" s="140" t="str">
        <f t="array" ref="AK1209">IF(OR(AK$1=0, $A1209=""),"",SQRT((_xlfn.XLOOKUP(AK$1,$Z$2:$Z$16,$AA$2:$AA$16)-$T1209)^2+(_xlfn.XLOOKUP(AK$1,$Z$2:$Z$16,$AB$2:$AB$16)-$U1209)^2+(_xlfn.XLOOKUP(AK$1,$Z$2:$Z$16,$AC$2:$AC$16-$V1209)^2)))</f>
        <v/>
      </c>
      <c r="AL1209" s="140" t="str">
        <f t="array" ref="AL1209">IF(OR(AL$1=0, $A1209=""),"",SQRT((_xlfn.XLOOKUP(AL$1,$Z$2:$Z$16,$AA$2:$AA$16)-$T1209)^2+(_xlfn.XLOOKUP(AL$1,$Z$2:$Z$16,$AB$2:$AB$16)-$U1209)^2+(_xlfn.XLOOKUP(AL$1,$Z$2:$Z$16,$AC$2:$AC$16-$V1209)^2)))</f>
        <v/>
      </c>
      <c r="AM1209" s="140" t="str">
        <f t="array" ref="AM1209">IF(OR(AM$1=0, $A1209=""),"",SQRT((_xlfn.XLOOKUP(AM$1,$Z$2:$Z$16,$AA$2:$AA$16)-$T1209)^2+(_xlfn.XLOOKUP(AM$1,$Z$2:$Z$16,$AB$2:$AB$16)-$U1209)^2+(_xlfn.XLOOKUP(AM$1,$Z$2:$Z$16,$AC$2:$AC$16-$V1209)^2)))</f>
        <v/>
      </c>
      <c r="AN1209" s="140" t="str">
        <f t="array" ref="AN1209">IF(OR(AN$1=0, $A1209=""),"",SQRT((_xlfn.XLOOKUP(AN$1,$Z$2:$Z$16,$AA$2:$AA$16)-$T1209)^2+(_xlfn.XLOOKUP(AN$1,$Z$2:$Z$16,$AB$2:$AB$16)-$U1209)^2+(_xlfn.XLOOKUP(AN$1,$Z$2:$Z$16,$AC$2:$AC$16-$V1209)^2)))</f>
        <v/>
      </c>
      <c r="AO1209" s="140" t="str">
        <f t="array" ref="AO1209">IF(OR(AO$1=0, $A1209=""),"",SQRT((_xlfn.XLOOKUP(AO$1,$Z$2:$Z$16,$AA$2:$AA$16)-$T1209)^2+(_xlfn.XLOOKUP(AO$1,$Z$2:$Z$16,$AB$2:$AB$16)-$U1209)^2+(_xlfn.XLOOKUP(AO$1,$Z$2:$Z$16,$AC$2:$AC$16-$V1209)^2)))</f>
        <v/>
      </c>
      <c r="AP1209" s="141" t="str">
        <f t="array" ref="AP1209">IF(OR(AP$1=0, $A1209=""),"",SQRT((_xlfn.XLOOKUP(AP$1,$Z$2:$Z$16,$AA$2:$AA$16)-$T1209)^2+(_xlfn.XLOOKUP(AP$1,$Z$2:$Z$16,$AB$2:$AB$16)-$U1209)^2+(_xlfn.XLOOKUP(AP$1,$Z$2:$Z$16,$AC$2:$AC$16-$V1209)^2)))</f>
        <v/>
      </c>
      <c r="AQ1209" s="141" t="str">
        <f t="array" ref="AQ1209">IF(OR(AQ$1=0, $A1209=""),"",SQRT((_xlfn.XLOOKUP(AQ$1,$Z$2:$Z$16,$AA$2:$AA$16)-$T1209)^2+(_xlfn.XLOOKUP(AQ$1,$Z$2:$Z$16,$AB$2:$AB$16)-$U1209)^2+(_xlfn.XLOOKUP(AQ$1,$Z$2:$Z$16,$AC$2:$AC$16-$V1209)^2)))</f>
        <v/>
      </c>
      <c r="AR1209" s="141" t="str">
        <f t="array" ref="AR1209">IF(OR(AR$1=0, $A1209=""),"",SQRT((_xlfn.XLOOKUP(AR$1,$Z$2:$Z$16,$AA$2:$AA$16)-$T1209)^2+(_xlfn.XLOOKUP(AR$1,$Z$2:$Z$16,$AB$2:$AB$16)-$U1209)^2+(_xlfn.XLOOKUP(AR$1,$Z$2:$Z$16,$AC$2:$AC$16-$V1209)^2)))</f>
        <v/>
      </c>
      <c r="AS1209" s="141" t="str">
        <f t="array" ref="AS1209">IF(OR(AS$1=0, $A1209=""),"",SQRT((_xlfn.XLOOKUP(AS$1,$Z$2:$Z$16,$AA$2:$AA$16)-$T1209)^2+(_xlfn.XLOOKUP(AS$1,$Z$2:$Z$16,$AB$2:$AB$16)-$U1209)^2+(_xlfn.XLOOKUP(AS$1,$Z$2:$Z$16,$AC$2:$AC$16-$V1209)^2)))</f>
        <v/>
      </c>
      <c r="AT1209" s="141" t="str">
        <f t="array" ref="AT1209">IF(OR(AT$1=0, $A1209=""),"",SQRT((_xlfn.XLOOKUP(AT$1,$Z$2:$Z$16,$AA$2:$AA$16)-$T1209)^2+(_xlfn.XLOOKUP(AT$1,$Z$2:$Z$16,$AB$2:$AB$16)-$U1209)^2+(_xlfn.XLOOKUP(AT$1,$Z$2:$Z$16,$AC$2:$AC$16-$V1209)^2)))</f>
        <v/>
      </c>
      <c r="AU1209" s="141" t="str">
        <f t="array" ref="AU1209">IF(OR(AU$1=0, $A1209=""),"",SQRT((_xlfn.XLOOKUP(AU$1,$Z$2:$Z$16,$AA$2:$AA$16)-$T1209)^2+(_xlfn.XLOOKUP(AU$1,$Z$2:$Z$16,$AB$2:$AB$16)-$U1209)^2+(_xlfn.XLOOKUP(AU$1,$Z$2:$Z$16,$AC$2:$AC$16-$V1209)^2)))</f>
        <v/>
      </c>
      <c r="AV1209" s="142" t="str">
        <f t="array" ref="AV1209">IF(OR(AV$1=0, $A1209=""),"",SQRT((_xlfn.XLOOKUP(AV$1,$Z$2:$Z$16,$AA$2:$AA$16)-$T1209)^2+(_xlfn.XLOOKUP(AV$1,$Z$2:$Z$16,$AB$2:$AB$16)-$U1209)^2+(_xlfn.XLOOKUP(AV$1,$Z$2:$Z$16,$AC$2:$AC$16-$V1209)^2)))</f>
        <v/>
      </c>
      <c r="AW1209" s="124"/>
      <c r="AX1209" s="124"/>
      <c r="AY1209" s="125">
        <f t="shared" si="627"/>
        <v>0</v>
      </c>
      <c r="AZ1209" s="143">
        <f t="shared" si="628"/>
        <v>0</v>
      </c>
      <c r="BA1209" s="143">
        <f t="shared" si="629"/>
        <v>0</v>
      </c>
      <c r="BB1209" s="143">
        <f t="shared" si="630"/>
        <v>0</v>
      </c>
      <c r="BC1209" s="143">
        <f t="shared" si="631"/>
        <v>0</v>
      </c>
      <c r="BD1209" s="143">
        <f t="shared" si="632"/>
        <v>0</v>
      </c>
      <c r="BE1209" s="143">
        <f t="shared" si="633"/>
        <v>0</v>
      </c>
      <c r="BF1209" s="143">
        <f t="shared" si="634"/>
        <v>0</v>
      </c>
      <c r="BG1209" s="144">
        <f t="shared" si="635"/>
        <v>0</v>
      </c>
      <c r="BH1209" s="144">
        <f t="shared" si="636"/>
        <v>0</v>
      </c>
      <c r="BI1209" s="144">
        <f t="shared" si="637"/>
        <v>0</v>
      </c>
      <c r="BJ1209" s="144">
        <f t="shared" si="638"/>
        <v>0</v>
      </c>
      <c r="BK1209" s="144">
        <f t="shared" si="639"/>
        <v>0</v>
      </c>
      <c r="BL1209" s="144">
        <f t="shared" si="640"/>
        <v>0</v>
      </c>
      <c r="BM1209" s="145">
        <f t="shared" si="641"/>
        <v>0</v>
      </c>
      <c r="BN1209" s="124"/>
      <c r="BO1209" s="124"/>
      <c r="BP1209" s="124"/>
      <c r="BQ1209" s="124"/>
      <c r="BR1209" s="124"/>
      <c r="BS1209" s="124"/>
      <c r="BT1209" s="124"/>
      <c r="BU1209" s="124"/>
      <c r="BV1209" s="130"/>
      <c r="BW1209" s="130"/>
      <c r="BX1209" s="130"/>
      <c r="BY1209" s="130"/>
      <c r="BZ1209" s="130"/>
      <c r="CA1209" s="130"/>
      <c r="CB1209" s="130"/>
      <c r="CC1209" s="130"/>
      <c r="CD1209" s="130"/>
      <c r="CE1209" s="130"/>
      <c r="CF1209" s="130"/>
      <c r="CG1209" s="130"/>
      <c r="CH1209" s="130"/>
      <c r="CI1209" s="130"/>
      <c r="CJ1209" s="130"/>
      <c r="CM1209" s="159">
        <f t="shared" si="642"/>
        <v>0</v>
      </c>
      <c r="CN1209" s="160">
        <f t="shared" si="643"/>
        <v>0</v>
      </c>
      <c r="CO1209" s="160">
        <f t="shared" si="644"/>
        <v>0</v>
      </c>
      <c r="CP1209" s="160">
        <f t="shared" si="645"/>
        <v>0</v>
      </c>
      <c r="CQ1209" s="160">
        <f t="shared" si="646"/>
        <v>0</v>
      </c>
      <c r="CR1209" s="160" t="str">
        <f t="shared" si="647"/>
        <v/>
      </c>
      <c r="CS1209" s="160" t="str">
        <f t="shared" si="648"/>
        <v/>
      </c>
      <c r="CT1209" s="160" t="str">
        <f t="shared" si="649"/>
        <v/>
      </c>
      <c r="CU1209" s="162" t="str">
        <f t="shared" si="650"/>
        <v/>
      </c>
      <c r="CV1209" s="162" t="str">
        <f t="shared" si="651"/>
        <v/>
      </c>
      <c r="CW1209" s="162" t="str">
        <f t="shared" si="652"/>
        <v/>
      </c>
      <c r="CX1209" s="162" t="str">
        <f t="shared" si="653"/>
        <v/>
      </c>
      <c r="CY1209" s="162" t="str">
        <f t="shared" si="654"/>
        <v/>
      </c>
      <c r="CZ1209" s="162" t="str">
        <f t="shared" si="655"/>
        <v/>
      </c>
      <c r="DA1209" s="163" t="str">
        <f t="shared" si="656"/>
        <v/>
      </c>
    </row>
    <row r="1210" spans="1:105" ht="16.5" x14ac:dyDescent="0.3">
      <c r="A1210" s="135"/>
      <c r="B1210" s="136"/>
      <c r="C1210" s="136"/>
      <c r="D1210" s="137"/>
      <c r="E1210" s="176"/>
      <c r="F1210" s="182"/>
      <c r="G1210" s="183"/>
      <c r="H1210" s="183"/>
      <c r="I1210" s="183"/>
      <c r="J1210" s="183"/>
      <c r="K1210" s="183"/>
      <c r="L1210" s="183"/>
      <c r="M1210" s="186"/>
      <c r="N1210" s="182"/>
      <c r="O1210" s="184"/>
      <c r="P1210" s="178"/>
      <c r="Q1210" s="118">
        <f t="shared" ref="Q1210:Q1273" si="657">IFERROR(10*LOG10(A1210)+ROUND(IF(AND(A1210&gt;0, O1210&gt;0), N1210+ABS(10*LOG10(P1210/(4*PI()*CONVERT(O1210,"ft", "m")^2))), N1210),0), 0)</f>
        <v>0</v>
      </c>
      <c r="R1210" s="3"/>
      <c r="S1210" s="3"/>
      <c r="T1210" s="4"/>
      <c r="U1210" s="4"/>
      <c r="V1210" s="99">
        <f t="shared" ref="V1210:V1273" si="658">SUM(W1210:X1210)</f>
        <v>0</v>
      </c>
      <c r="W1210" s="161"/>
      <c r="X1210" s="138"/>
      <c r="AH1210" s="158" t="str">
        <f t="array" ref="AH1210">IF(OR(AH$1=0, $A1210=""),"",SQRT((_xlfn.XLOOKUP(AH$1,$Z$2:$Z$16,$AA$2:$AA$16)-$T1210)^2+(_xlfn.XLOOKUP(AH$1,$Z$2:$Z$16,$AB$2:$AB$16)-$U1210)^2+(_xlfn.XLOOKUP(AH$1,$Z$2:$Z$16,$AC$2:$AC$16-$V1210)^2)))</f>
        <v/>
      </c>
      <c r="AI1210" s="140" t="str">
        <f t="array" ref="AI1210">IF(OR(AI$1=0, $A1210=""),"",SQRT((_xlfn.XLOOKUP(AI$1,$Z$2:$Z$16,$AA$2:$AA$16)-$T1210)^2+(_xlfn.XLOOKUP(AI$1,$Z$2:$Z$16,$AB$2:$AB$16)-$U1210)^2+(_xlfn.XLOOKUP(AI$1,$Z$2:$Z$16,$AC$2:$AC$16-$V1210)^2)))</f>
        <v/>
      </c>
      <c r="AJ1210" s="140" t="str">
        <f t="array" ref="AJ1210">IF(OR(AJ$1=0, $A1210=""),"",SQRT((_xlfn.XLOOKUP(AJ$1,$Z$2:$Z$16,$AA$2:$AA$16)-$T1210)^2+(_xlfn.XLOOKUP(AJ$1,$Z$2:$Z$16,$AB$2:$AB$16)-$U1210)^2+(_xlfn.XLOOKUP(AJ$1,$Z$2:$Z$16,$AC$2:$AC$16-$V1210)^2)))</f>
        <v/>
      </c>
      <c r="AK1210" s="140" t="str">
        <f t="array" ref="AK1210">IF(OR(AK$1=0, $A1210=""),"",SQRT((_xlfn.XLOOKUP(AK$1,$Z$2:$Z$16,$AA$2:$AA$16)-$T1210)^2+(_xlfn.XLOOKUP(AK$1,$Z$2:$Z$16,$AB$2:$AB$16)-$U1210)^2+(_xlfn.XLOOKUP(AK$1,$Z$2:$Z$16,$AC$2:$AC$16-$V1210)^2)))</f>
        <v/>
      </c>
      <c r="AL1210" s="140" t="str">
        <f t="array" ref="AL1210">IF(OR(AL$1=0, $A1210=""),"",SQRT((_xlfn.XLOOKUP(AL$1,$Z$2:$Z$16,$AA$2:$AA$16)-$T1210)^2+(_xlfn.XLOOKUP(AL$1,$Z$2:$Z$16,$AB$2:$AB$16)-$U1210)^2+(_xlfn.XLOOKUP(AL$1,$Z$2:$Z$16,$AC$2:$AC$16-$V1210)^2)))</f>
        <v/>
      </c>
      <c r="AM1210" s="140" t="str">
        <f t="array" ref="AM1210">IF(OR(AM$1=0, $A1210=""),"",SQRT((_xlfn.XLOOKUP(AM$1,$Z$2:$Z$16,$AA$2:$AA$16)-$T1210)^2+(_xlfn.XLOOKUP(AM$1,$Z$2:$Z$16,$AB$2:$AB$16)-$U1210)^2+(_xlfn.XLOOKUP(AM$1,$Z$2:$Z$16,$AC$2:$AC$16-$V1210)^2)))</f>
        <v/>
      </c>
      <c r="AN1210" s="140" t="str">
        <f t="array" ref="AN1210">IF(OR(AN$1=0, $A1210=""),"",SQRT((_xlfn.XLOOKUP(AN$1,$Z$2:$Z$16,$AA$2:$AA$16)-$T1210)^2+(_xlfn.XLOOKUP(AN$1,$Z$2:$Z$16,$AB$2:$AB$16)-$U1210)^2+(_xlfn.XLOOKUP(AN$1,$Z$2:$Z$16,$AC$2:$AC$16-$V1210)^2)))</f>
        <v/>
      </c>
      <c r="AO1210" s="140" t="str">
        <f t="array" ref="AO1210">IF(OR(AO$1=0, $A1210=""),"",SQRT((_xlfn.XLOOKUP(AO$1,$Z$2:$Z$16,$AA$2:$AA$16)-$T1210)^2+(_xlfn.XLOOKUP(AO$1,$Z$2:$Z$16,$AB$2:$AB$16)-$U1210)^2+(_xlfn.XLOOKUP(AO$1,$Z$2:$Z$16,$AC$2:$AC$16-$V1210)^2)))</f>
        <v/>
      </c>
      <c r="AP1210" s="141" t="str">
        <f t="array" ref="AP1210">IF(OR(AP$1=0, $A1210=""),"",SQRT((_xlfn.XLOOKUP(AP$1,$Z$2:$Z$16,$AA$2:$AA$16)-$T1210)^2+(_xlfn.XLOOKUP(AP$1,$Z$2:$Z$16,$AB$2:$AB$16)-$U1210)^2+(_xlfn.XLOOKUP(AP$1,$Z$2:$Z$16,$AC$2:$AC$16-$V1210)^2)))</f>
        <v/>
      </c>
      <c r="AQ1210" s="141" t="str">
        <f t="array" ref="AQ1210">IF(OR(AQ$1=0, $A1210=""),"",SQRT((_xlfn.XLOOKUP(AQ$1,$Z$2:$Z$16,$AA$2:$AA$16)-$T1210)^2+(_xlfn.XLOOKUP(AQ$1,$Z$2:$Z$16,$AB$2:$AB$16)-$U1210)^2+(_xlfn.XLOOKUP(AQ$1,$Z$2:$Z$16,$AC$2:$AC$16-$V1210)^2)))</f>
        <v/>
      </c>
      <c r="AR1210" s="141" t="str">
        <f t="array" ref="AR1210">IF(OR(AR$1=0, $A1210=""),"",SQRT((_xlfn.XLOOKUP(AR$1,$Z$2:$Z$16,$AA$2:$AA$16)-$T1210)^2+(_xlfn.XLOOKUP(AR$1,$Z$2:$Z$16,$AB$2:$AB$16)-$U1210)^2+(_xlfn.XLOOKUP(AR$1,$Z$2:$Z$16,$AC$2:$AC$16-$V1210)^2)))</f>
        <v/>
      </c>
      <c r="AS1210" s="141" t="str">
        <f t="array" ref="AS1210">IF(OR(AS$1=0, $A1210=""),"",SQRT((_xlfn.XLOOKUP(AS$1,$Z$2:$Z$16,$AA$2:$AA$16)-$T1210)^2+(_xlfn.XLOOKUP(AS$1,$Z$2:$Z$16,$AB$2:$AB$16)-$U1210)^2+(_xlfn.XLOOKUP(AS$1,$Z$2:$Z$16,$AC$2:$AC$16-$V1210)^2)))</f>
        <v/>
      </c>
      <c r="AT1210" s="141" t="str">
        <f t="array" ref="AT1210">IF(OR(AT$1=0, $A1210=""),"",SQRT((_xlfn.XLOOKUP(AT$1,$Z$2:$Z$16,$AA$2:$AA$16)-$T1210)^2+(_xlfn.XLOOKUP(AT$1,$Z$2:$Z$16,$AB$2:$AB$16)-$U1210)^2+(_xlfn.XLOOKUP(AT$1,$Z$2:$Z$16,$AC$2:$AC$16-$V1210)^2)))</f>
        <v/>
      </c>
      <c r="AU1210" s="141" t="str">
        <f t="array" ref="AU1210">IF(OR(AU$1=0, $A1210=""),"",SQRT((_xlfn.XLOOKUP(AU$1,$Z$2:$Z$16,$AA$2:$AA$16)-$T1210)^2+(_xlfn.XLOOKUP(AU$1,$Z$2:$Z$16,$AB$2:$AB$16)-$U1210)^2+(_xlfn.XLOOKUP(AU$1,$Z$2:$Z$16,$AC$2:$AC$16-$V1210)^2)))</f>
        <v/>
      </c>
      <c r="AV1210" s="142" t="str">
        <f t="array" ref="AV1210">IF(OR(AV$1=0, $A1210=""),"",SQRT((_xlfn.XLOOKUP(AV$1,$Z$2:$Z$16,$AA$2:$AA$16)-$T1210)^2+(_xlfn.XLOOKUP(AV$1,$Z$2:$Z$16,$AB$2:$AB$16)-$U1210)^2+(_xlfn.XLOOKUP(AV$1,$Z$2:$Z$16,$AC$2:$AC$16-$V1210)^2)))</f>
        <v/>
      </c>
      <c r="AW1210" s="124"/>
      <c r="AX1210" s="124"/>
      <c r="AY1210" s="125">
        <f t="shared" ref="AY1210:AY1273" si="659">IFERROR(-ABS(10*LOG10(($R1210/(4*PI()*CONVERT(AH1210,"ft","m")^2)))),0)</f>
        <v>0</v>
      </c>
      <c r="AZ1210" s="143">
        <f t="shared" ref="AZ1210:AZ1273" si="660">IFERROR(-ABS(10*LOG10(($R1210/(4*PI()*CONVERT(AI1210,"ft","m")^2)))),0)</f>
        <v>0</v>
      </c>
      <c r="BA1210" s="143">
        <f t="shared" ref="BA1210:BA1273" si="661">IFERROR(-ABS(10*LOG10(($R1210/(4*PI()*CONVERT(AJ1210,"ft","m")^2)))),0)</f>
        <v>0</v>
      </c>
      <c r="BB1210" s="143">
        <f t="shared" ref="BB1210:BB1273" si="662">IFERROR(-ABS(10*LOG10(($R1210/(4*PI()*CONVERT(AK1210,"ft","m")^2)))),0)</f>
        <v>0</v>
      </c>
      <c r="BC1210" s="143">
        <f t="shared" ref="BC1210:BC1273" si="663">IFERROR(-ABS(10*LOG10(($R1210/(4*PI()*CONVERT(AL1210,"ft","m")^2)))),0)</f>
        <v>0</v>
      </c>
      <c r="BD1210" s="143">
        <f t="shared" ref="BD1210:BD1273" si="664">IFERROR(-ABS(10*LOG10(($R1210/(4*PI()*CONVERT(AM1210,"ft","m")^2)))),0)</f>
        <v>0</v>
      </c>
      <c r="BE1210" s="143">
        <f t="shared" ref="BE1210:BE1273" si="665">IFERROR(-ABS(10*LOG10(($R1210/(4*PI()*CONVERT(AN1210,"ft","m")^2)))),0)</f>
        <v>0</v>
      </c>
      <c r="BF1210" s="143">
        <f t="shared" ref="BF1210:BF1273" si="666">IFERROR(-ABS(10*LOG10(($R1210/(4*PI()*CONVERT(AO1210,"ft","m")^2)))),0)</f>
        <v>0</v>
      </c>
      <c r="BG1210" s="144">
        <f t="shared" ref="BG1210:BG1273" si="667">IFERROR(-ABS(10*LOG10(($R1210/(4*PI()*CONVERT(AP1210,"ft","m")^2)))),0)</f>
        <v>0</v>
      </c>
      <c r="BH1210" s="144">
        <f t="shared" ref="BH1210:BH1273" si="668">IFERROR(-ABS(10*LOG10(($R1210/(4*PI()*CONVERT(AQ1210,"ft","m")^2)))),0)</f>
        <v>0</v>
      </c>
      <c r="BI1210" s="144">
        <f t="shared" ref="BI1210:BI1273" si="669">IFERROR(-ABS(10*LOG10(($R1210/(4*PI()*CONVERT(AR1210,"ft","m")^2)))),0)</f>
        <v>0</v>
      </c>
      <c r="BJ1210" s="144">
        <f t="shared" ref="BJ1210:BJ1273" si="670">IFERROR(-ABS(10*LOG10(($R1210/(4*PI()*CONVERT(AS1210,"ft","m")^2)))),0)</f>
        <v>0</v>
      </c>
      <c r="BK1210" s="144">
        <f t="shared" ref="BK1210:BK1273" si="671">IFERROR(-ABS(10*LOG10(($R1210/(4*PI()*CONVERT(AT1210,"ft","m")^2)))),0)</f>
        <v>0</v>
      </c>
      <c r="BL1210" s="144">
        <f t="shared" ref="BL1210:BL1273" si="672">IFERROR(-ABS(10*LOG10(($R1210/(4*PI()*CONVERT(AU1210,"ft","m")^2)))),0)</f>
        <v>0</v>
      </c>
      <c r="BM1210" s="145">
        <f t="shared" ref="BM1210:BM1273" si="673">IFERROR(-ABS(10*LOG10(($R1210/(4*PI()*CONVERT(AV1210,"ft","m")^2)))),0)</f>
        <v>0</v>
      </c>
      <c r="BN1210" s="124"/>
      <c r="BO1210" s="124"/>
      <c r="BP1210" s="124"/>
      <c r="BQ1210" s="124"/>
      <c r="BR1210" s="124"/>
      <c r="BS1210" s="124"/>
      <c r="BT1210" s="124"/>
      <c r="BU1210" s="124"/>
      <c r="BV1210" s="130"/>
      <c r="BW1210" s="130"/>
      <c r="BX1210" s="130"/>
      <c r="BY1210" s="130"/>
      <c r="BZ1210" s="130"/>
      <c r="CA1210" s="130"/>
      <c r="CB1210" s="130"/>
      <c r="CC1210" s="130"/>
      <c r="CD1210" s="130"/>
      <c r="CE1210" s="130"/>
      <c r="CF1210" s="130"/>
      <c r="CG1210" s="130"/>
      <c r="CH1210" s="130"/>
      <c r="CI1210" s="130"/>
      <c r="CJ1210" s="130"/>
      <c r="CM1210" s="159">
        <f t="shared" ref="CM1210:CM1273" si="674">IF( CM$1= 0,"",$Q1210-$S1210+AY1210-BV1210)</f>
        <v>0</v>
      </c>
      <c r="CN1210" s="160">
        <f t="shared" ref="CN1210:CN1273" si="675">IF( CN$1= 0,"",$Q1210-$S1210+AZ1210-BW1210)</f>
        <v>0</v>
      </c>
      <c r="CO1210" s="160">
        <f t="shared" ref="CO1210:CO1273" si="676">IF( CO$1= 0,"",$Q1210-$S1210+BA1210-BX1210)</f>
        <v>0</v>
      </c>
      <c r="CP1210" s="160">
        <f t="shared" ref="CP1210:CP1273" si="677">IF( CP$1= 0,"",$Q1210-$S1210+BB1210-BY1210)</f>
        <v>0</v>
      </c>
      <c r="CQ1210" s="160">
        <f t="shared" ref="CQ1210:CQ1273" si="678">IF( CQ$1= 0,"",$Q1210-$S1210+BC1210-BZ1210)</f>
        <v>0</v>
      </c>
      <c r="CR1210" s="160" t="str">
        <f t="shared" ref="CR1210:CR1273" si="679">IF( CR$1= 0,"",$Q1210-$S1210+BD1210-CA1210)</f>
        <v/>
      </c>
      <c r="CS1210" s="160" t="str">
        <f t="shared" ref="CS1210:CS1273" si="680">IF( CS$1= 0,"",$Q1210-$S1210+BE1210-CB1210)</f>
        <v/>
      </c>
      <c r="CT1210" s="160" t="str">
        <f t="shared" ref="CT1210:CT1273" si="681">IF( CT$1= 0,"",$Q1210-$S1210+BF1210-CC1210)</f>
        <v/>
      </c>
      <c r="CU1210" s="162" t="str">
        <f t="shared" ref="CU1210:CU1273" si="682">IF( CU$1= 0,"",$Q1210-$S1210+BG1210-CD1210)</f>
        <v/>
      </c>
      <c r="CV1210" s="162" t="str">
        <f t="shared" ref="CV1210:CV1273" si="683">IF( CV$1= 0,"",$Q1210-$S1210+BH1210-CE1210)</f>
        <v/>
      </c>
      <c r="CW1210" s="162" t="str">
        <f t="shared" ref="CW1210:CW1273" si="684">IF( CW$1= 0,"",$Q1210-$S1210+BI1210-CF1210)</f>
        <v/>
      </c>
      <c r="CX1210" s="162" t="str">
        <f t="shared" ref="CX1210:CX1273" si="685">IF( CX$1= 0,"",$Q1210-$S1210+BJ1210-CG1210)</f>
        <v/>
      </c>
      <c r="CY1210" s="162" t="str">
        <f t="shared" ref="CY1210:CY1273" si="686">IF( CY$1= 0,"",$Q1210-$S1210+BK1210-CH1210)</f>
        <v/>
      </c>
      <c r="CZ1210" s="162" t="str">
        <f t="shared" ref="CZ1210:CZ1273" si="687">IF( CZ$1= 0,"",$Q1210-$S1210+BL1210-CI1210)</f>
        <v/>
      </c>
      <c r="DA1210" s="163" t="str">
        <f t="shared" ref="DA1210:DA1273" si="688">IF( DA$1= 0,"",$Q1210-$S1210+BM1210-CJ1210)</f>
        <v/>
      </c>
    </row>
    <row r="1211" spans="1:105" ht="16.5" x14ac:dyDescent="0.3">
      <c r="A1211" s="135"/>
      <c r="B1211" s="136"/>
      <c r="C1211" s="136"/>
      <c r="D1211" s="137"/>
      <c r="E1211" s="176"/>
      <c r="F1211" s="182"/>
      <c r="G1211" s="183"/>
      <c r="H1211" s="183"/>
      <c r="I1211" s="183"/>
      <c r="J1211" s="183"/>
      <c r="K1211" s="183"/>
      <c r="L1211" s="183"/>
      <c r="M1211" s="186"/>
      <c r="N1211" s="182"/>
      <c r="O1211" s="184"/>
      <c r="P1211" s="178"/>
      <c r="Q1211" s="118">
        <f t="shared" si="657"/>
        <v>0</v>
      </c>
      <c r="R1211" s="3"/>
      <c r="S1211" s="3"/>
      <c r="T1211" s="4"/>
      <c r="U1211" s="4"/>
      <c r="V1211" s="99">
        <f t="shared" si="658"/>
        <v>0</v>
      </c>
      <c r="W1211" s="161"/>
      <c r="X1211" s="138"/>
      <c r="AH1211" s="158" t="str">
        <f t="array" ref="AH1211">IF(OR(AH$1=0, $A1211=""),"",SQRT((_xlfn.XLOOKUP(AH$1,$Z$2:$Z$16,$AA$2:$AA$16)-$T1211)^2+(_xlfn.XLOOKUP(AH$1,$Z$2:$Z$16,$AB$2:$AB$16)-$U1211)^2+(_xlfn.XLOOKUP(AH$1,$Z$2:$Z$16,$AC$2:$AC$16-$V1211)^2)))</f>
        <v/>
      </c>
      <c r="AI1211" s="140" t="str">
        <f t="array" ref="AI1211">IF(OR(AI$1=0, $A1211=""),"",SQRT((_xlfn.XLOOKUP(AI$1,$Z$2:$Z$16,$AA$2:$AA$16)-$T1211)^2+(_xlfn.XLOOKUP(AI$1,$Z$2:$Z$16,$AB$2:$AB$16)-$U1211)^2+(_xlfn.XLOOKUP(AI$1,$Z$2:$Z$16,$AC$2:$AC$16-$V1211)^2)))</f>
        <v/>
      </c>
      <c r="AJ1211" s="140" t="str">
        <f t="array" ref="AJ1211">IF(OR(AJ$1=0, $A1211=""),"",SQRT((_xlfn.XLOOKUP(AJ$1,$Z$2:$Z$16,$AA$2:$AA$16)-$T1211)^2+(_xlfn.XLOOKUP(AJ$1,$Z$2:$Z$16,$AB$2:$AB$16)-$U1211)^2+(_xlfn.XLOOKUP(AJ$1,$Z$2:$Z$16,$AC$2:$AC$16-$V1211)^2)))</f>
        <v/>
      </c>
      <c r="AK1211" s="140" t="str">
        <f t="array" ref="AK1211">IF(OR(AK$1=0, $A1211=""),"",SQRT((_xlfn.XLOOKUP(AK$1,$Z$2:$Z$16,$AA$2:$AA$16)-$T1211)^2+(_xlfn.XLOOKUP(AK$1,$Z$2:$Z$16,$AB$2:$AB$16)-$U1211)^2+(_xlfn.XLOOKUP(AK$1,$Z$2:$Z$16,$AC$2:$AC$16-$V1211)^2)))</f>
        <v/>
      </c>
      <c r="AL1211" s="140" t="str">
        <f t="array" ref="AL1211">IF(OR(AL$1=0, $A1211=""),"",SQRT((_xlfn.XLOOKUP(AL$1,$Z$2:$Z$16,$AA$2:$AA$16)-$T1211)^2+(_xlfn.XLOOKUP(AL$1,$Z$2:$Z$16,$AB$2:$AB$16)-$U1211)^2+(_xlfn.XLOOKUP(AL$1,$Z$2:$Z$16,$AC$2:$AC$16-$V1211)^2)))</f>
        <v/>
      </c>
      <c r="AM1211" s="140" t="str">
        <f t="array" ref="AM1211">IF(OR(AM$1=0, $A1211=""),"",SQRT((_xlfn.XLOOKUP(AM$1,$Z$2:$Z$16,$AA$2:$AA$16)-$T1211)^2+(_xlfn.XLOOKUP(AM$1,$Z$2:$Z$16,$AB$2:$AB$16)-$U1211)^2+(_xlfn.XLOOKUP(AM$1,$Z$2:$Z$16,$AC$2:$AC$16-$V1211)^2)))</f>
        <v/>
      </c>
      <c r="AN1211" s="140" t="str">
        <f t="array" ref="AN1211">IF(OR(AN$1=0, $A1211=""),"",SQRT((_xlfn.XLOOKUP(AN$1,$Z$2:$Z$16,$AA$2:$AA$16)-$T1211)^2+(_xlfn.XLOOKUP(AN$1,$Z$2:$Z$16,$AB$2:$AB$16)-$U1211)^2+(_xlfn.XLOOKUP(AN$1,$Z$2:$Z$16,$AC$2:$AC$16-$V1211)^2)))</f>
        <v/>
      </c>
      <c r="AO1211" s="140" t="str">
        <f t="array" ref="AO1211">IF(OR(AO$1=0, $A1211=""),"",SQRT((_xlfn.XLOOKUP(AO$1,$Z$2:$Z$16,$AA$2:$AA$16)-$T1211)^2+(_xlfn.XLOOKUP(AO$1,$Z$2:$Z$16,$AB$2:$AB$16)-$U1211)^2+(_xlfn.XLOOKUP(AO$1,$Z$2:$Z$16,$AC$2:$AC$16-$V1211)^2)))</f>
        <v/>
      </c>
      <c r="AP1211" s="141" t="str">
        <f t="array" ref="AP1211">IF(OR(AP$1=0, $A1211=""),"",SQRT((_xlfn.XLOOKUP(AP$1,$Z$2:$Z$16,$AA$2:$AA$16)-$T1211)^2+(_xlfn.XLOOKUP(AP$1,$Z$2:$Z$16,$AB$2:$AB$16)-$U1211)^2+(_xlfn.XLOOKUP(AP$1,$Z$2:$Z$16,$AC$2:$AC$16-$V1211)^2)))</f>
        <v/>
      </c>
      <c r="AQ1211" s="141" t="str">
        <f t="array" ref="AQ1211">IF(OR(AQ$1=0, $A1211=""),"",SQRT((_xlfn.XLOOKUP(AQ$1,$Z$2:$Z$16,$AA$2:$AA$16)-$T1211)^2+(_xlfn.XLOOKUP(AQ$1,$Z$2:$Z$16,$AB$2:$AB$16)-$U1211)^2+(_xlfn.XLOOKUP(AQ$1,$Z$2:$Z$16,$AC$2:$AC$16-$V1211)^2)))</f>
        <v/>
      </c>
      <c r="AR1211" s="141" t="str">
        <f t="array" ref="AR1211">IF(OR(AR$1=0, $A1211=""),"",SQRT((_xlfn.XLOOKUP(AR$1,$Z$2:$Z$16,$AA$2:$AA$16)-$T1211)^2+(_xlfn.XLOOKUP(AR$1,$Z$2:$Z$16,$AB$2:$AB$16)-$U1211)^2+(_xlfn.XLOOKUP(AR$1,$Z$2:$Z$16,$AC$2:$AC$16-$V1211)^2)))</f>
        <v/>
      </c>
      <c r="AS1211" s="141" t="str">
        <f t="array" ref="AS1211">IF(OR(AS$1=0, $A1211=""),"",SQRT((_xlfn.XLOOKUP(AS$1,$Z$2:$Z$16,$AA$2:$AA$16)-$T1211)^2+(_xlfn.XLOOKUP(AS$1,$Z$2:$Z$16,$AB$2:$AB$16)-$U1211)^2+(_xlfn.XLOOKUP(AS$1,$Z$2:$Z$16,$AC$2:$AC$16-$V1211)^2)))</f>
        <v/>
      </c>
      <c r="AT1211" s="141" t="str">
        <f t="array" ref="AT1211">IF(OR(AT$1=0, $A1211=""),"",SQRT((_xlfn.XLOOKUP(AT$1,$Z$2:$Z$16,$AA$2:$AA$16)-$T1211)^2+(_xlfn.XLOOKUP(AT$1,$Z$2:$Z$16,$AB$2:$AB$16)-$U1211)^2+(_xlfn.XLOOKUP(AT$1,$Z$2:$Z$16,$AC$2:$AC$16-$V1211)^2)))</f>
        <v/>
      </c>
      <c r="AU1211" s="141" t="str">
        <f t="array" ref="AU1211">IF(OR(AU$1=0, $A1211=""),"",SQRT((_xlfn.XLOOKUP(AU$1,$Z$2:$Z$16,$AA$2:$AA$16)-$T1211)^2+(_xlfn.XLOOKUP(AU$1,$Z$2:$Z$16,$AB$2:$AB$16)-$U1211)^2+(_xlfn.XLOOKUP(AU$1,$Z$2:$Z$16,$AC$2:$AC$16-$V1211)^2)))</f>
        <v/>
      </c>
      <c r="AV1211" s="142" t="str">
        <f t="array" ref="AV1211">IF(OR(AV$1=0, $A1211=""),"",SQRT((_xlfn.XLOOKUP(AV$1,$Z$2:$Z$16,$AA$2:$AA$16)-$T1211)^2+(_xlfn.XLOOKUP(AV$1,$Z$2:$Z$16,$AB$2:$AB$16)-$U1211)^2+(_xlfn.XLOOKUP(AV$1,$Z$2:$Z$16,$AC$2:$AC$16-$V1211)^2)))</f>
        <v/>
      </c>
      <c r="AW1211" s="124"/>
      <c r="AX1211" s="124"/>
      <c r="AY1211" s="125">
        <f t="shared" si="659"/>
        <v>0</v>
      </c>
      <c r="AZ1211" s="143">
        <f t="shared" si="660"/>
        <v>0</v>
      </c>
      <c r="BA1211" s="143">
        <f t="shared" si="661"/>
        <v>0</v>
      </c>
      <c r="BB1211" s="143">
        <f t="shared" si="662"/>
        <v>0</v>
      </c>
      <c r="BC1211" s="143">
        <f t="shared" si="663"/>
        <v>0</v>
      </c>
      <c r="BD1211" s="143">
        <f t="shared" si="664"/>
        <v>0</v>
      </c>
      <c r="BE1211" s="143">
        <f t="shared" si="665"/>
        <v>0</v>
      </c>
      <c r="BF1211" s="143">
        <f t="shared" si="666"/>
        <v>0</v>
      </c>
      <c r="BG1211" s="144">
        <f t="shared" si="667"/>
        <v>0</v>
      </c>
      <c r="BH1211" s="144">
        <f t="shared" si="668"/>
        <v>0</v>
      </c>
      <c r="BI1211" s="144">
        <f t="shared" si="669"/>
        <v>0</v>
      </c>
      <c r="BJ1211" s="144">
        <f t="shared" si="670"/>
        <v>0</v>
      </c>
      <c r="BK1211" s="144">
        <f t="shared" si="671"/>
        <v>0</v>
      </c>
      <c r="BL1211" s="144">
        <f t="shared" si="672"/>
        <v>0</v>
      </c>
      <c r="BM1211" s="145">
        <f t="shared" si="673"/>
        <v>0</v>
      </c>
      <c r="BN1211" s="124"/>
      <c r="BO1211" s="124"/>
      <c r="BP1211" s="124"/>
      <c r="BQ1211" s="124"/>
      <c r="BR1211" s="124"/>
      <c r="BS1211" s="124"/>
      <c r="BT1211" s="124"/>
      <c r="BU1211" s="124"/>
      <c r="BV1211" s="130"/>
      <c r="BW1211" s="130"/>
      <c r="BX1211" s="130"/>
      <c r="BY1211" s="130"/>
      <c r="BZ1211" s="130"/>
      <c r="CA1211" s="130"/>
      <c r="CB1211" s="130"/>
      <c r="CC1211" s="130"/>
      <c r="CD1211" s="130"/>
      <c r="CE1211" s="130"/>
      <c r="CF1211" s="130"/>
      <c r="CG1211" s="130"/>
      <c r="CH1211" s="130"/>
      <c r="CI1211" s="130"/>
      <c r="CJ1211" s="130"/>
      <c r="CM1211" s="159">
        <f t="shared" si="674"/>
        <v>0</v>
      </c>
      <c r="CN1211" s="160">
        <f t="shared" si="675"/>
        <v>0</v>
      </c>
      <c r="CO1211" s="160">
        <f t="shared" si="676"/>
        <v>0</v>
      </c>
      <c r="CP1211" s="160">
        <f t="shared" si="677"/>
        <v>0</v>
      </c>
      <c r="CQ1211" s="160">
        <f t="shared" si="678"/>
        <v>0</v>
      </c>
      <c r="CR1211" s="160" t="str">
        <f t="shared" si="679"/>
        <v/>
      </c>
      <c r="CS1211" s="160" t="str">
        <f t="shared" si="680"/>
        <v/>
      </c>
      <c r="CT1211" s="160" t="str">
        <f t="shared" si="681"/>
        <v/>
      </c>
      <c r="CU1211" s="162" t="str">
        <f t="shared" si="682"/>
        <v/>
      </c>
      <c r="CV1211" s="162" t="str">
        <f t="shared" si="683"/>
        <v/>
      </c>
      <c r="CW1211" s="162" t="str">
        <f t="shared" si="684"/>
        <v/>
      </c>
      <c r="CX1211" s="162" t="str">
        <f t="shared" si="685"/>
        <v/>
      </c>
      <c r="CY1211" s="162" t="str">
        <f t="shared" si="686"/>
        <v/>
      </c>
      <c r="CZ1211" s="162" t="str">
        <f t="shared" si="687"/>
        <v/>
      </c>
      <c r="DA1211" s="163" t="str">
        <f t="shared" si="688"/>
        <v/>
      </c>
    </row>
    <row r="1212" spans="1:105" ht="16.5" x14ac:dyDescent="0.3">
      <c r="A1212" s="135"/>
      <c r="B1212" s="136"/>
      <c r="C1212" s="136"/>
      <c r="D1212" s="137"/>
      <c r="E1212" s="176"/>
      <c r="F1212" s="182"/>
      <c r="G1212" s="183"/>
      <c r="H1212" s="183"/>
      <c r="I1212" s="183"/>
      <c r="J1212" s="183"/>
      <c r="K1212" s="183"/>
      <c r="L1212" s="183"/>
      <c r="M1212" s="186"/>
      <c r="N1212" s="182"/>
      <c r="O1212" s="184"/>
      <c r="P1212" s="178"/>
      <c r="Q1212" s="118">
        <f t="shared" si="657"/>
        <v>0</v>
      </c>
      <c r="R1212" s="3"/>
      <c r="S1212" s="3"/>
      <c r="T1212" s="4"/>
      <c r="U1212" s="4"/>
      <c r="V1212" s="99">
        <f t="shared" si="658"/>
        <v>0</v>
      </c>
      <c r="W1212" s="161"/>
      <c r="X1212" s="138"/>
      <c r="AH1212" s="158" t="str">
        <f t="array" ref="AH1212">IF(OR(AH$1=0, $A1212=""),"",SQRT((_xlfn.XLOOKUP(AH$1,$Z$2:$Z$16,$AA$2:$AA$16)-$T1212)^2+(_xlfn.XLOOKUP(AH$1,$Z$2:$Z$16,$AB$2:$AB$16)-$U1212)^2+(_xlfn.XLOOKUP(AH$1,$Z$2:$Z$16,$AC$2:$AC$16-$V1212)^2)))</f>
        <v/>
      </c>
      <c r="AI1212" s="140" t="str">
        <f t="array" ref="AI1212">IF(OR(AI$1=0, $A1212=""),"",SQRT((_xlfn.XLOOKUP(AI$1,$Z$2:$Z$16,$AA$2:$AA$16)-$T1212)^2+(_xlfn.XLOOKUP(AI$1,$Z$2:$Z$16,$AB$2:$AB$16)-$U1212)^2+(_xlfn.XLOOKUP(AI$1,$Z$2:$Z$16,$AC$2:$AC$16-$V1212)^2)))</f>
        <v/>
      </c>
      <c r="AJ1212" s="140" t="str">
        <f t="array" ref="AJ1212">IF(OR(AJ$1=0, $A1212=""),"",SQRT((_xlfn.XLOOKUP(AJ$1,$Z$2:$Z$16,$AA$2:$AA$16)-$T1212)^2+(_xlfn.XLOOKUP(AJ$1,$Z$2:$Z$16,$AB$2:$AB$16)-$U1212)^2+(_xlfn.XLOOKUP(AJ$1,$Z$2:$Z$16,$AC$2:$AC$16-$V1212)^2)))</f>
        <v/>
      </c>
      <c r="AK1212" s="140" t="str">
        <f t="array" ref="AK1212">IF(OR(AK$1=0, $A1212=""),"",SQRT((_xlfn.XLOOKUP(AK$1,$Z$2:$Z$16,$AA$2:$AA$16)-$T1212)^2+(_xlfn.XLOOKUP(AK$1,$Z$2:$Z$16,$AB$2:$AB$16)-$U1212)^2+(_xlfn.XLOOKUP(AK$1,$Z$2:$Z$16,$AC$2:$AC$16-$V1212)^2)))</f>
        <v/>
      </c>
      <c r="AL1212" s="140" t="str">
        <f t="array" ref="AL1212">IF(OR(AL$1=0, $A1212=""),"",SQRT((_xlfn.XLOOKUP(AL$1,$Z$2:$Z$16,$AA$2:$AA$16)-$T1212)^2+(_xlfn.XLOOKUP(AL$1,$Z$2:$Z$16,$AB$2:$AB$16)-$U1212)^2+(_xlfn.XLOOKUP(AL$1,$Z$2:$Z$16,$AC$2:$AC$16-$V1212)^2)))</f>
        <v/>
      </c>
      <c r="AM1212" s="140" t="str">
        <f t="array" ref="AM1212">IF(OR(AM$1=0, $A1212=""),"",SQRT((_xlfn.XLOOKUP(AM$1,$Z$2:$Z$16,$AA$2:$AA$16)-$T1212)^2+(_xlfn.XLOOKUP(AM$1,$Z$2:$Z$16,$AB$2:$AB$16)-$U1212)^2+(_xlfn.XLOOKUP(AM$1,$Z$2:$Z$16,$AC$2:$AC$16-$V1212)^2)))</f>
        <v/>
      </c>
      <c r="AN1212" s="140" t="str">
        <f t="array" ref="AN1212">IF(OR(AN$1=0, $A1212=""),"",SQRT((_xlfn.XLOOKUP(AN$1,$Z$2:$Z$16,$AA$2:$AA$16)-$T1212)^2+(_xlfn.XLOOKUP(AN$1,$Z$2:$Z$16,$AB$2:$AB$16)-$U1212)^2+(_xlfn.XLOOKUP(AN$1,$Z$2:$Z$16,$AC$2:$AC$16-$V1212)^2)))</f>
        <v/>
      </c>
      <c r="AO1212" s="140" t="str">
        <f t="array" ref="AO1212">IF(OR(AO$1=0, $A1212=""),"",SQRT((_xlfn.XLOOKUP(AO$1,$Z$2:$Z$16,$AA$2:$AA$16)-$T1212)^2+(_xlfn.XLOOKUP(AO$1,$Z$2:$Z$16,$AB$2:$AB$16)-$U1212)^2+(_xlfn.XLOOKUP(AO$1,$Z$2:$Z$16,$AC$2:$AC$16-$V1212)^2)))</f>
        <v/>
      </c>
      <c r="AP1212" s="141" t="str">
        <f t="array" ref="AP1212">IF(OR(AP$1=0, $A1212=""),"",SQRT((_xlfn.XLOOKUP(AP$1,$Z$2:$Z$16,$AA$2:$AA$16)-$T1212)^2+(_xlfn.XLOOKUP(AP$1,$Z$2:$Z$16,$AB$2:$AB$16)-$U1212)^2+(_xlfn.XLOOKUP(AP$1,$Z$2:$Z$16,$AC$2:$AC$16-$V1212)^2)))</f>
        <v/>
      </c>
      <c r="AQ1212" s="141" t="str">
        <f t="array" ref="AQ1212">IF(OR(AQ$1=0, $A1212=""),"",SQRT((_xlfn.XLOOKUP(AQ$1,$Z$2:$Z$16,$AA$2:$AA$16)-$T1212)^2+(_xlfn.XLOOKUP(AQ$1,$Z$2:$Z$16,$AB$2:$AB$16)-$U1212)^2+(_xlfn.XLOOKUP(AQ$1,$Z$2:$Z$16,$AC$2:$AC$16-$V1212)^2)))</f>
        <v/>
      </c>
      <c r="AR1212" s="141" t="str">
        <f t="array" ref="AR1212">IF(OR(AR$1=0, $A1212=""),"",SQRT((_xlfn.XLOOKUP(AR$1,$Z$2:$Z$16,$AA$2:$AA$16)-$T1212)^2+(_xlfn.XLOOKUP(AR$1,$Z$2:$Z$16,$AB$2:$AB$16)-$U1212)^2+(_xlfn.XLOOKUP(AR$1,$Z$2:$Z$16,$AC$2:$AC$16-$V1212)^2)))</f>
        <v/>
      </c>
      <c r="AS1212" s="141" t="str">
        <f t="array" ref="AS1212">IF(OR(AS$1=0, $A1212=""),"",SQRT((_xlfn.XLOOKUP(AS$1,$Z$2:$Z$16,$AA$2:$AA$16)-$T1212)^2+(_xlfn.XLOOKUP(AS$1,$Z$2:$Z$16,$AB$2:$AB$16)-$U1212)^2+(_xlfn.XLOOKUP(AS$1,$Z$2:$Z$16,$AC$2:$AC$16-$V1212)^2)))</f>
        <v/>
      </c>
      <c r="AT1212" s="141" t="str">
        <f t="array" ref="AT1212">IF(OR(AT$1=0, $A1212=""),"",SQRT((_xlfn.XLOOKUP(AT$1,$Z$2:$Z$16,$AA$2:$AA$16)-$T1212)^2+(_xlfn.XLOOKUP(AT$1,$Z$2:$Z$16,$AB$2:$AB$16)-$U1212)^2+(_xlfn.XLOOKUP(AT$1,$Z$2:$Z$16,$AC$2:$AC$16-$V1212)^2)))</f>
        <v/>
      </c>
      <c r="AU1212" s="141" t="str">
        <f t="array" ref="AU1212">IF(OR(AU$1=0, $A1212=""),"",SQRT((_xlfn.XLOOKUP(AU$1,$Z$2:$Z$16,$AA$2:$AA$16)-$T1212)^2+(_xlfn.XLOOKUP(AU$1,$Z$2:$Z$16,$AB$2:$AB$16)-$U1212)^2+(_xlfn.XLOOKUP(AU$1,$Z$2:$Z$16,$AC$2:$AC$16-$V1212)^2)))</f>
        <v/>
      </c>
      <c r="AV1212" s="142" t="str">
        <f t="array" ref="AV1212">IF(OR(AV$1=0, $A1212=""),"",SQRT((_xlfn.XLOOKUP(AV$1,$Z$2:$Z$16,$AA$2:$AA$16)-$T1212)^2+(_xlfn.XLOOKUP(AV$1,$Z$2:$Z$16,$AB$2:$AB$16)-$U1212)^2+(_xlfn.XLOOKUP(AV$1,$Z$2:$Z$16,$AC$2:$AC$16-$V1212)^2)))</f>
        <v/>
      </c>
      <c r="AW1212" s="124"/>
      <c r="AX1212" s="124"/>
      <c r="AY1212" s="125">
        <f t="shared" si="659"/>
        <v>0</v>
      </c>
      <c r="AZ1212" s="143">
        <f t="shared" si="660"/>
        <v>0</v>
      </c>
      <c r="BA1212" s="143">
        <f t="shared" si="661"/>
        <v>0</v>
      </c>
      <c r="BB1212" s="143">
        <f t="shared" si="662"/>
        <v>0</v>
      </c>
      <c r="BC1212" s="143">
        <f t="shared" si="663"/>
        <v>0</v>
      </c>
      <c r="BD1212" s="143">
        <f t="shared" si="664"/>
        <v>0</v>
      </c>
      <c r="BE1212" s="143">
        <f t="shared" si="665"/>
        <v>0</v>
      </c>
      <c r="BF1212" s="143">
        <f t="shared" si="666"/>
        <v>0</v>
      </c>
      <c r="BG1212" s="144">
        <f t="shared" si="667"/>
        <v>0</v>
      </c>
      <c r="BH1212" s="144">
        <f t="shared" si="668"/>
        <v>0</v>
      </c>
      <c r="BI1212" s="144">
        <f t="shared" si="669"/>
        <v>0</v>
      </c>
      <c r="BJ1212" s="144">
        <f t="shared" si="670"/>
        <v>0</v>
      </c>
      <c r="BK1212" s="144">
        <f t="shared" si="671"/>
        <v>0</v>
      </c>
      <c r="BL1212" s="144">
        <f t="shared" si="672"/>
        <v>0</v>
      </c>
      <c r="BM1212" s="145">
        <f t="shared" si="673"/>
        <v>0</v>
      </c>
      <c r="BN1212" s="124"/>
      <c r="BO1212" s="124"/>
      <c r="BP1212" s="124"/>
      <c r="BQ1212" s="124"/>
      <c r="BR1212" s="124"/>
      <c r="BS1212" s="124"/>
      <c r="BT1212" s="124"/>
      <c r="BU1212" s="124"/>
      <c r="BV1212" s="130"/>
      <c r="BW1212" s="130"/>
      <c r="BX1212" s="130"/>
      <c r="BY1212" s="130"/>
      <c r="BZ1212" s="130"/>
      <c r="CA1212" s="130"/>
      <c r="CB1212" s="130"/>
      <c r="CC1212" s="130"/>
      <c r="CD1212" s="130"/>
      <c r="CE1212" s="130"/>
      <c r="CF1212" s="130"/>
      <c r="CG1212" s="130"/>
      <c r="CH1212" s="130"/>
      <c r="CI1212" s="130"/>
      <c r="CJ1212" s="130"/>
      <c r="CM1212" s="159">
        <f t="shared" si="674"/>
        <v>0</v>
      </c>
      <c r="CN1212" s="160">
        <f t="shared" si="675"/>
        <v>0</v>
      </c>
      <c r="CO1212" s="160">
        <f t="shared" si="676"/>
        <v>0</v>
      </c>
      <c r="CP1212" s="160">
        <f t="shared" si="677"/>
        <v>0</v>
      </c>
      <c r="CQ1212" s="160">
        <f t="shared" si="678"/>
        <v>0</v>
      </c>
      <c r="CR1212" s="160" t="str">
        <f t="shared" si="679"/>
        <v/>
      </c>
      <c r="CS1212" s="160" t="str">
        <f t="shared" si="680"/>
        <v/>
      </c>
      <c r="CT1212" s="160" t="str">
        <f t="shared" si="681"/>
        <v/>
      </c>
      <c r="CU1212" s="162" t="str">
        <f t="shared" si="682"/>
        <v/>
      </c>
      <c r="CV1212" s="162" t="str">
        <f t="shared" si="683"/>
        <v/>
      </c>
      <c r="CW1212" s="162" t="str">
        <f t="shared" si="684"/>
        <v/>
      </c>
      <c r="CX1212" s="162" t="str">
        <f t="shared" si="685"/>
        <v/>
      </c>
      <c r="CY1212" s="162" t="str">
        <f t="shared" si="686"/>
        <v/>
      </c>
      <c r="CZ1212" s="162" t="str">
        <f t="shared" si="687"/>
        <v/>
      </c>
      <c r="DA1212" s="163" t="str">
        <f t="shared" si="688"/>
        <v/>
      </c>
    </row>
    <row r="1213" spans="1:105" ht="16.5" x14ac:dyDescent="0.3">
      <c r="A1213" s="135"/>
      <c r="B1213" s="136"/>
      <c r="C1213" s="136"/>
      <c r="D1213" s="137"/>
      <c r="E1213" s="176"/>
      <c r="F1213" s="182"/>
      <c r="G1213" s="183"/>
      <c r="H1213" s="183"/>
      <c r="I1213" s="183"/>
      <c r="J1213" s="183"/>
      <c r="K1213" s="183"/>
      <c r="L1213" s="183"/>
      <c r="M1213" s="186"/>
      <c r="N1213" s="182"/>
      <c r="O1213" s="184"/>
      <c r="P1213" s="178"/>
      <c r="Q1213" s="118">
        <f t="shared" si="657"/>
        <v>0</v>
      </c>
      <c r="R1213" s="3"/>
      <c r="S1213" s="3"/>
      <c r="T1213" s="4"/>
      <c r="U1213" s="4"/>
      <c r="V1213" s="99">
        <f t="shared" si="658"/>
        <v>0</v>
      </c>
      <c r="W1213" s="161"/>
      <c r="X1213" s="138"/>
      <c r="AH1213" s="158" t="str">
        <f t="array" ref="AH1213">IF(OR(AH$1=0, $A1213=""),"",SQRT((_xlfn.XLOOKUP(AH$1,$Z$2:$Z$16,$AA$2:$AA$16)-$T1213)^2+(_xlfn.XLOOKUP(AH$1,$Z$2:$Z$16,$AB$2:$AB$16)-$U1213)^2+(_xlfn.XLOOKUP(AH$1,$Z$2:$Z$16,$AC$2:$AC$16-$V1213)^2)))</f>
        <v/>
      </c>
      <c r="AI1213" s="140" t="str">
        <f t="array" ref="AI1213">IF(OR(AI$1=0, $A1213=""),"",SQRT((_xlfn.XLOOKUP(AI$1,$Z$2:$Z$16,$AA$2:$AA$16)-$T1213)^2+(_xlfn.XLOOKUP(AI$1,$Z$2:$Z$16,$AB$2:$AB$16)-$U1213)^2+(_xlfn.XLOOKUP(AI$1,$Z$2:$Z$16,$AC$2:$AC$16-$V1213)^2)))</f>
        <v/>
      </c>
      <c r="AJ1213" s="140" t="str">
        <f t="array" ref="AJ1213">IF(OR(AJ$1=0, $A1213=""),"",SQRT((_xlfn.XLOOKUP(AJ$1,$Z$2:$Z$16,$AA$2:$AA$16)-$T1213)^2+(_xlfn.XLOOKUP(AJ$1,$Z$2:$Z$16,$AB$2:$AB$16)-$U1213)^2+(_xlfn.XLOOKUP(AJ$1,$Z$2:$Z$16,$AC$2:$AC$16-$V1213)^2)))</f>
        <v/>
      </c>
      <c r="AK1213" s="140" t="str">
        <f t="array" ref="AK1213">IF(OR(AK$1=0, $A1213=""),"",SQRT((_xlfn.XLOOKUP(AK$1,$Z$2:$Z$16,$AA$2:$AA$16)-$T1213)^2+(_xlfn.XLOOKUP(AK$1,$Z$2:$Z$16,$AB$2:$AB$16)-$U1213)^2+(_xlfn.XLOOKUP(AK$1,$Z$2:$Z$16,$AC$2:$AC$16-$V1213)^2)))</f>
        <v/>
      </c>
      <c r="AL1213" s="140" t="str">
        <f t="array" ref="AL1213">IF(OR(AL$1=0, $A1213=""),"",SQRT((_xlfn.XLOOKUP(AL$1,$Z$2:$Z$16,$AA$2:$AA$16)-$T1213)^2+(_xlfn.XLOOKUP(AL$1,$Z$2:$Z$16,$AB$2:$AB$16)-$U1213)^2+(_xlfn.XLOOKUP(AL$1,$Z$2:$Z$16,$AC$2:$AC$16-$V1213)^2)))</f>
        <v/>
      </c>
      <c r="AM1213" s="140" t="str">
        <f t="array" ref="AM1213">IF(OR(AM$1=0, $A1213=""),"",SQRT((_xlfn.XLOOKUP(AM$1,$Z$2:$Z$16,$AA$2:$AA$16)-$T1213)^2+(_xlfn.XLOOKUP(AM$1,$Z$2:$Z$16,$AB$2:$AB$16)-$U1213)^2+(_xlfn.XLOOKUP(AM$1,$Z$2:$Z$16,$AC$2:$AC$16-$V1213)^2)))</f>
        <v/>
      </c>
      <c r="AN1213" s="140" t="str">
        <f t="array" ref="AN1213">IF(OR(AN$1=0, $A1213=""),"",SQRT((_xlfn.XLOOKUP(AN$1,$Z$2:$Z$16,$AA$2:$AA$16)-$T1213)^2+(_xlfn.XLOOKUP(AN$1,$Z$2:$Z$16,$AB$2:$AB$16)-$U1213)^2+(_xlfn.XLOOKUP(AN$1,$Z$2:$Z$16,$AC$2:$AC$16-$V1213)^2)))</f>
        <v/>
      </c>
      <c r="AO1213" s="140" t="str">
        <f t="array" ref="AO1213">IF(OR(AO$1=0, $A1213=""),"",SQRT((_xlfn.XLOOKUP(AO$1,$Z$2:$Z$16,$AA$2:$AA$16)-$T1213)^2+(_xlfn.XLOOKUP(AO$1,$Z$2:$Z$16,$AB$2:$AB$16)-$U1213)^2+(_xlfn.XLOOKUP(AO$1,$Z$2:$Z$16,$AC$2:$AC$16-$V1213)^2)))</f>
        <v/>
      </c>
      <c r="AP1213" s="141" t="str">
        <f t="array" ref="AP1213">IF(OR(AP$1=0, $A1213=""),"",SQRT((_xlfn.XLOOKUP(AP$1,$Z$2:$Z$16,$AA$2:$AA$16)-$T1213)^2+(_xlfn.XLOOKUP(AP$1,$Z$2:$Z$16,$AB$2:$AB$16)-$U1213)^2+(_xlfn.XLOOKUP(AP$1,$Z$2:$Z$16,$AC$2:$AC$16-$V1213)^2)))</f>
        <v/>
      </c>
      <c r="AQ1213" s="141" t="str">
        <f t="array" ref="AQ1213">IF(OR(AQ$1=0, $A1213=""),"",SQRT((_xlfn.XLOOKUP(AQ$1,$Z$2:$Z$16,$AA$2:$AA$16)-$T1213)^2+(_xlfn.XLOOKUP(AQ$1,$Z$2:$Z$16,$AB$2:$AB$16)-$U1213)^2+(_xlfn.XLOOKUP(AQ$1,$Z$2:$Z$16,$AC$2:$AC$16-$V1213)^2)))</f>
        <v/>
      </c>
      <c r="AR1213" s="141" t="str">
        <f t="array" ref="AR1213">IF(OR(AR$1=0, $A1213=""),"",SQRT((_xlfn.XLOOKUP(AR$1,$Z$2:$Z$16,$AA$2:$AA$16)-$T1213)^2+(_xlfn.XLOOKUP(AR$1,$Z$2:$Z$16,$AB$2:$AB$16)-$U1213)^2+(_xlfn.XLOOKUP(AR$1,$Z$2:$Z$16,$AC$2:$AC$16-$V1213)^2)))</f>
        <v/>
      </c>
      <c r="AS1213" s="141" t="str">
        <f t="array" ref="AS1213">IF(OR(AS$1=0, $A1213=""),"",SQRT((_xlfn.XLOOKUP(AS$1,$Z$2:$Z$16,$AA$2:$AA$16)-$T1213)^2+(_xlfn.XLOOKUP(AS$1,$Z$2:$Z$16,$AB$2:$AB$16)-$U1213)^2+(_xlfn.XLOOKUP(AS$1,$Z$2:$Z$16,$AC$2:$AC$16-$V1213)^2)))</f>
        <v/>
      </c>
      <c r="AT1213" s="141" t="str">
        <f t="array" ref="AT1213">IF(OR(AT$1=0, $A1213=""),"",SQRT((_xlfn.XLOOKUP(AT$1,$Z$2:$Z$16,$AA$2:$AA$16)-$T1213)^2+(_xlfn.XLOOKUP(AT$1,$Z$2:$Z$16,$AB$2:$AB$16)-$U1213)^2+(_xlfn.XLOOKUP(AT$1,$Z$2:$Z$16,$AC$2:$AC$16-$V1213)^2)))</f>
        <v/>
      </c>
      <c r="AU1213" s="141" t="str">
        <f t="array" ref="AU1213">IF(OR(AU$1=0, $A1213=""),"",SQRT((_xlfn.XLOOKUP(AU$1,$Z$2:$Z$16,$AA$2:$AA$16)-$T1213)^2+(_xlfn.XLOOKUP(AU$1,$Z$2:$Z$16,$AB$2:$AB$16)-$U1213)^2+(_xlfn.XLOOKUP(AU$1,$Z$2:$Z$16,$AC$2:$AC$16-$V1213)^2)))</f>
        <v/>
      </c>
      <c r="AV1213" s="142" t="str">
        <f t="array" ref="AV1213">IF(OR(AV$1=0, $A1213=""),"",SQRT((_xlfn.XLOOKUP(AV$1,$Z$2:$Z$16,$AA$2:$AA$16)-$T1213)^2+(_xlfn.XLOOKUP(AV$1,$Z$2:$Z$16,$AB$2:$AB$16)-$U1213)^2+(_xlfn.XLOOKUP(AV$1,$Z$2:$Z$16,$AC$2:$AC$16-$V1213)^2)))</f>
        <v/>
      </c>
      <c r="AW1213" s="124"/>
      <c r="AX1213" s="124"/>
      <c r="AY1213" s="125">
        <f t="shared" si="659"/>
        <v>0</v>
      </c>
      <c r="AZ1213" s="143">
        <f t="shared" si="660"/>
        <v>0</v>
      </c>
      <c r="BA1213" s="143">
        <f t="shared" si="661"/>
        <v>0</v>
      </c>
      <c r="BB1213" s="143">
        <f t="shared" si="662"/>
        <v>0</v>
      </c>
      <c r="BC1213" s="143">
        <f t="shared" si="663"/>
        <v>0</v>
      </c>
      <c r="BD1213" s="143">
        <f t="shared" si="664"/>
        <v>0</v>
      </c>
      <c r="BE1213" s="143">
        <f t="shared" si="665"/>
        <v>0</v>
      </c>
      <c r="BF1213" s="143">
        <f t="shared" si="666"/>
        <v>0</v>
      </c>
      <c r="BG1213" s="144">
        <f t="shared" si="667"/>
        <v>0</v>
      </c>
      <c r="BH1213" s="144">
        <f t="shared" si="668"/>
        <v>0</v>
      </c>
      <c r="BI1213" s="144">
        <f t="shared" si="669"/>
        <v>0</v>
      </c>
      <c r="BJ1213" s="144">
        <f t="shared" si="670"/>
        <v>0</v>
      </c>
      <c r="BK1213" s="144">
        <f t="shared" si="671"/>
        <v>0</v>
      </c>
      <c r="BL1213" s="144">
        <f t="shared" si="672"/>
        <v>0</v>
      </c>
      <c r="BM1213" s="145">
        <f t="shared" si="673"/>
        <v>0</v>
      </c>
      <c r="BN1213" s="124"/>
      <c r="BO1213" s="124"/>
      <c r="BP1213" s="124"/>
      <c r="BQ1213" s="124"/>
      <c r="BR1213" s="124"/>
      <c r="BS1213" s="124"/>
      <c r="BT1213" s="124"/>
      <c r="BU1213" s="124"/>
      <c r="BV1213" s="130"/>
      <c r="BW1213" s="130"/>
      <c r="BX1213" s="130"/>
      <c r="BY1213" s="130"/>
      <c r="BZ1213" s="130"/>
      <c r="CA1213" s="130"/>
      <c r="CB1213" s="130"/>
      <c r="CC1213" s="130"/>
      <c r="CD1213" s="130"/>
      <c r="CE1213" s="130"/>
      <c r="CF1213" s="130"/>
      <c r="CG1213" s="130"/>
      <c r="CH1213" s="130"/>
      <c r="CI1213" s="130"/>
      <c r="CJ1213" s="130"/>
      <c r="CM1213" s="159">
        <f t="shared" si="674"/>
        <v>0</v>
      </c>
      <c r="CN1213" s="160">
        <f t="shared" si="675"/>
        <v>0</v>
      </c>
      <c r="CO1213" s="160">
        <f t="shared" si="676"/>
        <v>0</v>
      </c>
      <c r="CP1213" s="160">
        <f t="shared" si="677"/>
        <v>0</v>
      </c>
      <c r="CQ1213" s="160">
        <f t="shared" si="678"/>
        <v>0</v>
      </c>
      <c r="CR1213" s="160" t="str">
        <f t="shared" si="679"/>
        <v/>
      </c>
      <c r="CS1213" s="160" t="str">
        <f t="shared" si="680"/>
        <v/>
      </c>
      <c r="CT1213" s="160" t="str">
        <f t="shared" si="681"/>
        <v/>
      </c>
      <c r="CU1213" s="162" t="str">
        <f t="shared" si="682"/>
        <v/>
      </c>
      <c r="CV1213" s="162" t="str">
        <f t="shared" si="683"/>
        <v/>
      </c>
      <c r="CW1213" s="162" t="str">
        <f t="shared" si="684"/>
        <v/>
      </c>
      <c r="CX1213" s="162" t="str">
        <f t="shared" si="685"/>
        <v/>
      </c>
      <c r="CY1213" s="162" t="str">
        <f t="shared" si="686"/>
        <v/>
      </c>
      <c r="CZ1213" s="162" t="str">
        <f t="shared" si="687"/>
        <v/>
      </c>
      <c r="DA1213" s="163" t="str">
        <f t="shared" si="688"/>
        <v/>
      </c>
    </row>
    <row r="1214" spans="1:105" ht="16.5" x14ac:dyDescent="0.3">
      <c r="A1214" s="135"/>
      <c r="B1214" s="136"/>
      <c r="C1214" s="136"/>
      <c r="D1214" s="137"/>
      <c r="E1214" s="176"/>
      <c r="F1214" s="182"/>
      <c r="G1214" s="183"/>
      <c r="H1214" s="183"/>
      <c r="I1214" s="183"/>
      <c r="J1214" s="183"/>
      <c r="K1214" s="183"/>
      <c r="L1214" s="183"/>
      <c r="M1214" s="186"/>
      <c r="N1214" s="182"/>
      <c r="O1214" s="184"/>
      <c r="P1214" s="178"/>
      <c r="Q1214" s="118">
        <f t="shared" si="657"/>
        <v>0</v>
      </c>
      <c r="R1214" s="3"/>
      <c r="S1214" s="3"/>
      <c r="T1214" s="4"/>
      <c r="U1214" s="4"/>
      <c r="V1214" s="99">
        <f t="shared" si="658"/>
        <v>0</v>
      </c>
      <c r="W1214" s="161"/>
      <c r="X1214" s="138"/>
      <c r="AH1214" s="158" t="str">
        <f t="array" ref="AH1214">IF(OR(AH$1=0, $A1214=""),"",SQRT((_xlfn.XLOOKUP(AH$1,$Z$2:$Z$16,$AA$2:$AA$16)-$T1214)^2+(_xlfn.XLOOKUP(AH$1,$Z$2:$Z$16,$AB$2:$AB$16)-$U1214)^2+(_xlfn.XLOOKUP(AH$1,$Z$2:$Z$16,$AC$2:$AC$16-$V1214)^2)))</f>
        <v/>
      </c>
      <c r="AI1214" s="140" t="str">
        <f t="array" ref="AI1214">IF(OR(AI$1=0, $A1214=""),"",SQRT((_xlfn.XLOOKUP(AI$1,$Z$2:$Z$16,$AA$2:$AA$16)-$T1214)^2+(_xlfn.XLOOKUP(AI$1,$Z$2:$Z$16,$AB$2:$AB$16)-$U1214)^2+(_xlfn.XLOOKUP(AI$1,$Z$2:$Z$16,$AC$2:$AC$16-$V1214)^2)))</f>
        <v/>
      </c>
      <c r="AJ1214" s="140" t="str">
        <f t="array" ref="AJ1214">IF(OR(AJ$1=0, $A1214=""),"",SQRT((_xlfn.XLOOKUP(AJ$1,$Z$2:$Z$16,$AA$2:$AA$16)-$T1214)^2+(_xlfn.XLOOKUP(AJ$1,$Z$2:$Z$16,$AB$2:$AB$16)-$U1214)^2+(_xlfn.XLOOKUP(AJ$1,$Z$2:$Z$16,$AC$2:$AC$16-$V1214)^2)))</f>
        <v/>
      </c>
      <c r="AK1214" s="140" t="str">
        <f t="array" ref="AK1214">IF(OR(AK$1=0, $A1214=""),"",SQRT((_xlfn.XLOOKUP(AK$1,$Z$2:$Z$16,$AA$2:$AA$16)-$T1214)^2+(_xlfn.XLOOKUP(AK$1,$Z$2:$Z$16,$AB$2:$AB$16)-$U1214)^2+(_xlfn.XLOOKUP(AK$1,$Z$2:$Z$16,$AC$2:$AC$16-$V1214)^2)))</f>
        <v/>
      </c>
      <c r="AL1214" s="140" t="str">
        <f t="array" ref="AL1214">IF(OR(AL$1=0, $A1214=""),"",SQRT((_xlfn.XLOOKUP(AL$1,$Z$2:$Z$16,$AA$2:$AA$16)-$T1214)^2+(_xlfn.XLOOKUP(AL$1,$Z$2:$Z$16,$AB$2:$AB$16)-$U1214)^2+(_xlfn.XLOOKUP(AL$1,$Z$2:$Z$16,$AC$2:$AC$16-$V1214)^2)))</f>
        <v/>
      </c>
      <c r="AM1214" s="140" t="str">
        <f t="array" ref="AM1214">IF(OR(AM$1=0, $A1214=""),"",SQRT((_xlfn.XLOOKUP(AM$1,$Z$2:$Z$16,$AA$2:$AA$16)-$T1214)^2+(_xlfn.XLOOKUP(AM$1,$Z$2:$Z$16,$AB$2:$AB$16)-$U1214)^2+(_xlfn.XLOOKUP(AM$1,$Z$2:$Z$16,$AC$2:$AC$16-$V1214)^2)))</f>
        <v/>
      </c>
      <c r="AN1214" s="140" t="str">
        <f t="array" ref="AN1214">IF(OR(AN$1=0, $A1214=""),"",SQRT((_xlfn.XLOOKUP(AN$1,$Z$2:$Z$16,$AA$2:$AA$16)-$T1214)^2+(_xlfn.XLOOKUP(AN$1,$Z$2:$Z$16,$AB$2:$AB$16)-$U1214)^2+(_xlfn.XLOOKUP(AN$1,$Z$2:$Z$16,$AC$2:$AC$16-$V1214)^2)))</f>
        <v/>
      </c>
      <c r="AO1214" s="140" t="str">
        <f t="array" ref="AO1214">IF(OR(AO$1=0, $A1214=""),"",SQRT((_xlfn.XLOOKUP(AO$1,$Z$2:$Z$16,$AA$2:$AA$16)-$T1214)^2+(_xlfn.XLOOKUP(AO$1,$Z$2:$Z$16,$AB$2:$AB$16)-$U1214)^2+(_xlfn.XLOOKUP(AO$1,$Z$2:$Z$16,$AC$2:$AC$16-$V1214)^2)))</f>
        <v/>
      </c>
      <c r="AP1214" s="141" t="str">
        <f t="array" ref="AP1214">IF(OR(AP$1=0, $A1214=""),"",SQRT((_xlfn.XLOOKUP(AP$1,$Z$2:$Z$16,$AA$2:$AA$16)-$T1214)^2+(_xlfn.XLOOKUP(AP$1,$Z$2:$Z$16,$AB$2:$AB$16)-$U1214)^2+(_xlfn.XLOOKUP(AP$1,$Z$2:$Z$16,$AC$2:$AC$16-$V1214)^2)))</f>
        <v/>
      </c>
      <c r="AQ1214" s="141" t="str">
        <f t="array" ref="AQ1214">IF(OR(AQ$1=0, $A1214=""),"",SQRT((_xlfn.XLOOKUP(AQ$1,$Z$2:$Z$16,$AA$2:$AA$16)-$T1214)^2+(_xlfn.XLOOKUP(AQ$1,$Z$2:$Z$16,$AB$2:$AB$16)-$U1214)^2+(_xlfn.XLOOKUP(AQ$1,$Z$2:$Z$16,$AC$2:$AC$16-$V1214)^2)))</f>
        <v/>
      </c>
      <c r="AR1214" s="141" t="str">
        <f t="array" ref="AR1214">IF(OR(AR$1=0, $A1214=""),"",SQRT((_xlfn.XLOOKUP(AR$1,$Z$2:$Z$16,$AA$2:$AA$16)-$T1214)^2+(_xlfn.XLOOKUP(AR$1,$Z$2:$Z$16,$AB$2:$AB$16)-$U1214)^2+(_xlfn.XLOOKUP(AR$1,$Z$2:$Z$16,$AC$2:$AC$16-$V1214)^2)))</f>
        <v/>
      </c>
      <c r="AS1214" s="141" t="str">
        <f t="array" ref="AS1214">IF(OR(AS$1=0, $A1214=""),"",SQRT((_xlfn.XLOOKUP(AS$1,$Z$2:$Z$16,$AA$2:$AA$16)-$T1214)^2+(_xlfn.XLOOKUP(AS$1,$Z$2:$Z$16,$AB$2:$AB$16)-$U1214)^2+(_xlfn.XLOOKUP(AS$1,$Z$2:$Z$16,$AC$2:$AC$16-$V1214)^2)))</f>
        <v/>
      </c>
      <c r="AT1214" s="141" t="str">
        <f t="array" ref="AT1214">IF(OR(AT$1=0, $A1214=""),"",SQRT((_xlfn.XLOOKUP(AT$1,$Z$2:$Z$16,$AA$2:$AA$16)-$T1214)^2+(_xlfn.XLOOKUP(AT$1,$Z$2:$Z$16,$AB$2:$AB$16)-$U1214)^2+(_xlfn.XLOOKUP(AT$1,$Z$2:$Z$16,$AC$2:$AC$16-$V1214)^2)))</f>
        <v/>
      </c>
      <c r="AU1214" s="141" t="str">
        <f t="array" ref="AU1214">IF(OR(AU$1=0, $A1214=""),"",SQRT((_xlfn.XLOOKUP(AU$1,$Z$2:$Z$16,$AA$2:$AA$16)-$T1214)^2+(_xlfn.XLOOKUP(AU$1,$Z$2:$Z$16,$AB$2:$AB$16)-$U1214)^2+(_xlfn.XLOOKUP(AU$1,$Z$2:$Z$16,$AC$2:$AC$16-$V1214)^2)))</f>
        <v/>
      </c>
      <c r="AV1214" s="142" t="str">
        <f t="array" ref="AV1214">IF(OR(AV$1=0, $A1214=""),"",SQRT((_xlfn.XLOOKUP(AV$1,$Z$2:$Z$16,$AA$2:$AA$16)-$T1214)^2+(_xlfn.XLOOKUP(AV$1,$Z$2:$Z$16,$AB$2:$AB$16)-$U1214)^2+(_xlfn.XLOOKUP(AV$1,$Z$2:$Z$16,$AC$2:$AC$16-$V1214)^2)))</f>
        <v/>
      </c>
      <c r="AW1214" s="124"/>
      <c r="AX1214" s="124"/>
      <c r="AY1214" s="125">
        <f t="shared" si="659"/>
        <v>0</v>
      </c>
      <c r="AZ1214" s="143">
        <f t="shared" si="660"/>
        <v>0</v>
      </c>
      <c r="BA1214" s="143">
        <f t="shared" si="661"/>
        <v>0</v>
      </c>
      <c r="BB1214" s="143">
        <f t="shared" si="662"/>
        <v>0</v>
      </c>
      <c r="BC1214" s="143">
        <f t="shared" si="663"/>
        <v>0</v>
      </c>
      <c r="BD1214" s="143">
        <f t="shared" si="664"/>
        <v>0</v>
      </c>
      <c r="BE1214" s="143">
        <f t="shared" si="665"/>
        <v>0</v>
      </c>
      <c r="BF1214" s="143">
        <f t="shared" si="666"/>
        <v>0</v>
      </c>
      <c r="BG1214" s="144">
        <f t="shared" si="667"/>
        <v>0</v>
      </c>
      <c r="BH1214" s="144">
        <f t="shared" si="668"/>
        <v>0</v>
      </c>
      <c r="BI1214" s="144">
        <f t="shared" si="669"/>
        <v>0</v>
      </c>
      <c r="BJ1214" s="144">
        <f t="shared" si="670"/>
        <v>0</v>
      </c>
      <c r="BK1214" s="144">
        <f t="shared" si="671"/>
        <v>0</v>
      </c>
      <c r="BL1214" s="144">
        <f t="shared" si="672"/>
        <v>0</v>
      </c>
      <c r="BM1214" s="145">
        <f t="shared" si="673"/>
        <v>0</v>
      </c>
      <c r="BN1214" s="124"/>
      <c r="BO1214" s="124"/>
      <c r="BP1214" s="124"/>
      <c r="BQ1214" s="124"/>
      <c r="BR1214" s="124"/>
      <c r="BS1214" s="124"/>
      <c r="BT1214" s="124"/>
      <c r="BU1214" s="124"/>
      <c r="BV1214" s="130"/>
      <c r="BW1214" s="130"/>
      <c r="BX1214" s="130"/>
      <c r="BY1214" s="130"/>
      <c r="BZ1214" s="130"/>
      <c r="CA1214" s="130"/>
      <c r="CB1214" s="130"/>
      <c r="CC1214" s="130"/>
      <c r="CD1214" s="130"/>
      <c r="CE1214" s="130"/>
      <c r="CF1214" s="130"/>
      <c r="CG1214" s="130"/>
      <c r="CH1214" s="130"/>
      <c r="CI1214" s="130"/>
      <c r="CJ1214" s="130"/>
      <c r="CM1214" s="159">
        <f t="shared" si="674"/>
        <v>0</v>
      </c>
      <c r="CN1214" s="160">
        <f t="shared" si="675"/>
        <v>0</v>
      </c>
      <c r="CO1214" s="160">
        <f t="shared" si="676"/>
        <v>0</v>
      </c>
      <c r="CP1214" s="160">
        <f t="shared" si="677"/>
        <v>0</v>
      </c>
      <c r="CQ1214" s="160">
        <f t="shared" si="678"/>
        <v>0</v>
      </c>
      <c r="CR1214" s="160" t="str">
        <f t="shared" si="679"/>
        <v/>
      </c>
      <c r="CS1214" s="160" t="str">
        <f t="shared" si="680"/>
        <v/>
      </c>
      <c r="CT1214" s="160" t="str">
        <f t="shared" si="681"/>
        <v/>
      </c>
      <c r="CU1214" s="162" t="str">
        <f t="shared" si="682"/>
        <v/>
      </c>
      <c r="CV1214" s="162" t="str">
        <f t="shared" si="683"/>
        <v/>
      </c>
      <c r="CW1214" s="162" t="str">
        <f t="shared" si="684"/>
        <v/>
      </c>
      <c r="CX1214" s="162" t="str">
        <f t="shared" si="685"/>
        <v/>
      </c>
      <c r="CY1214" s="162" t="str">
        <f t="shared" si="686"/>
        <v/>
      </c>
      <c r="CZ1214" s="162" t="str">
        <f t="shared" si="687"/>
        <v/>
      </c>
      <c r="DA1214" s="163" t="str">
        <f t="shared" si="688"/>
        <v/>
      </c>
    </row>
    <row r="1215" spans="1:105" ht="16.5" x14ac:dyDescent="0.3">
      <c r="A1215" s="135"/>
      <c r="B1215" s="136"/>
      <c r="C1215" s="136"/>
      <c r="D1215" s="137"/>
      <c r="E1215" s="176"/>
      <c r="F1215" s="182"/>
      <c r="G1215" s="183"/>
      <c r="H1215" s="183"/>
      <c r="I1215" s="183"/>
      <c r="J1215" s="183"/>
      <c r="K1215" s="183"/>
      <c r="L1215" s="183"/>
      <c r="M1215" s="186"/>
      <c r="N1215" s="182"/>
      <c r="O1215" s="184"/>
      <c r="P1215" s="178"/>
      <c r="Q1215" s="118">
        <f t="shared" si="657"/>
        <v>0</v>
      </c>
      <c r="R1215" s="3"/>
      <c r="S1215" s="3"/>
      <c r="T1215" s="4"/>
      <c r="U1215" s="4"/>
      <c r="V1215" s="99">
        <f t="shared" si="658"/>
        <v>0</v>
      </c>
      <c r="W1215" s="161"/>
      <c r="X1215" s="138"/>
      <c r="AH1215" s="158" t="str">
        <f t="array" ref="AH1215">IF(OR(AH$1=0, $A1215=""),"",SQRT((_xlfn.XLOOKUP(AH$1,$Z$2:$Z$16,$AA$2:$AA$16)-$T1215)^2+(_xlfn.XLOOKUP(AH$1,$Z$2:$Z$16,$AB$2:$AB$16)-$U1215)^2+(_xlfn.XLOOKUP(AH$1,$Z$2:$Z$16,$AC$2:$AC$16-$V1215)^2)))</f>
        <v/>
      </c>
      <c r="AI1215" s="140" t="str">
        <f t="array" ref="AI1215">IF(OR(AI$1=0, $A1215=""),"",SQRT((_xlfn.XLOOKUP(AI$1,$Z$2:$Z$16,$AA$2:$AA$16)-$T1215)^2+(_xlfn.XLOOKUP(AI$1,$Z$2:$Z$16,$AB$2:$AB$16)-$U1215)^2+(_xlfn.XLOOKUP(AI$1,$Z$2:$Z$16,$AC$2:$AC$16-$V1215)^2)))</f>
        <v/>
      </c>
      <c r="AJ1215" s="140" t="str">
        <f t="array" ref="AJ1215">IF(OR(AJ$1=0, $A1215=""),"",SQRT((_xlfn.XLOOKUP(AJ$1,$Z$2:$Z$16,$AA$2:$AA$16)-$T1215)^2+(_xlfn.XLOOKUP(AJ$1,$Z$2:$Z$16,$AB$2:$AB$16)-$U1215)^2+(_xlfn.XLOOKUP(AJ$1,$Z$2:$Z$16,$AC$2:$AC$16-$V1215)^2)))</f>
        <v/>
      </c>
      <c r="AK1215" s="140" t="str">
        <f t="array" ref="AK1215">IF(OR(AK$1=0, $A1215=""),"",SQRT((_xlfn.XLOOKUP(AK$1,$Z$2:$Z$16,$AA$2:$AA$16)-$T1215)^2+(_xlfn.XLOOKUP(AK$1,$Z$2:$Z$16,$AB$2:$AB$16)-$U1215)^2+(_xlfn.XLOOKUP(AK$1,$Z$2:$Z$16,$AC$2:$AC$16-$V1215)^2)))</f>
        <v/>
      </c>
      <c r="AL1215" s="140" t="str">
        <f t="array" ref="AL1215">IF(OR(AL$1=0, $A1215=""),"",SQRT((_xlfn.XLOOKUP(AL$1,$Z$2:$Z$16,$AA$2:$AA$16)-$T1215)^2+(_xlfn.XLOOKUP(AL$1,$Z$2:$Z$16,$AB$2:$AB$16)-$U1215)^2+(_xlfn.XLOOKUP(AL$1,$Z$2:$Z$16,$AC$2:$AC$16-$V1215)^2)))</f>
        <v/>
      </c>
      <c r="AM1215" s="140" t="str">
        <f t="array" ref="AM1215">IF(OR(AM$1=0, $A1215=""),"",SQRT((_xlfn.XLOOKUP(AM$1,$Z$2:$Z$16,$AA$2:$AA$16)-$T1215)^2+(_xlfn.XLOOKUP(AM$1,$Z$2:$Z$16,$AB$2:$AB$16)-$U1215)^2+(_xlfn.XLOOKUP(AM$1,$Z$2:$Z$16,$AC$2:$AC$16-$V1215)^2)))</f>
        <v/>
      </c>
      <c r="AN1215" s="140" t="str">
        <f t="array" ref="AN1215">IF(OR(AN$1=0, $A1215=""),"",SQRT((_xlfn.XLOOKUP(AN$1,$Z$2:$Z$16,$AA$2:$AA$16)-$T1215)^2+(_xlfn.XLOOKUP(AN$1,$Z$2:$Z$16,$AB$2:$AB$16)-$U1215)^2+(_xlfn.XLOOKUP(AN$1,$Z$2:$Z$16,$AC$2:$AC$16-$V1215)^2)))</f>
        <v/>
      </c>
      <c r="AO1215" s="140" t="str">
        <f t="array" ref="AO1215">IF(OR(AO$1=0, $A1215=""),"",SQRT((_xlfn.XLOOKUP(AO$1,$Z$2:$Z$16,$AA$2:$AA$16)-$T1215)^2+(_xlfn.XLOOKUP(AO$1,$Z$2:$Z$16,$AB$2:$AB$16)-$U1215)^2+(_xlfn.XLOOKUP(AO$1,$Z$2:$Z$16,$AC$2:$AC$16-$V1215)^2)))</f>
        <v/>
      </c>
      <c r="AP1215" s="141" t="str">
        <f t="array" ref="AP1215">IF(OR(AP$1=0, $A1215=""),"",SQRT((_xlfn.XLOOKUP(AP$1,$Z$2:$Z$16,$AA$2:$AA$16)-$T1215)^2+(_xlfn.XLOOKUP(AP$1,$Z$2:$Z$16,$AB$2:$AB$16)-$U1215)^2+(_xlfn.XLOOKUP(AP$1,$Z$2:$Z$16,$AC$2:$AC$16-$V1215)^2)))</f>
        <v/>
      </c>
      <c r="AQ1215" s="141" t="str">
        <f t="array" ref="AQ1215">IF(OR(AQ$1=0, $A1215=""),"",SQRT((_xlfn.XLOOKUP(AQ$1,$Z$2:$Z$16,$AA$2:$AA$16)-$T1215)^2+(_xlfn.XLOOKUP(AQ$1,$Z$2:$Z$16,$AB$2:$AB$16)-$U1215)^2+(_xlfn.XLOOKUP(AQ$1,$Z$2:$Z$16,$AC$2:$AC$16-$V1215)^2)))</f>
        <v/>
      </c>
      <c r="AR1215" s="141" t="str">
        <f t="array" ref="AR1215">IF(OR(AR$1=0, $A1215=""),"",SQRT((_xlfn.XLOOKUP(AR$1,$Z$2:$Z$16,$AA$2:$AA$16)-$T1215)^2+(_xlfn.XLOOKUP(AR$1,$Z$2:$Z$16,$AB$2:$AB$16)-$U1215)^2+(_xlfn.XLOOKUP(AR$1,$Z$2:$Z$16,$AC$2:$AC$16-$V1215)^2)))</f>
        <v/>
      </c>
      <c r="AS1215" s="141" t="str">
        <f t="array" ref="AS1215">IF(OR(AS$1=0, $A1215=""),"",SQRT((_xlfn.XLOOKUP(AS$1,$Z$2:$Z$16,$AA$2:$AA$16)-$T1215)^2+(_xlfn.XLOOKUP(AS$1,$Z$2:$Z$16,$AB$2:$AB$16)-$U1215)^2+(_xlfn.XLOOKUP(AS$1,$Z$2:$Z$16,$AC$2:$AC$16-$V1215)^2)))</f>
        <v/>
      </c>
      <c r="AT1215" s="141" t="str">
        <f t="array" ref="AT1215">IF(OR(AT$1=0, $A1215=""),"",SQRT((_xlfn.XLOOKUP(AT$1,$Z$2:$Z$16,$AA$2:$AA$16)-$T1215)^2+(_xlfn.XLOOKUP(AT$1,$Z$2:$Z$16,$AB$2:$AB$16)-$U1215)^2+(_xlfn.XLOOKUP(AT$1,$Z$2:$Z$16,$AC$2:$AC$16-$V1215)^2)))</f>
        <v/>
      </c>
      <c r="AU1215" s="141" t="str">
        <f t="array" ref="AU1215">IF(OR(AU$1=0, $A1215=""),"",SQRT((_xlfn.XLOOKUP(AU$1,$Z$2:$Z$16,$AA$2:$AA$16)-$T1215)^2+(_xlfn.XLOOKUP(AU$1,$Z$2:$Z$16,$AB$2:$AB$16)-$U1215)^2+(_xlfn.XLOOKUP(AU$1,$Z$2:$Z$16,$AC$2:$AC$16-$V1215)^2)))</f>
        <v/>
      </c>
      <c r="AV1215" s="142" t="str">
        <f t="array" ref="AV1215">IF(OR(AV$1=0, $A1215=""),"",SQRT((_xlfn.XLOOKUP(AV$1,$Z$2:$Z$16,$AA$2:$AA$16)-$T1215)^2+(_xlfn.XLOOKUP(AV$1,$Z$2:$Z$16,$AB$2:$AB$16)-$U1215)^2+(_xlfn.XLOOKUP(AV$1,$Z$2:$Z$16,$AC$2:$AC$16-$V1215)^2)))</f>
        <v/>
      </c>
      <c r="AW1215" s="124"/>
      <c r="AX1215" s="124"/>
      <c r="AY1215" s="125">
        <f t="shared" si="659"/>
        <v>0</v>
      </c>
      <c r="AZ1215" s="143">
        <f t="shared" si="660"/>
        <v>0</v>
      </c>
      <c r="BA1215" s="143">
        <f t="shared" si="661"/>
        <v>0</v>
      </c>
      <c r="BB1215" s="143">
        <f t="shared" si="662"/>
        <v>0</v>
      </c>
      <c r="BC1215" s="143">
        <f t="shared" si="663"/>
        <v>0</v>
      </c>
      <c r="BD1215" s="143">
        <f t="shared" si="664"/>
        <v>0</v>
      </c>
      <c r="BE1215" s="143">
        <f t="shared" si="665"/>
        <v>0</v>
      </c>
      <c r="BF1215" s="143">
        <f t="shared" si="666"/>
        <v>0</v>
      </c>
      <c r="BG1215" s="144">
        <f t="shared" si="667"/>
        <v>0</v>
      </c>
      <c r="BH1215" s="144">
        <f t="shared" si="668"/>
        <v>0</v>
      </c>
      <c r="BI1215" s="144">
        <f t="shared" si="669"/>
        <v>0</v>
      </c>
      <c r="BJ1215" s="144">
        <f t="shared" si="670"/>
        <v>0</v>
      </c>
      <c r="BK1215" s="144">
        <f t="shared" si="671"/>
        <v>0</v>
      </c>
      <c r="BL1215" s="144">
        <f t="shared" si="672"/>
        <v>0</v>
      </c>
      <c r="BM1215" s="145">
        <f t="shared" si="673"/>
        <v>0</v>
      </c>
      <c r="BN1215" s="124"/>
      <c r="BO1215" s="124"/>
      <c r="BP1215" s="124"/>
      <c r="BQ1215" s="124"/>
      <c r="BR1215" s="124"/>
      <c r="BS1215" s="124"/>
      <c r="BT1215" s="124"/>
      <c r="BU1215" s="124"/>
      <c r="BV1215" s="130"/>
      <c r="BW1215" s="130"/>
      <c r="BX1215" s="130"/>
      <c r="BY1215" s="130"/>
      <c r="BZ1215" s="130"/>
      <c r="CA1215" s="130"/>
      <c r="CB1215" s="130"/>
      <c r="CC1215" s="130"/>
      <c r="CD1215" s="130"/>
      <c r="CE1215" s="130"/>
      <c r="CF1215" s="130"/>
      <c r="CG1215" s="130"/>
      <c r="CH1215" s="130"/>
      <c r="CI1215" s="130"/>
      <c r="CJ1215" s="130"/>
      <c r="CM1215" s="159">
        <f t="shared" si="674"/>
        <v>0</v>
      </c>
      <c r="CN1215" s="160">
        <f t="shared" si="675"/>
        <v>0</v>
      </c>
      <c r="CO1215" s="160">
        <f t="shared" si="676"/>
        <v>0</v>
      </c>
      <c r="CP1215" s="160">
        <f t="shared" si="677"/>
        <v>0</v>
      </c>
      <c r="CQ1215" s="160">
        <f t="shared" si="678"/>
        <v>0</v>
      </c>
      <c r="CR1215" s="160" t="str">
        <f t="shared" si="679"/>
        <v/>
      </c>
      <c r="CS1215" s="160" t="str">
        <f t="shared" si="680"/>
        <v/>
      </c>
      <c r="CT1215" s="160" t="str">
        <f t="shared" si="681"/>
        <v/>
      </c>
      <c r="CU1215" s="162" t="str">
        <f t="shared" si="682"/>
        <v/>
      </c>
      <c r="CV1215" s="162" t="str">
        <f t="shared" si="683"/>
        <v/>
      </c>
      <c r="CW1215" s="162" t="str">
        <f t="shared" si="684"/>
        <v/>
      </c>
      <c r="CX1215" s="162" t="str">
        <f t="shared" si="685"/>
        <v/>
      </c>
      <c r="CY1215" s="162" t="str">
        <f t="shared" si="686"/>
        <v/>
      </c>
      <c r="CZ1215" s="162" t="str">
        <f t="shared" si="687"/>
        <v/>
      </c>
      <c r="DA1215" s="163" t="str">
        <f t="shared" si="688"/>
        <v/>
      </c>
    </row>
    <row r="1216" spans="1:105" ht="16.5" x14ac:dyDescent="0.3">
      <c r="A1216" s="135"/>
      <c r="B1216" s="136"/>
      <c r="C1216" s="136"/>
      <c r="D1216" s="137"/>
      <c r="E1216" s="176"/>
      <c r="F1216" s="182"/>
      <c r="G1216" s="183"/>
      <c r="H1216" s="183"/>
      <c r="I1216" s="183"/>
      <c r="J1216" s="183"/>
      <c r="K1216" s="183"/>
      <c r="L1216" s="183"/>
      <c r="M1216" s="186"/>
      <c r="N1216" s="182"/>
      <c r="O1216" s="184"/>
      <c r="P1216" s="178"/>
      <c r="Q1216" s="118">
        <f t="shared" si="657"/>
        <v>0</v>
      </c>
      <c r="R1216" s="3"/>
      <c r="S1216" s="3"/>
      <c r="T1216" s="4"/>
      <c r="U1216" s="4"/>
      <c r="V1216" s="99">
        <f t="shared" si="658"/>
        <v>0</v>
      </c>
      <c r="W1216" s="161"/>
      <c r="X1216" s="138"/>
      <c r="AH1216" s="158" t="str">
        <f t="array" ref="AH1216">IF(OR(AH$1=0, $A1216=""),"",SQRT((_xlfn.XLOOKUP(AH$1,$Z$2:$Z$16,$AA$2:$AA$16)-$T1216)^2+(_xlfn.XLOOKUP(AH$1,$Z$2:$Z$16,$AB$2:$AB$16)-$U1216)^2+(_xlfn.XLOOKUP(AH$1,$Z$2:$Z$16,$AC$2:$AC$16-$V1216)^2)))</f>
        <v/>
      </c>
      <c r="AI1216" s="140" t="str">
        <f t="array" ref="AI1216">IF(OR(AI$1=0, $A1216=""),"",SQRT((_xlfn.XLOOKUP(AI$1,$Z$2:$Z$16,$AA$2:$AA$16)-$T1216)^2+(_xlfn.XLOOKUP(AI$1,$Z$2:$Z$16,$AB$2:$AB$16)-$U1216)^2+(_xlfn.XLOOKUP(AI$1,$Z$2:$Z$16,$AC$2:$AC$16-$V1216)^2)))</f>
        <v/>
      </c>
      <c r="AJ1216" s="140" t="str">
        <f t="array" ref="AJ1216">IF(OR(AJ$1=0, $A1216=""),"",SQRT((_xlfn.XLOOKUP(AJ$1,$Z$2:$Z$16,$AA$2:$AA$16)-$T1216)^2+(_xlfn.XLOOKUP(AJ$1,$Z$2:$Z$16,$AB$2:$AB$16)-$U1216)^2+(_xlfn.XLOOKUP(AJ$1,$Z$2:$Z$16,$AC$2:$AC$16-$V1216)^2)))</f>
        <v/>
      </c>
      <c r="AK1216" s="140" t="str">
        <f t="array" ref="AK1216">IF(OR(AK$1=0, $A1216=""),"",SQRT((_xlfn.XLOOKUP(AK$1,$Z$2:$Z$16,$AA$2:$AA$16)-$T1216)^2+(_xlfn.XLOOKUP(AK$1,$Z$2:$Z$16,$AB$2:$AB$16)-$U1216)^2+(_xlfn.XLOOKUP(AK$1,$Z$2:$Z$16,$AC$2:$AC$16-$V1216)^2)))</f>
        <v/>
      </c>
      <c r="AL1216" s="140" t="str">
        <f t="array" ref="AL1216">IF(OR(AL$1=0, $A1216=""),"",SQRT((_xlfn.XLOOKUP(AL$1,$Z$2:$Z$16,$AA$2:$AA$16)-$T1216)^2+(_xlfn.XLOOKUP(AL$1,$Z$2:$Z$16,$AB$2:$AB$16)-$U1216)^2+(_xlfn.XLOOKUP(AL$1,$Z$2:$Z$16,$AC$2:$AC$16-$V1216)^2)))</f>
        <v/>
      </c>
      <c r="AM1216" s="140" t="str">
        <f t="array" ref="AM1216">IF(OR(AM$1=0, $A1216=""),"",SQRT((_xlfn.XLOOKUP(AM$1,$Z$2:$Z$16,$AA$2:$AA$16)-$T1216)^2+(_xlfn.XLOOKUP(AM$1,$Z$2:$Z$16,$AB$2:$AB$16)-$U1216)^2+(_xlfn.XLOOKUP(AM$1,$Z$2:$Z$16,$AC$2:$AC$16-$V1216)^2)))</f>
        <v/>
      </c>
      <c r="AN1216" s="140" t="str">
        <f t="array" ref="AN1216">IF(OR(AN$1=0, $A1216=""),"",SQRT((_xlfn.XLOOKUP(AN$1,$Z$2:$Z$16,$AA$2:$AA$16)-$T1216)^2+(_xlfn.XLOOKUP(AN$1,$Z$2:$Z$16,$AB$2:$AB$16)-$U1216)^2+(_xlfn.XLOOKUP(AN$1,$Z$2:$Z$16,$AC$2:$AC$16-$V1216)^2)))</f>
        <v/>
      </c>
      <c r="AO1216" s="140" t="str">
        <f t="array" ref="AO1216">IF(OR(AO$1=0, $A1216=""),"",SQRT((_xlfn.XLOOKUP(AO$1,$Z$2:$Z$16,$AA$2:$AA$16)-$T1216)^2+(_xlfn.XLOOKUP(AO$1,$Z$2:$Z$16,$AB$2:$AB$16)-$U1216)^2+(_xlfn.XLOOKUP(AO$1,$Z$2:$Z$16,$AC$2:$AC$16-$V1216)^2)))</f>
        <v/>
      </c>
      <c r="AP1216" s="141" t="str">
        <f t="array" ref="AP1216">IF(OR(AP$1=0, $A1216=""),"",SQRT((_xlfn.XLOOKUP(AP$1,$Z$2:$Z$16,$AA$2:$AA$16)-$T1216)^2+(_xlfn.XLOOKUP(AP$1,$Z$2:$Z$16,$AB$2:$AB$16)-$U1216)^2+(_xlfn.XLOOKUP(AP$1,$Z$2:$Z$16,$AC$2:$AC$16-$V1216)^2)))</f>
        <v/>
      </c>
      <c r="AQ1216" s="141" t="str">
        <f t="array" ref="AQ1216">IF(OR(AQ$1=0, $A1216=""),"",SQRT((_xlfn.XLOOKUP(AQ$1,$Z$2:$Z$16,$AA$2:$AA$16)-$T1216)^2+(_xlfn.XLOOKUP(AQ$1,$Z$2:$Z$16,$AB$2:$AB$16)-$U1216)^2+(_xlfn.XLOOKUP(AQ$1,$Z$2:$Z$16,$AC$2:$AC$16-$V1216)^2)))</f>
        <v/>
      </c>
      <c r="AR1216" s="141" t="str">
        <f t="array" ref="AR1216">IF(OR(AR$1=0, $A1216=""),"",SQRT((_xlfn.XLOOKUP(AR$1,$Z$2:$Z$16,$AA$2:$AA$16)-$T1216)^2+(_xlfn.XLOOKUP(AR$1,$Z$2:$Z$16,$AB$2:$AB$16)-$U1216)^2+(_xlfn.XLOOKUP(AR$1,$Z$2:$Z$16,$AC$2:$AC$16-$V1216)^2)))</f>
        <v/>
      </c>
      <c r="AS1216" s="141" t="str">
        <f t="array" ref="AS1216">IF(OR(AS$1=0, $A1216=""),"",SQRT((_xlfn.XLOOKUP(AS$1,$Z$2:$Z$16,$AA$2:$AA$16)-$T1216)^2+(_xlfn.XLOOKUP(AS$1,$Z$2:$Z$16,$AB$2:$AB$16)-$U1216)^2+(_xlfn.XLOOKUP(AS$1,$Z$2:$Z$16,$AC$2:$AC$16-$V1216)^2)))</f>
        <v/>
      </c>
      <c r="AT1216" s="141" t="str">
        <f t="array" ref="AT1216">IF(OR(AT$1=0, $A1216=""),"",SQRT((_xlfn.XLOOKUP(AT$1,$Z$2:$Z$16,$AA$2:$AA$16)-$T1216)^2+(_xlfn.XLOOKUP(AT$1,$Z$2:$Z$16,$AB$2:$AB$16)-$U1216)^2+(_xlfn.XLOOKUP(AT$1,$Z$2:$Z$16,$AC$2:$AC$16-$V1216)^2)))</f>
        <v/>
      </c>
      <c r="AU1216" s="141" t="str">
        <f t="array" ref="AU1216">IF(OR(AU$1=0, $A1216=""),"",SQRT((_xlfn.XLOOKUP(AU$1,$Z$2:$Z$16,$AA$2:$AA$16)-$T1216)^2+(_xlfn.XLOOKUP(AU$1,$Z$2:$Z$16,$AB$2:$AB$16)-$U1216)^2+(_xlfn.XLOOKUP(AU$1,$Z$2:$Z$16,$AC$2:$AC$16-$V1216)^2)))</f>
        <v/>
      </c>
      <c r="AV1216" s="142" t="str">
        <f t="array" ref="AV1216">IF(OR(AV$1=0, $A1216=""),"",SQRT((_xlfn.XLOOKUP(AV$1,$Z$2:$Z$16,$AA$2:$AA$16)-$T1216)^2+(_xlfn.XLOOKUP(AV$1,$Z$2:$Z$16,$AB$2:$AB$16)-$U1216)^2+(_xlfn.XLOOKUP(AV$1,$Z$2:$Z$16,$AC$2:$AC$16-$V1216)^2)))</f>
        <v/>
      </c>
      <c r="AW1216" s="124"/>
      <c r="AX1216" s="124"/>
      <c r="AY1216" s="125">
        <f t="shared" si="659"/>
        <v>0</v>
      </c>
      <c r="AZ1216" s="143">
        <f t="shared" si="660"/>
        <v>0</v>
      </c>
      <c r="BA1216" s="143">
        <f t="shared" si="661"/>
        <v>0</v>
      </c>
      <c r="BB1216" s="143">
        <f t="shared" si="662"/>
        <v>0</v>
      </c>
      <c r="BC1216" s="143">
        <f t="shared" si="663"/>
        <v>0</v>
      </c>
      <c r="BD1216" s="143">
        <f t="shared" si="664"/>
        <v>0</v>
      </c>
      <c r="BE1216" s="143">
        <f t="shared" si="665"/>
        <v>0</v>
      </c>
      <c r="BF1216" s="143">
        <f t="shared" si="666"/>
        <v>0</v>
      </c>
      <c r="BG1216" s="144">
        <f t="shared" si="667"/>
        <v>0</v>
      </c>
      <c r="BH1216" s="144">
        <f t="shared" si="668"/>
        <v>0</v>
      </c>
      <c r="BI1216" s="144">
        <f t="shared" si="669"/>
        <v>0</v>
      </c>
      <c r="BJ1216" s="144">
        <f t="shared" si="670"/>
        <v>0</v>
      </c>
      <c r="BK1216" s="144">
        <f t="shared" si="671"/>
        <v>0</v>
      </c>
      <c r="BL1216" s="144">
        <f t="shared" si="672"/>
        <v>0</v>
      </c>
      <c r="BM1216" s="145">
        <f t="shared" si="673"/>
        <v>0</v>
      </c>
      <c r="BN1216" s="124"/>
      <c r="BO1216" s="124"/>
      <c r="BP1216" s="124"/>
      <c r="BQ1216" s="124"/>
      <c r="BR1216" s="124"/>
      <c r="BS1216" s="124"/>
      <c r="BT1216" s="124"/>
      <c r="BU1216" s="124"/>
      <c r="BV1216" s="130"/>
      <c r="BW1216" s="130"/>
      <c r="BX1216" s="130"/>
      <c r="BY1216" s="130"/>
      <c r="BZ1216" s="130"/>
      <c r="CA1216" s="130"/>
      <c r="CB1216" s="130"/>
      <c r="CC1216" s="130"/>
      <c r="CD1216" s="130"/>
      <c r="CE1216" s="130"/>
      <c r="CF1216" s="130"/>
      <c r="CG1216" s="130"/>
      <c r="CH1216" s="130"/>
      <c r="CI1216" s="130"/>
      <c r="CJ1216" s="130"/>
      <c r="CM1216" s="159">
        <f t="shared" si="674"/>
        <v>0</v>
      </c>
      <c r="CN1216" s="160">
        <f t="shared" si="675"/>
        <v>0</v>
      </c>
      <c r="CO1216" s="160">
        <f t="shared" si="676"/>
        <v>0</v>
      </c>
      <c r="CP1216" s="160">
        <f t="shared" si="677"/>
        <v>0</v>
      </c>
      <c r="CQ1216" s="160">
        <f t="shared" si="678"/>
        <v>0</v>
      </c>
      <c r="CR1216" s="160" t="str">
        <f t="shared" si="679"/>
        <v/>
      </c>
      <c r="CS1216" s="160" t="str">
        <f t="shared" si="680"/>
        <v/>
      </c>
      <c r="CT1216" s="160" t="str">
        <f t="shared" si="681"/>
        <v/>
      </c>
      <c r="CU1216" s="162" t="str">
        <f t="shared" si="682"/>
        <v/>
      </c>
      <c r="CV1216" s="162" t="str">
        <f t="shared" si="683"/>
        <v/>
      </c>
      <c r="CW1216" s="162" t="str">
        <f t="shared" si="684"/>
        <v/>
      </c>
      <c r="CX1216" s="162" t="str">
        <f t="shared" si="685"/>
        <v/>
      </c>
      <c r="CY1216" s="162" t="str">
        <f t="shared" si="686"/>
        <v/>
      </c>
      <c r="CZ1216" s="162" t="str">
        <f t="shared" si="687"/>
        <v/>
      </c>
      <c r="DA1216" s="163" t="str">
        <f t="shared" si="688"/>
        <v/>
      </c>
    </row>
    <row r="1217" spans="1:105" ht="16.5" x14ac:dyDescent="0.3">
      <c r="A1217" s="135"/>
      <c r="B1217" s="136"/>
      <c r="C1217" s="136"/>
      <c r="D1217" s="137"/>
      <c r="E1217" s="176"/>
      <c r="F1217" s="182"/>
      <c r="G1217" s="183"/>
      <c r="H1217" s="183"/>
      <c r="I1217" s="183"/>
      <c r="J1217" s="183"/>
      <c r="K1217" s="183"/>
      <c r="L1217" s="183"/>
      <c r="M1217" s="186"/>
      <c r="N1217" s="182"/>
      <c r="O1217" s="184"/>
      <c r="P1217" s="178"/>
      <c r="Q1217" s="118">
        <f t="shared" si="657"/>
        <v>0</v>
      </c>
      <c r="R1217" s="3"/>
      <c r="S1217" s="3"/>
      <c r="T1217" s="4"/>
      <c r="U1217" s="4"/>
      <c r="V1217" s="99">
        <f t="shared" si="658"/>
        <v>0</v>
      </c>
      <c r="W1217" s="161"/>
      <c r="X1217" s="138"/>
      <c r="AH1217" s="158" t="str">
        <f t="array" ref="AH1217">IF(OR(AH$1=0, $A1217=""),"",SQRT((_xlfn.XLOOKUP(AH$1,$Z$2:$Z$16,$AA$2:$AA$16)-$T1217)^2+(_xlfn.XLOOKUP(AH$1,$Z$2:$Z$16,$AB$2:$AB$16)-$U1217)^2+(_xlfn.XLOOKUP(AH$1,$Z$2:$Z$16,$AC$2:$AC$16-$V1217)^2)))</f>
        <v/>
      </c>
      <c r="AI1217" s="140" t="str">
        <f t="array" ref="AI1217">IF(OR(AI$1=0, $A1217=""),"",SQRT((_xlfn.XLOOKUP(AI$1,$Z$2:$Z$16,$AA$2:$AA$16)-$T1217)^2+(_xlfn.XLOOKUP(AI$1,$Z$2:$Z$16,$AB$2:$AB$16)-$U1217)^2+(_xlfn.XLOOKUP(AI$1,$Z$2:$Z$16,$AC$2:$AC$16-$V1217)^2)))</f>
        <v/>
      </c>
      <c r="AJ1217" s="140" t="str">
        <f t="array" ref="AJ1217">IF(OR(AJ$1=0, $A1217=""),"",SQRT((_xlfn.XLOOKUP(AJ$1,$Z$2:$Z$16,$AA$2:$AA$16)-$T1217)^2+(_xlfn.XLOOKUP(AJ$1,$Z$2:$Z$16,$AB$2:$AB$16)-$U1217)^2+(_xlfn.XLOOKUP(AJ$1,$Z$2:$Z$16,$AC$2:$AC$16-$V1217)^2)))</f>
        <v/>
      </c>
      <c r="AK1217" s="140" t="str">
        <f t="array" ref="AK1217">IF(OR(AK$1=0, $A1217=""),"",SQRT((_xlfn.XLOOKUP(AK$1,$Z$2:$Z$16,$AA$2:$AA$16)-$T1217)^2+(_xlfn.XLOOKUP(AK$1,$Z$2:$Z$16,$AB$2:$AB$16)-$U1217)^2+(_xlfn.XLOOKUP(AK$1,$Z$2:$Z$16,$AC$2:$AC$16-$V1217)^2)))</f>
        <v/>
      </c>
      <c r="AL1217" s="140" t="str">
        <f t="array" ref="AL1217">IF(OR(AL$1=0, $A1217=""),"",SQRT((_xlfn.XLOOKUP(AL$1,$Z$2:$Z$16,$AA$2:$AA$16)-$T1217)^2+(_xlfn.XLOOKUP(AL$1,$Z$2:$Z$16,$AB$2:$AB$16)-$U1217)^2+(_xlfn.XLOOKUP(AL$1,$Z$2:$Z$16,$AC$2:$AC$16-$V1217)^2)))</f>
        <v/>
      </c>
      <c r="AM1217" s="140" t="str">
        <f t="array" ref="AM1217">IF(OR(AM$1=0, $A1217=""),"",SQRT((_xlfn.XLOOKUP(AM$1,$Z$2:$Z$16,$AA$2:$AA$16)-$T1217)^2+(_xlfn.XLOOKUP(AM$1,$Z$2:$Z$16,$AB$2:$AB$16)-$U1217)^2+(_xlfn.XLOOKUP(AM$1,$Z$2:$Z$16,$AC$2:$AC$16-$V1217)^2)))</f>
        <v/>
      </c>
      <c r="AN1217" s="140" t="str">
        <f t="array" ref="AN1217">IF(OR(AN$1=0, $A1217=""),"",SQRT((_xlfn.XLOOKUP(AN$1,$Z$2:$Z$16,$AA$2:$AA$16)-$T1217)^2+(_xlfn.XLOOKUP(AN$1,$Z$2:$Z$16,$AB$2:$AB$16)-$U1217)^2+(_xlfn.XLOOKUP(AN$1,$Z$2:$Z$16,$AC$2:$AC$16-$V1217)^2)))</f>
        <v/>
      </c>
      <c r="AO1217" s="140" t="str">
        <f t="array" ref="AO1217">IF(OR(AO$1=0, $A1217=""),"",SQRT((_xlfn.XLOOKUP(AO$1,$Z$2:$Z$16,$AA$2:$AA$16)-$T1217)^2+(_xlfn.XLOOKUP(AO$1,$Z$2:$Z$16,$AB$2:$AB$16)-$U1217)^2+(_xlfn.XLOOKUP(AO$1,$Z$2:$Z$16,$AC$2:$AC$16-$V1217)^2)))</f>
        <v/>
      </c>
      <c r="AP1217" s="141" t="str">
        <f t="array" ref="AP1217">IF(OR(AP$1=0, $A1217=""),"",SQRT((_xlfn.XLOOKUP(AP$1,$Z$2:$Z$16,$AA$2:$AA$16)-$T1217)^2+(_xlfn.XLOOKUP(AP$1,$Z$2:$Z$16,$AB$2:$AB$16)-$U1217)^2+(_xlfn.XLOOKUP(AP$1,$Z$2:$Z$16,$AC$2:$AC$16-$V1217)^2)))</f>
        <v/>
      </c>
      <c r="AQ1217" s="141" t="str">
        <f t="array" ref="AQ1217">IF(OR(AQ$1=0, $A1217=""),"",SQRT((_xlfn.XLOOKUP(AQ$1,$Z$2:$Z$16,$AA$2:$AA$16)-$T1217)^2+(_xlfn.XLOOKUP(AQ$1,$Z$2:$Z$16,$AB$2:$AB$16)-$U1217)^2+(_xlfn.XLOOKUP(AQ$1,$Z$2:$Z$16,$AC$2:$AC$16-$V1217)^2)))</f>
        <v/>
      </c>
      <c r="AR1217" s="141" t="str">
        <f t="array" ref="AR1217">IF(OR(AR$1=0, $A1217=""),"",SQRT((_xlfn.XLOOKUP(AR$1,$Z$2:$Z$16,$AA$2:$AA$16)-$T1217)^2+(_xlfn.XLOOKUP(AR$1,$Z$2:$Z$16,$AB$2:$AB$16)-$U1217)^2+(_xlfn.XLOOKUP(AR$1,$Z$2:$Z$16,$AC$2:$AC$16-$V1217)^2)))</f>
        <v/>
      </c>
      <c r="AS1217" s="141" t="str">
        <f t="array" ref="AS1217">IF(OR(AS$1=0, $A1217=""),"",SQRT((_xlfn.XLOOKUP(AS$1,$Z$2:$Z$16,$AA$2:$AA$16)-$T1217)^2+(_xlfn.XLOOKUP(AS$1,$Z$2:$Z$16,$AB$2:$AB$16)-$U1217)^2+(_xlfn.XLOOKUP(AS$1,$Z$2:$Z$16,$AC$2:$AC$16-$V1217)^2)))</f>
        <v/>
      </c>
      <c r="AT1217" s="141" t="str">
        <f t="array" ref="AT1217">IF(OR(AT$1=0, $A1217=""),"",SQRT((_xlfn.XLOOKUP(AT$1,$Z$2:$Z$16,$AA$2:$AA$16)-$T1217)^2+(_xlfn.XLOOKUP(AT$1,$Z$2:$Z$16,$AB$2:$AB$16)-$U1217)^2+(_xlfn.XLOOKUP(AT$1,$Z$2:$Z$16,$AC$2:$AC$16-$V1217)^2)))</f>
        <v/>
      </c>
      <c r="AU1217" s="141" t="str">
        <f t="array" ref="AU1217">IF(OR(AU$1=0, $A1217=""),"",SQRT((_xlfn.XLOOKUP(AU$1,$Z$2:$Z$16,$AA$2:$AA$16)-$T1217)^2+(_xlfn.XLOOKUP(AU$1,$Z$2:$Z$16,$AB$2:$AB$16)-$U1217)^2+(_xlfn.XLOOKUP(AU$1,$Z$2:$Z$16,$AC$2:$AC$16-$V1217)^2)))</f>
        <v/>
      </c>
      <c r="AV1217" s="142" t="str">
        <f t="array" ref="AV1217">IF(OR(AV$1=0, $A1217=""),"",SQRT((_xlfn.XLOOKUP(AV$1,$Z$2:$Z$16,$AA$2:$AA$16)-$T1217)^2+(_xlfn.XLOOKUP(AV$1,$Z$2:$Z$16,$AB$2:$AB$16)-$U1217)^2+(_xlfn.XLOOKUP(AV$1,$Z$2:$Z$16,$AC$2:$AC$16-$V1217)^2)))</f>
        <v/>
      </c>
      <c r="AW1217" s="124"/>
      <c r="AX1217" s="124"/>
      <c r="AY1217" s="125">
        <f t="shared" si="659"/>
        <v>0</v>
      </c>
      <c r="AZ1217" s="143">
        <f t="shared" si="660"/>
        <v>0</v>
      </c>
      <c r="BA1217" s="143">
        <f t="shared" si="661"/>
        <v>0</v>
      </c>
      <c r="BB1217" s="143">
        <f t="shared" si="662"/>
        <v>0</v>
      </c>
      <c r="BC1217" s="143">
        <f t="shared" si="663"/>
        <v>0</v>
      </c>
      <c r="BD1217" s="143">
        <f t="shared" si="664"/>
        <v>0</v>
      </c>
      <c r="BE1217" s="143">
        <f t="shared" si="665"/>
        <v>0</v>
      </c>
      <c r="BF1217" s="143">
        <f t="shared" si="666"/>
        <v>0</v>
      </c>
      <c r="BG1217" s="144">
        <f t="shared" si="667"/>
        <v>0</v>
      </c>
      <c r="BH1217" s="144">
        <f t="shared" si="668"/>
        <v>0</v>
      </c>
      <c r="BI1217" s="144">
        <f t="shared" si="669"/>
        <v>0</v>
      </c>
      <c r="BJ1217" s="144">
        <f t="shared" si="670"/>
        <v>0</v>
      </c>
      <c r="BK1217" s="144">
        <f t="shared" si="671"/>
        <v>0</v>
      </c>
      <c r="BL1217" s="144">
        <f t="shared" si="672"/>
        <v>0</v>
      </c>
      <c r="BM1217" s="145">
        <f t="shared" si="673"/>
        <v>0</v>
      </c>
      <c r="BN1217" s="124"/>
      <c r="BO1217" s="124"/>
      <c r="BP1217" s="124"/>
      <c r="BQ1217" s="124"/>
      <c r="BR1217" s="124"/>
      <c r="BS1217" s="124"/>
      <c r="BT1217" s="124"/>
      <c r="BU1217" s="124"/>
      <c r="BV1217" s="130"/>
      <c r="BW1217" s="130"/>
      <c r="BX1217" s="130"/>
      <c r="BY1217" s="130"/>
      <c r="BZ1217" s="130"/>
      <c r="CA1217" s="130"/>
      <c r="CB1217" s="130"/>
      <c r="CC1217" s="130"/>
      <c r="CD1217" s="130"/>
      <c r="CE1217" s="130"/>
      <c r="CF1217" s="130"/>
      <c r="CG1217" s="130"/>
      <c r="CH1217" s="130"/>
      <c r="CI1217" s="130"/>
      <c r="CJ1217" s="130"/>
      <c r="CM1217" s="159">
        <f t="shared" si="674"/>
        <v>0</v>
      </c>
      <c r="CN1217" s="160">
        <f t="shared" si="675"/>
        <v>0</v>
      </c>
      <c r="CO1217" s="160">
        <f t="shared" si="676"/>
        <v>0</v>
      </c>
      <c r="CP1217" s="160">
        <f t="shared" si="677"/>
        <v>0</v>
      </c>
      <c r="CQ1217" s="160">
        <f t="shared" si="678"/>
        <v>0</v>
      </c>
      <c r="CR1217" s="160" t="str">
        <f t="shared" si="679"/>
        <v/>
      </c>
      <c r="CS1217" s="160" t="str">
        <f t="shared" si="680"/>
        <v/>
      </c>
      <c r="CT1217" s="160" t="str">
        <f t="shared" si="681"/>
        <v/>
      </c>
      <c r="CU1217" s="162" t="str">
        <f t="shared" si="682"/>
        <v/>
      </c>
      <c r="CV1217" s="162" t="str">
        <f t="shared" si="683"/>
        <v/>
      </c>
      <c r="CW1217" s="162" t="str">
        <f t="shared" si="684"/>
        <v/>
      </c>
      <c r="CX1217" s="162" t="str">
        <f t="shared" si="685"/>
        <v/>
      </c>
      <c r="CY1217" s="162" t="str">
        <f t="shared" si="686"/>
        <v/>
      </c>
      <c r="CZ1217" s="162" t="str">
        <f t="shared" si="687"/>
        <v/>
      </c>
      <c r="DA1217" s="163" t="str">
        <f t="shared" si="688"/>
        <v/>
      </c>
    </row>
    <row r="1218" spans="1:105" ht="16.5" x14ac:dyDescent="0.3">
      <c r="A1218" s="135"/>
      <c r="B1218" s="136"/>
      <c r="C1218" s="136"/>
      <c r="D1218" s="137"/>
      <c r="E1218" s="176"/>
      <c r="F1218" s="182"/>
      <c r="G1218" s="183"/>
      <c r="H1218" s="183"/>
      <c r="I1218" s="183"/>
      <c r="J1218" s="183"/>
      <c r="K1218" s="183"/>
      <c r="L1218" s="183"/>
      <c r="M1218" s="186"/>
      <c r="N1218" s="182"/>
      <c r="O1218" s="184"/>
      <c r="P1218" s="178"/>
      <c r="Q1218" s="118">
        <f t="shared" si="657"/>
        <v>0</v>
      </c>
      <c r="R1218" s="3"/>
      <c r="S1218" s="3"/>
      <c r="T1218" s="4"/>
      <c r="U1218" s="4"/>
      <c r="V1218" s="99">
        <f t="shared" si="658"/>
        <v>0</v>
      </c>
      <c r="W1218" s="161"/>
      <c r="X1218" s="138"/>
      <c r="AH1218" s="158" t="str">
        <f t="array" ref="AH1218">IF(OR(AH$1=0, $A1218=""),"",SQRT((_xlfn.XLOOKUP(AH$1,$Z$2:$Z$16,$AA$2:$AA$16)-$T1218)^2+(_xlfn.XLOOKUP(AH$1,$Z$2:$Z$16,$AB$2:$AB$16)-$U1218)^2+(_xlfn.XLOOKUP(AH$1,$Z$2:$Z$16,$AC$2:$AC$16-$V1218)^2)))</f>
        <v/>
      </c>
      <c r="AI1218" s="140" t="str">
        <f t="array" ref="AI1218">IF(OR(AI$1=0, $A1218=""),"",SQRT((_xlfn.XLOOKUP(AI$1,$Z$2:$Z$16,$AA$2:$AA$16)-$T1218)^2+(_xlfn.XLOOKUP(AI$1,$Z$2:$Z$16,$AB$2:$AB$16)-$U1218)^2+(_xlfn.XLOOKUP(AI$1,$Z$2:$Z$16,$AC$2:$AC$16-$V1218)^2)))</f>
        <v/>
      </c>
      <c r="AJ1218" s="140" t="str">
        <f t="array" ref="AJ1218">IF(OR(AJ$1=0, $A1218=""),"",SQRT((_xlfn.XLOOKUP(AJ$1,$Z$2:$Z$16,$AA$2:$AA$16)-$T1218)^2+(_xlfn.XLOOKUP(AJ$1,$Z$2:$Z$16,$AB$2:$AB$16)-$U1218)^2+(_xlfn.XLOOKUP(AJ$1,$Z$2:$Z$16,$AC$2:$AC$16-$V1218)^2)))</f>
        <v/>
      </c>
      <c r="AK1218" s="140" t="str">
        <f t="array" ref="AK1218">IF(OR(AK$1=0, $A1218=""),"",SQRT((_xlfn.XLOOKUP(AK$1,$Z$2:$Z$16,$AA$2:$AA$16)-$T1218)^2+(_xlfn.XLOOKUP(AK$1,$Z$2:$Z$16,$AB$2:$AB$16)-$U1218)^2+(_xlfn.XLOOKUP(AK$1,$Z$2:$Z$16,$AC$2:$AC$16-$V1218)^2)))</f>
        <v/>
      </c>
      <c r="AL1218" s="140" t="str">
        <f t="array" ref="AL1218">IF(OR(AL$1=0, $A1218=""),"",SQRT((_xlfn.XLOOKUP(AL$1,$Z$2:$Z$16,$AA$2:$AA$16)-$T1218)^2+(_xlfn.XLOOKUP(AL$1,$Z$2:$Z$16,$AB$2:$AB$16)-$U1218)^2+(_xlfn.XLOOKUP(AL$1,$Z$2:$Z$16,$AC$2:$AC$16-$V1218)^2)))</f>
        <v/>
      </c>
      <c r="AM1218" s="140" t="str">
        <f t="array" ref="AM1218">IF(OR(AM$1=0, $A1218=""),"",SQRT((_xlfn.XLOOKUP(AM$1,$Z$2:$Z$16,$AA$2:$AA$16)-$T1218)^2+(_xlfn.XLOOKUP(AM$1,$Z$2:$Z$16,$AB$2:$AB$16)-$U1218)^2+(_xlfn.XLOOKUP(AM$1,$Z$2:$Z$16,$AC$2:$AC$16-$V1218)^2)))</f>
        <v/>
      </c>
      <c r="AN1218" s="140" t="str">
        <f t="array" ref="AN1218">IF(OR(AN$1=0, $A1218=""),"",SQRT((_xlfn.XLOOKUP(AN$1,$Z$2:$Z$16,$AA$2:$AA$16)-$T1218)^2+(_xlfn.XLOOKUP(AN$1,$Z$2:$Z$16,$AB$2:$AB$16)-$U1218)^2+(_xlfn.XLOOKUP(AN$1,$Z$2:$Z$16,$AC$2:$AC$16-$V1218)^2)))</f>
        <v/>
      </c>
      <c r="AO1218" s="140" t="str">
        <f t="array" ref="AO1218">IF(OR(AO$1=0, $A1218=""),"",SQRT((_xlfn.XLOOKUP(AO$1,$Z$2:$Z$16,$AA$2:$AA$16)-$T1218)^2+(_xlfn.XLOOKUP(AO$1,$Z$2:$Z$16,$AB$2:$AB$16)-$U1218)^2+(_xlfn.XLOOKUP(AO$1,$Z$2:$Z$16,$AC$2:$AC$16-$V1218)^2)))</f>
        <v/>
      </c>
      <c r="AP1218" s="141" t="str">
        <f t="array" ref="AP1218">IF(OR(AP$1=0, $A1218=""),"",SQRT((_xlfn.XLOOKUP(AP$1,$Z$2:$Z$16,$AA$2:$AA$16)-$T1218)^2+(_xlfn.XLOOKUP(AP$1,$Z$2:$Z$16,$AB$2:$AB$16)-$U1218)^2+(_xlfn.XLOOKUP(AP$1,$Z$2:$Z$16,$AC$2:$AC$16-$V1218)^2)))</f>
        <v/>
      </c>
      <c r="AQ1218" s="141" t="str">
        <f t="array" ref="AQ1218">IF(OR(AQ$1=0, $A1218=""),"",SQRT((_xlfn.XLOOKUP(AQ$1,$Z$2:$Z$16,$AA$2:$AA$16)-$T1218)^2+(_xlfn.XLOOKUP(AQ$1,$Z$2:$Z$16,$AB$2:$AB$16)-$U1218)^2+(_xlfn.XLOOKUP(AQ$1,$Z$2:$Z$16,$AC$2:$AC$16-$V1218)^2)))</f>
        <v/>
      </c>
      <c r="AR1218" s="141" t="str">
        <f t="array" ref="AR1218">IF(OR(AR$1=0, $A1218=""),"",SQRT((_xlfn.XLOOKUP(AR$1,$Z$2:$Z$16,$AA$2:$AA$16)-$T1218)^2+(_xlfn.XLOOKUP(AR$1,$Z$2:$Z$16,$AB$2:$AB$16)-$U1218)^2+(_xlfn.XLOOKUP(AR$1,$Z$2:$Z$16,$AC$2:$AC$16-$V1218)^2)))</f>
        <v/>
      </c>
      <c r="AS1218" s="141" t="str">
        <f t="array" ref="AS1218">IF(OR(AS$1=0, $A1218=""),"",SQRT((_xlfn.XLOOKUP(AS$1,$Z$2:$Z$16,$AA$2:$AA$16)-$T1218)^2+(_xlfn.XLOOKUP(AS$1,$Z$2:$Z$16,$AB$2:$AB$16)-$U1218)^2+(_xlfn.XLOOKUP(AS$1,$Z$2:$Z$16,$AC$2:$AC$16-$V1218)^2)))</f>
        <v/>
      </c>
      <c r="AT1218" s="141" t="str">
        <f t="array" ref="AT1218">IF(OR(AT$1=0, $A1218=""),"",SQRT((_xlfn.XLOOKUP(AT$1,$Z$2:$Z$16,$AA$2:$AA$16)-$T1218)^2+(_xlfn.XLOOKUP(AT$1,$Z$2:$Z$16,$AB$2:$AB$16)-$U1218)^2+(_xlfn.XLOOKUP(AT$1,$Z$2:$Z$16,$AC$2:$AC$16-$V1218)^2)))</f>
        <v/>
      </c>
      <c r="AU1218" s="141" t="str">
        <f t="array" ref="AU1218">IF(OR(AU$1=0, $A1218=""),"",SQRT((_xlfn.XLOOKUP(AU$1,$Z$2:$Z$16,$AA$2:$AA$16)-$T1218)^2+(_xlfn.XLOOKUP(AU$1,$Z$2:$Z$16,$AB$2:$AB$16)-$U1218)^2+(_xlfn.XLOOKUP(AU$1,$Z$2:$Z$16,$AC$2:$AC$16-$V1218)^2)))</f>
        <v/>
      </c>
      <c r="AV1218" s="142" t="str">
        <f t="array" ref="AV1218">IF(OR(AV$1=0, $A1218=""),"",SQRT((_xlfn.XLOOKUP(AV$1,$Z$2:$Z$16,$AA$2:$AA$16)-$T1218)^2+(_xlfn.XLOOKUP(AV$1,$Z$2:$Z$16,$AB$2:$AB$16)-$U1218)^2+(_xlfn.XLOOKUP(AV$1,$Z$2:$Z$16,$AC$2:$AC$16-$V1218)^2)))</f>
        <v/>
      </c>
      <c r="AW1218" s="124"/>
      <c r="AX1218" s="124"/>
      <c r="AY1218" s="125">
        <f t="shared" si="659"/>
        <v>0</v>
      </c>
      <c r="AZ1218" s="143">
        <f t="shared" si="660"/>
        <v>0</v>
      </c>
      <c r="BA1218" s="143">
        <f t="shared" si="661"/>
        <v>0</v>
      </c>
      <c r="BB1218" s="143">
        <f t="shared" si="662"/>
        <v>0</v>
      </c>
      <c r="BC1218" s="143">
        <f t="shared" si="663"/>
        <v>0</v>
      </c>
      <c r="BD1218" s="143">
        <f t="shared" si="664"/>
        <v>0</v>
      </c>
      <c r="BE1218" s="143">
        <f t="shared" si="665"/>
        <v>0</v>
      </c>
      <c r="BF1218" s="143">
        <f t="shared" si="666"/>
        <v>0</v>
      </c>
      <c r="BG1218" s="144">
        <f t="shared" si="667"/>
        <v>0</v>
      </c>
      <c r="BH1218" s="144">
        <f t="shared" si="668"/>
        <v>0</v>
      </c>
      <c r="BI1218" s="144">
        <f t="shared" si="669"/>
        <v>0</v>
      </c>
      <c r="BJ1218" s="144">
        <f t="shared" si="670"/>
        <v>0</v>
      </c>
      <c r="BK1218" s="144">
        <f t="shared" si="671"/>
        <v>0</v>
      </c>
      <c r="BL1218" s="144">
        <f t="shared" si="672"/>
        <v>0</v>
      </c>
      <c r="BM1218" s="145">
        <f t="shared" si="673"/>
        <v>0</v>
      </c>
      <c r="BN1218" s="124"/>
      <c r="BO1218" s="124"/>
      <c r="BP1218" s="124"/>
      <c r="BQ1218" s="124"/>
      <c r="BR1218" s="124"/>
      <c r="BS1218" s="124"/>
      <c r="BT1218" s="124"/>
      <c r="BU1218" s="124"/>
      <c r="BV1218" s="130"/>
      <c r="BW1218" s="130"/>
      <c r="BX1218" s="130"/>
      <c r="BY1218" s="130"/>
      <c r="BZ1218" s="130"/>
      <c r="CA1218" s="130"/>
      <c r="CB1218" s="130"/>
      <c r="CC1218" s="130"/>
      <c r="CD1218" s="130"/>
      <c r="CE1218" s="130"/>
      <c r="CF1218" s="130"/>
      <c r="CG1218" s="130"/>
      <c r="CH1218" s="130"/>
      <c r="CI1218" s="130"/>
      <c r="CJ1218" s="130"/>
      <c r="CM1218" s="159">
        <f t="shared" si="674"/>
        <v>0</v>
      </c>
      <c r="CN1218" s="160">
        <f t="shared" si="675"/>
        <v>0</v>
      </c>
      <c r="CO1218" s="160">
        <f t="shared" si="676"/>
        <v>0</v>
      </c>
      <c r="CP1218" s="160">
        <f t="shared" si="677"/>
        <v>0</v>
      </c>
      <c r="CQ1218" s="160">
        <f t="shared" si="678"/>
        <v>0</v>
      </c>
      <c r="CR1218" s="160" t="str">
        <f t="shared" si="679"/>
        <v/>
      </c>
      <c r="CS1218" s="160" t="str">
        <f t="shared" si="680"/>
        <v/>
      </c>
      <c r="CT1218" s="160" t="str">
        <f t="shared" si="681"/>
        <v/>
      </c>
      <c r="CU1218" s="162" t="str">
        <f t="shared" si="682"/>
        <v/>
      </c>
      <c r="CV1218" s="162" t="str">
        <f t="shared" si="683"/>
        <v/>
      </c>
      <c r="CW1218" s="162" t="str">
        <f t="shared" si="684"/>
        <v/>
      </c>
      <c r="CX1218" s="162" t="str">
        <f t="shared" si="685"/>
        <v/>
      </c>
      <c r="CY1218" s="162" t="str">
        <f t="shared" si="686"/>
        <v/>
      </c>
      <c r="CZ1218" s="162" t="str">
        <f t="shared" si="687"/>
        <v/>
      </c>
      <c r="DA1218" s="163" t="str">
        <f t="shared" si="688"/>
        <v/>
      </c>
    </row>
    <row r="1219" spans="1:105" ht="16.5" x14ac:dyDescent="0.3">
      <c r="A1219" s="135"/>
      <c r="B1219" s="136"/>
      <c r="C1219" s="136"/>
      <c r="D1219" s="137"/>
      <c r="E1219" s="176"/>
      <c r="F1219" s="182"/>
      <c r="G1219" s="183"/>
      <c r="H1219" s="183"/>
      <c r="I1219" s="183"/>
      <c r="J1219" s="183"/>
      <c r="K1219" s="183"/>
      <c r="L1219" s="183"/>
      <c r="M1219" s="186"/>
      <c r="N1219" s="182"/>
      <c r="O1219" s="184"/>
      <c r="P1219" s="178"/>
      <c r="Q1219" s="118">
        <f t="shared" si="657"/>
        <v>0</v>
      </c>
      <c r="R1219" s="3"/>
      <c r="S1219" s="3"/>
      <c r="T1219" s="4"/>
      <c r="U1219" s="4"/>
      <c r="V1219" s="99">
        <f t="shared" si="658"/>
        <v>0</v>
      </c>
      <c r="W1219" s="161"/>
      <c r="X1219" s="138"/>
      <c r="AH1219" s="158" t="str">
        <f t="array" ref="AH1219">IF(OR(AH$1=0, $A1219=""),"",SQRT((_xlfn.XLOOKUP(AH$1,$Z$2:$Z$16,$AA$2:$AA$16)-$T1219)^2+(_xlfn.XLOOKUP(AH$1,$Z$2:$Z$16,$AB$2:$AB$16)-$U1219)^2+(_xlfn.XLOOKUP(AH$1,$Z$2:$Z$16,$AC$2:$AC$16-$V1219)^2)))</f>
        <v/>
      </c>
      <c r="AI1219" s="140" t="str">
        <f t="array" ref="AI1219">IF(OR(AI$1=0, $A1219=""),"",SQRT((_xlfn.XLOOKUP(AI$1,$Z$2:$Z$16,$AA$2:$AA$16)-$T1219)^2+(_xlfn.XLOOKUP(AI$1,$Z$2:$Z$16,$AB$2:$AB$16)-$U1219)^2+(_xlfn.XLOOKUP(AI$1,$Z$2:$Z$16,$AC$2:$AC$16-$V1219)^2)))</f>
        <v/>
      </c>
      <c r="AJ1219" s="140" t="str">
        <f t="array" ref="AJ1219">IF(OR(AJ$1=0, $A1219=""),"",SQRT((_xlfn.XLOOKUP(AJ$1,$Z$2:$Z$16,$AA$2:$AA$16)-$T1219)^2+(_xlfn.XLOOKUP(AJ$1,$Z$2:$Z$16,$AB$2:$AB$16)-$U1219)^2+(_xlfn.XLOOKUP(AJ$1,$Z$2:$Z$16,$AC$2:$AC$16-$V1219)^2)))</f>
        <v/>
      </c>
      <c r="AK1219" s="140" t="str">
        <f t="array" ref="AK1219">IF(OR(AK$1=0, $A1219=""),"",SQRT((_xlfn.XLOOKUP(AK$1,$Z$2:$Z$16,$AA$2:$AA$16)-$T1219)^2+(_xlfn.XLOOKUP(AK$1,$Z$2:$Z$16,$AB$2:$AB$16)-$U1219)^2+(_xlfn.XLOOKUP(AK$1,$Z$2:$Z$16,$AC$2:$AC$16-$V1219)^2)))</f>
        <v/>
      </c>
      <c r="AL1219" s="140" t="str">
        <f t="array" ref="AL1219">IF(OR(AL$1=0, $A1219=""),"",SQRT((_xlfn.XLOOKUP(AL$1,$Z$2:$Z$16,$AA$2:$AA$16)-$T1219)^2+(_xlfn.XLOOKUP(AL$1,$Z$2:$Z$16,$AB$2:$AB$16)-$U1219)^2+(_xlfn.XLOOKUP(AL$1,$Z$2:$Z$16,$AC$2:$AC$16-$V1219)^2)))</f>
        <v/>
      </c>
      <c r="AM1219" s="140" t="str">
        <f t="array" ref="AM1219">IF(OR(AM$1=0, $A1219=""),"",SQRT((_xlfn.XLOOKUP(AM$1,$Z$2:$Z$16,$AA$2:$AA$16)-$T1219)^2+(_xlfn.XLOOKUP(AM$1,$Z$2:$Z$16,$AB$2:$AB$16)-$U1219)^2+(_xlfn.XLOOKUP(AM$1,$Z$2:$Z$16,$AC$2:$AC$16-$V1219)^2)))</f>
        <v/>
      </c>
      <c r="AN1219" s="140" t="str">
        <f t="array" ref="AN1219">IF(OR(AN$1=0, $A1219=""),"",SQRT((_xlfn.XLOOKUP(AN$1,$Z$2:$Z$16,$AA$2:$AA$16)-$T1219)^2+(_xlfn.XLOOKUP(AN$1,$Z$2:$Z$16,$AB$2:$AB$16)-$U1219)^2+(_xlfn.XLOOKUP(AN$1,$Z$2:$Z$16,$AC$2:$AC$16-$V1219)^2)))</f>
        <v/>
      </c>
      <c r="AO1219" s="140" t="str">
        <f t="array" ref="AO1219">IF(OR(AO$1=0, $A1219=""),"",SQRT((_xlfn.XLOOKUP(AO$1,$Z$2:$Z$16,$AA$2:$AA$16)-$T1219)^2+(_xlfn.XLOOKUP(AO$1,$Z$2:$Z$16,$AB$2:$AB$16)-$U1219)^2+(_xlfn.XLOOKUP(AO$1,$Z$2:$Z$16,$AC$2:$AC$16-$V1219)^2)))</f>
        <v/>
      </c>
      <c r="AP1219" s="141" t="str">
        <f t="array" ref="AP1219">IF(OR(AP$1=0, $A1219=""),"",SQRT((_xlfn.XLOOKUP(AP$1,$Z$2:$Z$16,$AA$2:$AA$16)-$T1219)^2+(_xlfn.XLOOKUP(AP$1,$Z$2:$Z$16,$AB$2:$AB$16)-$U1219)^2+(_xlfn.XLOOKUP(AP$1,$Z$2:$Z$16,$AC$2:$AC$16-$V1219)^2)))</f>
        <v/>
      </c>
      <c r="AQ1219" s="141" t="str">
        <f t="array" ref="AQ1219">IF(OR(AQ$1=0, $A1219=""),"",SQRT((_xlfn.XLOOKUP(AQ$1,$Z$2:$Z$16,$AA$2:$AA$16)-$T1219)^2+(_xlfn.XLOOKUP(AQ$1,$Z$2:$Z$16,$AB$2:$AB$16)-$U1219)^2+(_xlfn.XLOOKUP(AQ$1,$Z$2:$Z$16,$AC$2:$AC$16-$V1219)^2)))</f>
        <v/>
      </c>
      <c r="AR1219" s="141" t="str">
        <f t="array" ref="AR1219">IF(OR(AR$1=0, $A1219=""),"",SQRT((_xlfn.XLOOKUP(AR$1,$Z$2:$Z$16,$AA$2:$AA$16)-$T1219)^2+(_xlfn.XLOOKUP(AR$1,$Z$2:$Z$16,$AB$2:$AB$16)-$U1219)^2+(_xlfn.XLOOKUP(AR$1,$Z$2:$Z$16,$AC$2:$AC$16-$V1219)^2)))</f>
        <v/>
      </c>
      <c r="AS1219" s="141" t="str">
        <f t="array" ref="AS1219">IF(OR(AS$1=0, $A1219=""),"",SQRT((_xlfn.XLOOKUP(AS$1,$Z$2:$Z$16,$AA$2:$AA$16)-$T1219)^2+(_xlfn.XLOOKUP(AS$1,$Z$2:$Z$16,$AB$2:$AB$16)-$U1219)^2+(_xlfn.XLOOKUP(AS$1,$Z$2:$Z$16,$AC$2:$AC$16-$V1219)^2)))</f>
        <v/>
      </c>
      <c r="AT1219" s="141" t="str">
        <f t="array" ref="AT1219">IF(OR(AT$1=0, $A1219=""),"",SQRT((_xlfn.XLOOKUP(AT$1,$Z$2:$Z$16,$AA$2:$AA$16)-$T1219)^2+(_xlfn.XLOOKUP(AT$1,$Z$2:$Z$16,$AB$2:$AB$16)-$U1219)^2+(_xlfn.XLOOKUP(AT$1,$Z$2:$Z$16,$AC$2:$AC$16-$V1219)^2)))</f>
        <v/>
      </c>
      <c r="AU1219" s="141" t="str">
        <f t="array" ref="AU1219">IF(OR(AU$1=0, $A1219=""),"",SQRT((_xlfn.XLOOKUP(AU$1,$Z$2:$Z$16,$AA$2:$AA$16)-$T1219)^2+(_xlfn.XLOOKUP(AU$1,$Z$2:$Z$16,$AB$2:$AB$16)-$U1219)^2+(_xlfn.XLOOKUP(AU$1,$Z$2:$Z$16,$AC$2:$AC$16-$V1219)^2)))</f>
        <v/>
      </c>
      <c r="AV1219" s="142" t="str">
        <f t="array" ref="AV1219">IF(OR(AV$1=0, $A1219=""),"",SQRT((_xlfn.XLOOKUP(AV$1,$Z$2:$Z$16,$AA$2:$AA$16)-$T1219)^2+(_xlfn.XLOOKUP(AV$1,$Z$2:$Z$16,$AB$2:$AB$16)-$U1219)^2+(_xlfn.XLOOKUP(AV$1,$Z$2:$Z$16,$AC$2:$AC$16-$V1219)^2)))</f>
        <v/>
      </c>
      <c r="AW1219" s="124"/>
      <c r="AX1219" s="124"/>
      <c r="AY1219" s="125">
        <f t="shared" si="659"/>
        <v>0</v>
      </c>
      <c r="AZ1219" s="143">
        <f t="shared" si="660"/>
        <v>0</v>
      </c>
      <c r="BA1219" s="143">
        <f t="shared" si="661"/>
        <v>0</v>
      </c>
      <c r="BB1219" s="143">
        <f t="shared" si="662"/>
        <v>0</v>
      </c>
      <c r="BC1219" s="143">
        <f t="shared" si="663"/>
        <v>0</v>
      </c>
      <c r="BD1219" s="143">
        <f t="shared" si="664"/>
        <v>0</v>
      </c>
      <c r="BE1219" s="143">
        <f t="shared" si="665"/>
        <v>0</v>
      </c>
      <c r="BF1219" s="143">
        <f t="shared" si="666"/>
        <v>0</v>
      </c>
      <c r="BG1219" s="144">
        <f t="shared" si="667"/>
        <v>0</v>
      </c>
      <c r="BH1219" s="144">
        <f t="shared" si="668"/>
        <v>0</v>
      </c>
      <c r="BI1219" s="144">
        <f t="shared" si="669"/>
        <v>0</v>
      </c>
      <c r="BJ1219" s="144">
        <f t="shared" si="670"/>
        <v>0</v>
      </c>
      <c r="BK1219" s="144">
        <f t="shared" si="671"/>
        <v>0</v>
      </c>
      <c r="BL1219" s="144">
        <f t="shared" si="672"/>
        <v>0</v>
      </c>
      <c r="BM1219" s="145">
        <f t="shared" si="673"/>
        <v>0</v>
      </c>
      <c r="BN1219" s="124"/>
      <c r="BO1219" s="124"/>
      <c r="BP1219" s="124"/>
      <c r="BQ1219" s="124"/>
      <c r="BR1219" s="124"/>
      <c r="BS1219" s="124"/>
      <c r="BT1219" s="124"/>
      <c r="BU1219" s="124"/>
      <c r="BV1219" s="130"/>
      <c r="BW1219" s="130"/>
      <c r="BX1219" s="130"/>
      <c r="BY1219" s="130"/>
      <c r="BZ1219" s="130"/>
      <c r="CA1219" s="130"/>
      <c r="CB1219" s="130"/>
      <c r="CC1219" s="130"/>
      <c r="CD1219" s="130"/>
      <c r="CE1219" s="130"/>
      <c r="CF1219" s="130"/>
      <c r="CG1219" s="130"/>
      <c r="CH1219" s="130"/>
      <c r="CI1219" s="130"/>
      <c r="CJ1219" s="130"/>
      <c r="CM1219" s="159">
        <f t="shared" si="674"/>
        <v>0</v>
      </c>
      <c r="CN1219" s="160">
        <f t="shared" si="675"/>
        <v>0</v>
      </c>
      <c r="CO1219" s="160">
        <f t="shared" si="676"/>
        <v>0</v>
      </c>
      <c r="CP1219" s="160">
        <f t="shared" si="677"/>
        <v>0</v>
      </c>
      <c r="CQ1219" s="160">
        <f t="shared" si="678"/>
        <v>0</v>
      </c>
      <c r="CR1219" s="160" t="str">
        <f t="shared" si="679"/>
        <v/>
      </c>
      <c r="CS1219" s="160" t="str">
        <f t="shared" si="680"/>
        <v/>
      </c>
      <c r="CT1219" s="160" t="str">
        <f t="shared" si="681"/>
        <v/>
      </c>
      <c r="CU1219" s="162" t="str">
        <f t="shared" si="682"/>
        <v/>
      </c>
      <c r="CV1219" s="162" t="str">
        <f t="shared" si="683"/>
        <v/>
      </c>
      <c r="CW1219" s="162" t="str">
        <f t="shared" si="684"/>
        <v/>
      </c>
      <c r="CX1219" s="162" t="str">
        <f t="shared" si="685"/>
        <v/>
      </c>
      <c r="CY1219" s="162" t="str">
        <f t="shared" si="686"/>
        <v/>
      </c>
      <c r="CZ1219" s="162" t="str">
        <f t="shared" si="687"/>
        <v/>
      </c>
      <c r="DA1219" s="163" t="str">
        <f t="shared" si="688"/>
        <v/>
      </c>
    </row>
    <row r="1220" spans="1:105" ht="16.5" x14ac:dyDescent="0.3">
      <c r="A1220" s="135"/>
      <c r="B1220" s="136"/>
      <c r="C1220" s="136"/>
      <c r="D1220" s="137"/>
      <c r="E1220" s="176"/>
      <c r="F1220" s="182"/>
      <c r="G1220" s="183"/>
      <c r="H1220" s="183"/>
      <c r="I1220" s="183"/>
      <c r="J1220" s="183"/>
      <c r="K1220" s="183"/>
      <c r="L1220" s="183"/>
      <c r="M1220" s="186"/>
      <c r="N1220" s="182"/>
      <c r="O1220" s="184"/>
      <c r="P1220" s="178"/>
      <c r="Q1220" s="118">
        <f t="shared" si="657"/>
        <v>0</v>
      </c>
      <c r="R1220" s="3"/>
      <c r="S1220" s="3"/>
      <c r="T1220" s="4"/>
      <c r="U1220" s="4"/>
      <c r="V1220" s="99">
        <f t="shared" si="658"/>
        <v>0</v>
      </c>
      <c r="W1220" s="161"/>
      <c r="X1220" s="138"/>
      <c r="AH1220" s="158" t="str">
        <f t="array" ref="AH1220">IF(OR(AH$1=0, $A1220=""),"",SQRT((_xlfn.XLOOKUP(AH$1,$Z$2:$Z$16,$AA$2:$AA$16)-$T1220)^2+(_xlfn.XLOOKUP(AH$1,$Z$2:$Z$16,$AB$2:$AB$16)-$U1220)^2+(_xlfn.XLOOKUP(AH$1,$Z$2:$Z$16,$AC$2:$AC$16-$V1220)^2)))</f>
        <v/>
      </c>
      <c r="AI1220" s="140" t="str">
        <f t="array" ref="AI1220">IF(OR(AI$1=0, $A1220=""),"",SQRT((_xlfn.XLOOKUP(AI$1,$Z$2:$Z$16,$AA$2:$AA$16)-$T1220)^2+(_xlfn.XLOOKUP(AI$1,$Z$2:$Z$16,$AB$2:$AB$16)-$U1220)^2+(_xlfn.XLOOKUP(AI$1,$Z$2:$Z$16,$AC$2:$AC$16-$V1220)^2)))</f>
        <v/>
      </c>
      <c r="AJ1220" s="140" t="str">
        <f t="array" ref="AJ1220">IF(OR(AJ$1=0, $A1220=""),"",SQRT((_xlfn.XLOOKUP(AJ$1,$Z$2:$Z$16,$AA$2:$AA$16)-$T1220)^2+(_xlfn.XLOOKUP(AJ$1,$Z$2:$Z$16,$AB$2:$AB$16)-$U1220)^2+(_xlfn.XLOOKUP(AJ$1,$Z$2:$Z$16,$AC$2:$AC$16-$V1220)^2)))</f>
        <v/>
      </c>
      <c r="AK1220" s="140" t="str">
        <f t="array" ref="AK1220">IF(OR(AK$1=0, $A1220=""),"",SQRT((_xlfn.XLOOKUP(AK$1,$Z$2:$Z$16,$AA$2:$AA$16)-$T1220)^2+(_xlfn.XLOOKUP(AK$1,$Z$2:$Z$16,$AB$2:$AB$16)-$U1220)^2+(_xlfn.XLOOKUP(AK$1,$Z$2:$Z$16,$AC$2:$AC$16-$V1220)^2)))</f>
        <v/>
      </c>
      <c r="AL1220" s="140" t="str">
        <f t="array" ref="AL1220">IF(OR(AL$1=0, $A1220=""),"",SQRT((_xlfn.XLOOKUP(AL$1,$Z$2:$Z$16,$AA$2:$AA$16)-$T1220)^2+(_xlfn.XLOOKUP(AL$1,$Z$2:$Z$16,$AB$2:$AB$16)-$U1220)^2+(_xlfn.XLOOKUP(AL$1,$Z$2:$Z$16,$AC$2:$AC$16-$V1220)^2)))</f>
        <v/>
      </c>
      <c r="AM1220" s="140" t="str">
        <f t="array" ref="AM1220">IF(OR(AM$1=0, $A1220=""),"",SQRT((_xlfn.XLOOKUP(AM$1,$Z$2:$Z$16,$AA$2:$AA$16)-$T1220)^2+(_xlfn.XLOOKUP(AM$1,$Z$2:$Z$16,$AB$2:$AB$16)-$U1220)^2+(_xlfn.XLOOKUP(AM$1,$Z$2:$Z$16,$AC$2:$AC$16-$V1220)^2)))</f>
        <v/>
      </c>
      <c r="AN1220" s="140" t="str">
        <f t="array" ref="AN1220">IF(OR(AN$1=0, $A1220=""),"",SQRT((_xlfn.XLOOKUP(AN$1,$Z$2:$Z$16,$AA$2:$AA$16)-$T1220)^2+(_xlfn.XLOOKUP(AN$1,$Z$2:$Z$16,$AB$2:$AB$16)-$U1220)^2+(_xlfn.XLOOKUP(AN$1,$Z$2:$Z$16,$AC$2:$AC$16-$V1220)^2)))</f>
        <v/>
      </c>
      <c r="AO1220" s="140" t="str">
        <f t="array" ref="AO1220">IF(OR(AO$1=0, $A1220=""),"",SQRT((_xlfn.XLOOKUP(AO$1,$Z$2:$Z$16,$AA$2:$AA$16)-$T1220)^2+(_xlfn.XLOOKUP(AO$1,$Z$2:$Z$16,$AB$2:$AB$16)-$U1220)^2+(_xlfn.XLOOKUP(AO$1,$Z$2:$Z$16,$AC$2:$AC$16-$V1220)^2)))</f>
        <v/>
      </c>
      <c r="AP1220" s="141" t="str">
        <f t="array" ref="AP1220">IF(OR(AP$1=0, $A1220=""),"",SQRT((_xlfn.XLOOKUP(AP$1,$Z$2:$Z$16,$AA$2:$AA$16)-$T1220)^2+(_xlfn.XLOOKUP(AP$1,$Z$2:$Z$16,$AB$2:$AB$16)-$U1220)^2+(_xlfn.XLOOKUP(AP$1,$Z$2:$Z$16,$AC$2:$AC$16-$V1220)^2)))</f>
        <v/>
      </c>
      <c r="AQ1220" s="141" t="str">
        <f t="array" ref="AQ1220">IF(OR(AQ$1=0, $A1220=""),"",SQRT((_xlfn.XLOOKUP(AQ$1,$Z$2:$Z$16,$AA$2:$AA$16)-$T1220)^2+(_xlfn.XLOOKUP(AQ$1,$Z$2:$Z$16,$AB$2:$AB$16)-$U1220)^2+(_xlfn.XLOOKUP(AQ$1,$Z$2:$Z$16,$AC$2:$AC$16-$V1220)^2)))</f>
        <v/>
      </c>
      <c r="AR1220" s="141" t="str">
        <f t="array" ref="AR1220">IF(OR(AR$1=0, $A1220=""),"",SQRT((_xlfn.XLOOKUP(AR$1,$Z$2:$Z$16,$AA$2:$AA$16)-$T1220)^2+(_xlfn.XLOOKUP(AR$1,$Z$2:$Z$16,$AB$2:$AB$16)-$U1220)^2+(_xlfn.XLOOKUP(AR$1,$Z$2:$Z$16,$AC$2:$AC$16-$V1220)^2)))</f>
        <v/>
      </c>
      <c r="AS1220" s="141" t="str">
        <f t="array" ref="AS1220">IF(OR(AS$1=0, $A1220=""),"",SQRT((_xlfn.XLOOKUP(AS$1,$Z$2:$Z$16,$AA$2:$AA$16)-$T1220)^2+(_xlfn.XLOOKUP(AS$1,$Z$2:$Z$16,$AB$2:$AB$16)-$U1220)^2+(_xlfn.XLOOKUP(AS$1,$Z$2:$Z$16,$AC$2:$AC$16-$V1220)^2)))</f>
        <v/>
      </c>
      <c r="AT1220" s="141" t="str">
        <f t="array" ref="AT1220">IF(OR(AT$1=0, $A1220=""),"",SQRT((_xlfn.XLOOKUP(AT$1,$Z$2:$Z$16,$AA$2:$AA$16)-$T1220)^2+(_xlfn.XLOOKUP(AT$1,$Z$2:$Z$16,$AB$2:$AB$16)-$U1220)^2+(_xlfn.XLOOKUP(AT$1,$Z$2:$Z$16,$AC$2:$AC$16-$V1220)^2)))</f>
        <v/>
      </c>
      <c r="AU1220" s="141" t="str">
        <f t="array" ref="AU1220">IF(OR(AU$1=0, $A1220=""),"",SQRT((_xlfn.XLOOKUP(AU$1,$Z$2:$Z$16,$AA$2:$AA$16)-$T1220)^2+(_xlfn.XLOOKUP(AU$1,$Z$2:$Z$16,$AB$2:$AB$16)-$U1220)^2+(_xlfn.XLOOKUP(AU$1,$Z$2:$Z$16,$AC$2:$AC$16-$V1220)^2)))</f>
        <v/>
      </c>
      <c r="AV1220" s="142" t="str">
        <f t="array" ref="AV1220">IF(OR(AV$1=0, $A1220=""),"",SQRT((_xlfn.XLOOKUP(AV$1,$Z$2:$Z$16,$AA$2:$AA$16)-$T1220)^2+(_xlfn.XLOOKUP(AV$1,$Z$2:$Z$16,$AB$2:$AB$16)-$U1220)^2+(_xlfn.XLOOKUP(AV$1,$Z$2:$Z$16,$AC$2:$AC$16-$V1220)^2)))</f>
        <v/>
      </c>
      <c r="AW1220" s="124"/>
      <c r="AX1220" s="124"/>
      <c r="AY1220" s="125">
        <f t="shared" si="659"/>
        <v>0</v>
      </c>
      <c r="AZ1220" s="143">
        <f t="shared" si="660"/>
        <v>0</v>
      </c>
      <c r="BA1220" s="143">
        <f t="shared" si="661"/>
        <v>0</v>
      </c>
      <c r="BB1220" s="143">
        <f t="shared" si="662"/>
        <v>0</v>
      </c>
      <c r="BC1220" s="143">
        <f t="shared" si="663"/>
        <v>0</v>
      </c>
      <c r="BD1220" s="143">
        <f t="shared" si="664"/>
        <v>0</v>
      </c>
      <c r="BE1220" s="143">
        <f t="shared" si="665"/>
        <v>0</v>
      </c>
      <c r="BF1220" s="143">
        <f t="shared" si="666"/>
        <v>0</v>
      </c>
      <c r="BG1220" s="144">
        <f t="shared" si="667"/>
        <v>0</v>
      </c>
      <c r="BH1220" s="144">
        <f t="shared" si="668"/>
        <v>0</v>
      </c>
      <c r="BI1220" s="144">
        <f t="shared" si="669"/>
        <v>0</v>
      </c>
      <c r="BJ1220" s="144">
        <f t="shared" si="670"/>
        <v>0</v>
      </c>
      <c r="BK1220" s="144">
        <f t="shared" si="671"/>
        <v>0</v>
      </c>
      <c r="BL1220" s="144">
        <f t="shared" si="672"/>
        <v>0</v>
      </c>
      <c r="BM1220" s="145">
        <f t="shared" si="673"/>
        <v>0</v>
      </c>
      <c r="BN1220" s="124"/>
      <c r="BO1220" s="124"/>
      <c r="BP1220" s="124"/>
      <c r="BQ1220" s="124"/>
      <c r="BR1220" s="124"/>
      <c r="BS1220" s="124"/>
      <c r="BT1220" s="124"/>
      <c r="BU1220" s="124"/>
      <c r="BV1220" s="130"/>
      <c r="BW1220" s="130"/>
      <c r="BX1220" s="130"/>
      <c r="BY1220" s="130"/>
      <c r="BZ1220" s="130"/>
      <c r="CA1220" s="130"/>
      <c r="CB1220" s="130"/>
      <c r="CC1220" s="130"/>
      <c r="CD1220" s="130"/>
      <c r="CE1220" s="130"/>
      <c r="CF1220" s="130"/>
      <c r="CG1220" s="130"/>
      <c r="CH1220" s="130"/>
      <c r="CI1220" s="130"/>
      <c r="CJ1220" s="130"/>
      <c r="CM1220" s="159">
        <f t="shared" si="674"/>
        <v>0</v>
      </c>
      <c r="CN1220" s="160">
        <f t="shared" si="675"/>
        <v>0</v>
      </c>
      <c r="CO1220" s="160">
        <f t="shared" si="676"/>
        <v>0</v>
      </c>
      <c r="CP1220" s="160">
        <f t="shared" si="677"/>
        <v>0</v>
      </c>
      <c r="CQ1220" s="160">
        <f t="shared" si="678"/>
        <v>0</v>
      </c>
      <c r="CR1220" s="160" t="str">
        <f t="shared" si="679"/>
        <v/>
      </c>
      <c r="CS1220" s="160" t="str">
        <f t="shared" si="680"/>
        <v/>
      </c>
      <c r="CT1220" s="160" t="str">
        <f t="shared" si="681"/>
        <v/>
      </c>
      <c r="CU1220" s="162" t="str">
        <f t="shared" si="682"/>
        <v/>
      </c>
      <c r="CV1220" s="162" t="str">
        <f t="shared" si="683"/>
        <v/>
      </c>
      <c r="CW1220" s="162" t="str">
        <f t="shared" si="684"/>
        <v/>
      </c>
      <c r="CX1220" s="162" t="str">
        <f t="shared" si="685"/>
        <v/>
      </c>
      <c r="CY1220" s="162" t="str">
        <f t="shared" si="686"/>
        <v/>
      </c>
      <c r="CZ1220" s="162" t="str">
        <f t="shared" si="687"/>
        <v/>
      </c>
      <c r="DA1220" s="163" t="str">
        <f t="shared" si="688"/>
        <v/>
      </c>
    </row>
    <row r="1221" spans="1:105" ht="16.5" x14ac:dyDescent="0.3">
      <c r="A1221" s="135"/>
      <c r="B1221" s="136"/>
      <c r="C1221" s="136"/>
      <c r="D1221" s="137"/>
      <c r="E1221" s="176"/>
      <c r="F1221" s="182"/>
      <c r="G1221" s="183"/>
      <c r="H1221" s="183"/>
      <c r="I1221" s="183"/>
      <c r="J1221" s="183"/>
      <c r="K1221" s="183"/>
      <c r="L1221" s="183"/>
      <c r="M1221" s="186"/>
      <c r="N1221" s="182"/>
      <c r="O1221" s="184"/>
      <c r="P1221" s="178"/>
      <c r="Q1221" s="118">
        <f t="shared" si="657"/>
        <v>0</v>
      </c>
      <c r="R1221" s="3"/>
      <c r="S1221" s="3"/>
      <c r="T1221" s="4"/>
      <c r="U1221" s="4"/>
      <c r="V1221" s="99">
        <f t="shared" si="658"/>
        <v>0</v>
      </c>
      <c r="W1221" s="161"/>
      <c r="X1221" s="138"/>
      <c r="AH1221" s="158" t="str">
        <f t="array" ref="AH1221">IF(OR(AH$1=0, $A1221=""),"",SQRT((_xlfn.XLOOKUP(AH$1,$Z$2:$Z$16,$AA$2:$AA$16)-$T1221)^2+(_xlfn.XLOOKUP(AH$1,$Z$2:$Z$16,$AB$2:$AB$16)-$U1221)^2+(_xlfn.XLOOKUP(AH$1,$Z$2:$Z$16,$AC$2:$AC$16-$V1221)^2)))</f>
        <v/>
      </c>
      <c r="AI1221" s="140" t="str">
        <f t="array" ref="AI1221">IF(OR(AI$1=0, $A1221=""),"",SQRT((_xlfn.XLOOKUP(AI$1,$Z$2:$Z$16,$AA$2:$AA$16)-$T1221)^2+(_xlfn.XLOOKUP(AI$1,$Z$2:$Z$16,$AB$2:$AB$16)-$U1221)^2+(_xlfn.XLOOKUP(AI$1,$Z$2:$Z$16,$AC$2:$AC$16-$V1221)^2)))</f>
        <v/>
      </c>
      <c r="AJ1221" s="140" t="str">
        <f t="array" ref="AJ1221">IF(OR(AJ$1=0, $A1221=""),"",SQRT((_xlfn.XLOOKUP(AJ$1,$Z$2:$Z$16,$AA$2:$AA$16)-$T1221)^2+(_xlfn.XLOOKUP(AJ$1,$Z$2:$Z$16,$AB$2:$AB$16)-$U1221)^2+(_xlfn.XLOOKUP(AJ$1,$Z$2:$Z$16,$AC$2:$AC$16-$V1221)^2)))</f>
        <v/>
      </c>
      <c r="AK1221" s="140" t="str">
        <f t="array" ref="AK1221">IF(OR(AK$1=0, $A1221=""),"",SQRT((_xlfn.XLOOKUP(AK$1,$Z$2:$Z$16,$AA$2:$AA$16)-$T1221)^2+(_xlfn.XLOOKUP(AK$1,$Z$2:$Z$16,$AB$2:$AB$16)-$U1221)^2+(_xlfn.XLOOKUP(AK$1,$Z$2:$Z$16,$AC$2:$AC$16-$V1221)^2)))</f>
        <v/>
      </c>
      <c r="AL1221" s="140" t="str">
        <f t="array" ref="AL1221">IF(OR(AL$1=0, $A1221=""),"",SQRT((_xlfn.XLOOKUP(AL$1,$Z$2:$Z$16,$AA$2:$AA$16)-$T1221)^2+(_xlfn.XLOOKUP(AL$1,$Z$2:$Z$16,$AB$2:$AB$16)-$U1221)^2+(_xlfn.XLOOKUP(AL$1,$Z$2:$Z$16,$AC$2:$AC$16-$V1221)^2)))</f>
        <v/>
      </c>
      <c r="AM1221" s="140" t="str">
        <f t="array" ref="AM1221">IF(OR(AM$1=0, $A1221=""),"",SQRT((_xlfn.XLOOKUP(AM$1,$Z$2:$Z$16,$AA$2:$AA$16)-$T1221)^2+(_xlfn.XLOOKUP(AM$1,$Z$2:$Z$16,$AB$2:$AB$16)-$U1221)^2+(_xlfn.XLOOKUP(AM$1,$Z$2:$Z$16,$AC$2:$AC$16-$V1221)^2)))</f>
        <v/>
      </c>
      <c r="AN1221" s="140" t="str">
        <f t="array" ref="AN1221">IF(OR(AN$1=0, $A1221=""),"",SQRT((_xlfn.XLOOKUP(AN$1,$Z$2:$Z$16,$AA$2:$AA$16)-$T1221)^2+(_xlfn.XLOOKUP(AN$1,$Z$2:$Z$16,$AB$2:$AB$16)-$U1221)^2+(_xlfn.XLOOKUP(AN$1,$Z$2:$Z$16,$AC$2:$AC$16-$V1221)^2)))</f>
        <v/>
      </c>
      <c r="AO1221" s="140" t="str">
        <f t="array" ref="AO1221">IF(OR(AO$1=0, $A1221=""),"",SQRT((_xlfn.XLOOKUP(AO$1,$Z$2:$Z$16,$AA$2:$AA$16)-$T1221)^2+(_xlfn.XLOOKUP(AO$1,$Z$2:$Z$16,$AB$2:$AB$16)-$U1221)^2+(_xlfn.XLOOKUP(AO$1,$Z$2:$Z$16,$AC$2:$AC$16-$V1221)^2)))</f>
        <v/>
      </c>
      <c r="AP1221" s="141" t="str">
        <f t="array" ref="AP1221">IF(OR(AP$1=0, $A1221=""),"",SQRT((_xlfn.XLOOKUP(AP$1,$Z$2:$Z$16,$AA$2:$AA$16)-$T1221)^2+(_xlfn.XLOOKUP(AP$1,$Z$2:$Z$16,$AB$2:$AB$16)-$U1221)^2+(_xlfn.XLOOKUP(AP$1,$Z$2:$Z$16,$AC$2:$AC$16-$V1221)^2)))</f>
        <v/>
      </c>
      <c r="AQ1221" s="141" t="str">
        <f t="array" ref="AQ1221">IF(OR(AQ$1=0, $A1221=""),"",SQRT((_xlfn.XLOOKUP(AQ$1,$Z$2:$Z$16,$AA$2:$AA$16)-$T1221)^2+(_xlfn.XLOOKUP(AQ$1,$Z$2:$Z$16,$AB$2:$AB$16)-$U1221)^2+(_xlfn.XLOOKUP(AQ$1,$Z$2:$Z$16,$AC$2:$AC$16-$V1221)^2)))</f>
        <v/>
      </c>
      <c r="AR1221" s="141" t="str">
        <f t="array" ref="AR1221">IF(OR(AR$1=0, $A1221=""),"",SQRT((_xlfn.XLOOKUP(AR$1,$Z$2:$Z$16,$AA$2:$AA$16)-$T1221)^2+(_xlfn.XLOOKUP(AR$1,$Z$2:$Z$16,$AB$2:$AB$16)-$U1221)^2+(_xlfn.XLOOKUP(AR$1,$Z$2:$Z$16,$AC$2:$AC$16-$V1221)^2)))</f>
        <v/>
      </c>
      <c r="AS1221" s="141" t="str">
        <f t="array" ref="AS1221">IF(OR(AS$1=0, $A1221=""),"",SQRT((_xlfn.XLOOKUP(AS$1,$Z$2:$Z$16,$AA$2:$AA$16)-$T1221)^2+(_xlfn.XLOOKUP(AS$1,$Z$2:$Z$16,$AB$2:$AB$16)-$U1221)^2+(_xlfn.XLOOKUP(AS$1,$Z$2:$Z$16,$AC$2:$AC$16-$V1221)^2)))</f>
        <v/>
      </c>
      <c r="AT1221" s="141" t="str">
        <f t="array" ref="AT1221">IF(OR(AT$1=0, $A1221=""),"",SQRT((_xlfn.XLOOKUP(AT$1,$Z$2:$Z$16,$AA$2:$AA$16)-$T1221)^2+(_xlfn.XLOOKUP(AT$1,$Z$2:$Z$16,$AB$2:$AB$16)-$U1221)^2+(_xlfn.XLOOKUP(AT$1,$Z$2:$Z$16,$AC$2:$AC$16-$V1221)^2)))</f>
        <v/>
      </c>
      <c r="AU1221" s="141" t="str">
        <f t="array" ref="AU1221">IF(OR(AU$1=0, $A1221=""),"",SQRT((_xlfn.XLOOKUP(AU$1,$Z$2:$Z$16,$AA$2:$AA$16)-$T1221)^2+(_xlfn.XLOOKUP(AU$1,$Z$2:$Z$16,$AB$2:$AB$16)-$U1221)^2+(_xlfn.XLOOKUP(AU$1,$Z$2:$Z$16,$AC$2:$AC$16-$V1221)^2)))</f>
        <v/>
      </c>
      <c r="AV1221" s="142" t="str">
        <f t="array" ref="AV1221">IF(OR(AV$1=0, $A1221=""),"",SQRT((_xlfn.XLOOKUP(AV$1,$Z$2:$Z$16,$AA$2:$AA$16)-$T1221)^2+(_xlfn.XLOOKUP(AV$1,$Z$2:$Z$16,$AB$2:$AB$16)-$U1221)^2+(_xlfn.XLOOKUP(AV$1,$Z$2:$Z$16,$AC$2:$AC$16-$V1221)^2)))</f>
        <v/>
      </c>
      <c r="AW1221" s="124"/>
      <c r="AX1221" s="124"/>
      <c r="AY1221" s="125">
        <f t="shared" si="659"/>
        <v>0</v>
      </c>
      <c r="AZ1221" s="143">
        <f t="shared" si="660"/>
        <v>0</v>
      </c>
      <c r="BA1221" s="143">
        <f t="shared" si="661"/>
        <v>0</v>
      </c>
      <c r="BB1221" s="143">
        <f t="shared" si="662"/>
        <v>0</v>
      </c>
      <c r="BC1221" s="143">
        <f t="shared" si="663"/>
        <v>0</v>
      </c>
      <c r="BD1221" s="143">
        <f t="shared" si="664"/>
        <v>0</v>
      </c>
      <c r="BE1221" s="143">
        <f t="shared" si="665"/>
        <v>0</v>
      </c>
      <c r="BF1221" s="143">
        <f t="shared" si="666"/>
        <v>0</v>
      </c>
      <c r="BG1221" s="144">
        <f t="shared" si="667"/>
        <v>0</v>
      </c>
      <c r="BH1221" s="144">
        <f t="shared" si="668"/>
        <v>0</v>
      </c>
      <c r="BI1221" s="144">
        <f t="shared" si="669"/>
        <v>0</v>
      </c>
      <c r="BJ1221" s="144">
        <f t="shared" si="670"/>
        <v>0</v>
      </c>
      <c r="BK1221" s="144">
        <f t="shared" si="671"/>
        <v>0</v>
      </c>
      <c r="BL1221" s="144">
        <f t="shared" si="672"/>
        <v>0</v>
      </c>
      <c r="BM1221" s="145">
        <f t="shared" si="673"/>
        <v>0</v>
      </c>
      <c r="BN1221" s="124"/>
      <c r="BO1221" s="124"/>
      <c r="BP1221" s="124"/>
      <c r="BQ1221" s="124"/>
      <c r="BR1221" s="124"/>
      <c r="BS1221" s="124"/>
      <c r="BT1221" s="124"/>
      <c r="BU1221" s="124"/>
      <c r="BV1221" s="130"/>
      <c r="BW1221" s="130"/>
      <c r="BX1221" s="130"/>
      <c r="BY1221" s="130"/>
      <c r="BZ1221" s="130"/>
      <c r="CA1221" s="130"/>
      <c r="CB1221" s="130"/>
      <c r="CC1221" s="130"/>
      <c r="CD1221" s="130"/>
      <c r="CE1221" s="130"/>
      <c r="CF1221" s="130"/>
      <c r="CG1221" s="130"/>
      <c r="CH1221" s="130"/>
      <c r="CI1221" s="130"/>
      <c r="CJ1221" s="130"/>
      <c r="CM1221" s="159">
        <f t="shared" si="674"/>
        <v>0</v>
      </c>
      <c r="CN1221" s="160">
        <f t="shared" si="675"/>
        <v>0</v>
      </c>
      <c r="CO1221" s="160">
        <f t="shared" si="676"/>
        <v>0</v>
      </c>
      <c r="CP1221" s="160">
        <f t="shared" si="677"/>
        <v>0</v>
      </c>
      <c r="CQ1221" s="160">
        <f t="shared" si="678"/>
        <v>0</v>
      </c>
      <c r="CR1221" s="160" t="str">
        <f t="shared" si="679"/>
        <v/>
      </c>
      <c r="CS1221" s="160" t="str">
        <f t="shared" si="680"/>
        <v/>
      </c>
      <c r="CT1221" s="160" t="str">
        <f t="shared" si="681"/>
        <v/>
      </c>
      <c r="CU1221" s="162" t="str">
        <f t="shared" si="682"/>
        <v/>
      </c>
      <c r="CV1221" s="162" t="str">
        <f t="shared" si="683"/>
        <v/>
      </c>
      <c r="CW1221" s="162" t="str">
        <f t="shared" si="684"/>
        <v/>
      </c>
      <c r="CX1221" s="162" t="str">
        <f t="shared" si="685"/>
        <v/>
      </c>
      <c r="CY1221" s="162" t="str">
        <f t="shared" si="686"/>
        <v/>
      </c>
      <c r="CZ1221" s="162" t="str">
        <f t="shared" si="687"/>
        <v/>
      </c>
      <c r="DA1221" s="163" t="str">
        <f t="shared" si="688"/>
        <v/>
      </c>
    </row>
    <row r="1222" spans="1:105" ht="16.5" x14ac:dyDescent="0.3">
      <c r="A1222" s="135"/>
      <c r="B1222" s="136"/>
      <c r="C1222" s="136"/>
      <c r="D1222" s="137"/>
      <c r="E1222" s="176"/>
      <c r="F1222" s="182"/>
      <c r="G1222" s="183"/>
      <c r="H1222" s="183"/>
      <c r="I1222" s="183"/>
      <c r="J1222" s="183"/>
      <c r="K1222" s="183"/>
      <c r="L1222" s="183"/>
      <c r="M1222" s="186"/>
      <c r="N1222" s="182"/>
      <c r="O1222" s="184"/>
      <c r="P1222" s="178"/>
      <c r="Q1222" s="118">
        <f t="shared" si="657"/>
        <v>0</v>
      </c>
      <c r="R1222" s="3"/>
      <c r="S1222" s="3"/>
      <c r="T1222" s="4"/>
      <c r="U1222" s="4"/>
      <c r="V1222" s="99">
        <f t="shared" si="658"/>
        <v>0</v>
      </c>
      <c r="W1222" s="161"/>
      <c r="X1222" s="138"/>
      <c r="AH1222" s="158" t="str">
        <f t="array" ref="AH1222">IF(OR(AH$1=0, $A1222=""),"",SQRT((_xlfn.XLOOKUP(AH$1,$Z$2:$Z$16,$AA$2:$AA$16)-$T1222)^2+(_xlfn.XLOOKUP(AH$1,$Z$2:$Z$16,$AB$2:$AB$16)-$U1222)^2+(_xlfn.XLOOKUP(AH$1,$Z$2:$Z$16,$AC$2:$AC$16-$V1222)^2)))</f>
        <v/>
      </c>
      <c r="AI1222" s="140" t="str">
        <f t="array" ref="AI1222">IF(OR(AI$1=0, $A1222=""),"",SQRT((_xlfn.XLOOKUP(AI$1,$Z$2:$Z$16,$AA$2:$AA$16)-$T1222)^2+(_xlfn.XLOOKUP(AI$1,$Z$2:$Z$16,$AB$2:$AB$16)-$U1222)^2+(_xlfn.XLOOKUP(AI$1,$Z$2:$Z$16,$AC$2:$AC$16-$V1222)^2)))</f>
        <v/>
      </c>
      <c r="AJ1222" s="140" t="str">
        <f t="array" ref="AJ1222">IF(OR(AJ$1=0, $A1222=""),"",SQRT((_xlfn.XLOOKUP(AJ$1,$Z$2:$Z$16,$AA$2:$AA$16)-$T1222)^2+(_xlfn.XLOOKUP(AJ$1,$Z$2:$Z$16,$AB$2:$AB$16)-$U1222)^2+(_xlfn.XLOOKUP(AJ$1,$Z$2:$Z$16,$AC$2:$AC$16-$V1222)^2)))</f>
        <v/>
      </c>
      <c r="AK1222" s="140" t="str">
        <f t="array" ref="AK1222">IF(OR(AK$1=0, $A1222=""),"",SQRT((_xlfn.XLOOKUP(AK$1,$Z$2:$Z$16,$AA$2:$AA$16)-$T1222)^2+(_xlfn.XLOOKUP(AK$1,$Z$2:$Z$16,$AB$2:$AB$16)-$U1222)^2+(_xlfn.XLOOKUP(AK$1,$Z$2:$Z$16,$AC$2:$AC$16-$V1222)^2)))</f>
        <v/>
      </c>
      <c r="AL1222" s="140" t="str">
        <f t="array" ref="AL1222">IF(OR(AL$1=0, $A1222=""),"",SQRT((_xlfn.XLOOKUP(AL$1,$Z$2:$Z$16,$AA$2:$AA$16)-$T1222)^2+(_xlfn.XLOOKUP(AL$1,$Z$2:$Z$16,$AB$2:$AB$16)-$U1222)^2+(_xlfn.XLOOKUP(AL$1,$Z$2:$Z$16,$AC$2:$AC$16-$V1222)^2)))</f>
        <v/>
      </c>
      <c r="AM1222" s="140" t="str">
        <f t="array" ref="AM1222">IF(OR(AM$1=0, $A1222=""),"",SQRT((_xlfn.XLOOKUP(AM$1,$Z$2:$Z$16,$AA$2:$AA$16)-$T1222)^2+(_xlfn.XLOOKUP(AM$1,$Z$2:$Z$16,$AB$2:$AB$16)-$U1222)^2+(_xlfn.XLOOKUP(AM$1,$Z$2:$Z$16,$AC$2:$AC$16-$V1222)^2)))</f>
        <v/>
      </c>
      <c r="AN1222" s="140" t="str">
        <f t="array" ref="AN1222">IF(OR(AN$1=0, $A1222=""),"",SQRT((_xlfn.XLOOKUP(AN$1,$Z$2:$Z$16,$AA$2:$AA$16)-$T1222)^2+(_xlfn.XLOOKUP(AN$1,$Z$2:$Z$16,$AB$2:$AB$16)-$U1222)^2+(_xlfn.XLOOKUP(AN$1,$Z$2:$Z$16,$AC$2:$AC$16-$V1222)^2)))</f>
        <v/>
      </c>
      <c r="AO1222" s="140" t="str">
        <f t="array" ref="AO1222">IF(OR(AO$1=0, $A1222=""),"",SQRT((_xlfn.XLOOKUP(AO$1,$Z$2:$Z$16,$AA$2:$AA$16)-$T1222)^2+(_xlfn.XLOOKUP(AO$1,$Z$2:$Z$16,$AB$2:$AB$16)-$U1222)^2+(_xlfn.XLOOKUP(AO$1,$Z$2:$Z$16,$AC$2:$AC$16-$V1222)^2)))</f>
        <v/>
      </c>
      <c r="AP1222" s="141" t="str">
        <f t="array" ref="AP1222">IF(OR(AP$1=0, $A1222=""),"",SQRT((_xlfn.XLOOKUP(AP$1,$Z$2:$Z$16,$AA$2:$AA$16)-$T1222)^2+(_xlfn.XLOOKUP(AP$1,$Z$2:$Z$16,$AB$2:$AB$16)-$U1222)^2+(_xlfn.XLOOKUP(AP$1,$Z$2:$Z$16,$AC$2:$AC$16-$V1222)^2)))</f>
        <v/>
      </c>
      <c r="AQ1222" s="141" t="str">
        <f t="array" ref="AQ1222">IF(OR(AQ$1=0, $A1222=""),"",SQRT((_xlfn.XLOOKUP(AQ$1,$Z$2:$Z$16,$AA$2:$AA$16)-$T1222)^2+(_xlfn.XLOOKUP(AQ$1,$Z$2:$Z$16,$AB$2:$AB$16)-$U1222)^2+(_xlfn.XLOOKUP(AQ$1,$Z$2:$Z$16,$AC$2:$AC$16-$V1222)^2)))</f>
        <v/>
      </c>
      <c r="AR1222" s="141" t="str">
        <f t="array" ref="AR1222">IF(OR(AR$1=0, $A1222=""),"",SQRT((_xlfn.XLOOKUP(AR$1,$Z$2:$Z$16,$AA$2:$AA$16)-$T1222)^2+(_xlfn.XLOOKUP(AR$1,$Z$2:$Z$16,$AB$2:$AB$16)-$U1222)^2+(_xlfn.XLOOKUP(AR$1,$Z$2:$Z$16,$AC$2:$AC$16-$V1222)^2)))</f>
        <v/>
      </c>
      <c r="AS1222" s="141" t="str">
        <f t="array" ref="AS1222">IF(OR(AS$1=0, $A1222=""),"",SQRT((_xlfn.XLOOKUP(AS$1,$Z$2:$Z$16,$AA$2:$AA$16)-$T1222)^2+(_xlfn.XLOOKUP(AS$1,$Z$2:$Z$16,$AB$2:$AB$16)-$U1222)^2+(_xlfn.XLOOKUP(AS$1,$Z$2:$Z$16,$AC$2:$AC$16-$V1222)^2)))</f>
        <v/>
      </c>
      <c r="AT1222" s="141" t="str">
        <f t="array" ref="AT1222">IF(OR(AT$1=0, $A1222=""),"",SQRT((_xlfn.XLOOKUP(AT$1,$Z$2:$Z$16,$AA$2:$AA$16)-$T1222)^2+(_xlfn.XLOOKUP(AT$1,$Z$2:$Z$16,$AB$2:$AB$16)-$U1222)^2+(_xlfn.XLOOKUP(AT$1,$Z$2:$Z$16,$AC$2:$AC$16-$V1222)^2)))</f>
        <v/>
      </c>
      <c r="AU1222" s="141" t="str">
        <f t="array" ref="AU1222">IF(OR(AU$1=0, $A1222=""),"",SQRT((_xlfn.XLOOKUP(AU$1,$Z$2:$Z$16,$AA$2:$AA$16)-$T1222)^2+(_xlfn.XLOOKUP(AU$1,$Z$2:$Z$16,$AB$2:$AB$16)-$U1222)^2+(_xlfn.XLOOKUP(AU$1,$Z$2:$Z$16,$AC$2:$AC$16-$V1222)^2)))</f>
        <v/>
      </c>
      <c r="AV1222" s="142" t="str">
        <f t="array" ref="AV1222">IF(OR(AV$1=0, $A1222=""),"",SQRT((_xlfn.XLOOKUP(AV$1,$Z$2:$Z$16,$AA$2:$AA$16)-$T1222)^2+(_xlfn.XLOOKUP(AV$1,$Z$2:$Z$16,$AB$2:$AB$16)-$U1222)^2+(_xlfn.XLOOKUP(AV$1,$Z$2:$Z$16,$AC$2:$AC$16-$V1222)^2)))</f>
        <v/>
      </c>
      <c r="AW1222" s="124"/>
      <c r="AX1222" s="124"/>
      <c r="AY1222" s="125">
        <f t="shared" si="659"/>
        <v>0</v>
      </c>
      <c r="AZ1222" s="143">
        <f t="shared" si="660"/>
        <v>0</v>
      </c>
      <c r="BA1222" s="143">
        <f t="shared" si="661"/>
        <v>0</v>
      </c>
      <c r="BB1222" s="143">
        <f t="shared" si="662"/>
        <v>0</v>
      </c>
      <c r="BC1222" s="143">
        <f t="shared" si="663"/>
        <v>0</v>
      </c>
      <c r="BD1222" s="143">
        <f t="shared" si="664"/>
        <v>0</v>
      </c>
      <c r="BE1222" s="143">
        <f t="shared" si="665"/>
        <v>0</v>
      </c>
      <c r="BF1222" s="143">
        <f t="shared" si="666"/>
        <v>0</v>
      </c>
      <c r="BG1222" s="144">
        <f t="shared" si="667"/>
        <v>0</v>
      </c>
      <c r="BH1222" s="144">
        <f t="shared" si="668"/>
        <v>0</v>
      </c>
      <c r="BI1222" s="144">
        <f t="shared" si="669"/>
        <v>0</v>
      </c>
      <c r="BJ1222" s="144">
        <f t="shared" si="670"/>
        <v>0</v>
      </c>
      <c r="BK1222" s="144">
        <f t="shared" si="671"/>
        <v>0</v>
      </c>
      <c r="BL1222" s="144">
        <f t="shared" si="672"/>
        <v>0</v>
      </c>
      <c r="BM1222" s="145">
        <f t="shared" si="673"/>
        <v>0</v>
      </c>
      <c r="BN1222" s="124"/>
      <c r="BO1222" s="124"/>
      <c r="BP1222" s="124"/>
      <c r="BQ1222" s="124"/>
      <c r="BR1222" s="124"/>
      <c r="BS1222" s="124"/>
      <c r="BT1222" s="124"/>
      <c r="BU1222" s="124"/>
      <c r="BV1222" s="130"/>
      <c r="BW1222" s="130"/>
      <c r="BX1222" s="130"/>
      <c r="BY1222" s="130"/>
      <c r="BZ1222" s="130"/>
      <c r="CA1222" s="130"/>
      <c r="CB1222" s="130"/>
      <c r="CC1222" s="130"/>
      <c r="CD1222" s="130"/>
      <c r="CE1222" s="130"/>
      <c r="CF1222" s="130"/>
      <c r="CG1222" s="130"/>
      <c r="CH1222" s="130"/>
      <c r="CI1222" s="130"/>
      <c r="CJ1222" s="130"/>
      <c r="CM1222" s="159">
        <f t="shared" si="674"/>
        <v>0</v>
      </c>
      <c r="CN1222" s="160">
        <f t="shared" si="675"/>
        <v>0</v>
      </c>
      <c r="CO1222" s="160">
        <f t="shared" si="676"/>
        <v>0</v>
      </c>
      <c r="CP1222" s="160">
        <f t="shared" si="677"/>
        <v>0</v>
      </c>
      <c r="CQ1222" s="160">
        <f t="shared" si="678"/>
        <v>0</v>
      </c>
      <c r="CR1222" s="160" t="str">
        <f t="shared" si="679"/>
        <v/>
      </c>
      <c r="CS1222" s="160" t="str">
        <f t="shared" si="680"/>
        <v/>
      </c>
      <c r="CT1222" s="160" t="str">
        <f t="shared" si="681"/>
        <v/>
      </c>
      <c r="CU1222" s="162" t="str">
        <f t="shared" si="682"/>
        <v/>
      </c>
      <c r="CV1222" s="162" t="str">
        <f t="shared" si="683"/>
        <v/>
      </c>
      <c r="CW1222" s="162" t="str">
        <f t="shared" si="684"/>
        <v/>
      </c>
      <c r="CX1222" s="162" t="str">
        <f t="shared" si="685"/>
        <v/>
      </c>
      <c r="CY1222" s="162" t="str">
        <f t="shared" si="686"/>
        <v/>
      </c>
      <c r="CZ1222" s="162" t="str">
        <f t="shared" si="687"/>
        <v/>
      </c>
      <c r="DA1222" s="163" t="str">
        <f t="shared" si="688"/>
        <v/>
      </c>
    </row>
    <row r="1223" spans="1:105" ht="16.5" x14ac:dyDescent="0.3">
      <c r="A1223" s="135"/>
      <c r="B1223" s="136"/>
      <c r="C1223" s="136"/>
      <c r="D1223" s="137"/>
      <c r="E1223" s="176"/>
      <c r="F1223" s="182"/>
      <c r="G1223" s="183"/>
      <c r="H1223" s="183"/>
      <c r="I1223" s="183"/>
      <c r="J1223" s="183"/>
      <c r="K1223" s="183"/>
      <c r="L1223" s="183"/>
      <c r="M1223" s="186"/>
      <c r="N1223" s="182"/>
      <c r="O1223" s="184"/>
      <c r="P1223" s="178"/>
      <c r="Q1223" s="118">
        <f t="shared" si="657"/>
        <v>0</v>
      </c>
      <c r="R1223" s="3"/>
      <c r="S1223" s="3"/>
      <c r="T1223" s="4"/>
      <c r="U1223" s="4"/>
      <c r="V1223" s="99">
        <f t="shared" si="658"/>
        <v>0</v>
      </c>
      <c r="W1223" s="161"/>
      <c r="X1223" s="138"/>
      <c r="AH1223" s="158" t="str">
        <f t="array" ref="AH1223">IF(OR(AH$1=0, $A1223=""),"",SQRT((_xlfn.XLOOKUP(AH$1,$Z$2:$Z$16,$AA$2:$AA$16)-$T1223)^2+(_xlfn.XLOOKUP(AH$1,$Z$2:$Z$16,$AB$2:$AB$16)-$U1223)^2+(_xlfn.XLOOKUP(AH$1,$Z$2:$Z$16,$AC$2:$AC$16-$V1223)^2)))</f>
        <v/>
      </c>
      <c r="AI1223" s="140" t="str">
        <f t="array" ref="AI1223">IF(OR(AI$1=0, $A1223=""),"",SQRT((_xlfn.XLOOKUP(AI$1,$Z$2:$Z$16,$AA$2:$AA$16)-$T1223)^2+(_xlfn.XLOOKUP(AI$1,$Z$2:$Z$16,$AB$2:$AB$16)-$U1223)^2+(_xlfn.XLOOKUP(AI$1,$Z$2:$Z$16,$AC$2:$AC$16-$V1223)^2)))</f>
        <v/>
      </c>
      <c r="AJ1223" s="140" t="str">
        <f t="array" ref="AJ1223">IF(OR(AJ$1=0, $A1223=""),"",SQRT((_xlfn.XLOOKUP(AJ$1,$Z$2:$Z$16,$AA$2:$AA$16)-$T1223)^2+(_xlfn.XLOOKUP(AJ$1,$Z$2:$Z$16,$AB$2:$AB$16)-$U1223)^2+(_xlfn.XLOOKUP(AJ$1,$Z$2:$Z$16,$AC$2:$AC$16-$V1223)^2)))</f>
        <v/>
      </c>
      <c r="AK1223" s="140" t="str">
        <f t="array" ref="AK1223">IF(OR(AK$1=0, $A1223=""),"",SQRT((_xlfn.XLOOKUP(AK$1,$Z$2:$Z$16,$AA$2:$AA$16)-$T1223)^2+(_xlfn.XLOOKUP(AK$1,$Z$2:$Z$16,$AB$2:$AB$16)-$U1223)^2+(_xlfn.XLOOKUP(AK$1,$Z$2:$Z$16,$AC$2:$AC$16-$V1223)^2)))</f>
        <v/>
      </c>
      <c r="AL1223" s="140" t="str">
        <f t="array" ref="AL1223">IF(OR(AL$1=0, $A1223=""),"",SQRT((_xlfn.XLOOKUP(AL$1,$Z$2:$Z$16,$AA$2:$AA$16)-$T1223)^2+(_xlfn.XLOOKUP(AL$1,$Z$2:$Z$16,$AB$2:$AB$16)-$U1223)^2+(_xlfn.XLOOKUP(AL$1,$Z$2:$Z$16,$AC$2:$AC$16-$V1223)^2)))</f>
        <v/>
      </c>
      <c r="AM1223" s="140" t="str">
        <f t="array" ref="AM1223">IF(OR(AM$1=0, $A1223=""),"",SQRT((_xlfn.XLOOKUP(AM$1,$Z$2:$Z$16,$AA$2:$AA$16)-$T1223)^2+(_xlfn.XLOOKUP(AM$1,$Z$2:$Z$16,$AB$2:$AB$16)-$U1223)^2+(_xlfn.XLOOKUP(AM$1,$Z$2:$Z$16,$AC$2:$AC$16-$V1223)^2)))</f>
        <v/>
      </c>
      <c r="AN1223" s="140" t="str">
        <f t="array" ref="AN1223">IF(OR(AN$1=0, $A1223=""),"",SQRT((_xlfn.XLOOKUP(AN$1,$Z$2:$Z$16,$AA$2:$AA$16)-$T1223)^2+(_xlfn.XLOOKUP(AN$1,$Z$2:$Z$16,$AB$2:$AB$16)-$U1223)^2+(_xlfn.XLOOKUP(AN$1,$Z$2:$Z$16,$AC$2:$AC$16-$V1223)^2)))</f>
        <v/>
      </c>
      <c r="AO1223" s="140" t="str">
        <f t="array" ref="AO1223">IF(OR(AO$1=0, $A1223=""),"",SQRT((_xlfn.XLOOKUP(AO$1,$Z$2:$Z$16,$AA$2:$AA$16)-$T1223)^2+(_xlfn.XLOOKUP(AO$1,$Z$2:$Z$16,$AB$2:$AB$16)-$U1223)^2+(_xlfn.XLOOKUP(AO$1,$Z$2:$Z$16,$AC$2:$AC$16-$V1223)^2)))</f>
        <v/>
      </c>
      <c r="AP1223" s="141" t="str">
        <f t="array" ref="AP1223">IF(OR(AP$1=0, $A1223=""),"",SQRT((_xlfn.XLOOKUP(AP$1,$Z$2:$Z$16,$AA$2:$AA$16)-$T1223)^2+(_xlfn.XLOOKUP(AP$1,$Z$2:$Z$16,$AB$2:$AB$16)-$U1223)^2+(_xlfn.XLOOKUP(AP$1,$Z$2:$Z$16,$AC$2:$AC$16-$V1223)^2)))</f>
        <v/>
      </c>
      <c r="AQ1223" s="141" t="str">
        <f t="array" ref="AQ1223">IF(OR(AQ$1=0, $A1223=""),"",SQRT((_xlfn.XLOOKUP(AQ$1,$Z$2:$Z$16,$AA$2:$AA$16)-$T1223)^2+(_xlfn.XLOOKUP(AQ$1,$Z$2:$Z$16,$AB$2:$AB$16)-$U1223)^2+(_xlfn.XLOOKUP(AQ$1,$Z$2:$Z$16,$AC$2:$AC$16-$V1223)^2)))</f>
        <v/>
      </c>
      <c r="AR1223" s="141" t="str">
        <f t="array" ref="AR1223">IF(OR(AR$1=0, $A1223=""),"",SQRT((_xlfn.XLOOKUP(AR$1,$Z$2:$Z$16,$AA$2:$AA$16)-$T1223)^2+(_xlfn.XLOOKUP(AR$1,$Z$2:$Z$16,$AB$2:$AB$16)-$U1223)^2+(_xlfn.XLOOKUP(AR$1,$Z$2:$Z$16,$AC$2:$AC$16-$V1223)^2)))</f>
        <v/>
      </c>
      <c r="AS1223" s="141" t="str">
        <f t="array" ref="AS1223">IF(OR(AS$1=0, $A1223=""),"",SQRT((_xlfn.XLOOKUP(AS$1,$Z$2:$Z$16,$AA$2:$AA$16)-$T1223)^2+(_xlfn.XLOOKUP(AS$1,$Z$2:$Z$16,$AB$2:$AB$16)-$U1223)^2+(_xlfn.XLOOKUP(AS$1,$Z$2:$Z$16,$AC$2:$AC$16-$V1223)^2)))</f>
        <v/>
      </c>
      <c r="AT1223" s="141" t="str">
        <f t="array" ref="AT1223">IF(OR(AT$1=0, $A1223=""),"",SQRT((_xlfn.XLOOKUP(AT$1,$Z$2:$Z$16,$AA$2:$AA$16)-$T1223)^2+(_xlfn.XLOOKUP(AT$1,$Z$2:$Z$16,$AB$2:$AB$16)-$U1223)^2+(_xlfn.XLOOKUP(AT$1,$Z$2:$Z$16,$AC$2:$AC$16-$V1223)^2)))</f>
        <v/>
      </c>
      <c r="AU1223" s="141" t="str">
        <f t="array" ref="AU1223">IF(OR(AU$1=0, $A1223=""),"",SQRT((_xlfn.XLOOKUP(AU$1,$Z$2:$Z$16,$AA$2:$AA$16)-$T1223)^2+(_xlfn.XLOOKUP(AU$1,$Z$2:$Z$16,$AB$2:$AB$16)-$U1223)^2+(_xlfn.XLOOKUP(AU$1,$Z$2:$Z$16,$AC$2:$AC$16-$V1223)^2)))</f>
        <v/>
      </c>
      <c r="AV1223" s="142" t="str">
        <f t="array" ref="AV1223">IF(OR(AV$1=0, $A1223=""),"",SQRT((_xlfn.XLOOKUP(AV$1,$Z$2:$Z$16,$AA$2:$AA$16)-$T1223)^2+(_xlfn.XLOOKUP(AV$1,$Z$2:$Z$16,$AB$2:$AB$16)-$U1223)^2+(_xlfn.XLOOKUP(AV$1,$Z$2:$Z$16,$AC$2:$AC$16-$V1223)^2)))</f>
        <v/>
      </c>
      <c r="AW1223" s="124"/>
      <c r="AX1223" s="124"/>
      <c r="AY1223" s="125">
        <f t="shared" si="659"/>
        <v>0</v>
      </c>
      <c r="AZ1223" s="143">
        <f t="shared" si="660"/>
        <v>0</v>
      </c>
      <c r="BA1223" s="143">
        <f t="shared" si="661"/>
        <v>0</v>
      </c>
      <c r="BB1223" s="143">
        <f t="shared" si="662"/>
        <v>0</v>
      </c>
      <c r="BC1223" s="143">
        <f t="shared" si="663"/>
        <v>0</v>
      </c>
      <c r="BD1223" s="143">
        <f t="shared" si="664"/>
        <v>0</v>
      </c>
      <c r="BE1223" s="143">
        <f t="shared" si="665"/>
        <v>0</v>
      </c>
      <c r="BF1223" s="143">
        <f t="shared" si="666"/>
        <v>0</v>
      </c>
      <c r="BG1223" s="144">
        <f t="shared" si="667"/>
        <v>0</v>
      </c>
      <c r="BH1223" s="144">
        <f t="shared" si="668"/>
        <v>0</v>
      </c>
      <c r="BI1223" s="144">
        <f t="shared" si="669"/>
        <v>0</v>
      </c>
      <c r="BJ1223" s="144">
        <f t="shared" si="670"/>
        <v>0</v>
      </c>
      <c r="BK1223" s="144">
        <f t="shared" si="671"/>
        <v>0</v>
      </c>
      <c r="BL1223" s="144">
        <f t="shared" si="672"/>
        <v>0</v>
      </c>
      <c r="BM1223" s="145">
        <f t="shared" si="673"/>
        <v>0</v>
      </c>
      <c r="BN1223" s="124"/>
      <c r="BO1223" s="124"/>
      <c r="BP1223" s="124"/>
      <c r="BQ1223" s="124"/>
      <c r="BR1223" s="124"/>
      <c r="BS1223" s="124"/>
      <c r="BT1223" s="124"/>
      <c r="BU1223" s="124"/>
      <c r="BV1223" s="130"/>
      <c r="BW1223" s="130"/>
      <c r="BX1223" s="130"/>
      <c r="BY1223" s="130"/>
      <c r="BZ1223" s="130"/>
      <c r="CA1223" s="130"/>
      <c r="CB1223" s="130"/>
      <c r="CC1223" s="130"/>
      <c r="CD1223" s="130"/>
      <c r="CE1223" s="130"/>
      <c r="CF1223" s="130"/>
      <c r="CG1223" s="130"/>
      <c r="CH1223" s="130"/>
      <c r="CI1223" s="130"/>
      <c r="CJ1223" s="130"/>
      <c r="CM1223" s="159">
        <f t="shared" si="674"/>
        <v>0</v>
      </c>
      <c r="CN1223" s="160">
        <f t="shared" si="675"/>
        <v>0</v>
      </c>
      <c r="CO1223" s="160">
        <f t="shared" si="676"/>
        <v>0</v>
      </c>
      <c r="CP1223" s="160">
        <f t="shared" si="677"/>
        <v>0</v>
      </c>
      <c r="CQ1223" s="160">
        <f t="shared" si="678"/>
        <v>0</v>
      </c>
      <c r="CR1223" s="160" t="str">
        <f t="shared" si="679"/>
        <v/>
      </c>
      <c r="CS1223" s="160" t="str">
        <f t="shared" si="680"/>
        <v/>
      </c>
      <c r="CT1223" s="160" t="str">
        <f t="shared" si="681"/>
        <v/>
      </c>
      <c r="CU1223" s="162" t="str">
        <f t="shared" si="682"/>
        <v/>
      </c>
      <c r="CV1223" s="162" t="str">
        <f t="shared" si="683"/>
        <v/>
      </c>
      <c r="CW1223" s="162" t="str">
        <f t="shared" si="684"/>
        <v/>
      </c>
      <c r="CX1223" s="162" t="str">
        <f t="shared" si="685"/>
        <v/>
      </c>
      <c r="CY1223" s="162" t="str">
        <f t="shared" si="686"/>
        <v/>
      </c>
      <c r="CZ1223" s="162" t="str">
        <f t="shared" si="687"/>
        <v/>
      </c>
      <c r="DA1223" s="163" t="str">
        <f t="shared" si="688"/>
        <v/>
      </c>
    </row>
    <row r="1224" spans="1:105" ht="16.5" x14ac:dyDescent="0.3">
      <c r="A1224" s="135"/>
      <c r="B1224" s="136"/>
      <c r="C1224" s="136"/>
      <c r="D1224" s="137"/>
      <c r="E1224" s="176"/>
      <c r="F1224" s="182"/>
      <c r="G1224" s="183"/>
      <c r="H1224" s="183"/>
      <c r="I1224" s="183"/>
      <c r="J1224" s="183"/>
      <c r="K1224" s="183"/>
      <c r="L1224" s="183"/>
      <c r="M1224" s="186"/>
      <c r="N1224" s="182"/>
      <c r="O1224" s="184"/>
      <c r="P1224" s="178"/>
      <c r="Q1224" s="118">
        <f t="shared" si="657"/>
        <v>0</v>
      </c>
      <c r="R1224" s="3"/>
      <c r="S1224" s="3"/>
      <c r="T1224" s="4"/>
      <c r="U1224" s="4"/>
      <c r="V1224" s="99">
        <f t="shared" si="658"/>
        <v>0</v>
      </c>
      <c r="W1224" s="161"/>
      <c r="X1224" s="138"/>
      <c r="AH1224" s="158" t="str">
        <f t="array" ref="AH1224">IF(OR(AH$1=0, $A1224=""),"",SQRT((_xlfn.XLOOKUP(AH$1,$Z$2:$Z$16,$AA$2:$AA$16)-$T1224)^2+(_xlfn.XLOOKUP(AH$1,$Z$2:$Z$16,$AB$2:$AB$16)-$U1224)^2+(_xlfn.XLOOKUP(AH$1,$Z$2:$Z$16,$AC$2:$AC$16-$V1224)^2)))</f>
        <v/>
      </c>
      <c r="AI1224" s="140" t="str">
        <f t="array" ref="AI1224">IF(OR(AI$1=0, $A1224=""),"",SQRT((_xlfn.XLOOKUP(AI$1,$Z$2:$Z$16,$AA$2:$AA$16)-$T1224)^2+(_xlfn.XLOOKUP(AI$1,$Z$2:$Z$16,$AB$2:$AB$16)-$U1224)^2+(_xlfn.XLOOKUP(AI$1,$Z$2:$Z$16,$AC$2:$AC$16-$V1224)^2)))</f>
        <v/>
      </c>
      <c r="AJ1224" s="140" t="str">
        <f t="array" ref="AJ1224">IF(OR(AJ$1=0, $A1224=""),"",SQRT((_xlfn.XLOOKUP(AJ$1,$Z$2:$Z$16,$AA$2:$AA$16)-$T1224)^2+(_xlfn.XLOOKUP(AJ$1,$Z$2:$Z$16,$AB$2:$AB$16)-$U1224)^2+(_xlfn.XLOOKUP(AJ$1,$Z$2:$Z$16,$AC$2:$AC$16-$V1224)^2)))</f>
        <v/>
      </c>
      <c r="AK1224" s="140" t="str">
        <f t="array" ref="AK1224">IF(OR(AK$1=0, $A1224=""),"",SQRT((_xlfn.XLOOKUP(AK$1,$Z$2:$Z$16,$AA$2:$AA$16)-$T1224)^2+(_xlfn.XLOOKUP(AK$1,$Z$2:$Z$16,$AB$2:$AB$16)-$U1224)^2+(_xlfn.XLOOKUP(AK$1,$Z$2:$Z$16,$AC$2:$AC$16-$V1224)^2)))</f>
        <v/>
      </c>
      <c r="AL1224" s="140" t="str">
        <f t="array" ref="AL1224">IF(OR(AL$1=0, $A1224=""),"",SQRT((_xlfn.XLOOKUP(AL$1,$Z$2:$Z$16,$AA$2:$AA$16)-$T1224)^2+(_xlfn.XLOOKUP(AL$1,$Z$2:$Z$16,$AB$2:$AB$16)-$U1224)^2+(_xlfn.XLOOKUP(AL$1,$Z$2:$Z$16,$AC$2:$AC$16-$V1224)^2)))</f>
        <v/>
      </c>
      <c r="AM1224" s="140" t="str">
        <f t="array" ref="AM1224">IF(OR(AM$1=0, $A1224=""),"",SQRT((_xlfn.XLOOKUP(AM$1,$Z$2:$Z$16,$AA$2:$AA$16)-$T1224)^2+(_xlfn.XLOOKUP(AM$1,$Z$2:$Z$16,$AB$2:$AB$16)-$U1224)^2+(_xlfn.XLOOKUP(AM$1,$Z$2:$Z$16,$AC$2:$AC$16-$V1224)^2)))</f>
        <v/>
      </c>
      <c r="AN1224" s="140" t="str">
        <f t="array" ref="AN1224">IF(OR(AN$1=0, $A1224=""),"",SQRT((_xlfn.XLOOKUP(AN$1,$Z$2:$Z$16,$AA$2:$AA$16)-$T1224)^2+(_xlfn.XLOOKUP(AN$1,$Z$2:$Z$16,$AB$2:$AB$16)-$U1224)^2+(_xlfn.XLOOKUP(AN$1,$Z$2:$Z$16,$AC$2:$AC$16-$V1224)^2)))</f>
        <v/>
      </c>
      <c r="AO1224" s="140" t="str">
        <f t="array" ref="AO1224">IF(OR(AO$1=0, $A1224=""),"",SQRT((_xlfn.XLOOKUP(AO$1,$Z$2:$Z$16,$AA$2:$AA$16)-$T1224)^2+(_xlfn.XLOOKUP(AO$1,$Z$2:$Z$16,$AB$2:$AB$16)-$U1224)^2+(_xlfn.XLOOKUP(AO$1,$Z$2:$Z$16,$AC$2:$AC$16-$V1224)^2)))</f>
        <v/>
      </c>
      <c r="AP1224" s="141" t="str">
        <f t="array" ref="AP1224">IF(OR(AP$1=0, $A1224=""),"",SQRT((_xlfn.XLOOKUP(AP$1,$Z$2:$Z$16,$AA$2:$AA$16)-$T1224)^2+(_xlfn.XLOOKUP(AP$1,$Z$2:$Z$16,$AB$2:$AB$16)-$U1224)^2+(_xlfn.XLOOKUP(AP$1,$Z$2:$Z$16,$AC$2:$AC$16-$V1224)^2)))</f>
        <v/>
      </c>
      <c r="AQ1224" s="141" t="str">
        <f t="array" ref="AQ1224">IF(OR(AQ$1=0, $A1224=""),"",SQRT((_xlfn.XLOOKUP(AQ$1,$Z$2:$Z$16,$AA$2:$AA$16)-$T1224)^2+(_xlfn.XLOOKUP(AQ$1,$Z$2:$Z$16,$AB$2:$AB$16)-$U1224)^2+(_xlfn.XLOOKUP(AQ$1,$Z$2:$Z$16,$AC$2:$AC$16-$V1224)^2)))</f>
        <v/>
      </c>
      <c r="AR1224" s="141" t="str">
        <f t="array" ref="AR1224">IF(OR(AR$1=0, $A1224=""),"",SQRT((_xlfn.XLOOKUP(AR$1,$Z$2:$Z$16,$AA$2:$AA$16)-$T1224)^2+(_xlfn.XLOOKUP(AR$1,$Z$2:$Z$16,$AB$2:$AB$16)-$U1224)^2+(_xlfn.XLOOKUP(AR$1,$Z$2:$Z$16,$AC$2:$AC$16-$V1224)^2)))</f>
        <v/>
      </c>
      <c r="AS1224" s="141" t="str">
        <f t="array" ref="AS1224">IF(OR(AS$1=0, $A1224=""),"",SQRT((_xlfn.XLOOKUP(AS$1,$Z$2:$Z$16,$AA$2:$AA$16)-$T1224)^2+(_xlfn.XLOOKUP(AS$1,$Z$2:$Z$16,$AB$2:$AB$16)-$U1224)^2+(_xlfn.XLOOKUP(AS$1,$Z$2:$Z$16,$AC$2:$AC$16-$V1224)^2)))</f>
        <v/>
      </c>
      <c r="AT1224" s="141" t="str">
        <f t="array" ref="AT1224">IF(OR(AT$1=0, $A1224=""),"",SQRT((_xlfn.XLOOKUP(AT$1,$Z$2:$Z$16,$AA$2:$AA$16)-$T1224)^2+(_xlfn.XLOOKUP(AT$1,$Z$2:$Z$16,$AB$2:$AB$16)-$U1224)^2+(_xlfn.XLOOKUP(AT$1,$Z$2:$Z$16,$AC$2:$AC$16-$V1224)^2)))</f>
        <v/>
      </c>
      <c r="AU1224" s="141" t="str">
        <f t="array" ref="AU1224">IF(OR(AU$1=0, $A1224=""),"",SQRT((_xlfn.XLOOKUP(AU$1,$Z$2:$Z$16,$AA$2:$AA$16)-$T1224)^2+(_xlfn.XLOOKUP(AU$1,$Z$2:$Z$16,$AB$2:$AB$16)-$U1224)^2+(_xlfn.XLOOKUP(AU$1,$Z$2:$Z$16,$AC$2:$AC$16-$V1224)^2)))</f>
        <v/>
      </c>
      <c r="AV1224" s="142" t="str">
        <f t="array" ref="AV1224">IF(OR(AV$1=0, $A1224=""),"",SQRT((_xlfn.XLOOKUP(AV$1,$Z$2:$Z$16,$AA$2:$AA$16)-$T1224)^2+(_xlfn.XLOOKUP(AV$1,$Z$2:$Z$16,$AB$2:$AB$16)-$U1224)^2+(_xlfn.XLOOKUP(AV$1,$Z$2:$Z$16,$AC$2:$AC$16-$V1224)^2)))</f>
        <v/>
      </c>
      <c r="AW1224" s="124"/>
      <c r="AX1224" s="124"/>
      <c r="AY1224" s="125">
        <f t="shared" si="659"/>
        <v>0</v>
      </c>
      <c r="AZ1224" s="143">
        <f t="shared" si="660"/>
        <v>0</v>
      </c>
      <c r="BA1224" s="143">
        <f t="shared" si="661"/>
        <v>0</v>
      </c>
      <c r="BB1224" s="143">
        <f t="shared" si="662"/>
        <v>0</v>
      </c>
      <c r="BC1224" s="143">
        <f t="shared" si="663"/>
        <v>0</v>
      </c>
      <c r="BD1224" s="143">
        <f t="shared" si="664"/>
        <v>0</v>
      </c>
      <c r="BE1224" s="143">
        <f t="shared" si="665"/>
        <v>0</v>
      </c>
      <c r="BF1224" s="143">
        <f t="shared" si="666"/>
        <v>0</v>
      </c>
      <c r="BG1224" s="144">
        <f t="shared" si="667"/>
        <v>0</v>
      </c>
      <c r="BH1224" s="144">
        <f t="shared" si="668"/>
        <v>0</v>
      </c>
      <c r="BI1224" s="144">
        <f t="shared" si="669"/>
        <v>0</v>
      </c>
      <c r="BJ1224" s="144">
        <f t="shared" si="670"/>
        <v>0</v>
      </c>
      <c r="BK1224" s="144">
        <f t="shared" si="671"/>
        <v>0</v>
      </c>
      <c r="BL1224" s="144">
        <f t="shared" si="672"/>
        <v>0</v>
      </c>
      <c r="BM1224" s="145">
        <f t="shared" si="673"/>
        <v>0</v>
      </c>
      <c r="BN1224" s="124"/>
      <c r="BO1224" s="124"/>
      <c r="BP1224" s="124"/>
      <c r="BQ1224" s="124"/>
      <c r="BR1224" s="124"/>
      <c r="BS1224" s="124"/>
      <c r="BT1224" s="124"/>
      <c r="BU1224" s="124"/>
      <c r="BV1224" s="130"/>
      <c r="BW1224" s="130"/>
      <c r="BX1224" s="130"/>
      <c r="BY1224" s="130"/>
      <c r="BZ1224" s="130"/>
      <c r="CA1224" s="130"/>
      <c r="CB1224" s="130"/>
      <c r="CC1224" s="130"/>
      <c r="CD1224" s="130"/>
      <c r="CE1224" s="130"/>
      <c r="CF1224" s="130"/>
      <c r="CG1224" s="130"/>
      <c r="CH1224" s="130"/>
      <c r="CI1224" s="130"/>
      <c r="CJ1224" s="130"/>
      <c r="CM1224" s="159">
        <f t="shared" si="674"/>
        <v>0</v>
      </c>
      <c r="CN1224" s="160">
        <f t="shared" si="675"/>
        <v>0</v>
      </c>
      <c r="CO1224" s="160">
        <f t="shared" si="676"/>
        <v>0</v>
      </c>
      <c r="CP1224" s="160">
        <f t="shared" si="677"/>
        <v>0</v>
      </c>
      <c r="CQ1224" s="160">
        <f t="shared" si="678"/>
        <v>0</v>
      </c>
      <c r="CR1224" s="160" t="str">
        <f t="shared" si="679"/>
        <v/>
      </c>
      <c r="CS1224" s="160" t="str">
        <f t="shared" si="680"/>
        <v/>
      </c>
      <c r="CT1224" s="160" t="str">
        <f t="shared" si="681"/>
        <v/>
      </c>
      <c r="CU1224" s="162" t="str">
        <f t="shared" si="682"/>
        <v/>
      </c>
      <c r="CV1224" s="162" t="str">
        <f t="shared" si="683"/>
        <v/>
      </c>
      <c r="CW1224" s="162" t="str">
        <f t="shared" si="684"/>
        <v/>
      </c>
      <c r="CX1224" s="162" t="str">
        <f t="shared" si="685"/>
        <v/>
      </c>
      <c r="CY1224" s="162" t="str">
        <f t="shared" si="686"/>
        <v/>
      </c>
      <c r="CZ1224" s="162" t="str">
        <f t="shared" si="687"/>
        <v/>
      </c>
      <c r="DA1224" s="163" t="str">
        <f t="shared" si="688"/>
        <v/>
      </c>
    </row>
    <row r="1225" spans="1:105" ht="16.5" x14ac:dyDescent="0.3">
      <c r="A1225" s="135"/>
      <c r="B1225" s="136"/>
      <c r="C1225" s="136"/>
      <c r="D1225" s="137"/>
      <c r="E1225" s="176"/>
      <c r="F1225" s="182"/>
      <c r="G1225" s="183"/>
      <c r="H1225" s="183"/>
      <c r="I1225" s="183"/>
      <c r="J1225" s="183"/>
      <c r="K1225" s="183"/>
      <c r="L1225" s="183"/>
      <c r="M1225" s="186"/>
      <c r="N1225" s="182"/>
      <c r="O1225" s="184"/>
      <c r="P1225" s="178"/>
      <c r="Q1225" s="118">
        <f t="shared" si="657"/>
        <v>0</v>
      </c>
      <c r="R1225" s="3"/>
      <c r="S1225" s="3"/>
      <c r="T1225" s="4"/>
      <c r="U1225" s="4"/>
      <c r="V1225" s="99">
        <f t="shared" si="658"/>
        <v>0</v>
      </c>
      <c r="W1225" s="161"/>
      <c r="X1225" s="138"/>
      <c r="AH1225" s="158" t="str">
        <f t="array" ref="AH1225">IF(OR(AH$1=0, $A1225=""),"",SQRT((_xlfn.XLOOKUP(AH$1,$Z$2:$Z$16,$AA$2:$AA$16)-$T1225)^2+(_xlfn.XLOOKUP(AH$1,$Z$2:$Z$16,$AB$2:$AB$16)-$U1225)^2+(_xlfn.XLOOKUP(AH$1,$Z$2:$Z$16,$AC$2:$AC$16-$V1225)^2)))</f>
        <v/>
      </c>
      <c r="AI1225" s="140" t="str">
        <f t="array" ref="AI1225">IF(OR(AI$1=0, $A1225=""),"",SQRT((_xlfn.XLOOKUP(AI$1,$Z$2:$Z$16,$AA$2:$AA$16)-$T1225)^2+(_xlfn.XLOOKUP(AI$1,$Z$2:$Z$16,$AB$2:$AB$16)-$U1225)^2+(_xlfn.XLOOKUP(AI$1,$Z$2:$Z$16,$AC$2:$AC$16-$V1225)^2)))</f>
        <v/>
      </c>
      <c r="AJ1225" s="140" t="str">
        <f t="array" ref="AJ1225">IF(OR(AJ$1=0, $A1225=""),"",SQRT((_xlfn.XLOOKUP(AJ$1,$Z$2:$Z$16,$AA$2:$AA$16)-$T1225)^2+(_xlfn.XLOOKUP(AJ$1,$Z$2:$Z$16,$AB$2:$AB$16)-$U1225)^2+(_xlfn.XLOOKUP(AJ$1,$Z$2:$Z$16,$AC$2:$AC$16-$V1225)^2)))</f>
        <v/>
      </c>
      <c r="AK1225" s="140" t="str">
        <f t="array" ref="AK1225">IF(OR(AK$1=0, $A1225=""),"",SQRT((_xlfn.XLOOKUP(AK$1,$Z$2:$Z$16,$AA$2:$AA$16)-$T1225)^2+(_xlfn.XLOOKUP(AK$1,$Z$2:$Z$16,$AB$2:$AB$16)-$U1225)^2+(_xlfn.XLOOKUP(AK$1,$Z$2:$Z$16,$AC$2:$AC$16-$V1225)^2)))</f>
        <v/>
      </c>
      <c r="AL1225" s="140" t="str">
        <f t="array" ref="AL1225">IF(OR(AL$1=0, $A1225=""),"",SQRT((_xlfn.XLOOKUP(AL$1,$Z$2:$Z$16,$AA$2:$AA$16)-$T1225)^2+(_xlfn.XLOOKUP(AL$1,$Z$2:$Z$16,$AB$2:$AB$16)-$U1225)^2+(_xlfn.XLOOKUP(AL$1,$Z$2:$Z$16,$AC$2:$AC$16-$V1225)^2)))</f>
        <v/>
      </c>
      <c r="AM1225" s="140" t="str">
        <f t="array" ref="AM1225">IF(OR(AM$1=0, $A1225=""),"",SQRT((_xlfn.XLOOKUP(AM$1,$Z$2:$Z$16,$AA$2:$AA$16)-$T1225)^2+(_xlfn.XLOOKUP(AM$1,$Z$2:$Z$16,$AB$2:$AB$16)-$U1225)^2+(_xlfn.XLOOKUP(AM$1,$Z$2:$Z$16,$AC$2:$AC$16-$V1225)^2)))</f>
        <v/>
      </c>
      <c r="AN1225" s="140" t="str">
        <f t="array" ref="AN1225">IF(OR(AN$1=0, $A1225=""),"",SQRT((_xlfn.XLOOKUP(AN$1,$Z$2:$Z$16,$AA$2:$AA$16)-$T1225)^2+(_xlfn.XLOOKUP(AN$1,$Z$2:$Z$16,$AB$2:$AB$16)-$U1225)^2+(_xlfn.XLOOKUP(AN$1,$Z$2:$Z$16,$AC$2:$AC$16-$V1225)^2)))</f>
        <v/>
      </c>
      <c r="AO1225" s="140" t="str">
        <f t="array" ref="AO1225">IF(OR(AO$1=0, $A1225=""),"",SQRT((_xlfn.XLOOKUP(AO$1,$Z$2:$Z$16,$AA$2:$AA$16)-$T1225)^2+(_xlfn.XLOOKUP(AO$1,$Z$2:$Z$16,$AB$2:$AB$16)-$U1225)^2+(_xlfn.XLOOKUP(AO$1,$Z$2:$Z$16,$AC$2:$AC$16-$V1225)^2)))</f>
        <v/>
      </c>
      <c r="AP1225" s="141" t="str">
        <f t="array" ref="AP1225">IF(OR(AP$1=0, $A1225=""),"",SQRT((_xlfn.XLOOKUP(AP$1,$Z$2:$Z$16,$AA$2:$AA$16)-$T1225)^2+(_xlfn.XLOOKUP(AP$1,$Z$2:$Z$16,$AB$2:$AB$16)-$U1225)^2+(_xlfn.XLOOKUP(AP$1,$Z$2:$Z$16,$AC$2:$AC$16-$V1225)^2)))</f>
        <v/>
      </c>
      <c r="AQ1225" s="141" t="str">
        <f t="array" ref="AQ1225">IF(OR(AQ$1=0, $A1225=""),"",SQRT((_xlfn.XLOOKUP(AQ$1,$Z$2:$Z$16,$AA$2:$AA$16)-$T1225)^2+(_xlfn.XLOOKUP(AQ$1,$Z$2:$Z$16,$AB$2:$AB$16)-$U1225)^2+(_xlfn.XLOOKUP(AQ$1,$Z$2:$Z$16,$AC$2:$AC$16-$V1225)^2)))</f>
        <v/>
      </c>
      <c r="AR1225" s="141" t="str">
        <f t="array" ref="AR1225">IF(OR(AR$1=0, $A1225=""),"",SQRT((_xlfn.XLOOKUP(AR$1,$Z$2:$Z$16,$AA$2:$AA$16)-$T1225)^2+(_xlfn.XLOOKUP(AR$1,$Z$2:$Z$16,$AB$2:$AB$16)-$U1225)^2+(_xlfn.XLOOKUP(AR$1,$Z$2:$Z$16,$AC$2:$AC$16-$V1225)^2)))</f>
        <v/>
      </c>
      <c r="AS1225" s="141" t="str">
        <f t="array" ref="AS1225">IF(OR(AS$1=0, $A1225=""),"",SQRT((_xlfn.XLOOKUP(AS$1,$Z$2:$Z$16,$AA$2:$AA$16)-$T1225)^2+(_xlfn.XLOOKUP(AS$1,$Z$2:$Z$16,$AB$2:$AB$16)-$U1225)^2+(_xlfn.XLOOKUP(AS$1,$Z$2:$Z$16,$AC$2:$AC$16-$V1225)^2)))</f>
        <v/>
      </c>
      <c r="AT1225" s="141" t="str">
        <f t="array" ref="AT1225">IF(OR(AT$1=0, $A1225=""),"",SQRT((_xlfn.XLOOKUP(AT$1,$Z$2:$Z$16,$AA$2:$AA$16)-$T1225)^2+(_xlfn.XLOOKUP(AT$1,$Z$2:$Z$16,$AB$2:$AB$16)-$U1225)^2+(_xlfn.XLOOKUP(AT$1,$Z$2:$Z$16,$AC$2:$AC$16-$V1225)^2)))</f>
        <v/>
      </c>
      <c r="AU1225" s="141" t="str">
        <f t="array" ref="AU1225">IF(OR(AU$1=0, $A1225=""),"",SQRT((_xlfn.XLOOKUP(AU$1,$Z$2:$Z$16,$AA$2:$AA$16)-$T1225)^2+(_xlfn.XLOOKUP(AU$1,$Z$2:$Z$16,$AB$2:$AB$16)-$U1225)^2+(_xlfn.XLOOKUP(AU$1,$Z$2:$Z$16,$AC$2:$AC$16-$V1225)^2)))</f>
        <v/>
      </c>
      <c r="AV1225" s="142" t="str">
        <f t="array" ref="AV1225">IF(OR(AV$1=0, $A1225=""),"",SQRT((_xlfn.XLOOKUP(AV$1,$Z$2:$Z$16,$AA$2:$AA$16)-$T1225)^2+(_xlfn.XLOOKUP(AV$1,$Z$2:$Z$16,$AB$2:$AB$16)-$U1225)^2+(_xlfn.XLOOKUP(AV$1,$Z$2:$Z$16,$AC$2:$AC$16-$V1225)^2)))</f>
        <v/>
      </c>
      <c r="AW1225" s="124"/>
      <c r="AX1225" s="124"/>
      <c r="AY1225" s="125">
        <f t="shared" si="659"/>
        <v>0</v>
      </c>
      <c r="AZ1225" s="143">
        <f t="shared" si="660"/>
        <v>0</v>
      </c>
      <c r="BA1225" s="143">
        <f t="shared" si="661"/>
        <v>0</v>
      </c>
      <c r="BB1225" s="143">
        <f t="shared" si="662"/>
        <v>0</v>
      </c>
      <c r="BC1225" s="143">
        <f t="shared" si="663"/>
        <v>0</v>
      </c>
      <c r="BD1225" s="143">
        <f t="shared" si="664"/>
        <v>0</v>
      </c>
      <c r="BE1225" s="143">
        <f t="shared" si="665"/>
        <v>0</v>
      </c>
      <c r="BF1225" s="143">
        <f t="shared" si="666"/>
        <v>0</v>
      </c>
      <c r="BG1225" s="144">
        <f t="shared" si="667"/>
        <v>0</v>
      </c>
      <c r="BH1225" s="144">
        <f t="shared" si="668"/>
        <v>0</v>
      </c>
      <c r="BI1225" s="144">
        <f t="shared" si="669"/>
        <v>0</v>
      </c>
      <c r="BJ1225" s="144">
        <f t="shared" si="670"/>
        <v>0</v>
      </c>
      <c r="BK1225" s="144">
        <f t="shared" si="671"/>
        <v>0</v>
      </c>
      <c r="BL1225" s="144">
        <f t="shared" si="672"/>
        <v>0</v>
      </c>
      <c r="BM1225" s="145">
        <f t="shared" si="673"/>
        <v>0</v>
      </c>
      <c r="BN1225" s="124"/>
      <c r="BO1225" s="124"/>
      <c r="BP1225" s="124"/>
      <c r="BQ1225" s="124"/>
      <c r="BR1225" s="124"/>
      <c r="BS1225" s="124"/>
      <c r="BT1225" s="124"/>
      <c r="BU1225" s="124"/>
      <c r="BV1225" s="130"/>
      <c r="BW1225" s="130"/>
      <c r="BX1225" s="130"/>
      <c r="BY1225" s="130"/>
      <c r="BZ1225" s="130"/>
      <c r="CA1225" s="130"/>
      <c r="CB1225" s="130"/>
      <c r="CC1225" s="130"/>
      <c r="CD1225" s="130"/>
      <c r="CE1225" s="130"/>
      <c r="CF1225" s="130"/>
      <c r="CG1225" s="130"/>
      <c r="CH1225" s="130"/>
      <c r="CI1225" s="130"/>
      <c r="CJ1225" s="130"/>
      <c r="CM1225" s="159">
        <f t="shared" si="674"/>
        <v>0</v>
      </c>
      <c r="CN1225" s="160">
        <f t="shared" si="675"/>
        <v>0</v>
      </c>
      <c r="CO1225" s="160">
        <f t="shared" si="676"/>
        <v>0</v>
      </c>
      <c r="CP1225" s="160">
        <f t="shared" si="677"/>
        <v>0</v>
      </c>
      <c r="CQ1225" s="160">
        <f t="shared" si="678"/>
        <v>0</v>
      </c>
      <c r="CR1225" s="160" t="str">
        <f t="shared" si="679"/>
        <v/>
      </c>
      <c r="CS1225" s="160" t="str">
        <f t="shared" si="680"/>
        <v/>
      </c>
      <c r="CT1225" s="160" t="str">
        <f t="shared" si="681"/>
        <v/>
      </c>
      <c r="CU1225" s="162" t="str">
        <f t="shared" si="682"/>
        <v/>
      </c>
      <c r="CV1225" s="162" t="str">
        <f t="shared" si="683"/>
        <v/>
      </c>
      <c r="CW1225" s="162" t="str">
        <f t="shared" si="684"/>
        <v/>
      </c>
      <c r="CX1225" s="162" t="str">
        <f t="shared" si="685"/>
        <v/>
      </c>
      <c r="CY1225" s="162" t="str">
        <f t="shared" si="686"/>
        <v/>
      </c>
      <c r="CZ1225" s="162" t="str">
        <f t="shared" si="687"/>
        <v/>
      </c>
      <c r="DA1225" s="163" t="str">
        <f t="shared" si="688"/>
        <v/>
      </c>
    </row>
    <row r="1226" spans="1:105" ht="16.5" x14ac:dyDescent="0.3">
      <c r="A1226" s="135"/>
      <c r="B1226" s="136"/>
      <c r="C1226" s="136"/>
      <c r="D1226" s="137"/>
      <c r="E1226" s="176"/>
      <c r="F1226" s="182"/>
      <c r="G1226" s="183"/>
      <c r="H1226" s="183"/>
      <c r="I1226" s="183"/>
      <c r="J1226" s="183"/>
      <c r="K1226" s="183"/>
      <c r="L1226" s="183"/>
      <c r="M1226" s="186"/>
      <c r="N1226" s="182"/>
      <c r="O1226" s="184"/>
      <c r="P1226" s="178"/>
      <c r="Q1226" s="118">
        <f t="shared" si="657"/>
        <v>0</v>
      </c>
      <c r="R1226" s="3"/>
      <c r="S1226" s="3"/>
      <c r="T1226" s="4"/>
      <c r="U1226" s="4"/>
      <c r="V1226" s="99">
        <f t="shared" si="658"/>
        <v>0</v>
      </c>
      <c r="W1226" s="161"/>
      <c r="X1226" s="138"/>
      <c r="AH1226" s="158" t="str">
        <f t="array" ref="AH1226">IF(OR(AH$1=0, $A1226=""),"",SQRT((_xlfn.XLOOKUP(AH$1,$Z$2:$Z$16,$AA$2:$AA$16)-$T1226)^2+(_xlfn.XLOOKUP(AH$1,$Z$2:$Z$16,$AB$2:$AB$16)-$U1226)^2+(_xlfn.XLOOKUP(AH$1,$Z$2:$Z$16,$AC$2:$AC$16-$V1226)^2)))</f>
        <v/>
      </c>
      <c r="AI1226" s="140" t="str">
        <f t="array" ref="AI1226">IF(OR(AI$1=0, $A1226=""),"",SQRT((_xlfn.XLOOKUP(AI$1,$Z$2:$Z$16,$AA$2:$AA$16)-$T1226)^2+(_xlfn.XLOOKUP(AI$1,$Z$2:$Z$16,$AB$2:$AB$16)-$U1226)^2+(_xlfn.XLOOKUP(AI$1,$Z$2:$Z$16,$AC$2:$AC$16-$V1226)^2)))</f>
        <v/>
      </c>
      <c r="AJ1226" s="140" t="str">
        <f t="array" ref="AJ1226">IF(OR(AJ$1=0, $A1226=""),"",SQRT((_xlfn.XLOOKUP(AJ$1,$Z$2:$Z$16,$AA$2:$AA$16)-$T1226)^2+(_xlfn.XLOOKUP(AJ$1,$Z$2:$Z$16,$AB$2:$AB$16)-$U1226)^2+(_xlfn.XLOOKUP(AJ$1,$Z$2:$Z$16,$AC$2:$AC$16-$V1226)^2)))</f>
        <v/>
      </c>
      <c r="AK1226" s="140" t="str">
        <f t="array" ref="AK1226">IF(OR(AK$1=0, $A1226=""),"",SQRT((_xlfn.XLOOKUP(AK$1,$Z$2:$Z$16,$AA$2:$AA$16)-$T1226)^2+(_xlfn.XLOOKUP(AK$1,$Z$2:$Z$16,$AB$2:$AB$16)-$U1226)^2+(_xlfn.XLOOKUP(AK$1,$Z$2:$Z$16,$AC$2:$AC$16-$V1226)^2)))</f>
        <v/>
      </c>
      <c r="AL1226" s="140" t="str">
        <f t="array" ref="AL1226">IF(OR(AL$1=0, $A1226=""),"",SQRT((_xlfn.XLOOKUP(AL$1,$Z$2:$Z$16,$AA$2:$AA$16)-$T1226)^2+(_xlfn.XLOOKUP(AL$1,$Z$2:$Z$16,$AB$2:$AB$16)-$U1226)^2+(_xlfn.XLOOKUP(AL$1,$Z$2:$Z$16,$AC$2:$AC$16-$V1226)^2)))</f>
        <v/>
      </c>
      <c r="AM1226" s="140" t="str">
        <f t="array" ref="AM1226">IF(OR(AM$1=0, $A1226=""),"",SQRT((_xlfn.XLOOKUP(AM$1,$Z$2:$Z$16,$AA$2:$AA$16)-$T1226)^2+(_xlfn.XLOOKUP(AM$1,$Z$2:$Z$16,$AB$2:$AB$16)-$U1226)^2+(_xlfn.XLOOKUP(AM$1,$Z$2:$Z$16,$AC$2:$AC$16-$V1226)^2)))</f>
        <v/>
      </c>
      <c r="AN1226" s="140" t="str">
        <f t="array" ref="AN1226">IF(OR(AN$1=0, $A1226=""),"",SQRT((_xlfn.XLOOKUP(AN$1,$Z$2:$Z$16,$AA$2:$AA$16)-$T1226)^2+(_xlfn.XLOOKUP(AN$1,$Z$2:$Z$16,$AB$2:$AB$16)-$U1226)^2+(_xlfn.XLOOKUP(AN$1,$Z$2:$Z$16,$AC$2:$AC$16-$V1226)^2)))</f>
        <v/>
      </c>
      <c r="AO1226" s="140" t="str">
        <f t="array" ref="AO1226">IF(OR(AO$1=0, $A1226=""),"",SQRT((_xlfn.XLOOKUP(AO$1,$Z$2:$Z$16,$AA$2:$AA$16)-$T1226)^2+(_xlfn.XLOOKUP(AO$1,$Z$2:$Z$16,$AB$2:$AB$16)-$U1226)^2+(_xlfn.XLOOKUP(AO$1,$Z$2:$Z$16,$AC$2:$AC$16-$V1226)^2)))</f>
        <v/>
      </c>
      <c r="AP1226" s="141" t="str">
        <f t="array" ref="AP1226">IF(OR(AP$1=0, $A1226=""),"",SQRT((_xlfn.XLOOKUP(AP$1,$Z$2:$Z$16,$AA$2:$AA$16)-$T1226)^2+(_xlfn.XLOOKUP(AP$1,$Z$2:$Z$16,$AB$2:$AB$16)-$U1226)^2+(_xlfn.XLOOKUP(AP$1,$Z$2:$Z$16,$AC$2:$AC$16-$V1226)^2)))</f>
        <v/>
      </c>
      <c r="AQ1226" s="141" t="str">
        <f t="array" ref="AQ1226">IF(OR(AQ$1=0, $A1226=""),"",SQRT((_xlfn.XLOOKUP(AQ$1,$Z$2:$Z$16,$AA$2:$AA$16)-$T1226)^2+(_xlfn.XLOOKUP(AQ$1,$Z$2:$Z$16,$AB$2:$AB$16)-$U1226)^2+(_xlfn.XLOOKUP(AQ$1,$Z$2:$Z$16,$AC$2:$AC$16-$V1226)^2)))</f>
        <v/>
      </c>
      <c r="AR1226" s="141" t="str">
        <f t="array" ref="AR1226">IF(OR(AR$1=0, $A1226=""),"",SQRT((_xlfn.XLOOKUP(AR$1,$Z$2:$Z$16,$AA$2:$AA$16)-$T1226)^2+(_xlfn.XLOOKUP(AR$1,$Z$2:$Z$16,$AB$2:$AB$16)-$U1226)^2+(_xlfn.XLOOKUP(AR$1,$Z$2:$Z$16,$AC$2:$AC$16-$V1226)^2)))</f>
        <v/>
      </c>
      <c r="AS1226" s="141" t="str">
        <f t="array" ref="AS1226">IF(OR(AS$1=0, $A1226=""),"",SQRT((_xlfn.XLOOKUP(AS$1,$Z$2:$Z$16,$AA$2:$AA$16)-$T1226)^2+(_xlfn.XLOOKUP(AS$1,$Z$2:$Z$16,$AB$2:$AB$16)-$U1226)^2+(_xlfn.XLOOKUP(AS$1,$Z$2:$Z$16,$AC$2:$AC$16-$V1226)^2)))</f>
        <v/>
      </c>
      <c r="AT1226" s="141" t="str">
        <f t="array" ref="AT1226">IF(OR(AT$1=0, $A1226=""),"",SQRT((_xlfn.XLOOKUP(AT$1,$Z$2:$Z$16,$AA$2:$AA$16)-$T1226)^2+(_xlfn.XLOOKUP(AT$1,$Z$2:$Z$16,$AB$2:$AB$16)-$U1226)^2+(_xlfn.XLOOKUP(AT$1,$Z$2:$Z$16,$AC$2:$AC$16-$V1226)^2)))</f>
        <v/>
      </c>
      <c r="AU1226" s="141" t="str">
        <f t="array" ref="AU1226">IF(OR(AU$1=0, $A1226=""),"",SQRT((_xlfn.XLOOKUP(AU$1,$Z$2:$Z$16,$AA$2:$AA$16)-$T1226)^2+(_xlfn.XLOOKUP(AU$1,$Z$2:$Z$16,$AB$2:$AB$16)-$U1226)^2+(_xlfn.XLOOKUP(AU$1,$Z$2:$Z$16,$AC$2:$AC$16-$V1226)^2)))</f>
        <v/>
      </c>
      <c r="AV1226" s="142" t="str">
        <f t="array" ref="AV1226">IF(OR(AV$1=0, $A1226=""),"",SQRT((_xlfn.XLOOKUP(AV$1,$Z$2:$Z$16,$AA$2:$AA$16)-$T1226)^2+(_xlfn.XLOOKUP(AV$1,$Z$2:$Z$16,$AB$2:$AB$16)-$U1226)^2+(_xlfn.XLOOKUP(AV$1,$Z$2:$Z$16,$AC$2:$AC$16-$V1226)^2)))</f>
        <v/>
      </c>
      <c r="AW1226" s="124"/>
      <c r="AX1226" s="124"/>
      <c r="AY1226" s="125">
        <f t="shared" si="659"/>
        <v>0</v>
      </c>
      <c r="AZ1226" s="143">
        <f t="shared" si="660"/>
        <v>0</v>
      </c>
      <c r="BA1226" s="143">
        <f t="shared" si="661"/>
        <v>0</v>
      </c>
      <c r="BB1226" s="143">
        <f t="shared" si="662"/>
        <v>0</v>
      </c>
      <c r="BC1226" s="143">
        <f t="shared" si="663"/>
        <v>0</v>
      </c>
      <c r="BD1226" s="143">
        <f t="shared" si="664"/>
        <v>0</v>
      </c>
      <c r="BE1226" s="143">
        <f t="shared" si="665"/>
        <v>0</v>
      </c>
      <c r="BF1226" s="143">
        <f t="shared" si="666"/>
        <v>0</v>
      </c>
      <c r="BG1226" s="144">
        <f t="shared" si="667"/>
        <v>0</v>
      </c>
      <c r="BH1226" s="144">
        <f t="shared" si="668"/>
        <v>0</v>
      </c>
      <c r="BI1226" s="144">
        <f t="shared" si="669"/>
        <v>0</v>
      </c>
      <c r="BJ1226" s="144">
        <f t="shared" si="670"/>
        <v>0</v>
      </c>
      <c r="BK1226" s="144">
        <f t="shared" si="671"/>
        <v>0</v>
      </c>
      <c r="BL1226" s="144">
        <f t="shared" si="672"/>
        <v>0</v>
      </c>
      <c r="BM1226" s="145">
        <f t="shared" si="673"/>
        <v>0</v>
      </c>
      <c r="BN1226" s="124"/>
      <c r="BO1226" s="124"/>
      <c r="BP1226" s="124"/>
      <c r="BQ1226" s="124"/>
      <c r="BR1226" s="124"/>
      <c r="BS1226" s="124"/>
      <c r="BT1226" s="124"/>
      <c r="BU1226" s="124"/>
      <c r="BV1226" s="130"/>
      <c r="BW1226" s="130"/>
      <c r="BX1226" s="130"/>
      <c r="BY1226" s="130"/>
      <c r="BZ1226" s="130"/>
      <c r="CA1226" s="130"/>
      <c r="CB1226" s="130"/>
      <c r="CC1226" s="130"/>
      <c r="CD1226" s="130"/>
      <c r="CE1226" s="130"/>
      <c r="CF1226" s="130"/>
      <c r="CG1226" s="130"/>
      <c r="CH1226" s="130"/>
      <c r="CI1226" s="130"/>
      <c r="CJ1226" s="130"/>
      <c r="CM1226" s="159">
        <f t="shared" si="674"/>
        <v>0</v>
      </c>
      <c r="CN1226" s="160">
        <f t="shared" si="675"/>
        <v>0</v>
      </c>
      <c r="CO1226" s="160">
        <f t="shared" si="676"/>
        <v>0</v>
      </c>
      <c r="CP1226" s="160">
        <f t="shared" si="677"/>
        <v>0</v>
      </c>
      <c r="CQ1226" s="160">
        <f t="shared" si="678"/>
        <v>0</v>
      </c>
      <c r="CR1226" s="160" t="str">
        <f t="shared" si="679"/>
        <v/>
      </c>
      <c r="CS1226" s="160" t="str">
        <f t="shared" si="680"/>
        <v/>
      </c>
      <c r="CT1226" s="160" t="str">
        <f t="shared" si="681"/>
        <v/>
      </c>
      <c r="CU1226" s="162" t="str">
        <f t="shared" si="682"/>
        <v/>
      </c>
      <c r="CV1226" s="162" t="str">
        <f t="shared" si="683"/>
        <v/>
      </c>
      <c r="CW1226" s="162" t="str">
        <f t="shared" si="684"/>
        <v/>
      </c>
      <c r="CX1226" s="162" t="str">
        <f t="shared" si="685"/>
        <v/>
      </c>
      <c r="CY1226" s="162" t="str">
        <f t="shared" si="686"/>
        <v/>
      </c>
      <c r="CZ1226" s="162" t="str">
        <f t="shared" si="687"/>
        <v/>
      </c>
      <c r="DA1226" s="163" t="str">
        <f t="shared" si="688"/>
        <v/>
      </c>
    </row>
    <row r="1227" spans="1:105" ht="16.5" x14ac:dyDescent="0.3">
      <c r="A1227" s="135"/>
      <c r="B1227" s="136"/>
      <c r="C1227" s="136"/>
      <c r="D1227" s="137"/>
      <c r="E1227" s="176"/>
      <c r="F1227" s="182"/>
      <c r="G1227" s="183"/>
      <c r="H1227" s="183"/>
      <c r="I1227" s="183"/>
      <c r="J1227" s="183"/>
      <c r="K1227" s="183"/>
      <c r="L1227" s="183"/>
      <c r="M1227" s="186"/>
      <c r="N1227" s="182"/>
      <c r="O1227" s="184"/>
      <c r="P1227" s="178"/>
      <c r="Q1227" s="118">
        <f t="shared" si="657"/>
        <v>0</v>
      </c>
      <c r="R1227" s="3"/>
      <c r="S1227" s="3"/>
      <c r="T1227" s="4"/>
      <c r="U1227" s="4"/>
      <c r="V1227" s="99">
        <f t="shared" si="658"/>
        <v>0</v>
      </c>
      <c r="W1227" s="161"/>
      <c r="X1227" s="138"/>
      <c r="AH1227" s="158" t="str">
        <f t="array" ref="AH1227">IF(OR(AH$1=0, $A1227=""),"",SQRT((_xlfn.XLOOKUP(AH$1,$Z$2:$Z$16,$AA$2:$AA$16)-$T1227)^2+(_xlfn.XLOOKUP(AH$1,$Z$2:$Z$16,$AB$2:$AB$16)-$U1227)^2+(_xlfn.XLOOKUP(AH$1,$Z$2:$Z$16,$AC$2:$AC$16-$V1227)^2)))</f>
        <v/>
      </c>
      <c r="AI1227" s="140" t="str">
        <f t="array" ref="AI1227">IF(OR(AI$1=0, $A1227=""),"",SQRT((_xlfn.XLOOKUP(AI$1,$Z$2:$Z$16,$AA$2:$AA$16)-$T1227)^2+(_xlfn.XLOOKUP(AI$1,$Z$2:$Z$16,$AB$2:$AB$16)-$U1227)^2+(_xlfn.XLOOKUP(AI$1,$Z$2:$Z$16,$AC$2:$AC$16-$V1227)^2)))</f>
        <v/>
      </c>
      <c r="AJ1227" s="140" t="str">
        <f t="array" ref="AJ1227">IF(OR(AJ$1=0, $A1227=""),"",SQRT((_xlfn.XLOOKUP(AJ$1,$Z$2:$Z$16,$AA$2:$AA$16)-$T1227)^2+(_xlfn.XLOOKUP(AJ$1,$Z$2:$Z$16,$AB$2:$AB$16)-$U1227)^2+(_xlfn.XLOOKUP(AJ$1,$Z$2:$Z$16,$AC$2:$AC$16-$V1227)^2)))</f>
        <v/>
      </c>
      <c r="AK1227" s="140" t="str">
        <f t="array" ref="AK1227">IF(OR(AK$1=0, $A1227=""),"",SQRT((_xlfn.XLOOKUP(AK$1,$Z$2:$Z$16,$AA$2:$AA$16)-$T1227)^2+(_xlfn.XLOOKUP(AK$1,$Z$2:$Z$16,$AB$2:$AB$16)-$U1227)^2+(_xlfn.XLOOKUP(AK$1,$Z$2:$Z$16,$AC$2:$AC$16-$V1227)^2)))</f>
        <v/>
      </c>
      <c r="AL1227" s="140" t="str">
        <f t="array" ref="AL1227">IF(OR(AL$1=0, $A1227=""),"",SQRT((_xlfn.XLOOKUP(AL$1,$Z$2:$Z$16,$AA$2:$AA$16)-$T1227)^2+(_xlfn.XLOOKUP(AL$1,$Z$2:$Z$16,$AB$2:$AB$16)-$U1227)^2+(_xlfn.XLOOKUP(AL$1,$Z$2:$Z$16,$AC$2:$AC$16-$V1227)^2)))</f>
        <v/>
      </c>
      <c r="AM1227" s="140" t="str">
        <f t="array" ref="AM1227">IF(OR(AM$1=0, $A1227=""),"",SQRT((_xlfn.XLOOKUP(AM$1,$Z$2:$Z$16,$AA$2:$AA$16)-$T1227)^2+(_xlfn.XLOOKUP(AM$1,$Z$2:$Z$16,$AB$2:$AB$16)-$U1227)^2+(_xlfn.XLOOKUP(AM$1,$Z$2:$Z$16,$AC$2:$AC$16-$V1227)^2)))</f>
        <v/>
      </c>
      <c r="AN1227" s="140" t="str">
        <f t="array" ref="AN1227">IF(OR(AN$1=0, $A1227=""),"",SQRT((_xlfn.XLOOKUP(AN$1,$Z$2:$Z$16,$AA$2:$AA$16)-$T1227)^2+(_xlfn.XLOOKUP(AN$1,$Z$2:$Z$16,$AB$2:$AB$16)-$U1227)^2+(_xlfn.XLOOKUP(AN$1,$Z$2:$Z$16,$AC$2:$AC$16-$V1227)^2)))</f>
        <v/>
      </c>
      <c r="AO1227" s="140" t="str">
        <f t="array" ref="AO1227">IF(OR(AO$1=0, $A1227=""),"",SQRT((_xlfn.XLOOKUP(AO$1,$Z$2:$Z$16,$AA$2:$AA$16)-$T1227)^2+(_xlfn.XLOOKUP(AO$1,$Z$2:$Z$16,$AB$2:$AB$16)-$U1227)^2+(_xlfn.XLOOKUP(AO$1,$Z$2:$Z$16,$AC$2:$AC$16-$V1227)^2)))</f>
        <v/>
      </c>
      <c r="AP1227" s="141" t="str">
        <f t="array" ref="AP1227">IF(OR(AP$1=0, $A1227=""),"",SQRT((_xlfn.XLOOKUP(AP$1,$Z$2:$Z$16,$AA$2:$AA$16)-$T1227)^2+(_xlfn.XLOOKUP(AP$1,$Z$2:$Z$16,$AB$2:$AB$16)-$U1227)^2+(_xlfn.XLOOKUP(AP$1,$Z$2:$Z$16,$AC$2:$AC$16-$V1227)^2)))</f>
        <v/>
      </c>
      <c r="AQ1227" s="141" t="str">
        <f t="array" ref="AQ1227">IF(OR(AQ$1=0, $A1227=""),"",SQRT((_xlfn.XLOOKUP(AQ$1,$Z$2:$Z$16,$AA$2:$AA$16)-$T1227)^2+(_xlfn.XLOOKUP(AQ$1,$Z$2:$Z$16,$AB$2:$AB$16)-$U1227)^2+(_xlfn.XLOOKUP(AQ$1,$Z$2:$Z$16,$AC$2:$AC$16-$V1227)^2)))</f>
        <v/>
      </c>
      <c r="AR1227" s="141" t="str">
        <f t="array" ref="AR1227">IF(OR(AR$1=0, $A1227=""),"",SQRT((_xlfn.XLOOKUP(AR$1,$Z$2:$Z$16,$AA$2:$AA$16)-$T1227)^2+(_xlfn.XLOOKUP(AR$1,$Z$2:$Z$16,$AB$2:$AB$16)-$U1227)^2+(_xlfn.XLOOKUP(AR$1,$Z$2:$Z$16,$AC$2:$AC$16-$V1227)^2)))</f>
        <v/>
      </c>
      <c r="AS1227" s="141" t="str">
        <f t="array" ref="AS1227">IF(OR(AS$1=0, $A1227=""),"",SQRT((_xlfn.XLOOKUP(AS$1,$Z$2:$Z$16,$AA$2:$AA$16)-$T1227)^2+(_xlfn.XLOOKUP(AS$1,$Z$2:$Z$16,$AB$2:$AB$16)-$U1227)^2+(_xlfn.XLOOKUP(AS$1,$Z$2:$Z$16,$AC$2:$AC$16-$V1227)^2)))</f>
        <v/>
      </c>
      <c r="AT1227" s="141" t="str">
        <f t="array" ref="AT1227">IF(OR(AT$1=0, $A1227=""),"",SQRT((_xlfn.XLOOKUP(AT$1,$Z$2:$Z$16,$AA$2:$AA$16)-$T1227)^2+(_xlfn.XLOOKUP(AT$1,$Z$2:$Z$16,$AB$2:$AB$16)-$U1227)^2+(_xlfn.XLOOKUP(AT$1,$Z$2:$Z$16,$AC$2:$AC$16-$V1227)^2)))</f>
        <v/>
      </c>
      <c r="AU1227" s="141" t="str">
        <f t="array" ref="AU1227">IF(OR(AU$1=0, $A1227=""),"",SQRT((_xlfn.XLOOKUP(AU$1,$Z$2:$Z$16,$AA$2:$AA$16)-$T1227)^2+(_xlfn.XLOOKUP(AU$1,$Z$2:$Z$16,$AB$2:$AB$16)-$U1227)^2+(_xlfn.XLOOKUP(AU$1,$Z$2:$Z$16,$AC$2:$AC$16-$V1227)^2)))</f>
        <v/>
      </c>
      <c r="AV1227" s="142" t="str">
        <f t="array" ref="AV1227">IF(OR(AV$1=0, $A1227=""),"",SQRT((_xlfn.XLOOKUP(AV$1,$Z$2:$Z$16,$AA$2:$AA$16)-$T1227)^2+(_xlfn.XLOOKUP(AV$1,$Z$2:$Z$16,$AB$2:$AB$16)-$U1227)^2+(_xlfn.XLOOKUP(AV$1,$Z$2:$Z$16,$AC$2:$AC$16-$V1227)^2)))</f>
        <v/>
      </c>
      <c r="AW1227" s="124"/>
      <c r="AX1227" s="124"/>
      <c r="AY1227" s="125">
        <f t="shared" si="659"/>
        <v>0</v>
      </c>
      <c r="AZ1227" s="143">
        <f t="shared" si="660"/>
        <v>0</v>
      </c>
      <c r="BA1227" s="143">
        <f t="shared" si="661"/>
        <v>0</v>
      </c>
      <c r="BB1227" s="143">
        <f t="shared" si="662"/>
        <v>0</v>
      </c>
      <c r="BC1227" s="143">
        <f t="shared" si="663"/>
        <v>0</v>
      </c>
      <c r="BD1227" s="143">
        <f t="shared" si="664"/>
        <v>0</v>
      </c>
      <c r="BE1227" s="143">
        <f t="shared" si="665"/>
        <v>0</v>
      </c>
      <c r="BF1227" s="143">
        <f t="shared" si="666"/>
        <v>0</v>
      </c>
      <c r="BG1227" s="144">
        <f t="shared" si="667"/>
        <v>0</v>
      </c>
      <c r="BH1227" s="144">
        <f t="shared" si="668"/>
        <v>0</v>
      </c>
      <c r="BI1227" s="144">
        <f t="shared" si="669"/>
        <v>0</v>
      </c>
      <c r="BJ1227" s="144">
        <f t="shared" si="670"/>
        <v>0</v>
      </c>
      <c r="BK1227" s="144">
        <f t="shared" si="671"/>
        <v>0</v>
      </c>
      <c r="BL1227" s="144">
        <f t="shared" si="672"/>
        <v>0</v>
      </c>
      <c r="BM1227" s="145">
        <f t="shared" si="673"/>
        <v>0</v>
      </c>
      <c r="BN1227" s="124"/>
      <c r="BO1227" s="124"/>
      <c r="BP1227" s="124"/>
      <c r="BQ1227" s="124"/>
      <c r="BR1227" s="124"/>
      <c r="BS1227" s="124"/>
      <c r="BT1227" s="124"/>
      <c r="BU1227" s="124"/>
      <c r="BV1227" s="130"/>
      <c r="BW1227" s="130"/>
      <c r="BX1227" s="130"/>
      <c r="BY1227" s="130"/>
      <c r="BZ1227" s="130"/>
      <c r="CA1227" s="130"/>
      <c r="CB1227" s="130"/>
      <c r="CC1227" s="130"/>
      <c r="CD1227" s="130"/>
      <c r="CE1227" s="130"/>
      <c r="CF1227" s="130"/>
      <c r="CG1227" s="130"/>
      <c r="CH1227" s="130"/>
      <c r="CI1227" s="130"/>
      <c r="CJ1227" s="130"/>
      <c r="CM1227" s="159">
        <f t="shared" si="674"/>
        <v>0</v>
      </c>
      <c r="CN1227" s="160">
        <f t="shared" si="675"/>
        <v>0</v>
      </c>
      <c r="CO1227" s="160">
        <f t="shared" si="676"/>
        <v>0</v>
      </c>
      <c r="CP1227" s="160">
        <f t="shared" si="677"/>
        <v>0</v>
      </c>
      <c r="CQ1227" s="160">
        <f t="shared" si="678"/>
        <v>0</v>
      </c>
      <c r="CR1227" s="160" t="str">
        <f t="shared" si="679"/>
        <v/>
      </c>
      <c r="CS1227" s="160" t="str">
        <f t="shared" si="680"/>
        <v/>
      </c>
      <c r="CT1227" s="160" t="str">
        <f t="shared" si="681"/>
        <v/>
      </c>
      <c r="CU1227" s="162" t="str">
        <f t="shared" si="682"/>
        <v/>
      </c>
      <c r="CV1227" s="162" t="str">
        <f t="shared" si="683"/>
        <v/>
      </c>
      <c r="CW1227" s="162" t="str">
        <f t="shared" si="684"/>
        <v/>
      </c>
      <c r="CX1227" s="162" t="str">
        <f t="shared" si="685"/>
        <v/>
      </c>
      <c r="CY1227" s="162" t="str">
        <f t="shared" si="686"/>
        <v/>
      </c>
      <c r="CZ1227" s="162" t="str">
        <f t="shared" si="687"/>
        <v/>
      </c>
      <c r="DA1227" s="163" t="str">
        <f t="shared" si="688"/>
        <v/>
      </c>
    </row>
    <row r="1228" spans="1:105" ht="16.5" x14ac:dyDescent="0.3">
      <c r="A1228" s="135"/>
      <c r="B1228" s="136"/>
      <c r="C1228" s="136"/>
      <c r="D1228" s="137"/>
      <c r="E1228" s="176"/>
      <c r="F1228" s="182"/>
      <c r="G1228" s="183"/>
      <c r="H1228" s="183"/>
      <c r="I1228" s="183"/>
      <c r="J1228" s="183"/>
      <c r="K1228" s="183"/>
      <c r="L1228" s="183"/>
      <c r="M1228" s="186"/>
      <c r="N1228" s="182"/>
      <c r="O1228" s="184"/>
      <c r="P1228" s="178"/>
      <c r="Q1228" s="118">
        <f t="shared" si="657"/>
        <v>0</v>
      </c>
      <c r="R1228" s="3"/>
      <c r="S1228" s="3"/>
      <c r="T1228" s="4"/>
      <c r="U1228" s="4"/>
      <c r="V1228" s="99">
        <f t="shared" si="658"/>
        <v>0</v>
      </c>
      <c r="W1228" s="161"/>
      <c r="X1228" s="138"/>
      <c r="AH1228" s="158" t="str">
        <f t="array" ref="AH1228">IF(OR(AH$1=0, $A1228=""),"",SQRT((_xlfn.XLOOKUP(AH$1,$Z$2:$Z$16,$AA$2:$AA$16)-$T1228)^2+(_xlfn.XLOOKUP(AH$1,$Z$2:$Z$16,$AB$2:$AB$16)-$U1228)^2+(_xlfn.XLOOKUP(AH$1,$Z$2:$Z$16,$AC$2:$AC$16-$V1228)^2)))</f>
        <v/>
      </c>
      <c r="AI1228" s="140" t="str">
        <f t="array" ref="AI1228">IF(OR(AI$1=0, $A1228=""),"",SQRT((_xlfn.XLOOKUP(AI$1,$Z$2:$Z$16,$AA$2:$AA$16)-$T1228)^2+(_xlfn.XLOOKUP(AI$1,$Z$2:$Z$16,$AB$2:$AB$16)-$U1228)^2+(_xlfn.XLOOKUP(AI$1,$Z$2:$Z$16,$AC$2:$AC$16-$V1228)^2)))</f>
        <v/>
      </c>
      <c r="AJ1228" s="140" t="str">
        <f t="array" ref="AJ1228">IF(OR(AJ$1=0, $A1228=""),"",SQRT((_xlfn.XLOOKUP(AJ$1,$Z$2:$Z$16,$AA$2:$AA$16)-$T1228)^2+(_xlfn.XLOOKUP(AJ$1,$Z$2:$Z$16,$AB$2:$AB$16)-$U1228)^2+(_xlfn.XLOOKUP(AJ$1,$Z$2:$Z$16,$AC$2:$AC$16-$V1228)^2)))</f>
        <v/>
      </c>
      <c r="AK1228" s="140" t="str">
        <f t="array" ref="AK1228">IF(OR(AK$1=0, $A1228=""),"",SQRT((_xlfn.XLOOKUP(AK$1,$Z$2:$Z$16,$AA$2:$AA$16)-$T1228)^2+(_xlfn.XLOOKUP(AK$1,$Z$2:$Z$16,$AB$2:$AB$16)-$U1228)^2+(_xlfn.XLOOKUP(AK$1,$Z$2:$Z$16,$AC$2:$AC$16-$V1228)^2)))</f>
        <v/>
      </c>
      <c r="AL1228" s="140" t="str">
        <f t="array" ref="AL1228">IF(OR(AL$1=0, $A1228=""),"",SQRT((_xlfn.XLOOKUP(AL$1,$Z$2:$Z$16,$AA$2:$AA$16)-$T1228)^2+(_xlfn.XLOOKUP(AL$1,$Z$2:$Z$16,$AB$2:$AB$16)-$U1228)^2+(_xlfn.XLOOKUP(AL$1,$Z$2:$Z$16,$AC$2:$AC$16-$V1228)^2)))</f>
        <v/>
      </c>
      <c r="AM1228" s="140" t="str">
        <f t="array" ref="AM1228">IF(OR(AM$1=0, $A1228=""),"",SQRT((_xlfn.XLOOKUP(AM$1,$Z$2:$Z$16,$AA$2:$AA$16)-$T1228)^2+(_xlfn.XLOOKUP(AM$1,$Z$2:$Z$16,$AB$2:$AB$16)-$U1228)^2+(_xlfn.XLOOKUP(AM$1,$Z$2:$Z$16,$AC$2:$AC$16-$V1228)^2)))</f>
        <v/>
      </c>
      <c r="AN1228" s="140" t="str">
        <f t="array" ref="AN1228">IF(OR(AN$1=0, $A1228=""),"",SQRT((_xlfn.XLOOKUP(AN$1,$Z$2:$Z$16,$AA$2:$AA$16)-$T1228)^2+(_xlfn.XLOOKUP(AN$1,$Z$2:$Z$16,$AB$2:$AB$16)-$U1228)^2+(_xlfn.XLOOKUP(AN$1,$Z$2:$Z$16,$AC$2:$AC$16-$V1228)^2)))</f>
        <v/>
      </c>
      <c r="AO1228" s="140" t="str">
        <f t="array" ref="AO1228">IF(OR(AO$1=0, $A1228=""),"",SQRT((_xlfn.XLOOKUP(AO$1,$Z$2:$Z$16,$AA$2:$AA$16)-$T1228)^2+(_xlfn.XLOOKUP(AO$1,$Z$2:$Z$16,$AB$2:$AB$16)-$U1228)^2+(_xlfn.XLOOKUP(AO$1,$Z$2:$Z$16,$AC$2:$AC$16-$V1228)^2)))</f>
        <v/>
      </c>
      <c r="AP1228" s="141" t="str">
        <f t="array" ref="AP1228">IF(OR(AP$1=0, $A1228=""),"",SQRT((_xlfn.XLOOKUP(AP$1,$Z$2:$Z$16,$AA$2:$AA$16)-$T1228)^2+(_xlfn.XLOOKUP(AP$1,$Z$2:$Z$16,$AB$2:$AB$16)-$U1228)^2+(_xlfn.XLOOKUP(AP$1,$Z$2:$Z$16,$AC$2:$AC$16-$V1228)^2)))</f>
        <v/>
      </c>
      <c r="AQ1228" s="141" t="str">
        <f t="array" ref="AQ1228">IF(OR(AQ$1=0, $A1228=""),"",SQRT((_xlfn.XLOOKUP(AQ$1,$Z$2:$Z$16,$AA$2:$AA$16)-$T1228)^2+(_xlfn.XLOOKUP(AQ$1,$Z$2:$Z$16,$AB$2:$AB$16)-$U1228)^2+(_xlfn.XLOOKUP(AQ$1,$Z$2:$Z$16,$AC$2:$AC$16-$V1228)^2)))</f>
        <v/>
      </c>
      <c r="AR1228" s="141" t="str">
        <f t="array" ref="AR1228">IF(OR(AR$1=0, $A1228=""),"",SQRT((_xlfn.XLOOKUP(AR$1,$Z$2:$Z$16,$AA$2:$AA$16)-$T1228)^2+(_xlfn.XLOOKUP(AR$1,$Z$2:$Z$16,$AB$2:$AB$16)-$U1228)^2+(_xlfn.XLOOKUP(AR$1,$Z$2:$Z$16,$AC$2:$AC$16-$V1228)^2)))</f>
        <v/>
      </c>
      <c r="AS1228" s="141" t="str">
        <f t="array" ref="AS1228">IF(OR(AS$1=0, $A1228=""),"",SQRT((_xlfn.XLOOKUP(AS$1,$Z$2:$Z$16,$AA$2:$AA$16)-$T1228)^2+(_xlfn.XLOOKUP(AS$1,$Z$2:$Z$16,$AB$2:$AB$16)-$U1228)^2+(_xlfn.XLOOKUP(AS$1,$Z$2:$Z$16,$AC$2:$AC$16-$V1228)^2)))</f>
        <v/>
      </c>
      <c r="AT1228" s="141" t="str">
        <f t="array" ref="AT1228">IF(OR(AT$1=0, $A1228=""),"",SQRT((_xlfn.XLOOKUP(AT$1,$Z$2:$Z$16,$AA$2:$AA$16)-$T1228)^2+(_xlfn.XLOOKUP(AT$1,$Z$2:$Z$16,$AB$2:$AB$16)-$U1228)^2+(_xlfn.XLOOKUP(AT$1,$Z$2:$Z$16,$AC$2:$AC$16-$V1228)^2)))</f>
        <v/>
      </c>
      <c r="AU1228" s="141" t="str">
        <f t="array" ref="AU1228">IF(OR(AU$1=0, $A1228=""),"",SQRT((_xlfn.XLOOKUP(AU$1,$Z$2:$Z$16,$AA$2:$AA$16)-$T1228)^2+(_xlfn.XLOOKUP(AU$1,$Z$2:$Z$16,$AB$2:$AB$16)-$U1228)^2+(_xlfn.XLOOKUP(AU$1,$Z$2:$Z$16,$AC$2:$AC$16-$V1228)^2)))</f>
        <v/>
      </c>
      <c r="AV1228" s="142" t="str">
        <f t="array" ref="AV1228">IF(OR(AV$1=0, $A1228=""),"",SQRT((_xlfn.XLOOKUP(AV$1,$Z$2:$Z$16,$AA$2:$AA$16)-$T1228)^2+(_xlfn.XLOOKUP(AV$1,$Z$2:$Z$16,$AB$2:$AB$16)-$U1228)^2+(_xlfn.XLOOKUP(AV$1,$Z$2:$Z$16,$AC$2:$AC$16-$V1228)^2)))</f>
        <v/>
      </c>
      <c r="AW1228" s="124"/>
      <c r="AX1228" s="124"/>
      <c r="AY1228" s="125">
        <f t="shared" si="659"/>
        <v>0</v>
      </c>
      <c r="AZ1228" s="143">
        <f t="shared" si="660"/>
        <v>0</v>
      </c>
      <c r="BA1228" s="143">
        <f t="shared" si="661"/>
        <v>0</v>
      </c>
      <c r="BB1228" s="143">
        <f t="shared" si="662"/>
        <v>0</v>
      </c>
      <c r="BC1228" s="143">
        <f t="shared" si="663"/>
        <v>0</v>
      </c>
      <c r="BD1228" s="143">
        <f t="shared" si="664"/>
        <v>0</v>
      </c>
      <c r="BE1228" s="143">
        <f t="shared" si="665"/>
        <v>0</v>
      </c>
      <c r="BF1228" s="143">
        <f t="shared" si="666"/>
        <v>0</v>
      </c>
      <c r="BG1228" s="144">
        <f t="shared" si="667"/>
        <v>0</v>
      </c>
      <c r="BH1228" s="144">
        <f t="shared" si="668"/>
        <v>0</v>
      </c>
      <c r="BI1228" s="144">
        <f t="shared" si="669"/>
        <v>0</v>
      </c>
      <c r="BJ1228" s="144">
        <f t="shared" si="670"/>
        <v>0</v>
      </c>
      <c r="BK1228" s="144">
        <f t="shared" si="671"/>
        <v>0</v>
      </c>
      <c r="BL1228" s="144">
        <f t="shared" si="672"/>
        <v>0</v>
      </c>
      <c r="BM1228" s="145">
        <f t="shared" si="673"/>
        <v>0</v>
      </c>
      <c r="BN1228" s="124"/>
      <c r="BO1228" s="124"/>
      <c r="BP1228" s="124"/>
      <c r="BQ1228" s="124"/>
      <c r="BR1228" s="124"/>
      <c r="BS1228" s="124"/>
      <c r="BT1228" s="124"/>
      <c r="BU1228" s="124"/>
      <c r="BV1228" s="130"/>
      <c r="BW1228" s="130"/>
      <c r="BX1228" s="130"/>
      <c r="BY1228" s="130"/>
      <c r="BZ1228" s="130"/>
      <c r="CA1228" s="130"/>
      <c r="CB1228" s="130"/>
      <c r="CC1228" s="130"/>
      <c r="CD1228" s="130"/>
      <c r="CE1228" s="130"/>
      <c r="CF1228" s="130"/>
      <c r="CG1228" s="130"/>
      <c r="CH1228" s="130"/>
      <c r="CI1228" s="130"/>
      <c r="CJ1228" s="130"/>
      <c r="CM1228" s="159">
        <f t="shared" si="674"/>
        <v>0</v>
      </c>
      <c r="CN1228" s="160">
        <f t="shared" si="675"/>
        <v>0</v>
      </c>
      <c r="CO1228" s="160">
        <f t="shared" si="676"/>
        <v>0</v>
      </c>
      <c r="CP1228" s="160">
        <f t="shared" si="677"/>
        <v>0</v>
      </c>
      <c r="CQ1228" s="160">
        <f t="shared" si="678"/>
        <v>0</v>
      </c>
      <c r="CR1228" s="160" t="str">
        <f t="shared" si="679"/>
        <v/>
      </c>
      <c r="CS1228" s="160" t="str">
        <f t="shared" si="680"/>
        <v/>
      </c>
      <c r="CT1228" s="160" t="str">
        <f t="shared" si="681"/>
        <v/>
      </c>
      <c r="CU1228" s="162" t="str">
        <f t="shared" si="682"/>
        <v/>
      </c>
      <c r="CV1228" s="162" t="str">
        <f t="shared" si="683"/>
        <v/>
      </c>
      <c r="CW1228" s="162" t="str">
        <f t="shared" si="684"/>
        <v/>
      </c>
      <c r="CX1228" s="162" t="str">
        <f t="shared" si="685"/>
        <v/>
      </c>
      <c r="CY1228" s="162" t="str">
        <f t="shared" si="686"/>
        <v/>
      </c>
      <c r="CZ1228" s="162" t="str">
        <f t="shared" si="687"/>
        <v/>
      </c>
      <c r="DA1228" s="163" t="str">
        <f t="shared" si="688"/>
        <v/>
      </c>
    </row>
    <row r="1229" spans="1:105" ht="16.5" x14ac:dyDescent="0.3">
      <c r="A1229" s="135"/>
      <c r="B1229" s="136"/>
      <c r="C1229" s="136"/>
      <c r="D1229" s="137"/>
      <c r="E1229" s="176"/>
      <c r="F1229" s="182"/>
      <c r="G1229" s="183"/>
      <c r="H1229" s="183"/>
      <c r="I1229" s="183"/>
      <c r="J1229" s="183"/>
      <c r="K1229" s="183"/>
      <c r="L1229" s="183"/>
      <c r="M1229" s="186"/>
      <c r="N1229" s="182"/>
      <c r="O1229" s="184"/>
      <c r="P1229" s="178"/>
      <c r="Q1229" s="118">
        <f t="shared" si="657"/>
        <v>0</v>
      </c>
      <c r="R1229" s="3"/>
      <c r="S1229" s="3"/>
      <c r="T1229" s="4"/>
      <c r="U1229" s="4"/>
      <c r="V1229" s="99">
        <f t="shared" si="658"/>
        <v>0</v>
      </c>
      <c r="W1229" s="161"/>
      <c r="X1229" s="138"/>
      <c r="AH1229" s="158" t="str">
        <f t="array" ref="AH1229">IF(OR(AH$1=0, $A1229=""),"",SQRT((_xlfn.XLOOKUP(AH$1,$Z$2:$Z$16,$AA$2:$AA$16)-$T1229)^2+(_xlfn.XLOOKUP(AH$1,$Z$2:$Z$16,$AB$2:$AB$16)-$U1229)^2+(_xlfn.XLOOKUP(AH$1,$Z$2:$Z$16,$AC$2:$AC$16-$V1229)^2)))</f>
        <v/>
      </c>
      <c r="AI1229" s="140" t="str">
        <f t="array" ref="AI1229">IF(OR(AI$1=0, $A1229=""),"",SQRT((_xlfn.XLOOKUP(AI$1,$Z$2:$Z$16,$AA$2:$AA$16)-$T1229)^2+(_xlfn.XLOOKUP(AI$1,$Z$2:$Z$16,$AB$2:$AB$16)-$U1229)^2+(_xlfn.XLOOKUP(AI$1,$Z$2:$Z$16,$AC$2:$AC$16-$V1229)^2)))</f>
        <v/>
      </c>
      <c r="AJ1229" s="140" t="str">
        <f t="array" ref="AJ1229">IF(OR(AJ$1=0, $A1229=""),"",SQRT((_xlfn.XLOOKUP(AJ$1,$Z$2:$Z$16,$AA$2:$AA$16)-$T1229)^2+(_xlfn.XLOOKUP(AJ$1,$Z$2:$Z$16,$AB$2:$AB$16)-$U1229)^2+(_xlfn.XLOOKUP(AJ$1,$Z$2:$Z$16,$AC$2:$AC$16-$V1229)^2)))</f>
        <v/>
      </c>
      <c r="AK1229" s="140" t="str">
        <f t="array" ref="AK1229">IF(OR(AK$1=0, $A1229=""),"",SQRT((_xlfn.XLOOKUP(AK$1,$Z$2:$Z$16,$AA$2:$AA$16)-$T1229)^2+(_xlfn.XLOOKUP(AK$1,$Z$2:$Z$16,$AB$2:$AB$16)-$U1229)^2+(_xlfn.XLOOKUP(AK$1,$Z$2:$Z$16,$AC$2:$AC$16-$V1229)^2)))</f>
        <v/>
      </c>
      <c r="AL1229" s="140" t="str">
        <f t="array" ref="AL1229">IF(OR(AL$1=0, $A1229=""),"",SQRT((_xlfn.XLOOKUP(AL$1,$Z$2:$Z$16,$AA$2:$AA$16)-$T1229)^2+(_xlfn.XLOOKUP(AL$1,$Z$2:$Z$16,$AB$2:$AB$16)-$U1229)^2+(_xlfn.XLOOKUP(AL$1,$Z$2:$Z$16,$AC$2:$AC$16-$V1229)^2)))</f>
        <v/>
      </c>
      <c r="AM1229" s="140" t="str">
        <f t="array" ref="AM1229">IF(OR(AM$1=0, $A1229=""),"",SQRT((_xlfn.XLOOKUP(AM$1,$Z$2:$Z$16,$AA$2:$AA$16)-$T1229)^2+(_xlfn.XLOOKUP(AM$1,$Z$2:$Z$16,$AB$2:$AB$16)-$U1229)^2+(_xlfn.XLOOKUP(AM$1,$Z$2:$Z$16,$AC$2:$AC$16-$V1229)^2)))</f>
        <v/>
      </c>
      <c r="AN1229" s="140" t="str">
        <f t="array" ref="AN1229">IF(OR(AN$1=0, $A1229=""),"",SQRT((_xlfn.XLOOKUP(AN$1,$Z$2:$Z$16,$AA$2:$AA$16)-$T1229)^2+(_xlfn.XLOOKUP(AN$1,$Z$2:$Z$16,$AB$2:$AB$16)-$U1229)^2+(_xlfn.XLOOKUP(AN$1,$Z$2:$Z$16,$AC$2:$AC$16-$V1229)^2)))</f>
        <v/>
      </c>
      <c r="AO1229" s="140" t="str">
        <f t="array" ref="AO1229">IF(OR(AO$1=0, $A1229=""),"",SQRT((_xlfn.XLOOKUP(AO$1,$Z$2:$Z$16,$AA$2:$AA$16)-$T1229)^2+(_xlfn.XLOOKUP(AO$1,$Z$2:$Z$16,$AB$2:$AB$16)-$U1229)^2+(_xlfn.XLOOKUP(AO$1,$Z$2:$Z$16,$AC$2:$AC$16-$V1229)^2)))</f>
        <v/>
      </c>
      <c r="AP1229" s="141" t="str">
        <f t="array" ref="AP1229">IF(OR(AP$1=0, $A1229=""),"",SQRT((_xlfn.XLOOKUP(AP$1,$Z$2:$Z$16,$AA$2:$AA$16)-$T1229)^2+(_xlfn.XLOOKUP(AP$1,$Z$2:$Z$16,$AB$2:$AB$16)-$U1229)^2+(_xlfn.XLOOKUP(AP$1,$Z$2:$Z$16,$AC$2:$AC$16-$V1229)^2)))</f>
        <v/>
      </c>
      <c r="AQ1229" s="141" t="str">
        <f t="array" ref="AQ1229">IF(OR(AQ$1=0, $A1229=""),"",SQRT((_xlfn.XLOOKUP(AQ$1,$Z$2:$Z$16,$AA$2:$AA$16)-$T1229)^2+(_xlfn.XLOOKUP(AQ$1,$Z$2:$Z$16,$AB$2:$AB$16)-$U1229)^2+(_xlfn.XLOOKUP(AQ$1,$Z$2:$Z$16,$AC$2:$AC$16-$V1229)^2)))</f>
        <v/>
      </c>
      <c r="AR1229" s="141" t="str">
        <f t="array" ref="AR1229">IF(OR(AR$1=0, $A1229=""),"",SQRT((_xlfn.XLOOKUP(AR$1,$Z$2:$Z$16,$AA$2:$AA$16)-$T1229)^2+(_xlfn.XLOOKUP(AR$1,$Z$2:$Z$16,$AB$2:$AB$16)-$U1229)^2+(_xlfn.XLOOKUP(AR$1,$Z$2:$Z$16,$AC$2:$AC$16-$V1229)^2)))</f>
        <v/>
      </c>
      <c r="AS1229" s="141" t="str">
        <f t="array" ref="AS1229">IF(OR(AS$1=0, $A1229=""),"",SQRT((_xlfn.XLOOKUP(AS$1,$Z$2:$Z$16,$AA$2:$AA$16)-$T1229)^2+(_xlfn.XLOOKUP(AS$1,$Z$2:$Z$16,$AB$2:$AB$16)-$U1229)^2+(_xlfn.XLOOKUP(AS$1,$Z$2:$Z$16,$AC$2:$AC$16-$V1229)^2)))</f>
        <v/>
      </c>
      <c r="AT1229" s="141" t="str">
        <f t="array" ref="AT1229">IF(OR(AT$1=0, $A1229=""),"",SQRT((_xlfn.XLOOKUP(AT$1,$Z$2:$Z$16,$AA$2:$AA$16)-$T1229)^2+(_xlfn.XLOOKUP(AT$1,$Z$2:$Z$16,$AB$2:$AB$16)-$U1229)^2+(_xlfn.XLOOKUP(AT$1,$Z$2:$Z$16,$AC$2:$AC$16-$V1229)^2)))</f>
        <v/>
      </c>
      <c r="AU1229" s="141" t="str">
        <f t="array" ref="AU1229">IF(OR(AU$1=0, $A1229=""),"",SQRT((_xlfn.XLOOKUP(AU$1,$Z$2:$Z$16,$AA$2:$AA$16)-$T1229)^2+(_xlfn.XLOOKUP(AU$1,$Z$2:$Z$16,$AB$2:$AB$16)-$U1229)^2+(_xlfn.XLOOKUP(AU$1,$Z$2:$Z$16,$AC$2:$AC$16-$V1229)^2)))</f>
        <v/>
      </c>
      <c r="AV1229" s="142" t="str">
        <f t="array" ref="AV1229">IF(OR(AV$1=0, $A1229=""),"",SQRT((_xlfn.XLOOKUP(AV$1,$Z$2:$Z$16,$AA$2:$AA$16)-$T1229)^2+(_xlfn.XLOOKUP(AV$1,$Z$2:$Z$16,$AB$2:$AB$16)-$U1229)^2+(_xlfn.XLOOKUP(AV$1,$Z$2:$Z$16,$AC$2:$AC$16-$V1229)^2)))</f>
        <v/>
      </c>
      <c r="AW1229" s="124"/>
      <c r="AX1229" s="124"/>
      <c r="AY1229" s="125">
        <f t="shared" si="659"/>
        <v>0</v>
      </c>
      <c r="AZ1229" s="143">
        <f t="shared" si="660"/>
        <v>0</v>
      </c>
      <c r="BA1229" s="143">
        <f t="shared" si="661"/>
        <v>0</v>
      </c>
      <c r="BB1229" s="143">
        <f t="shared" si="662"/>
        <v>0</v>
      </c>
      <c r="BC1229" s="143">
        <f t="shared" si="663"/>
        <v>0</v>
      </c>
      <c r="BD1229" s="143">
        <f t="shared" si="664"/>
        <v>0</v>
      </c>
      <c r="BE1229" s="143">
        <f t="shared" si="665"/>
        <v>0</v>
      </c>
      <c r="BF1229" s="143">
        <f t="shared" si="666"/>
        <v>0</v>
      </c>
      <c r="BG1229" s="144">
        <f t="shared" si="667"/>
        <v>0</v>
      </c>
      <c r="BH1229" s="144">
        <f t="shared" si="668"/>
        <v>0</v>
      </c>
      <c r="BI1229" s="144">
        <f t="shared" si="669"/>
        <v>0</v>
      </c>
      <c r="BJ1229" s="144">
        <f t="shared" si="670"/>
        <v>0</v>
      </c>
      <c r="BK1229" s="144">
        <f t="shared" si="671"/>
        <v>0</v>
      </c>
      <c r="BL1229" s="144">
        <f t="shared" si="672"/>
        <v>0</v>
      </c>
      <c r="BM1229" s="145">
        <f t="shared" si="673"/>
        <v>0</v>
      </c>
      <c r="BN1229" s="124"/>
      <c r="BO1229" s="124"/>
      <c r="BP1229" s="124"/>
      <c r="BQ1229" s="124"/>
      <c r="BR1229" s="124"/>
      <c r="BS1229" s="124"/>
      <c r="BT1229" s="124"/>
      <c r="BU1229" s="124"/>
      <c r="BV1229" s="130"/>
      <c r="BW1229" s="130"/>
      <c r="BX1229" s="130"/>
      <c r="BY1229" s="130"/>
      <c r="BZ1229" s="130"/>
      <c r="CA1229" s="130"/>
      <c r="CB1229" s="130"/>
      <c r="CC1229" s="130"/>
      <c r="CD1229" s="130"/>
      <c r="CE1229" s="130"/>
      <c r="CF1229" s="130"/>
      <c r="CG1229" s="130"/>
      <c r="CH1229" s="130"/>
      <c r="CI1229" s="130"/>
      <c r="CJ1229" s="130"/>
      <c r="CM1229" s="159">
        <f t="shared" si="674"/>
        <v>0</v>
      </c>
      <c r="CN1229" s="160">
        <f t="shared" si="675"/>
        <v>0</v>
      </c>
      <c r="CO1229" s="160">
        <f t="shared" si="676"/>
        <v>0</v>
      </c>
      <c r="CP1229" s="160">
        <f t="shared" si="677"/>
        <v>0</v>
      </c>
      <c r="CQ1229" s="160">
        <f t="shared" si="678"/>
        <v>0</v>
      </c>
      <c r="CR1229" s="160" t="str">
        <f t="shared" si="679"/>
        <v/>
      </c>
      <c r="CS1229" s="160" t="str">
        <f t="shared" si="680"/>
        <v/>
      </c>
      <c r="CT1229" s="160" t="str">
        <f t="shared" si="681"/>
        <v/>
      </c>
      <c r="CU1229" s="162" t="str">
        <f t="shared" si="682"/>
        <v/>
      </c>
      <c r="CV1229" s="162" t="str">
        <f t="shared" si="683"/>
        <v/>
      </c>
      <c r="CW1229" s="162" t="str">
        <f t="shared" si="684"/>
        <v/>
      </c>
      <c r="CX1229" s="162" t="str">
        <f t="shared" si="685"/>
        <v/>
      </c>
      <c r="CY1229" s="162" t="str">
        <f t="shared" si="686"/>
        <v/>
      </c>
      <c r="CZ1229" s="162" t="str">
        <f t="shared" si="687"/>
        <v/>
      </c>
      <c r="DA1229" s="163" t="str">
        <f t="shared" si="688"/>
        <v/>
      </c>
    </row>
    <row r="1230" spans="1:105" ht="16.5" x14ac:dyDescent="0.3">
      <c r="A1230" s="135"/>
      <c r="B1230" s="136"/>
      <c r="C1230" s="136"/>
      <c r="D1230" s="137"/>
      <c r="E1230" s="176"/>
      <c r="F1230" s="182"/>
      <c r="G1230" s="183"/>
      <c r="H1230" s="183"/>
      <c r="I1230" s="183"/>
      <c r="J1230" s="183"/>
      <c r="K1230" s="183"/>
      <c r="L1230" s="183"/>
      <c r="M1230" s="186"/>
      <c r="N1230" s="182"/>
      <c r="O1230" s="184"/>
      <c r="P1230" s="178"/>
      <c r="Q1230" s="118">
        <f t="shared" si="657"/>
        <v>0</v>
      </c>
      <c r="R1230" s="3"/>
      <c r="S1230" s="3"/>
      <c r="T1230" s="4"/>
      <c r="U1230" s="4"/>
      <c r="V1230" s="99">
        <f t="shared" si="658"/>
        <v>0</v>
      </c>
      <c r="W1230" s="161"/>
      <c r="X1230" s="138"/>
      <c r="AH1230" s="158" t="str">
        <f t="array" ref="AH1230">IF(OR(AH$1=0, $A1230=""),"",SQRT((_xlfn.XLOOKUP(AH$1,$Z$2:$Z$16,$AA$2:$AA$16)-$T1230)^2+(_xlfn.XLOOKUP(AH$1,$Z$2:$Z$16,$AB$2:$AB$16)-$U1230)^2+(_xlfn.XLOOKUP(AH$1,$Z$2:$Z$16,$AC$2:$AC$16-$V1230)^2)))</f>
        <v/>
      </c>
      <c r="AI1230" s="140" t="str">
        <f t="array" ref="AI1230">IF(OR(AI$1=0, $A1230=""),"",SQRT((_xlfn.XLOOKUP(AI$1,$Z$2:$Z$16,$AA$2:$AA$16)-$T1230)^2+(_xlfn.XLOOKUP(AI$1,$Z$2:$Z$16,$AB$2:$AB$16)-$U1230)^2+(_xlfn.XLOOKUP(AI$1,$Z$2:$Z$16,$AC$2:$AC$16-$V1230)^2)))</f>
        <v/>
      </c>
      <c r="AJ1230" s="140" t="str">
        <f t="array" ref="AJ1230">IF(OR(AJ$1=0, $A1230=""),"",SQRT((_xlfn.XLOOKUP(AJ$1,$Z$2:$Z$16,$AA$2:$AA$16)-$T1230)^2+(_xlfn.XLOOKUP(AJ$1,$Z$2:$Z$16,$AB$2:$AB$16)-$U1230)^2+(_xlfn.XLOOKUP(AJ$1,$Z$2:$Z$16,$AC$2:$AC$16-$V1230)^2)))</f>
        <v/>
      </c>
      <c r="AK1230" s="140" t="str">
        <f t="array" ref="AK1230">IF(OR(AK$1=0, $A1230=""),"",SQRT((_xlfn.XLOOKUP(AK$1,$Z$2:$Z$16,$AA$2:$AA$16)-$T1230)^2+(_xlfn.XLOOKUP(AK$1,$Z$2:$Z$16,$AB$2:$AB$16)-$U1230)^2+(_xlfn.XLOOKUP(AK$1,$Z$2:$Z$16,$AC$2:$AC$16-$V1230)^2)))</f>
        <v/>
      </c>
      <c r="AL1230" s="140" t="str">
        <f t="array" ref="AL1230">IF(OR(AL$1=0, $A1230=""),"",SQRT((_xlfn.XLOOKUP(AL$1,$Z$2:$Z$16,$AA$2:$AA$16)-$T1230)^2+(_xlfn.XLOOKUP(AL$1,$Z$2:$Z$16,$AB$2:$AB$16)-$U1230)^2+(_xlfn.XLOOKUP(AL$1,$Z$2:$Z$16,$AC$2:$AC$16-$V1230)^2)))</f>
        <v/>
      </c>
      <c r="AM1230" s="140" t="str">
        <f t="array" ref="AM1230">IF(OR(AM$1=0, $A1230=""),"",SQRT((_xlfn.XLOOKUP(AM$1,$Z$2:$Z$16,$AA$2:$AA$16)-$T1230)^2+(_xlfn.XLOOKUP(AM$1,$Z$2:$Z$16,$AB$2:$AB$16)-$U1230)^2+(_xlfn.XLOOKUP(AM$1,$Z$2:$Z$16,$AC$2:$AC$16-$V1230)^2)))</f>
        <v/>
      </c>
      <c r="AN1230" s="140" t="str">
        <f t="array" ref="AN1230">IF(OR(AN$1=0, $A1230=""),"",SQRT((_xlfn.XLOOKUP(AN$1,$Z$2:$Z$16,$AA$2:$AA$16)-$T1230)^2+(_xlfn.XLOOKUP(AN$1,$Z$2:$Z$16,$AB$2:$AB$16)-$U1230)^2+(_xlfn.XLOOKUP(AN$1,$Z$2:$Z$16,$AC$2:$AC$16-$V1230)^2)))</f>
        <v/>
      </c>
      <c r="AO1230" s="140" t="str">
        <f t="array" ref="AO1230">IF(OR(AO$1=0, $A1230=""),"",SQRT((_xlfn.XLOOKUP(AO$1,$Z$2:$Z$16,$AA$2:$AA$16)-$T1230)^2+(_xlfn.XLOOKUP(AO$1,$Z$2:$Z$16,$AB$2:$AB$16)-$U1230)^2+(_xlfn.XLOOKUP(AO$1,$Z$2:$Z$16,$AC$2:$AC$16-$V1230)^2)))</f>
        <v/>
      </c>
      <c r="AP1230" s="141" t="str">
        <f t="array" ref="AP1230">IF(OR(AP$1=0, $A1230=""),"",SQRT((_xlfn.XLOOKUP(AP$1,$Z$2:$Z$16,$AA$2:$AA$16)-$T1230)^2+(_xlfn.XLOOKUP(AP$1,$Z$2:$Z$16,$AB$2:$AB$16)-$U1230)^2+(_xlfn.XLOOKUP(AP$1,$Z$2:$Z$16,$AC$2:$AC$16-$V1230)^2)))</f>
        <v/>
      </c>
      <c r="AQ1230" s="141" t="str">
        <f t="array" ref="AQ1230">IF(OR(AQ$1=0, $A1230=""),"",SQRT((_xlfn.XLOOKUP(AQ$1,$Z$2:$Z$16,$AA$2:$AA$16)-$T1230)^2+(_xlfn.XLOOKUP(AQ$1,$Z$2:$Z$16,$AB$2:$AB$16)-$U1230)^2+(_xlfn.XLOOKUP(AQ$1,$Z$2:$Z$16,$AC$2:$AC$16-$V1230)^2)))</f>
        <v/>
      </c>
      <c r="AR1230" s="141" t="str">
        <f t="array" ref="AR1230">IF(OR(AR$1=0, $A1230=""),"",SQRT((_xlfn.XLOOKUP(AR$1,$Z$2:$Z$16,$AA$2:$AA$16)-$T1230)^2+(_xlfn.XLOOKUP(AR$1,$Z$2:$Z$16,$AB$2:$AB$16)-$U1230)^2+(_xlfn.XLOOKUP(AR$1,$Z$2:$Z$16,$AC$2:$AC$16-$V1230)^2)))</f>
        <v/>
      </c>
      <c r="AS1230" s="141" t="str">
        <f t="array" ref="AS1230">IF(OR(AS$1=0, $A1230=""),"",SQRT((_xlfn.XLOOKUP(AS$1,$Z$2:$Z$16,$AA$2:$AA$16)-$T1230)^2+(_xlfn.XLOOKUP(AS$1,$Z$2:$Z$16,$AB$2:$AB$16)-$U1230)^2+(_xlfn.XLOOKUP(AS$1,$Z$2:$Z$16,$AC$2:$AC$16-$V1230)^2)))</f>
        <v/>
      </c>
      <c r="AT1230" s="141" t="str">
        <f t="array" ref="AT1230">IF(OR(AT$1=0, $A1230=""),"",SQRT((_xlfn.XLOOKUP(AT$1,$Z$2:$Z$16,$AA$2:$AA$16)-$T1230)^2+(_xlfn.XLOOKUP(AT$1,$Z$2:$Z$16,$AB$2:$AB$16)-$U1230)^2+(_xlfn.XLOOKUP(AT$1,$Z$2:$Z$16,$AC$2:$AC$16-$V1230)^2)))</f>
        <v/>
      </c>
      <c r="AU1230" s="141" t="str">
        <f t="array" ref="AU1230">IF(OR(AU$1=0, $A1230=""),"",SQRT((_xlfn.XLOOKUP(AU$1,$Z$2:$Z$16,$AA$2:$AA$16)-$T1230)^2+(_xlfn.XLOOKUP(AU$1,$Z$2:$Z$16,$AB$2:$AB$16)-$U1230)^2+(_xlfn.XLOOKUP(AU$1,$Z$2:$Z$16,$AC$2:$AC$16-$V1230)^2)))</f>
        <v/>
      </c>
      <c r="AV1230" s="142" t="str">
        <f t="array" ref="AV1230">IF(OR(AV$1=0, $A1230=""),"",SQRT((_xlfn.XLOOKUP(AV$1,$Z$2:$Z$16,$AA$2:$AA$16)-$T1230)^2+(_xlfn.XLOOKUP(AV$1,$Z$2:$Z$16,$AB$2:$AB$16)-$U1230)^2+(_xlfn.XLOOKUP(AV$1,$Z$2:$Z$16,$AC$2:$AC$16-$V1230)^2)))</f>
        <v/>
      </c>
      <c r="AW1230" s="124"/>
      <c r="AX1230" s="124"/>
      <c r="AY1230" s="125">
        <f t="shared" si="659"/>
        <v>0</v>
      </c>
      <c r="AZ1230" s="143">
        <f t="shared" si="660"/>
        <v>0</v>
      </c>
      <c r="BA1230" s="143">
        <f t="shared" si="661"/>
        <v>0</v>
      </c>
      <c r="BB1230" s="143">
        <f t="shared" si="662"/>
        <v>0</v>
      </c>
      <c r="BC1230" s="143">
        <f t="shared" si="663"/>
        <v>0</v>
      </c>
      <c r="BD1230" s="143">
        <f t="shared" si="664"/>
        <v>0</v>
      </c>
      <c r="BE1230" s="143">
        <f t="shared" si="665"/>
        <v>0</v>
      </c>
      <c r="BF1230" s="143">
        <f t="shared" si="666"/>
        <v>0</v>
      </c>
      <c r="BG1230" s="144">
        <f t="shared" si="667"/>
        <v>0</v>
      </c>
      <c r="BH1230" s="144">
        <f t="shared" si="668"/>
        <v>0</v>
      </c>
      <c r="BI1230" s="144">
        <f t="shared" si="669"/>
        <v>0</v>
      </c>
      <c r="BJ1230" s="144">
        <f t="shared" si="670"/>
        <v>0</v>
      </c>
      <c r="BK1230" s="144">
        <f t="shared" si="671"/>
        <v>0</v>
      </c>
      <c r="BL1230" s="144">
        <f t="shared" si="672"/>
        <v>0</v>
      </c>
      <c r="BM1230" s="145">
        <f t="shared" si="673"/>
        <v>0</v>
      </c>
      <c r="BN1230" s="124"/>
      <c r="BO1230" s="124"/>
      <c r="BP1230" s="124"/>
      <c r="BQ1230" s="124"/>
      <c r="BR1230" s="124"/>
      <c r="BS1230" s="124"/>
      <c r="BT1230" s="124"/>
      <c r="BU1230" s="124"/>
      <c r="BV1230" s="130"/>
      <c r="BW1230" s="130"/>
      <c r="BX1230" s="130"/>
      <c r="BY1230" s="130"/>
      <c r="BZ1230" s="130"/>
      <c r="CA1230" s="130"/>
      <c r="CB1230" s="130"/>
      <c r="CC1230" s="130"/>
      <c r="CD1230" s="130"/>
      <c r="CE1230" s="130"/>
      <c r="CF1230" s="130"/>
      <c r="CG1230" s="130"/>
      <c r="CH1230" s="130"/>
      <c r="CI1230" s="130"/>
      <c r="CJ1230" s="130"/>
      <c r="CM1230" s="159">
        <f t="shared" si="674"/>
        <v>0</v>
      </c>
      <c r="CN1230" s="160">
        <f t="shared" si="675"/>
        <v>0</v>
      </c>
      <c r="CO1230" s="160">
        <f t="shared" si="676"/>
        <v>0</v>
      </c>
      <c r="CP1230" s="160">
        <f t="shared" si="677"/>
        <v>0</v>
      </c>
      <c r="CQ1230" s="160">
        <f t="shared" si="678"/>
        <v>0</v>
      </c>
      <c r="CR1230" s="160" t="str">
        <f t="shared" si="679"/>
        <v/>
      </c>
      <c r="CS1230" s="160" t="str">
        <f t="shared" si="680"/>
        <v/>
      </c>
      <c r="CT1230" s="160" t="str">
        <f t="shared" si="681"/>
        <v/>
      </c>
      <c r="CU1230" s="162" t="str">
        <f t="shared" si="682"/>
        <v/>
      </c>
      <c r="CV1230" s="162" t="str">
        <f t="shared" si="683"/>
        <v/>
      </c>
      <c r="CW1230" s="162" t="str">
        <f t="shared" si="684"/>
        <v/>
      </c>
      <c r="CX1230" s="162" t="str">
        <f t="shared" si="685"/>
        <v/>
      </c>
      <c r="CY1230" s="162" t="str">
        <f t="shared" si="686"/>
        <v/>
      </c>
      <c r="CZ1230" s="162" t="str">
        <f t="shared" si="687"/>
        <v/>
      </c>
      <c r="DA1230" s="163" t="str">
        <f t="shared" si="688"/>
        <v/>
      </c>
    </row>
    <row r="1231" spans="1:105" ht="16.5" x14ac:dyDescent="0.3">
      <c r="A1231" s="135"/>
      <c r="B1231" s="136"/>
      <c r="C1231" s="136"/>
      <c r="D1231" s="137"/>
      <c r="E1231" s="176"/>
      <c r="F1231" s="182"/>
      <c r="G1231" s="183"/>
      <c r="H1231" s="183"/>
      <c r="I1231" s="183"/>
      <c r="J1231" s="183"/>
      <c r="K1231" s="183"/>
      <c r="L1231" s="183"/>
      <c r="M1231" s="186"/>
      <c r="N1231" s="182"/>
      <c r="O1231" s="184"/>
      <c r="P1231" s="178"/>
      <c r="Q1231" s="118">
        <f t="shared" si="657"/>
        <v>0</v>
      </c>
      <c r="R1231" s="3"/>
      <c r="S1231" s="3"/>
      <c r="T1231" s="4"/>
      <c r="U1231" s="4"/>
      <c r="V1231" s="99">
        <f t="shared" si="658"/>
        <v>0</v>
      </c>
      <c r="W1231" s="161"/>
      <c r="X1231" s="138"/>
      <c r="AH1231" s="158" t="str">
        <f t="array" ref="AH1231">IF(OR(AH$1=0, $A1231=""),"",SQRT((_xlfn.XLOOKUP(AH$1,$Z$2:$Z$16,$AA$2:$AA$16)-$T1231)^2+(_xlfn.XLOOKUP(AH$1,$Z$2:$Z$16,$AB$2:$AB$16)-$U1231)^2+(_xlfn.XLOOKUP(AH$1,$Z$2:$Z$16,$AC$2:$AC$16-$V1231)^2)))</f>
        <v/>
      </c>
      <c r="AI1231" s="140" t="str">
        <f t="array" ref="AI1231">IF(OR(AI$1=0, $A1231=""),"",SQRT((_xlfn.XLOOKUP(AI$1,$Z$2:$Z$16,$AA$2:$AA$16)-$T1231)^2+(_xlfn.XLOOKUP(AI$1,$Z$2:$Z$16,$AB$2:$AB$16)-$U1231)^2+(_xlfn.XLOOKUP(AI$1,$Z$2:$Z$16,$AC$2:$AC$16-$V1231)^2)))</f>
        <v/>
      </c>
      <c r="AJ1231" s="140" t="str">
        <f t="array" ref="AJ1231">IF(OR(AJ$1=0, $A1231=""),"",SQRT((_xlfn.XLOOKUP(AJ$1,$Z$2:$Z$16,$AA$2:$AA$16)-$T1231)^2+(_xlfn.XLOOKUP(AJ$1,$Z$2:$Z$16,$AB$2:$AB$16)-$U1231)^2+(_xlfn.XLOOKUP(AJ$1,$Z$2:$Z$16,$AC$2:$AC$16-$V1231)^2)))</f>
        <v/>
      </c>
      <c r="AK1231" s="140" t="str">
        <f t="array" ref="AK1231">IF(OR(AK$1=0, $A1231=""),"",SQRT((_xlfn.XLOOKUP(AK$1,$Z$2:$Z$16,$AA$2:$AA$16)-$T1231)^2+(_xlfn.XLOOKUP(AK$1,$Z$2:$Z$16,$AB$2:$AB$16)-$U1231)^2+(_xlfn.XLOOKUP(AK$1,$Z$2:$Z$16,$AC$2:$AC$16-$V1231)^2)))</f>
        <v/>
      </c>
      <c r="AL1231" s="140" t="str">
        <f t="array" ref="AL1231">IF(OR(AL$1=0, $A1231=""),"",SQRT((_xlfn.XLOOKUP(AL$1,$Z$2:$Z$16,$AA$2:$AA$16)-$T1231)^2+(_xlfn.XLOOKUP(AL$1,$Z$2:$Z$16,$AB$2:$AB$16)-$U1231)^2+(_xlfn.XLOOKUP(AL$1,$Z$2:$Z$16,$AC$2:$AC$16-$V1231)^2)))</f>
        <v/>
      </c>
      <c r="AM1231" s="140" t="str">
        <f t="array" ref="AM1231">IF(OR(AM$1=0, $A1231=""),"",SQRT((_xlfn.XLOOKUP(AM$1,$Z$2:$Z$16,$AA$2:$AA$16)-$T1231)^2+(_xlfn.XLOOKUP(AM$1,$Z$2:$Z$16,$AB$2:$AB$16)-$U1231)^2+(_xlfn.XLOOKUP(AM$1,$Z$2:$Z$16,$AC$2:$AC$16-$V1231)^2)))</f>
        <v/>
      </c>
      <c r="AN1231" s="140" t="str">
        <f t="array" ref="AN1231">IF(OR(AN$1=0, $A1231=""),"",SQRT((_xlfn.XLOOKUP(AN$1,$Z$2:$Z$16,$AA$2:$AA$16)-$T1231)^2+(_xlfn.XLOOKUP(AN$1,$Z$2:$Z$16,$AB$2:$AB$16)-$U1231)^2+(_xlfn.XLOOKUP(AN$1,$Z$2:$Z$16,$AC$2:$AC$16-$V1231)^2)))</f>
        <v/>
      </c>
      <c r="AO1231" s="140" t="str">
        <f t="array" ref="AO1231">IF(OR(AO$1=0, $A1231=""),"",SQRT((_xlfn.XLOOKUP(AO$1,$Z$2:$Z$16,$AA$2:$AA$16)-$T1231)^2+(_xlfn.XLOOKUP(AO$1,$Z$2:$Z$16,$AB$2:$AB$16)-$U1231)^2+(_xlfn.XLOOKUP(AO$1,$Z$2:$Z$16,$AC$2:$AC$16-$V1231)^2)))</f>
        <v/>
      </c>
      <c r="AP1231" s="141" t="str">
        <f t="array" ref="AP1231">IF(OR(AP$1=0, $A1231=""),"",SQRT((_xlfn.XLOOKUP(AP$1,$Z$2:$Z$16,$AA$2:$AA$16)-$T1231)^2+(_xlfn.XLOOKUP(AP$1,$Z$2:$Z$16,$AB$2:$AB$16)-$U1231)^2+(_xlfn.XLOOKUP(AP$1,$Z$2:$Z$16,$AC$2:$AC$16-$V1231)^2)))</f>
        <v/>
      </c>
      <c r="AQ1231" s="141" t="str">
        <f t="array" ref="AQ1231">IF(OR(AQ$1=0, $A1231=""),"",SQRT((_xlfn.XLOOKUP(AQ$1,$Z$2:$Z$16,$AA$2:$AA$16)-$T1231)^2+(_xlfn.XLOOKUP(AQ$1,$Z$2:$Z$16,$AB$2:$AB$16)-$U1231)^2+(_xlfn.XLOOKUP(AQ$1,$Z$2:$Z$16,$AC$2:$AC$16-$V1231)^2)))</f>
        <v/>
      </c>
      <c r="AR1231" s="141" t="str">
        <f t="array" ref="AR1231">IF(OR(AR$1=0, $A1231=""),"",SQRT((_xlfn.XLOOKUP(AR$1,$Z$2:$Z$16,$AA$2:$AA$16)-$T1231)^2+(_xlfn.XLOOKUP(AR$1,$Z$2:$Z$16,$AB$2:$AB$16)-$U1231)^2+(_xlfn.XLOOKUP(AR$1,$Z$2:$Z$16,$AC$2:$AC$16-$V1231)^2)))</f>
        <v/>
      </c>
      <c r="AS1231" s="141" t="str">
        <f t="array" ref="AS1231">IF(OR(AS$1=0, $A1231=""),"",SQRT((_xlfn.XLOOKUP(AS$1,$Z$2:$Z$16,$AA$2:$AA$16)-$T1231)^2+(_xlfn.XLOOKUP(AS$1,$Z$2:$Z$16,$AB$2:$AB$16)-$U1231)^2+(_xlfn.XLOOKUP(AS$1,$Z$2:$Z$16,$AC$2:$AC$16-$V1231)^2)))</f>
        <v/>
      </c>
      <c r="AT1231" s="141" t="str">
        <f t="array" ref="AT1231">IF(OR(AT$1=0, $A1231=""),"",SQRT((_xlfn.XLOOKUP(AT$1,$Z$2:$Z$16,$AA$2:$AA$16)-$T1231)^2+(_xlfn.XLOOKUP(AT$1,$Z$2:$Z$16,$AB$2:$AB$16)-$U1231)^2+(_xlfn.XLOOKUP(AT$1,$Z$2:$Z$16,$AC$2:$AC$16-$V1231)^2)))</f>
        <v/>
      </c>
      <c r="AU1231" s="141" t="str">
        <f t="array" ref="AU1231">IF(OR(AU$1=0, $A1231=""),"",SQRT((_xlfn.XLOOKUP(AU$1,$Z$2:$Z$16,$AA$2:$AA$16)-$T1231)^2+(_xlfn.XLOOKUP(AU$1,$Z$2:$Z$16,$AB$2:$AB$16)-$U1231)^2+(_xlfn.XLOOKUP(AU$1,$Z$2:$Z$16,$AC$2:$AC$16-$V1231)^2)))</f>
        <v/>
      </c>
      <c r="AV1231" s="142" t="str">
        <f t="array" ref="AV1231">IF(OR(AV$1=0, $A1231=""),"",SQRT((_xlfn.XLOOKUP(AV$1,$Z$2:$Z$16,$AA$2:$AA$16)-$T1231)^2+(_xlfn.XLOOKUP(AV$1,$Z$2:$Z$16,$AB$2:$AB$16)-$U1231)^2+(_xlfn.XLOOKUP(AV$1,$Z$2:$Z$16,$AC$2:$AC$16-$V1231)^2)))</f>
        <v/>
      </c>
      <c r="AW1231" s="124"/>
      <c r="AX1231" s="124"/>
      <c r="AY1231" s="125">
        <f t="shared" si="659"/>
        <v>0</v>
      </c>
      <c r="AZ1231" s="143">
        <f t="shared" si="660"/>
        <v>0</v>
      </c>
      <c r="BA1231" s="143">
        <f t="shared" si="661"/>
        <v>0</v>
      </c>
      <c r="BB1231" s="143">
        <f t="shared" si="662"/>
        <v>0</v>
      </c>
      <c r="BC1231" s="143">
        <f t="shared" si="663"/>
        <v>0</v>
      </c>
      <c r="BD1231" s="143">
        <f t="shared" si="664"/>
        <v>0</v>
      </c>
      <c r="BE1231" s="143">
        <f t="shared" si="665"/>
        <v>0</v>
      </c>
      <c r="BF1231" s="143">
        <f t="shared" si="666"/>
        <v>0</v>
      </c>
      <c r="BG1231" s="144">
        <f t="shared" si="667"/>
        <v>0</v>
      </c>
      <c r="BH1231" s="144">
        <f t="shared" si="668"/>
        <v>0</v>
      </c>
      <c r="BI1231" s="144">
        <f t="shared" si="669"/>
        <v>0</v>
      </c>
      <c r="BJ1231" s="144">
        <f t="shared" si="670"/>
        <v>0</v>
      </c>
      <c r="BK1231" s="144">
        <f t="shared" si="671"/>
        <v>0</v>
      </c>
      <c r="BL1231" s="144">
        <f t="shared" si="672"/>
        <v>0</v>
      </c>
      <c r="BM1231" s="145">
        <f t="shared" si="673"/>
        <v>0</v>
      </c>
      <c r="BN1231" s="124"/>
      <c r="BO1231" s="124"/>
      <c r="BP1231" s="124"/>
      <c r="BQ1231" s="124"/>
      <c r="BR1231" s="124"/>
      <c r="BS1231" s="124"/>
      <c r="BT1231" s="124"/>
      <c r="BU1231" s="124"/>
      <c r="BV1231" s="130"/>
      <c r="BW1231" s="130"/>
      <c r="BX1231" s="130"/>
      <c r="BY1231" s="130"/>
      <c r="BZ1231" s="130"/>
      <c r="CA1231" s="130"/>
      <c r="CB1231" s="130"/>
      <c r="CC1231" s="130"/>
      <c r="CD1231" s="130"/>
      <c r="CE1231" s="130"/>
      <c r="CF1231" s="130"/>
      <c r="CG1231" s="130"/>
      <c r="CH1231" s="130"/>
      <c r="CI1231" s="130"/>
      <c r="CJ1231" s="130"/>
      <c r="CM1231" s="159">
        <f t="shared" si="674"/>
        <v>0</v>
      </c>
      <c r="CN1231" s="160">
        <f t="shared" si="675"/>
        <v>0</v>
      </c>
      <c r="CO1231" s="160">
        <f t="shared" si="676"/>
        <v>0</v>
      </c>
      <c r="CP1231" s="160">
        <f t="shared" si="677"/>
        <v>0</v>
      </c>
      <c r="CQ1231" s="160">
        <f t="shared" si="678"/>
        <v>0</v>
      </c>
      <c r="CR1231" s="160" t="str">
        <f t="shared" si="679"/>
        <v/>
      </c>
      <c r="CS1231" s="160" t="str">
        <f t="shared" si="680"/>
        <v/>
      </c>
      <c r="CT1231" s="160" t="str">
        <f t="shared" si="681"/>
        <v/>
      </c>
      <c r="CU1231" s="162" t="str">
        <f t="shared" si="682"/>
        <v/>
      </c>
      <c r="CV1231" s="162" t="str">
        <f t="shared" si="683"/>
        <v/>
      </c>
      <c r="CW1231" s="162" t="str">
        <f t="shared" si="684"/>
        <v/>
      </c>
      <c r="CX1231" s="162" t="str">
        <f t="shared" si="685"/>
        <v/>
      </c>
      <c r="CY1231" s="162" t="str">
        <f t="shared" si="686"/>
        <v/>
      </c>
      <c r="CZ1231" s="162" t="str">
        <f t="shared" si="687"/>
        <v/>
      </c>
      <c r="DA1231" s="163" t="str">
        <f t="shared" si="688"/>
        <v/>
      </c>
    </row>
    <row r="1232" spans="1:105" ht="16.5" x14ac:dyDescent="0.3">
      <c r="A1232" s="135"/>
      <c r="B1232" s="136"/>
      <c r="C1232" s="136"/>
      <c r="D1232" s="137"/>
      <c r="E1232" s="176"/>
      <c r="F1232" s="182"/>
      <c r="G1232" s="183"/>
      <c r="H1232" s="183"/>
      <c r="I1232" s="183"/>
      <c r="J1232" s="183"/>
      <c r="K1232" s="183"/>
      <c r="L1232" s="183"/>
      <c r="M1232" s="186"/>
      <c r="N1232" s="182"/>
      <c r="O1232" s="184"/>
      <c r="P1232" s="178"/>
      <c r="Q1232" s="118">
        <f t="shared" si="657"/>
        <v>0</v>
      </c>
      <c r="R1232" s="3"/>
      <c r="S1232" s="3"/>
      <c r="T1232" s="4"/>
      <c r="U1232" s="4"/>
      <c r="V1232" s="99">
        <f t="shared" si="658"/>
        <v>0</v>
      </c>
      <c r="W1232" s="161"/>
      <c r="X1232" s="138"/>
      <c r="AH1232" s="158" t="str">
        <f t="array" ref="AH1232">IF(OR(AH$1=0, $A1232=""),"",SQRT((_xlfn.XLOOKUP(AH$1,$Z$2:$Z$16,$AA$2:$AA$16)-$T1232)^2+(_xlfn.XLOOKUP(AH$1,$Z$2:$Z$16,$AB$2:$AB$16)-$U1232)^2+(_xlfn.XLOOKUP(AH$1,$Z$2:$Z$16,$AC$2:$AC$16-$V1232)^2)))</f>
        <v/>
      </c>
      <c r="AI1232" s="140" t="str">
        <f t="array" ref="AI1232">IF(OR(AI$1=0, $A1232=""),"",SQRT((_xlfn.XLOOKUP(AI$1,$Z$2:$Z$16,$AA$2:$AA$16)-$T1232)^2+(_xlfn.XLOOKUP(AI$1,$Z$2:$Z$16,$AB$2:$AB$16)-$U1232)^2+(_xlfn.XLOOKUP(AI$1,$Z$2:$Z$16,$AC$2:$AC$16-$V1232)^2)))</f>
        <v/>
      </c>
      <c r="AJ1232" s="140" t="str">
        <f t="array" ref="AJ1232">IF(OR(AJ$1=0, $A1232=""),"",SQRT((_xlfn.XLOOKUP(AJ$1,$Z$2:$Z$16,$AA$2:$AA$16)-$T1232)^2+(_xlfn.XLOOKUP(AJ$1,$Z$2:$Z$16,$AB$2:$AB$16)-$U1232)^2+(_xlfn.XLOOKUP(AJ$1,$Z$2:$Z$16,$AC$2:$AC$16-$V1232)^2)))</f>
        <v/>
      </c>
      <c r="AK1232" s="140" t="str">
        <f t="array" ref="AK1232">IF(OR(AK$1=0, $A1232=""),"",SQRT((_xlfn.XLOOKUP(AK$1,$Z$2:$Z$16,$AA$2:$AA$16)-$T1232)^2+(_xlfn.XLOOKUP(AK$1,$Z$2:$Z$16,$AB$2:$AB$16)-$U1232)^2+(_xlfn.XLOOKUP(AK$1,$Z$2:$Z$16,$AC$2:$AC$16-$V1232)^2)))</f>
        <v/>
      </c>
      <c r="AL1232" s="140" t="str">
        <f t="array" ref="AL1232">IF(OR(AL$1=0, $A1232=""),"",SQRT((_xlfn.XLOOKUP(AL$1,$Z$2:$Z$16,$AA$2:$AA$16)-$T1232)^2+(_xlfn.XLOOKUP(AL$1,$Z$2:$Z$16,$AB$2:$AB$16)-$U1232)^2+(_xlfn.XLOOKUP(AL$1,$Z$2:$Z$16,$AC$2:$AC$16-$V1232)^2)))</f>
        <v/>
      </c>
      <c r="AM1232" s="140" t="str">
        <f t="array" ref="AM1232">IF(OR(AM$1=0, $A1232=""),"",SQRT((_xlfn.XLOOKUP(AM$1,$Z$2:$Z$16,$AA$2:$AA$16)-$T1232)^2+(_xlfn.XLOOKUP(AM$1,$Z$2:$Z$16,$AB$2:$AB$16)-$U1232)^2+(_xlfn.XLOOKUP(AM$1,$Z$2:$Z$16,$AC$2:$AC$16-$V1232)^2)))</f>
        <v/>
      </c>
      <c r="AN1232" s="140" t="str">
        <f t="array" ref="AN1232">IF(OR(AN$1=0, $A1232=""),"",SQRT((_xlfn.XLOOKUP(AN$1,$Z$2:$Z$16,$AA$2:$AA$16)-$T1232)^2+(_xlfn.XLOOKUP(AN$1,$Z$2:$Z$16,$AB$2:$AB$16)-$U1232)^2+(_xlfn.XLOOKUP(AN$1,$Z$2:$Z$16,$AC$2:$AC$16-$V1232)^2)))</f>
        <v/>
      </c>
      <c r="AO1232" s="140" t="str">
        <f t="array" ref="AO1232">IF(OR(AO$1=0, $A1232=""),"",SQRT((_xlfn.XLOOKUP(AO$1,$Z$2:$Z$16,$AA$2:$AA$16)-$T1232)^2+(_xlfn.XLOOKUP(AO$1,$Z$2:$Z$16,$AB$2:$AB$16)-$U1232)^2+(_xlfn.XLOOKUP(AO$1,$Z$2:$Z$16,$AC$2:$AC$16-$V1232)^2)))</f>
        <v/>
      </c>
      <c r="AP1232" s="141" t="str">
        <f t="array" ref="AP1232">IF(OR(AP$1=0, $A1232=""),"",SQRT((_xlfn.XLOOKUP(AP$1,$Z$2:$Z$16,$AA$2:$AA$16)-$T1232)^2+(_xlfn.XLOOKUP(AP$1,$Z$2:$Z$16,$AB$2:$AB$16)-$U1232)^2+(_xlfn.XLOOKUP(AP$1,$Z$2:$Z$16,$AC$2:$AC$16-$V1232)^2)))</f>
        <v/>
      </c>
      <c r="AQ1232" s="141" t="str">
        <f t="array" ref="AQ1232">IF(OR(AQ$1=0, $A1232=""),"",SQRT((_xlfn.XLOOKUP(AQ$1,$Z$2:$Z$16,$AA$2:$AA$16)-$T1232)^2+(_xlfn.XLOOKUP(AQ$1,$Z$2:$Z$16,$AB$2:$AB$16)-$U1232)^2+(_xlfn.XLOOKUP(AQ$1,$Z$2:$Z$16,$AC$2:$AC$16-$V1232)^2)))</f>
        <v/>
      </c>
      <c r="AR1232" s="141" t="str">
        <f t="array" ref="AR1232">IF(OR(AR$1=0, $A1232=""),"",SQRT((_xlfn.XLOOKUP(AR$1,$Z$2:$Z$16,$AA$2:$AA$16)-$T1232)^2+(_xlfn.XLOOKUP(AR$1,$Z$2:$Z$16,$AB$2:$AB$16)-$U1232)^2+(_xlfn.XLOOKUP(AR$1,$Z$2:$Z$16,$AC$2:$AC$16-$V1232)^2)))</f>
        <v/>
      </c>
      <c r="AS1232" s="141" t="str">
        <f t="array" ref="AS1232">IF(OR(AS$1=0, $A1232=""),"",SQRT((_xlfn.XLOOKUP(AS$1,$Z$2:$Z$16,$AA$2:$AA$16)-$T1232)^2+(_xlfn.XLOOKUP(AS$1,$Z$2:$Z$16,$AB$2:$AB$16)-$U1232)^2+(_xlfn.XLOOKUP(AS$1,$Z$2:$Z$16,$AC$2:$AC$16-$V1232)^2)))</f>
        <v/>
      </c>
      <c r="AT1232" s="141" t="str">
        <f t="array" ref="AT1232">IF(OR(AT$1=0, $A1232=""),"",SQRT((_xlfn.XLOOKUP(AT$1,$Z$2:$Z$16,$AA$2:$AA$16)-$T1232)^2+(_xlfn.XLOOKUP(AT$1,$Z$2:$Z$16,$AB$2:$AB$16)-$U1232)^2+(_xlfn.XLOOKUP(AT$1,$Z$2:$Z$16,$AC$2:$AC$16-$V1232)^2)))</f>
        <v/>
      </c>
      <c r="AU1232" s="141" t="str">
        <f t="array" ref="AU1232">IF(OR(AU$1=0, $A1232=""),"",SQRT((_xlfn.XLOOKUP(AU$1,$Z$2:$Z$16,$AA$2:$AA$16)-$T1232)^2+(_xlfn.XLOOKUP(AU$1,$Z$2:$Z$16,$AB$2:$AB$16)-$U1232)^2+(_xlfn.XLOOKUP(AU$1,$Z$2:$Z$16,$AC$2:$AC$16-$V1232)^2)))</f>
        <v/>
      </c>
      <c r="AV1232" s="142" t="str">
        <f t="array" ref="AV1232">IF(OR(AV$1=0, $A1232=""),"",SQRT((_xlfn.XLOOKUP(AV$1,$Z$2:$Z$16,$AA$2:$AA$16)-$T1232)^2+(_xlfn.XLOOKUP(AV$1,$Z$2:$Z$16,$AB$2:$AB$16)-$U1232)^2+(_xlfn.XLOOKUP(AV$1,$Z$2:$Z$16,$AC$2:$AC$16-$V1232)^2)))</f>
        <v/>
      </c>
      <c r="AW1232" s="124"/>
      <c r="AX1232" s="124"/>
      <c r="AY1232" s="125">
        <f t="shared" si="659"/>
        <v>0</v>
      </c>
      <c r="AZ1232" s="143">
        <f t="shared" si="660"/>
        <v>0</v>
      </c>
      <c r="BA1232" s="143">
        <f t="shared" si="661"/>
        <v>0</v>
      </c>
      <c r="BB1232" s="143">
        <f t="shared" si="662"/>
        <v>0</v>
      </c>
      <c r="BC1232" s="143">
        <f t="shared" si="663"/>
        <v>0</v>
      </c>
      <c r="BD1232" s="143">
        <f t="shared" si="664"/>
        <v>0</v>
      </c>
      <c r="BE1232" s="143">
        <f t="shared" si="665"/>
        <v>0</v>
      </c>
      <c r="BF1232" s="143">
        <f t="shared" si="666"/>
        <v>0</v>
      </c>
      <c r="BG1232" s="144">
        <f t="shared" si="667"/>
        <v>0</v>
      </c>
      <c r="BH1232" s="144">
        <f t="shared" si="668"/>
        <v>0</v>
      </c>
      <c r="BI1232" s="144">
        <f t="shared" si="669"/>
        <v>0</v>
      </c>
      <c r="BJ1232" s="144">
        <f t="shared" si="670"/>
        <v>0</v>
      </c>
      <c r="BK1232" s="144">
        <f t="shared" si="671"/>
        <v>0</v>
      </c>
      <c r="BL1232" s="144">
        <f t="shared" si="672"/>
        <v>0</v>
      </c>
      <c r="BM1232" s="145">
        <f t="shared" si="673"/>
        <v>0</v>
      </c>
      <c r="BN1232" s="124"/>
      <c r="BO1232" s="124"/>
      <c r="BP1232" s="124"/>
      <c r="BQ1232" s="124"/>
      <c r="BR1232" s="124"/>
      <c r="BS1232" s="124"/>
      <c r="BT1232" s="124"/>
      <c r="BU1232" s="124"/>
      <c r="BV1232" s="130"/>
      <c r="BW1232" s="130"/>
      <c r="BX1232" s="130"/>
      <c r="BY1232" s="130"/>
      <c r="BZ1232" s="130"/>
      <c r="CA1232" s="130"/>
      <c r="CB1232" s="130"/>
      <c r="CC1232" s="130"/>
      <c r="CD1232" s="130"/>
      <c r="CE1232" s="130"/>
      <c r="CF1232" s="130"/>
      <c r="CG1232" s="130"/>
      <c r="CH1232" s="130"/>
      <c r="CI1232" s="130"/>
      <c r="CJ1232" s="130"/>
      <c r="CM1232" s="159">
        <f t="shared" si="674"/>
        <v>0</v>
      </c>
      <c r="CN1232" s="160">
        <f t="shared" si="675"/>
        <v>0</v>
      </c>
      <c r="CO1232" s="160">
        <f t="shared" si="676"/>
        <v>0</v>
      </c>
      <c r="CP1232" s="160">
        <f t="shared" si="677"/>
        <v>0</v>
      </c>
      <c r="CQ1232" s="160">
        <f t="shared" si="678"/>
        <v>0</v>
      </c>
      <c r="CR1232" s="160" t="str">
        <f t="shared" si="679"/>
        <v/>
      </c>
      <c r="CS1232" s="160" t="str">
        <f t="shared" si="680"/>
        <v/>
      </c>
      <c r="CT1232" s="160" t="str">
        <f t="shared" si="681"/>
        <v/>
      </c>
      <c r="CU1232" s="162" t="str">
        <f t="shared" si="682"/>
        <v/>
      </c>
      <c r="CV1232" s="162" t="str">
        <f t="shared" si="683"/>
        <v/>
      </c>
      <c r="CW1232" s="162" t="str">
        <f t="shared" si="684"/>
        <v/>
      </c>
      <c r="CX1232" s="162" t="str">
        <f t="shared" si="685"/>
        <v/>
      </c>
      <c r="CY1232" s="162" t="str">
        <f t="shared" si="686"/>
        <v/>
      </c>
      <c r="CZ1232" s="162" t="str">
        <f t="shared" si="687"/>
        <v/>
      </c>
      <c r="DA1232" s="163" t="str">
        <f t="shared" si="688"/>
        <v/>
      </c>
    </row>
    <row r="1233" spans="1:105" ht="16.5" x14ac:dyDescent="0.3">
      <c r="A1233" s="135"/>
      <c r="B1233" s="136"/>
      <c r="C1233" s="136"/>
      <c r="D1233" s="137"/>
      <c r="E1233" s="176"/>
      <c r="F1233" s="182"/>
      <c r="G1233" s="183"/>
      <c r="H1233" s="183"/>
      <c r="I1233" s="183"/>
      <c r="J1233" s="183"/>
      <c r="K1233" s="183"/>
      <c r="L1233" s="183"/>
      <c r="M1233" s="186"/>
      <c r="N1233" s="182"/>
      <c r="O1233" s="184"/>
      <c r="P1233" s="178"/>
      <c r="Q1233" s="118">
        <f t="shared" si="657"/>
        <v>0</v>
      </c>
      <c r="R1233" s="3"/>
      <c r="S1233" s="3"/>
      <c r="T1233" s="4"/>
      <c r="U1233" s="4"/>
      <c r="V1233" s="99">
        <f t="shared" si="658"/>
        <v>0</v>
      </c>
      <c r="W1233" s="161"/>
      <c r="X1233" s="138"/>
      <c r="AH1233" s="158" t="str">
        <f t="array" ref="AH1233">IF(OR(AH$1=0, $A1233=""),"",SQRT((_xlfn.XLOOKUP(AH$1,$Z$2:$Z$16,$AA$2:$AA$16)-$T1233)^2+(_xlfn.XLOOKUP(AH$1,$Z$2:$Z$16,$AB$2:$AB$16)-$U1233)^2+(_xlfn.XLOOKUP(AH$1,$Z$2:$Z$16,$AC$2:$AC$16-$V1233)^2)))</f>
        <v/>
      </c>
      <c r="AI1233" s="140" t="str">
        <f t="array" ref="AI1233">IF(OR(AI$1=0, $A1233=""),"",SQRT((_xlfn.XLOOKUP(AI$1,$Z$2:$Z$16,$AA$2:$AA$16)-$T1233)^2+(_xlfn.XLOOKUP(AI$1,$Z$2:$Z$16,$AB$2:$AB$16)-$U1233)^2+(_xlfn.XLOOKUP(AI$1,$Z$2:$Z$16,$AC$2:$AC$16-$V1233)^2)))</f>
        <v/>
      </c>
      <c r="AJ1233" s="140" t="str">
        <f t="array" ref="AJ1233">IF(OR(AJ$1=0, $A1233=""),"",SQRT((_xlfn.XLOOKUP(AJ$1,$Z$2:$Z$16,$AA$2:$AA$16)-$T1233)^2+(_xlfn.XLOOKUP(AJ$1,$Z$2:$Z$16,$AB$2:$AB$16)-$U1233)^2+(_xlfn.XLOOKUP(AJ$1,$Z$2:$Z$16,$AC$2:$AC$16-$V1233)^2)))</f>
        <v/>
      </c>
      <c r="AK1233" s="140" t="str">
        <f t="array" ref="AK1233">IF(OR(AK$1=0, $A1233=""),"",SQRT((_xlfn.XLOOKUP(AK$1,$Z$2:$Z$16,$AA$2:$AA$16)-$T1233)^2+(_xlfn.XLOOKUP(AK$1,$Z$2:$Z$16,$AB$2:$AB$16)-$U1233)^2+(_xlfn.XLOOKUP(AK$1,$Z$2:$Z$16,$AC$2:$AC$16-$V1233)^2)))</f>
        <v/>
      </c>
      <c r="AL1233" s="140" t="str">
        <f t="array" ref="AL1233">IF(OR(AL$1=0, $A1233=""),"",SQRT((_xlfn.XLOOKUP(AL$1,$Z$2:$Z$16,$AA$2:$AA$16)-$T1233)^2+(_xlfn.XLOOKUP(AL$1,$Z$2:$Z$16,$AB$2:$AB$16)-$U1233)^2+(_xlfn.XLOOKUP(AL$1,$Z$2:$Z$16,$AC$2:$AC$16-$V1233)^2)))</f>
        <v/>
      </c>
      <c r="AM1233" s="140" t="str">
        <f t="array" ref="AM1233">IF(OR(AM$1=0, $A1233=""),"",SQRT((_xlfn.XLOOKUP(AM$1,$Z$2:$Z$16,$AA$2:$AA$16)-$T1233)^2+(_xlfn.XLOOKUP(AM$1,$Z$2:$Z$16,$AB$2:$AB$16)-$U1233)^2+(_xlfn.XLOOKUP(AM$1,$Z$2:$Z$16,$AC$2:$AC$16-$V1233)^2)))</f>
        <v/>
      </c>
      <c r="AN1233" s="140" t="str">
        <f t="array" ref="AN1233">IF(OR(AN$1=0, $A1233=""),"",SQRT((_xlfn.XLOOKUP(AN$1,$Z$2:$Z$16,$AA$2:$AA$16)-$T1233)^2+(_xlfn.XLOOKUP(AN$1,$Z$2:$Z$16,$AB$2:$AB$16)-$U1233)^2+(_xlfn.XLOOKUP(AN$1,$Z$2:$Z$16,$AC$2:$AC$16-$V1233)^2)))</f>
        <v/>
      </c>
      <c r="AO1233" s="140" t="str">
        <f t="array" ref="AO1233">IF(OR(AO$1=0, $A1233=""),"",SQRT((_xlfn.XLOOKUP(AO$1,$Z$2:$Z$16,$AA$2:$AA$16)-$T1233)^2+(_xlfn.XLOOKUP(AO$1,$Z$2:$Z$16,$AB$2:$AB$16)-$U1233)^2+(_xlfn.XLOOKUP(AO$1,$Z$2:$Z$16,$AC$2:$AC$16-$V1233)^2)))</f>
        <v/>
      </c>
      <c r="AP1233" s="141" t="str">
        <f t="array" ref="AP1233">IF(OR(AP$1=0, $A1233=""),"",SQRT((_xlfn.XLOOKUP(AP$1,$Z$2:$Z$16,$AA$2:$AA$16)-$T1233)^2+(_xlfn.XLOOKUP(AP$1,$Z$2:$Z$16,$AB$2:$AB$16)-$U1233)^2+(_xlfn.XLOOKUP(AP$1,$Z$2:$Z$16,$AC$2:$AC$16-$V1233)^2)))</f>
        <v/>
      </c>
      <c r="AQ1233" s="141" t="str">
        <f t="array" ref="AQ1233">IF(OR(AQ$1=0, $A1233=""),"",SQRT((_xlfn.XLOOKUP(AQ$1,$Z$2:$Z$16,$AA$2:$AA$16)-$T1233)^2+(_xlfn.XLOOKUP(AQ$1,$Z$2:$Z$16,$AB$2:$AB$16)-$U1233)^2+(_xlfn.XLOOKUP(AQ$1,$Z$2:$Z$16,$AC$2:$AC$16-$V1233)^2)))</f>
        <v/>
      </c>
      <c r="AR1233" s="141" t="str">
        <f t="array" ref="AR1233">IF(OR(AR$1=0, $A1233=""),"",SQRT((_xlfn.XLOOKUP(AR$1,$Z$2:$Z$16,$AA$2:$AA$16)-$T1233)^2+(_xlfn.XLOOKUP(AR$1,$Z$2:$Z$16,$AB$2:$AB$16)-$U1233)^2+(_xlfn.XLOOKUP(AR$1,$Z$2:$Z$16,$AC$2:$AC$16-$V1233)^2)))</f>
        <v/>
      </c>
      <c r="AS1233" s="141" t="str">
        <f t="array" ref="AS1233">IF(OR(AS$1=0, $A1233=""),"",SQRT((_xlfn.XLOOKUP(AS$1,$Z$2:$Z$16,$AA$2:$AA$16)-$T1233)^2+(_xlfn.XLOOKUP(AS$1,$Z$2:$Z$16,$AB$2:$AB$16)-$U1233)^2+(_xlfn.XLOOKUP(AS$1,$Z$2:$Z$16,$AC$2:$AC$16-$V1233)^2)))</f>
        <v/>
      </c>
      <c r="AT1233" s="141" t="str">
        <f t="array" ref="AT1233">IF(OR(AT$1=0, $A1233=""),"",SQRT((_xlfn.XLOOKUP(AT$1,$Z$2:$Z$16,$AA$2:$AA$16)-$T1233)^2+(_xlfn.XLOOKUP(AT$1,$Z$2:$Z$16,$AB$2:$AB$16)-$U1233)^2+(_xlfn.XLOOKUP(AT$1,$Z$2:$Z$16,$AC$2:$AC$16-$V1233)^2)))</f>
        <v/>
      </c>
      <c r="AU1233" s="141" t="str">
        <f t="array" ref="AU1233">IF(OR(AU$1=0, $A1233=""),"",SQRT((_xlfn.XLOOKUP(AU$1,$Z$2:$Z$16,$AA$2:$AA$16)-$T1233)^2+(_xlfn.XLOOKUP(AU$1,$Z$2:$Z$16,$AB$2:$AB$16)-$U1233)^2+(_xlfn.XLOOKUP(AU$1,$Z$2:$Z$16,$AC$2:$AC$16-$V1233)^2)))</f>
        <v/>
      </c>
      <c r="AV1233" s="142" t="str">
        <f t="array" ref="AV1233">IF(OR(AV$1=0, $A1233=""),"",SQRT((_xlfn.XLOOKUP(AV$1,$Z$2:$Z$16,$AA$2:$AA$16)-$T1233)^2+(_xlfn.XLOOKUP(AV$1,$Z$2:$Z$16,$AB$2:$AB$16)-$U1233)^2+(_xlfn.XLOOKUP(AV$1,$Z$2:$Z$16,$AC$2:$AC$16-$V1233)^2)))</f>
        <v/>
      </c>
      <c r="AW1233" s="124"/>
      <c r="AX1233" s="124"/>
      <c r="AY1233" s="125">
        <f t="shared" si="659"/>
        <v>0</v>
      </c>
      <c r="AZ1233" s="143">
        <f t="shared" si="660"/>
        <v>0</v>
      </c>
      <c r="BA1233" s="143">
        <f t="shared" si="661"/>
        <v>0</v>
      </c>
      <c r="BB1233" s="143">
        <f t="shared" si="662"/>
        <v>0</v>
      </c>
      <c r="BC1233" s="143">
        <f t="shared" si="663"/>
        <v>0</v>
      </c>
      <c r="BD1233" s="143">
        <f t="shared" si="664"/>
        <v>0</v>
      </c>
      <c r="BE1233" s="143">
        <f t="shared" si="665"/>
        <v>0</v>
      </c>
      <c r="BF1233" s="143">
        <f t="shared" si="666"/>
        <v>0</v>
      </c>
      <c r="BG1233" s="144">
        <f t="shared" si="667"/>
        <v>0</v>
      </c>
      <c r="BH1233" s="144">
        <f t="shared" si="668"/>
        <v>0</v>
      </c>
      <c r="BI1233" s="144">
        <f t="shared" si="669"/>
        <v>0</v>
      </c>
      <c r="BJ1233" s="144">
        <f t="shared" si="670"/>
        <v>0</v>
      </c>
      <c r="BK1233" s="144">
        <f t="shared" si="671"/>
        <v>0</v>
      </c>
      <c r="BL1233" s="144">
        <f t="shared" si="672"/>
        <v>0</v>
      </c>
      <c r="BM1233" s="145">
        <f t="shared" si="673"/>
        <v>0</v>
      </c>
      <c r="BN1233" s="124"/>
      <c r="BO1233" s="124"/>
      <c r="BP1233" s="124"/>
      <c r="BQ1233" s="124"/>
      <c r="BR1233" s="124"/>
      <c r="BS1233" s="124"/>
      <c r="BT1233" s="124"/>
      <c r="BU1233" s="124"/>
      <c r="BV1233" s="130"/>
      <c r="BW1233" s="130"/>
      <c r="BX1233" s="130"/>
      <c r="BY1233" s="130"/>
      <c r="BZ1233" s="130"/>
      <c r="CA1233" s="130"/>
      <c r="CB1233" s="130"/>
      <c r="CC1233" s="130"/>
      <c r="CD1233" s="130"/>
      <c r="CE1233" s="130"/>
      <c r="CF1233" s="130"/>
      <c r="CG1233" s="130"/>
      <c r="CH1233" s="130"/>
      <c r="CI1233" s="130"/>
      <c r="CJ1233" s="130"/>
      <c r="CM1233" s="159">
        <f t="shared" si="674"/>
        <v>0</v>
      </c>
      <c r="CN1233" s="160">
        <f t="shared" si="675"/>
        <v>0</v>
      </c>
      <c r="CO1233" s="160">
        <f t="shared" si="676"/>
        <v>0</v>
      </c>
      <c r="CP1233" s="160">
        <f t="shared" si="677"/>
        <v>0</v>
      </c>
      <c r="CQ1233" s="160">
        <f t="shared" si="678"/>
        <v>0</v>
      </c>
      <c r="CR1233" s="160" t="str">
        <f t="shared" si="679"/>
        <v/>
      </c>
      <c r="CS1233" s="160" t="str">
        <f t="shared" si="680"/>
        <v/>
      </c>
      <c r="CT1233" s="160" t="str">
        <f t="shared" si="681"/>
        <v/>
      </c>
      <c r="CU1233" s="162" t="str">
        <f t="shared" si="682"/>
        <v/>
      </c>
      <c r="CV1233" s="162" t="str">
        <f t="shared" si="683"/>
        <v/>
      </c>
      <c r="CW1233" s="162" t="str">
        <f t="shared" si="684"/>
        <v/>
      </c>
      <c r="CX1233" s="162" t="str">
        <f t="shared" si="685"/>
        <v/>
      </c>
      <c r="CY1233" s="162" t="str">
        <f t="shared" si="686"/>
        <v/>
      </c>
      <c r="CZ1233" s="162" t="str">
        <f t="shared" si="687"/>
        <v/>
      </c>
      <c r="DA1233" s="163" t="str">
        <f t="shared" si="688"/>
        <v/>
      </c>
    </row>
    <row r="1234" spans="1:105" ht="16.5" x14ac:dyDescent="0.3">
      <c r="A1234" s="135"/>
      <c r="B1234" s="136"/>
      <c r="C1234" s="136"/>
      <c r="D1234" s="137"/>
      <c r="E1234" s="176"/>
      <c r="F1234" s="182"/>
      <c r="G1234" s="183"/>
      <c r="H1234" s="183"/>
      <c r="I1234" s="183"/>
      <c r="J1234" s="183"/>
      <c r="K1234" s="183"/>
      <c r="L1234" s="183"/>
      <c r="M1234" s="186"/>
      <c r="N1234" s="182"/>
      <c r="O1234" s="184"/>
      <c r="P1234" s="178"/>
      <c r="Q1234" s="118">
        <f t="shared" si="657"/>
        <v>0</v>
      </c>
      <c r="R1234" s="3"/>
      <c r="S1234" s="3"/>
      <c r="T1234" s="4"/>
      <c r="U1234" s="4"/>
      <c r="V1234" s="99">
        <f t="shared" si="658"/>
        <v>0</v>
      </c>
      <c r="W1234" s="161"/>
      <c r="X1234" s="138"/>
      <c r="AH1234" s="158" t="str">
        <f t="array" ref="AH1234">IF(OR(AH$1=0, $A1234=""),"",SQRT((_xlfn.XLOOKUP(AH$1,$Z$2:$Z$16,$AA$2:$AA$16)-$T1234)^2+(_xlfn.XLOOKUP(AH$1,$Z$2:$Z$16,$AB$2:$AB$16)-$U1234)^2+(_xlfn.XLOOKUP(AH$1,$Z$2:$Z$16,$AC$2:$AC$16-$V1234)^2)))</f>
        <v/>
      </c>
      <c r="AI1234" s="140" t="str">
        <f t="array" ref="AI1234">IF(OR(AI$1=0, $A1234=""),"",SQRT((_xlfn.XLOOKUP(AI$1,$Z$2:$Z$16,$AA$2:$AA$16)-$T1234)^2+(_xlfn.XLOOKUP(AI$1,$Z$2:$Z$16,$AB$2:$AB$16)-$U1234)^2+(_xlfn.XLOOKUP(AI$1,$Z$2:$Z$16,$AC$2:$AC$16-$V1234)^2)))</f>
        <v/>
      </c>
      <c r="AJ1234" s="140" t="str">
        <f t="array" ref="AJ1234">IF(OR(AJ$1=0, $A1234=""),"",SQRT((_xlfn.XLOOKUP(AJ$1,$Z$2:$Z$16,$AA$2:$AA$16)-$T1234)^2+(_xlfn.XLOOKUP(AJ$1,$Z$2:$Z$16,$AB$2:$AB$16)-$U1234)^2+(_xlfn.XLOOKUP(AJ$1,$Z$2:$Z$16,$AC$2:$AC$16-$V1234)^2)))</f>
        <v/>
      </c>
      <c r="AK1234" s="140" t="str">
        <f t="array" ref="AK1234">IF(OR(AK$1=0, $A1234=""),"",SQRT((_xlfn.XLOOKUP(AK$1,$Z$2:$Z$16,$AA$2:$AA$16)-$T1234)^2+(_xlfn.XLOOKUP(AK$1,$Z$2:$Z$16,$AB$2:$AB$16)-$U1234)^2+(_xlfn.XLOOKUP(AK$1,$Z$2:$Z$16,$AC$2:$AC$16-$V1234)^2)))</f>
        <v/>
      </c>
      <c r="AL1234" s="140" t="str">
        <f t="array" ref="AL1234">IF(OR(AL$1=0, $A1234=""),"",SQRT((_xlfn.XLOOKUP(AL$1,$Z$2:$Z$16,$AA$2:$AA$16)-$T1234)^2+(_xlfn.XLOOKUP(AL$1,$Z$2:$Z$16,$AB$2:$AB$16)-$U1234)^2+(_xlfn.XLOOKUP(AL$1,$Z$2:$Z$16,$AC$2:$AC$16-$V1234)^2)))</f>
        <v/>
      </c>
      <c r="AM1234" s="140" t="str">
        <f t="array" ref="AM1234">IF(OR(AM$1=0, $A1234=""),"",SQRT((_xlfn.XLOOKUP(AM$1,$Z$2:$Z$16,$AA$2:$AA$16)-$T1234)^2+(_xlfn.XLOOKUP(AM$1,$Z$2:$Z$16,$AB$2:$AB$16)-$U1234)^2+(_xlfn.XLOOKUP(AM$1,$Z$2:$Z$16,$AC$2:$AC$16-$V1234)^2)))</f>
        <v/>
      </c>
      <c r="AN1234" s="140" t="str">
        <f t="array" ref="AN1234">IF(OR(AN$1=0, $A1234=""),"",SQRT((_xlfn.XLOOKUP(AN$1,$Z$2:$Z$16,$AA$2:$AA$16)-$T1234)^2+(_xlfn.XLOOKUP(AN$1,$Z$2:$Z$16,$AB$2:$AB$16)-$U1234)^2+(_xlfn.XLOOKUP(AN$1,$Z$2:$Z$16,$AC$2:$AC$16-$V1234)^2)))</f>
        <v/>
      </c>
      <c r="AO1234" s="140" t="str">
        <f t="array" ref="AO1234">IF(OR(AO$1=0, $A1234=""),"",SQRT((_xlfn.XLOOKUP(AO$1,$Z$2:$Z$16,$AA$2:$AA$16)-$T1234)^2+(_xlfn.XLOOKUP(AO$1,$Z$2:$Z$16,$AB$2:$AB$16)-$U1234)^2+(_xlfn.XLOOKUP(AO$1,$Z$2:$Z$16,$AC$2:$AC$16-$V1234)^2)))</f>
        <v/>
      </c>
      <c r="AP1234" s="141" t="str">
        <f t="array" ref="AP1234">IF(OR(AP$1=0, $A1234=""),"",SQRT((_xlfn.XLOOKUP(AP$1,$Z$2:$Z$16,$AA$2:$AA$16)-$T1234)^2+(_xlfn.XLOOKUP(AP$1,$Z$2:$Z$16,$AB$2:$AB$16)-$U1234)^2+(_xlfn.XLOOKUP(AP$1,$Z$2:$Z$16,$AC$2:$AC$16-$V1234)^2)))</f>
        <v/>
      </c>
      <c r="AQ1234" s="141" t="str">
        <f t="array" ref="AQ1234">IF(OR(AQ$1=0, $A1234=""),"",SQRT((_xlfn.XLOOKUP(AQ$1,$Z$2:$Z$16,$AA$2:$AA$16)-$T1234)^2+(_xlfn.XLOOKUP(AQ$1,$Z$2:$Z$16,$AB$2:$AB$16)-$U1234)^2+(_xlfn.XLOOKUP(AQ$1,$Z$2:$Z$16,$AC$2:$AC$16-$V1234)^2)))</f>
        <v/>
      </c>
      <c r="AR1234" s="141" t="str">
        <f t="array" ref="AR1234">IF(OR(AR$1=0, $A1234=""),"",SQRT((_xlfn.XLOOKUP(AR$1,$Z$2:$Z$16,$AA$2:$AA$16)-$T1234)^2+(_xlfn.XLOOKUP(AR$1,$Z$2:$Z$16,$AB$2:$AB$16)-$U1234)^2+(_xlfn.XLOOKUP(AR$1,$Z$2:$Z$16,$AC$2:$AC$16-$V1234)^2)))</f>
        <v/>
      </c>
      <c r="AS1234" s="141" t="str">
        <f t="array" ref="AS1234">IF(OR(AS$1=0, $A1234=""),"",SQRT((_xlfn.XLOOKUP(AS$1,$Z$2:$Z$16,$AA$2:$AA$16)-$T1234)^2+(_xlfn.XLOOKUP(AS$1,$Z$2:$Z$16,$AB$2:$AB$16)-$U1234)^2+(_xlfn.XLOOKUP(AS$1,$Z$2:$Z$16,$AC$2:$AC$16-$V1234)^2)))</f>
        <v/>
      </c>
      <c r="AT1234" s="141" t="str">
        <f t="array" ref="AT1234">IF(OR(AT$1=0, $A1234=""),"",SQRT((_xlfn.XLOOKUP(AT$1,$Z$2:$Z$16,$AA$2:$AA$16)-$T1234)^2+(_xlfn.XLOOKUP(AT$1,$Z$2:$Z$16,$AB$2:$AB$16)-$U1234)^2+(_xlfn.XLOOKUP(AT$1,$Z$2:$Z$16,$AC$2:$AC$16-$V1234)^2)))</f>
        <v/>
      </c>
      <c r="AU1234" s="141" t="str">
        <f t="array" ref="AU1234">IF(OR(AU$1=0, $A1234=""),"",SQRT((_xlfn.XLOOKUP(AU$1,$Z$2:$Z$16,$AA$2:$AA$16)-$T1234)^2+(_xlfn.XLOOKUP(AU$1,$Z$2:$Z$16,$AB$2:$AB$16)-$U1234)^2+(_xlfn.XLOOKUP(AU$1,$Z$2:$Z$16,$AC$2:$AC$16-$V1234)^2)))</f>
        <v/>
      </c>
      <c r="AV1234" s="142" t="str">
        <f t="array" ref="AV1234">IF(OR(AV$1=0, $A1234=""),"",SQRT((_xlfn.XLOOKUP(AV$1,$Z$2:$Z$16,$AA$2:$AA$16)-$T1234)^2+(_xlfn.XLOOKUP(AV$1,$Z$2:$Z$16,$AB$2:$AB$16)-$U1234)^2+(_xlfn.XLOOKUP(AV$1,$Z$2:$Z$16,$AC$2:$AC$16-$V1234)^2)))</f>
        <v/>
      </c>
      <c r="AW1234" s="124"/>
      <c r="AX1234" s="124"/>
      <c r="AY1234" s="125">
        <f t="shared" si="659"/>
        <v>0</v>
      </c>
      <c r="AZ1234" s="143">
        <f t="shared" si="660"/>
        <v>0</v>
      </c>
      <c r="BA1234" s="143">
        <f t="shared" si="661"/>
        <v>0</v>
      </c>
      <c r="BB1234" s="143">
        <f t="shared" si="662"/>
        <v>0</v>
      </c>
      <c r="BC1234" s="143">
        <f t="shared" si="663"/>
        <v>0</v>
      </c>
      <c r="BD1234" s="143">
        <f t="shared" si="664"/>
        <v>0</v>
      </c>
      <c r="BE1234" s="143">
        <f t="shared" si="665"/>
        <v>0</v>
      </c>
      <c r="BF1234" s="143">
        <f t="shared" si="666"/>
        <v>0</v>
      </c>
      <c r="BG1234" s="144">
        <f t="shared" si="667"/>
        <v>0</v>
      </c>
      <c r="BH1234" s="144">
        <f t="shared" si="668"/>
        <v>0</v>
      </c>
      <c r="BI1234" s="144">
        <f t="shared" si="669"/>
        <v>0</v>
      </c>
      <c r="BJ1234" s="144">
        <f t="shared" si="670"/>
        <v>0</v>
      </c>
      <c r="BK1234" s="144">
        <f t="shared" si="671"/>
        <v>0</v>
      </c>
      <c r="BL1234" s="144">
        <f t="shared" si="672"/>
        <v>0</v>
      </c>
      <c r="BM1234" s="145">
        <f t="shared" si="673"/>
        <v>0</v>
      </c>
      <c r="BN1234" s="124"/>
      <c r="BO1234" s="124"/>
      <c r="BP1234" s="124"/>
      <c r="BQ1234" s="124"/>
      <c r="BR1234" s="124"/>
      <c r="BS1234" s="124"/>
      <c r="BT1234" s="124"/>
      <c r="BU1234" s="124"/>
      <c r="BV1234" s="130"/>
      <c r="BW1234" s="130"/>
      <c r="BX1234" s="130"/>
      <c r="BY1234" s="130"/>
      <c r="BZ1234" s="130"/>
      <c r="CA1234" s="130"/>
      <c r="CB1234" s="130"/>
      <c r="CC1234" s="130"/>
      <c r="CD1234" s="130"/>
      <c r="CE1234" s="130"/>
      <c r="CF1234" s="130"/>
      <c r="CG1234" s="130"/>
      <c r="CH1234" s="130"/>
      <c r="CI1234" s="130"/>
      <c r="CJ1234" s="130"/>
      <c r="CM1234" s="159">
        <f t="shared" si="674"/>
        <v>0</v>
      </c>
      <c r="CN1234" s="160">
        <f t="shared" si="675"/>
        <v>0</v>
      </c>
      <c r="CO1234" s="160">
        <f t="shared" si="676"/>
        <v>0</v>
      </c>
      <c r="CP1234" s="160">
        <f t="shared" si="677"/>
        <v>0</v>
      </c>
      <c r="CQ1234" s="160">
        <f t="shared" si="678"/>
        <v>0</v>
      </c>
      <c r="CR1234" s="160" t="str">
        <f t="shared" si="679"/>
        <v/>
      </c>
      <c r="CS1234" s="160" t="str">
        <f t="shared" si="680"/>
        <v/>
      </c>
      <c r="CT1234" s="160" t="str">
        <f t="shared" si="681"/>
        <v/>
      </c>
      <c r="CU1234" s="162" t="str">
        <f t="shared" si="682"/>
        <v/>
      </c>
      <c r="CV1234" s="162" t="str">
        <f t="shared" si="683"/>
        <v/>
      </c>
      <c r="CW1234" s="162" t="str">
        <f t="shared" si="684"/>
        <v/>
      </c>
      <c r="CX1234" s="162" t="str">
        <f t="shared" si="685"/>
        <v/>
      </c>
      <c r="CY1234" s="162" t="str">
        <f t="shared" si="686"/>
        <v/>
      </c>
      <c r="CZ1234" s="162" t="str">
        <f t="shared" si="687"/>
        <v/>
      </c>
      <c r="DA1234" s="163" t="str">
        <f t="shared" si="688"/>
        <v/>
      </c>
    </row>
    <row r="1235" spans="1:105" ht="16.5" x14ac:dyDescent="0.3">
      <c r="A1235" s="135"/>
      <c r="B1235" s="136"/>
      <c r="C1235" s="136"/>
      <c r="D1235" s="137"/>
      <c r="E1235" s="176"/>
      <c r="F1235" s="182"/>
      <c r="G1235" s="183"/>
      <c r="H1235" s="183"/>
      <c r="I1235" s="183"/>
      <c r="J1235" s="183"/>
      <c r="K1235" s="183"/>
      <c r="L1235" s="183"/>
      <c r="M1235" s="186"/>
      <c r="N1235" s="182"/>
      <c r="O1235" s="184"/>
      <c r="P1235" s="178"/>
      <c r="Q1235" s="118">
        <f t="shared" si="657"/>
        <v>0</v>
      </c>
      <c r="R1235" s="3"/>
      <c r="S1235" s="3"/>
      <c r="T1235" s="4"/>
      <c r="U1235" s="4"/>
      <c r="V1235" s="99">
        <f t="shared" si="658"/>
        <v>0</v>
      </c>
      <c r="W1235" s="161"/>
      <c r="X1235" s="138"/>
      <c r="AH1235" s="158" t="str">
        <f t="array" ref="AH1235">IF(OR(AH$1=0, $A1235=""),"",SQRT((_xlfn.XLOOKUP(AH$1,$Z$2:$Z$16,$AA$2:$AA$16)-$T1235)^2+(_xlfn.XLOOKUP(AH$1,$Z$2:$Z$16,$AB$2:$AB$16)-$U1235)^2+(_xlfn.XLOOKUP(AH$1,$Z$2:$Z$16,$AC$2:$AC$16-$V1235)^2)))</f>
        <v/>
      </c>
      <c r="AI1235" s="140" t="str">
        <f t="array" ref="AI1235">IF(OR(AI$1=0, $A1235=""),"",SQRT((_xlfn.XLOOKUP(AI$1,$Z$2:$Z$16,$AA$2:$AA$16)-$T1235)^2+(_xlfn.XLOOKUP(AI$1,$Z$2:$Z$16,$AB$2:$AB$16)-$U1235)^2+(_xlfn.XLOOKUP(AI$1,$Z$2:$Z$16,$AC$2:$AC$16-$V1235)^2)))</f>
        <v/>
      </c>
      <c r="AJ1235" s="140" t="str">
        <f t="array" ref="AJ1235">IF(OR(AJ$1=0, $A1235=""),"",SQRT((_xlfn.XLOOKUP(AJ$1,$Z$2:$Z$16,$AA$2:$AA$16)-$T1235)^2+(_xlfn.XLOOKUP(AJ$1,$Z$2:$Z$16,$AB$2:$AB$16)-$U1235)^2+(_xlfn.XLOOKUP(AJ$1,$Z$2:$Z$16,$AC$2:$AC$16-$V1235)^2)))</f>
        <v/>
      </c>
      <c r="AK1235" s="140" t="str">
        <f t="array" ref="AK1235">IF(OR(AK$1=0, $A1235=""),"",SQRT((_xlfn.XLOOKUP(AK$1,$Z$2:$Z$16,$AA$2:$AA$16)-$T1235)^2+(_xlfn.XLOOKUP(AK$1,$Z$2:$Z$16,$AB$2:$AB$16)-$U1235)^2+(_xlfn.XLOOKUP(AK$1,$Z$2:$Z$16,$AC$2:$AC$16-$V1235)^2)))</f>
        <v/>
      </c>
      <c r="AL1235" s="140" t="str">
        <f t="array" ref="AL1235">IF(OR(AL$1=0, $A1235=""),"",SQRT((_xlfn.XLOOKUP(AL$1,$Z$2:$Z$16,$AA$2:$AA$16)-$T1235)^2+(_xlfn.XLOOKUP(AL$1,$Z$2:$Z$16,$AB$2:$AB$16)-$U1235)^2+(_xlfn.XLOOKUP(AL$1,$Z$2:$Z$16,$AC$2:$AC$16-$V1235)^2)))</f>
        <v/>
      </c>
      <c r="AM1235" s="140" t="str">
        <f t="array" ref="AM1235">IF(OR(AM$1=0, $A1235=""),"",SQRT((_xlfn.XLOOKUP(AM$1,$Z$2:$Z$16,$AA$2:$AA$16)-$T1235)^2+(_xlfn.XLOOKUP(AM$1,$Z$2:$Z$16,$AB$2:$AB$16)-$U1235)^2+(_xlfn.XLOOKUP(AM$1,$Z$2:$Z$16,$AC$2:$AC$16-$V1235)^2)))</f>
        <v/>
      </c>
      <c r="AN1235" s="140" t="str">
        <f t="array" ref="AN1235">IF(OR(AN$1=0, $A1235=""),"",SQRT((_xlfn.XLOOKUP(AN$1,$Z$2:$Z$16,$AA$2:$AA$16)-$T1235)^2+(_xlfn.XLOOKUP(AN$1,$Z$2:$Z$16,$AB$2:$AB$16)-$U1235)^2+(_xlfn.XLOOKUP(AN$1,$Z$2:$Z$16,$AC$2:$AC$16-$V1235)^2)))</f>
        <v/>
      </c>
      <c r="AO1235" s="140" t="str">
        <f t="array" ref="AO1235">IF(OR(AO$1=0, $A1235=""),"",SQRT((_xlfn.XLOOKUP(AO$1,$Z$2:$Z$16,$AA$2:$AA$16)-$T1235)^2+(_xlfn.XLOOKUP(AO$1,$Z$2:$Z$16,$AB$2:$AB$16)-$U1235)^2+(_xlfn.XLOOKUP(AO$1,$Z$2:$Z$16,$AC$2:$AC$16-$V1235)^2)))</f>
        <v/>
      </c>
      <c r="AP1235" s="141" t="str">
        <f t="array" ref="AP1235">IF(OR(AP$1=0, $A1235=""),"",SQRT((_xlfn.XLOOKUP(AP$1,$Z$2:$Z$16,$AA$2:$AA$16)-$T1235)^2+(_xlfn.XLOOKUP(AP$1,$Z$2:$Z$16,$AB$2:$AB$16)-$U1235)^2+(_xlfn.XLOOKUP(AP$1,$Z$2:$Z$16,$AC$2:$AC$16-$V1235)^2)))</f>
        <v/>
      </c>
      <c r="AQ1235" s="141" t="str">
        <f t="array" ref="AQ1235">IF(OR(AQ$1=0, $A1235=""),"",SQRT((_xlfn.XLOOKUP(AQ$1,$Z$2:$Z$16,$AA$2:$AA$16)-$T1235)^2+(_xlfn.XLOOKUP(AQ$1,$Z$2:$Z$16,$AB$2:$AB$16)-$U1235)^2+(_xlfn.XLOOKUP(AQ$1,$Z$2:$Z$16,$AC$2:$AC$16-$V1235)^2)))</f>
        <v/>
      </c>
      <c r="AR1235" s="141" t="str">
        <f t="array" ref="AR1235">IF(OR(AR$1=0, $A1235=""),"",SQRT((_xlfn.XLOOKUP(AR$1,$Z$2:$Z$16,$AA$2:$AA$16)-$T1235)^2+(_xlfn.XLOOKUP(AR$1,$Z$2:$Z$16,$AB$2:$AB$16)-$U1235)^2+(_xlfn.XLOOKUP(AR$1,$Z$2:$Z$16,$AC$2:$AC$16-$V1235)^2)))</f>
        <v/>
      </c>
      <c r="AS1235" s="141" t="str">
        <f t="array" ref="AS1235">IF(OR(AS$1=0, $A1235=""),"",SQRT((_xlfn.XLOOKUP(AS$1,$Z$2:$Z$16,$AA$2:$AA$16)-$T1235)^2+(_xlfn.XLOOKUP(AS$1,$Z$2:$Z$16,$AB$2:$AB$16)-$U1235)^2+(_xlfn.XLOOKUP(AS$1,$Z$2:$Z$16,$AC$2:$AC$16-$V1235)^2)))</f>
        <v/>
      </c>
      <c r="AT1235" s="141" t="str">
        <f t="array" ref="AT1235">IF(OR(AT$1=0, $A1235=""),"",SQRT((_xlfn.XLOOKUP(AT$1,$Z$2:$Z$16,$AA$2:$AA$16)-$T1235)^2+(_xlfn.XLOOKUP(AT$1,$Z$2:$Z$16,$AB$2:$AB$16)-$U1235)^2+(_xlfn.XLOOKUP(AT$1,$Z$2:$Z$16,$AC$2:$AC$16-$V1235)^2)))</f>
        <v/>
      </c>
      <c r="AU1235" s="141" t="str">
        <f t="array" ref="AU1235">IF(OR(AU$1=0, $A1235=""),"",SQRT((_xlfn.XLOOKUP(AU$1,$Z$2:$Z$16,$AA$2:$AA$16)-$T1235)^2+(_xlfn.XLOOKUP(AU$1,$Z$2:$Z$16,$AB$2:$AB$16)-$U1235)^2+(_xlfn.XLOOKUP(AU$1,$Z$2:$Z$16,$AC$2:$AC$16-$V1235)^2)))</f>
        <v/>
      </c>
      <c r="AV1235" s="142" t="str">
        <f t="array" ref="AV1235">IF(OR(AV$1=0, $A1235=""),"",SQRT((_xlfn.XLOOKUP(AV$1,$Z$2:$Z$16,$AA$2:$AA$16)-$T1235)^2+(_xlfn.XLOOKUP(AV$1,$Z$2:$Z$16,$AB$2:$AB$16)-$U1235)^2+(_xlfn.XLOOKUP(AV$1,$Z$2:$Z$16,$AC$2:$AC$16-$V1235)^2)))</f>
        <v/>
      </c>
      <c r="AW1235" s="124"/>
      <c r="AX1235" s="124"/>
      <c r="AY1235" s="125">
        <f t="shared" si="659"/>
        <v>0</v>
      </c>
      <c r="AZ1235" s="143">
        <f t="shared" si="660"/>
        <v>0</v>
      </c>
      <c r="BA1235" s="143">
        <f t="shared" si="661"/>
        <v>0</v>
      </c>
      <c r="BB1235" s="143">
        <f t="shared" si="662"/>
        <v>0</v>
      </c>
      <c r="BC1235" s="143">
        <f t="shared" si="663"/>
        <v>0</v>
      </c>
      <c r="BD1235" s="143">
        <f t="shared" si="664"/>
        <v>0</v>
      </c>
      <c r="BE1235" s="143">
        <f t="shared" si="665"/>
        <v>0</v>
      </c>
      <c r="BF1235" s="143">
        <f t="shared" si="666"/>
        <v>0</v>
      </c>
      <c r="BG1235" s="144">
        <f t="shared" si="667"/>
        <v>0</v>
      </c>
      <c r="BH1235" s="144">
        <f t="shared" si="668"/>
        <v>0</v>
      </c>
      <c r="BI1235" s="144">
        <f t="shared" si="669"/>
        <v>0</v>
      </c>
      <c r="BJ1235" s="144">
        <f t="shared" si="670"/>
        <v>0</v>
      </c>
      <c r="BK1235" s="144">
        <f t="shared" si="671"/>
        <v>0</v>
      </c>
      <c r="BL1235" s="144">
        <f t="shared" si="672"/>
        <v>0</v>
      </c>
      <c r="BM1235" s="145">
        <f t="shared" si="673"/>
        <v>0</v>
      </c>
      <c r="BN1235" s="124"/>
      <c r="BO1235" s="124"/>
      <c r="BP1235" s="124"/>
      <c r="BQ1235" s="124"/>
      <c r="BR1235" s="124"/>
      <c r="BS1235" s="124"/>
      <c r="BT1235" s="124"/>
      <c r="BU1235" s="124"/>
      <c r="BV1235" s="130"/>
      <c r="BW1235" s="130"/>
      <c r="BX1235" s="130"/>
      <c r="BY1235" s="130"/>
      <c r="BZ1235" s="130"/>
      <c r="CA1235" s="130"/>
      <c r="CB1235" s="130"/>
      <c r="CC1235" s="130"/>
      <c r="CD1235" s="130"/>
      <c r="CE1235" s="130"/>
      <c r="CF1235" s="130"/>
      <c r="CG1235" s="130"/>
      <c r="CH1235" s="130"/>
      <c r="CI1235" s="130"/>
      <c r="CJ1235" s="130"/>
      <c r="CM1235" s="159">
        <f t="shared" si="674"/>
        <v>0</v>
      </c>
      <c r="CN1235" s="160">
        <f t="shared" si="675"/>
        <v>0</v>
      </c>
      <c r="CO1235" s="160">
        <f t="shared" si="676"/>
        <v>0</v>
      </c>
      <c r="CP1235" s="160">
        <f t="shared" si="677"/>
        <v>0</v>
      </c>
      <c r="CQ1235" s="160">
        <f t="shared" si="678"/>
        <v>0</v>
      </c>
      <c r="CR1235" s="160" t="str">
        <f t="shared" si="679"/>
        <v/>
      </c>
      <c r="CS1235" s="160" t="str">
        <f t="shared" si="680"/>
        <v/>
      </c>
      <c r="CT1235" s="160" t="str">
        <f t="shared" si="681"/>
        <v/>
      </c>
      <c r="CU1235" s="162" t="str">
        <f t="shared" si="682"/>
        <v/>
      </c>
      <c r="CV1235" s="162" t="str">
        <f t="shared" si="683"/>
        <v/>
      </c>
      <c r="CW1235" s="162" t="str">
        <f t="shared" si="684"/>
        <v/>
      </c>
      <c r="CX1235" s="162" t="str">
        <f t="shared" si="685"/>
        <v/>
      </c>
      <c r="CY1235" s="162" t="str">
        <f t="shared" si="686"/>
        <v/>
      </c>
      <c r="CZ1235" s="162" t="str">
        <f t="shared" si="687"/>
        <v/>
      </c>
      <c r="DA1235" s="163" t="str">
        <f t="shared" si="688"/>
        <v/>
      </c>
    </row>
    <row r="1236" spans="1:105" ht="16.5" x14ac:dyDescent="0.3">
      <c r="A1236" s="135"/>
      <c r="B1236" s="136"/>
      <c r="C1236" s="136"/>
      <c r="D1236" s="137"/>
      <c r="E1236" s="176"/>
      <c r="F1236" s="182"/>
      <c r="G1236" s="183"/>
      <c r="H1236" s="183"/>
      <c r="I1236" s="183"/>
      <c r="J1236" s="183"/>
      <c r="K1236" s="183"/>
      <c r="L1236" s="183"/>
      <c r="M1236" s="186"/>
      <c r="N1236" s="182"/>
      <c r="O1236" s="184"/>
      <c r="P1236" s="178"/>
      <c r="Q1236" s="118">
        <f t="shared" si="657"/>
        <v>0</v>
      </c>
      <c r="R1236" s="3"/>
      <c r="S1236" s="3"/>
      <c r="T1236" s="4"/>
      <c r="U1236" s="4"/>
      <c r="V1236" s="99">
        <f t="shared" si="658"/>
        <v>0</v>
      </c>
      <c r="W1236" s="161"/>
      <c r="X1236" s="138"/>
      <c r="AH1236" s="158" t="str">
        <f t="array" ref="AH1236">IF(OR(AH$1=0, $A1236=""),"",SQRT((_xlfn.XLOOKUP(AH$1,$Z$2:$Z$16,$AA$2:$AA$16)-$T1236)^2+(_xlfn.XLOOKUP(AH$1,$Z$2:$Z$16,$AB$2:$AB$16)-$U1236)^2+(_xlfn.XLOOKUP(AH$1,$Z$2:$Z$16,$AC$2:$AC$16-$V1236)^2)))</f>
        <v/>
      </c>
      <c r="AI1236" s="140" t="str">
        <f t="array" ref="AI1236">IF(OR(AI$1=0, $A1236=""),"",SQRT((_xlfn.XLOOKUP(AI$1,$Z$2:$Z$16,$AA$2:$AA$16)-$T1236)^2+(_xlfn.XLOOKUP(AI$1,$Z$2:$Z$16,$AB$2:$AB$16)-$U1236)^2+(_xlfn.XLOOKUP(AI$1,$Z$2:$Z$16,$AC$2:$AC$16-$V1236)^2)))</f>
        <v/>
      </c>
      <c r="AJ1236" s="140" t="str">
        <f t="array" ref="AJ1236">IF(OR(AJ$1=0, $A1236=""),"",SQRT((_xlfn.XLOOKUP(AJ$1,$Z$2:$Z$16,$AA$2:$AA$16)-$T1236)^2+(_xlfn.XLOOKUP(AJ$1,$Z$2:$Z$16,$AB$2:$AB$16)-$U1236)^2+(_xlfn.XLOOKUP(AJ$1,$Z$2:$Z$16,$AC$2:$AC$16-$V1236)^2)))</f>
        <v/>
      </c>
      <c r="AK1236" s="140" t="str">
        <f t="array" ref="AK1236">IF(OR(AK$1=0, $A1236=""),"",SQRT((_xlfn.XLOOKUP(AK$1,$Z$2:$Z$16,$AA$2:$AA$16)-$T1236)^2+(_xlfn.XLOOKUP(AK$1,$Z$2:$Z$16,$AB$2:$AB$16)-$U1236)^2+(_xlfn.XLOOKUP(AK$1,$Z$2:$Z$16,$AC$2:$AC$16-$V1236)^2)))</f>
        <v/>
      </c>
      <c r="AL1236" s="140" t="str">
        <f t="array" ref="AL1236">IF(OR(AL$1=0, $A1236=""),"",SQRT((_xlfn.XLOOKUP(AL$1,$Z$2:$Z$16,$AA$2:$AA$16)-$T1236)^2+(_xlfn.XLOOKUP(AL$1,$Z$2:$Z$16,$AB$2:$AB$16)-$U1236)^2+(_xlfn.XLOOKUP(AL$1,$Z$2:$Z$16,$AC$2:$AC$16-$V1236)^2)))</f>
        <v/>
      </c>
      <c r="AM1236" s="140" t="str">
        <f t="array" ref="AM1236">IF(OR(AM$1=0, $A1236=""),"",SQRT((_xlfn.XLOOKUP(AM$1,$Z$2:$Z$16,$AA$2:$AA$16)-$T1236)^2+(_xlfn.XLOOKUP(AM$1,$Z$2:$Z$16,$AB$2:$AB$16)-$U1236)^2+(_xlfn.XLOOKUP(AM$1,$Z$2:$Z$16,$AC$2:$AC$16-$V1236)^2)))</f>
        <v/>
      </c>
      <c r="AN1236" s="140" t="str">
        <f t="array" ref="AN1236">IF(OR(AN$1=0, $A1236=""),"",SQRT((_xlfn.XLOOKUP(AN$1,$Z$2:$Z$16,$AA$2:$AA$16)-$T1236)^2+(_xlfn.XLOOKUP(AN$1,$Z$2:$Z$16,$AB$2:$AB$16)-$U1236)^2+(_xlfn.XLOOKUP(AN$1,$Z$2:$Z$16,$AC$2:$AC$16-$V1236)^2)))</f>
        <v/>
      </c>
      <c r="AO1236" s="140" t="str">
        <f t="array" ref="AO1236">IF(OR(AO$1=0, $A1236=""),"",SQRT((_xlfn.XLOOKUP(AO$1,$Z$2:$Z$16,$AA$2:$AA$16)-$T1236)^2+(_xlfn.XLOOKUP(AO$1,$Z$2:$Z$16,$AB$2:$AB$16)-$U1236)^2+(_xlfn.XLOOKUP(AO$1,$Z$2:$Z$16,$AC$2:$AC$16-$V1236)^2)))</f>
        <v/>
      </c>
      <c r="AP1236" s="141" t="str">
        <f t="array" ref="AP1236">IF(OR(AP$1=0, $A1236=""),"",SQRT((_xlfn.XLOOKUP(AP$1,$Z$2:$Z$16,$AA$2:$AA$16)-$T1236)^2+(_xlfn.XLOOKUP(AP$1,$Z$2:$Z$16,$AB$2:$AB$16)-$U1236)^2+(_xlfn.XLOOKUP(AP$1,$Z$2:$Z$16,$AC$2:$AC$16-$V1236)^2)))</f>
        <v/>
      </c>
      <c r="AQ1236" s="141" t="str">
        <f t="array" ref="AQ1236">IF(OR(AQ$1=0, $A1236=""),"",SQRT((_xlfn.XLOOKUP(AQ$1,$Z$2:$Z$16,$AA$2:$AA$16)-$T1236)^2+(_xlfn.XLOOKUP(AQ$1,$Z$2:$Z$16,$AB$2:$AB$16)-$U1236)^2+(_xlfn.XLOOKUP(AQ$1,$Z$2:$Z$16,$AC$2:$AC$16-$V1236)^2)))</f>
        <v/>
      </c>
      <c r="AR1236" s="141" t="str">
        <f t="array" ref="AR1236">IF(OR(AR$1=0, $A1236=""),"",SQRT((_xlfn.XLOOKUP(AR$1,$Z$2:$Z$16,$AA$2:$AA$16)-$T1236)^2+(_xlfn.XLOOKUP(AR$1,$Z$2:$Z$16,$AB$2:$AB$16)-$U1236)^2+(_xlfn.XLOOKUP(AR$1,$Z$2:$Z$16,$AC$2:$AC$16-$V1236)^2)))</f>
        <v/>
      </c>
      <c r="AS1236" s="141" t="str">
        <f t="array" ref="AS1236">IF(OR(AS$1=0, $A1236=""),"",SQRT((_xlfn.XLOOKUP(AS$1,$Z$2:$Z$16,$AA$2:$AA$16)-$T1236)^2+(_xlfn.XLOOKUP(AS$1,$Z$2:$Z$16,$AB$2:$AB$16)-$U1236)^2+(_xlfn.XLOOKUP(AS$1,$Z$2:$Z$16,$AC$2:$AC$16-$V1236)^2)))</f>
        <v/>
      </c>
      <c r="AT1236" s="141" t="str">
        <f t="array" ref="AT1236">IF(OR(AT$1=0, $A1236=""),"",SQRT((_xlfn.XLOOKUP(AT$1,$Z$2:$Z$16,$AA$2:$AA$16)-$T1236)^2+(_xlfn.XLOOKUP(AT$1,$Z$2:$Z$16,$AB$2:$AB$16)-$U1236)^2+(_xlfn.XLOOKUP(AT$1,$Z$2:$Z$16,$AC$2:$AC$16-$V1236)^2)))</f>
        <v/>
      </c>
      <c r="AU1236" s="141" t="str">
        <f t="array" ref="AU1236">IF(OR(AU$1=0, $A1236=""),"",SQRT((_xlfn.XLOOKUP(AU$1,$Z$2:$Z$16,$AA$2:$AA$16)-$T1236)^2+(_xlfn.XLOOKUP(AU$1,$Z$2:$Z$16,$AB$2:$AB$16)-$U1236)^2+(_xlfn.XLOOKUP(AU$1,$Z$2:$Z$16,$AC$2:$AC$16-$V1236)^2)))</f>
        <v/>
      </c>
      <c r="AV1236" s="142" t="str">
        <f t="array" ref="AV1236">IF(OR(AV$1=0, $A1236=""),"",SQRT((_xlfn.XLOOKUP(AV$1,$Z$2:$Z$16,$AA$2:$AA$16)-$T1236)^2+(_xlfn.XLOOKUP(AV$1,$Z$2:$Z$16,$AB$2:$AB$16)-$U1236)^2+(_xlfn.XLOOKUP(AV$1,$Z$2:$Z$16,$AC$2:$AC$16-$V1236)^2)))</f>
        <v/>
      </c>
      <c r="AW1236" s="124"/>
      <c r="AX1236" s="124"/>
      <c r="AY1236" s="125">
        <f t="shared" si="659"/>
        <v>0</v>
      </c>
      <c r="AZ1236" s="143">
        <f t="shared" si="660"/>
        <v>0</v>
      </c>
      <c r="BA1236" s="143">
        <f t="shared" si="661"/>
        <v>0</v>
      </c>
      <c r="BB1236" s="143">
        <f t="shared" si="662"/>
        <v>0</v>
      </c>
      <c r="BC1236" s="143">
        <f t="shared" si="663"/>
        <v>0</v>
      </c>
      <c r="BD1236" s="143">
        <f t="shared" si="664"/>
        <v>0</v>
      </c>
      <c r="BE1236" s="143">
        <f t="shared" si="665"/>
        <v>0</v>
      </c>
      <c r="BF1236" s="143">
        <f t="shared" si="666"/>
        <v>0</v>
      </c>
      <c r="BG1236" s="144">
        <f t="shared" si="667"/>
        <v>0</v>
      </c>
      <c r="BH1236" s="144">
        <f t="shared" si="668"/>
        <v>0</v>
      </c>
      <c r="BI1236" s="144">
        <f t="shared" si="669"/>
        <v>0</v>
      </c>
      <c r="BJ1236" s="144">
        <f t="shared" si="670"/>
        <v>0</v>
      </c>
      <c r="BK1236" s="144">
        <f t="shared" si="671"/>
        <v>0</v>
      </c>
      <c r="BL1236" s="144">
        <f t="shared" si="672"/>
        <v>0</v>
      </c>
      <c r="BM1236" s="145">
        <f t="shared" si="673"/>
        <v>0</v>
      </c>
      <c r="BN1236" s="124"/>
      <c r="BO1236" s="124"/>
      <c r="BP1236" s="124"/>
      <c r="BQ1236" s="124"/>
      <c r="BR1236" s="124"/>
      <c r="BS1236" s="124"/>
      <c r="BT1236" s="124"/>
      <c r="BU1236" s="124"/>
      <c r="BV1236" s="130"/>
      <c r="BW1236" s="130"/>
      <c r="BX1236" s="130"/>
      <c r="BY1236" s="130"/>
      <c r="BZ1236" s="130"/>
      <c r="CA1236" s="130"/>
      <c r="CB1236" s="130"/>
      <c r="CC1236" s="130"/>
      <c r="CD1236" s="130"/>
      <c r="CE1236" s="130"/>
      <c r="CF1236" s="130"/>
      <c r="CG1236" s="130"/>
      <c r="CH1236" s="130"/>
      <c r="CI1236" s="130"/>
      <c r="CJ1236" s="130"/>
      <c r="CM1236" s="159">
        <f t="shared" si="674"/>
        <v>0</v>
      </c>
      <c r="CN1236" s="160">
        <f t="shared" si="675"/>
        <v>0</v>
      </c>
      <c r="CO1236" s="160">
        <f t="shared" si="676"/>
        <v>0</v>
      </c>
      <c r="CP1236" s="160">
        <f t="shared" si="677"/>
        <v>0</v>
      </c>
      <c r="CQ1236" s="160">
        <f t="shared" si="678"/>
        <v>0</v>
      </c>
      <c r="CR1236" s="160" t="str">
        <f t="shared" si="679"/>
        <v/>
      </c>
      <c r="CS1236" s="160" t="str">
        <f t="shared" si="680"/>
        <v/>
      </c>
      <c r="CT1236" s="160" t="str">
        <f t="shared" si="681"/>
        <v/>
      </c>
      <c r="CU1236" s="162" t="str">
        <f t="shared" si="682"/>
        <v/>
      </c>
      <c r="CV1236" s="162" t="str">
        <f t="shared" si="683"/>
        <v/>
      </c>
      <c r="CW1236" s="162" t="str">
        <f t="shared" si="684"/>
        <v/>
      </c>
      <c r="CX1236" s="162" t="str">
        <f t="shared" si="685"/>
        <v/>
      </c>
      <c r="CY1236" s="162" t="str">
        <f t="shared" si="686"/>
        <v/>
      </c>
      <c r="CZ1236" s="162" t="str">
        <f t="shared" si="687"/>
        <v/>
      </c>
      <c r="DA1236" s="163" t="str">
        <f t="shared" si="688"/>
        <v/>
      </c>
    </row>
    <row r="1237" spans="1:105" ht="16.5" x14ac:dyDescent="0.3">
      <c r="A1237" s="135"/>
      <c r="B1237" s="136"/>
      <c r="C1237" s="136"/>
      <c r="D1237" s="137"/>
      <c r="E1237" s="176"/>
      <c r="F1237" s="182"/>
      <c r="G1237" s="183"/>
      <c r="H1237" s="183"/>
      <c r="I1237" s="183"/>
      <c r="J1237" s="183"/>
      <c r="K1237" s="183"/>
      <c r="L1237" s="183"/>
      <c r="M1237" s="186"/>
      <c r="N1237" s="182"/>
      <c r="O1237" s="184"/>
      <c r="P1237" s="178"/>
      <c r="Q1237" s="118">
        <f t="shared" si="657"/>
        <v>0</v>
      </c>
      <c r="R1237" s="3"/>
      <c r="S1237" s="3"/>
      <c r="T1237" s="4"/>
      <c r="U1237" s="4"/>
      <c r="V1237" s="99">
        <f t="shared" si="658"/>
        <v>0</v>
      </c>
      <c r="W1237" s="161"/>
      <c r="X1237" s="138"/>
      <c r="AH1237" s="158" t="str">
        <f t="array" ref="AH1237">IF(OR(AH$1=0, $A1237=""),"",SQRT((_xlfn.XLOOKUP(AH$1,$Z$2:$Z$16,$AA$2:$AA$16)-$T1237)^2+(_xlfn.XLOOKUP(AH$1,$Z$2:$Z$16,$AB$2:$AB$16)-$U1237)^2+(_xlfn.XLOOKUP(AH$1,$Z$2:$Z$16,$AC$2:$AC$16-$V1237)^2)))</f>
        <v/>
      </c>
      <c r="AI1237" s="140" t="str">
        <f t="array" ref="AI1237">IF(OR(AI$1=0, $A1237=""),"",SQRT((_xlfn.XLOOKUP(AI$1,$Z$2:$Z$16,$AA$2:$AA$16)-$T1237)^2+(_xlfn.XLOOKUP(AI$1,$Z$2:$Z$16,$AB$2:$AB$16)-$U1237)^2+(_xlfn.XLOOKUP(AI$1,$Z$2:$Z$16,$AC$2:$AC$16-$V1237)^2)))</f>
        <v/>
      </c>
      <c r="AJ1237" s="140" t="str">
        <f t="array" ref="AJ1237">IF(OR(AJ$1=0, $A1237=""),"",SQRT((_xlfn.XLOOKUP(AJ$1,$Z$2:$Z$16,$AA$2:$AA$16)-$T1237)^2+(_xlfn.XLOOKUP(AJ$1,$Z$2:$Z$16,$AB$2:$AB$16)-$U1237)^2+(_xlfn.XLOOKUP(AJ$1,$Z$2:$Z$16,$AC$2:$AC$16-$V1237)^2)))</f>
        <v/>
      </c>
      <c r="AK1237" s="140" t="str">
        <f t="array" ref="AK1237">IF(OR(AK$1=0, $A1237=""),"",SQRT((_xlfn.XLOOKUP(AK$1,$Z$2:$Z$16,$AA$2:$AA$16)-$T1237)^2+(_xlfn.XLOOKUP(AK$1,$Z$2:$Z$16,$AB$2:$AB$16)-$U1237)^2+(_xlfn.XLOOKUP(AK$1,$Z$2:$Z$16,$AC$2:$AC$16-$V1237)^2)))</f>
        <v/>
      </c>
      <c r="AL1237" s="140" t="str">
        <f t="array" ref="AL1237">IF(OR(AL$1=0, $A1237=""),"",SQRT((_xlfn.XLOOKUP(AL$1,$Z$2:$Z$16,$AA$2:$AA$16)-$T1237)^2+(_xlfn.XLOOKUP(AL$1,$Z$2:$Z$16,$AB$2:$AB$16)-$U1237)^2+(_xlfn.XLOOKUP(AL$1,$Z$2:$Z$16,$AC$2:$AC$16-$V1237)^2)))</f>
        <v/>
      </c>
      <c r="AM1237" s="140" t="str">
        <f t="array" ref="AM1237">IF(OR(AM$1=0, $A1237=""),"",SQRT((_xlfn.XLOOKUP(AM$1,$Z$2:$Z$16,$AA$2:$AA$16)-$T1237)^2+(_xlfn.XLOOKUP(AM$1,$Z$2:$Z$16,$AB$2:$AB$16)-$U1237)^2+(_xlfn.XLOOKUP(AM$1,$Z$2:$Z$16,$AC$2:$AC$16-$V1237)^2)))</f>
        <v/>
      </c>
      <c r="AN1237" s="140" t="str">
        <f t="array" ref="AN1237">IF(OR(AN$1=0, $A1237=""),"",SQRT((_xlfn.XLOOKUP(AN$1,$Z$2:$Z$16,$AA$2:$AA$16)-$T1237)^2+(_xlfn.XLOOKUP(AN$1,$Z$2:$Z$16,$AB$2:$AB$16)-$U1237)^2+(_xlfn.XLOOKUP(AN$1,$Z$2:$Z$16,$AC$2:$AC$16-$V1237)^2)))</f>
        <v/>
      </c>
      <c r="AO1237" s="140" t="str">
        <f t="array" ref="AO1237">IF(OR(AO$1=0, $A1237=""),"",SQRT((_xlfn.XLOOKUP(AO$1,$Z$2:$Z$16,$AA$2:$AA$16)-$T1237)^2+(_xlfn.XLOOKUP(AO$1,$Z$2:$Z$16,$AB$2:$AB$16)-$U1237)^2+(_xlfn.XLOOKUP(AO$1,$Z$2:$Z$16,$AC$2:$AC$16-$V1237)^2)))</f>
        <v/>
      </c>
      <c r="AP1237" s="141" t="str">
        <f t="array" ref="AP1237">IF(OR(AP$1=0, $A1237=""),"",SQRT((_xlfn.XLOOKUP(AP$1,$Z$2:$Z$16,$AA$2:$AA$16)-$T1237)^2+(_xlfn.XLOOKUP(AP$1,$Z$2:$Z$16,$AB$2:$AB$16)-$U1237)^2+(_xlfn.XLOOKUP(AP$1,$Z$2:$Z$16,$AC$2:$AC$16-$V1237)^2)))</f>
        <v/>
      </c>
      <c r="AQ1237" s="141" t="str">
        <f t="array" ref="AQ1237">IF(OR(AQ$1=0, $A1237=""),"",SQRT((_xlfn.XLOOKUP(AQ$1,$Z$2:$Z$16,$AA$2:$AA$16)-$T1237)^2+(_xlfn.XLOOKUP(AQ$1,$Z$2:$Z$16,$AB$2:$AB$16)-$U1237)^2+(_xlfn.XLOOKUP(AQ$1,$Z$2:$Z$16,$AC$2:$AC$16-$V1237)^2)))</f>
        <v/>
      </c>
      <c r="AR1237" s="141" t="str">
        <f t="array" ref="AR1237">IF(OR(AR$1=0, $A1237=""),"",SQRT((_xlfn.XLOOKUP(AR$1,$Z$2:$Z$16,$AA$2:$AA$16)-$T1237)^2+(_xlfn.XLOOKUP(AR$1,$Z$2:$Z$16,$AB$2:$AB$16)-$U1237)^2+(_xlfn.XLOOKUP(AR$1,$Z$2:$Z$16,$AC$2:$AC$16-$V1237)^2)))</f>
        <v/>
      </c>
      <c r="AS1237" s="141" t="str">
        <f t="array" ref="AS1237">IF(OR(AS$1=0, $A1237=""),"",SQRT((_xlfn.XLOOKUP(AS$1,$Z$2:$Z$16,$AA$2:$AA$16)-$T1237)^2+(_xlfn.XLOOKUP(AS$1,$Z$2:$Z$16,$AB$2:$AB$16)-$U1237)^2+(_xlfn.XLOOKUP(AS$1,$Z$2:$Z$16,$AC$2:$AC$16-$V1237)^2)))</f>
        <v/>
      </c>
      <c r="AT1237" s="141" t="str">
        <f t="array" ref="AT1237">IF(OR(AT$1=0, $A1237=""),"",SQRT((_xlfn.XLOOKUP(AT$1,$Z$2:$Z$16,$AA$2:$AA$16)-$T1237)^2+(_xlfn.XLOOKUP(AT$1,$Z$2:$Z$16,$AB$2:$AB$16)-$U1237)^2+(_xlfn.XLOOKUP(AT$1,$Z$2:$Z$16,$AC$2:$AC$16-$V1237)^2)))</f>
        <v/>
      </c>
      <c r="AU1237" s="141" t="str">
        <f t="array" ref="AU1237">IF(OR(AU$1=0, $A1237=""),"",SQRT((_xlfn.XLOOKUP(AU$1,$Z$2:$Z$16,$AA$2:$AA$16)-$T1237)^2+(_xlfn.XLOOKUP(AU$1,$Z$2:$Z$16,$AB$2:$AB$16)-$U1237)^2+(_xlfn.XLOOKUP(AU$1,$Z$2:$Z$16,$AC$2:$AC$16-$V1237)^2)))</f>
        <v/>
      </c>
      <c r="AV1237" s="142" t="str">
        <f t="array" ref="AV1237">IF(OR(AV$1=0, $A1237=""),"",SQRT((_xlfn.XLOOKUP(AV$1,$Z$2:$Z$16,$AA$2:$AA$16)-$T1237)^2+(_xlfn.XLOOKUP(AV$1,$Z$2:$Z$16,$AB$2:$AB$16)-$U1237)^2+(_xlfn.XLOOKUP(AV$1,$Z$2:$Z$16,$AC$2:$AC$16-$V1237)^2)))</f>
        <v/>
      </c>
      <c r="AW1237" s="124"/>
      <c r="AX1237" s="124"/>
      <c r="AY1237" s="125">
        <f t="shared" si="659"/>
        <v>0</v>
      </c>
      <c r="AZ1237" s="143">
        <f t="shared" si="660"/>
        <v>0</v>
      </c>
      <c r="BA1237" s="143">
        <f t="shared" si="661"/>
        <v>0</v>
      </c>
      <c r="BB1237" s="143">
        <f t="shared" si="662"/>
        <v>0</v>
      </c>
      <c r="BC1237" s="143">
        <f t="shared" si="663"/>
        <v>0</v>
      </c>
      <c r="BD1237" s="143">
        <f t="shared" si="664"/>
        <v>0</v>
      </c>
      <c r="BE1237" s="143">
        <f t="shared" si="665"/>
        <v>0</v>
      </c>
      <c r="BF1237" s="143">
        <f t="shared" si="666"/>
        <v>0</v>
      </c>
      <c r="BG1237" s="144">
        <f t="shared" si="667"/>
        <v>0</v>
      </c>
      <c r="BH1237" s="144">
        <f t="shared" si="668"/>
        <v>0</v>
      </c>
      <c r="BI1237" s="144">
        <f t="shared" si="669"/>
        <v>0</v>
      </c>
      <c r="BJ1237" s="144">
        <f t="shared" si="670"/>
        <v>0</v>
      </c>
      <c r="BK1237" s="144">
        <f t="shared" si="671"/>
        <v>0</v>
      </c>
      <c r="BL1237" s="144">
        <f t="shared" si="672"/>
        <v>0</v>
      </c>
      <c r="BM1237" s="145">
        <f t="shared" si="673"/>
        <v>0</v>
      </c>
      <c r="BN1237" s="124"/>
      <c r="BO1237" s="124"/>
      <c r="BP1237" s="124"/>
      <c r="BQ1237" s="124"/>
      <c r="BR1237" s="124"/>
      <c r="BS1237" s="124"/>
      <c r="BT1237" s="124"/>
      <c r="BU1237" s="124"/>
      <c r="BV1237" s="130"/>
      <c r="BW1237" s="130"/>
      <c r="BX1237" s="130"/>
      <c r="BY1237" s="130"/>
      <c r="BZ1237" s="130"/>
      <c r="CA1237" s="130"/>
      <c r="CB1237" s="130"/>
      <c r="CC1237" s="130"/>
      <c r="CD1237" s="130"/>
      <c r="CE1237" s="130"/>
      <c r="CF1237" s="130"/>
      <c r="CG1237" s="130"/>
      <c r="CH1237" s="130"/>
      <c r="CI1237" s="130"/>
      <c r="CJ1237" s="130"/>
      <c r="CM1237" s="159">
        <f t="shared" si="674"/>
        <v>0</v>
      </c>
      <c r="CN1237" s="160">
        <f t="shared" si="675"/>
        <v>0</v>
      </c>
      <c r="CO1237" s="160">
        <f t="shared" si="676"/>
        <v>0</v>
      </c>
      <c r="CP1237" s="160">
        <f t="shared" si="677"/>
        <v>0</v>
      </c>
      <c r="CQ1237" s="160">
        <f t="shared" si="678"/>
        <v>0</v>
      </c>
      <c r="CR1237" s="160" t="str">
        <f t="shared" si="679"/>
        <v/>
      </c>
      <c r="CS1237" s="160" t="str">
        <f t="shared" si="680"/>
        <v/>
      </c>
      <c r="CT1237" s="160" t="str">
        <f t="shared" si="681"/>
        <v/>
      </c>
      <c r="CU1237" s="162" t="str">
        <f t="shared" si="682"/>
        <v/>
      </c>
      <c r="CV1237" s="162" t="str">
        <f t="shared" si="683"/>
        <v/>
      </c>
      <c r="CW1237" s="162" t="str">
        <f t="shared" si="684"/>
        <v/>
      </c>
      <c r="CX1237" s="162" t="str">
        <f t="shared" si="685"/>
        <v/>
      </c>
      <c r="CY1237" s="162" t="str">
        <f t="shared" si="686"/>
        <v/>
      </c>
      <c r="CZ1237" s="162" t="str">
        <f t="shared" si="687"/>
        <v/>
      </c>
      <c r="DA1237" s="163" t="str">
        <f t="shared" si="688"/>
        <v/>
      </c>
    </row>
    <row r="1238" spans="1:105" ht="16.5" x14ac:dyDescent="0.3">
      <c r="A1238" s="135"/>
      <c r="B1238" s="136"/>
      <c r="C1238" s="136"/>
      <c r="D1238" s="137"/>
      <c r="E1238" s="176"/>
      <c r="F1238" s="182"/>
      <c r="G1238" s="183"/>
      <c r="H1238" s="183"/>
      <c r="I1238" s="183"/>
      <c r="J1238" s="183"/>
      <c r="K1238" s="183"/>
      <c r="L1238" s="183"/>
      <c r="M1238" s="186"/>
      <c r="N1238" s="182"/>
      <c r="O1238" s="184"/>
      <c r="P1238" s="178"/>
      <c r="Q1238" s="118">
        <f t="shared" si="657"/>
        <v>0</v>
      </c>
      <c r="R1238" s="3"/>
      <c r="S1238" s="3"/>
      <c r="T1238" s="4"/>
      <c r="U1238" s="4"/>
      <c r="V1238" s="99">
        <f t="shared" si="658"/>
        <v>0</v>
      </c>
      <c r="W1238" s="161"/>
      <c r="X1238" s="138"/>
      <c r="AH1238" s="158" t="str">
        <f t="array" ref="AH1238">IF(OR(AH$1=0, $A1238=""),"",SQRT((_xlfn.XLOOKUP(AH$1,$Z$2:$Z$16,$AA$2:$AA$16)-$T1238)^2+(_xlfn.XLOOKUP(AH$1,$Z$2:$Z$16,$AB$2:$AB$16)-$U1238)^2+(_xlfn.XLOOKUP(AH$1,$Z$2:$Z$16,$AC$2:$AC$16-$V1238)^2)))</f>
        <v/>
      </c>
      <c r="AI1238" s="140" t="str">
        <f t="array" ref="AI1238">IF(OR(AI$1=0, $A1238=""),"",SQRT((_xlfn.XLOOKUP(AI$1,$Z$2:$Z$16,$AA$2:$AA$16)-$T1238)^2+(_xlfn.XLOOKUP(AI$1,$Z$2:$Z$16,$AB$2:$AB$16)-$U1238)^2+(_xlfn.XLOOKUP(AI$1,$Z$2:$Z$16,$AC$2:$AC$16-$V1238)^2)))</f>
        <v/>
      </c>
      <c r="AJ1238" s="140" t="str">
        <f t="array" ref="AJ1238">IF(OR(AJ$1=0, $A1238=""),"",SQRT((_xlfn.XLOOKUP(AJ$1,$Z$2:$Z$16,$AA$2:$AA$16)-$T1238)^2+(_xlfn.XLOOKUP(AJ$1,$Z$2:$Z$16,$AB$2:$AB$16)-$U1238)^2+(_xlfn.XLOOKUP(AJ$1,$Z$2:$Z$16,$AC$2:$AC$16-$V1238)^2)))</f>
        <v/>
      </c>
      <c r="AK1238" s="140" t="str">
        <f t="array" ref="AK1238">IF(OR(AK$1=0, $A1238=""),"",SQRT((_xlfn.XLOOKUP(AK$1,$Z$2:$Z$16,$AA$2:$AA$16)-$T1238)^2+(_xlfn.XLOOKUP(AK$1,$Z$2:$Z$16,$AB$2:$AB$16)-$U1238)^2+(_xlfn.XLOOKUP(AK$1,$Z$2:$Z$16,$AC$2:$AC$16-$V1238)^2)))</f>
        <v/>
      </c>
      <c r="AL1238" s="140" t="str">
        <f t="array" ref="AL1238">IF(OR(AL$1=0, $A1238=""),"",SQRT((_xlfn.XLOOKUP(AL$1,$Z$2:$Z$16,$AA$2:$AA$16)-$T1238)^2+(_xlfn.XLOOKUP(AL$1,$Z$2:$Z$16,$AB$2:$AB$16)-$U1238)^2+(_xlfn.XLOOKUP(AL$1,$Z$2:$Z$16,$AC$2:$AC$16-$V1238)^2)))</f>
        <v/>
      </c>
      <c r="AM1238" s="140" t="str">
        <f t="array" ref="AM1238">IF(OR(AM$1=0, $A1238=""),"",SQRT((_xlfn.XLOOKUP(AM$1,$Z$2:$Z$16,$AA$2:$AA$16)-$T1238)^2+(_xlfn.XLOOKUP(AM$1,$Z$2:$Z$16,$AB$2:$AB$16)-$U1238)^2+(_xlfn.XLOOKUP(AM$1,$Z$2:$Z$16,$AC$2:$AC$16-$V1238)^2)))</f>
        <v/>
      </c>
      <c r="AN1238" s="140" t="str">
        <f t="array" ref="AN1238">IF(OR(AN$1=0, $A1238=""),"",SQRT((_xlfn.XLOOKUP(AN$1,$Z$2:$Z$16,$AA$2:$AA$16)-$T1238)^2+(_xlfn.XLOOKUP(AN$1,$Z$2:$Z$16,$AB$2:$AB$16)-$U1238)^2+(_xlfn.XLOOKUP(AN$1,$Z$2:$Z$16,$AC$2:$AC$16-$V1238)^2)))</f>
        <v/>
      </c>
      <c r="AO1238" s="140" t="str">
        <f t="array" ref="AO1238">IF(OR(AO$1=0, $A1238=""),"",SQRT((_xlfn.XLOOKUP(AO$1,$Z$2:$Z$16,$AA$2:$AA$16)-$T1238)^2+(_xlfn.XLOOKUP(AO$1,$Z$2:$Z$16,$AB$2:$AB$16)-$U1238)^2+(_xlfn.XLOOKUP(AO$1,$Z$2:$Z$16,$AC$2:$AC$16-$V1238)^2)))</f>
        <v/>
      </c>
      <c r="AP1238" s="141" t="str">
        <f t="array" ref="AP1238">IF(OR(AP$1=0, $A1238=""),"",SQRT((_xlfn.XLOOKUP(AP$1,$Z$2:$Z$16,$AA$2:$AA$16)-$T1238)^2+(_xlfn.XLOOKUP(AP$1,$Z$2:$Z$16,$AB$2:$AB$16)-$U1238)^2+(_xlfn.XLOOKUP(AP$1,$Z$2:$Z$16,$AC$2:$AC$16-$V1238)^2)))</f>
        <v/>
      </c>
      <c r="AQ1238" s="141" t="str">
        <f t="array" ref="AQ1238">IF(OR(AQ$1=0, $A1238=""),"",SQRT((_xlfn.XLOOKUP(AQ$1,$Z$2:$Z$16,$AA$2:$AA$16)-$T1238)^2+(_xlfn.XLOOKUP(AQ$1,$Z$2:$Z$16,$AB$2:$AB$16)-$U1238)^2+(_xlfn.XLOOKUP(AQ$1,$Z$2:$Z$16,$AC$2:$AC$16-$V1238)^2)))</f>
        <v/>
      </c>
      <c r="AR1238" s="141" t="str">
        <f t="array" ref="AR1238">IF(OR(AR$1=0, $A1238=""),"",SQRT((_xlfn.XLOOKUP(AR$1,$Z$2:$Z$16,$AA$2:$AA$16)-$T1238)^2+(_xlfn.XLOOKUP(AR$1,$Z$2:$Z$16,$AB$2:$AB$16)-$U1238)^2+(_xlfn.XLOOKUP(AR$1,$Z$2:$Z$16,$AC$2:$AC$16-$V1238)^2)))</f>
        <v/>
      </c>
      <c r="AS1238" s="141" t="str">
        <f t="array" ref="AS1238">IF(OR(AS$1=0, $A1238=""),"",SQRT((_xlfn.XLOOKUP(AS$1,$Z$2:$Z$16,$AA$2:$AA$16)-$T1238)^2+(_xlfn.XLOOKUP(AS$1,$Z$2:$Z$16,$AB$2:$AB$16)-$U1238)^2+(_xlfn.XLOOKUP(AS$1,$Z$2:$Z$16,$AC$2:$AC$16-$V1238)^2)))</f>
        <v/>
      </c>
      <c r="AT1238" s="141" t="str">
        <f t="array" ref="AT1238">IF(OR(AT$1=0, $A1238=""),"",SQRT((_xlfn.XLOOKUP(AT$1,$Z$2:$Z$16,$AA$2:$AA$16)-$T1238)^2+(_xlfn.XLOOKUP(AT$1,$Z$2:$Z$16,$AB$2:$AB$16)-$U1238)^2+(_xlfn.XLOOKUP(AT$1,$Z$2:$Z$16,$AC$2:$AC$16-$V1238)^2)))</f>
        <v/>
      </c>
      <c r="AU1238" s="141" t="str">
        <f t="array" ref="AU1238">IF(OR(AU$1=0, $A1238=""),"",SQRT((_xlfn.XLOOKUP(AU$1,$Z$2:$Z$16,$AA$2:$AA$16)-$T1238)^2+(_xlfn.XLOOKUP(AU$1,$Z$2:$Z$16,$AB$2:$AB$16)-$U1238)^2+(_xlfn.XLOOKUP(AU$1,$Z$2:$Z$16,$AC$2:$AC$16-$V1238)^2)))</f>
        <v/>
      </c>
      <c r="AV1238" s="142" t="str">
        <f t="array" ref="AV1238">IF(OR(AV$1=0, $A1238=""),"",SQRT((_xlfn.XLOOKUP(AV$1,$Z$2:$Z$16,$AA$2:$AA$16)-$T1238)^2+(_xlfn.XLOOKUP(AV$1,$Z$2:$Z$16,$AB$2:$AB$16)-$U1238)^2+(_xlfn.XLOOKUP(AV$1,$Z$2:$Z$16,$AC$2:$AC$16-$V1238)^2)))</f>
        <v/>
      </c>
      <c r="AW1238" s="124"/>
      <c r="AX1238" s="124"/>
      <c r="AY1238" s="125">
        <f t="shared" si="659"/>
        <v>0</v>
      </c>
      <c r="AZ1238" s="143">
        <f t="shared" si="660"/>
        <v>0</v>
      </c>
      <c r="BA1238" s="143">
        <f t="shared" si="661"/>
        <v>0</v>
      </c>
      <c r="BB1238" s="143">
        <f t="shared" si="662"/>
        <v>0</v>
      </c>
      <c r="BC1238" s="143">
        <f t="shared" si="663"/>
        <v>0</v>
      </c>
      <c r="BD1238" s="143">
        <f t="shared" si="664"/>
        <v>0</v>
      </c>
      <c r="BE1238" s="143">
        <f t="shared" si="665"/>
        <v>0</v>
      </c>
      <c r="BF1238" s="143">
        <f t="shared" si="666"/>
        <v>0</v>
      </c>
      <c r="BG1238" s="144">
        <f t="shared" si="667"/>
        <v>0</v>
      </c>
      <c r="BH1238" s="144">
        <f t="shared" si="668"/>
        <v>0</v>
      </c>
      <c r="BI1238" s="144">
        <f t="shared" si="669"/>
        <v>0</v>
      </c>
      <c r="BJ1238" s="144">
        <f t="shared" si="670"/>
        <v>0</v>
      </c>
      <c r="BK1238" s="144">
        <f t="shared" si="671"/>
        <v>0</v>
      </c>
      <c r="BL1238" s="144">
        <f t="shared" si="672"/>
        <v>0</v>
      </c>
      <c r="BM1238" s="145">
        <f t="shared" si="673"/>
        <v>0</v>
      </c>
      <c r="BN1238" s="124"/>
      <c r="BO1238" s="124"/>
      <c r="BP1238" s="124"/>
      <c r="BQ1238" s="124"/>
      <c r="BR1238" s="124"/>
      <c r="BS1238" s="124"/>
      <c r="BT1238" s="124"/>
      <c r="BU1238" s="124"/>
      <c r="BV1238" s="130"/>
      <c r="BW1238" s="130"/>
      <c r="BX1238" s="130"/>
      <c r="BY1238" s="130"/>
      <c r="BZ1238" s="130"/>
      <c r="CA1238" s="130"/>
      <c r="CB1238" s="130"/>
      <c r="CC1238" s="130"/>
      <c r="CD1238" s="130"/>
      <c r="CE1238" s="130"/>
      <c r="CF1238" s="130"/>
      <c r="CG1238" s="130"/>
      <c r="CH1238" s="130"/>
      <c r="CI1238" s="130"/>
      <c r="CJ1238" s="130"/>
      <c r="CM1238" s="159">
        <f t="shared" si="674"/>
        <v>0</v>
      </c>
      <c r="CN1238" s="160">
        <f t="shared" si="675"/>
        <v>0</v>
      </c>
      <c r="CO1238" s="160">
        <f t="shared" si="676"/>
        <v>0</v>
      </c>
      <c r="CP1238" s="160">
        <f t="shared" si="677"/>
        <v>0</v>
      </c>
      <c r="CQ1238" s="160">
        <f t="shared" si="678"/>
        <v>0</v>
      </c>
      <c r="CR1238" s="160" t="str">
        <f t="shared" si="679"/>
        <v/>
      </c>
      <c r="CS1238" s="160" t="str">
        <f t="shared" si="680"/>
        <v/>
      </c>
      <c r="CT1238" s="160" t="str">
        <f t="shared" si="681"/>
        <v/>
      </c>
      <c r="CU1238" s="162" t="str">
        <f t="shared" si="682"/>
        <v/>
      </c>
      <c r="CV1238" s="162" t="str">
        <f t="shared" si="683"/>
        <v/>
      </c>
      <c r="CW1238" s="162" t="str">
        <f t="shared" si="684"/>
        <v/>
      </c>
      <c r="CX1238" s="162" t="str">
        <f t="shared" si="685"/>
        <v/>
      </c>
      <c r="CY1238" s="162" t="str">
        <f t="shared" si="686"/>
        <v/>
      </c>
      <c r="CZ1238" s="162" t="str">
        <f t="shared" si="687"/>
        <v/>
      </c>
      <c r="DA1238" s="163" t="str">
        <f t="shared" si="688"/>
        <v/>
      </c>
    </row>
    <row r="1239" spans="1:105" ht="16.5" x14ac:dyDescent="0.3">
      <c r="A1239" s="135"/>
      <c r="B1239" s="136"/>
      <c r="C1239" s="136"/>
      <c r="D1239" s="137"/>
      <c r="E1239" s="176"/>
      <c r="F1239" s="182"/>
      <c r="G1239" s="183"/>
      <c r="H1239" s="183"/>
      <c r="I1239" s="183"/>
      <c r="J1239" s="183"/>
      <c r="K1239" s="183"/>
      <c r="L1239" s="183"/>
      <c r="M1239" s="186"/>
      <c r="N1239" s="182"/>
      <c r="O1239" s="184"/>
      <c r="P1239" s="178"/>
      <c r="Q1239" s="118">
        <f t="shared" si="657"/>
        <v>0</v>
      </c>
      <c r="R1239" s="3"/>
      <c r="S1239" s="3"/>
      <c r="T1239" s="4"/>
      <c r="U1239" s="4"/>
      <c r="V1239" s="99">
        <f t="shared" si="658"/>
        <v>0</v>
      </c>
      <c r="W1239" s="161"/>
      <c r="X1239" s="138"/>
      <c r="AH1239" s="158" t="str">
        <f t="array" ref="AH1239">IF(OR(AH$1=0, $A1239=""),"",SQRT((_xlfn.XLOOKUP(AH$1,$Z$2:$Z$16,$AA$2:$AA$16)-$T1239)^2+(_xlfn.XLOOKUP(AH$1,$Z$2:$Z$16,$AB$2:$AB$16)-$U1239)^2+(_xlfn.XLOOKUP(AH$1,$Z$2:$Z$16,$AC$2:$AC$16-$V1239)^2)))</f>
        <v/>
      </c>
      <c r="AI1239" s="140" t="str">
        <f t="array" ref="AI1239">IF(OR(AI$1=0, $A1239=""),"",SQRT((_xlfn.XLOOKUP(AI$1,$Z$2:$Z$16,$AA$2:$AA$16)-$T1239)^2+(_xlfn.XLOOKUP(AI$1,$Z$2:$Z$16,$AB$2:$AB$16)-$U1239)^2+(_xlfn.XLOOKUP(AI$1,$Z$2:$Z$16,$AC$2:$AC$16-$V1239)^2)))</f>
        <v/>
      </c>
      <c r="AJ1239" s="140" t="str">
        <f t="array" ref="AJ1239">IF(OR(AJ$1=0, $A1239=""),"",SQRT((_xlfn.XLOOKUP(AJ$1,$Z$2:$Z$16,$AA$2:$AA$16)-$T1239)^2+(_xlfn.XLOOKUP(AJ$1,$Z$2:$Z$16,$AB$2:$AB$16)-$U1239)^2+(_xlfn.XLOOKUP(AJ$1,$Z$2:$Z$16,$AC$2:$AC$16-$V1239)^2)))</f>
        <v/>
      </c>
      <c r="AK1239" s="140" t="str">
        <f t="array" ref="AK1239">IF(OR(AK$1=0, $A1239=""),"",SQRT((_xlfn.XLOOKUP(AK$1,$Z$2:$Z$16,$AA$2:$AA$16)-$T1239)^2+(_xlfn.XLOOKUP(AK$1,$Z$2:$Z$16,$AB$2:$AB$16)-$U1239)^2+(_xlfn.XLOOKUP(AK$1,$Z$2:$Z$16,$AC$2:$AC$16-$V1239)^2)))</f>
        <v/>
      </c>
      <c r="AL1239" s="140" t="str">
        <f t="array" ref="AL1239">IF(OR(AL$1=0, $A1239=""),"",SQRT((_xlfn.XLOOKUP(AL$1,$Z$2:$Z$16,$AA$2:$AA$16)-$T1239)^2+(_xlfn.XLOOKUP(AL$1,$Z$2:$Z$16,$AB$2:$AB$16)-$U1239)^2+(_xlfn.XLOOKUP(AL$1,$Z$2:$Z$16,$AC$2:$AC$16-$V1239)^2)))</f>
        <v/>
      </c>
      <c r="AM1239" s="140" t="str">
        <f t="array" ref="AM1239">IF(OR(AM$1=0, $A1239=""),"",SQRT((_xlfn.XLOOKUP(AM$1,$Z$2:$Z$16,$AA$2:$AA$16)-$T1239)^2+(_xlfn.XLOOKUP(AM$1,$Z$2:$Z$16,$AB$2:$AB$16)-$U1239)^2+(_xlfn.XLOOKUP(AM$1,$Z$2:$Z$16,$AC$2:$AC$16-$V1239)^2)))</f>
        <v/>
      </c>
      <c r="AN1239" s="140" t="str">
        <f t="array" ref="AN1239">IF(OR(AN$1=0, $A1239=""),"",SQRT((_xlfn.XLOOKUP(AN$1,$Z$2:$Z$16,$AA$2:$AA$16)-$T1239)^2+(_xlfn.XLOOKUP(AN$1,$Z$2:$Z$16,$AB$2:$AB$16)-$U1239)^2+(_xlfn.XLOOKUP(AN$1,$Z$2:$Z$16,$AC$2:$AC$16-$V1239)^2)))</f>
        <v/>
      </c>
      <c r="AO1239" s="140" t="str">
        <f t="array" ref="AO1239">IF(OR(AO$1=0, $A1239=""),"",SQRT((_xlfn.XLOOKUP(AO$1,$Z$2:$Z$16,$AA$2:$AA$16)-$T1239)^2+(_xlfn.XLOOKUP(AO$1,$Z$2:$Z$16,$AB$2:$AB$16)-$U1239)^2+(_xlfn.XLOOKUP(AO$1,$Z$2:$Z$16,$AC$2:$AC$16-$V1239)^2)))</f>
        <v/>
      </c>
      <c r="AP1239" s="141" t="str">
        <f t="array" ref="AP1239">IF(OR(AP$1=0, $A1239=""),"",SQRT((_xlfn.XLOOKUP(AP$1,$Z$2:$Z$16,$AA$2:$AA$16)-$T1239)^2+(_xlfn.XLOOKUP(AP$1,$Z$2:$Z$16,$AB$2:$AB$16)-$U1239)^2+(_xlfn.XLOOKUP(AP$1,$Z$2:$Z$16,$AC$2:$AC$16-$V1239)^2)))</f>
        <v/>
      </c>
      <c r="AQ1239" s="141" t="str">
        <f t="array" ref="AQ1239">IF(OR(AQ$1=0, $A1239=""),"",SQRT((_xlfn.XLOOKUP(AQ$1,$Z$2:$Z$16,$AA$2:$AA$16)-$T1239)^2+(_xlfn.XLOOKUP(AQ$1,$Z$2:$Z$16,$AB$2:$AB$16)-$U1239)^2+(_xlfn.XLOOKUP(AQ$1,$Z$2:$Z$16,$AC$2:$AC$16-$V1239)^2)))</f>
        <v/>
      </c>
      <c r="AR1239" s="141" t="str">
        <f t="array" ref="AR1239">IF(OR(AR$1=0, $A1239=""),"",SQRT((_xlfn.XLOOKUP(AR$1,$Z$2:$Z$16,$AA$2:$AA$16)-$T1239)^2+(_xlfn.XLOOKUP(AR$1,$Z$2:$Z$16,$AB$2:$AB$16)-$U1239)^2+(_xlfn.XLOOKUP(AR$1,$Z$2:$Z$16,$AC$2:$AC$16-$V1239)^2)))</f>
        <v/>
      </c>
      <c r="AS1239" s="141" t="str">
        <f t="array" ref="AS1239">IF(OR(AS$1=0, $A1239=""),"",SQRT((_xlfn.XLOOKUP(AS$1,$Z$2:$Z$16,$AA$2:$AA$16)-$T1239)^2+(_xlfn.XLOOKUP(AS$1,$Z$2:$Z$16,$AB$2:$AB$16)-$U1239)^2+(_xlfn.XLOOKUP(AS$1,$Z$2:$Z$16,$AC$2:$AC$16-$V1239)^2)))</f>
        <v/>
      </c>
      <c r="AT1239" s="141" t="str">
        <f t="array" ref="AT1239">IF(OR(AT$1=0, $A1239=""),"",SQRT((_xlfn.XLOOKUP(AT$1,$Z$2:$Z$16,$AA$2:$AA$16)-$T1239)^2+(_xlfn.XLOOKUP(AT$1,$Z$2:$Z$16,$AB$2:$AB$16)-$U1239)^2+(_xlfn.XLOOKUP(AT$1,$Z$2:$Z$16,$AC$2:$AC$16-$V1239)^2)))</f>
        <v/>
      </c>
      <c r="AU1239" s="141" t="str">
        <f t="array" ref="AU1239">IF(OR(AU$1=0, $A1239=""),"",SQRT((_xlfn.XLOOKUP(AU$1,$Z$2:$Z$16,$AA$2:$AA$16)-$T1239)^2+(_xlfn.XLOOKUP(AU$1,$Z$2:$Z$16,$AB$2:$AB$16)-$U1239)^2+(_xlfn.XLOOKUP(AU$1,$Z$2:$Z$16,$AC$2:$AC$16-$V1239)^2)))</f>
        <v/>
      </c>
      <c r="AV1239" s="142" t="str">
        <f t="array" ref="AV1239">IF(OR(AV$1=0, $A1239=""),"",SQRT((_xlfn.XLOOKUP(AV$1,$Z$2:$Z$16,$AA$2:$AA$16)-$T1239)^2+(_xlfn.XLOOKUP(AV$1,$Z$2:$Z$16,$AB$2:$AB$16)-$U1239)^2+(_xlfn.XLOOKUP(AV$1,$Z$2:$Z$16,$AC$2:$AC$16-$V1239)^2)))</f>
        <v/>
      </c>
      <c r="AW1239" s="124"/>
      <c r="AX1239" s="124"/>
      <c r="AY1239" s="125">
        <f t="shared" si="659"/>
        <v>0</v>
      </c>
      <c r="AZ1239" s="143">
        <f t="shared" si="660"/>
        <v>0</v>
      </c>
      <c r="BA1239" s="143">
        <f t="shared" si="661"/>
        <v>0</v>
      </c>
      <c r="BB1239" s="143">
        <f t="shared" si="662"/>
        <v>0</v>
      </c>
      <c r="BC1239" s="143">
        <f t="shared" si="663"/>
        <v>0</v>
      </c>
      <c r="BD1239" s="143">
        <f t="shared" si="664"/>
        <v>0</v>
      </c>
      <c r="BE1239" s="143">
        <f t="shared" si="665"/>
        <v>0</v>
      </c>
      <c r="BF1239" s="143">
        <f t="shared" si="666"/>
        <v>0</v>
      </c>
      <c r="BG1239" s="144">
        <f t="shared" si="667"/>
        <v>0</v>
      </c>
      <c r="BH1239" s="144">
        <f t="shared" si="668"/>
        <v>0</v>
      </c>
      <c r="BI1239" s="144">
        <f t="shared" si="669"/>
        <v>0</v>
      </c>
      <c r="BJ1239" s="144">
        <f t="shared" si="670"/>
        <v>0</v>
      </c>
      <c r="BK1239" s="144">
        <f t="shared" si="671"/>
        <v>0</v>
      </c>
      <c r="BL1239" s="144">
        <f t="shared" si="672"/>
        <v>0</v>
      </c>
      <c r="BM1239" s="145">
        <f t="shared" si="673"/>
        <v>0</v>
      </c>
      <c r="BN1239" s="124"/>
      <c r="BO1239" s="124"/>
      <c r="BP1239" s="124"/>
      <c r="BQ1239" s="124"/>
      <c r="BR1239" s="124"/>
      <c r="BS1239" s="124"/>
      <c r="BT1239" s="124"/>
      <c r="BU1239" s="124"/>
      <c r="BV1239" s="130"/>
      <c r="BW1239" s="130"/>
      <c r="BX1239" s="130"/>
      <c r="BY1239" s="130"/>
      <c r="BZ1239" s="130"/>
      <c r="CA1239" s="130"/>
      <c r="CB1239" s="130"/>
      <c r="CC1239" s="130"/>
      <c r="CD1239" s="130"/>
      <c r="CE1239" s="130"/>
      <c r="CF1239" s="130"/>
      <c r="CG1239" s="130"/>
      <c r="CH1239" s="130"/>
      <c r="CI1239" s="130"/>
      <c r="CJ1239" s="130"/>
      <c r="CM1239" s="159">
        <f t="shared" si="674"/>
        <v>0</v>
      </c>
      <c r="CN1239" s="160">
        <f t="shared" si="675"/>
        <v>0</v>
      </c>
      <c r="CO1239" s="160">
        <f t="shared" si="676"/>
        <v>0</v>
      </c>
      <c r="CP1239" s="160">
        <f t="shared" si="677"/>
        <v>0</v>
      </c>
      <c r="CQ1239" s="160">
        <f t="shared" si="678"/>
        <v>0</v>
      </c>
      <c r="CR1239" s="160" t="str">
        <f t="shared" si="679"/>
        <v/>
      </c>
      <c r="CS1239" s="160" t="str">
        <f t="shared" si="680"/>
        <v/>
      </c>
      <c r="CT1239" s="160" t="str">
        <f t="shared" si="681"/>
        <v/>
      </c>
      <c r="CU1239" s="162" t="str">
        <f t="shared" si="682"/>
        <v/>
      </c>
      <c r="CV1239" s="162" t="str">
        <f t="shared" si="683"/>
        <v/>
      </c>
      <c r="CW1239" s="162" t="str">
        <f t="shared" si="684"/>
        <v/>
      </c>
      <c r="CX1239" s="162" t="str">
        <f t="shared" si="685"/>
        <v/>
      </c>
      <c r="CY1239" s="162" t="str">
        <f t="shared" si="686"/>
        <v/>
      </c>
      <c r="CZ1239" s="162" t="str">
        <f t="shared" si="687"/>
        <v/>
      </c>
      <c r="DA1239" s="163" t="str">
        <f t="shared" si="688"/>
        <v/>
      </c>
    </row>
    <row r="1240" spans="1:105" ht="16.5" x14ac:dyDescent="0.3">
      <c r="A1240" s="135"/>
      <c r="B1240" s="136"/>
      <c r="C1240" s="136"/>
      <c r="D1240" s="137"/>
      <c r="E1240" s="176"/>
      <c r="F1240" s="182"/>
      <c r="G1240" s="183"/>
      <c r="H1240" s="183"/>
      <c r="I1240" s="183"/>
      <c r="J1240" s="183"/>
      <c r="K1240" s="183"/>
      <c r="L1240" s="183"/>
      <c r="M1240" s="186"/>
      <c r="N1240" s="182"/>
      <c r="O1240" s="184"/>
      <c r="P1240" s="178"/>
      <c r="Q1240" s="118">
        <f t="shared" si="657"/>
        <v>0</v>
      </c>
      <c r="R1240" s="3"/>
      <c r="S1240" s="3"/>
      <c r="T1240" s="4"/>
      <c r="U1240" s="4"/>
      <c r="V1240" s="99">
        <f t="shared" si="658"/>
        <v>0</v>
      </c>
      <c r="W1240" s="161"/>
      <c r="X1240" s="138"/>
      <c r="AH1240" s="158" t="str">
        <f t="array" ref="AH1240">IF(OR(AH$1=0, $A1240=""),"",SQRT((_xlfn.XLOOKUP(AH$1,$Z$2:$Z$16,$AA$2:$AA$16)-$T1240)^2+(_xlfn.XLOOKUP(AH$1,$Z$2:$Z$16,$AB$2:$AB$16)-$U1240)^2+(_xlfn.XLOOKUP(AH$1,$Z$2:$Z$16,$AC$2:$AC$16-$V1240)^2)))</f>
        <v/>
      </c>
      <c r="AI1240" s="140" t="str">
        <f t="array" ref="AI1240">IF(OR(AI$1=0, $A1240=""),"",SQRT((_xlfn.XLOOKUP(AI$1,$Z$2:$Z$16,$AA$2:$AA$16)-$T1240)^2+(_xlfn.XLOOKUP(AI$1,$Z$2:$Z$16,$AB$2:$AB$16)-$U1240)^2+(_xlfn.XLOOKUP(AI$1,$Z$2:$Z$16,$AC$2:$AC$16-$V1240)^2)))</f>
        <v/>
      </c>
      <c r="AJ1240" s="140" t="str">
        <f t="array" ref="AJ1240">IF(OR(AJ$1=0, $A1240=""),"",SQRT((_xlfn.XLOOKUP(AJ$1,$Z$2:$Z$16,$AA$2:$AA$16)-$T1240)^2+(_xlfn.XLOOKUP(AJ$1,$Z$2:$Z$16,$AB$2:$AB$16)-$U1240)^2+(_xlfn.XLOOKUP(AJ$1,$Z$2:$Z$16,$AC$2:$AC$16-$V1240)^2)))</f>
        <v/>
      </c>
      <c r="AK1240" s="140" t="str">
        <f t="array" ref="AK1240">IF(OR(AK$1=0, $A1240=""),"",SQRT((_xlfn.XLOOKUP(AK$1,$Z$2:$Z$16,$AA$2:$AA$16)-$T1240)^2+(_xlfn.XLOOKUP(AK$1,$Z$2:$Z$16,$AB$2:$AB$16)-$U1240)^2+(_xlfn.XLOOKUP(AK$1,$Z$2:$Z$16,$AC$2:$AC$16-$V1240)^2)))</f>
        <v/>
      </c>
      <c r="AL1240" s="140" t="str">
        <f t="array" ref="AL1240">IF(OR(AL$1=0, $A1240=""),"",SQRT((_xlfn.XLOOKUP(AL$1,$Z$2:$Z$16,$AA$2:$AA$16)-$T1240)^2+(_xlfn.XLOOKUP(AL$1,$Z$2:$Z$16,$AB$2:$AB$16)-$U1240)^2+(_xlfn.XLOOKUP(AL$1,$Z$2:$Z$16,$AC$2:$AC$16-$V1240)^2)))</f>
        <v/>
      </c>
      <c r="AM1240" s="140" t="str">
        <f t="array" ref="AM1240">IF(OR(AM$1=0, $A1240=""),"",SQRT((_xlfn.XLOOKUP(AM$1,$Z$2:$Z$16,$AA$2:$AA$16)-$T1240)^2+(_xlfn.XLOOKUP(AM$1,$Z$2:$Z$16,$AB$2:$AB$16)-$U1240)^2+(_xlfn.XLOOKUP(AM$1,$Z$2:$Z$16,$AC$2:$AC$16-$V1240)^2)))</f>
        <v/>
      </c>
      <c r="AN1240" s="140" t="str">
        <f t="array" ref="AN1240">IF(OR(AN$1=0, $A1240=""),"",SQRT((_xlfn.XLOOKUP(AN$1,$Z$2:$Z$16,$AA$2:$AA$16)-$T1240)^2+(_xlfn.XLOOKUP(AN$1,$Z$2:$Z$16,$AB$2:$AB$16)-$U1240)^2+(_xlfn.XLOOKUP(AN$1,$Z$2:$Z$16,$AC$2:$AC$16-$V1240)^2)))</f>
        <v/>
      </c>
      <c r="AO1240" s="140" t="str">
        <f t="array" ref="AO1240">IF(OR(AO$1=0, $A1240=""),"",SQRT((_xlfn.XLOOKUP(AO$1,$Z$2:$Z$16,$AA$2:$AA$16)-$T1240)^2+(_xlfn.XLOOKUP(AO$1,$Z$2:$Z$16,$AB$2:$AB$16)-$U1240)^2+(_xlfn.XLOOKUP(AO$1,$Z$2:$Z$16,$AC$2:$AC$16-$V1240)^2)))</f>
        <v/>
      </c>
      <c r="AP1240" s="141" t="str">
        <f t="array" ref="AP1240">IF(OR(AP$1=0, $A1240=""),"",SQRT((_xlfn.XLOOKUP(AP$1,$Z$2:$Z$16,$AA$2:$AA$16)-$T1240)^2+(_xlfn.XLOOKUP(AP$1,$Z$2:$Z$16,$AB$2:$AB$16)-$U1240)^2+(_xlfn.XLOOKUP(AP$1,$Z$2:$Z$16,$AC$2:$AC$16-$V1240)^2)))</f>
        <v/>
      </c>
      <c r="AQ1240" s="141" t="str">
        <f t="array" ref="AQ1240">IF(OR(AQ$1=0, $A1240=""),"",SQRT((_xlfn.XLOOKUP(AQ$1,$Z$2:$Z$16,$AA$2:$AA$16)-$T1240)^2+(_xlfn.XLOOKUP(AQ$1,$Z$2:$Z$16,$AB$2:$AB$16)-$U1240)^2+(_xlfn.XLOOKUP(AQ$1,$Z$2:$Z$16,$AC$2:$AC$16-$V1240)^2)))</f>
        <v/>
      </c>
      <c r="AR1240" s="141" t="str">
        <f t="array" ref="AR1240">IF(OR(AR$1=0, $A1240=""),"",SQRT((_xlfn.XLOOKUP(AR$1,$Z$2:$Z$16,$AA$2:$AA$16)-$T1240)^2+(_xlfn.XLOOKUP(AR$1,$Z$2:$Z$16,$AB$2:$AB$16)-$U1240)^2+(_xlfn.XLOOKUP(AR$1,$Z$2:$Z$16,$AC$2:$AC$16-$V1240)^2)))</f>
        <v/>
      </c>
      <c r="AS1240" s="141" t="str">
        <f t="array" ref="AS1240">IF(OR(AS$1=0, $A1240=""),"",SQRT((_xlfn.XLOOKUP(AS$1,$Z$2:$Z$16,$AA$2:$AA$16)-$T1240)^2+(_xlfn.XLOOKUP(AS$1,$Z$2:$Z$16,$AB$2:$AB$16)-$U1240)^2+(_xlfn.XLOOKUP(AS$1,$Z$2:$Z$16,$AC$2:$AC$16-$V1240)^2)))</f>
        <v/>
      </c>
      <c r="AT1240" s="141" t="str">
        <f t="array" ref="AT1240">IF(OR(AT$1=0, $A1240=""),"",SQRT((_xlfn.XLOOKUP(AT$1,$Z$2:$Z$16,$AA$2:$AA$16)-$T1240)^2+(_xlfn.XLOOKUP(AT$1,$Z$2:$Z$16,$AB$2:$AB$16)-$U1240)^2+(_xlfn.XLOOKUP(AT$1,$Z$2:$Z$16,$AC$2:$AC$16-$V1240)^2)))</f>
        <v/>
      </c>
      <c r="AU1240" s="141" t="str">
        <f t="array" ref="AU1240">IF(OR(AU$1=0, $A1240=""),"",SQRT((_xlfn.XLOOKUP(AU$1,$Z$2:$Z$16,$AA$2:$AA$16)-$T1240)^2+(_xlfn.XLOOKUP(AU$1,$Z$2:$Z$16,$AB$2:$AB$16)-$U1240)^2+(_xlfn.XLOOKUP(AU$1,$Z$2:$Z$16,$AC$2:$AC$16-$V1240)^2)))</f>
        <v/>
      </c>
      <c r="AV1240" s="142" t="str">
        <f t="array" ref="AV1240">IF(OR(AV$1=0, $A1240=""),"",SQRT((_xlfn.XLOOKUP(AV$1,$Z$2:$Z$16,$AA$2:$AA$16)-$T1240)^2+(_xlfn.XLOOKUP(AV$1,$Z$2:$Z$16,$AB$2:$AB$16)-$U1240)^2+(_xlfn.XLOOKUP(AV$1,$Z$2:$Z$16,$AC$2:$AC$16-$V1240)^2)))</f>
        <v/>
      </c>
      <c r="AW1240" s="124"/>
      <c r="AX1240" s="124"/>
      <c r="AY1240" s="125">
        <f t="shared" si="659"/>
        <v>0</v>
      </c>
      <c r="AZ1240" s="143">
        <f t="shared" si="660"/>
        <v>0</v>
      </c>
      <c r="BA1240" s="143">
        <f t="shared" si="661"/>
        <v>0</v>
      </c>
      <c r="BB1240" s="143">
        <f t="shared" si="662"/>
        <v>0</v>
      </c>
      <c r="BC1240" s="143">
        <f t="shared" si="663"/>
        <v>0</v>
      </c>
      <c r="BD1240" s="143">
        <f t="shared" si="664"/>
        <v>0</v>
      </c>
      <c r="BE1240" s="143">
        <f t="shared" si="665"/>
        <v>0</v>
      </c>
      <c r="BF1240" s="143">
        <f t="shared" si="666"/>
        <v>0</v>
      </c>
      <c r="BG1240" s="144">
        <f t="shared" si="667"/>
        <v>0</v>
      </c>
      <c r="BH1240" s="144">
        <f t="shared" si="668"/>
        <v>0</v>
      </c>
      <c r="BI1240" s="144">
        <f t="shared" si="669"/>
        <v>0</v>
      </c>
      <c r="BJ1240" s="144">
        <f t="shared" si="670"/>
        <v>0</v>
      </c>
      <c r="BK1240" s="144">
        <f t="shared" si="671"/>
        <v>0</v>
      </c>
      <c r="BL1240" s="144">
        <f t="shared" si="672"/>
        <v>0</v>
      </c>
      <c r="BM1240" s="145">
        <f t="shared" si="673"/>
        <v>0</v>
      </c>
      <c r="BN1240" s="124"/>
      <c r="BO1240" s="124"/>
      <c r="BP1240" s="124"/>
      <c r="BQ1240" s="124"/>
      <c r="BR1240" s="124"/>
      <c r="BS1240" s="124"/>
      <c r="BT1240" s="124"/>
      <c r="BU1240" s="124"/>
      <c r="BV1240" s="130"/>
      <c r="BW1240" s="130"/>
      <c r="BX1240" s="130"/>
      <c r="BY1240" s="130"/>
      <c r="BZ1240" s="130"/>
      <c r="CA1240" s="130"/>
      <c r="CB1240" s="130"/>
      <c r="CC1240" s="130"/>
      <c r="CD1240" s="130"/>
      <c r="CE1240" s="130"/>
      <c r="CF1240" s="130"/>
      <c r="CG1240" s="130"/>
      <c r="CH1240" s="130"/>
      <c r="CI1240" s="130"/>
      <c r="CJ1240" s="130"/>
      <c r="CM1240" s="159">
        <f t="shared" si="674"/>
        <v>0</v>
      </c>
      <c r="CN1240" s="160">
        <f t="shared" si="675"/>
        <v>0</v>
      </c>
      <c r="CO1240" s="160">
        <f t="shared" si="676"/>
        <v>0</v>
      </c>
      <c r="CP1240" s="160">
        <f t="shared" si="677"/>
        <v>0</v>
      </c>
      <c r="CQ1240" s="160">
        <f t="shared" si="678"/>
        <v>0</v>
      </c>
      <c r="CR1240" s="160" t="str">
        <f t="shared" si="679"/>
        <v/>
      </c>
      <c r="CS1240" s="160" t="str">
        <f t="shared" si="680"/>
        <v/>
      </c>
      <c r="CT1240" s="160" t="str">
        <f t="shared" si="681"/>
        <v/>
      </c>
      <c r="CU1240" s="162" t="str">
        <f t="shared" si="682"/>
        <v/>
      </c>
      <c r="CV1240" s="162" t="str">
        <f t="shared" si="683"/>
        <v/>
      </c>
      <c r="CW1240" s="162" t="str">
        <f t="shared" si="684"/>
        <v/>
      </c>
      <c r="CX1240" s="162" t="str">
        <f t="shared" si="685"/>
        <v/>
      </c>
      <c r="CY1240" s="162" t="str">
        <f t="shared" si="686"/>
        <v/>
      </c>
      <c r="CZ1240" s="162" t="str">
        <f t="shared" si="687"/>
        <v/>
      </c>
      <c r="DA1240" s="163" t="str">
        <f t="shared" si="688"/>
        <v/>
      </c>
    </row>
    <row r="1241" spans="1:105" ht="16.5" x14ac:dyDescent="0.3">
      <c r="A1241" s="135"/>
      <c r="B1241" s="136"/>
      <c r="C1241" s="136"/>
      <c r="D1241" s="137"/>
      <c r="E1241" s="176"/>
      <c r="F1241" s="182"/>
      <c r="G1241" s="183"/>
      <c r="H1241" s="183"/>
      <c r="I1241" s="183"/>
      <c r="J1241" s="183"/>
      <c r="K1241" s="183"/>
      <c r="L1241" s="183"/>
      <c r="M1241" s="186"/>
      <c r="N1241" s="182"/>
      <c r="O1241" s="184"/>
      <c r="P1241" s="178"/>
      <c r="Q1241" s="118">
        <f t="shared" si="657"/>
        <v>0</v>
      </c>
      <c r="R1241" s="3"/>
      <c r="S1241" s="3"/>
      <c r="T1241" s="4"/>
      <c r="U1241" s="4"/>
      <c r="V1241" s="99">
        <f t="shared" si="658"/>
        <v>0</v>
      </c>
      <c r="W1241" s="161"/>
      <c r="X1241" s="138"/>
      <c r="AH1241" s="158" t="str">
        <f t="array" ref="AH1241">IF(OR(AH$1=0, $A1241=""),"",SQRT((_xlfn.XLOOKUP(AH$1,$Z$2:$Z$16,$AA$2:$AA$16)-$T1241)^2+(_xlfn.XLOOKUP(AH$1,$Z$2:$Z$16,$AB$2:$AB$16)-$U1241)^2+(_xlfn.XLOOKUP(AH$1,$Z$2:$Z$16,$AC$2:$AC$16-$V1241)^2)))</f>
        <v/>
      </c>
      <c r="AI1241" s="140" t="str">
        <f t="array" ref="AI1241">IF(OR(AI$1=0, $A1241=""),"",SQRT((_xlfn.XLOOKUP(AI$1,$Z$2:$Z$16,$AA$2:$AA$16)-$T1241)^2+(_xlfn.XLOOKUP(AI$1,$Z$2:$Z$16,$AB$2:$AB$16)-$U1241)^2+(_xlfn.XLOOKUP(AI$1,$Z$2:$Z$16,$AC$2:$AC$16-$V1241)^2)))</f>
        <v/>
      </c>
      <c r="AJ1241" s="140" t="str">
        <f t="array" ref="AJ1241">IF(OR(AJ$1=0, $A1241=""),"",SQRT((_xlfn.XLOOKUP(AJ$1,$Z$2:$Z$16,$AA$2:$AA$16)-$T1241)^2+(_xlfn.XLOOKUP(AJ$1,$Z$2:$Z$16,$AB$2:$AB$16)-$U1241)^2+(_xlfn.XLOOKUP(AJ$1,$Z$2:$Z$16,$AC$2:$AC$16-$V1241)^2)))</f>
        <v/>
      </c>
      <c r="AK1241" s="140" t="str">
        <f t="array" ref="AK1241">IF(OR(AK$1=0, $A1241=""),"",SQRT((_xlfn.XLOOKUP(AK$1,$Z$2:$Z$16,$AA$2:$AA$16)-$T1241)^2+(_xlfn.XLOOKUP(AK$1,$Z$2:$Z$16,$AB$2:$AB$16)-$U1241)^2+(_xlfn.XLOOKUP(AK$1,$Z$2:$Z$16,$AC$2:$AC$16-$V1241)^2)))</f>
        <v/>
      </c>
      <c r="AL1241" s="140" t="str">
        <f t="array" ref="AL1241">IF(OR(AL$1=0, $A1241=""),"",SQRT((_xlfn.XLOOKUP(AL$1,$Z$2:$Z$16,$AA$2:$AA$16)-$T1241)^2+(_xlfn.XLOOKUP(AL$1,$Z$2:$Z$16,$AB$2:$AB$16)-$U1241)^2+(_xlfn.XLOOKUP(AL$1,$Z$2:$Z$16,$AC$2:$AC$16-$V1241)^2)))</f>
        <v/>
      </c>
      <c r="AM1241" s="140" t="str">
        <f t="array" ref="AM1241">IF(OR(AM$1=0, $A1241=""),"",SQRT((_xlfn.XLOOKUP(AM$1,$Z$2:$Z$16,$AA$2:$AA$16)-$T1241)^2+(_xlfn.XLOOKUP(AM$1,$Z$2:$Z$16,$AB$2:$AB$16)-$U1241)^2+(_xlfn.XLOOKUP(AM$1,$Z$2:$Z$16,$AC$2:$AC$16-$V1241)^2)))</f>
        <v/>
      </c>
      <c r="AN1241" s="140" t="str">
        <f t="array" ref="AN1241">IF(OR(AN$1=0, $A1241=""),"",SQRT((_xlfn.XLOOKUP(AN$1,$Z$2:$Z$16,$AA$2:$AA$16)-$T1241)^2+(_xlfn.XLOOKUP(AN$1,$Z$2:$Z$16,$AB$2:$AB$16)-$U1241)^2+(_xlfn.XLOOKUP(AN$1,$Z$2:$Z$16,$AC$2:$AC$16-$V1241)^2)))</f>
        <v/>
      </c>
      <c r="AO1241" s="140" t="str">
        <f t="array" ref="AO1241">IF(OR(AO$1=0, $A1241=""),"",SQRT((_xlfn.XLOOKUP(AO$1,$Z$2:$Z$16,$AA$2:$AA$16)-$T1241)^2+(_xlfn.XLOOKUP(AO$1,$Z$2:$Z$16,$AB$2:$AB$16)-$U1241)^2+(_xlfn.XLOOKUP(AO$1,$Z$2:$Z$16,$AC$2:$AC$16-$V1241)^2)))</f>
        <v/>
      </c>
      <c r="AP1241" s="141" t="str">
        <f t="array" ref="AP1241">IF(OR(AP$1=0, $A1241=""),"",SQRT((_xlfn.XLOOKUP(AP$1,$Z$2:$Z$16,$AA$2:$AA$16)-$T1241)^2+(_xlfn.XLOOKUP(AP$1,$Z$2:$Z$16,$AB$2:$AB$16)-$U1241)^2+(_xlfn.XLOOKUP(AP$1,$Z$2:$Z$16,$AC$2:$AC$16-$V1241)^2)))</f>
        <v/>
      </c>
      <c r="AQ1241" s="141" t="str">
        <f t="array" ref="AQ1241">IF(OR(AQ$1=0, $A1241=""),"",SQRT((_xlfn.XLOOKUP(AQ$1,$Z$2:$Z$16,$AA$2:$AA$16)-$T1241)^2+(_xlfn.XLOOKUP(AQ$1,$Z$2:$Z$16,$AB$2:$AB$16)-$U1241)^2+(_xlfn.XLOOKUP(AQ$1,$Z$2:$Z$16,$AC$2:$AC$16-$V1241)^2)))</f>
        <v/>
      </c>
      <c r="AR1241" s="141" t="str">
        <f t="array" ref="AR1241">IF(OR(AR$1=0, $A1241=""),"",SQRT((_xlfn.XLOOKUP(AR$1,$Z$2:$Z$16,$AA$2:$AA$16)-$T1241)^2+(_xlfn.XLOOKUP(AR$1,$Z$2:$Z$16,$AB$2:$AB$16)-$U1241)^2+(_xlfn.XLOOKUP(AR$1,$Z$2:$Z$16,$AC$2:$AC$16-$V1241)^2)))</f>
        <v/>
      </c>
      <c r="AS1241" s="141" t="str">
        <f t="array" ref="AS1241">IF(OR(AS$1=0, $A1241=""),"",SQRT((_xlfn.XLOOKUP(AS$1,$Z$2:$Z$16,$AA$2:$AA$16)-$T1241)^2+(_xlfn.XLOOKUP(AS$1,$Z$2:$Z$16,$AB$2:$AB$16)-$U1241)^2+(_xlfn.XLOOKUP(AS$1,$Z$2:$Z$16,$AC$2:$AC$16-$V1241)^2)))</f>
        <v/>
      </c>
      <c r="AT1241" s="141" t="str">
        <f t="array" ref="AT1241">IF(OR(AT$1=0, $A1241=""),"",SQRT((_xlfn.XLOOKUP(AT$1,$Z$2:$Z$16,$AA$2:$AA$16)-$T1241)^2+(_xlfn.XLOOKUP(AT$1,$Z$2:$Z$16,$AB$2:$AB$16)-$U1241)^2+(_xlfn.XLOOKUP(AT$1,$Z$2:$Z$16,$AC$2:$AC$16-$V1241)^2)))</f>
        <v/>
      </c>
      <c r="AU1241" s="141" t="str">
        <f t="array" ref="AU1241">IF(OR(AU$1=0, $A1241=""),"",SQRT((_xlfn.XLOOKUP(AU$1,$Z$2:$Z$16,$AA$2:$AA$16)-$T1241)^2+(_xlfn.XLOOKUP(AU$1,$Z$2:$Z$16,$AB$2:$AB$16)-$U1241)^2+(_xlfn.XLOOKUP(AU$1,$Z$2:$Z$16,$AC$2:$AC$16-$V1241)^2)))</f>
        <v/>
      </c>
      <c r="AV1241" s="142" t="str">
        <f t="array" ref="AV1241">IF(OR(AV$1=0, $A1241=""),"",SQRT((_xlfn.XLOOKUP(AV$1,$Z$2:$Z$16,$AA$2:$AA$16)-$T1241)^2+(_xlfn.XLOOKUP(AV$1,$Z$2:$Z$16,$AB$2:$AB$16)-$U1241)^2+(_xlfn.XLOOKUP(AV$1,$Z$2:$Z$16,$AC$2:$AC$16-$V1241)^2)))</f>
        <v/>
      </c>
      <c r="AW1241" s="124"/>
      <c r="AX1241" s="124"/>
      <c r="AY1241" s="125">
        <f t="shared" si="659"/>
        <v>0</v>
      </c>
      <c r="AZ1241" s="143">
        <f t="shared" si="660"/>
        <v>0</v>
      </c>
      <c r="BA1241" s="143">
        <f t="shared" si="661"/>
        <v>0</v>
      </c>
      <c r="BB1241" s="143">
        <f t="shared" si="662"/>
        <v>0</v>
      </c>
      <c r="BC1241" s="143">
        <f t="shared" si="663"/>
        <v>0</v>
      </c>
      <c r="BD1241" s="143">
        <f t="shared" si="664"/>
        <v>0</v>
      </c>
      <c r="BE1241" s="143">
        <f t="shared" si="665"/>
        <v>0</v>
      </c>
      <c r="BF1241" s="143">
        <f t="shared" si="666"/>
        <v>0</v>
      </c>
      <c r="BG1241" s="144">
        <f t="shared" si="667"/>
        <v>0</v>
      </c>
      <c r="BH1241" s="144">
        <f t="shared" si="668"/>
        <v>0</v>
      </c>
      <c r="BI1241" s="144">
        <f t="shared" si="669"/>
        <v>0</v>
      </c>
      <c r="BJ1241" s="144">
        <f t="shared" si="670"/>
        <v>0</v>
      </c>
      <c r="BK1241" s="144">
        <f t="shared" si="671"/>
        <v>0</v>
      </c>
      <c r="BL1241" s="144">
        <f t="shared" si="672"/>
        <v>0</v>
      </c>
      <c r="BM1241" s="145">
        <f t="shared" si="673"/>
        <v>0</v>
      </c>
      <c r="BN1241" s="124"/>
      <c r="BO1241" s="124"/>
      <c r="BP1241" s="124"/>
      <c r="BQ1241" s="124"/>
      <c r="BR1241" s="124"/>
      <c r="BS1241" s="124"/>
      <c r="BT1241" s="124"/>
      <c r="BU1241" s="124"/>
      <c r="BV1241" s="130"/>
      <c r="BW1241" s="130"/>
      <c r="BX1241" s="130"/>
      <c r="BY1241" s="130"/>
      <c r="BZ1241" s="130"/>
      <c r="CA1241" s="130"/>
      <c r="CB1241" s="130"/>
      <c r="CC1241" s="130"/>
      <c r="CD1241" s="130"/>
      <c r="CE1241" s="130"/>
      <c r="CF1241" s="130"/>
      <c r="CG1241" s="130"/>
      <c r="CH1241" s="130"/>
      <c r="CI1241" s="130"/>
      <c r="CJ1241" s="130"/>
      <c r="CM1241" s="159">
        <f t="shared" si="674"/>
        <v>0</v>
      </c>
      <c r="CN1241" s="160">
        <f t="shared" si="675"/>
        <v>0</v>
      </c>
      <c r="CO1241" s="160">
        <f t="shared" si="676"/>
        <v>0</v>
      </c>
      <c r="CP1241" s="160">
        <f t="shared" si="677"/>
        <v>0</v>
      </c>
      <c r="CQ1241" s="160">
        <f t="shared" si="678"/>
        <v>0</v>
      </c>
      <c r="CR1241" s="160" t="str">
        <f t="shared" si="679"/>
        <v/>
      </c>
      <c r="CS1241" s="160" t="str">
        <f t="shared" si="680"/>
        <v/>
      </c>
      <c r="CT1241" s="160" t="str">
        <f t="shared" si="681"/>
        <v/>
      </c>
      <c r="CU1241" s="162" t="str">
        <f t="shared" si="682"/>
        <v/>
      </c>
      <c r="CV1241" s="162" t="str">
        <f t="shared" si="683"/>
        <v/>
      </c>
      <c r="CW1241" s="162" t="str">
        <f t="shared" si="684"/>
        <v/>
      </c>
      <c r="CX1241" s="162" t="str">
        <f t="shared" si="685"/>
        <v/>
      </c>
      <c r="CY1241" s="162" t="str">
        <f t="shared" si="686"/>
        <v/>
      </c>
      <c r="CZ1241" s="162" t="str">
        <f t="shared" si="687"/>
        <v/>
      </c>
      <c r="DA1241" s="163" t="str">
        <f t="shared" si="688"/>
        <v/>
      </c>
    </row>
    <row r="1242" spans="1:105" ht="16.5" x14ac:dyDescent="0.3">
      <c r="A1242" s="135"/>
      <c r="B1242" s="136"/>
      <c r="C1242" s="136"/>
      <c r="D1242" s="137"/>
      <c r="E1242" s="176"/>
      <c r="F1242" s="182"/>
      <c r="G1242" s="183"/>
      <c r="H1242" s="183"/>
      <c r="I1242" s="183"/>
      <c r="J1242" s="183"/>
      <c r="K1242" s="183"/>
      <c r="L1242" s="183"/>
      <c r="M1242" s="186"/>
      <c r="N1242" s="182"/>
      <c r="O1242" s="184"/>
      <c r="P1242" s="178"/>
      <c r="Q1242" s="118">
        <f t="shared" si="657"/>
        <v>0</v>
      </c>
      <c r="R1242" s="3"/>
      <c r="S1242" s="3"/>
      <c r="T1242" s="4"/>
      <c r="U1242" s="4"/>
      <c r="V1242" s="99">
        <f t="shared" si="658"/>
        <v>0</v>
      </c>
      <c r="W1242" s="161"/>
      <c r="X1242" s="138"/>
      <c r="AH1242" s="158" t="str">
        <f t="array" ref="AH1242">IF(OR(AH$1=0, $A1242=""),"",SQRT((_xlfn.XLOOKUP(AH$1,$Z$2:$Z$16,$AA$2:$AA$16)-$T1242)^2+(_xlfn.XLOOKUP(AH$1,$Z$2:$Z$16,$AB$2:$AB$16)-$U1242)^2+(_xlfn.XLOOKUP(AH$1,$Z$2:$Z$16,$AC$2:$AC$16-$V1242)^2)))</f>
        <v/>
      </c>
      <c r="AI1242" s="140" t="str">
        <f t="array" ref="AI1242">IF(OR(AI$1=0, $A1242=""),"",SQRT((_xlfn.XLOOKUP(AI$1,$Z$2:$Z$16,$AA$2:$AA$16)-$T1242)^2+(_xlfn.XLOOKUP(AI$1,$Z$2:$Z$16,$AB$2:$AB$16)-$U1242)^2+(_xlfn.XLOOKUP(AI$1,$Z$2:$Z$16,$AC$2:$AC$16-$V1242)^2)))</f>
        <v/>
      </c>
      <c r="AJ1242" s="140" t="str">
        <f t="array" ref="AJ1242">IF(OR(AJ$1=0, $A1242=""),"",SQRT((_xlfn.XLOOKUP(AJ$1,$Z$2:$Z$16,$AA$2:$AA$16)-$T1242)^2+(_xlfn.XLOOKUP(AJ$1,$Z$2:$Z$16,$AB$2:$AB$16)-$U1242)^2+(_xlfn.XLOOKUP(AJ$1,$Z$2:$Z$16,$AC$2:$AC$16-$V1242)^2)))</f>
        <v/>
      </c>
      <c r="AK1242" s="140" t="str">
        <f t="array" ref="AK1242">IF(OR(AK$1=0, $A1242=""),"",SQRT((_xlfn.XLOOKUP(AK$1,$Z$2:$Z$16,$AA$2:$AA$16)-$T1242)^2+(_xlfn.XLOOKUP(AK$1,$Z$2:$Z$16,$AB$2:$AB$16)-$U1242)^2+(_xlfn.XLOOKUP(AK$1,$Z$2:$Z$16,$AC$2:$AC$16-$V1242)^2)))</f>
        <v/>
      </c>
      <c r="AL1242" s="140" t="str">
        <f t="array" ref="AL1242">IF(OR(AL$1=0, $A1242=""),"",SQRT((_xlfn.XLOOKUP(AL$1,$Z$2:$Z$16,$AA$2:$AA$16)-$T1242)^2+(_xlfn.XLOOKUP(AL$1,$Z$2:$Z$16,$AB$2:$AB$16)-$U1242)^2+(_xlfn.XLOOKUP(AL$1,$Z$2:$Z$16,$AC$2:$AC$16-$V1242)^2)))</f>
        <v/>
      </c>
      <c r="AM1242" s="140" t="str">
        <f t="array" ref="AM1242">IF(OR(AM$1=0, $A1242=""),"",SQRT((_xlfn.XLOOKUP(AM$1,$Z$2:$Z$16,$AA$2:$AA$16)-$T1242)^2+(_xlfn.XLOOKUP(AM$1,$Z$2:$Z$16,$AB$2:$AB$16)-$U1242)^2+(_xlfn.XLOOKUP(AM$1,$Z$2:$Z$16,$AC$2:$AC$16-$V1242)^2)))</f>
        <v/>
      </c>
      <c r="AN1242" s="140" t="str">
        <f t="array" ref="AN1242">IF(OR(AN$1=0, $A1242=""),"",SQRT((_xlfn.XLOOKUP(AN$1,$Z$2:$Z$16,$AA$2:$AA$16)-$T1242)^2+(_xlfn.XLOOKUP(AN$1,$Z$2:$Z$16,$AB$2:$AB$16)-$U1242)^2+(_xlfn.XLOOKUP(AN$1,$Z$2:$Z$16,$AC$2:$AC$16-$V1242)^2)))</f>
        <v/>
      </c>
      <c r="AO1242" s="140" t="str">
        <f t="array" ref="AO1242">IF(OR(AO$1=0, $A1242=""),"",SQRT((_xlfn.XLOOKUP(AO$1,$Z$2:$Z$16,$AA$2:$AA$16)-$T1242)^2+(_xlfn.XLOOKUP(AO$1,$Z$2:$Z$16,$AB$2:$AB$16)-$U1242)^2+(_xlfn.XLOOKUP(AO$1,$Z$2:$Z$16,$AC$2:$AC$16-$V1242)^2)))</f>
        <v/>
      </c>
      <c r="AP1242" s="141" t="str">
        <f t="array" ref="AP1242">IF(OR(AP$1=0, $A1242=""),"",SQRT((_xlfn.XLOOKUP(AP$1,$Z$2:$Z$16,$AA$2:$AA$16)-$T1242)^2+(_xlfn.XLOOKUP(AP$1,$Z$2:$Z$16,$AB$2:$AB$16)-$U1242)^2+(_xlfn.XLOOKUP(AP$1,$Z$2:$Z$16,$AC$2:$AC$16-$V1242)^2)))</f>
        <v/>
      </c>
      <c r="AQ1242" s="141" t="str">
        <f t="array" ref="AQ1242">IF(OR(AQ$1=0, $A1242=""),"",SQRT((_xlfn.XLOOKUP(AQ$1,$Z$2:$Z$16,$AA$2:$AA$16)-$T1242)^2+(_xlfn.XLOOKUP(AQ$1,$Z$2:$Z$16,$AB$2:$AB$16)-$U1242)^2+(_xlfn.XLOOKUP(AQ$1,$Z$2:$Z$16,$AC$2:$AC$16-$V1242)^2)))</f>
        <v/>
      </c>
      <c r="AR1242" s="141" t="str">
        <f t="array" ref="AR1242">IF(OR(AR$1=0, $A1242=""),"",SQRT((_xlfn.XLOOKUP(AR$1,$Z$2:$Z$16,$AA$2:$AA$16)-$T1242)^2+(_xlfn.XLOOKUP(AR$1,$Z$2:$Z$16,$AB$2:$AB$16)-$U1242)^2+(_xlfn.XLOOKUP(AR$1,$Z$2:$Z$16,$AC$2:$AC$16-$V1242)^2)))</f>
        <v/>
      </c>
      <c r="AS1242" s="141" t="str">
        <f t="array" ref="AS1242">IF(OR(AS$1=0, $A1242=""),"",SQRT((_xlfn.XLOOKUP(AS$1,$Z$2:$Z$16,$AA$2:$AA$16)-$T1242)^2+(_xlfn.XLOOKUP(AS$1,$Z$2:$Z$16,$AB$2:$AB$16)-$U1242)^2+(_xlfn.XLOOKUP(AS$1,$Z$2:$Z$16,$AC$2:$AC$16-$V1242)^2)))</f>
        <v/>
      </c>
      <c r="AT1242" s="141" t="str">
        <f t="array" ref="AT1242">IF(OR(AT$1=0, $A1242=""),"",SQRT((_xlfn.XLOOKUP(AT$1,$Z$2:$Z$16,$AA$2:$AA$16)-$T1242)^2+(_xlfn.XLOOKUP(AT$1,$Z$2:$Z$16,$AB$2:$AB$16)-$U1242)^2+(_xlfn.XLOOKUP(AT$1,$Z$2:$Z$16,$AC$2:$AC$16-$V1242)^2)))</f>
        <v/>
      </c>
      <c r="AU1242" s="141" t="str">
        <f t="array" ref="AU1242">IF(OR(AU$1=0, $A1242=""),"",SQRT((_xlfn.XLOOKUP(AU$1,$Z$2:$Z$16,$AA$2:$AA$16)-$T1242)^2+(_xlfn.XLOOKUP(AU$1,$Z$2:$Z$16,$AB$2:$AB$16)-$U1242)^2+(_xlfn.XLOOKUP(AU$1,$Z$2:$Z$16,$AC$2:$AC$16-$V1242)^2)))</f>
        <v/>
      </c>
      <c r="AV1242" s="142" t="str">
        <f t="array" ref="AV1242">IF(OR(AV$1=0, $A1242=""),"",SQRT((_xlfn.XLOOKUP(AV$1,$Z$2:$Z$16,$AA$2:$AA$16)-$T1242)^2+(_xlfn.XLOOKUP(AV$1,$Z$2:$Z$16,$AB$2:$AB$16)-$U1242)^2+(_xlfn.XLOOKUP(AV$1,$Z$2:$Z$16,$AC$2:$AC$16-$V1242)^2)))</f>
        <v/>
      </c>
      <c r="AW1242" s="124"/>
      <c r="AX1242" s="124"/>
      <c r="AY1242" s="125">
        <f t="shared" si="659"/>
        <v>0</v>
      </c>
      <c r="AZ1242" s="143">
        <f t="shared" si="660"/>
        <v>0</v>
      </c>
      <c r="BA1242" s="143">
        <f t="shared" si="661"/>
        <v>0</v>
      </c>
      <c r="BB1242" s="143">
        <f t="shared" si="662"/>
        <v>0</v>
      </c>
      <c r="BC1242" s="143">
        <f t="shared" si="663"/>
        <v>0</v>
      </c>
      <c r="BD1242" s="143">
        <f t="shared" si="664"/>
        <v>0</v>
      </c>
      <c r="BE1242" s="143">
        <f t="shared" si="665"/>
        <v>0</v>
      </c>
      <c r="BF1242" s="143">
        <f t="shared" si="666"/>
        <v>0</v>
      </c>
      <c r="BG1242" s="144">
        <f t="shared" si="667"/>
        <v>0</v>
      </c>
      <c r="BH1242" s="144">
        <f t="shared" si="668"/>
        <v>0</v>
      </c>
      <c r="BI1242" s="144">
        <f t="shared" si="669"/>
        <v>0</v>
      </c>
      <c r="BJ1242" s="144">
        <f t="shared" si="670"/>
        <v>0</v>
      </c>
      <c r="BK1242" s="144">
        <f t="shared" si="671"/>
        <v>0</v>
      </c>
      <c r="BL1242" s="144">
        <f t="shared" si="672"/>
        <v>0</v>
      </c>
      <c r="BM1242" s="145">
        <f t="shared" si="673"/>
        <v>0</v>
      </c>
      <c r="BN1242" s="124"/>
      <c r="BO1242" s="124"/>
      <c r="BP1242" s="124"/>
      <c r="BQ1242" s="124"/>
      <c r="BR1242" s="124"/>
      <c r="BS1242" s="124"/>
      <c r="BT1242" s="124"/>
      <c r="BU1242" s="124"/>
      <c r="BV1242" s="130"/>
      <c r="BW1242" s="130"/>
      <c r="BX1242" s="130"/>
      <c r="BY1242" s="130"/>
      <c r="BZ1242" s="130"/>
      <c r="CA1242" s="130"/>
      <c r="CB1242" s="130"/>
      <c r="CC1242" s="130"/>
      <c r="CD1242" s="130"/>
      <c r="CE1242" s="130"/>
      <c r="CF1242" s="130"/>
      <c r="CG1242" s="130"/>
      <c r="CH1242" s="130"/>
      <c r="CI1242" s="130"/>
      <c r="CJ1242" s="130"/>
      <c r="CM1242" s="159">
        <f t="shared" si="674"/>
        <v>0</v>
      </c>
      <c r="CN1242" s="160">
        <f t="shared" si="675"/>
        <v>0</v>
      </c>
      <c r="CO1242" s="160">
        <f t="shared" si="676"/>
        <v>0</v>
      </c>
      <c r="CP1242" s="160">
        <f t="shared" si="677"/>
        <v>0</v>
      </c>
      <c r="CQ1242" s="160">
        <f t="shared" si="678"/>
        <v>0</v>
      </c>
      <c r="CR1242" s="160" t="str">
        <f t="shared" si="679"/>
        <v/>
      </c>
      <c r="CS1242" s="160" t="str">
        <f t="shared" si="680"/>
        <v/>
      </c>
      <c r="CT1242" s="160" t="str">
        <f t="shared" si="681"/>
        <v/>
      </c>
      <c r="CU1242" s="162" t="str">
        <f t="shared" si="682"/>
        <v/>
      </c>
      <c r="CV1242" s="162" t="str">
        <f t="shared" si="683"/>
        <v/>
      </c>
      <c r="CW1242" s="162" t="str">
        <f t="shared" si="684"/>
        <v/>
      </c>
      <c r="CX1242" s="162" t="str">
        <f t="shared" si="685"/>
        <v/>
      </c>
      <c r="CY1242" s="162" t="str">
        <f t="shared" si="686"/>
        <v/>
      </c>
      <c r="CZ1242" s="162" t="str">
        <f t="shared" si="687"/>
        <v/>
      </c>
      <c r="DA1242" s="163" t="str">
        <f t="shared" si="688"/>
        <v/>
      </c>
    </row>
    <row r="1243" spans="1:105" ht="16.5" x14ac:dyDescent="0.3">
      <c r="A1243" s="135"/>
      <c r="B1243" s="136"/>
      <c r="C1243" s="136"/>
      <c r="D1243" s="137"/>
      <c r="E1243" s="176"/>
      <c r="F1243" s="182"/>
      <c r="G1243" s="183"/>
      <c r="H1243" s="183"/>
      <c r="I1243" s="183"/>
      <c r="J1243" s="183"/>
      <c r="K1243" s="183"/>
      <c r="L1243" s="183"/>
      <c r="M1243" s="186"/>
      <c r="N1243" s="182"/>
      <c r="O1243" s="184"/>
      <c r="P1243" s="178"/>
      <c r="Q1243" s="118">
        <f t="shared" si="657"/>
        <v>0</v>
      </c>
      <c r="R1243" s="3"/>
      <c r="S1243" s="3"/>
      <c r="T1243" s="4"/>
      <c r="U1243" s="4"/>
      <c r="V1243" s="99">
        <f t="shared" si="658"/>
        <v>0</v>
      </c>
      <c r="W1243" s="161"/>
      <c r="X1243" s="138"/>
      <c r="AH1243" s="158" t="str">
        <f t="array" ref="AH1243">IF(OR(AH$1=0, $A1243=""),"",SQRT((_xlfn.XLOOKUP(AH$1,$Z$2:$Z$16,$AA$2:$AA$16)-$T1243)^2+(_xlfn.XLOOKUP(AH$1,$Z$2:$Z$16,$AB$2:$AB$16)-$U1243)^2+(_xlfn.XLOOKUP(AH$1,$Z$2:$Z$16,$AC$2:$AC$16-$V1243)^2)))</f>
        <v/>
      </c>
      <c r="AI1243" s="140" t="str">
        <f t="array" ref="AI1243">IF(OR(AI$1=0, $A1243=""),"",SQRT((_xlfn.XLOOKUP(AI$1,$Z$2:$Z$16,$AA$2:$AA$16)-$T1243)^2+(_xlfn.XLOOKUP(AI$1,$Z$2:$Z$16,$AB$2:$AB$16)-$U1243)^2+(_xlfn.XLOOKUP(AI$1,$Z$2:$Z$16,$AC$2:$AC$16-$V1243)^2)))</f>
        <v/>
      </c>
      <c r="AJ1243" s="140" t="str">
        <f t="array" ref="AJ1243">IF(OR(AJ$1=0, $A1243=""),"",SQRT((_xlfn.XLOOKUP(AJ$1,$Z$2:$Z$16,$AA$2:$AA$16)-$T1243)^2+(_xlfn.XLOOKUP(AJ$1,$Z$2:$Z$16,$AB$2:$AB$16)-$U1243)^2+(_xlfn.XLOOKUP(AJ$1,$Z$2:$Z$16,$AC$2:$AC$16-$V1243)^2)))</f>
        <v/>
      </c>
      <c r="AK1243" s="140" t="str">
        <f t="array" ref="AK1243">IF(OR(AK$1=0, $A1243=""),"",SQRT((_xlfn.XLOOKUP(AK$1,$Z$2:$Z$16,$AA$2:$AA$16)-$T1243)^2+(_xlfn.XLOOKUP(AK$1,$Z$2:$Z$16,$AB$2:$AB$16)-$U1243)^2+(_xlfn.XLOOKUP(AK$1,$Z$2:$Z$16,$AC$2:$AC$16-$V1243)^2)))</f>
        <v/>
      </c>
      <c r="AL1243" s="140" t="str">
        <f t="array" ref="AL1243">IF(OR(AL$1=0, $A1243=""),"",SQRT((_xlfn.XLOOKUP(AL$1,$Z$2:$Z$16,$AA$2:$AA$16)-$T1243)^2+(_xlfn.XLOOKUP(AL$1,$Z$2:$Z$16,$AB$2:$AB$16)-$U1243)^2+(_xlfn.XLOOKUP(AL$1,$Z$2:$Z$16,$AC$2:$AC$16-$V1243)^2)))</f>
        <v/>
      </c>
      <c r="AM1243" s="140" t="str">
        <f t="array" ref="AM1243">IF(OR(AM$1=0, $A1243=""),"",SQRT((_xlfn.XLOOKUP(AM$1,$Z$2:$Z$16,$AA$2:$AA$16)-$T1243)^2+(_xlfn.XLOOKUP(AM$1,$Z$2:$Z$16,$AB$2:$AB$16)-$U1243)^2+(_xlfn.XLOOKUP(AM$1,$Z$2:$Z$16,$AC$2:$AC$16-$V1243)^2)))</f>
        <v/>
      </c>
      <c r="AN1243" s="140" t="str">
        <f t="array" ref="AN1243">IF(OR(AN$1=0, $A1243=""),"",SQRT((_xlfn.XLOOKUP(AN$1,$Z$2:$Z$16,$AA$2:$AA$16)-$T1243)^2+(_xlfn.XLOOKUP(AN$1,$Z$2:$Z$16,$AB$2:$AB$16)-$U1243)^2+(_xlfn.XLOOKUP(AN$1,$Z$2:$Z$16,$AC$2:$AC$16-$V1243)^2)))</f>
        <v/>
      </c>
      <c r="AO1243" s="140" t="str">
        <f t="array" ref="AO1243">IF(OR(AO$1=0, $A1243=""),"",SQRT((_xlfn.XLOOKUP(AO$1,$Z$2:$Z$16,$AA$2:$AA$16)-$T1243)^2+(_xlfn.XLOOKUP(AO$1,$Z$2:$Z$16,$AB$2:$AB$16)-$U1243)^2+(_xlfn.XLOOKUP(AO$1,$Z$2:$Z$16,$AC$2:$AC$16-$V1243)^2)))</f>
        <v/>
      </c>
      <c r="AP1243" s="141" t="str">
        <f t="array" ref="AP1243">IF(OR(AP$1=0, $A1243=""),"",SQRT((_xlfn.XLOOKUP(AP$1,$Z$2:$Z$16,$AA$2:$AA$16)-$T1243)^2+(_xlfn.XLOOKUP(AP$1,$Z$2:$Z$16,$AB$2:$AB$16)-$U1243)^2+(_xlfn.XLOOKUP(AP$1,$Z$2:$Z$16,$AC$2:$AC$16-$V1243)^2)))</f>
        <v/>
      </c>
      <c r="AQ1243" s="141" t="str">
        <f t="array" ref="AQ1243">IF(OR(AQ$1=0, $A1243=""),"",SQRT((_xlfn.XLOOKUP(AQ$1,$Z$2:$Z$16,$AA$2:$AA$16)-$T1243)^2+(_xlfn.XLOOKUP(AQ$1,$Z$2:$Z$16,$AB$2:$AB$16)-$U1243)^2+(_xlfn.XLOOKUP(AQ$1,$Z$2:$Z$16,$AC$2:$AC$16-$V1243)^2)))</f>
        <v/>
      </c>
      <c r="AR1243" s="141" t="str">
        <f t="array" ref="AR1243">IF(OR(AR$1=0, $A1243=""),"",SQRT((_xlfn.XLOOKUP(AR$1,$Z$2:$Z$16,$AA$2:$AA$16)-$T1243)^2+(_xlfn.XLOOKUP(AR$1,$Z$2:$Z$16,$AB$2:$AB$16)-$U1243)^2+(_xlfn.XLOOKUP(AR$1,$Z$2:$Z$16,$AC$2:$AC$16-$V1243)^2)))</f>
        <v/>
      </c>
      <c r="AS1243" s="141" t="str">
        <f t="array" ref="AS1243">IF(OR(AS$1=0, $A1243=""),"",SQRT((_xlfn.XLOOKUP(AS$1,$Z$2:$Z$16,$AA$2:$AA$16)-$T1243)^2+(_xlfn.XLOOKUP(AS$1,$Z$2:$Z$16,$AB$2:$AB$16)-$U1243)^2+(_xlfn.XLOOKUP(AS$1,$Z$2:$Z$16,$AC$2:$AC$16-$V1243)^2)))</f>
        <v/>
      </c>
      <c r="AT1243" s="141" t="str">
        <f t="array" ref="AT1243">IF(OR(AT$1=0, $A1243=""),"",SQRT((_xlfn.XLOOKUP(AT$1,$Z$2:$Z$16,$AA$2:$AA$16)-$T1243)^2+(_xlfn.XLOOKUP(AT$1,$Z$2:$Z$16,$AB$2:$AB$16)-$U1243)^2+(_xlfn.XLOOKUP(AT$1,$Z$2:$Z$16,$AC$2:$AC$16-$V1243)^2)))</f>
        <v/>
      </c>
      <c r="AU1243" s="141" t="str">
        <f t="array" ref="AU1243">IF(OR(AU$1=0, $A1243=""),"",SQRT((_xlfn.XLOOKUP(AU$1,$Z$2:$Z$16,$AA$2:$AA$16)-$T1243)^2+(_xlfn.XLOOKUP(AU$1,$Z$2:$Z$16,$AB$2:$AB$16)-$U1243)^2+(_xlfn.XLOOKUP(AU$1,$Z$2:$Z$16,$AC$2:$AC$16-$V1243)^2)))</f>
        <v/>
      </c>
      <c r="AV1243" s="142" t="str">
        <f t="array" ref="AV1243">IF(OR(AV$1=0, $A1243=""),"",SQRT((_xlfn.XLOOKUP(AV$1,$Z$2:$Z$16,$AA$2:$AA$16)-$T1243)^2+(_xlfn.XLOOKUP(AV$1,$Z$2:$Z$16,$AB$2:$AB$16)-$U1243)^2+(_xlfn.XLOOKUP(AV$1,$Z$2:$Z$16,$AC$2:$AC$16-$V1243)^2)))</f>
        <v/>
      </c>
      <c r="AW1243" s="124"/>
      <c r="AX1243" s="124"/>
      <c r="AY1243" s="125">
        <f t="shared" si="659"/>
        <v>0</v>
      </c>
      <c r="AZ1243" s="143">
        <f t="shared" si="660"/>
        <v>0</v>
      </c>
      <c r="BA1243" s="143">
        <f t="shared" si="661"/>
        <v>0</v>
      </c>
      <c r="BB1243" s="143">
        <f t="shared" si="662"/>
        <v>0</v>
      </c>
      <c r="BC1243" s="143">
        <f t="shared" si="663"/>
        <v>0</v>
      </c>
      <c r="BD1243" s="143">
        <f t="shared" si="664"/>
        <v>0</v>
      </c>
      <c r="BE1243" s="143">
        <f t="shared" si="665"/>
        <v>0</v>
      </c>
      <c r="BF1243" s="143">
        <f t="shared" si="666"/>
        <v>0</v>
      </c>
      <c r="BG1243" s="144">
        <f t="shared" si="667"/>
        <v>0</v>
      </c>
      <c r="BH1243" s="144">
        <f t="shared" si="668"/>
        <v>0</v>
      </c>
      <c r="BI1243" s="144">
        <f t="shared" si="669"/>
        <v>0</v>
      </c>
      <c r="BJ1243" s="144">
        <f t="shared" si="670"/>
        <v>0</v>
      </c>
      <c r="BK1243" s="144">
        <f t="shared" si="671"/>
        <v>0</v>
      </c>
      <c r="BL1243" s="144">
        <f t="shared" si="672"/>
        <v>0</v>
      </c>
      <c r="BM1243" s="145">
        <f t="shared" si="673"/>
        <v>0</v>
      </c>
      <c r="BN1243" s="124"/>
      <c r="BO1243" s="124"/>
      <c r="BP1243" s="124"/>
      <c r="BQ1243" s="124"/>
      <c r="BR1243" s="124"/>
      <c r="BS1243" s="124"/>
      <c r="BT1243" s="124"/>
      <c r="BU1243" s="124"/>
      <c r="BV1243" s="130"/>
      <c r="BW1243" s="130"/>
      <c r="BX1243" s="130"/>
      <c r="BY1243" s="130"/>
      <c r="BZ1243" s="130"/>
      <c r="CA1243" s="130"/>
      <c r="CB1243" s="130"/>
      <c r="CC1243" s="130"/>
      <c r="CD1243" s="130"/>
      <c r="CE1243" s="130"/>
      <c r="CF1243" s="130"/>
      <c r="CG1243" s="130"/>
      <c r="CH1243" s="130"/>
      <c r="CI1243" s="130"/>
      <c r="CJ1243" s="130"/>
      <c r="CM1243" s="159">
        <f t="shared" si="674"/>
        <v>0</v>
      </c>
      <c r="CN1243" s="160">
        <f t="shared" si="675"/>
        <v>0</v>
      </c>
      <c r="CO1243" s="160">
        <f t="shared" si="676"/>
        <v>0</v>
      </c>
      <c r="CP1243" s="160">
        <f t="shared" si="677"/>
        <v>0</v>
      </c>
      <c r="CQ1243" s="160">
        <f t="shared" si="678"/>
        <v>0</v>
      </c>
      <c r="CR1243" s="160" t="str">
        <f t="shared" si="679"/>
        <v/>
      </c>
      <c r="CS1243" s="160" t="str">
        <f t="shared" si="680"/>
        <v/>
      </c>
      <c r="CT1243" s="160" t="str">
        <f t="shared" si="681"/>
        <v/>
      </c>
      <c r="CU1243" s="162" t="str">
        <f t="shared" si="682"/>
        <v/>
      </c>
      <c r="CV1243" s="162" t="str">
        <f t="shared" si="683"/>
        <v/>
      </c>
      <c r="CW1243" s="162" t="str">
        <f t="shared" si="684"/>
        <v/>
      </c>
      <c r="CX1243" s="162" t="str">
        <f t="shared" si="685"/>
        <v/>
      </c>
      <c r="CY1243" s="162" t="str">
        <f t="shared" si="686"/>
        <v/>
      </c>
      <c r="CZ1243" s="162" t="str">
        <f t="shared" si="687"/>
        <v/>
      </c>
      <c r="DA1243" s="163" t="str">
        <f t="shared" si="688"/>
        <v/>
      </c>
    </row>
    <row r="1244" spans="1:105" ht="16.5" x14ac:dyDescent="0.3">
      <c r="A1244" s="135"/>
      <c r="B1244" s="136"/>
      <c r="C1244" s="136"/>
      <c r="D1244" s="137"/>
      <c r="E1244" s="176"/>
      <c r="F1244" s="182"/>
      <c r="G1244" s="183"/>
      <c r="H1244" s="183"/>
      <c r="I1244" s="183"/>
      <c r="J1244" s="183"/>
      <c r="K1244" s="183"/>
      <c r="L1244" s="183"/>
      <c r="M1244" s="186"/>
      <c r="N1244" s="182"/>
      <c r="O1244" s="184"/>
      <c r="P1244" s="178"/>
      <c r="Q1244" s="118">
        <f t="shared" si="657"/>
        <v>0</v>
      </c>
      <c r="R1244" s="3"/>
      <c r="S1244" s="3"/>
      <c r="T1244" s="4"/>
      <c r="U1244" s="4"/>
      <c r="V1244" s="99">
        <f t="shared" si="658"/>
        <v>0</v>
      </c>
      <c r="W1244" s="161"/>
      <c r="X1244" s="138"/>
      <c r="AH1244" s="158" t="str">
        <f t="array" ref="AH1244">IF(OR(AH$1=0, $A1244=""),"",SQRT((_xlfn.XLOOKUP(AH$1,$Z$2:$Z$16,$AA$2:$AA$16)-$T1244)^2+(_xlfn.XLOOKUP(AH$1,$Z$2:$Z$16,$AB$2:$AB$16)-$U1244)^2+(_xlfn.XLOOKUP(AH$1,$Z$2:$Z$16,$AC$2:$AC$16-$V1244)^2)))</f>
        <v/>
      </c>
      <c r="AI1244" s="140" t="str">
        <f t="array" ref="AI1244">IF(OR(AI$1=0, $A1244=""),"",SQRT((_xlfn.XLOOKUP(AI$1,$Z$2:$Z$16,$AA$2:$AA$16)-$T1244)^2+(_xlfn.XLOOKUP(AI$1,$Z$2:$Z$16,$AB$2:$AB$16)-$U1244)^2+(_xlfn.XLOOKUP(AI$1,$Z$2:$Z$16,$AC$2:$AC$16-$V1244)^2)))</f>
        <v/>
      </c>
      <c r="AJ1244" s="140" t="str">
        <f t="array" ref="AJ1244">IF(OR(AJ$1=0, $A1244=""),"",SQRT((_xlfn.XLOOKUP(AJ$1,$Z$2:$Z$16,$AA$2:$AA$16)-$T1244)^2+(_xlfn.XLOOKUP(AJ$1,$Z$2:$Z$16,$AB$2:$AB$16)-$U1244)^2+(_xlfn.XLOOKUP(AJ$1,$Z$2:$Z$16,$AC$2:$AC$16-$V1244)^2)))</f>
        <v/>
      </c>
      <c r="AK1244" s="140" t="str">
        <f t="array" ref="AK1244">IF(OR(AK$1=0, $A1244=""),"",SQRT((_xlfn.XLOOKUP(AK$1,$Z$2:$Z$16,$AA$2:$AA$16)-$T1244)^2+(_xlfn.XLOOKUP(AK$1,$Z$2:$Z$16,$AB$2:$AB$16)-$U1244)^2+(_xlfn.XLOOKUP(AK$1,$Z$2:$Z$16,$AC$2:$AC$16-$V1244)^2)))</f>
        <v/>
      </c>
      <c r="AL1244" s="140" t="str">
        <f t="array" ref="AL1244">IF(OR(AL$1=0, $A1244=""),"",SQRT((_xlfn.XLOOKUP(AL$1,$Z$2:$Z$16,$AA$2:$AA$16)-$T1244)^2+(_xlfn.XLOOKUP(AL$1,$Z$2:$Z$16,$AB$2:$AB$16)-$U1244)^2+(_xlfn.XLOOKUP(AL$1,$Z$2:$Z$16,$AC$2:$AC$16-$V1244)^2)))</f>
        <v/>
      </c>
      <c r="AM1244" s="140" t="str">
        <f t="array" ref="AM1244">IF(OR(AM$1=0, $A1244=""),"",SQRT((_xlfn.XLOOKUP(AM$1,$Z$2:$Z$16,$AA$2:$AA$16)-$T1244)^2+(_xlfn.XLOOKUP(AM$1,$Z$2:$Z$16,$AB$2:$AB$16)-$U1244)^2+(_xlfn.XLOOKUP(AM$1,$Z$2:$Z$16,$AC$2:$AC$16-$V1244)^2)))</f>
        <v/>
      </c>
      <c r="AN1244" s="140" t="str">
        <f t="array" ref="AN1244">IF(OR(AN$1=0, $A1244=""),"",SQRT((_xlfn.XLOOKUP(AN$1,$Z$2:$Z$16,$AA$2:$AA$16)-$T1244)^2+(_xlfn.XLOOKUP(AN$1,$Z$2:$Z$16,$AB$2:$AB$16)-$U1244)^2+(_xlfn.XLOOKUP(AN$1,$Z$2:$Z$16,$AC$2:$AC$16-$V1244)^2)))</f>
        <v/>
      </c>
      <c r="AO1244" s="140" t="str">
        <f t="array" ref="AO1244">IF(OR(AO$1=0, $A1244=""),"",SQRT((_xlfn.XLOOKUP(AO$1,$Z$2:$Z$16,$AA$2:$AA$16)-$T1244)^2+(_xlfn.XLOOKUP(AO$1,$Z$2:$Z$16,$AB$2:$AB$16)-$U1244)^2+(_xlfn.XLOOKUP(AO$1,$Z$2:$Z$16,$AC$2:$AC$16-$V1244)^2)))</f>
        <v/>
      </c>
      <c r="AP1244" s="141" t="str">
        <f t="array" ref="AP1244">IF(OR(AP$1=0, $A1244=""),"",SQRT((_xlfn.XLOOKUP(AP$1,$Z$2:$Z$16,$AA$2:$AA$16)-$T1244)^2+(_xlfn.XLOOKUP(AP$1,$Z$2:$Z$16,$AB$2:$AB$16)-$U1244)^2+(_xlfn.XLOOKUP(AP$1,$Z$2:$Z$16,$AC$2:$AC$16-$V1244)^2)))</f>
        <v/>
      </c>
      <c r="AQ1244" s="141" t="str">
        <f t="array" ref="AQ1244">IF(OR(AQ$1=0, $A1244=""),"",SQRT((_xlfn.XLOOKUP(AQ$1,$Z$2:$Z$16,$AA$2:$AA$16)-$T1244)^2+(_xlfn.XLOOKUP(AQ$1,$Z$2:$Z$16,$AB$2:$AB$16)-$U1244)^2+(_xlfn.XLOOKUP(AQ$1,$Z$2:$Z$16,$AC$2:$AC$16-$V1244)^2)))</f>
        <v/>
      </c>
      <c r="AR1244" s="141" t="str">
        <f t="array" ref="AR1244">IF(OR(AR$1=0, $A1244=""),"",SQRT((_xlfn.XLOOKUP(AR$1,$Z$2:$Z$16,$AA$2:$AA$16)-$T1244)^2+(_xlfn.XLOOKUP(AR$1,$Z$2:$Z$16,$AB$2:$AB$16)-$U1244)^2+(_xlfn.XLOOKUP(AR$1,$Z$2:$Z$16,$AC$2:$AC$16-$V1244)^2)))</f>
        <v/>
      </c>
      <c r="AS1244" s="141" t="str">
        <f t="array" ref="AS1244">IF(OR(AS$1=0, $A1244=""),"",SQRT((_xlfn.XLOOKUP(AS$1,$Z$2:$Z$16,$AA$2:$AA$16)-$T1244)^2+(_xlfn.XLOOKUP(AS$1,$Z$2:$Z$16,$AB$2:$AB$16)-$U1244)^2+(_xlfn.XLOOKUP(AS$1,$Z$2:$Z$16,$AC$2:$AC$16-$V1244)^2)))</f>
        <v/>
      </c>
      <c r="AT1244" s="141" t="str">
        <f t="array" ref="AT1244">IF(OR(AT$1=0, $A1244=""),"",SQRT((_xlfn.XLOOKUP(AT$1,$Z$2:$Z$16,$AA$2:$AA$16)-$T1244)^2+(_xlfn.XLOOKUP(AT$1,$Z$2:$Z$16,$AB$2:$AB$16)-$U1244)^2+(_xlfn.XLOOKUP(AT$1,$Z$2:$Z$16,$AC$2:$AC$16-$V1244)^2)))</f>
        <v/>
      </c>
      <c r="AU1244" s="141" t="str">
        <f t="array" ref="AU1244">IF(OR(AU$1=0, $A1244=""),"",SQRT((_xlfn.XLOOKUP(AU$1,$Z$2:$Z$16,$AA$2:$AA$16)-$T1244)^2+(_xlfn.XLOOKUP(AU$1,$Z$2:$Z$16,$AB$2:$AB$16)-$U1244)^2+(_xlfn.XLOOKUP(AU$1,$Z$2:$Z$16,$AC$2:$AC$16-$V1244)^2)))</f>
        <v/>
      </c>
      <c r="AV1244" s="142" t="str">
        <f t="array" ref="AV1244">IF(OR(AV$1=0, $A1244=""),"",SQRT((_xlfn.XLOOKUP(AV$1,$Z$2:$Z$16,$AA$2:$AA$16)-$T1244)^2+(_xlfn.XLOOKUP(AV$1,$Z$2:$Z$16,$AB$2:$AB$16)-$U1244)^2+(_xlfn.XLOOKUP(AV$1,$Z$2:$Z$16,$AC$2:$AC$16-$V1244)^2)))</f>
        <v/>
      </c>
      <c r="AW1244" s="124"/>
      <c r="AX1244" s="124"/>
      <c r="AY1244" s="125">
        <f t="shared" si="659"/>
        <v>0</v>
      </c>
      <c r="AZ1244" s="143">
        <f t="shared" si="660"/>
        <v>0</v>
      </c>
      <c r="BA1244" s="143">
        <f t="shared" si="661"/>
        <v>0</v>
      </c>
      <c r="BB1244" s="143">
        <f t="shared" si="662"/>
        <v>0</v>
      </c>
      <c r="BC1244" s="143">
        <f t="shared" si="663"/>
        <v>0</v>
      </c>
      <c r="BD1244" s="143">
        <f t="shared" si="664"/>
        <v>0</v>
      </c>
      <c r="BE1244" s="143">
        <f t="shared" si="665"/>
        <v>0</v>
      </c>
      <c r="BF1244" s="143">
        <f t="shared" si="666"/>
        <v>0</v>
      </c>
      <c r="BG1244" s="144">
        <f t="shared" si="667"/>
        <v>0</v>
      </c>
      <c r="BH1244" s="144">
        <f t="shared" si="668"/>
        <v>0</v>
      </c>
      <c r="BI1244" s="144">
        <f t="shared" si="669"/>
        <v>0</v>
      </c>
      <c r="BJ1244" s="144">
        <f t="shared" si="670"/>
        <v>0</v>
      </c>
      <c r="BK1244" s="144">
        <f t="shared" si="671"/>
        <v>0</v>
      </c>
      <c r="BL1244" s="144">
        <f t="shared" si="672"/>
        <v>0</v>
      </c>
      <c r="BM1244" s="145">
        <f t="shared" si="673"/>
        <v>0</v>
      </c>
      <c r="BN1244" s="124"/>
      <c r="BO1244" s="124"/>
      <c r="BP1244" s="124"/>
      <c r="BQ1244" s="124"/>
      <c r="BR1244" s="124"/>
      <c r="BS1244" s="124"/>
      <c r="BT1244" s="124"/>
      <c r="BU1244" s="124"/>
      <c r="BV1244" s="130"/>
      <c r="BW1244" s="130"/>
      <c r="BX1244" s="130"/>
      <c r="BY1244" s="130"/>
      <c r="BZ1244" s="130"/>
      <c r="CA1244" s="130"/>
      <c r="CB1244" s="130"/>
      <c r="CC1244" s="130"/>
      <c r="CD1244" s="130"/>
      <c r="CE1244" s="130"/>
      <c r="CF1244" s="130"/>
      <c r="CG1244" s="130"/>
      <c r="CH1244" s="130"/>
      <c r="CI1244" s="130"/>
      <c r="CJ1244" s="130"/>
      <c r="CM1244" s="159">
        <f t="shared" si="674"/>
        <v>0</v>
      </c>
      <c r="CN1244" s="160">
        <f t="shared" si="675"/>
        <v>0</v>
      </c>
      <c r="CO1244" s="160">
        <f t="shared" si="676"/>
        <v>0</v>
      </c>
      <c r="CP1244" s="160">
        <f t="shared" si="677"/>
        <v>0</v>
      </c>
      <c r="CQ1244" s="160">
        <f t="shared" si="678"/>
        <v>0</v>
      </c>
      <c r="CR1244" s="160" t="str">
        <f t="shared" si="679"/>
        <v/>
      </c>
      <c r="CS1244" s="160" t="str">
        <f t="shared" si="680"/>
        <v/>
      </c>
      <c r="CT1244" s="160" t="str">
        <f t="shared" si="681"/>
        <v/>
      </c>
      <c r="CU1244" s="162" t="str">
        <f t="shared" si="682"/>
        <v/>
      </c>
      <c r="CV1244" s="162" t="str">
        <f t="shared" si="683"/>
        <v/>
      </c>
      <c r="CW1244" s="162" t="str">
        <f t="shared" si="684"/>
        <v/>
      </c>
      <c r="CX1244" s="162" t="str">
        <f t="shared" si="685"/>
        <v/>
      </c>
      <c r="CY1244" s="162" t="str">
        <f t="shared" si="686"/>
        <v/>
      </c>
      <c r="CZ1244" s="162" t="str">
        <f t="shared" si="687"/>
        <v/>
      </c>
      <c r="DA1244" s="163" t="str">
        <f t="shared" si="688"/>
        <v/>
      </c>
    </row>
    <row r="1245" spans="1:105" ht="16.5" x14ac:dyDescent="0.3">
      <c r="A1245" s="135"/>
      <c r="B1245" s="136"/>
      <c r="C1245" s="136"/>
      <c r="D1245" s="137"/>
      <c r="E1245" s="176"/>
      <c r="F1245" s="182"/>
      <c r="G1245" s="183"/>
      <c r="H1245" s="183"/>
      <c r="I1245" s="183"/>
      <c r="J1245" s="183"/>
      <c r="K1245" s="183"/>
      <c r="L1245" s="183"/>
      <c r="M1245" s="186"/>
      <c r="N1245" s="182"/>
      <c r="O1245" s="184"/>
      <c r="P1245" s="178"/>
      <c r="Q1245" s="118">
        <f t="shared" si="657"/>
        <v>0</v>
      </c>
      <c r="R1245" s="3"/>
      <c r="S1245" s="3"/>
      <c r="T1245" s="4"/>
      <c r="U1245" s="4"/>
      <c r="V1245" s="99">
        <f t="shared" si="658"/>
        <v>0</v>
      </c>
      <c r="W1245" s="161"/>
      <c r="X1245" s="138"/>
      <c r="AH1245" s="158" t="str">
        <f t="array" ref="AH1245">IF(OR(AH$1=0, $A1245=""),"",SQRT((_xlfn.XLOOKUP(AH$1,$Z$2:$Z$16,$AA$2:$AA$16)-$T1245)^2+(_xlfn.XLOOKUP(AH$1,$Z$2:$Z$16,$AB$2:$AB$16)-$U1245)^2+(_xlfn.XLOOKUP(AH$1,$Z$2:$Z$16,$AC$2:$AC$16-$V1245)^2)))</f>
        <v/>
      </c>
      <c r="AI1245" s="140" t="str">
        <f t="array" ref="AI1245">IF(OR(AI$1=0, $A1245=""),"",SQRT((_xlfn.XLOOKUP(AI$1,$Z$2:$Z$16,$AA$2:$AA$16)-$T1245)^2+(_xlfn.XLOOKUP(AI$1,$Z$2:$Z$16,$AB$2:$AB$16)-$U1245)^2+(_xlfn.XLOOKUP(AI$1,$Z$2:$Z$16,$AC$2:$AC$16-$V1245)^2)))</f>
        <v/>
      </c>
      <c r="AJ1245" s="140" t="str">
        <f t="array" ref="AJ1245">IF(OR(AJ$1=0, $A1245=""),"",SQRT((_xlfn.XLOOKUP(AJ$1,$Z$2:$Z$16,$AA$2:$AA$16)-$T1245)^2+(_xlfn.XLOOKUP(AJ$1,$Z$2:$Z$16,$AB$2:$AB$16)-$U1245)^2+(_xlfn.XLOOKUP(AJ$1,$Z$2:$Z$16,$AC$2:$AC$16-$V1245)^2)))</f>
        <v/>
      </c>
      <c r="AK1245" s="140" t="str">
        <f t="array" ref="AK1245">IF(OR(AK$1=0, $A1245=""),"",SQRT((_xlfn.XLOOKUP(AK$1,$Z$2:$Z$16,$AA$2:$AA$16)-$T1245)^2+(_xlfn.XLOOKUP(AK$1,$Z$2:$Z$16,$AB$2:$AB$16)-$U1245)^2+(_xlfn.XLOOKUP(AK$1,$Z$2:$Z$16,$AC$2:$AC$16-$V1245)^2)))</f>
        <v/>
      </c>
      <c r="AL1245" s="140" t="str">
        <f t="array" ref="AL1245">IF(OR(AL$1=0, $A1245=""),"",SQRT((_xlfn.XLOOKUP(AL$1,$Z$2:$Z$16,$AA$2:$AA$16)-$T1245)^2+(_xlfn.XLOOKUP(AL$1,$Z$2:$Z$16,$AB$2:$AB$16)-$U1245)^2+(_xlfn.XLOOKUP(AL$1,$Z$2:$Z$16,$AC$2:$AC$16-$V1245)^2)))</f>
        <v/>
      </c>
      <c r="AM1245" s="140" t="str">
        <f t="array" ref="AM1245">IF(OR(AM$1=0, $A1245=""),"",SQRT((_xlfn.XLOOKUP(AM$1,$Z$2:$Z$16,$AA$2:$AA$16)-$T1245)^2+(_xlfn.XLOOKUP(AM$1,$Z$2:$Z$16,$AB$2:$AB$16)-$U1245)^2+(_xlfn.XLOOKUP(AM$1,$Z$2:$Z$16,$AC$2:$AC$16-$V1245)^2)))</f>
        <v/>
      </c>
      <c r="AN1245" s="140" t="str">
        <f t="array" ref="AN1245">IF(OR(AN$1=0, $A1245=""),"",SQRT((_xlfn.XLOOKUP(AN$1,$Z$2:$Z$16,$AA$2:$AA$16)-$T1245)^2+(_xlfn.XLOOKUP(AN$1,$Z$2:$Z$16,$AB$2:$AB$16)-$U1245)^2+(_xlfn.XLOOKUP(AN$1,$Z$2:$Z$16,$AC$2:$AC$16-$V1245)^2)))</f>
        <v/>
      </c>
      <c r="AO1245" s="140" t="str">
        <f t="array" ref="AO1245">IF(OR(AO$1=0, $A1245=""),"",SQRT((_xlfn.XLOOKUP(AO$1,$Z$2:$Z$16,$AA$2:$AA$16)-$T1245)^2+(_xlfn.XLOOKUP(AO$1,$Z$2:$Z$16,$AB$2:$AB$16)-$U1245)^2+(_xlfn.XLOOKUP(AO$1,$Z$2:$Z$16,$AC$2:$AC$16-$V1245)^2)))</f>
        <v/>
      </c>
      <c r="AP1245" s="141" t="str">
        <f t="array" ref="AP1245">IF(OR(AP$1=0, $A1245=""),"",SQRT((_xlfn.XLOOKUP(AP$1,$Z$2:$Z$16,$AA$2:$AA$16)-$T1245)^2+(_xlfn.XLOOKUP(AP$1,$Z$2:$Z$16,$AB$2:$AB$16)-$U1245)^2+(_xlfn.XLOOKUP(AP$1,$Z$2:$Z$16,$AC$2:$AC$16-$V1245)^2)))</f>
        <v/>
      </c>
      <c r="AQ1245" s="141" t="str">
        <f t="array" ref="AQ1245">IF(OR(AQ$1=0, $A1245=""),"",SQRT((_xlfn.XLOOKUP(AQ$1,$Z$2:$Z$16,$AA$2:$AA$16)-$T1245)^2+(_xlfn.XLOOKUP(AQ$1,$Z$2:$Z$16,$AB$2:$AB$16)-$U1245)^2+(_xlfn.XLOOKUP(AQ$1,$Z$2:$Z$16,$AC$2:$AC$16-$V1245)^2)))</f>
        <v/>
      </c>
      <c r="AR1245" s="141" t="str">
        <f t="array" ref="AR1245">IF(OR(AR$1=0, $A1245=""),"",SQRT((_xlfn.XLOOKUP(AR$1,$Z$2:$Z$16,$AA$2:$AA$16)-$T1245)^2+(_xlfn.XLOOKUP(AR$1,$Z$2:$Z$16,$AB$2:$AB$16)-$U1245)^2+(_xlfn.XLOOKUP(AR$1,$Z$2:$Z$16,$AC$2:$AC$16-$V1245)^2)))</f>
        <v/>
      </c>
      <c r="AS1245" s="141" t="str">
        <f t="array" ref="AS1245">IF(OR(AS$1=0, $A1245=""),"",SQRT((_xlfn.XLOOKUP(AS$1,$Z$2:$Z$16,$AA$2:$AA$16)-$T1245)^2+(_xlfn.XLOOKUP(AS$1,$Z$2:$Z$16,$AB$2:$AB$16)-$U1245)^2+(_xlfn.XLOOKUP(AS$1,$Z$2:$Z$16,$AC$2:$AC$16-$V1245)^2)))</f>
        <v/>
      </c>
      <c r="AT1245" s="141" t="str">
        <f t="array" ref="AT1245">IF(OR(AT$1=0, $A1245=""),"",SQRT((_xlfn.XLOOKUP(AT$1,$Z$2:$Z$16,$AA$2:$AA$16)-$T1245)^2+(_xlfn.XLOOKUP(AT$1,$Z$2:$Z$16,$AB$2:$AB$16)-$U1245)^2+(_xlfn.XLOOKUP(AT$1,$Z$2:$Z$16,$AC$2:$AC$16-$V1245)^2)))</f>
        <v/>
      </c>
      <c r="AU1245" s="141" t="str">
        <f t="array" ref="AU1245">IF(OR(AU$1=0, $A1245=""),"",SQRT((_xlfn.XLOOKUP(AU$1,$Z$2:$Z$16,$AA$2:$AA$16)-$T1245)^2+(_xlfn.XLOOKUP(AU$1,$Z$2:$Z$16,$AB$2:$AB$16)-$U1245)^2+(_xlfn.XLOOKUP(AU$1,$Z$2:$Z$16,$AC$2:$AC$16-$V1245)^2)))</f>
        <v/>
      </c>
      <c r="AV1245" s="142" t="str">
        <f t="array" ref="AV1245">IF(OR(AV$1=0, $A1245=""),"",SQRT((_xlfn.XLOOKUP(AV$1,$Z$2:$Z$16,$AA$2:$AA$16)-$T1245)^2+(_xlfn.XLOOKUP(AV$1,$Z$2:$Z$16,$AB$2:$AB$16)-$U1245)^2+(_xlfn.XLOOKUP(AV$1,$Z$2:$Z$16,$AC$2:$AC$16-$V1245)^2)))</f>
        <v/>
      </c>
      <c r="AW1245" s="124"/>
      <c r="AX1245" s="124"/>
      <c r="AY1245" s="125">
        <f t="shared" si="659"/>
        <v>0</v>
      </c>
      <c r="AZ1245" s="143">
        <f t="shared" si="660"/>
        <v>0</v>
      </c>
      <c r="BA1245" s="143">
        <f t="shared" si="661"/>
        <v>0</v>
      </c>
      <c r="BB1245" s="143">
        <f t="shared" si="662"/>
        <v>0</v>
      </c>
      <c r="BC1245" s="143">
        <f t="shared" si="663"/>
        <v>0</v>
      </c>
      <c r="BD1245" s="143">
        <f t="shared" si="664"/>
        <v>0</v>
      </c>
      <c r="BE1245" s="143">
        <f t="shared" si="665"/>
        <v>0</v>
      </c>
      <c r="BF1245" s="143">
        <f t="shared" si="666"/>
        <v>0</v>
      </c>
      <c r="BG1245" s="144">
        <f t="shared" si="667"/>
        <v>0</v>
      </c>
      <c r="BH1245" s="144">
        <f t="shared" si="668"/>
        <v>0</v>
      </c>
      <c r="BI1245" s="144">
        <f t="shared" si="669"/>
        <v>0</v>
      </c>
      <c r="BJ1245" s="144">
        <f t="shared" si="670"/>
        <v>0</v>
      </c>
      <c r="BK1245" s="144">
        <f t="shared" si="671"/>
        <v>0</v>
      </c>
      <c r="BL1245" s="144">
        <f t="shared" si="672"/>
        <v>0</v>
      </c>
      <c r="BM1245" s="145">
        <f t="shared" si="673"/>
        <v>0</v>
      </c>
      <c r="BN1245" s="124"/>
      <c r="BO1245" s="124"/>
      <c r="BP1245" s="124"/>
      <c r="BQ1245" s="124"/>
      <c r="BR1245" s="124"/>
      <c r="BS1245" s="124"/>
      <c r="BT1245" s="124"/>
      <c r="BU1245" s="124"/>
      <c r="BV1245" s="130"/>
      <c r="BW1245" s="130"/>
      <c r="BX1245" s="130"/>
      <c r="BY1245" s="130"/>
      <c r="BZ1245" s="130"/>
      <c r="CA1245" s="130"/>
      <c r="CB1245" s="130"/>
      <c r="CC1245" s="130"/>
      <c r="CD1245" s="130"/>
      <c r="CE1245" s="130"/>
      <c r="CF1245" s="130"/>
      <c r="CG1245" s="130"/>
      <c r="CH1245" s="130"/>
      <c r="CI1245" s="130"/>
      <c r="CJ1245" s="130"/>
      <c r="CM1245" s="159">
        <f t="shared" si="674"/>
        <v>0</v>
      </c>
      <c r="CN1245" s="160">
        <f t="shared" si="675"/>
        <v>0</v>
      </c>
      <c r="CO1245" s="160">
        <f t="shared" si="676"/>
        <v>0</v>
      </c>
      <c r="CP1245" s="160">
        <f t="shared" si="677"/>
        <v>0</v>
      </c>
      <c r="CQ1245" s="160">
        <f t="shared" si="678"/>
        <v>0</v>
      </c>
      <c r="CR1245" s="160" t="str">
        <f t="shared" si="679"/>
        <v/>
      </c>
      <c r="CS1245" s="160" t="str">
        <f t="shared" si="680"/>
        <v/>
      </c>
      <c r="CT1245" s="160" t="str">
        <f t="shared" si="681"/>
        <v/>
      </c>
      <c r="CU1245" s="162" t="str">
        <f t="shared" si="682"/>
        <v/>
      </c>
      <c r="CV1245" s="162" t="str">
        <f t="shared" si="683"/>
        <v/>
      </c>
      <c r="CW1245" s="162" t="str">
        <f t="shared" si="684"/>
        <v/>
      </c>
      <c r="CX1245" s="162" t="str">
        <f t="shared" si="685"/>
        <v/>
      </c>
      <c r="CY1245" s="162" t="str">
        <f t="shared" si="686"/>
        <v/>
      </c>
      <c r="CZ1245" s="162" t="str">
        <f t="shared" si="687"/>
        <v/>
      </c>
      <c r="DA1245" s="163" t="str">
        <f t="shared" si="688"/>
        <v/>
      </c>
    </row>
    <row r="1246" spans="1:105" ht="16.5" x14ac:dyDescent="0.3">
      <c r="A1246" s="135"/>
      <c r="B1246" s="136"/>
      <c r="C1246" s="136"/>
      <c r="D1246" s="137"/>
      <c r="E1246" s="176"/>
      <c r="F1246" s="182"/>
      <c r="G1246" s="183"/>
      <c r="H1246" s="183"/>
      <c r="I1246" s="183"/>
      <c r="J1246" s="183"/>
      <c r="K1246" s="183"/>
      <c r="L1246" s="183"/>
      <c r="M1246" s="186"/>
      <c r="N1246" s="182"/>
      <c r="O1246" s="184"/>
      <c r="P1246" s="178"/>
      <c r="Q1246" s="118">
        <f t="shared" si="657"/>
        <v>0</v>
      </c>
      <c r="R1246" s="3"/>
      <c r="S1246" s="3"/>
      <c r="T1246" s="4"/>
      <c r="U1246" s="4"/>
      <c r="V1246" s="99">
        <f t="shared" si="658"/>
        <v>0</v>
      </c>
      <c r="W1246" s="161"/>
      <c r="X1246" s="138"/>
      <c r="AH1246" s="158" t="str">
        <f t="array" ref="AH1246">IF(OR(AH$1=0, $A1246=""),"",SQRT((_xlfn.XLOOKUP(AH$1,$Z$2:$Z$16,$AA$2:$AA$16)-$T1246)^2+(_xlfn.XLOOKUP(AH$1,$Z$2:$Z$16,$AB$2:$AB$16)-$U1246)^2+(_xlfn.XLOOKUP(AH$1,$Z$2:$Z$16,$AC$2:$AC$16-$V1246)^2)))</f>
        <v/>
      </c>
      <c r="AI1246" s="140" t="str">
        <f t="array" ref="AI1246">IF(OR(AI$1=0, $A1246=""),"",SQRT((_xlfn.XLOOKUP(AI$1,$Z$2:$Z$16,$AA$2:$AA$16)-$T1246)^2+(_xlfn.XLOOKUP(AI$1,$Z$2:$Z$16,$AB$2:$AB$16)-$U1246)^2+(_xlfn.XLOOKUP(AI$1,$Z$2:$Z$16,$AC$2:$AC$16-$V1246)^2)))</f>
        <v/>
      </c>
      <c r="AJ1246" s="140" t="str">
        <f t="array" ref="AJ1246">IF(OR(AJ$1=0, $A1246=""),"",SQRT((_xlfn.XLOOKUP(AJ$1,$Z$2:$Z$16,$AA$2:$AA$16)-$T1246)^2+(_xlfn.XLOOKUP(AJ$1,$Z$2:$Z$16,$AB$2:$AB$16)-$U1246)^2+(_xlfn.XLOOKUP(AJ$1,$Z$2:$Z$16,$AC$2:$AC$16-$V1246)^2)))</f>
        <v/>
      </c>
      <c r="AK1246" s="140" t="str">
        <f t="array" ref="AK1246">IF(OR(AK$1=0, $A1246=""),"",SQRT((_xlfn.XLOOKUP(AK$1,$Z$2:$Z$16,$AA$2:$AA$16)-$T1246)^2+(_xlfn.XLOOKUP(AK$1,$Z$2:$Z$16,$AB$2:$AB$16)-$U1246)^2+(_xlfn.XLOOKUP(AK$1,$Z$2:$Z$16,$AC$2:$AC$16-$V1246)^2)))</f>
        <v/>
      </c>
      <c r="AL1246" s="140" t="str">
        <f t="array" ref="AL1246">IF(OR(AL$1=0, $A1246=""),"",SQRT((_xlfn.XLOOKUP(AL$1,$Z$2:$Z$16,$AA$2:$AA$16)-$T1246)^2+(_xlfn.XLOOKUP(AL$1,$Z$2:$Z$16,$AB$2:$AB$16)-$U1246)^2+(_xlfn.XLOOKUP(AL$1,$Z$2:$Z$16,$AC$2:$AC$16-$V1246)^2)))</f>
        <v/>
      </c>
      <c r="AM1246" s="140" t="str">
        <f t="array" ref="AM1246">IF(OR(AM$1=0, $A1246=""),"",SQRT((_xlfn.XLOOKUP(AM$1,$Z$2:$Z$16,$AA$2:$AA$16)-$T1246)^2+(_xlfn.XLOOKUP(AM$1,$Z$2:$Z$16,$AB$2:$AB$16)-$U1246)^2+(_xlfn.XLOOKUP(AM$1,$Z$2:$Z$16,$AC$2:$AC$16-$V1246)^2)))</f>
        <v/>
      </c>
      <c r="AN1246" s="140" t="str">
        <f t="array" ref="AN1246">IF(OR(AN$1=0, $A1246=""),"",SQRT((_xlfn.XLOOKUP(AN$1,$Z$2:$Z$16,$AA$2:$AA$16)-$T1246)^2+(_xlfn.XLOOKUP(AN$1,$Z$2:$Z$16,$AB$2:$AB$16)-$U1246)^2+(_xlfn.XLOOKUP(AN$1,$Z$2:$Z$16,$AC$2:$AC$16-$V1246)^2)))</f>
        <v/>
      </c>
      <c r="AO1246" s="140" t="str">
        <f t="array" ref="AO1246">IF(OR(AO$1=0, $A1246=""),"",SQRT((_xlfn.XLOOKUP(AO$1,$Z$2:$Z$16,$AA$2:$AA$16)-$T1246)^2+(_xlfn.XLOOKUP(AO$1,$Z$2:$Z$16,$AB$2:$AB$16)-$U1246)^2+(_xlfn.XLOOKUP(AO$1,$Z$2:$Z$16,$AC$2:$AC$16-$V1246)^2)))</f>
        <v/>
      </c>
      <c r="AP1246" s="141" t="str">
        <f t="array" ref="AP1246">IF(OR(AP$1=0, $A1246=""),"",SQRT((_xlfn.XLOOKUP(AP$1,$Z$2:$Z$16,$AA$2:$AA$16)-$T1246)^2+(_xlfn.XLOOKUP(AP$1,$Z$2:$Z$16,$AB$2:$AB$16)-$U1246)^2+(_xlfn.XLOOKUP(AP$1,$Z$2:$Z$16,$AC$2:$AC$16-$V1246)^2)))</f>
        <v/>
      </c>
      <c r="AQ1246" s="141" t="str">
        <f t="array" ref="AQ1246">IF(OR(AQ$1=0, $A1246=""),"",SQRT((_xlfn.XLOOKUP(AQ$1,$Z$2:$Z$16,$AA$2:$AA$16)-$T1246)^2+(_xlfn.XLOOKUP(AQ$1,$Z$2:$Z$16,$AB$2:$AB$16)-$U1246)^2+(_xlfn.XLOOKUP(AQ$1,$Z$2:$Z$16,$AC$2:$AC$16-$V1246)^2)))</f>
        <v/>
      </c>
      <c r="AR1246" s="141" t="str">
        <f t="array" ref="AR1246">IF(OR(AR$1=0, $A1246=""),"",SQRT((_xlfn.XLOOKUP(AR$1,$Z$2:$Z$16,$AA$2:$AA$16)-$T1246)^2+(_xlfn.XLOOKUP(AR$1,$Z$2:$Z$16,$AB$2:$AB$16)-$U1246)^2+(_xlfn.XLOOKUP(AR$1,$Z$2:$Z$16,$AC$2:$AC$16-$V1246)^2)))</f>
        <v/>
      </c>
      <c r="AS1246" s="141" t="str">
        <f t="array" ref="AS1246">IF(OR(AS$1=0, $A1246=""),"",SQRT((_xlfn.XLOOKUP(AS$1,$Z$2:$Z$16,$AA$2:$AA$16)-$T1246)^2+(_xlfn.XLOOKUP(AS$1,$Z$2:$Z$16,$AB$2:$AB$16)-$U1246)^2+(_xlfn.XLOOKUP(AS$1,$Z$2:$Z$16,$AC$2:$AC$16-$V1246)^2)))</f>
        <v/>
      </c>
      <c r="AT1246" s="141" t="str">
        <f t="array" ref="AT1246">IF(OR(AT$1=0, $A1246=""),"",SQRT((_xlfn.XLOOKUP(AT$1,$Z$2:$Z$16,$AA$2:$AA$16)-$T1246)^2+(_xlfn.XLOOKUP(AT$1,$Z$2:$Z$16,$AB$2:$AB$16)-$U1246)^2+(_xlfn.XLOOKUP(AT$1,$Z$2:$Z$16,$AC$2:$AC$16-$V1246)^2)))</f>
        <v/>
      </c>
      <c r="AU1246" s="141" t="str">
        <f t="array" ref="AU1246">IF(OR(AU$1=0, $A1246=""),"",SQRT((_xlfn.XLOOKUP(AU$1,$Z$2:$Z$16,$AA$2:$AA$16)-$T1246)^2+(_xlfn.XLOOKUP(AU$1,$Z$2:$Z$16,$AB$2:$AB$16)-$U1246)^2+(_xlfn.XLOOKUP(AU$1,$Z$2:$Z$16,$AC$2:$AC$16-$V1246)^2)))</f>
        <v/>
      </c>
      <c r="AV1246" s="142" t="str">
        <f t="array" ref="AV1246">IF(OR(AV$1=0, $A1246=""),"",SQRT((_xlfn.XLOOKUP(AV$1,$Z$2:$Z$16,$AA$2:$AA$16)-$T1246)^2+(_xlfn.XLOOKUP(AV$1,$Z$2:$Z$16,$AB$2:$AB$16)-$U1246)^2+(_xlfn.XLOOKUP(AV$1,$Z$2:$Z$16,$AC$2:$AC$16-$V1246)^2)))</f>
        <v/>
      </c>
      <c r="AW1246" s="124"/>
      <c r="AX1246" s="124"/>
      <c r="AY1246" s="125">
        <f t="shared" si="659"/>
        <v>0</v>
      </c>
      <c r="AZ1246" s="143">
        <f t="shared" si="660"/>
        <v>0</v>
      </c>
      <c r="BA1246" s="143">
        <f t="shared" si="661"/>
        <v>0</v>
      </c>
      <c r="BB1246" s="143">
        <f t="shared" si="662"/>
        <v>0</v>
      </c>
      <c r="BC1246" s="143">
        <f t="shared" si="663"/>
        <v>0</v>
      </c>
      <c r="BD1246" s="143">
        <f t="shared" si="664"/>
        <v>0</v>
      </c>
      <c r="BE1246" s="143">
        <f t="shared" si="665"/>
        <v>0</v>
      </c>
      <c r="BF1246" s="143">
        <f t="shared" si="666"/>
        <v>0</v>
      </c>
      <c r="BG1246" s="144">
        <f t="shared" si="667"/>
        <v>0</v>
      </c>
      <c r="BH1246" s="144">
        <f t="shared" si="668"/>
        <v>0</v>
      </c>
      <c r="BI1246" s="144">
        <f t="shared" si="669"/>
        <v>0</v>
      </c>
      <c r="BJ1246" s="144">
        <f t="shared" si="670"/>
        <v>0</v>
      </c>
      <c r="BK1246" s="144">
        <f t="shared" si="671"/>
        <v>0</v>
      </c>
      <c r="BL1246" s="144">
        <f t="shared" si="672"/>
        <v>0</v>
      </c>
      <c r="BM1246" s="145">
        <f t="shared" si="673"/>
        <v>0</v>
      </c>
      <c r="BN1246" s="124"/>
      <c r="BO1246" s="124"/>
      <c r="BP1246" s="124"/>
      <c r="BQ1246" s="124"/>
      <c r="BR1246" s="124"/>
      <c r="BS1246" s="124"/>
      <c r="BT1246" s="124"/>
      <c r="BU1246" s="124"/>
      <c r="BV1246" s="130"/>
      <c r="BW1246" s="130"/>
      <c r="BX1246" s="130"/>
      <c r="BY1246" s="130"/>
      <c r="BZ1246" s="130"/>
      <c r="CA1246" s="130"/>
      <c r="CB1246" s="130"/>
      <c r="CC1246" s="130"/>
      <c r="CD1246" s="130"/>
      <c r="CE1246" s="130"/>
      <c r="CF1246" s="130"/>
      <c r="CG1246" s="130"/>
      <c r="CH1246" s="130"/>
      <c r="CI1246" s="130"/>
      <c r="CJ1246" s="130"/>
      <c r="CM1246" s="159">
        <f t="shared" si="674"/>
        <v>0</v>
      </c>
      <c r="CN1246" s="160">
        <f t="shared" si="675"/>
        <v>0</v>
      </c>
      <c r="CO1246" s="160">
        <f t="shared" si="676"/>
        <v>0</v>
      </c>
      <c r="CP1246" s="160">
        <f t="shared" si="677"/>
        <v>0</v>
      </c>
      <c r="CQ1246" s="160">
        <f t="shared" si="678"/>
        <v>0</v>
      </c>
      <c r="CR1246" s="160" t="str">
        <f t="shared" si="679"/>
        <v/>
      </c>
      <c r="CS1246" s="160" t="str">
        <f t="shared" si="680"/>
        <v/>
      </c>
      <c r="CT1246" s="160" t="str">
        <f t="shared" si="681"/>
        <v/>
      </c>
      <c r="CU1246" s="162" t="str">
        <f t="shared" si="682"/>
        <v/>
      </c>
      <c r="CV1246" s="162" t="str">
        <f t="shared" si="683"/>
        <v/>
      </c>
      <c r="CW1246" s="162" t="str">
        <f t="shared" si="684"/>
        <v/>
      </c>
      <c r="CX1246" s="162" t="str">
        <f t="shared" si="685"/>
        <v/>
      </c>
      <c r="CY1246" s="162" t="str">
        <f t="shared" si="686"/>
        <v/>
      </c>
      <c r="CZ1246" s="162" t="str">
        <f t="shared" si="687"/>
        <v/>
      </c>
      <c r="DA1246" s="163" t="str">
        <f t="shared" si="688"/>
        <v/>
      </c>
    </row>
    <row r="1247" spans="1:105" ht="16.5" x14ac:dyDescent="0.3">
      <c r="A1247" s="135"/>
      <c r="B1247" s="136"/>
      <c r="C1247" s="136"/>
      <c r="D1247" s="137"/>
      <c r="E1247" s="176"/>
      <c r="F1247" s="182"/>
      <c r="G1247" s="183"/>
      <c r="H1247" s="183"/>
      <c r="I1247" s="183"/>
      <c r="J1247" s="183"/>
      <c r="K1247" s="183"/>
      <c r="L1247" s="183"/>
      <c r="M1247" s="186"/>
      <c r="N1247" s="182"/>
      <c r="O1247" s="184"/>
      <c r="P1247" s="178"/>
      <c r="Q1247" s="118">
        <f t="shared" si="657"/>
        <v>0</v>
      </c>
      <c r="R1247" s="3"/>
      <c r="S1247" s="3"/>
      <c r="T1247" s="4"/>
      <c r="U1247" s="4"/>
      <c r="V1247" s="99">
        <f t="shared" si="658"/>
        <v>0</v>
      </c>
      <c r="W1247" s="161"/>
      <c r="X1247" s="138"/>
      <c r="AH1247" s="158" t="str">
        <f t="array" ref="AH1247">IF(OR(AH$1=0, $A1247=""),"",SQRT((_xlfn.XLOOKUP(AH$1,$Z$2:$Z$16,$AA$2:$AA$16)-$T1247)^2+(_xlfn.XLOOKUP(AH$1,$Z$2:$Z$16,$AB$2:$AB$16)-$U1247)^2+(_xlfn.XLOOKUP(AH$1,$Z$2:$Z$16,$AC$2:$AC$16-$V1247)^2)))</f>
        <v/>
      </c>
      <c r="AI1247" s="140" t="str">
        <f t="array" ref="AI1247">IF(OR(AI$1=0, $A1247=""),"",SQRT((_xlfn.XLOOKUP(AI$1,$Z$2:$Z$16,$AA$2:$AA$16)-$T1247)^2+(_xlfn.XLOOKUP(AI$1,$Z$2:$Z$16,$AB$2:$AB$16)-$U1247)^2+(_xlfn.XLOOKUP(AI$1,$Z$2:$Z$16,$AC$2:$AC$16-$V1247)^2)))</f>
        <v/>
      </c>
      <c r="AJ1247" s="140" t="str">
        <f t="array" ref="AJ1247">IF(OR(AJ$1=0, $A1247=""),"",SQRT((_xlfn.XLOOKUP(AJ$1,$Z$2:$Z$16,$AA$2:$AA$16)-$T1247)^2+(_xlfn.XLOOKUP(AJ$1,$Z$2:$Z$16,$AB$2:$AB$16)-$U1247)^2+(_xlfn.XLOOKUP(AJ$1,$Z$2:$Z$16,$AC$2:$AC$16-$V1247)^2)))</f>
        <v/>
      </c>
      <c r="AK1247" s="140" t="str">
        <f t="array" ref="AK1247">IF(OR(AK$1=0, $A1247=""),"",SQRT((_xlfn.XLOOKUP(AK$1,$Z$2:$Z$16,$AA$2:$AA$16)-$T1247)^2+(_xlfn.XLOOKUP(AK$1,$Z$2:$Z$16,$AB$2:$AB$16)-$U1247)^2+(_xlfn.XLOOKUP(AK$1,$Z$2:$Z$16,$AC$2:$AC$16-$V1247)^2)))</f>
        <v/>
      </c>
      <c r="AL1247" s="140" t="str">
        <f t="array" ref="AL1247">IF(OR(AL$1=0, $A1247=""),"",SQRT((_xlfn.XLOOKUP(AL$1,$Z$2:$Z$16,$AA$2:$AA$16)-$T1247)^2+(_xlfn.XLOOKUP(AL$1,$Z$2:$Z$16,$AB$2:$AB$16)-$U1247)^2+(_xlfn.XLOOKUP(AL$1,$Z$2:$Z$16,$AC$2:$AC$16-$V1247)^2)))</f>
        <v/>
      </c>
      <c r="AM1247" s="140" t="str">
        <f t="array" ref="AM1247">IF(OR(AM$1=0, $A1247=""),"",SQRT((_xlfn.XLOOKUP(AM$1,$Z$2:$Z$16,$AA$2:$AA$16)-$T1247)^2+(_xlfn.XLOOKUP(AM$1,$Z$2:$Z$16,$AB$2:$AB$16)-$U1247)^2+(_xlfn.XLOOKUP(AM$1,$Z$2:$Z$16,$AC$2:$AC$16-$V1247)^2)))</f>
        <v/>
      </c>
      <c r="AN1247" s="140" t="str">
        <f t="array" ref="AN1247">IF(OR(AN$1=0, $A1247=""),"",SQRT((_xlfn.XLOOKUP(AN$1,$Z$2:$Z$16,$AA$2:$AA$16)-$T1247)^2+(_xlfn.XLOOKUP(AN$1,$Z$2:$Z$16,$AB$2:$AB$16)-$U1247)^2+(_xlfn.XLOOKUP(AN$1,$Z$2:$Z$16,$AC$2:$AC$16-$V1247)^2)))</f>
        <v/>
      </c>
      <c r="AO1247" s="140" t="str">
        <f t="array" ref="AO1247">IF(OR(AO$1=0, $A1247=""),"",SQRT((_xlfn.XLOOKUP(AO$1,$Z$2:$Z$16,$AA$2:$AA$16)-$T1247)^2+(_xlfn.XLOOKUP(AO$1,$Z$2:$Z$16,$AB$2:$AB$16)-$U1247)^2+(_xlfn.XLOOKUP(AO$1,$Z$2:$Z$16,$AC$2:$AC$16-$V1247)^2)))</f>
        <v/>
      </c>
      <c r="AP1247" s="141" t="str">
        <f t="array" ref="AP1247">IF(OR(AP$1=0, $A1247=""),"",SQRT((_xlfn.XLOOKUP(AP$1,$Z$2:$Z$16,$AA$2:$AA$16)-$T1247)^2+(_xlfn.XLOOKUP(AP$1,$Z$2:$Z$16,$AB$2:$AB$16)-$U1247)^2+(_xlfn.XLOOKUP(AP$1,$Z$2:$Z$16,$AC$2:$AC$16-$V1247)^2)))</f>
        <v/>
      </c>
      <c r="AQ1247" s="141" t="str">
        <f t="array" ref="AQ1247">IF(OR(AQ$1=0, $A1247=""),"",SQRT((_xlfn.XLOOKUP(AQ$1,$Z$2:$Z$16,$AA$2:$AA$16)-$T1247)^2+(_xlfn.XLOOKUP(AQ$1,$Z$2:$Z$16,$AB$2:$AB$16)-$U1247)^2+(_xlfn.XLOOKUP(AQ$1,$Z$2:$Z$16,$AC$2:$AC$16-$V1247)^2)))</f>
        <v/>
      </c>
      <c r="AR1247" s="141" t="str">
        <f t="array" ref="AR1247">IF(OR(AR$1=0, $A1247=""),"",SQRT((_xlfn.XLOOKUP(AR$1,$Z$2:$Z$16,$AA$2:$AA$16)-$T1247)^2+(_xlfn.XLOOKUP(AR$1,$Z$2:$Z$16,$AB$2:$AB$16)-$U1247)^2+(_xlfn.XLOOKUP(AR$1,$Z$2:$Z$16,$AC$2:$AC$16-$V1247)^2)))</f>
        <v/>
      </c>
      <c r="AS1247" s="141" t="str">
        <f t="array" ref="AS1247">IF(OR(AS$1=0, $A1247=""),"",SQRT((_xlfn.XLOOKUP(AS$1,$Z$2:$Z$16,$AA$2:$AA$16)-$T1247)^2+(_xlfn.XLOOKUP(AS$1,$Z$2:$Z$16,$AB$2:$AB$16)-$U1247)^2+(_xlfn.XLOOKUP(AS$1,$Z$2:$Z$16,$AC$2:$AC$16-$V1247)^2)))</f>
        <v/>
      </c>
      <c r="AT1247" s="141" t="str">
        <f t="array" ref="AT1247">IF(OR(AT$1=0, $A1247=""),"",SQRT((_xlfn.XLOOKUP(AT$1,$Z$2:$Z$16,$AA$2:$AA$16)-$T1247)^2+(_xlfn.XLOOKUP(AT$1,$Z$2:$Z$16,$AB$2:$AB$16)-$U1247)^2+(_xlfn.XLOOKUP(AT$1,$Z$2:$Z$16,$AC$2:$AC$16-$V1247)^2)))</f>
        <v/>
      </c>
      <c r="AU1247" s="141" t="str">
        <f t="array" ref="AU1247">IF(OR(AU$1=0, $A1247=""),"",SQRT((_xlfn.XLOOKUP(AU$1,$Z$2:$Z$16,$AA$2:$AA$16)-$T1247)^2+(_xlfn.XLOOKUP(AU$1,$Z$2:$Z$16,$AB$2:$AB$16)-$U1247)^2+(_xlfn.XLOOKUP(AU$1,$Z$2:$Z$16,$AC$2:$AC$16-$V1247)^2)))</f>
        <v/>
      </c>
      <c r="AV1247" s="142" t="str">
        <f t="array" ref="AV1247">IF(OR(AV$1=0, $A1247=""),"",SQRT((_xlfn.XLOOKUP(AV$1,$Z$2:$Z$16,$AA$2:$AA$16)-$T1247)^2+(_xlfn.XLOOKUP(AV$1,$Z$2:$Z$16,$AB$2:$AB$16)-$U1247)^2+(_xlfn.XLOOKUP(AV$1,$Z$2:$Z$16,$AC$2:$AC$16-$V1247)^2)))</f>
        <v/>
      </c>
      <c r="AW1247" s="124"/>
      <c r="AX1247" s="124"/>
      <c r="AY1247" s="125">
        <f t="shared" si="659"/>
        <v>0</v>
      </c>
      <c r="AZ1247" s="143">
        <f t="shared" si="660"/>
        <v>0</v>
      </c>
      <c r="BA1247" s="143">
        <f t="shared" si="661"/>
        <v>0</v>
      </c>
      <c r="BB1247" s="143">
        <f t="shared" si="662"/>
        <v>0</v>
      </c>
      <c r="BC1247" s="143">
        <f t="shared" si="663"/>
        <v>0</v>
      </c>
      <c r="BD1247" s="143">
        <f t="shared" si="664"/>
        <v>0</v>
      </c>
      <c r="BE1247" s="143">
        <f t="shared" si="665"/>
        <v>0</v>
      </c>
      <c r="BF1247" s="143">
        <f t="shared" si="666"/>
        <v>0</v>
      </c>
      <c r="BG1247" s="144">
        <f t="shared" si="667"/>
        <v>0</v>
      </c>
      <c r="BH1247" s="144">
        <f t="shared" si="668"/>
        <v>0</v>
      </c>
      <c r="BI1247" s="144">
        <f t="shared" si="669"/>
        <v>0</v>
      </c>
      <c r="BJ1247" s="144">
        <f t="shared" si="670"/>
        <v>0</v>
      </c>
      <c r="BK1247" s="144">
        <f t="shared" si="671"/>
        <v>0</v>
      </c>
      <c r="BL1247" s="144">
        <f t="shared" si="672"/>
        <v>0</v>
      </c>
      <c r="BM1247" s="145">
        <f t="shared" si="673"/>
        <v>0</v>
      </c>
      <c r="BN1247" s="124"/>
      <c r="BO1247" s="124"/>
      <c r="BP1247" s="124"/>
      <c r="BQ1247" s="124"/>
      <c r="BR1247" s="124"/>
      <c r="BS1247" s="124"/>
      <c r="BT1247" s="124"/>
      <c r="BU1247" s="124"/>
      <c r="BV1247" s="130"/>
      <c r="BW1247" s="130"/>
      <c r="BX1247" s="130"/>
      <c r="BY1247" s="130"/>
      <c r="BZ1247" s="130"/>
      <c r="CA1247" s="130"/>
      <c r="CB1247" s="130"/>
      <c r="CC1247" s="130"/>
      <c r="CD1247" s="130"/>
      <c r="CE1247" s="130"/>
      <c r="CF1247" s="130"/>
      <c r="CG1247" s="130"/>
      <c r="CH1247" s="130"/>
      <c r="CI1247" s="130"/>
      <c r="CJ1247" s="130"/>
      <c r="CM1247" s="159">
        <f t="shared" si="674"/>
        <v>0</v>
      </c>
      <c r="CN1247" s="160">
        <f t="shared" si="675"/>
        <v>0</v>
      </c>
      <c r="CO1247" s="160">
        <f t="shared" si="676"/>
        <v>0</v>
      </c>
      <c r="CP1247" s="160">
        <f t="shared" si="677"/>
        <v>0</v>
      </c>
      <c r="CQ1247" s="160">
        <f t="shared" si="678"/>
        <v>0</v>
      </c>
      <c r="CR1247" s="160" t="str">
        <f t="shared" si="679"/>
        <v/>
      </c>
      <c r="CS1247" s="160" t="str">
        <f t="shared" si="680"/>
        <v/>
      </c>
      <c r="CT1247" s="160" t="str">
        <f t="shared" si="681"/>
        <v/>
      </c>
      <c r="CU1247" s="162" t="str">
        <f t="shared" si="682"/>
        <v/>
      </c>
      <c r="CV1247" s="162" t="str">
        <f t="shared" si="683"/>
        <v/>
      </c>
      <c r="CW1247" s="162" t="str">
        <f t="shared" si="684"/>
        <v/>
      </c>
      <c r="CX1247" s="162" t="str">
        <f t="shared" si="685"/>
        <v/>
      </c>
      <c r="CY1247" s="162" t="str">
        <f t="shared" si="686"/>
        <v/>
      </c>
      <c r="CZ1247" s="162" t="str">
        <f t="shared" si="687"/>
        <v/>
      </c>
      <c r="DA1247" s="163" t="str">
        <f t="shared" si="688"/>
        <v/>
      </c>
    </row>
    <row r="1248" spans="1:105" ht="16.5" x14ac:dyDescent="0.3">
      <c r="A1248" s="135"/>
      <c r="B1248" s="136"/>
      <c r="C1248" s="136"/>
      <c r="D1248" s="137"/>
      <c r="E1248" s="176"/>
      <c r="F1248" s="182"/>
      <c r="G1248" s="183"/>
      <c r="H1248" s="183"/>
      <c r="I1248" s="183"/>
      <c r="J1248" s="183"/>
      <c r="K1248" s="183"/>
      <c r="L1248" s="183"/>
      <c r="M1248" s="186"/>
      <c r="N1248" s="182"/>
      <c r="O1248" s="184"/>
      <c r="P1248" s="178"/>
      <c r="Q1248" s="118">
        <f t="shared" si="657"/>
        <v>0</v>
      </c>
      <c r="R1248" s="3"/>
      <c r="S1248" s="3"/>
      <c r="T1248" s="4"/>
      <c r="U1248" s="4"/>
      <c r="V1248" s="99">
        <f t="shared" si="658"/>
        <v>0</v>
      </c>
      <c r="W1248" s="161"/>
      <c r="X1248" s="138"/>
      <c r="AH1248" s="158" t="str">
        <f t="array" ref="AH1248">IF(OR(AH$1=0, $A1248=""),"",SQRT((_xlfn.XLOOKUP(AH$1,$Z$2:$Z$16,$AA$2:$AA$16)-$T1248)^2+(_xlfn.XLOOKUP(AH$1,$Z$2:$Z$16,$AB$2:$AB$16)-$U1248)^2+(_xlfn.XLOOKUP(AH$1,$Z$2:$Z$16,$AC$2:$AC$16-$V1248)^2)))</f>
        <v/>
      </c>
      <c r="AI1248" s="140" t="str">
        <f t="array" ref="AI1248">IF(OR(AI$1=0, $A1248=""),"",SQRT((_xlfn.XLOOKUP(AI$1,$Z$2:$Z$16,$AA$2:$AA$16)-$T1248)^2+(_xlfn.XLOOKUP(AI$1,$Z$2:$Z$16,$AB$2:$AB$16)-$U1248)^2+(_xlfn.XLOOKUP(AI$1,$Z$2:$Z$16,$AC$2:$AC$16-$V1248)^2)))</f>
        <v/>
      </c>
      <c r="AJ1248" s="140" t="str">
        <f t="array" ref="AJ1248">IF(OR(AJ$1=0, $A1248=""),"",SQRT((_xlfn.XLOOKUP(AJ$1,$Z$2:$Z$16,$AA$2:$AA$16)-$T1248)^2+(_xlfn.XLOOKUP(AJ$1,$Z$2:$Z$16,$AB$2:$AB$16)-$U1248)^2+(_xlfn.XLOOKUP(AJ$1,$Z$2:$Z$16,$AC$2:$AC$16-$V1248)^2)))</f>
        <v/>
      </c>
      <c r="AK1248" s="140" t="str">
        <f t="array" ref="AK1248">IF(OR(AK$1=0, $A1248=""),"",SQRT((_xlfn.XLOOKUP(AK$1,$Z$2:$Z$16,$AA$2:$AA$16)-$T1248)^2+(_xlfn.XLOOKUP(AK$1,$Z$2:$Z$16,$AB$2:$AB$16)-$U1248)^2+(_xlfn.XLOOKUP(AK$1,$Z$2:$Z$16,$AC$2:$AC$16-$V1248)^2)))</f>
        <v/>
      </c>
      <c r="AL1248" s="140" t="str">
        <f t="array" ref="AL1248">IF(OR(AL$1=0, $A1248=""),"",SQRT((_xlfn.XLOOKUP(AL$1,$Z$2:$Z$16,$AA$2:$AA$16)-$T1248)^2+(_xlfn.XLOOKUP(AL$1,$Z$2:$Z$16,$AB$2:$AB$16)-$U1248)^2+(_xlfn.XLOOKUP(AL$1,$Z$2:$Z$16,$AC$2:$AC$16-$V1248)^2)))</f>
        <v/>
      </c>
      <c r="AM1248" s="140" t="str">
        <f t="array" ref="AM1248">IF(OR(AM$1=0, $A1248=""),"",SQRT((_xlfn.XLOOKUP(AM$1,$Z$2:$Z$16,$AA$2:$AA$16)-$T1248)^2+(_xlfn.XLOOKUP(AM$1,$Z$2:$Z$16,$AB$2:$AB$16)-$U1248)^2+(_xlfn.XLOOKUP(AM$1,$Z$2:$Z$16,$AC$2:$AC$16-$V1248)^2)))</f>
        <v/>
      </c>
      <c r="AN1248" s="140" t="str">
        <f t="array" ref="AN1248">IF(OR(AN$1=0, $A1248=""),"",SQRT((_xlfn.XLOOKUP(AN$1,$Z$2:$Z$16,$AA$2:$AA$16)-$T1248)^2+(_xlfn.XLOOKUP(AN$1,$Z$2:$Z$16,$AB$2:$AB$16)-$U1248)^2+(_xlfn.XLOOKUP(AN$1,$Z$2:$Z$16,$AC$2:$AC$16-$V1248)^2)))</f>
        <v/>
      </c>
      <c r="AO1248" s="140" t="str">
        <f t="array" ref="AO1248">IF(OR(AO$1=0, $A1248=""),"",SQRT((_xlfn.XLOOKUP(AO$1,$Z$2:$Z$16,$AA$2:$AA$16)-$T1248)^2+(_xlfn.XLOOKUP(AO$1,$Z$2:$Z$16,$AB$2:$AB$16)-$U1248)^2+(_xlfn.XLOOKUP(AO$1,$Z$2:$Z$16,$AC$2:$AC$16-$V1248)^2)))</f>
        <v/>
      </c>
      <c r="AP1248" s="141" t="str">
        <f t="array" ref="AP1248">IF(OR(AP$1=0, $A1248=""),"",SQRT((_xlfn.XLOOKUP(AP$1,$Z$2:$Z$16,$AA$2:$AA$16)-$T1248)^2+(_xlfn.XLOOKUP(AP$1,$Z$2:$Z$16,$AB$2:$AB$16)-$U1248)^2+(_xlfn.XLOOKUP(AP$1,$Z$2:$Z$16,$AC$2:$AC$16-$V1248)^2)))</f>
        <v/>
      </c>
      <c r="AQ1248" s="141" t="str">
        <f t="array" ref="AQ1248">IF(OR(AQ$1=0, $A1248=""),"",SQRT((_xlfn.XLOOKUP(AQ$1,$Z$2:$Z$16,$AA$2:$AA$16)-$T1248)^2+(_xlfn.XLOOKUP(AQ$1,$Z$2:$Z$16,$AB$2:$AB$16)-$U1248)^2+(_xlfn.XLOOKUP(AQ$1,$Z$2:$Z$16,$AC$2:$AC$16-$V1248)^2)))</f>
        <v/>
      </c>
      <c r="AR1248" s="141" t="str">
        <f t="array" ref="AR1248">IF(OR(AR$1=0, $A1248=""),"",SQRT((_xlfn.XLOOKUP(AR$1,$Z$2:$Z$16,$AA$2:$AA$16)-$T1248)^2+(_xlfn.XLOOKUP(AR$1,$Z$2:$Z$16,$AB$2:$AB$16)-$U1248)^2+(_xlfn.XLOOKUP(AR$1,$Z$2:$Z$16,$AC$2:$AC$16-$V1248)^2)))</f>
        <v/>
      </c>
      <c r="AS1248" s="141" t="str">
        <f t="array" ref="AS1248">IF(OR(AS$1=0, $A1248=""),"",SQRT((_xlfn.XLOOKUP(AS$1,$Z$2:$Z$16,$AA$2:$AA$16)-$T1248)^2+(_xlfn.XLOOKUP(AS$1,$Z$2:$Z$16,$AB$2:$AB$16)-$U1248)^2+(_xlfn.XLOOKUP(AS$1,$Z$2:$Z$16,$AC$2:$AC$16-$V1248)^2)))</f>
        <v/>
      </c>
      <c r="AT1248" s="141" t="str">
        <f t="array" ref="AT1248">IF(OR(AT$1=0, $A1248=""),"",SQRT((_xlfn.XLOOKUP(AT$1,$Z$2:$Z$16,$AA$2:$AA$16)-$T1248)^2+(_xlfn.XLOOKUP(AT$1,$Z$2:$Z$16,$AB$2:$AB$16)-$U1248)^2+(_xlfn.XLOOKUP(AT$1,$Z$2:$Z$16,$AC$2:$AC$16-$V1248)^2)))</f>
        <v/>
      </c>
      <c r="AU1248" s="141" t="str">
        <f t="array" ref="AU1248">IF(OR(AU$1=0, $A1248=""),"",SQRT((_xlfn.XLOOKUP(AU$1,$Z$2:$Z$16,$AA$2:$AA$16)-$T1248)^2+(_xlfn.XLOOKUP(AU$1,$Z$2:$Z$16,$AB$2:$AB$16)-$U1248)^2+(_xlfn.XLOOKUP(AU$1,$Z$2:$Z$16,$AC$2:$AC$16-$V1248)^2)))</f>
        <v/>
      </c>
      <c r="AV1248" s="142" t="str">
        <f t="array" ref="AV1248">IF(OR(AV$1=0, $A1248=""),"",SQRT((_xlfn.XLOOKUP(AV$1,$Z$2:$Z$16,$AA$2:$AA$16)-$T1248)^2+(_xlfn.XLOOKUP(AV$1,$Z$2:$Z$16,$AB$2:$AB$16)-$U1248)^2+(_xlfn.XLOOKUP(AV$1,$Z$2:$Z$16,$AC$2:$AC$16-$V1248)^2)))</f>
        <v/>
      </c>
      <c r="AW1248" s="124"/>
      <c r="AX1248" s="124"/>
      <c r="AY1248" s="125">
        <f t="shared" si="659"/>
        <v>0</v>
      </c>
      <c r="AZ1248" s="143">
        <f t="shared" si="660"/>
        <v>0</v>
      </c>
      <c r="BA1248" s="143">
        <f t="shared" si="661"/>
        <v>0</v>
      </c>
      <c r="BB1248" s="143">
        <f t="shared" si="662"/>
        <v>0</v>
      </c>
      <c r="BC1248" s="143">
        <f t="shared" si="663"/>
        <v>0</v>
      </c>
      <c r="BD1248" s="143">
        <f t="shared" si="664"/>
        <v>0</v>
      </c>
      <c r="BE1248" s="143">
        <f t="shared" si="665"/>
        <v>0</v>
      </c>
      <c r="BF1248" s="143">
        <f t="shared" si="666"/>
        <v>0</v>
      </c>
      <c r="BG1248" s="144">
        <f t="shared" si="667"/>
        <v>0</v>
      </c>
      <c r="BH1248" s="144">
        <f t="shared" si="668"/>
        <v>0</v>
      </c>
      <c r="BI1248" s="144">
        <f t="shared" si="669"/>
        <v>0</v>
      </c>
      <c r="BJ1248" s="144">
        <f t="shared" si="670"/>
        <v>0</v>
      </c>
      <c r="BK1248" s="144">
        <f t="shared" si="671"/>
        <v>0</v>
      </c>
      <c r="BL1248" s="144">
        <f t="shared" si="672"/>
        <v>0</v>
      </c>
      <c r="BM1248" s="145">
        <f t="shared" si="673"/>
        <v>0</v>
      </c>
      <c r="BN1248" s="124"/>
      <c r="BO1248" s="124"/>
      <c r="BP1248" s="124"/>
      <c r="BQ1248" s="124"/>
      <c r="BR1248" s="124"/>
      <c r="BS1248" s="124"/>
      <c r="BT1248" s="124"/>
      <c r="BU1248" s="124"/>
      <c r="BV1248" s="130"/>
      <c r="BW1248" s="130"/>
      <c r="BX1248" s="130"/>
      <c r="BY1248" s="130"/>
      <c r="BZ1248" s="130"/>
      <c r="CA1248" s="130"/>
      <c r="CB1248" s="130"/>
      <c r="CC1248" s="130"/>
      <c r="CD1248" s="130"/>
      <c r="CE1248" s="130"/>
      <c r="CF1248" s="130"/>
      <c r="CG1248" s="130"/>
      <c r="CH1248" s="130"/>
      <c r="CI1248" s="130"/>
      <c r="CJ1248" s="130"/>
      <c r="CM1248" s="159">
        <f t="shared" si="674"/>
        <v>0</v>
      </c>
      <c r="CN1248" s="160">
        <f t="shared" si="675"/>
        <v>0</v>
      </c>
      <c r="CO1248" s="160">
        <f t="shared" si="676"/>
        <v>0</v>
      </c>
      <c r="CP1248" s="160">
        <f t="shared" si="677"/>
        <v>0</v>
      </c>
      <c r="CQ1248" s="160">
        <f t="shared" si="678"/>
        <v>0</v>
      </c>
      <c r="CR1248" s="160" t="str">
        <f t="shared" si="679"/>
        <v/>
      </c>
      <c r="CS1248" s="160" t="str">
        <f t="shared" si="680"/>
        <v/>
      </c>
      <c r="CT1248" s="160" t="str">
        <f t="shared" si="681"/>
        <v/>
      </c>
      <c r="CU1248" s="162" t="str">
        <f t="shared" si="682"/>
        <v/>
      </c>
      <c r="CV1248" s="162" t="str">
        <f t="shared" si="683"/>
        <v/>
      </c>
      <c r="CW1248" s="162" t="str">
        <f t="shared" si="684"/>
        <v/>
      </c>
      <c r="CX1248" s="162" t="str">
        <f t="shared" si="685"/>
        <v/>
      </c>
      <c r="CY1248" s="162" t="str">
        <f t="shared" si="686"/>
        <v/>
      </c>
      <c r="CZ1248" s="162" t="str">
        <f t="shared" si="687"/>
        <v/>
      </c>
      <c r="DA1248" s="163" t="str">
        <f t="shared" si="688"/>
        <v/>
      </c>
    </row>
    <row r="1249" spans="1:105" ht="16.5" x14ac:dyDescent="0.3">
      <c r="A1249" s="135"/>
      <c r="B1249" s="136"/>
      <c r="C1249" s="136"/>
      <c r="D1249" s="137"/>
      <c r="E1249" s="176"/>
      <c r="F1249" s="182"/>
      <c r="G1249" s="183"/>
      <c r="H1249" s="183"/>
      <c r="I1249" s="183"/>
      <c r="J1249" s="183"/>
      <c r="K1249" s="183"/>
      <c r="L1249" s="183"/>
      <c r="M1249" s="186"/>
      <c r="N1249" s="182"/>
      <c r="O1249" s="184"/>
      <c r="P1249" s="178"/>
      <c r="Q1249" s="118">
        <f t="shared" si="657"/>
        <v>0</v>
      </c>
      <c r="R1249" s="3"/>
      <c r="S1249" s="3"/>
      <c r="T1249" s="4"/>
      <c r="U1249" s="4"/>
      <c r="V1249" s="99">
        <f t="shared" si="658"/>
        <v>0</v>
      </c>
      <c r="W1249" s="161"/>
      <c r="X1249" s="138"/>
      <c r="AH1249" s="158" t="str">
        <f t="array" ref="AH1249">IF(OR(AH$1=0, $A1249=""),"",SQRT((_xlfn.XLOOKUP(AH$1,$Z$2:$Z$16,$AA$2:$AA$16)-$T1249)^2+(_xlfn.XLOOKUP(AH$1,$Z$2:$Z$16,$AB$2:$AB$16)-$U1249)^2+(_xlfn.XLOOKUP(AH$1,$Z$2:$Z$16,$AC$2:$AC$16-$V1249)^2)))</f>
        <v/>
      </c>
      <c r="AI1249" s="140" t="str">
        <f t="array" ref="AI1249">IF(OR(AI$1=0, $A1249=""),"",SQRT((_xlfn.XLOOKUP(AI$1,$Z$2:$Z$16,$AA$2:$AA$16)-$T1249)^2+(_xlfn.XLOOKUP(AI$1,$Z$2:$Z$16,$AB$2:$AB$16)-$U1249)^2+(_xlfn.XLOOKUP(AI$1,$Z$2:$Z$16,$AC$2:$AC$16-$V1249)^2)))</f>
        <v/>
      </c>
      <c r="AJ1249" s="140" t="str">
        <f t="array" ref="AJ1249">IF(OR(AJ$1=0, $A1249=""),"",SQRT((_xlfn.XLOOKUP(AJ$1,$Z$2:$Z$16,$AA$2:$AA$16)-$T1249)^2+(_xlfn.XLOOKUP(AJ$1,$Z$2:$Z$16,$AB$2:$AB$16)-$U1249)^2+(_xlfn.XLOOKUP(AJ$1,$Z$2:$Z$16,$AC$2:$AC$16-$V1249)^2)))</f>
        <v/>
      </c>
      <c r="AK1249" s="140" t="str">
        <f t="array" ref="AK1249">IF(OR(AK$1=0, $A1249=""),"",SQRT((_xlfn.XLOOKUP(AK$1,$Z$2:$Z$16,$AA$2:$AA$16)-$T1249)^2+(_xlfn.XLOOKUP(AK$1,$Z$2:$Z$16,$AB$2:$AB$16)-$U1249)^2+(_xlfn.XLOOKUP(AK$1,$Z$2:$Z$16,$AC$2:$AC$16-$V1249)^2)))</f>
        <v/>
      </c>
      <c r="AL1249" s="140" t="str">
        <f t="array" ref="AL1249">IF(OR(AL$1=0, $A1249=""),"",SQRT((_xlfn.XLOOKUP(AL$1,$Z$2:$Z$16,$AA$2:$AA$16)-$T1249)^2+(_xlfn.XLOOKUP(AL$1,$Z$2:$Z$16,$AB$2:$AB$16)-$U1249)^2+(_xlfn.XLOOKUP(AL$1,$Z$2:$Z$16,$AC$2:$AC$16-$V1249)^2)))</f>
        <v/>
      </c>
      <c r="AM1249" s="140" t="str">
        <f t="array" ref="AM1249">IF(OR(AM$1=0, $A1249=""),"",SQRT((_xlfn.XLOOKUP(AM$1,$Z$2:$Z$16,$AA$2:$AA$16)-$T1249)^2+(_xlfn.XLOOKUP(AM$1,$Z$2:$Z$16,$AB$2:$AB$16)-$U1249)^2+(_xlfn.XLOOKUP(AM$1,$Z$2:$Z$16,$AC$2:$AC$16-$V1249)^2)))</f>
        <v/>
      </c>
      <c r="AN1249" s="140" t="str">
        <f t="array" ref="AN1249">IF(OR(AN$1=0, $A1249=""),"",SQRT((_xlfn.XLOOKUP(AN$1,$Z$2:$Z$16,$AA$2:$AA$16)-$T1249)^2+(_xlfn.XLOOKUP(AN$1,$Z$2:$Z$16,$AB$2:$AB$16)-$U1249)^2+(_xlfn.XLOOKUP(AN$1,$Z$2:$Z$16,$AC$2:$AC$16-$V1249)^2)))</f>
        <v/>
      </c>
      <c r="AO1249" s="140" t="str">
        <f t="array" ref="AO1249">IF(OR(AO$1=0, $A1249=""),"",SQRT((_xlfn.XLOOKUP(AO$1,$Z$2:$Z$16,$AA$2:$AA$16)-$T1249)^2+(_xlfn.XLOOKUP(AO$1,$Z$2:$Z$16,$AB$2:$AB$16)-$U1249)^2+(_xlfn.XLOOKUP(AO$1,$Z$2:$Z$16,$AC$2:$AC$16-$V1249)^2)))</f>
        <v/>
      </c>
      <c r="AP1249" s="141" t="str">
        <f t="array" ref="AP1249">IF(OR(AP$1=0, $A1249=""),"",SQRT((_xlfn.XLOOKUP(AP$1,$Z$2:$Z$16,$AA$2:$AA$16)-$T1249)^2+(_xlfn.XLOOKUP(AP$1,$Z$2:$Z$16,$AB$2:$AB$16)-$U1249)^2+(_xlfn.XLOOKUP(AP$1,$Z$2:$Z$16,$AC$2:$AC$16-$V1249)^2)))</f>
        <v/>
      </c>
      <c r="AQ1249" s="141" t="str">
        <f t="array" ref="AQ1249">IF(OR(AQ$1=0, $A1249=""),"",SQRT((_xlfn.XLOOKUP(AQ$1,$Z$2:$Z$16,$AA$2:$AA$16)-$T1249)^2+(_xlfn.XLOOKUP(AQ$1,$Z$2:$Z$16,$AB$2:$AB$16)-$U1249)^2+(_xlfn.XLOOKUP(AQ$1,$Z$2:$Z$16,$AC$2:$AC$16-$V1249)^2)))</f>
        <v/>
      </c>
      <c r="AR1249" s="141" t="str">
        <f t="array" ref="AR1249">IF(OR(AR$1=0, $A1249=""),"",SQRT((_xlfn.XLOOKUP(AR$1,$Z$2:$Z$16,$AA$2:$AA$16)-$T1249)^2+(_xlfn.XLOOKUP(AR$1,$Z$2:$Z$16,$AB$2:$AB$16)-$U1249)^2+(_xlfn.XLOOKUP(AR$1,$Z$2:$Z$16,$AC$2:$AC$16-$V1249)^2)))</f>
        <v/>
      </c>
      <c r="AS1249" s="141" t="str">
        <f t="array" ref="AS1249">IF(OR(AS$1=0, $A1249=""),"",SQRT((_xlfn.XLOOKUP(AS$1,$Z$2:$Z$16,$AA$2:$AA$16)-$T1249)^2+(_xlfn.XLOOKUP(AS$1,$Z$2:$Z$16,$AB$2:$AB$16)-$U1249)^2+(_xlfn.XLOOKUP(AS$1,$Z$2:$Z$16,$AC$2:$AC$16-$V1249)^2)))</f>
        <v/>
      </c>
      <c r="AT1249" s="141" t="str">
        <f t="array" ref="AT1249">IF(OR(AT$1=0, $A1249=""),"",SQRT((_xlfn.XLOOKUP(AT$1,$Z$2:$Z$16,$AA$2:$AA$16)-$T1249)^2+(_xlfn.XLOOKUP(AT$1,$Z$2:$Z$16,$AB$2:$AB$16)-$U1249)^2+(_xlfn.XLOOKUP(AT$1,$Z$2:$Z$16,$AC$2:$AC$16-$V1249)^2)))</f>
        <v/>
      </c>
      <c r="AU1249" s="141" t="str">
        <f t="array" ref="AU1249">IF(OR(AU$1=0, $A1249=""),"",SQRT((_xlfn.XLOOKUP(AU$1,$Z$2:$Z$16,$AA$2:$AA$16)-$T1249)^2+(_xlfn.XLOOKUP(AU$1,$Z$2:$Z$16,$AB$2:$AB$16)-$U1249)^2+(_xlfn.XLOOKUP(AU$1,$Z$2:$Z$16,$AC$2:$AC$16-$V1249)^2)))</f>
        <v/>
      </c>
      <c r="AV1249" s="142" t="str">
        <f t="array" ref="AV1249">IF(OR(AV$1=0, $A1249=""),"",SQRT((_xlfn.XLOOKUP(AV$1,$Z$2:$Z$16,$AA$2:$AA$16)-$T1249)^2+(_xlfn.XLOOKUP(AV$1,$Z$2:$Z$16,$AB$2:$AB$16)-$U1249)^2+(_xlfn.XLOOKUP(AV$1,$Z$2:$Z$16,$AC$2:$AC$16-$V1249)^2)))</f>
        <v/>
      </c>
      <c r="AW1249" s="124"/>
      <c r="AX1249" s="124"/>
      <c r="AY1249" s="125">
        <f t="shared" si="659"/>
        <v>0</v>
      </c>
      <c r="AZ1249" s="143">
        <f t="shared" si="660"/>
        <v>0</v>
      </c>
      <c r="BA1249" s="143">
        <f t="shared" si="661"/>
        <v>0</v>
      </c>
      <c r="BB1249" s="143">
        <f t="shared" si="662"/>
        <v>0</v>
      </c>
      <c r="BC1249" s="143">
        <f t="shared" si="663"/>
        <v>0</v>
      </c>
      <c r="BD1249" s="143">
        <f t="shared" si="664"/>
        <v>0</v>
      </c>
      <c r="BE1249" s="143">
        <f t="shared" si="665"/>
        <v>0</v>
      </c>
      <c r="BF1249" s="143">
        <f t="shared" si="666"/>
        <v>0</v>
      </c>
      <c r="BG1249" s="144">
        <f t="shared" si="667"/>
        <v>0</v>
      </c>
      <c r="BH1249" s="144">
        <f t="shared" si="668"/>
        <v>0</v>
      </c>
      <c r="BI1249" s="144">
        <f t="shared" si="669"/>
        <v>0</v>
      </c>
      <c r="BJ1249" s="144">
        <f t="shared" si="670"/>
        <v>0</v>
      </c>
      <c r="BK1249" s="144">
        <f t="shared" si="671"/>
        <v>0</v>
      </c>
      <c r="BL1249" s="144">
        <f t="shared" si="672"/>
        <v>0</v>
      </c>
      <c r="BM1249" s="145">
        <f t="shared" si="673"/>
        <v>0</v>
      </c>
      <c r="BN1249" s="124"/>
      <c r="BO1249" s="124"/>
      <c r="BP1249" s="124"/>
      <c r="BQ1249" s="124"/>
      <c r="BR1249" s="124"/>
      <c r="BS1249" s="124"/>
      <c r="BT1249" s="124"/>
      <c r="BU1249" s="124"/>
      <c r="BV1249" s="130"/>
      <c r="BW1249" s="130"/>
      <c r="BX1249" s="130"/>
      <c r="BY1249" s="130"/>
      <c r="BZ1249" s="130"/>
      <c r="CA1249" s="130"/>
      <c r="CB1249" s="130"/>
      <c r="CC1249" s="130"/>
      <c r="CD1249" s="130"/>
      <c r="CE1249" s="130"/>
      <c r="CF1249" s="130"/>
      <c r="CG1249" s="130"/>
      <c r="CH1249" s="130"/>
      <c r="CI1249" s="130"/>
      <c r="CJ1249" s="130"/>
      <c r="CM1249" s="159">
        <f t="shared" si="674"/>
        <v>0</v>
      </c>
      <c r="CN1249" s="160">
        <f t="shared" si="675"/>
        <v>0</v>
      </c>
      <c r="CO1249" s="160">
        <f t="shared" si="676"/>
        <v>0</v>
      </c>
      <c r="CP1249" s="160">
        <f t="shared" si="677"/>
        <v>0</v>
      </c>
      <c r="CQ1249" s="160">
        <f t="shared" si="678"/>
        <v>0</v>
      </c>
      <c r="CR1249" s="160" t="str">
        <f t="shared" si="679"/>
        <v/>
      </c>
      <c r="CS1249" s="160" t="str">
        <f t="shared" si="680"/>
        <v/>
      </c>
      <c r="CT1249" s="160" t="str">
        <f t="shared" si="681"/>
        <v/>
      </c>
      <c r="CU1249" s="162" t="str">
        <f t="shared" si="682"/>
        <v/>
      </c>
      <c r="CV1249" s="162" t="str">
        <f t="shared" si="683"/>
        <v/>
      </c>
      <c r="CW1249" s="162" t="str">
        <f t="shared" si="684"/>
        <v/>
      </c>
      <c r="CX1249" s="162" t="str">
        <f t="shared" si="685"/>
        <v/>
      </c>
      <c r="CY1249" s="162" t="str">
        <f t="shared" si="686"/>
        <v/>
      </c>
      <c r="CZ1249" s="162" t="str">
        <f t="shared" si="687"/>
        <v/>
      </c>
      <c r="DA1249" s="163" t="str">
        <f t="shared" si="688"/>
        <v/>
      </c>
    </row>
    <row r="1250" spans="1:105" ht="16.5" x14ac:dyDescent="0.3">
      <c r="A1250" s="135"/>
      <c r="B1250" s="136"/>
      <c r="C1250" s="136"/>
      <c r="D1250" s="137"/>
      <c r="E1250" s="176"/>
      <c r="F1250" s="182"/>
      <c r="G1250" s="183"/>
      <c r="H1250" s="183"/>
      <c r="I1250" s="183"/>
      <c r="J1250" s="183"/>
      <c r="K1250" s="183"/>
      <c r="L1250" s="183"/>
      <c r="M1250" s="186"/>
      <c r="N1250" s="182"/>
      <c r="O1250" s="184"/>
      <c r="P1250" s="178"/>
      <c r="Q1250" s="118">
        <f t="shared" si="657"/>
        <v>0</v>
      </c>
      <c r="R1250" s="3"/>
      <c r="S1250" s="3"/>
      <c r="T1250" s="4"/>
      <c r="U1250" s="4"/>
      <c r="V1250" s="99">
        <f t="shared" si="658"/>
        <v>0</v>
      </c>
      <c r="W1250" s="161"/>
      <c r="X1250" s="138"/>
      <c r="AH1250" s="158" t="str">
        <f t="array" ref="AH1250">IF(OR(AH$1=0, $A1250=""),"",SQRT((_xlfn.XLOOKUP(AH$1,$Z$2:$Z$16,$AA$2:$AA$16)-$T1250)^2+(_xlfn.XLOOKUP(AH$1,$Z$2:$Z$16,$AB$2:$AB$16)-$U1250)^2+(_xlfn.XLOOKUP(AH$1,$Z$2:$Z$16,$AC$2:$AC$16-$V1250)^2)))</f>
        <v/>
      </c>
      <c r="AI1250" s="140" t="str">
        <f t="array" ref="AI1250">IF(OR(AI$1=0, $A1250=""),"",SQRT((_xlfn.XLOOKUP(AI$1,$Z$2:$Z$16,$AA$2:$AA$16)-$T1250)^2+(_xlfn.XLOOKUP(AI$1,$Z$2:$Z$16,$AB$2:$AB$16)-$U1250)^2+(_xlfn.XLOOKUP(AI$1,$Z$2:$Z$16,$AC$2:$AC$16-$V1250)^2)))</f>
        <v/>
      </c>
      <c r="AJ1250" s="140" t="str">
        <f t="array" ref="AJ1250">IF(OR(AJ$1=0, $A1250=""),"",SQRT((_xlfn.XLOOKUP(AJ$1,$Z$2:$Z$16,$AA$2:$AA$16)-$T1250)^2+(_xlfn.XLOOKUP(AJ$1,$Z$2:$Z$16,$AB$2:$AB$16)-$U1250)^2+(_xlfn.XLOOKUP(AJ$1,$Z$2:$Z$16,$AC$2:$AC$16-$V1250)^2)))</f>
        <v/>
      </c>
      <c r="AK1250" s="140" t="str">
        <f t="array" ref="AK1250">IF(OR(AK$1=0, $A1250=""),"",SQRT((_xlfn.XLOOKUP(AK$1,$Z$2:$Z$16,$AA$2:$AA$16)-$T1250)^2+(_xlfn.XLOOKUP(AK$1,$Z$2:$Z$16,$AB$2:$AB$16)-$U1250)^2+(_xlfn.XLOOKUP(AK$1,$Z$2:$Z$16,$AC$2:$AC$16-$V1250)^2)))</f>
        <v/>
      </c>
      <c r="AL1250" s="140" t="str">
        <f t="array" ref="AL1250">IF(OR(AL$1=0, $A1250=""),"",SQRT((_xlfn.XLOOKUP(AL$1,$Z$2:$Z$16,$AA$2:$AA$16)-$T1250)^2+(_xlfn.XLOOKUP(AL$1,$Z$2:$Z$16,$AB$2:$AB$16)-$U1250)^2+(_xlfn.XLOOKUP(AL$1,$Z$2:$Z$16,$AC$2:$AC$16-$V1250)^2)))</f>
        <v/>
      </c>
      <c r="AM1250" s="140" t="str">
        <f t="array" ref="AM1250">IF(OR(AM$1=0, $A1250=""),"",SQRT((_xlfn.XLOOKUP(AM$1,$Z$2:$Z$16,$AA$2:$AA$16)-$T1250)^2+(_xlfn.XLOOKUP(AM$1,$Z$2:$Z$16,$AB$2:$AB$16)-$U1250)^2+(_xlfn.XLOOKUP(AM$1,$Z$2:$Z$16,$AC$2:$AC$16-$V1250)^2)))</f>
        <v/>
      </c>
      <c r="AN1250" s="140" t="str">
        <f t="array" ref="AN1250">IF(OR(AN$1=0, $A1250=""),"",SQRT((_xlfn.XLOOKUP(AN$1,$Z$2:$Z$16,$AA$2:$AA$16)-$T1250)^2+(_xlfn.XLOOKUP(AN$1,$Z$2:$Z$16,$AB$2:$AB$16)-$U1250)^2+(_xlfn.XLOOKUP(AN$1,$Z$2:$Z$16,$AC$2:$AC$16-$V1250)^2)))</f>
        <v/>
      </c>
      <c r="AO1250" s="140" t="str">
        <f t="array" ref="AO1250">IF(OR(AO$1=0, $A1250=""),"",SQRT((_xlfn.XLOOKUP(AO$1,$Z$2:$Z$16,$AA$2:$AA$16)-$T1250)^2+(_xlfn.XLOOKUP(AO$1,$Z$2:$Z$16,$AB$2:$AB$16)-$U1250)^2+(_xlfn.XLOOKUP(AO$1,$Z$2:$Z$16,$AC$2:$AC$16-$V1250)^2)))</f>
        <v/>
      </c>
      <c r="AP1250" s="141" t="str">
        <f t="array" ref="AP1250">IF(OR(AP$1=0, $A1250=""),"",SQRT((_xlfn.XLOOKUP(AP$1,$Z$2:$Z$16,$AA$2:$AA$16)-$T1250)^2+(_xlfn.XLOOKUP(AP$1,$Z$2:$Z$16,$AB$2:$AB$16)-$U1250)^2+(_xlfn.XLOOKUP(AP$1,$Z$2:$Z$16,$AC$2:$AC$16-$V1250)^2)))</f>
        <v/>
      </c>
      <c r="AQ1250" s="141" t="str">
        <f t="array" ref="AQ1250">IF(OR(AQ$1=0, $A1250=""),"",SQRT((_xlfn.XLOOKUP(AQ$1,$Z$2:$Z$16,$AA$2:$AA$16)-$T1250)^2+(_xlfn.XLOOKUP(AQ$1,$Z$2:$Z$16,$AB$2:$AB$16)-$U1250)^2+(_xlfn.XLOOKUP(AQ$1,$Z$2:$Z$16,$AC$2:$AC$16-$V1250)^2)))</f>
        <v/>
      </c>
      <c r="AR1250" s="141" t="str">
        <f t="array" ref="AR1250">IF(OR(AR$1=0, $A1250=""),"",SQRT((_xlfn.XLOOKUP(AR$1,$Z$2:$Z$16,$AA$2:$AA$16)-$T1250)^2+(_xlfn.XLOOKUP(AR$1,$Z$2:$Z$16,$AB$2:$AB$16)-$U1250)^2+(_xlfn.XLOOKUP(AR$1,$Z$2:$Z$16,$AC$2:$AC$16-$V1250)^2)))</f>
        <v/>
      </c>
      <c r="AS1250" s="141" t="str">
        <f t="array" ref="AS1250">IF(OR(AS$1=0, $A1250=""),"",SQRT((_xlfn.XLOOKUP(AS$1,$Z$2:$Z$16,$AA$2:$AA$16)-$T1250)^2+(_xlfn.XLOOKUP(AS$1,$Z$2:$Z$16,$AB$2:$AB$16)-$U1250)^2+(_xlfn.XLOOKUP(AS$1,$Z$2:$Z$16,$AC$2:$AC$16-$V1250)^2)))</f>
        <v/>
      </c>
      <c r="AT1250" s="141" t="str">
        <f t="array" ref="AT1250">IF(OR(AT$1=0, $A1250=""),"",SQRT((_xlfn.XLOOKUP(AT$1,$Z$2:$Z$16,$AA$2:$AA$16)-$T1250)^2+(_xlfn.XLOOKUP(AT$1,$Z$2:$Z$16,$AB$2:$AB$16)-$U1250)^2+(_xlfn.XLOOKUP(AT$1,$Z$2:$Z$16,$AC$2:$AC$16-$V1250)^2)))</f>
        <v/>
      </c>
      <c r="AU1250" s="141" t="str">
        <f t="array" ref="AU1250">IF(OR(AU$1=0, $A1250=""),"",SQRT((_xlfn.XLOOKUP(AU$1,$Z$2:$Z$16,$AA$2:$AA$16)-$T1250)^2+(_xlfn.XLOOKUP(AU$1,$Z$2:$Z$16,$AB$2:$AB$16)-$U1250)^2+(_xlfn.XLOOKUP(AU$1,$Z$2:$Z$16,$AC$2:$AC$16-$V1250)^2)))</f>
        <v/>
      </c>
      <c r="AV1250" s="142" t="str">
        <f t="array" ref="AV1250">IF(OR(AV$1=0, $A1250=""),"",SQRT((_xlfn.XLOOKUP(AV$1,$Z$2:$Z$16,$AA$2:$AA$16)-$T1250)^2+(_xlfn.XLOOKUP(AV$1,$Z$2:$Z$16,$AB$2:$AB$16)-$U1250)^2+(_xlfn.XLOOKUP(AV$1,$Z$2:$Z$16,$AC$2:$AC$16-$V1250)^2)))</f>
        <v/>
      </c>
      <c r="AW1250" s="124"/>
      <c r="AX1250" s="124"/>
      <c r="AY1250" s="125">
        <f t="shared" si="659"/>
        <v>0</v>
      </c>
      <c r="AZ1250" s="143">
        <f t="shared" si="660"/>
        <v>0</v>
      </c>
      <c r="BA1250" s="143">
        <f t="shared" si="661"/>
        <v>0</v>
      </c>
      <c r="BB1250" s="143">
        <f t="shared" si="662"/>
        <v>0</v>
      </c>
      <c r="BC1250" s="143">
        <f t="shared" si="663"/>
        <v>0</v>
      </c>
      <c r="BD1250" s="143">
        <f t="shared" si="664"/>
        <v>0</v>
      </c>
      <c r="BE1250" s="143">
        <f t="shared" si="665"/>
        <v>0</v>
      </c>
      <c r="BF1250" s="143">
        <f t="shared" si="666"/>
        <v>0</v>
      </c>
      <c r="BG1250" s="144">
        <f t="shared" si="667"/>
        <v>0</v>
      </c>
      <c r="BH1250" s="144">
        <f t="shared" si="668"/>
        <v>0</v>
      </c>
      <c r="BI1250" s="144">
        <f t="shared" si="669"/>
        <v>0</v>
      </c>
      <c r="BJ1250" s="144">
        <f t="shared" si="670"/>
        <v>0</v>
      </c>
      <c r="BK1250" s="144">
        <f t="shared" si="671"/>
        <v>0</v>
      </c>
      <c r="BL1250" s="144">
        <f t="shared" si="672"/>
        <v>0</v>
      </c>
      <c r="BM1250" s="145">
        <f t="shared" si="673"/>
        <v>0</v>
      </c>
      <c r="BN1250" s="124"/>
      <c r="BO1250" s="124"/>
      <c r="BP1250" s="124"/>
      <c r="BQ1250" s="124"/>
      <c r="BR1250" s="124"/>
      <c r="BS1250" s="124"/>
      <c r="BT1250" s="124"/>
      <c r="BU1250" s="124"/>
      <c r="BV1250" s="130"/>
      <c r="BW1250" s="130"/>
      <c r="BX1250" s="130"/>
      <c r="BY1250" s="130"/>
      <c r="BZ1250" s="130"/>
      <c r="CA1250" s="130"/>
      <c r="CB1250" s="130"/>
      <c r="CC1250" s="130"/>
      <c r="CD1250" s="130"/>
      <c r="CE1250" s="130"/>
      <c r="CF1250" s="130"/>
      <c r="CG1250" s="130"/>
      <c r="CH1250" s="130"/>
      <c r="CI1250" s="130"/>
      <c r="CJ1250" s="130"/>
      <c r="CM1250" s="159">
        <f t="shared" si="674"/>
        <v>0</v>
      </c>
      <c r="CN1250" s="160">
        <f t="shared" si="675"/>
        <v>0</v>
      </c>
      <c r="CO1250" s="160">
        <f t="shared" si="676"/>
        <v>0</v>
      </c>
      <c r="CP1250" s="160">
        <f t="shared" si="677"/>
        <v>0</v>
      </c>
      <c r="CQ1250" s="160">
        <f t="shared" si="678"/>
        <v>0</v>
      </c>
      <c r="CR1250" s="160" t="str">
        <f t="shared" si="679"/>
        <v/>
      </c>
      <c r="CS1250" s="160" t="str">
        <f t="shared" si="680"/>
        <v/>
      </c>
      <c r="CT1250" s="160" t="str">
        <f t="shared" si="681"/>
        <v/>
      </c>
      <c r="CU1250" s="162" t="str">
        <f t="shared" si="682"/>
        <v/>
      </c>
      <c r="CV1250" s="162" t="str">
        <f t="shared" si="683"/>
        <v/>
      </c>
      <c r="CW1250" s="162" t="str">
        <f t="shared" si="684"/>
        <v/>
      </c>
      <c r="CX1250" s="162" t="str">
        <f t="shared" si="685"/>
        <v/>
      </c>
      <c r="CY1250" s="162" t="str">
        <f t="shared" si="686"/>
        <v/>
      </c>
      <c r="CZ1250" s="162" t="str">
        <f t="shared" si="687"/>
        <v/>
      </c>
      <c r="DA1250" s="163" t="str">
        <f t="shared" si="688"/>
        <v/>
      </c>
    </row>
    <row r="1251" spans="1:105" ht="16.5" x14ac:dyDescent="0.3">
      <c r="A1251" s="135"/>
      <c r="B1251" s="136"/>
      <c r="C1251" s="136"/>
      <c r="D1251" s="137"/>
      <c r="E1251" s="176"/>
      <c r="F1251" s="182"/>
      <c r="G1251" s="183"/>
      <c r="H1251" s="183"/>
      <c r="I1251" s="183"/>
      <c r="J1251" s="183"/>
      <c r="K1251" s="183"/>
      <c r="L1251" s="183"/>
      <c r="M1251" s="186"/>
      <c r="N1251" s="182"/>
      <c r="O1251" s="184"/>
      <c r="P1251" s="178"/>
      <c r="Q1251" s="118">
        <f t="shared" si="657"/>
        <v>0</v>
      </c>
      <c r="R1251" s="3"/>
      <c r="S1251" s="3"/>
      <c r="T1251" s="4"/>
      <c r="U1251" s="4"/>
      <c r="V1251" s="99">
        <f t="shared" si="658"/>
        <v>0</v>
      </c>
      <c r="W1251" s="161"/>
      <c r="X1251" s="138"/>
      <c r="AH1251" s="158" t="str">
        <f t="array" ref="AH1251">IF(OR(AH$1=0, $A1251=""),"",SQRT((_xlfn.XLOOKUP(AH$1,$Z$2:$Z$16,$AA$2:$AA$16)-$T1251)^2+(_xlfn.XLOOKUP(AH$1,$Z$2:$Z$16,$AB$2:$AB$16)-$U1251)^2+(_xlfn.XLOOKUP(AH$1,$Z$2:$Z$16,$AC$2:$AC$16-$V1251)^2)))</f>
        <v/>
      </c>
      <c r="AI1251" s="140" t="str">
        <f t="array" ref="AI1251">IF(OR(AI$1=0, $A1251=""),"",SQRT((_xlfn.XLOOKUP(AI$1,$Z$2:$Z$16,$AA$2:$AA$16)-$T1251)^2+(_xlfn.XLOOKUP(AI$1,$Z$2:$Z$16,$AB$2:$AB$16)-$U1251)^2+(_xlfn.XLOOKUP(AI$1,$Z$2:$Z$16,$AC$2:$AC$16-$V1251)^2)))</f>
        <v/>
      </c>
      <c r="AJ1251" s="140" t="str">
        <f t="array" ref="AJ1251">IF(OR(AJ$1=0, $A1251=""),"",SQRT((_xlfn.XLOOKUP(AJ$1,$Z$2:$Z$16,$AA$2:$AA$16)-$T1251)^2+(_xlfn.XLOOKUP(AJ$1,$Z$2:$Z$16,$AB$2:$AB$16)-$U1251)^2+(_xlfn.XLOOKUP(AJ$1,$Z$2:$Z$16,$AC$2:$AC$16-$V1251)^2)))</f>
        <v/>
      </c>
      <c r="AK1251" s="140" t="str">
        <f t="array" ref="AK1251">IF(OR(AK$1=0, $A1251=""),"",SQRT((_xlfn.XLOOKUP(AK$1,$Z$2:$Z$16,$AA$2:$AA$16)-$T1251)^2+(_xlfn.XLOOKUP(AK$1,$Z$2:$Z$16,$AB$2:$AB$16)-$U1251)^2+(_xlfn.XLOOKUP(AK$1,$Z$2:$Z$16,$AC$2:$AC$16-$V1251)^2)))</f>
        <v/>
      </c>
      <c r="AL1251" s="140" t="str">
        <f t="array" ref="AL1251">IF(OR(AL$1=0, $A1251=""),"",SQRT((_xlfn.XLOOKUP(AL$1,$Z$2:$Z$16,$AA$2:$AA$16)-$T1251)^2+(_xlfn.XLOOKUP(AL$1,$Z$2:$Z$16,$AB$2:$AB$16)-$U1251)^2+(_xlfn.XLOOKUP(AL$1,$Z$2:$Z$16,$AC$2:$AC$16-$V1251)^2)))</f>
        <v/>
      </c>
      <c r="AM1251" s="140" t="str">
        <f t="array" ref="AM1251">IF(OR(AM$1=0, $A1251=""),"",SQRT((_xlfn.XLOOKUP(AM$1,$Z$2:$Z$16,$AA$2:$AA$16)-$T1251)^2+(_xlfn.XLOOKUP(AM$1,$Z$2:$Z$16,$AB$2:$AB$16)-$U1251)^2+(_xlfn.XLOOKUP(AM$1,$Z$2:$Z$16,$AC$2:$AC$16-$V1251)^2)))</f>
        <v/>
      </c>
      <c r="AN1251" s="140" t="str">
        <f t="array" ref="AN1251">IF(OR(AN$1=0, $A1251=""),"",SQRT((_xlfn.XLOOKUP(AN$1,$Z$2:$Z$16,$AA$2:$AA$16)-$T1251)^2+(_xlfn.XLOOKUP(AN$1,$Z$2:$Z$16,$AB$2:$AB$16)-$U1251)^2+(_xlfn.XLOOKUP(AN$1,$Z$2:$Z$16,$AC$2:$AC$16-$V1251)^2)))</f>
        <v/>
      </c>
      <c r="AO1251" s="140" t="str">
        <f t="array" ref="AO1251">IF(OR(AO$1=0, $A1251=""),"",SQRT((_xlfn.XLOOKUP(AO$1,$Z$2:$Z$16,$AA$2:$AA$16)-$T1251)^2+(_xlfn.XLOOKUP(AO$1,$Z$2:$Z$16,$AB$2:$AB$16)-$U1251)^2+(_xlfn.XLOOKUP(AO$1,$Z$2:$Z$16,$AC$2:$AC$16-$V1251)^2)))</f>
        <v/>
      </c>
      <c r="AP1251" s="141" t="str">
        <f t="array" ref="AP1251">IF(OR(AP$1=0, $A1251=""),"",SQRT((_xlfn.XLOOKUP(AP$1,$Z$2:$Z$16,$AA$2:$AA$16)-$T1251)^2+(_xlfn.XLOOKUP(AP$1,$Z$2:$Z$16,$AB$2:$AB$16)-$U1251)^2+(_xlfn.XLOOKUP(AP$1,$Z$2:$Z$16,$AC$2:$AC$16-$V1251)^2)))</f>
        <v/>
      </c>
      <c r="AQ1251" s="141" t="str">
        <f t="array" ref="AQ1251">IF(OR(AQ$1=0, $A1251=""),"",SQRT((_xlfn.XLOOKUP(AQ$1,$Z$2:$Z$16,$AA$2:$AA$16)-$T1251)^2+(_xlfn.XLOOKUP(AQ$1,$Z$2:$Z$16,$AB$2:$AB$16)-$U1251)^2+(_xlfn.XLOOKUP(AQ$1,$Z$2:$Z$16,$AC$2:$AC$16-$V1251)^2)))</f>
        <v/>
      </c>
      <c r="AR1251" s="141" t="str">
        <f t="array" ref="AR1251">IF(OR(AR$1=0, $A1251=""),"",SQRT((_xlfn.XLOOKUP(AR$1,$Z$2:$Z$16,$AA$2:$AA$16)-$T1251)^2+(_xlfn.XLOOKUP(AR$1,$Z$2:$Z$16,$AB$2:$AB$16)-$U1251)^2+(_xlfn.XLOOKUP(AR$1,$Z$2:$Z$16,$AC$2:$AC$16-$V1251)^2)))</f>
        <v/>
      </c>
      <c r="AS1251" s="141" t="str">
        <f t="array" ref="AS1251">IF(OR(AS$1=0, $A1251=""),"",SQRT((_xlfn.XLOOKUP(AS$1,$Z$2:$Z$16,$AA$2:$AA$16)-$T1251)^2+(_xlfn.XLOOKUP(AS$1,$Z$2:$Z$16,$AB$2:$AB$16)-$U1251)^2+(_xlfn.XLOOKUP(AS$1,$Z$2:$Z$16,$AC$2:$AC$16-$V1251)^2)))</f>
        <v/>
      </c>
      <c r="AT1251" s="141" t="str">
        <f t="array" ref="AT1251">IF(OR(AT$1=0, $A1251=""),"",SQRT((_xlfn.XLOOKUP(AT$1,$Z$2:$Z$16,$AA$2:$AA$16)-$T1251)^2+(_xlfn.XLOOKUP(AT$1,$Z$2:$Z$16,$AB$2:$AB$16)-$U1251)^2+(_xlfn.XLOOKUP(AT$1,$Z$2:$Z$16,$AC$2:$AC$16-$V1251)^2)))</f>
        <v/>
      </c>
      <c r="AU1251" s="141" t="str">
        <f t="array" ref="AU1251">IF(OR(AU$1=0, $A1251=""),"",SQRT((_xlfn.XLOOKUP(AU$1,$Z$2:$Z$16,$AA$2:$AA$16)-$T1251)^2+(_xlfn.XLOOKUP(AU$1,$Z$2:$Z$16,$AB$2:$AB$16)-$U1251)^2+(_xlfn.XLOOKUP(AU$1,$Z$2:$Z$16,$AC$2:$AC$16-$V1251)^2)))</f>
        <v/>
      </c>
      <c r="AV1251" s="142" t="str">
        <f t="array" ref="AV1251">IF(OR(AV$1=0, $A1251=""),"",SQRT((_xlfn.XLOOKUP(AV$1,$Z$2:$Z$16,$AA$2:$AA$16)-$T1251)^2+(_xlfn.XLOOKUP(AV$1,$Z$2:$Z$16,$AB$2:$AB$16)-$U1251)^2+(_xlfn.XLOOKUP(AV$1,$Z$2:$Z$16,$AC$2:$AC$16-$V1251)^2)))</f>
        <v/>
      </c>
      <c r="AW1251" s="124"/>
      <c r="AX1251" s="124"/>
      <c r="AY1251" s="125">
        <f t="shared" si="659"/>
        <v>0</v>
      </c>
      <c r="AZ1251" s="143">
        <f t="shared" si="660"/>
        <v>0</v>
      </c>
      <c r="BA1251" s="143">
        <f t="shared" si="661"/>
        <v>0</v>
      </c>
      <c r="BB1251" s="143">
        <f t="shared" si="662"/>
        <v>0</v>
      </c>
      <c r="BC1251" s="143">
        <f t="shared" si="663"/>
        <v>0</v>
      </c>
      <c r="BD1251" s="143">
        <f t="shared" si="664"/>
        <v>0</v>
      </c>
      <c r="BE1251" s="143">
        <f t="shared" si="665"/>
        <v>0</v>
      </c>
      <c r="BF1251" s="143">
        <f t="shared" si="666"/>
        <v>0</v>
      </c>
      <c r="BG1251" s="144">
        <f t="shared" si="667"/>
        <v>0</v>
      </c>
      <c r="BH1251" s="144">
        <f t="shared" si="668"/>
        <v>0</v>
      </c>
      <c r="BI1251" s="144">
        <f t="shared" si="669"/>
        <v>0</v>
      </c>
      <c r="BJ1251" s="144">
        <f t="shared" si="670"/>
        <v>0</v>
      </c>
      <c r="BK1251" s="144">
        <f t="shared" si="671"/>
        <v>0</v>
      </c>
      <c r="BL1251" s="144">
        <f t="shared" si="672"/>
        <v>0</v>
      </c>
      <c r="BM1251" s="145">
        <f t="shared" si="673"/>
        <v>0</v>
      </c>
      <c r="BN1251" s="124"/>
      <c r="BO1251" s="124"/>
      <c r="BP1251" s="124"/>
      <c r="BQ1251" s="124"/>
      <c r="BR1251" s="124"/>
      <c r="BS1251" s="124"/>
      <c r="BT1251" s="124"/>
      <c r="BU1251" s="124"/>
      <c r="BV1251" s="130"/>
      <c r="BW1251" s="130"/>
      <c r="BX1251" s="130"/>
      <c r="BY1251" s="130"/>
      <c r="BZ1251" s="130"/>
      <c r="CA1251" s="130"/>
      <c r="CB1251" s="130"/>
      <c r="CC1251" s="130"/>
      <c r="CD1251" s="130"/>
      <c r="CE1251" s="130"/>
      <c r="CF1251" s="130"/>
      <c r="CG1251" s="130"/>
      <c r="CH1251" s="130"/>
      <c r="CI1251" s="130"/>
      <c r="CJ1251" s="130"/>
      <c r="CM1251" s="159">
        <f t="shared" si="674"/>
        <v>0</v>
      </c>
      <c r="CN1251" s="160">
        <f t="shared" si="675"/>
        <v>0</v>
      </c>
      <c r="CO1251" s="160">
        <f t="shared" si="676"/>
        <v>0</v>
      </c>
      <c r="CP1251" s="160">
        <f t="shared" si="677"/>
        <v>0</v>
      </c>
      <c r="CQ1251" s="160">
        <f t="shared" si="678"/>
        <v>0</v>
      </c>
      <c r="CR1251" s="160" t="str">
        <f t="shared" si="679"/>
        <v/>
      </c>
      <c r="CS1251" s="160" t="str">
        <f t="shared" si="680"/>
        <v/>
      </c>
      <c r="CT1251" s="160" t="str">
        <f t="shared" si="681"/>
        <v/>
      </c>
      <c r="CU1251" s="162" t="str">
        <f t="shared" si="682"/>
        <v/>
      </c>
      <c r="CV1251" s="162" t="str">
        <f t="shared" si="683"/>
        <v/>
      </c>
      <c r="CW1251" s="162" t="str">
        <f t="shared" si="684"/>
        <v/>
      </c>
      <c r="CX1251" s="162" t="str">
        <f t="shared" si="685"/>
        <v/>
      </c>
      <c r="CY1251" s="162" t="str">
        <f t="shared" si="686"/>
        <v/>
      </c>
      <c r="CZ1251" s="162" t="str">
        <f t="shared" si="687"/>
        <v/>
      </c>
      <c r="DA1251" s="163" t="str">
        <f t="shared" si="688"/>
        <v/>
      </c>
    </row>
    <row r="1252" spans="1:105" ht="16.5" x14ac:dyDescent="0.3">
      <c r="A1252" s="135"/>
      <c r="B1252" s="136"/>
      <c r="C1252" s="136"/>
      <c r="D1252" s="137"/>
      <c r="E1252" s="176"/>
      <c r="F1252" s="182"/>
      <c r="G1252" s="183"/>
      <c r="H1252" s="183"/>
      <c r="I1252" s="183"/>
      <c r="J1252" s="183"/>
      <c r="K1252" s="183"/>
      <c r="L1252" s="183"/>
      <c r="M1252" s="186"/>
      <c r="N1252" s="182"/>
      <c r="O1252" s="184"/>
      <c r="P1252" s="178"/>
      <c r="Q1252" s="118">
        <f t="shared" si="657"/>
        <v>0</v>
      </c>
      <c r="R1252" s="3"/>
      <c r="S1252" s="3"/>
      <c r="T1252" s="4"/>
      <c r="U1252" s="4"/>
      <c r="V1252" s="99">
        <f t="shared" si="658"/>
        <v>0</v>
      </c>
      <c r="W1252" s="161"/>
      <c r="X1252" s="138"/>
      <c r="AH1252" s="158" t="str">
        <f t="array" ref="AH1252">IF(OR(AH$1=0, $A1252=""),"",SQRT((_xlfn.XLOOKUP(AH$1,$Z$2:$Z$16,$AA$2:$AA$16)-$T1252)^2+(_xlfn.XLOOKUP(AH$1,$Z$2:$Z$16,$AB$2:$AB$16)-$U1252)^2+(_xlfn.XLOOKUP(AH$1,$Z$2:$Z$16,$AC$2:$AC$16-$V1252)^2)))</f>
        <v/>
      </c>
      <c r="AI1252" s="140" t="str">
        <f t="array" ref="AI1252">IF(OR(AI$1=0, $A1252=""),"",SQRT((_xlfn.XLOOKUP(AI$1,$Z$2:$Z$16,$AA$2:$AA$16)-$T1252)^2+(_xlfn.XLOOKUP(AI$1,$Z$2:$Z$16,$AB$2:$AB$16)-$U1252)^2+(_xlfn.XLOOKUP(AI$1,$Z$2:$Z$16,$AC$2:$AC$16-$V1252)^2)))</f>
        <v/>
      </c>
      <c r="AJ1252" s="140" t="str">
        <f t="array" ref="AJ1252">IF(OR(AJ$1=0, $A1252=""),"",SQRT((_xlfn.XLOOKUP(AJ$1,$Z$2:$Z$16,$AA$2:$AA$16)-$T1252)^2+(_xlfn.XLOOKUP(AJ$1,$Z$2:$Z$16,$AB$2:$AB$16)-$U1252)^2+(_xlfn.XLOOKUP(AJ$1,$Z$2:$Z$16,$AC$2:$AC$16-$V1252)^2)))</f>
        <v/>
      </c>
      <c r="AK1252" s="140" t="str">
        <f t="array" ref="AK1252">IF(OR(AK$1=0, $A1252=""),"",SQRT((_xlfn.XLOOKUP(AK$1,$Z$2:$Z$16,$AA$2:$AA$16)-$T1252)^2+(_xlfn.XLOOKUP(AK$1,$Z$2:$Z$16,$AB$2:$AB$16)-$U1252)^2+(_xlfn.XLOOKUP(AK$1,$Z$2:$Z$16,$AC$2:$AC$16-$V1252)^2)))</f>
        <v/>
      </c>
      <c r="AL1252" s="140" t="str">
        <f t="array" ref="AL1252">IF(OR(AL$1=0, $A1252=""),"",SQRT((_xlfn.XLOOKUP(AL$1,$Z$2:$Z$16,$AA$2:$AA$16)-$T1252)^2+(_xlfn.XLOOKUP(AL$1,$Z$2:$Z$16,$AB$2:$AB$16)-$U1252)^2+(_xlfn.XLOOKUP(AL$1,$Z$2:$Z$16,$AC$2:$AC$16-$V1252)^2)))</f>
        <v/>
      </c>
      <c r="AM1252" s="140" t="str">
        <f t="array" ref="AM1252">IF(OR(AM$1=0, $A1252=""),"",SQRT((_xlfn.XLOOKUP(AM$1,$Z$2:$Z$16,$AA$2:$AA$16)-$T1252)^2+(_xlfn.XLOOKUP(AM$1,$Z$2:$Z$16,$AB$2:$AB$16)-$U1252)^2+(_xlfn.XLOOKUP(AM$1,$Z$2:$Z$16,$AC$2:$AC$16-$V1252)^2)))</f>
        <v/>
      </c>
      <c r="AN1252" s="140" t="str">
        <f t="array" ref="AN1252">IF(OR(AN$1=0, $A1252=""),"",SQRT((_xlfn.XLOOKUP(AN$1,$Z$2:$Z$16,$AA$2:$AA$16)-$T1252)^2+(_xlfn.XLOOKUP(AN$1,$Z$2:$Z$16,$AB$2:$AB$16)-$U1252)^2+(_xlfn.XLOOKUP(AN$1,$Z$2:$Z$16,$AC$2:$AC$16-$V1252)^2)))</f>
        <v/>
      </c>
      <c r="AO1252" s="140" t="str">
        <f t="array" ref="AO1252">IF(OR(AO$1=0, $A1252=""),"",SQRT((_xlfn.XLOOKUP(AO$1,$Z$2:$Z$16,$AA$2:$AA$16)-$T1252)^2+(_xlfn.XLOOKUP(AO$1,$Z$2:$Z$16,$AB$2:$AB$16)-$U1252)^2+(_xlfn.XLOOKUP(AO$1,$Z$2:$Z$16,$AC$2:$AC$16-$V1252)^2)))</f>
        <v/>
      </c>
      <c r="AP1252" s="141" t="str">
        <f t="array" ref="AP1252">IF(OR(AP$1=0, $A1252=""),"",SQRT((_xlfn.XLOOKUP(AP$1,$Z$2:$Z$16,$AA$2:$AA$16)-$T1252)^2+(_xlfn.XLOOKUP(AP$1,$Z$2:$Z$16,$AB$2:$AB$16)-$U1252)^2+(_xlfn.XLOOKUP(AP$1,$Z$2:$Z$16,$AC$2:$AC$16-$V1252)^2)))</f>
        <v/>
      </c>
      <c r="AQ1252" s="141" t="str">
        <f t="array" ref="AQ1252">IF(OR(AQ$1=0, $A1252=""),"",SQRT((_xlfn.XLOOKUP(AQ$1,$Z$2:$Z$16,$AA$2:$AA$16)-$T1252)^2+(_xlfn.XLOOKUP(AQ$1,$Z$2:$Z$16,$AB$2:$AB$16)-$U1252)^2+(_xlfn.XLOOKUP(AQ$1,$Z$2:$Z$16,$AC$2:$AC$16-$V1252)^2)))</f>
        <v/>
      </c>
      <c r="AR1252" s="141" t="str">
        <f t="array" ref="AR1252">IF(OR(AR$1=0, $A1252=""),"",SQRT((_xlfn.XLOOKUP(AR$1,$Z$2:$Z$16,$AA$2:$AA$16)-$T1252)^2+(_xlfn.XLOOKUP(AR$1,$Z$2:$Z$16,$AB$2:$AB$16)-$U1252)^2+(_xlfn.XLOOKUP(AR$1,$Z$2:$Z$16,$AC$2:$AC$16-$V1252)^2)))</f>
        <v/>
      </c>
      <c r="AS1252" s="141" t="str">
        <f t="array" ref="AS1252">IF(OR(AS$1=0, $A1252=""),"",SQRT((_xlfn.XLOOKUP(AS$1,$Z$2:$Z$16,$AA$2:$AA$16)-$T1252)^2+(_xlfn.XLOOKUP(AS$1,$Z$2:$Z$16,$AB$2:$AB$16)-$U1252)^2+(_xlfn.XLOOKUP(AS$1,$Z$2:$Z$16,$AC$2:$AC$16-$V1252)^2)))</f>
        <v/>
      </c>
      <c r="AT1252" s="141" t="str">
        <f t="array" ref="AT1252">IF(OR(AT$1=0, $A1252=""),"",SQRT((_xlfn.XLOOKUP(AT$1,$Z$2:$Z$16,$AA$2:$AA$16)-$T1252)^2+(_xlfn.XLOOKUP(AT$1,$Z$2:$Z$16,$AB$2:$AB$16)-$U1252)^2+(_xlfn.XLOOKUP(AT$1,$Z$2:$Z$16,$AC$2:$AC$16-$V1252)^2)))</f>
        <v/>
      </c>
      <c r="AU1252" s="141" t="str">
        <f t="array" ref="AU1252">IF(OR(AU$1=0, $A1252=""),"",SQRT((_xlfn.XLOOKUP(AU$1,$Z$2:$Z$16,$AA$2:$AA$16)-$T1252)^2+(_xlfn.XLOOKUP(AU$1,$Z$2:$Z$16,$AB$2:$AB$16)-$U1252)^2+(_xlfn.XLOOKUP(AU$1,$Z$2:$Z$16,$AC$2:$AC$16-$V1252)^2)))</f>
        <v/>
      </c>
      <c r="AV1252" s="142" t="str">
        <f t="array" ref="AV1252">IF(OR(AV$1=0, $A1252=""),"",SQRT((_xlfn.XLOOKUP(AV$1,$Z$2:$Z$16,$AA$2:$AA$16)-$T1252)^2+(_xlfn.XLOOKUP(AV$1,$Z$2:$Z$16,$AB$2:$AB$16)-$U1252)^2+(_xlfn.XLOOKUP(AV$1,$Z$2:$Z$16,$AC$2:$AC$16-$V1252)^2)))</f>
        <v/>
      </c>
      <c r="AW1252" s="124"/>
      <c r="AX1252" s="124"/>
      <c r="AY1252" s="125">
        <f t="shared" si="659"/>
        <v>0</v>
      </c>
      <c r="AZ1252" s="143">
        <f t="shared" si="660"/>
        <v>0</v>
      </c>
      <c r="BA1252" s="143">
        <f t="shared" si="661"/>
        <v>0</v>
      </c>
      <c r="BB1252" s="143">
        <f t="shared" si="662"/>
        <v>0</v>
      </c>
      <c r="BC1252" s="143">
        <f t="shared" si="663"/>
        <v>0</v>
      </c>
      <c r="BD1252" s="143">
        <f t="shared" si="664"/>
        <v>0</v>
      </c>
      <c r="BE1252" s="143">
        <f t="shared" si="665"/>
        <v>0</v>
      </c>
      <c r="BF1252" s="143">
        <f t="shared" si="666"/>
        <v>0</v>
      </c>
      <c r="BG1252" s="144">
        <f t="shared" si="667"/>
        <v>0</v>
      </c>
      <c r="BH1252" s="144">
        <f t="shared" si="668"/>
        <v>0</v>
      </c>
      <c r="BI1252" s="144">
        <f t="shared" si="669"/>
        <v>0</v>
      </c>
      <c r="BJ1252" s="144">
        <f t="shared" si="670"/>
        <v>0</v>
      </c>
      <c r="BK1252" s="144">
        <f t="shared" si="671"/>
        <v>0</v>
      </c>
      <c r="BL1252" s="144">
        <f t="shared" si="672"/>
        <v>0</v>
      </c>
      <c r="BM1252" s="145">
        <f t="shared" si="673"/>
        <v>0</v>
      </c>
      <c r="BN1252" s="124"/>
      <c r="BO1252" s="124"/>
      <c r="BP1252" s="124"/>
      <c r="BQ1252" s="124"/>
      <c r="BR1252" s="124"/>
      <c r="BS1252" s="124"/>
      <c r="BT1252" s="124"/>
      <c r="BU1252" s="124"/>
      <c r="BV1252" s="130"/>
      <c r="BW1252" s="130"/>
      <c r="BX1252" s="130"/>
      <c r="BY1252" s="130"/>
      <c r="BZ1252" s="130"/>
      <c r="CA1252" s="130"/>
      <c r="CB1252" s="130"/>
      <c r="CC1252" s="130"/>
      <c r="CD1252" s="130"/>
      <c r="CE1252" s="130"/>
      <c r="CF1252" s="130"/>
      <c r="CG1252" s="130"/>
      <c r="CH1252" s="130"/>
      <c r="CI1252" s="130"/>
      <c r="CJ1252" s="130"/>
      <c r="CM1252" s="159">
        <f t="shared" si="674"/>
        <v>0</v>
      </c>
      <c r="CN1252" s="160">
        <f t="shared" si="675"/>
        <v>0</v>
      </c>
      <c r="CO1252" s="160">
        <f t="shared" si="676"/>
        <v>0</v>
      </c>
      <c r="CP1252" s="160">
        <f t="shared" si="677"/>
        <v>0</v>
      </c>
      <c r="CQ1252" s="160">
        <f t="shared" si="678"/>
        <v>0</v>
      </c>
      <c r="CR1252" s="160" t="str">
        <f t="shared" si="679"/>
        <v/>
      </c>
      <c r="CS1252" s="160" t="str">
        <f t="shared" si="680"/>
        <v/>
      </c>
      <c r="CT1252" s="160" t="str">
        <f t="shared" si="681"/>
        <v/>
      </c>
      <c r="CU1252" s="162" t="str">
        <f t="shared" si="682"/>
        <v/>
      </c>
      <c r="CV1252" s="162" t="str">
        <f t="shared" si="683"/>
        <v/>
      </c>
      <c r="CW1252" s="162" t="str">
        <f t="shared" si="684"/>
        <v/>
      </c>
      <c r="CX1252" s="162" t="str">
        <f t="shared" si="685"/>
        <v/>
      </c>
      <c r="CY1252" s="162" t="str">
        <f t="shared" si="686"/>
        <v/>
      </c>
      <c r="CZ1252" s="162" t="str">
        <f t="shared" si="687"/>
        <v/>
      </c>
      <c r="DA1252" s="163" t="str">
        <f t="shared" si="688"/>
        <v/>
      </c>
    </row>
    <row r="1253" spans="1:105" ht="16.5" x14ac:dyDescent="0.3">
      <c r="A1253" s="135"/>
      <c r="B1253" s="136"/>
      <c r="C1253" s="136"/>
      <c r="D1253" s="137"/>
      <c r="E1253" s="176"/>
      <c r="F1253" s="182"/>
      <c r="G1253" s="183"/>
      <c r="H1253" s="183"/>
      <c r="I1253" s="183"/>
      <c r="J1253" s="183"/>
      <c r="K1253" s="183"/>
      <c r="L1253" s="183"/>
      <c r="M1253" s="186"/>
      <c r="N1253" s="182"/>
      <c r="O1253" s="184"/>
      <c r="P1253" s="178"/>
      <c r="Q1253" s="118">
        <f t="shared" si="657"/>
        <v>0</v>
      </c>
      <c r="R1253" s="3"/>
      <c r="S1253" s="3"/>
      <c r="T1253" s="4"/>
      <c r="U1253" s="4"/>
      <c r="V1253" s="99">
        <f t="shared" si="658"/>
        <v>0</v>
      </c>
      <c r="W1253" s="161"/>
      <c r="X1253" s="138"/>
      <c r="AH1253" s="158" t="str">
        <f t="array" ref="AH1253">IF(OR(AH$1=0, $A1253=""),"",SQRT((_xlfn.XLOOKUP(AH$1,$Z$2:$Z$16,$AA$2:$AA$16)-$T1253)^2+(_xlfn.XLOOKUP(AH$1,$Z$2:$Z$16,$AB$2:$AB$16)-$U1253)^2+(_xlfn.XLOOKUP(AH$1,$Z$2:$Z$16,$AC$2:$AC$16-$V1253)^2)))</f>
        <v/>
      </c>
      <c r="AI1253" s="140" t="str">
        <f t="array" ref="AI1253">IF(OR(AI$1=0, $A1253=""),"",SQRT((_xlfn.XLOOKUP(AI$1,$Z$2:$Z$16,$AA$2:$AA$16)-$T1253)^2+(_xlfn.XLOOKUP(AI$1,$Z$2:$Z$16,$AB$2:$AB$16)-$U1253)^2+(_xlfn.XLOOKUP(AI$1,$Z$2:$Z$16,$AC$2:$AC$16-$V1253)^2)))</f>
        <v/>
      </c>
      <c r="AJ1253" s="140" t="str">
        <f t="array" ref="AJ1253">IF(OR(AJ$1=0, $A1253=""),"",SQRT((_xlfn.XLOOKUP(AJ$1,$Z$2:$Z$16,$AA$2:$AA$16)-$T1253)^2+(_xlfn.XLOOKUP(AJ$1,$Z$2:$Z$16,$AB$2:$AB$16)-$U1253)^2+(_xlfn.XLOOKUP(AJ$1,$Z$2:$Z$16,$AC$2:$AC$16-$V1253)^2)))</f>
        <v/>
      </c>
      <c r="AK1253" s="140" t="str">
        <f t="array" ref="AK1253">IF(OR(AK$1=0, $A1253=""),"",SQRT((_xlfn.XLOOKUP(AK$1,$Z$2:$Z$16,$AA$2:$AA$16)-$T1253)^2+(_xlfn.XLOOKUP(AK$1,$Z$2:$Z$16,$AB$2:$AB$16)-$U1253)^2+(_xlfn.XLOOKUP(AK$1,$Z$2:$Z$16,$AC$2:$AC$16-$V1253)^2)))</f>
        <v/>
      </c>
      <c r="AL1253" s="140" t="str">
        <f t="array" ref="AL1253">IF(OR(AL$1=0, $A1253=""),"",SQRT((_xlfn.XLOOKUP(AL$1,$Z$2:$Z$16,$AA$2:$AA$16)-$T1253)^2+(_xlfn.XLOOKUP(AL$1,$Z$2:$Z$16,$AB$2:$AB$16)-$U1253)^2+(_xlfn.XLOOKUP(AL$1,$Z$2:$Z$16,$AC$2:$AC$16-$V1253)^2)))</f>
        <v/>
      </c>
      <c r="AM1253" s="140" t="str">
        <f t="array" ref="AM1253">IF(OR(AM$1=0, $A1253=""),"",SQRT((_xlfn.XLOOKUP(AM$1,$Z$2:$Z$16,$AA$2:$AA$16)-$T1253)^2+(_xlfn.XLOOKUP(AM$1,$Z$2:$Z$16,$AB$2:$AB$16)-$U1253)^2+(_xlfn.XLOOKUP(AM$1,$Z$2:$Z$16,$AC$2:$AC$16-$V1253)^2)))</f>
        <v/>
      </c>
      <c r="AN1253" s="140" t="str">
        <f t="array" ref="AN1253">IF(OR(AN$1=0, $A1253=""),"",SQRT((_xlfn.XLOOKUP(AN$1,$Z$2:$Z$16,$AA$2:$AA$16)-$T1253)^2+(_xlfn.XLOOKUP(AN$1,$Z$2:$Z$16,$AB$2:$AB$16)-$U1253)^2+(_xlfn.XLOOKUP(AN$1,$Z$2:$Z$16,$AC$2:$AC$16-$V1253)^2)))</f>
        <v/>
      </c>
      <c r="AO1253" s="140" t="str">
        <f t="array" ref="AO1253">IF(OR(AO$1=0, $A1253=""),"",SQRT((_xlfn.XLOOKUP(AO$1,$Z$2:$Z$16,$AA$2:$AA$16)-$T1253)^2+(_xlfn.XLOOKUP(AO$1,$Z$2:$Z$16,$AB$2:$AB$16)-$U1253)^2+(_xlfn.XLOOKUP(AO$1,$Z$2:$Z$16,$AC$2:$AC$16-$V1253)^2)))</f>
        <v/>
      </c>
      <c r="AP1253" s="141" t="str">
        <f t="array" ref="AP1253">IF(OR(AP$1=0, $A1253=""),"",SQRT((_xlfn.XLOOKUP(AP$1,$Z$2:$Z$16,$AA$2:$AA$16)-$T1253)^2+(_xlfn.XLOOKUP(AP$1,$Z$2:$Z$16,$AB$2:$AB$16)-$U1253)^2+(_xlfn.XLOOKUP(AP$1,$Z$2:$Z$16,$AC$2:$AC$16-$V1253)^2)))</f>
        <v/>
      </c>
      <c r="AQ1253" s="141" t="str">
        <f t="array" ref="AQ1253">IF(OR(AQ$1=0, $A1253=""),"",SQRT((_xlfn.XLOOKUP(AQ$1,$Z$2:$Z$16,$AA$2:$AA$16)-$T1253)^2+(_xlfn.XLOOKUP(AQ$1,$Z$2:$Z$16,$AB$2:$AB$16)-$U1253)^2+(_xlfn.XLOOKUP(AQ$1,$Z$2:$Z$16,$AC$2:$AC$16-$V1253)^2)))</f>
        <v/>
      </c>
      <c r="AR1253" s="141" t="str">
        <f t="array" ref="AR1253">IF(OR(AR$1=0, $A1253=""),"",SQRT((_xlfn.XLOOKUP(AR$1,$Z$2:$Z$16,$AA$2:$AA$16)-$T1253)^2+(_xlfn.XLOOKUP(AR$1,$Z$2:$Z$16,$AB$2:$AB$16)-$U1253)^2+(_xlfn.XLOOKUP(AR$1,$Z$2:$Z$16,$AC$2:$AC$16-$V1253)^2)))</f>
        <v/>
      </c>
      <c r="AS1253" s="141" t="str">
        <f t="array" ref="AS1253">IF(OR(AS$1=0, $A1253=""),"",SQRT((_xlfn.XLOOKUP(AS$1,$Z$2:$Z$16,$AA$2:$AA$16)-$T1253)^2+(_xlfn.XLOOKUP(AS$1,$Z$2:$Z$16,$AB$2:$AB$16)-$U1253)^2+(_xlfn.XLOOKUP(AS$1,$Z$2:$Z$16,$AC$2:$AC$16-$V1253)^2)))</f>
        <v/>
      </c>
      <c r="AT1253" s="141" t="str">
        <f t="array" ref="AT1253">IF(OR(AT$1=0, $A1253=""),"",SQRT((_xlfn.XLOOKUP(AT$1,$Z$2:$Z$16,$AA$2:$AA$16)-$T1253)^2+(_xlfn.XLOOKUP(AT$1,$Z$2:$Z$16,$AB$2:$AB$16)-$U1253)^2+(_xlfn.XLOOKUP(AT$1,$Z$2:$Z$16,$AC$2:$AC$16-$V1253)^2)))</f>
        <v/>
      </c>
      <c r="AU1253" s="141" t="str">
        <f t="array" ref="AU1253">IF(OR(AU$1=0, $A1253=""),"",SQRT((_xlfn.XLOOKUP(AU$1,$Z$2:$Z$16,$AA$2:$AA$16)-$T1253)^2+(_xlfn.XLOOKUP(AU$1,$Z$2:$Z$16,$AB$2:$AB$16)-$U1253)^2+(_xlfn.XLOOKUP(AU$1,$Z$2:$Z$16,$AC$2:$AC$16-$V1253)^2)))</f>
        <v/>
      </c>
      <c r="AV1253" s="142" t="str">
        <f t="array" ref="AV1253">IF(OR(AV$1=0, $A1253=""),"",SQRT((_xlfn.XLOOKUP(AV$1,$Z$2:$Z$16,$AA$2:$AA$16)-$T1253)^2+(_xlfn.XLOOKUP(AV$1,$Z$2:$Z$16,$AB$2:$AB$16)-$U1253)^2+(_xlfn.XLOOKUP(AV$1,$Z$2:$Z$16,$AC$2:$AC$16-$V1253)^2)))</f>
        <v/>
      </c>
      <c r="AW1253" s="124"/>
      <c r="AX1253" s="124"/>
      <c r="AY1253" s="125">
        <f t="shared" si="659"/>
        <v>0</v>
      </c>
      <c r="AZ1253" s="143">
        <f t="shared" si="660"/>
        <v>0</v>
      </c>
      <c r="BA1253" s="143">
        <f t="shared" si="661"/>
        <v>0</v>
      </c>
      <c r="BB1253" s="143">
        <f t="shared" si="662"/>
        <v>0</v>
      </c>
      <c r="BC1253" s="143">
        <f t="shared" si="663"/>
        <v>0</v>
      </c>
      <c r="BD1253" s="143">
        <f t="shared" si="664"/>
        <v>0</v>
      </c>
      <c r="BE1253" s="143">
        <f t="shared" si="665"/>
        <v>0</v>
      </c>
      <c r="BF1253" s="143">
        <f t="shared" si="666"/>
        <v>0</v>
      </c>
      <c r="BG1253" s="144">
        <f t="shared" si="667"/>
        <v>0</v>
      </c>
      <c r="BH1253" s="144">
        <f t="shared" si="668"/>
        <v>0</v>
      </c>
      <c r="BI1253" s="144">
        <f t="shared" si="669"/>
        <v>0</v>
      </c>
      <c r="BJ1253" s="144">
        <f t="shared" si="670"/>
        <v>0</v>
      </c>
      <c r="BK1253" s="144">
        <f t="shared" si="671"/>
        <v>0</v>
      </c>
      <c r="BL1253" s="144">
        <f t="shared" si="672"/>
        <v>0</v>
      </c>
      <c r="BM1253" s="145">
        <f t="shared" si="673"/>
        <v>0</v>
      </c>
      <c r="BN1253" s="124"/>
      <c r="BO1253" s="124"/>
      <c r="BP1253" s="124"/>
      <c r="BQ1253" s="124"/>
      <c r="BR1253" s="124"/>
      <c r="BS1253" s="124"/>
      <c r="BT1253" s="124"/>
      <c r="BU1253" s="124"/>
      <c r="BV1253" s="130"/>
      <c r="BW1253" s="130"/>
      <c r="BX1253" s="130"/>
      <c r="BY1253" s="130"/>
      <c r="BZ1253" s="130"/>
      <c r="CA1253" s="130"/>
      <c r="CB1253" s="130"/>
      <c r="CC1253" s="130"/>
      <c r="CD1253" s="130"/>
      <c r="CE1253" s="130"/>
      <c r="CF1253" s="130"/>
      <c r="CG1253" s="130"/>
      <c r="CH1253" s="130"/>
      <c r="CI1253" s="130"/>
      <c r="CJ1253" s="130"/>
      <c r="CM1253" s="159">
        <f t="shared" si="674"/>
        <v>0</v>
      </c>
      <c r="CN1253" s="160">
        <f t="shared" si="675"/>
        <v>0</v>
      </c>
      <c r="CO1253" s="160">
        <f t="shared" si="676"/>
        <v>0</v>
      </c>
      <c r="CP1253" s="160">
        <f t="shared" si="677"/>
        <v>0</v>
      </c>
      <c r="CQ1253" s="160">
        <f t="shared" si="678"/>
        <v>0</v>
      </c>
      <c r="CR1253" s="160" t="str">
        <f t="shared" si="679"/>
        <v/>
      </c>
      <c r="CS1253" s="160" t="str">
        <f t="shared" si="680"/>
        <v/>
      </c>
      <c r="CT1253" s="160" t="str">
        <f t="shared" si="681"/>
        <v/>
      </c>
      <c r="CU1253" s="162" t="str">
        <f t="shared" si="682"/>
        <v/>
      </c>
      <c r="CV1253" s="162" t="str">
        <f t="shared" si="683"/>
        <v/>
      </c>
      <c r="CW1253" s="162" t="str">
        <f t="shared" si="684"/>
        <v/>
      </c>
      <c r="CX1253" s="162" t="str">
        <f t="shared" si="685"/>
        <v/>
      </c>
      <c r="CY1253" s="162" t="str">
        <f t="shared" si="686"/>
        <v/>
      </c>
      <c r="CZ1253" s="162" t="str">
        <f t="shared" si="687"/>
        <v/>
      </c>
      <c r="DA1253" s="163" t="str">
        <f t="shared" si="688"/>
        <v/>
      </c>
    </row>
    <row r="1254" spans="1:105" ht="16.5" x14ac:dyDescent="0.3">
      <c r="A1254" s="135"/>
      <c r="B1254" s="136"/>
      <c r="C1254" s="136"/>
      <c r="D1254" s="137"/>
      <c r="E1254" s="176"/>
      <c r="F1254" s="182"/>
      <c r="G1254" s="183"/>
      <c r="H1254" s="183"/>
      <c r="I1254" s="183"/>
      <c r="J1254" s="183"/>
      <c r="K1254" s="183"/>
      <c r="L1254" s="183"/>
      <c r="M1254" s="186"/>
      <c r="N1254" s="182"/>
      <c r="O1254" s="184"/>
      <c r="P1254" s="178"/>
      <c r="Q1254" s="118">
        <f t="shared" si="657"/>
        <v>0</v>
      </c>
      <c r="R1254" s="3"/>
      <c r="S1254" s="3"/>
      <c r="T1254" s="4"/>
      <c r="U1254" s="4"/>
      <c r="V1254" s="99">
        <f t="shared" si="658"/>
        <v>0</v>
      </c>
      <c r="W1254" s="161"/>
      <c r="X1254" s="138"/>
      <c r="AH1254" s="158" t="str">
        <f t="array" ref="AH1254">IF(OR(AH$1=0, $A1254=""),"",SQRT((_xlfn.XLOOKUP(AH$1,$Z$2:$Z$16,$AA$2:$AA$16)-$T1254)^2+(_xlfn.XLOOKUP(AH$1,$Z$2:$Z$16,$AB$2:$AB$16)-$U1254)^2+(_xlfn.XLOOKUP(AH$1,$Z$2:$Z$16,$AC$2:$AC$16-$V1254)^2)))</f>
        <v/>
      </c>
      <c r="AI1254" s="140" t="str">
        <f t="array" ref="AI1254">IF(OR(AI$1=0, $A1254=""),"",SQRT((_xlfn.XLOOKUP(AI$1,$Z$2:$Z$16,$AA$2:$AA$16)-$T1254)^2+(_xlfn.XLOOKUP(AI$1,$Z$2:$Z$16,$AB$2:$AB$16)-$U1254)^2+(_xlfn.XLOOKUP(AI$1,$Z$2:$Z$16,$AC$2:$AC$16-$V1254)^2)))</f>
        <v/>
      </c>
      <c r="AJ1254" s="140" t="str">
        <f t="array" ref="AJ1254">IF(OR(AJ$1=0, $A1254=""),"",SQRT((_xlfn.XLOOKUP(AJ$1,$Z$2:$Z$16,$AA$2:$AA$16)-$T1254)^2+(_xlfn.XLOOKUP(AJ$1,$Z$2:$Z$16,$AB$2:$AB$16)-$U1254)^2+(_xlfn.XLOOKUP(AJ$1,$Z$2:$Z$16,$AC$2:$AC$16-$V1254)^2)))</f>
        <v/>
      </c>
      <c r="AK1254" s="140" t="str">
        <f t="array" ref="AK1254">IF(OR(AK$1=0, $A1254=""),"",SQRT((_xlfn.XLOOKUP(AK$1,$Z$2:$Z$16,$AA$2:$AA$16)-$T1254)^2+(_xlfn.XLOOKUP(AK$1,$Z$2:$Z$16,$AB$2:$AB$16)-$U1254)^2+(_xlfn.XLOOKUP(AK$1,$Z$2:$Z$16,$AC$2:$AC$16-$V1254)^2)))</f>
        <v/>
      </c>
      <c r="AL1254" s="140" t="str">
        <f t="array" ref="AL1254">IF(OR(AL$1=0, $A1254=""),"",SQRT((_xlfn.XLOOKUP(AL$1,$Z$2:$Z$16,$AA$2:$AA$16)-$T1254)^2+(_xlfn.XLOOKUP(AL$1,$Z$2:$Z$16,$AB$2:$AB$16)-$U1254)^2+(_xlfn.XLOOKUP(AL$1,$Z$2:$Z$16,$AC$2:$AC$16-$V1254)^2)))</f>
        <v/>
      </c>
      <c r="AM1254" s="140" t="str">
        <f t="array" ref="AM1254">IF(OR(AM$1=0, $A1254=""),"",SQRT((_xlfn.XLOOKUP(AM$1,$Z$2:$Z$16,$AA$2:$AA$16)-$T1254)^2+(_xlfn.XLOOKUP(AM$1,$Z$2:$Z$16,$AB$2:$AB$16)-$U1254)^2+(_xlfn.XLOOKUP(AM$1,$Z$2:$Z$16,$AC$2:$AC$16-$V1254)^2)))</f>
        <v/>
      </c>
      <c r="AN1254" s="140" t="str">
        <f t="array" ref="AN1254">IF(OR(AN$1=0, $A1254=""),"",SQRT((_xlfn.XLOOKUP(AN$1,$Z$2:$Z$16,$AA$2:$AA$16)-$T1254)^2+(_xlfn.XLOOKUP(AN$1,$Z$2:$Z$16,$AB$2:$AB$16)-$U1254)^2+(_xlfn.XLOOKUP(AN$1,$Z$2:$Z$16,$AC$2:$AC$16-$V1254)^2)))</f>
        <v/>
      </c>
      <c r="AO1254" s="140" t="str">
        <f t="array" ref="AO1254">IF(OR(AO$1=0, $A1254=""),"",SQRT((_xlfn.XLOOKUP(AO$1,$Z$2:$Z$16,$AA$2:$AA$16)-$T1254)^2+(_xlfn.XLOOKUP(AO$1,$Z$2:$Z$16,$AB$2:$AB$16)-$U1254)^2+(_xlfn.XLOOKUP(AO$1,$Z$2:$Z$16,$AC$2:$AC$16-$V1254)^2)))</f>
        <v/>
      </c>
      <c r="AP1254" s="141" t="str">
        <f t="array" ref="AP1254">IF(OR(AP$1=0, $A1254=""),"",SQRT((_xlfn.XLOOKUP(AP$1,$Z$2:$Z$16,$AA$2:$AA$16)-$T1254)^2+(_xlfn.XLOOKUP(AP$1,$Z$2:$Z$16,$AB$2:$AB$16)-$U1254)^2+(_xlfn.XLOOKUP(AP$1,$Z$2:$Z$16,$AC$2:$AC$16-$V1254)^2)))</f>
        <v/>
      </c>
      <c r="AQ1254" s="141" t="str">
        <f t="array" ref="AQ1254">IF(OR(AQ$1=0, $A1254=""),"",SQRT((_xlfn.XLOOKUP(AQ$1,$Z$2:$Z$16,$AA$2:$AA$16)-$T1254)^2+(_xlfn.XLOOKUP(AQ$1,$Z$2:$Z$16,$AB$2:$AB$16)-$U1254)^2+(_xlfn.XLOOKUP(AQ$1,$Z$2:$Z$16,$AC$2:$AC$16-$V1254)^2)))</f>
        <v/>
      </c>
      <c r="AR1254" s="141" t="str">
        <f t="array" ref="AR1254">IF(OR(AR$1=0, $A1254=""),"",SQRT((_xlfn.XLOOKUP(AR$1,$Z$2:$Z$16,$AA$2:$AA$16)-$T1254)^2+(_xlfn.XLOOKUP(AR$1,$Z$2:$Z$16,$AB$2:$AB$16)-$U1254)^2+(_xlfn.XLOOKUP(AR$1,$Z$2:$Z$16,$AC$2:$AC$16-$V1254)^2)))</f>
        <v/>
      </c>
      <c r="AS1254" s="141" t="str">
        <f t="array" ref="AS1254">IF(OR(AS$1=0, $A1254=""),"",SQRT((_xlfn.XLOOKUP(AS$1,$Z$2:$Z$16,$AA$2:$AA$16)-$T1254)^2+(_xlfn.XLOOKUP(AS$1,$Z$2:$Z$16,$AB$2:$AB$16)-$U1254)^2+(_xlfn.XLOOKUP(AS$1,$Z$2:$Z$16,$AC$2:$AC$16-$V1254)^2)))</f>
        <v/>
      </c>
      <c r="AT1254" s="141" t="str">
        <f t="array" ref="AT1254">IF(OR(AT$1=0, $A1254=""),"",SQRT((_xlfn.XLOOKUP(AT$1,$Z$2:$Z$16,$AA$2:$AA$16)-$T1254)^2+(_xlfn.XLOOKUP(AT$1,$Z$2:$Z$16,$AB$2:$AB$16)-$U1254)^2+(_xlfn.XLOOKUP(AT$1,$Z$2:$Z$16,$AC$2:$AC$16-$V1254)^2)))</f>
        <v/>
      </c>
      <c r="AU1254" s="141" t="str">
        <f t="array" ref="AU1254">IF(OR(AU$1=0, $A1254=""),"",SQRT((_xlfn.XLOOKUP(AU$1,$Z$2:$Z$16,$AA$2:$AA$16)-$T1254)^2+(_xlfn.XLOOKUP(AU$1,$Z$2:$Z$16,$AB$2:$AB$16)-$U1254)^2+(_xlfn.XLOOKUP(AU$1,$Z$2:$Z$16,$AC$2:$AC$16-$V1254)^2)))</f>
        <v/>
      </c>
      <c r="AV1254" s="142" t="str">
        <f t="array" ref="AV1254">IF(OR(AV$1=0, $A1254=""),"",SQRT((_xlfn.XLOOKUP(AV$1,$Z$2:$Z$16,$AA$2:$AA$16)-$T1254)^2+(_xlfn.XLOOKUP(AV$1,$Z$2:$Z$16,$AB$2:$AB$16)-$U1254)^2+(_xlfn.XLOOKUP(AV$1,$Z$2:$Z$16,$AC$2:$AC$16-$V1254)^2)))</f>
        <v/>
      </c>
      <c r="AW1254" s="124"/>
      <c r="AX1254" s="124"/>
      <c r="AY1254" s="125">
        <f t="shared" si="659"/>
        <v>0</v>
      </c>
      <c r="AZ1254" s="143">
        <f t="shared" si="660"/>
        <v>0</v>
      </c>
      <c r="BA1254" s="143">
        <f t="shared" si="661"/>
        <v>0</v>
      </c>
      <c r="BB1254" s="143">
        <f t="shared" si="662"/>
        <v>0</v>
      </c>
      <c r="BC1254" s="143">
        <f t="shared" si="663"/>
        <v>0</v>
      </c>
      <c r="BD1254" s="143">
        <f t="shared" si="664"/>
        <v>0</v>
      </c>
      <c r="BE1254" s="143">
        <f t="shared" si="665"/>
        <v>0</v>
      </c>
      <c r="BF1254" s="143">
        <f t="shared" si="666"/>
        <v>0</v>
      </c>
      <c r="BG1254" s="144">
        <f t="shared" si="667"/>
        <v>0</v>
      </c>
      <c r="BH1254" s="144">
        <f t="shared" si="668"/>
        <v>0</v>
      </c>
      <c r="BI1254" s="144">
        <f t="shared" si="669"/>
        <v>0</v>
      </c>
      <c r="BJ1254" s="144">
        <f t="shared" si="670"/>
        <v>0</v>
      </c>
      <c r="BK1254" s="144">
        <f t="shared" si="671"/>
        <v>0</v>
      </c>
      <c r="BL1254" s="144">
        <f t="shared" si="672"/>
        <v>0</v>
      </c>
      <c r="BM1254" s="145">
        <f t="shared" si="673"/>
        <v>0</v>
      </c>
      <c r="BN1254" s="124"/>
      <c r="BO1254" s="124"/>
      <c r="BP1254" s="124"/>
      <c r="BQ1254" s="124"/>
      <c r="BR1254" s="124"/>
      <c r="BS1254" s="124"/>
      <c r="BT1254" s="124"/>
      <c r="BU1254" s="124"/>
      <c r="BV1254" s="130"/>
      <c r="BW1254" s="130"/>
      <c r="BX1254" s="130"/>
      <c r="BY1254" s="130"/>
      <c r="BZ1254" s="130"/>
      <c r="CA1254" s="130"/>
      <c r="CB1254" s="130"/>
      <c r="CC1254" s="130"/>
      <c r="CD1254" s="130"/>
      <c r="CE1254" s="130"/>
      <c r="CF1254" s="130"/>
      <c r="CG1254" s="130"/>
      <c r="CH1254" s="130"/>
      <c r="CI1254" s="130"/>
      <c r="CJ1254" s="130"/>
      <c r="CM1254" s="159">
        <f t="shared" si="674"/>
        <v>0</v>
      </c>
      <c r="CN1254" s="160">
        <f t="shared" si="675"/>
        <v>0</v>
      </c>
      <c r="CO1254" s="160">
        <f t="shared" si="676"/>
        <v>0</v>
      </c>
      <c r="CP1254" s="160">
        <f t="shared" si="677"/>
        <v>0</v>
      </c>
      <c r="CQ1254" s="160">
        <f t="shared" si="678"/>
        <v>0</v>
      </c>
      <c r="CR1254" s="160" t="str">
        <f t="shared" si="679"/>
        <v/>
      </c>
      <c r="CS1254" s="160" t="str">
        <f t="shared" si="680"/>
        <v/>
      </c>
      <c r="CT1254" s="160" t="str">
        <f t="shared" si="681"/>
        <v/>
      </c>
      <c r="CU1254" s="162" t="str">
        <f t="shared" si="682"/>
        <v/>
      </c>
      <c r="CV1254" s="162" t="str">
        <f t="shared" si="683"/>
        <v/>
      </c>
      <c r="CW1254" s="162" t="str">
        <f t="shared" si="684"/>
        <v/>
      </c>
      <c r="CX1254" s="162" t="str">
        <f t="shared" si="685"/>
        <v/>
      </c>
      <c r="CY1254" s="162" t="str">
        <f t="shared" si="686"/>
        <v/>
      </c>
      <c r="CZ1254" s="162" t="str">
        <f t="shared" si="687"/>
        <v/>
      </c>
      <c r="DA1254" s="163" t="str">
        <f t="shared" si="688"/>
        <v/>
      </c>
    </row>
    <row r="1255" spans="1:105" ht="16.5" x14ac:dyDescent="0.3">
      <c r="A1255" s="135"/>
      <c r="B1255" s="136"/>
      <c r="C1255" s="136"/>
      <c r="D1255" s="137"/>
      <c r="E1255" s="176"/>
      <c r="F1255" s="182"/>
      <c r="G1255" s="183"/>
      <c r="H1255" s="183"/>
      <c r="I1255" s="183"/>
      <c r="J1255" s="183"/>
      <c r="K1255" s="183"/>
      <c r="L1255" s="183"/>
      <c r="M1255" s="186"/>
      <c r="N1255" s="182"/>
      <c r="O1255" s="184"/>
      <c r="P1255" s="178"/>
      <c r="Q1255" s="118">
        <f t="shared" si="657"/>
        <v>0</v>
      </c>
      <c r="R1255" s="3"/>
      <c r="S1255" s="3"/>
      <c r="T1255" s="4"/>
      <c r="U1255" s="4"/>
      <c r="V1255" s="99">
        <f t="shared" si="658"/>
        <v>0</v>
      </c>
      <c r="W1255" s="161"/>
      <c r="X1255" s="138"/>
      <c r="AH1255" s="158" t="str">
        <f t="array" ref="AH1255">IF(OR(AH$1=0, $A1255=""),"",SQRT((_xlfn.XLOOKUP(AH$1,$Z$2:$Z$16,$AA$2:$AA$16)-$T1255)^2+(_xlfn.XLOOKUP(AH$1,$Z$2:$Z$16,$AB$2:$AB$16)-$U1255)^2+(_xlfn.XLOOKUP(AH$1,$Z$2:$Z$16,$AC$2:$AC$16-$V1255)^2)))</f>
        <v/>
      </c>
      <c r="AI1255" s="140" t="str">
        <f t="array" ref="AI1255">IF(OR(AI$1=0, $A1255=""),"",SQRT((_xlfn.XLOOKUP(AI$1,$Z$2:$Z$16,$AA$2:$AA$16)-$T1255)^2+(_xlfn.XLOOKUP(AI$1,$Z$2:$Z$16,$AB$2:$AB$16)-$U1255)^2+(_xlfn.XLOOKUP(AI$1,$Z$2:$Z$16,$AC$2:$AC$16-$V1255)^2)))</f>
        <v/>
      </c>
      <c r="AJ1255" s="140" t="str">
        <f t="array" ref="AJ1255">IF(OR(AJ$1=0, $A1255=""),"",SQRT((_xlfn.XLOOKUP(AJ$1,$Z$2:$Z$16,$AA$2:$AA$16)-$T1255)^2+(_xlfn.XLOOKUP(AJ$1,$Z$2:$Z$16,$AB$2:$AB$16)-$U1255)^2+(_xlfn.XLOOKUP(AJ$1,$Z$2:$Z$16,$AC$2:$AC$16-$V1255)^2)))</f>
        <v/>
      </c>
      <c r="AK1255" s="140" t="str">
        <f t="array" ref="AK1255">IF(OR(AK$1=0, $A1255=""),"",SQRT((_xlfn.XLOOKUP(AK$1,$Z$2:$Z$16,$AA$2:$AA$16)-$T1255)^2+(_xlfn.XLOOKUP(AK$1,$Z$2:$Z$16,$AB$2:$AB$16)-$U1255)^2+(_xlfn.XLOOKUP(AK$1,$Z$2:$Z$16,$AC$2:$AC$16-$V1255)^2)))</f>
        <v/>
      </c>
      <c r="AL1255" s="140" t="str">
        <f t="array" ref="AL1255">IF(OR(AL$1=0, $A1255=""),"",SQRT((_xlfn.XLOOKUP(AL$1,$Z$2:$Z$16,$AA$2:$AA$16)-$T1255)^2+(_xlfn.XLOOKUP(AL$1,$Z$2:$Z$16,$AB$2:$AB$16)-$U1255)^2+(_xlfn.XLOOKUP(AL$1,$Z$2:$Z$16,$AC$2:$AC$16-$V1255)^2)))</f>
        <v/>
      </c>
      <c r="AM1255" s="140" t="str">
        <f t="array" ref="AM1255">IF(OR(AM$1=0, $A1255=""),"",SQRT((_xlfn.XLOOKUP(AM$1,$Z$2:$Z$16,$AA$2:$AA$16)-$T1255)^2+(_xlfn.XLOOKUP(AM$1,$Z$2:$Z$16,$AB$2:$AB$16)-$U1255)^2+(_xlfn.XLOOKUP(AM$1,$Z$2:$Z$16,$AC$2:$AC$16-$V1255)^2)))</f>
        <v/>
      </c>
      <c r="AN1255" s="140" t="str">
        <f t="array" ref="AN1255">IF(OR(AN$1=0, $A1255=""),"",SQRT((_xlfn.XLOOKUP(AN$1,$Z$2:$Z$16,$AA$2:$AA$16)-$T1255)^2+(_xlfn.XLOOKUP(AN$1,$Z$2:$Z$16,$AB$2:$AB$16)-$U1255)^2+(_xlfn.XLOOKUP(AN$1,$Z$2:$Z$16,$AC$2:$AC$16-$V1255)^2)))</f>
        <v/>
      </c>
      <c r="AO1255" s="140" t="str">
        <f t="array" ref="AO1255">IF(OR(AO$1=0, $A1255=""),"",SQRT((_xlfn.XLOOKUP(AO$1,$Z$2:$Z$16,$AA$2:$AA$16)-$T1255)^2+(_xlfn.XLOOKUP(AO$1,$Z$2:$Z$16,$AB$2:$AB$16)-$U1255)^2+(_xlfn.XLOOKUP(AO$1,$Z$2:$Z$16,$AC$2:$AC$16-$V1255)^2)))</f>
        <v/>
      </c>
      <c r="AP1255" s="141" t="str">
        <f t="array" ref="AP1255">IF(OR(AP$1=0, $A1255=""),"",SQRT((_xlfn.XLOOKUP(AP$1,$Z$2:$Z$16,$AA$2:$AA$16)-$T1255)^2+(_xlfn.XLOOKUP(AP$1,$Z$2:$Z$16,$AB$2:$AB$16)-$U1255)^2+(_xlfn.XLOOKUP(AP$1,$Z$2:$Z$16,$AC$2:$AC$16-$V1255)^2)))</f>
        <v/>
      </c>
      <c r="AQ1255" s="141" t="str">
        <f t="array" ref="AQ1255">IF(OR(AQ$1=0, $A1255=""),"",SQRT((_xlfn.XLOOKUP(AQ$1,$Z$2:$Z$16,$AA$2:$AA$16)-$T1255)^2+(_xlfn.XLOOKUP(AQ$1,$Z$2:$Z$16,$AB$2:$AB$16)-$U1255)^2+(_xlfn.XLOOKUP(AQ$1,$Z$2:$Z$16,$AC$2:$AC$16-$V1255)^2)))</f>
        <v/>
      </c>
      <c r="AR1255" s="141" t="str">
        <f t="array" ref="AR1255">IF(OR(AR$1=0, $A1255=""),"",SQRT((_xlfn.XLOOKUP(AR$1,$Z$2:$Z$16,$AA$2:$AA$16)-$T1255)^2+(_xlfn.XLOOKUP(AR$1,$Z$2:$Z$16,$AB$2:$AB$16)-$U1255)^2+(_xlfn.XLOOKUP(AR$1,$Z$2:$Z$16,$AC$2:$AC$16-$V1255)^2)))</f>
        <v/>
      </c>
      <c r="AS1255" s="141" t="str">
        <f t="array" ref="AS1255">IF(OR(AS$1=0, $A1255=""),"",SQRT((_xlfn.XLOOKUP(AS$1,$Z$2:$Z$16,$AA$2:$AA$16)-$T1255)^2+(_xlfn.XLOOKUP(AS$1,$Z$2:$Z$16,$AB$2:$AB$16)-$U1255)^2+(_xlfn.XLOOKUP(AS$1,$Z$2:$Z$16,$AC$2:$AC$16-$V1255)^2)))</f>
        <v/>
      </c>
      <c r="AT1255" s="141" t="str">
        <f t="array" ref="AT1255">IF(OR(AT$1=0, $A1255=""),"",SQRT((_xlfn.XLOOKUP(AT$1,$Z$2:$Z$16,$AA$2:$AA$16)-$T1255)^2+(_xlfn.XLOOKUP(AT$1,$Z$2:$Z$16,$AB$2:$AB$16)-$U1255)^2+(_xlfn.XLOOKUP(AT$1,$Z$2:$Z$16,$AC$2:$AC$16-$V1255)^2)))</f>
        <v/>
      </c>
      <c r="AU1255" s="141" t="str">
        <f t="array" ref="AU1255">IF(OR(AU$1=0, $A1255=""),"",SQRT((_xlfn.XLOOKUP(AU$1,$Z$2:$Z$16,$AA$2:$AA$16)-$T1255)^2+(_xlfn.XLOOKUP(AU$1,$Z$2:$Z$16,$AB$2:$AB$16)-$U1255)^2+(_xlfn.XLOOKUP(AU$1,$Z$2:$Z$16,$AC$2:$AC$16-$V1255)^2)))</f>
        <v/>
      </c>
      <c r="AV1255" s="142" t="str">
        <f t="array" ref="AV1255">IF(OR(AV$1=0, $A1255=""),"",SQRT((_xlfn.XLOOKUP(AV$1,$Z$2:$Z$16,$AA$2:$AA$16)-$T1255)^2+(_xlfn.XLOOKUP(AV$1,$Z$2:$Z$16,$AB$2:$AB$16)-$U1255)^2+(_xlfn.XLOOKUP(AV$1,$Z$2:$Z$16,$AC$2:$AC$16-$V1255)^2)))</f>
        <v/>
      </c>
      <c r="AW1255" s="124"/>
      <c r="AX1255" s="124"/>
      <c r="AY1255" s="125">
        <f t="shared" si="659"/>
        <v>0</v>
      </c>
      <c r="AZ1255" s="143">
        <f t="shared" si="660"/>
        <v>0</v>
      </c>
      <c r="BA1255" s="143">
        <f t="shared" si="661"/>
        <v>0</v>
      </c>
      <c r="BB1255" s="143">
        <f t="shared" si="662"/>
        <v>0</v>
      </c>
      <c r="BC1255" s="143">
        <f t="shared" si="663"/>
        <v>0</v>
      </c>
      <c r="BD1255" s="143">
        <f t="shared" si="664"/>
        <v>0</v>
      </c>
      <c r="BE1255" s="143">
        <f t="shared" si="665"/>
        <v>0</v>
      </c>
      <c r="BF1255" s="143">
        <f t="shared" si="666"/>
        <v>0</v>
      </c>
      <c r="BG1255" s="144">
        <f t="shared" si="667"/>
        <v>0</v>
      </c>
      <c r="BH1255" s="144">
        <f t="shared" si="668"/>
        <v>0</v>
      </c>
      <c r="BI1255" s="144">
        <f t="shared" si="669"/>
        <v>0</v>
      </c>
      <c r="BJ1255" s="144">
        <f t="shared" si="670"/>
        <v>0</v>
      </c>
      <c r="BK1255" s="144">
        <f t="shared" si="671"/>
        <v>0</v>
      </c>
      <c r="BL1255" s="144">
        <f t="shared" si="672"/>
        <v>0</v>
      </c>
      <c r="BM1255" s="145">
        <f t="shared" si="673"/>
        <v>0</v>
      </c>
      <c r="BN1255" s="124"/>
      <c r="BO1255" s="124"/>
      <c r="BP1255" s="124"/>
      <c r="BQ1255" s="124"/>
      <c r="BR1255" s="124"/>
      <c r="BS1255" s="124"/>
      <c r="BT1255" s="124"/>
      <c r="BU1255" s="124"/>
      <c r="BV1255" s="130"/>
      <c r="BW1255" s="130"/>
      <c r="BX1255" s="130"/>
      <c r="BY1255" s="130"/>
      <c r="BZ1255" s="130"/>
      <c r="CA1255" s="130"/>
      <c r="CB1255" s="130"/>
      <c r="CC1255" s="130"/>
      <c r="CD1255" s="130"/>
      <c r="CE1255" s="130"/>
      <c r="CF1255" s="130"/>
      <c r="CG1255" s="130"/>
      <c r="CH1255" s="130"/>
      <c r="CI1255" s="130"/>
      <c r="CJ1255" s="130"/>
      <c r="CM1255" s="159">
        <f t="shared" si="674"/>
        <v>0</v>
      </c>
      <c r="CN1255" s="160">
        <f t="shared" si="675"/>
        <v>0</v>
      </c>
      <c r="CO1255" s="160">
        <f t="shared" si="676"/>
        <v>0</v>
      </c>
      <c r="CP1255" s="160">
        <f t="shared" si="677"/>
        <v>0</v>
      </c>
      <c r="CQ1255" s="160">
        <f t="shared" si="678"/>
        <v>0</v>
      </c>
      <c r="CR1255" s="160" t="str">
        <f t="shared" si="679"/>
        <v/>
      </c>
      <c r="CS1255" s="160" t="str">
        <f t="shared" si="680"/>
        <v/>
      </c>
      <c r="CT1255" s="160" t="str">
        <f t="shared" si="681"/>
        <v/>
      </c>
      <c r="CU1255" s="162" t="str">
        <f t="shared" si="682"/>
        <v/>
      </c>
      <c r="CV1255" s="162" t="str">
        <f t="shared" si="683"/>
        <v/>
      </c>
      <c r="CW1255" s="162" t="str">
        <f t="shared" si="684"/>
        <v/>
      </c>
      <c r="CX1255" s="162" t="str">
        <f t="shared" si="685"/>
        <v/>
      </c>
      <c r="CY1255" s="162" t="str">
        <f t="shared" si="686"/>
        <v/>
      </c>
      <c r="CZ1255" s="162" t="str">
        <f t="shared" si="687"/>
        <v/>
      </c>
      <c r="DA1255" s="163" t="str">
        <f t="shared" si="688"/>
        <v/>
      </c>
    </row>
    <row r="1256" spans="1:105" ht="16.5" x14ac:dyDescent="0.3">
      <c r="A1256" s="135"/>
      <c r="B1256" s="136"/>
      <c r="C1256" s="136"/>
      <c r="D1256" s="137"/>
      <c r="E1256" s="176"/>
      <c r="F1256" s="182"/>
      <c r="G1256" s="183"/>
      <c r="H1256" s="183"/>
      <c r="I1256" s="183"/>
      <c r="J1256" s="183"/>
      <c r="K1256" s="183"/>
      <c r="L1256" s="183"/>
      <c r="M1256" s="186"/>
      <c r="N1256" s="182"/>
      <c r="O1256" s="184"/>
      <c r="P1256" s="178"/>
      <c r="Q1256" s="118">
        <f t="shared" si="657"/>
        <v>0</v>
      </c>
      <c r="R1256" s="3"/>
      <c r="S1256" s="3"/>
      <c r="T1256" s="4"/>
      <c r="U1256" s="4"/>
      <c r="V1256" s="99">
        <f t="shared" si="658"/>
        <v>0</v>
      </c>
      <c r="W1256" s="161"/>
      <c r="X1256" s="138"/>
      <c r="AH1256" s="158" t="str">
        <f t="array" ref="AH1256">IF(OR(AH$1=0, $A1256=""),"",SQRT((_xlfn.XLOOKUP(AH$1,$Z$2:$Z$16,$AA$2:$AA$16)-$T1256)^2+(_xlfn.XLOOKUP(AH$1,$Z$2:$Z$16,$AB$2:$AB$16)-$U1256)^2+(_xlfn.XLOOKUP(AH$1,$Z$2:$Z$16,$AC$2:$AC$16-$V1256)^2)))</f>
        <v/>
      </c>
      <c r="AI1256" s="140" t="str">
        <f t="array" ref="AI1256">IF(OR(AI$1=0, $A1256=""),"",SQRT((_xlfn.XLOOKUP(AI$1,$Z$2:$Z$16,$AA$2:$AA$16)-$T1256)^2+(_xlfn.XLOOKUP(AI$1,$Z$2:$Z$16,$AB$2:$AB$16)-$U1256)^2+(_xlfn.XLOOKUP(AI$1,$Z$2:$Z$16,$AC$2:$AC$16-$V1256)^2)))</f>
        <v/>
      </c>
      <c r="AJ1256" s="140" t="str">
        <f t="array" ref="AJ1256">IF(OR(AJ$1=0, $A1256=""),"",SQRT((_xlfn.XLOOKUP(AJ$1,$Z$2:$Z$16,$AA$2:$AA$16)-$T1256)^2+(_xlfn.XLOOKUP(AJ$1,$Z$2:$Z$16,$AB$2:$AB$16)-$U1256)^2+(_xlfn.XLOOKUP(AJ$1,$Z$2:$Z$16,$AC$2:$AC$16-$V1256)^2)))</f>
        <v/>
      </c>
      <c r="AK1256" s="140" t="str">
        <f t="array" ref="AK1256">IF(OR(AK$1=0, $A1256=""),"",SQRT((_xlfn.XLOOKUP(AK$1,$Z$2:$Z$16,$AA$2:$AA$16)-$T1256)^2+(_xlfn.XLOOKUP(AK$1,$Z$2:$Z$16,$AB$2:$AB$16)-$U1256)^2+(_xlfn.XLOOKUP(AK$1,$Z$2:$Z$16,$AC$2:$AC$16-$V1256)^2)))</f>
        <v/>
      </c>
      <c r="AL1256" s="140" t="str">
        <f t="array" ref="AL1256">IF(OR(AL$1=0, $A1256=""),"",SQRT((_xlfn.XLOOKUP(AL$1,$Z$2:$Z$16,$AA$2:$AA$16)-$T1256)^2+(_xlfn.XLOOKUP(AL$1,$Z$2:$Z$16,$AB$2:$AB$16)-$U1256)^2+(_xlfn.XLOOKUP(AL$1,$Z$2:$Z$16,$AC$2:$AC$16-$V1256)^2)))</f>
        <v/>
      </c>
      <c r="AM1256" s="140" t="str">
        <f t="array" ref="AM1256">IF(OR(AM$1=0, $A1256=""),"",SQRT((_xlfn.XLOOKUP(AM$1,$Z$2:$Z$16,$AA$2:$AA$16)-$T1256)^2+(_xlfn.XLOOKUP(AM$1,$Z$2:$Z$16,$AB$2:$AB$16)-$U1256)^2+(_xlfn.XLOOKUP(AM$1,$Z$2:$Z$16,$AC$2:$AC$16-$V1256)^2)))</f>
        <v/>
      </c>
      <c r="AN1256" s="140" t="str">
        <f t="array" ref="AN1256">IF(OR(AN$1=0, $A1256=""),"",SQRT((_xlfn.XLOOKUP(AN$1,$Z$2:$Z$16,$AA$2:$AA$16)-$T1256)^2+(_xlfn.XLOOKUP(AN$1,$Z$2:$Z$16,$AB$2:$AB$16)-$U1256)^2+(_xlfn.XLOOKUP(AN$1,$Z$2:$Z$16,$AC$2:$AC$16-$V1256)^2)))</f>
        <v/>
      </c>
      <c r="AO1256" s="140" t="str">
        <f t="array" ref="AO1256">IF(OR(AO$1=0, $A1256=""),"",SQRT((_xlfn.XLOOKUP(AO$1,$Z$2:$Z$16,$AA$2:$AA$16)-$T1256)^2+(_xlfn.XLOOKUP(AO$1,$Z$2:$Z$16,$AB$2:$AB$16)-$U1256)^2+(_xlfn.XLOOKUP(AO$1,$Z$2:$Z$16,$AC$2:$AC$16-$V1256)^2)))</f>
        <v/>
      </c>
      <c r="AP1256" s="141" t="str">
        <f t="array" ref="AP1256">IF(OR(AP$1=0, $A1256=""),"",SQRT((_xlfn.XLOOKUP(AP$1,$Z$2:$Z$16,$AA$2:$AA$16)-$T1256)^2+(_xlfn.XLOOKUP(AP$1,$Z$2:$Z$16,$AB$2:$AB$16)-$U1256)^2+(_xlfn.XLOOKUP(AP$1,$Z$2:$Z$16,$AC$2:$AC$16-$V1256)^2)))</f>
        <v/>
      </c>
      <c r="AQ1256" s="141" t="str">
        <f t="array" ref="AQ1256">IF(OR(AQ$1=0, $A1256=""),"",SQRT((_xlfn.XLOOKUP(AQ$1,$Z$2:$Z$16,$AA$2:$AA$16)-$T1256)^2+(_xlfn.XLOOKUP(AQ$1,$Z$2:$Z$16,$AB$2:$AB$16)-$U1256)^2+(_xlfn.XLOOKUP(AQ$1,$Z$2:$Z$16,$AC$2:$AC$16-$V1256)^2)))</f>
        <v/>
      </c>
      <c r="AR1256" s="141" t="str">
        <f t="array" ref="AR1256">IF(OR(AR$1=0, $A1256=""),"",SQRT((_xlfn.XLOOKUP(AR$1,$Z$2:$Z$16,$AA$2:$AA$16)-$T1256)^2+(_xlfn.XLOOKUP(AR$1,$Z$2:$Z$16,$AB$2:$AB$16)-$U1256)^2+(_xlfn.XLOOKUP(AR$1,$Z$2:$Z$16,$AC$2:$AC$16-$V1256)^2)))</f>
        <v/>
      </c>
      <c r="AS1256" s="141" t="str">
        <f t="array" ref="AS1256">IF(OR(AS$1=0, $A1256=""),"",SQRT((_xlfn.XLOOKUP(AS$1,$Z$2:$Z$16,$AA$2:$AA$16)-$T1256)^2+(_xlfn.XLOOKUP(AS$1,$Z$2:$Z$16,$AB$2:$AB$16)-$U1256)^2+(_xlfn.XLOOKUP(AS$1,$Z$2:$Z$16,$AC$2:$AC$16-$V1256)^2)))</f>
        <v/>
      </c>
      <c r="AT1256" s="141" t="str">
        <f t="array" ref="AT1256">IF(OR(AT$1=0, $A1256=""),"",SQRT((_xlfn.XLOOKUP(AT$1,$Z$2:$Z$16,$AA$2:$AA$16)-$T1256)^2+(_xlfn.XLOOKUP(AT$1,$Z$2:$Z$16,$AB$2:$AB$16)-$U1256)^2+(_xlfn.XLOOKUP(AT$1,$Z$2:$Z$16,$AC$2:$AC$16-$V1256)^2)))</f>
        <v/>
      </c>
      <c r="AU1256" s="141" t="str">
        <f t="array" ref="AU1256">IF(OR(AU$1=0, $A1256=""),"",SQRT((_xlfn.XLOOKUP(AU$1,$Z$2:$Z$16,$AA$2:$AA$16)-$T1256)^2+(_xlfn.XLOOKUP(AU$1,$Z$2:$Z$16,$AB$2:$AB$16)-$U1256)^2+(_xlfn.XLOOKUP(AU$1,$Z$2:$Z$16,$AC$2:$AC$16-$V1256)^2)))</f>
        <v/>
      </c>
      <c r="AV1256" s="142" t="str">
        <f t="array" ref="AV1256">IF(OR(AV$1=0, $A1256=""),"",SQRT((_xlfn.XLOOKUP(AV$1,$Z$2:$Z$16,$AA$2:$AA$16)-$T1256)^2+(_xlfn.XLOOKUP(AV$1,$Z$2:$Z$16,$AB$2:$AB$16)-$U1256)^2+(_xlfn.XLOOKUP(AV$1,$Z$2:$Z$16,$AC$2:$AC$16-$V1256)^2)))</f>
        <v/>
      </c>
      <c r="AW1256" s="124"/>
      <c r="AX1256" s="124"/>
      <c r="AY1256" s="125">
        <f t="shared" si="659"/>
        <v>0</v>
      </c>
      <c r="AZ1256" s="143">
        <f t="shared" si="660"/>
        <v>0</v>
      </c>
      <c r="BA1256" s="143">
        <f t="shared" si="661"/>
        <v>0</v>
      </c>
      <c r="BB1256" s="143">
        <f t="shared" si="662"/>
        <v>0</v>
      </c>
      <c r="BC1256" s="143">
        <f t="shared" si="663"/>
        <v>0</v>
      </c>
      <c r="BD1256" s="143">
        <f t="shared" si="664"/>
        <v>0</v>
      </c>
      <c r="BE1256" s="143">
        <f t="shared" si="665"/>
        <v>0</v>
      </c>
      <c r="BF1256" s="143">
        <f t="shared" si="666"/>
        <v>0</v>
      </c>
      <c r="BG1256" s="144">
        <f t="shared" si="667"/>
        <v>0</v>
      </c>
      <c r="BH1256" s="144">
        <f t="shared" si="668"/>
        <v>0</v>
      </c>
      <c r="BI1256" s="144">
        <f t="shared" si="669"/>
        <v>0</v>
      </c>
      <c r="BJ1256" s="144">
        <f t="shared" si="670"/>
        <v>0</v>
      </c>
      <c r="BK1256" s="144">
        <f t="shared" si="671"/>
        <v>0</v>
      </c>
      <c r="BL1256" s="144">
        <f t="shared" si="672"/>
        <v>0</v>
      </c>
      <c r="BM1256" s="145">
        <f t="shared" si="673"/>
        <v>0</v>
      </c>
      <c r="BN1256" s="124"/>
      <c r="BO1256" s="124"/>
      <c r="BP1256" s="124"/>
      <c r="BQ1256" s="124"/>
      <c r="BR1256" s="124"/>
      <c r="BS1256" s="124"/>
      <c r="BT1256" s="124"/>
      <c r="BU1256" s="124"/>
      <c r="BV1256" s="130"/>
      <c r="BW1256" s="130"/>
      <c r="BX1256" s="130"/>
      <c r="BY1256" s="130"/>
      <c r="BZ1256" s="130"/>
      <c r="CA1256" s="130"/>
      <c r="CB1256" s="130"/>
      <c r="CC1256" s="130"/>
      <c r="CD1256" s="130"/>
      <c r="CE1256" s="130"/>
      <c r="CF1256" s="130"/>
      <c r="CG1256" s="130"/>
      <c r="CH1256" s="130"/>
      <c r="CI1256" s="130"/>
      <c r="CJ1256" s="130"/>
      <c r="CM1256" s="159">
        <f t="shared" si="674"/>
        <v>0</v>
      </c>
      <c r="CN1256" s="160">
        <f t="shared" si="675"/>
        <v>0</v>
      </c>
      <c r="CO1256" s="160">
        <f t="shared" si="676"/>
        <v>0</v>
      </c>
      <c r="CP1256" s="160">
        <f t="shared" si="677"/>
        <v>0</v>
      </c>
      <c r="CQ1256" s="160">
        <f t="shared" si="678"/>
        <v>0</v>
      </c>
      <c r="CR1256" s="160" t="str">
        <f t="shared" si="679"/>
        <v/>
      </c>
      <c r="CS1256" s="160" t="str">
        <f t="shared" si="680"/>
        <v/>
      </c>
      <c r="CT1256" s="160" t="str">
        <f t="shared" si="681"/>
        <v/>
      </c>
      <c r="CU1256" s="162" t="str">
        <f t="shared" si="682"/>
        <v/>
      </c>
      <c r="CV1256" s="162" t="str">
        <f t="shared" si="683"/>
        <v/>
      </c>
      <c r="CW1256" s="162" t="str">
        <f t="shared" si="684"/>
        <v/>
      </c>
      <c r="CX1256" s="162" t="str">
        <f t="shared" si="685"/>
        <v/>
      </c>
      <c r="CY1256" s="162" t="str">
        <f t="shared" si="686"/>
        <v/>
      </c>
      <c r="CZ1256" s="162" t="str">
        <f t="shared" si="687"/>
        <v/>
      </c>
      <c r="DA1256" s="163" t="str">
        <f t="shared" si="688"/>
        <v/>
      </c>
    </row>
    <row r="1257" spans="1:105" ht="16.5" x14ac:dyDescent="0.3">
      <c r="A1257" s="135"/>
      <c r="B1257" s="136"/>
      <c r="C1257" s="136"/>
      <c r="D1257" s="137"/>
      <c r="E1257" s="176"/>
      <c r="F1257" s="182"/>
      <c r="G1257" s="183"/>
      <c r="H1257" s="183"/>
      <c r="I1257" s="183"/>
      <c r="J1257" s="183"/>
      <c r="K1257" s="183"/>
      <c r="L1257" s="183"/>
      <c r="M1257" s="186"/>
      <c r="N1257" s="182"/>
      <c r="O1257" s="184"/>
      <c r="P1257" s="178"/>
      <c r="Q1257" s="118">
        <f t="shared" si="657"/>
        <v>0</v>
      </c>
      <c r="R1257" s="3"/>
      <c r="S1257" s="3"/>
      <c r="T1257" s="4"/>
      <c r="U1257" s="4"/>
      <c r="V1257" s="99">
        <f t="shared" si="658"/>
        <v>0</v>
      </c>
      <c r="W1257" s="161"/>
      <c r="X1257" s="138"/>
      <c r="AH1257" s="158" t="str">
        <f t="array" ref="AH1257">IF(OR(AH$1=0, $A1257=""),"",SQRT((_xlfn.XLOOKUP(AH$1,$Z$2:$Z$16,$AA$2:$AA$16)-$T1257)^2+(_xlfn.XLOOKUP(AH$1,$Z$2:$Z$16,$AB$2:$AB$16)-$U1257)^2+(_xlfn.XLOOKUP(AH$1,$Z$2:$Z$16,$AC$2:$AC$16-$V1257)^2)))</f>
        <v/>
      </c>
      <c r="AI1257" s="140" t="str">
        <f t="array" ref="AI1257">IF(OR(AI$1=0, $A1257=""),"",SQRT((_xlfn.XLOOKUP(AI$1,$Z$2:$Z$16,$AA$2:$AA$16)-$T1257)^2+(_xlfn.XLOOKUP(AI$1,$Z$2:$Z$16,$AB$2:$AB$16)-$U1257)^2+(_xlfn.XLOOKUP(AI$1,$Z$2:$Z$16,$AC$2:$AC$16-$V1257)^2)))</f>
        <v/>
      </c>
      <c r="AJ1257" s="140" t="str">
        <f t="array" ref="AJ1257">IF(OR(AJ$1=0, $A1257=""),"",SQRT((_xlfn.XLOOKUP(AJ$1,$Z$2:$Z$16,$AA$2:$AA$16)-$T1257)^2+(_xlfn.XLOOKUP(AJ$1,$Z$2:$Z$16,$AB$2:$AB$16)-$U1257)^2+(_xlfn.XLOOKUP(AJ$1,$Z$2:$Z$16,$AC$2:$AC$16-$V1257)^2)))</f>
        <v/>
      </c>
      <c r="AK1257" s="140" t="str">
        <f t="array" ref="AK1257">IF(OR(AK$1=0, $A1257=""),"",SQRT((_xlfn.XLOOKUP(AK$1,$Z$2:$Z$16,$AA$2:$AA$16)-$T1257)^2+(_xlfn.XLOOKUP(AK$1,$Z$2:$Z$16,$AB$2:$AB$16)-$U1257)^2+(_xlfn.XLOOKUP(AK$1,$Z$2:$Z$16,$AC$2:$AC$16-$V1257)^2)))</f>
        <v/>
      </c>
      <c r="AL1257" s="140" t="str">
        <f t="array" ref="AL1257">IF(OR(AL$1=0, $A1257=""),"",SQRT((_xlfn.XLOOKUP(AL$1,$Z$2:$Z$16,$AA$2:$AA$16)-$T1257)^2+(_xlfn.XLOOKUP(AL$1,$Z$2:$Z$16,$AB$2:$AB$16)-$U1257)^2+(_xlfn.XLOOKUP(AL$1,$Z$2:$Z$16,$AC$2:$AC$16-$V1257)^2)))</f>
        <v/>
      </c>
      <c r="AM1257" s="140" t="str">
        <f t="array" ref="AM1257">IF(OR(AM$1=0, $A1257=""),"",SQRT((_xlfn.XLOOKUP(AM$1,$Z$2:$Z$16,$AA$2:$AA$16)-$T1257)^2+(_xlfn.XLOOKUP(AM$1,$Z$2:$Z$16,$AB$2:$AB$16)-$U1257)^2+(_xlfn.XLOOKUP(AM$1,$Z$2:$Z$16,$AC$2:$AC$16-$V1257)^2)))</f>
        <v/>
      </c>
      <c r="AN1257" s="140" t="str">
        <f t="array" ref="AN1257">IF(OR(AN$1=0, $A1257=""),"",SQRT((_xlfn.XLOOKUP(AN$1,$Z$2:$Z$16,$AA$2:$AA$16)-$T1257)^2+(_xlfn.XLOOKUP(AN$1,$Z$2:$Z$16,$AB$2:$AB$16)-$U1257)^2+(_xlfn.XLOOKUP(AN$1,$Z$2:$Z$16,$AC$2:$AC$16-$V1257)^2)))</f>
        <v/>
      </c>
      <c r="AO1257" s="140" t="str">
        <f t="array" ref="AO1257">IF(OR(AO$1=0, $A1257=""),"",SQRT((_xlfn.XLOOKUP(AO$1,$Z$2:$Z$16,$AA$2:$AA$16)-$T1257)^2+(_xlfn.XLOOKUP(AO$1,$Z$2:$Z$16,$AB$2:$AB$16)-$U1257)^2+(_xlfn.XLOOKUP(AO$1,$Z$2:$Z$16,$AC$2:$AC$16-$V1257)^2)))</f>
        <v/>
      </c>
      <c r="AP1257" s="141" t="str">
        <f t="array" ref="AP1257">IF(OR(AP$1=0, $A1257=""),"",SQRT((_xlfn.XLOOKUP(AP$1,$Z$2:$Z$16,$AA$2:$AA$16)-$T1257)^2+(_xlfn.XLOOKUP(AP$1,$Z$2:$Z$16,$AB$2:$AB$16)-$U1257)^2+(_xlfn.XLOOKUP(AP$1,$Z$2:$Z$16,$AC$2:$AC$16-$V1257)^2)))</f>
        <v/>
      </c>
      <c r="AQ1257" s="141" t="str">
        <f t="array" ref="AQ1257">IF(OR(AQ$1=0, $A1257=""),"",SQRT((_xlfn.XLOOKUP(AQ$1,$Z$2:$Z$16,$AA$2:$AA$16)-$T1257)^2+(_xlfn.XLOOKUP(AQ$1,$Z$2:$Z$16,$AB$2:$AB$16)-$U1257)^2+(_xlfn.XLOOKUP(AQ$1,$Z$2:$Z$16,$AC$2:$AC$16-$V1257)^2)))</f>
        <v/>
      </c>
      <c r="AR1257" s="141" t="str">
        <f t="array" ref="AR1257">IF(OR(AR$1=0, $A1257=""),"",SQRT((_xlfn.XLOOKUP(AR$1,$Z$2:$Z$16,$AA$2:$AA$16)-$T1257)^2+(_xlfn.XLOOKUP(AR$1,$Z$2:$Z$16,$AB$2:$AB$16)-$U1257)^2+(_xlfn.XLOOKUP(AR$1,$Z$2:$Z$16,$AC$2:$AC$16-$V1257)^2)))</f>
        <v/>
      </c>
      <c r="AS1257" s="141" t="str">
        <f t="array" ref="AS1257">IF(OR(AS$1=0, $A1257=""),"",SQRT((_xlfn.XLOOKUP(AS$1,$Z$2:$Z$16,$AA$2:$AA$16)-$T1257)^2+(_xlfn.XLOOKUP(AS$1,$Z$2:$Z$16,$AB$2:$AB$16)-$U1257)^2+(_xlfn.XLOOKUP(AS$1,$Z$2:$Z$16,$AC$2:$AC$16-$V1257)^2)))</f>
        <v/>
      </c>
      <c r="AT1257" s="141" t="str">
        <f t="array" ref="AT1257">IF(OR(AT$1=0, $A1257=""),"",SQRT((_xlfn.XLOOKUP(AT$1,$Z$2:$Z$16,$AA$2:$AA$16)-$T1257)^2+(_xlfn.XLOOKUP(AT$1,$Z$2:$Z$16,$AB$2:$AB$16)-$U1257)^2+(_xlfn.XLOOKUP(AT$1,$Z$2:$Z$16,$AC$2:$AC$16-$V1257)^2)))</f>
        <v/>
      </c>
      <c r="AU1257" s="141" t="str">
        <f t="array" ref="AU1257">IF(OR(AU$1=0, $A1257=""),"",SQRT((_xlfn.XLOOKUP(AU$1,$Z$2:$Z$16,$AA$2:$AA$16)-$T1257)^2+(_xlfn.XLOOKUP(AU$1,$Z$2:$Z$16,$AB$2:$AB$16)-$U1257)^2+(_xlfn.XLOOKUP(AU$1,$Z$2:$Z$16,$AC$2:$AC$16-$V1257)^2)))</f>
        <v/>
      </c>
      <c r="AV1257" s="142" t="str">
        <f t="array" ref="AV1257">IF(OR(AV$1=0, $A1257=""),"",SQRT((_xlfn.XLOOKUP(AV$1,$Z$2:$Z$16,$AA$2:$AA$16)-$T1257)^2+(_xlfn.XLOOKUP(AV$1,$Z$2:$Z$16,$AB$2:$AB$16)-$U1257)^2+(_xlfn.XLOOKUP(AV$1,$Z$2:$Z$16,$AC$2:$AC$16-$V1257)^2)))</f>
        <v/>
      </c>
      <c r="AW1257" s="124"/>
      <c r="AX1257" s="124"/>
      <c r="AY1257" s="125">
        <f t="shared" si="659"/>
        <v>0</v>
      </c>
      <c r="AZ1257" s="143">
        <f t="shared" si="660"/>
        <v>0</v>
      </c>
      <c r="BA1257" s="143">
        <f t="shared" si="661"/>
        <v>0</v>
      </c>
      <c r="BB1257" s="143">
        <f t="shared" si="662"/>
        <v>0</v>
      </c>
      <c r="BC1257" s="143">
        <f t="shared" si="663"/>
        <v>0</v>
      </c>
      <c r="BD1257" s="143">
        <f t="shared" si="664"/>
        <v>0</v>
      </c>
      <c r="BE1257" s="143">
        <f t="shared" si="665"/>
        <v>0</v>
      </c>
      <c r="BF1257" s="143">
        <f t="shared" si="666"/>
        <v>0</v>
      </c>
      <c r="BG1257" s="144">
        <f t="shared" si="667"/>
        <v>0</v>
      </c>
      <c r="BH1257" s="144">
        <f t="shared" si="668"/>
        <v>0</v>
      </c>
      <c r="BI1257" s="144">
        <f t="shared" si="669"/>
        <v>0</v>
      </c>
      <c r="BJ1257" s="144">
        <f t="shared" si="670"/>
        <v>0</v>
      </c>
      <c r="BK1257" s="144">
        <f t="shared" si="671"/>
        <v>0</v>
      </c>
      <c r="BL1257" s="144">
        <f t="shared" si="672"/>
        <v>0</v>
      </c>
      <c r="BM1257" s="145">
        <f t="shared" si="673"/>
        <v>0</v>
      </c>
      <c r="BN1257" s="124"/>
      <c r="BO1257" s="124"/>
      <c r="BP1257" s="124"/>
      <c r="BQ1257" s="124"/>
      <c r="BR1257" s="124"/>
      <c r="BS1257" s="124"/>
      <c r="BT1257" s="124"/>
      <c r="BU1257" s="124"/>
      <c r="BV1257" s="130"/>
      <c r="BW1257" s="130"/>
      <c r="BX1257" s="130"/>
      <c r="BY1257" s="130"/>
      <c r="BZ1257" s="130"/>
      <c r="CA1257" s="130"/>
      <c r="CB1257" s="130"/>
      <c r="CC1257" s="130"/>
      <c r="CD1257" s="130"/>
      <c r="CE1257" s="130"/>
      <c r="CF1257" s="130"/>
      <c r="CG1257" s="130"/>
      <c r="CH1257" s="130"/>
      <c r="CI1257" s="130"/>
      <c r="CJ1257" s="130"/>
      <c r="CM1257" s="159">
        <f t="shared" si="674"/>
        <v>0</v>
      </c>
      <c r="CN1257" s="160">
        <f t="shared" si="675"/>
        <v>0</v>
      </c>
      <c r="CO1257" s="160">
        <f t="shared" si="676"/>
        <v>0</v>
      </c>
      <c r="CP1257" s="160">
        <f t="shared" si="677"/>
        <v>0</v>
      </c>
      <c r="CQ1257" s="160">
        <f t="shared" si="678"/>
        <v>0</v>
      </c>
      <c r="CR1257" s="160" t="str">
        <f t="shared" si="679"/>
        <v/>
      </c>
      <c r="CS1257" s="160" t="str">
        <f t="shared" si="680"/>
        <v/>
      </c>
      <c r="CT1257" s="160" t="str">
        <f t="shared" si="681"/>
        <v/>
      </c>
      <c r="CU1257" s="162" t="str">
        <f t="shared" si="682"/>
        <v/>
      </c>
      <c r="CV1257" s="162" t="str">
        <f t="shared" si="683"/>
        <v/>
      </c>
      <c r="CW1257" s="162" t="str">
        <f t="shared" si="684"/>
        <v/>
      </c>
      <c r="CX1257" s="162" t="str">
        <f t="shared" si="685"/>
        <v/>
      </c>
      <c r="CY1257" s="162" t="str">
        <f t="shared" si="686"/>
        <v/>
      </c>
      <c r="CZ1257" s="162" t="str">
        <f t="shared" si="687"/>
        <v/>
      </c>
      <c r="DA1257" s="163" t="str">
        <f t="shared" si="688"/>
        <v/>
      </c>
    </row>
    <row r="1258" spans="1:105" ht="16.5" x14ac:dyDescent="0.3">
      <c r="A1258" s="135"/>
      <c r="B1258" s="136"/>
      <c r="C1258" s="136"/>
      <c r="D1258" s="137"/>
      <c r="E1258" s="176"/>
      <c r="F1258" s="182"/>
      <c r="G1258" s="183"/>
      <c r="H1258" s="183"/>
      <c r="I1258" s="183"/>
      <c r="J1258" s="183"/>
      <c r="K1258" s="183"/>
      <c r="L1258" s="183"/>
      <c r="M1258" s="186"/>
      <c r="N1258" s="182"/>
      <c r="O1258" s="184"/>
      <c r="P1258" s="178"/>
      <c r="Q1258" s="118">
        <f t="shared" si="657"/>
        <v>0</v>
      </c>
      <c r="R1258" s="3"/>
      <c r="S1258" s="3"/>
      <c r="T1258" s="4"/>
      <c r="U1258" s="4"/>
      <c r="V1258" s="99">
        <f t="shared" si="658"/>
        <v>0</v>
      </c>
      <c r="W1258" s="161"/>
      <c r="X1258" s="138"/>
      <c r="AH1258" s="158" t="str">
        <f t="array" ref="AH1258">IF(OR(AH$1=0, $A1258=""),"",SQRT((_xlfn.XLOOKUP(AH$1,$Z$2:$Z$16,$AA$2:$AA$16)-$T1258)^2+(_xlfn.XLOOKUP(AH$1,$Z$2:$Z$16,$AB$2:$AB$16)-$U1258)^2+(_xlfn.XLOOKUP(AH$1,$Z$2:$Z$16,$AC$2:$AC$16-$V1258)^2)))</f>
        <v/>
      </c>
      <c r="AI1258" s="140" t="str">
        <f t="array" ref="AI1258">IF(OR(AI$1=0, $A1258=""),"",SQRT((_xlfn.XLOOKUP(AI$1,$Z$2:$Z$16,$AA$2:$AA$16)-$T1258)^2+(_xlfn.XLOOKUP(AI$1,$Z$2:$Z$16,$AB$2:$AB$16)-$U1258)^2+(_xlfn.XLOOKUP(AI$1,$Z$2:$Z$16,$AC$2:$AC$16-$V1258)^2)))</f>
        <v/>
      </c>
      <c r="AJ1258" s="140" t="str">
        <f t="array" ref="AJ1258">IF(OR(AJ$1=0, $A1258=""),"",SQRT((_xlfn.XLOOKUP(AJ$1,$Z$2:$Z$16,$AA$2:$AA$16)-$T1258)^2+(_xlfn.XLOOKUP(AJ$1,$Z$2:$Z$16,$AB$2:$AB$16)-$U1258)^2+(_xlfn.XLOOKUP(AJ$1,$Z$2:$Z$16,$AC$2:$AC$16-$V1258)^2)))</f>
        <v/>
      </c>
      <c r="AK1258" s="140" t="str">
        <f t="array" ref="AK1258">IF(OR(AK$1=0, $A1258=""),"",SQRT((_xlfn.XLOOKUP(AK$1,$Z$2:$Z$16,$AA$2:$AA$16)-$T1258)^2+(_xlfn.XLOOKUP(AK$1,$Z$2:$Z$16,$AB$2:$AB$16)-$U1258)^2+(_xlfn.XLOOKUP(AK$1,$Z$2:$Z$16,$AC$2:$AC$16-$V1258)^2)))</f>
        <v/>
      </c>
      <c r="AL1258" s="140" t="str">
        <f t="array" ref="AL1258">IF(OR(AL$1=0, $A1258=""),"",SQRT((_xlfn.XLOOKUP(AL$1,$Z$2:$Z$16,$AA$2:$AA$16)-$T1258)^2+(_xlfn.XLOOKUP(AL$1,$Z$2:$Z$16,$AB$2:$AB$16)-$U1258)^2+(_xlfn.XLOOKUP(AL$1,$Z$2:$Z$16,$AC$2:$AC$16-$V1258)^2)))</f>
        <v/>
      </c>
      <c r="AM1258" s="140" t="str">
        <f t="array" ref="AM1258">IF(OR(AM$1=0, $A1258=""),"",SQRT((_xlfn.XLOOKUP(AM$1,$Z$2:$Z$16,$AA$2:$AA$16)-$T1258)^2+(_xlfn.XLOOKUP(AM$1,$Z$2:$Z$16,$AB$2:$AB$16)-$U1258)^2+(_xlfn.XLOOKUP(AM$1,$Z$2:$Z$16,$AC$2:$AC$16-$V1258)^2)))</f>
        <v/>
      </c>
      <c r="AN1258" s="140" t="str">
        <f t="array" ref="AN1258">IF(OR(AN$1=0, $A1258=""),"",SQRT((_xlfn.XLOOKUP(AN$1,$Z$2:$Z$16,$AA$2:$AA$16)-$T1258)^2+(_xlfn.XLOOKUP(AN$1,$Z$2:$Z$16,$AB$2:$AB$16)-$U1258)^2+(_xlfn.XLOOKUP(AN$1,$Z$2:$Z$16,$AC$2:$AC$16-$V1258)^2)))</f>
        <v/>
      </c>
      <c r="AO1258" s="140" t="str">
        <f t="array" ref="AO1258">IF(OR(AO$1=0, $A1258=""),"",SQRT((_xlfn.XLOOKUP(AO$1,$Z$2:$Z$16,$AA$2:$AA$16)-$T1258)^2+(_xlfn.XLOOKUP(AO$1,$Z$2:$Z$16,$AB$2:$AB$16)-$U1258)^2+(_xlfn.XLOOKUP(AO$1,$Z$2:$Z$16,$AC$2:$AC$16-$V1258)^2)))</f>
        <v/>
      </c>
      <c r="AP1258" s="141" t="str">
        <f t="array" ref="AP1258">IF(OR(AP$1=0, $A1258=""),"",SQRT((_xlfn.XLOOKUP(AP$1,$Z$2:$Z$16,$AA$2:$AA$16)-$T1258)^2+(_xlfn.XLOOKUP(AP$1,$Z$2:$Z$16,$AB$2:$AB$16)-$U1258)^2+(_xlfn.XLOOKUP(AP$1,$Z$2:$Z$16,$AC$2:$AC$16-$V1258)^2)))</f>
        <v/>
      </c>
      <c r="AQ1258" s="141" t="str">
        <f t="array" ref="AQ1258">IF(OR(AQ$1=0, $A1258=""),"",SQRT((_xlfn.XLOOKUP(AQ$1,$Z$2:$Z$16,$AA$2:$AA$16)-$T1258)^2+(_xlfn.XLOOKUP(AQ$1,$Z$2:$Z$16,$AB$2:$AB$16)-$U1258)^2+(_xlfn.XLOOKUP(AQ$1,$Z$2:$Z$16,$AC$2:$AC$16-$V1258)^2)))</f>
        <v/>
      </c>
      <c r="AR1258" s="141" t="str">
        <f t="array" ref="AR1258">IF(OR(AR$1=0, $A1258=""),"",SQRT((_xlfn.XLOOKUP(AR$1,$Z$2:$Z$16,$AA$2:$AA$16)-$T1258)^2+(_xlfn.XLOOKUP(AR$1,$Z$2:$Z$16,$AB$2:$AB$16)-$U1258)^2+(_xlfn.XLOOKUP(AR$1,$Z$2:$Z$16,$AC$2:$AC$16-$V1258)^2)))</f>
        <v/>
      </c>
      <c r="AS1258" s="141" t="str">
        <f t="array" ref="AS1258">IF(OR(AS$1=0, $A1258=""),"",SQRT((_xlfn.XLOOKUP(AS$1,$Z$2:$Z$16,$AA$2:$AA$16)-$T1258)^2+(_xlfn.XLOOKUP(AS$1,$Z$2:$Z$16,$AB$2:$AB$16)-$U1258)^2+(_xlfn.XLOOKUP(AS$1,$Z$2:$Z$16,$AC$2:$AC$16-$V1258)^2)))</f>
        <v/>
      </c>
      <c r="AT1258" s="141" t="str">
        <f t="array" ref="AT1258">IF(OR(AT$1=0, $A1258=""),"",SQRT((_xlfn.XLOOKUP(AT$1,$Z$2:$Z$16,$AA$2:$AA$16)-$T1258)^2+(_xlfn.XLOOKUP(AT$1,$Z$2:$Z$16,$AB$2:$AB$16)-$U1258)^2+(_xlfn.XLOOKUP(AT$1,$Z$2:$Z$16,$AC$2:$AC$16-$V1258)^2)))</f>
        <v/>
      </c>
      <c r="AU1258" s="141" t="str">
        <f t="array" ref="AU1258">IF(OR(AU$1=0, $A1258=""),"",SQRT((_xlfn.XLOOKUP(AU$1,$Z$2:$Z$16,$AA$2:$AA$16)-$T1258)^2+(_xlfn.XLOOKUP(AU$1,$Z$2:$Z$16,$AB$2:$AB$16)-$U1258)^2+(_xlfn.XLOOKUP(AU$1,$Z$2:$Z$16,$AC$2:$AC$16-$V1258)^2)))</f>
        <v/>
      </c>
      <c r="AV1258" s="142" t="str">
        <f t="array" ref="AV1258">IF(OR(AV$1=0, $A1258=""),"",SQRT((_xlfn.XLOOKUP(AV$1,$Z$2:$Z$16,$AA$2:$AA$16)-$T1258)^2+(_xlfn.XLOOKUP(AV$1,$Z$2:$Z$16,$AB$2:$AB$16)-$U1258)^2+(_xlfn.XLOOKUP(AV$1,$Z$2:$Z$16,$AC$2:$AC$16-$V1258)^2)))</f>
        <v/>
      </c>
      <c r="AW1258" s="124"/>
      <c r="AX1258" s="124"/>
      <c r="AY1258" s="125">
        <f t="shared" si="659"/>
        <v>0</v>
      </c>
      <c r="AZ1258" s="143">
        <f t="shared" si="660"/>
        <v>0</v>
      </c>
      <c r="BA1258" s="143">
        <f t="shared" si="661"/>
        <v>0</v>
      </c>
      <c r="BB1258" s="143">
        <f t="shared" si="662"/>
        <v>0</v>
      </c>
      <c r="BC1258" s="143">
        <f t="shared" si="663"/>
        <v>0</v>
      </c>
      <c r="BD1258" s="143">
        <f t="shared" si="664"/>
        <v>0</v>
      </c>
      <c r="BE1258" s="143">
        <f t="shared" si="665"/>
        <v>0</v>
      </c>
      <c r="BF1258" s="143">
        <f t="shared" si="666"/>
        <v>0</v>
      </c>
      <c r="BG1258" s="144">
        <f t="shared" si="667"/>
        <v>0</v>
      </c>
      <c r="BH1258" s="144">
        <f t="shared" si="668"/>
        <v>0</v>
      </c>
      <c r="BI1258" s="144">
        <f t="shared" si="669"/>
        <v>0</v>
      </c>
      <c r="BJ1258" s="144">
        <f t="shared" si="670"/>
        <v>0</v>
      </c>
      <c r="BK1258" s="144">
        <f t="shared" si="671"/>
        <v>0</v>
      </c>
      <c r="BL1258" s="144">
        <f t="shared" si="672"/>
        <v>0</v>
      </c>
      <c r="BM1258" s="145">
        <f t="shared" si="673"/>
        <v>0</v>
      </c>
      <c r="BN1258" s="124"/>
      <c r="BO1258" s="124"/>
      <c r="BP1258" s="124"/>
      <c r="BQ1258" s="124"/>
      <c r="BR1258" s="124"/>
      <c r="BS1258" s="124"/>
      <c r="BT1258" s="124"/>
      <c r="BU1258" s="124"/>
      <c r="BV1258" s="130"/>
      <c r="BW1258" s="130"/>
      <c r="BX1258" s="130"/>
      <c r="BY1258" s="130"/>
      <c r="BZ1258" s="130"/>
      <c r="CA1258" s="130"/>
      <c r="CB1258" s="130"/>
      <c r="CC1258" s="130"/>
      <c r="CD1258" s="130"/>
      <c r="CE1258" s="130"/>
      <c r="CF1258" s="130"/>
      <c r="CG1258" s="130"/>
      <c r="CH1258" s="130"/>
      <c r="CI1258" s="130"/>
      <c r="CJ1258" s="130"/>
      <c r="CM1258" s="159">
        <f t="shared" si="674"/>
        <v>0</v>
      </c>
      <c r="CN1258" s="160">
        <f t="shared" si="675"/>
        <v>0</v>
      </c>
      <c r="CO1258" s="160">
        <f t="shared" si="676"/>
        <v>0</v>
      </c>
      <c r="CP1258" s="160">
        <f t="shared" si="677"/>
        <v>0</v>
      </c>
      <c r="CQ1258" s="160">
        <f t="shared" si="678"/>
        <v>0</v>
      </c>
      <c r="CR1258" s="160" t="str">
        <f t="shared" si="679"/>
        <v/>
      </c>
      <c r="CS1258" s="160" t="str">
        <f t="shared" si="680"/>
        <v/>
      </c>
      <c r="CT1258" s="160" t="str">
        <f t="shared" si="681"/>
        <v/>
      </c>
      <c r="CU1258" s="162" t="str">
        <f t="shared" si="682"/>
        <v/>
      </c>
      <c r="CV1258" s="162" t="str">
        <f t="shared" si="683"/>
        <v/>
      </c>
      <c r="CW1258" s="162" t="str">
        <f t="shared" si="684"/>
        <v/>
      </c>
      <c r="CX1258" s="162" t="str">
        <f t="shared" si="685"/>
        <v/>
      </c>
      <c r="CY1258" s="162" t="str">
        <f t="shared" si="686"/>
        <v/>
      </c>
      <c r="CZ1258" s="162" t="str">
        <f t="shared" si="687"/>
        <v/>
      </c>
      <c r="DA1258" s="163" t="str">
        <f t="shared" si="688"/>
        <v/>
      </c>
    </row>
    <row r="1259" spans="1:105" ht="16.5" x14ac:dyDescent="0.3">
      <c r="A1259" s="135"/>
      <c r="B1259" s="136"/>
      <c r="C1259" s="136"/>
      <c r="D1259" s="137"/>
      <c r="E1259" s="176"/>
      <c r="F1259" s="182"/>
      <c r="G1259" s="183"/>
      <c r="H1259" s="183"/>
      <c r="I1259" s="183"/>
      <c r="J1259" s="183"/>
      <c r="K1259" s="183"/>
      <c r="L1259" s="183"/>
      <c r="M1259" s="186"/>
      <c r="N1259" s="182"/>
      <c r="O1259" s="184"/>
      <c r="P1259" s="178"/>
      <c r="Q1259" s="118">
        <f t="shared" si="657"/>
        <v>0</v>
      </c>
      <c r="R1259" s="3"/>
      <c r="S1259" s="3"/>
      <c r="T1259" s="4"/>
      <c r="U1259" s="4"/>
      <c r="V1259" s="99">
        <f t="shared" si="658"/>
        <v>0</v>
      </c>
      <c r="W1259" s="161"/>
      <c r="X1259" s="138"/>
      <c r="AH1259" s="158" t="str">
        <f t="array" ref="AH1259">IF(OR(AH$1=0, $A1259=""),"",SQRT((_xlfn.XLOOKUP(AH$1,$Z$2:$Z$16,$AA$2:$AA$16)-$T1259)^2+(_xlfn.XLOOKUP(AH$1,$Z$2:$Z$16,$AB$2:$AB$16)-$U1259)^2+(_xlfn.XLOOKUP(AH$1,$Z$2:$Z$16,$AC$2:$AC$16-$V1259)^2)))</f>
        <v/>
      </c>
      <c r="AI1259" s="140" t="str">
        <f t="array" ref="AI1259">IF(OR(AI$1=0, $A1259=""),"",SQRT((_xlfn.XLOOKUP(AI$1,$Z$2:$Z$16,$AA$2:$AA$16)-$T1259)^2+(_xlfn.XLOOKUP(AI$1,$Z$2:$Z$16,$AB$2:$AB$16)-$U1259)^2+(_xlfn.XLOOKUP(AI$1,$Z$2:$Z$16,$AC$2:$AC$16-$V1259)^2)))</f>
        <v/>
      </c>
      <c r="AJ1259" s="140" t="str">
        <f t="array" ref="AJ1259">IF(OR(AJ$1=0, $A1259=""),"",SQRT((_xlfn.XLOOKUP(AJ$1,$Z$2:$Z$16,$AA$2:$AA$16)-$T1259)^2+(_xlfn.XLOOKUP(AJ$1,$Z$2:$Z$16,$AB$2:$AB$16)-$U1259)^2+(_xlfn.XLOOKUP(AJ$1,$Z$2:$Z$16,$AC$2:$AC$16-$V1259)^2)))</f>
        <v/>
      </c>
      <c r="AK1259" s="140" t="str">
        <f t="array" ref="AK1259">IF(OR(AK$1=0, $A1259=""),"",SQRT((_xlfn.XLOOKUP(AK$1,$Z$2:$Z$16,$AA$2:$AA$16)-$T1259)^2+(_xlfn.XLOOKUP(AK$1,$Z$2:$Z$16,$AB$2:$AB$16)-$U1259)^2+(_xlfn.XLOOKUP(AK$1,$Z$2:$Z$16,$AC$2:$AC$16-$V1259)^2)))</f>
        <v/>
      </c>
      <c r="AL1259" s="140" t="str">
        <f t="array" ref="AL1259">IF(OR(AL$1=0, $A1259=""),"",SQRT((_xlfn.XLOOKUP(AL$1,$Z$2:$Z$16,$AA$2:$AA$16)-$T1259)^2+(_xlfn.XLOOKUP(AL$1,$Z$2:$Z$16,$AB$2:$AB$16)-$U1259)^2+(_xlfn.XLOOKUP(AL$1,$Z$2:$Z$16,$AC$2:$AC$16-$V1259)^2)))</f>
        <v/>
      </c>
      <c r="AM1259" s="140" t="str">
        <f t="array" ref="AM1259">IF(OR(AM$1=0, $A1259=""),"",SQRT((_xlfn.XLOOKUP(AM$1,$Z$2:$Z$16,$AA$2:$AA$16)-$T1259)^2+(_xlfn.XLOOKUP(AM$1,$Z$2:$Z$16,$AB$2:$AB$16)-$U1259)^2+(_xlfn.XLOOKUP(AM$1,$Z$2:$Z$16,$AC$2:$AC$16-$V1259)^2)))</f>
        <v/>
      </c>
      <c r="AN1259" s="140" t="str">
        <f t="array" ref="AN1259">IF(OR(AN$1=0, $A1259=""),"",SQRT((_xlfn.XLOOKUP(AN$1,$Z$2:$Z$16,$AA$2:$AA$16)-$T1259)^2+(_xlfn.XLOOKUP(AN$1,$Z$2:$Z$16,$AB$2:$AB$16)-$U1259)^2+(_xlfn.XLOOKUP(AN$1,$Z$2:$Z$16,$AC$2:$AC$16-$V1259)^2)))</f>
        <v/>
      </c>
      <c r="AO1259" s="140" t="str">
        <f t="array" ref="AO1259">IF(OR(AO$1=0, $A1259=""),"",SQRT((_xlfn.XLOOKUP(AO$1,$Z$2:$Z$16,$AA$2:$AA$16)-$T1259)^2+(_xlfn.XLOOKUP(AO$1,$Z$2:$Z$16,$AB$2:$AB$16)-$U1259)^2+(_xlfn.XLOOKUP(AO$1,$Z$2:$Z$16,$AC$2:$AC$16-$V1259)^2)))</f>
        <v/>
      </c>
      <c r="AP1259" s="141" t="str">
        <f t="array" ref="AP1259">IF(OR(AP$1=0, $A1259=""),"",SQRT((_xlfn.XLOOKUP(AP$1,$Z$2:$Z$16,$AA$2:$AA$16)-$T1259)^2+(_xlfn.XLOOKUP(AP$1,$Z$2:$Z$16,$AB$2:$AB$16)-$U1259)^2+(_xlfn.XLOOKUP(AP$1,$Z$2:$Z$16,$AC$2:$AC$16-$V1259)^2)))</f>
        <v/>
      </c>
      <c r="AQ1259" s="141" t="str">
        <f t="array" ref="AQ1259">IF(OR(AQ$1=0, $A1259=""),"",SQRT((_xlfn.XLOOKUP(AQ$1,$Z$2:$Z$16,$AA$2:$AA$16)-$T1259)^2+(_xlfn.XLOOKUP(AQ$1,$Z$2:$Z$16,$AB$2:$AB$16)-$U1259)^2+(_xlfn.XLOOKUP(AQ$1,$Z$2:$Z$16,$AC$2:$AC$16-$V1259)^2)))</f>
        <v/>
      </c>
      <c r="AR1259" s="141" t="str">
        <f t="array" ref="AR1259">IF(OR(AR$1=0, $A1259=""),"",SQRT((_xlfn.XLOOKUP(AR$1,$Z$2:$Z$16,$AA$2:$AA$16)-$T1259)^2+(_xlfn.XLOOKUP(AR$1,$Z$2:$Z$16,$AB$2:$AB$16)-$U1259)^2+(_xlfn.XLOOKUP(AR$1,$Z$2:$Z$16,$AC$2:$AC$16-$V1259)^2)))</f>
        <v/>
      </c>
      <c r="AS1259" s="141" t="str">
        <f t="array" ref="AS1259">IF(OR(AS$1=0, $A1259=""),"",SQRT((_xlfn.XLOOKUP(AS$1,$Z$2:$Z$16,$AA$2:$AA$16)-$T1259)^2+(_xlfn.XLOOKUP(AS$1,$Z$2:$Z$16,$AB$2:$AB$16)-$U1259)^2+(_xlfn.XLOOKUP(AS$1,$Z$2:$Z$16,$AC$2:$AC$16-$V1259)^2)))</f>
        <v/>
      </c>
      <c r="AT1259" s="141" t="str">
        <f t="array" ref="AT1259">IF(OR(AT$1=0, $A1259=""),"",SQRT((_xlfn.XLOOKUP(AT$1,$Z$2:$Z$16,$AA$2:$AA$16)-$T1259)^2+(_xlfn.XLOOKUP(AT$1,$Z$2:$Z$16,$AB$2:$AB$16)-$U1259)^2+(_xlfn.XLOOKUP(AT$1,$Z$2:$Z$16,$AC$2:$AC$16-$V1259)^2)))</f>
        <v/>
      </c>
      <c r="AU1259" s="141" t="str">
        <f t="array" ref="AU1259">IF(OR(AU$1=0, $A1259=""),"",SQRT((_xlfn.XLOOKUP(AU$1,$Z$2:$Z$16,$AA$2:$AA$16)-$T1259)^2+(_xlfn.XLOOKUP(AU$1,$Z$2:$Z$16,$AB$2:$AB$16)-$U1259)^2+(_xlfn.XLOOKUP(AU$1,$Z$2:$Z$16,$AC$2:$AC$16-$V1259)^2)))</f>
        <v/>
      </c>
      <c r="AV1259" s="142" t="str">
        <f t="array" ref="AV1259">IF(OR(AV$1=0, $A1259=""),"",SQRT((_xlfn.XLOOKUP(AV$1,$Z$2:$Z$16,$AA$2:$AA$16)-$T1259)^2+(_xlfn.XLOOKUP(AV$1,$Z$2:$Z$16,$AB$2:$AB$16)-$U1259)^2+(_xlfn.XLOOKUP(AV$1,$Z$2:$Z$16,$AC$2:$AC$16-$V1259)^2)))</f>
        <v/>
      </c>
      <c r="AW1259" s="124"/>
      <c r="AX1259" s="124"/>
      <c r="AY1259" s="125">
        <f t="shared" si="659"/>
        <v>0</v>
      </c>
      <c r="AZ1259" s="143">
        <f t="shared" si="660"/>
        <v>0</v>
      </c>
      <c r="BA1259" s="143">
        <f t="shared" si="661"/>
        <v>0</v>
      </c>
      <c r="BB1259" s="143">
        <f t="shared" si="662"/>
        <v>0</v>
      </c>
      <c r="BC1259" s="143">
        <f t="shared" si="663"/>
        <v>0</v>
      </c>
      <c r="BD1259" s="143">
        <f t="shared" si="664"/>
        <v>0</v>
      </c>
      <c r="BE1259" s="143">
        <f t="shared" si="665"/>
        <v>0</v>
      </c>
      <c r="BF1259" s="143">
        <f t="shared" si="666"/>
        <v>0</v>
      </c>
      <c r="BG1259" s="144">
        <f t="shared" si="667"/>
        <v>0</v>
      </c>
      <c r="BH1259" s="144">
        <f t="shared" si="668"/>
        <v>0</v>
      </c>
      <c r="BI1259" s="144">
        <f t="shared" si="669"/>
        <v>0</v>
      </c>
      <c r="BJ1259" s="144">
        <f t="shared" si="670"/>
        <v>0</v>
      </c>
      <c r="BK1259" s="144">
        <f t="shared" si="671"/>
        <v>0</v>
      </c>
      <c r="BL1259" s="144">
        <f t="shared" si="672"/>
        <v>0</v>
      </c>
      <c r="BM1259" s="145">
        <f t="shared" si="673"/>
        <v>0</v>
      </c>
      <c r="BN1259" s="124"/>
      <c r="BO1259" s="124"/>
      <c r="BP1259" s="124"/>
      <c r="BQ1259" s="124"/>
      <c r="BR1259" s="124"/>
      <c r="BS1259" s="124"/>
      <c r="BT1259" s="124"/>
      <c r="BU1259" s="124"/>
      <c r="BV1259" s="130"/>
      <c r="BW1259" s="130"/>
      <c r="BX1259" s="130"/>
      <c r="BY1259" s="130"/>
      <c r="BZ1259" s="130"/>
      <c r="CA1259" s="130"/>
      <c r="CB1259" s="130"/>
      <c r="CC1259" s="130"/>
      <c r="CD1259" s="130"/>
      <c r="CE1259" s="130"/>
      <c r="CF1259" s="130"/>
      <c r="CG1259" s="130"/>
      <c r="CH1259" s="130"/>
      <c r="CI1259" s="130"/>
      <c r="CJ1259" s="130"/>
      <c r="CM1259" s="159">
        <f t="shared" si="674"/>
        <v>0</v>
      </c>
      <c r="CN1259" s="160">
        <f t="shared" si="675"/>
        <v>0</v>
      </c>
      <c r="CO1259" s="160">
        <f t="shared" si="676"/>
        <v>0</v>
      </c>
      <c r="CP1259" s="160">
        <f t="shared" si="677"/>
        <v>0</v>
      </c>
      <c r="CQ1259" s="160">
        <f t="shared" si="678"/>
        <v>0</v>
      </c>
      <c r="CR1259" s="160" t="str">
        <f t="shared" si="679"/>
        <v/>
      </c>
      <c r="CS1259" s="160" t="str">
        <f t="shared" si="680"/>
        <v/>
      </c>
      <c r="CT1259" s="160" t="str">
        <f t="shared" si="681"/>
        <v/>
      </c>
      <c r="CU1259" s="162" t="str">
        <f t="shared" si="682"/>
        <v/>
      </c>
      <c r="CV1259" s="162" t="str">
        <f t="shared" si="683"/>
        <v/>
      </c>
      <c r="CW1259" s="162" t="str">
        <f t="shared" si="684"/>
        <v/>
      </c>
      <c r="CX1259" s="162" t="str">
        <f t="shared" si="685"/>
        <v/>
      </c>
      <c r="CY1259" s="162" t="str">
        <f t="shared" si="686"/>
        <v/>
      </c>
      <c r="CZ1259" s="162" t="str">
        <f t="shared" si="687"/>
        <v/>
      </c>
      <c r="DA1259" s="163" t="str">
        <f t="shared" si="688"/>
        <v/>
      </c>
    </row>
    <row r="1260" spans="1:105" ht="16.5" x14ac:dyDescent="0.3">
      <c r="A1260" s="135"/>
      <c r="B1260" s="136"/>
      <c r="C1260" s="136"/>
      <c r="D1260" s="137"/>
      <c r="E1260" s="176"/>
      <c r="F1260" s="182"/>
      <c r="G1260" s="183"/>
      <c r="H1260" s="183"/>
      <c r="I1260" s="183"/>
      <c r="J1260" s="183"/>
      <c r="K1260" s="183"/>
      <c r="L1260" s="183"/>
      <c r="M1260" s="186"/>
      <c r="N1260" s="182"/>
      <c r="O1260" s="184"/>
      <c r="P1260" s="178"/>
      <c r="Q1260" s="118">
        <f t="shared" si="657"/>
        <v>0</v>
      </c>
      <c r="R1260" s="3"/>
      <c r="S1260" s="3"/>
      <c r="T1260" s="4"/>
      <c r="U1260" s="4"/>
      <c r="V1260" s="99">
        <f t="shared" si="658"/>
        <v>0</v>
      </c>
      <c r="W1260" s="161"/>
      <c r="X1260" s="138"/>
      <c r="AH1260" s="158" t="str">
        <f t="array" ref="AH1260">IF(OR(AH$1=0, $A1260=""),"",SQRT((_xlfn.XLOOKUP(AH$1,$Z$2:$Z$16,$AA$2:$AA$16)-$T1260)^2+(_xlfn.XLOOKUP(AH$1,$Z$2:$Z$16,$AB$2:$AB$16)-$U1260)^2+(_xlfn.XLOOKUP(AH$1,$Z$2:$Z$16,$AC$2:$AC$16-$V1260)^2)))</f>
        <v/>
      </c>
      <c r="AI1260" s="140" t="str">
        <f t="array" ref="AI1260">IF(OR(AI$1=0, $A1260=""),"",SQRT((_xlfn.XLOOKUP(AI$1,$Z$2:$Z$16,$AA$2:$AA$16)-$T1260)^2+(_xlfn.XLOOKUP(AI$1,$Z$2:$Z$16,$AB$2:$AB$16)-$U1260)^2+(_xlfn.XLOOKUP(AI$1,$Z$2:$Z$16,$AC$2:$AC$16-$V1260)^2)))</f>
        <v/>
      </c>
      <c r="AJ1260" s="140" t="str">
        <f t="array" ref="AJ1260">IF(OR(AJ$1=0, $A1260=""),"",SQRT((_xlfn.XLOOKUP(AJ$1,$Z$2:$Z$16,$AA$2:$AA$16)-$T1260)^2+(_xlfn.XLOOKUP(AJ$1,$Z$2:$Z$16,$AB$2:$AB$16)-$U1260)^2+(_xlfn.XLOOKUP(AJ$1,$Z$2:$Z$16,$AC$2:$AC$16-$V1260)^2)))</f>
        <v/>
      </c>
      <c r="AK1260" s="140" t="str">
        <f t="array" ref="AK1260">IF(OR(AK$1=0, $A1260=""),"",SQRT((_xlfn.XLOOKUP(AK$1,$Z$2:$Z$16,$AA$2:$AA$16)-$T1260)^2+(_xlfn.XLOOKUP(AK$1,$Z$2:$Z$16,$AB$2:$AB$16)-$U1260)^2+(_xlfn.XLOOKUP(AK$1,$Z$2:$Z$16,$AC$2:$AC$16-$V1260)^2)))</f>
        <v/>
      </c>
      <c r="AL1260" s="140" t="str">
        <f t="array" ref="AL1260">IF(OR(AL$1=0, $A1260=""),"",SQRT((_xlfn.XLOOKUP(AL$1,$Z$2:$Z$16,$AA$2:$AA$16)-$T1260)^2+(_xlfn.XLOOKUP(AL$1,$Z$2:$Z$16,$AB$2:$AB$16)-$U1260)^2+(_xlfn.XLOOKUP(AL$1,$Z$2:$Z$16,$AC$2:$AC$16-$V1260)^2)))</f>
        <v/>
      </c>
      <c r="AM1260" s="140" t="str">
        <f t="array" ref="AM1260">IF(OR(AM$1=0, $A1260=""),"",SQRT((_xlfn.XLOOKUP(AM$1,$Z$2:$Z$16,$AA$2:$AA$16)-$T1260)^2+(_xlfn.XLOOKUP(AM$1,$Z$2:$Z$16,$AB$2:$AB$16)-$U1260)^2+(_xlfn.XLOOKUP(AM$1,$Z$2:$Z$16,$AC$2:$AC$16-$V1260)^2)))</f>
        <v/>
      </c>
      <c r="AN1260" s="140" t="str">
        <f t="array" ref="AN1260">IF(OR(AN$1=0, $A1260=""),"",SQRT((_xlfn.XLOOKUP(AN$1,$Z$2:$Z$16,$AA$2:$AA$16)-$T1260)^2+(_xlfn.XLOOKUP(AN$1,$Z$2:$Z$16,$AB$2:$AB$16)-$U1260)^2+(_xlfn.XLOOKUP(AN$1,$Z$2:$Z$16,$AC$2:$AC$16-$V1260)^2)))</f>
        <v/>
      </c>
      <c r="AO1260" s="140" t="str">
        <f t="array" ref="AO1260">IF(OR(AO$1=0, $A1260=""),"",SQRT((_xlfn.XLOOKUP(AO$1,$Z$2:$Z$16,$AA$2:$AA$16)-$T1260)^2+(_xlfn.XLOOKUP(AO$1,$Z$2:$Z$16,$AB$2:$AB$16)-$U1260)^2+(_xlfn.XLOOKUP(AO$1,$Z$2:$Z$16,$AC$2:$AC$16-$V1260)^2)))</f>
        <v/>
      </c>
      <c r="AP1260" s="141" t="str">
        <f t="array" ref="AP1260">IF(OR(AP$1=0, $A1260=""),"",SQRT((_xlfn.XLOOKUP(AP$1,$Z$2:$Z$16,$AA$2:$AA$16)-$T1260)^2+(_xlfn.XLOOKUP(AP$1,$Z$2:$Z$16,$AB$2:$AB$16)-$U1260)^2+(_xlfn.XLOOKUP(AP$1,$Z$2:$Z$16,$AC$2:$AC$16-$V1260)^2)))</f>
        <v/>
      </c>
      <c r="AQ1260" s="141" t="str">
        <f t="array" ref="AQ1260">IF(OR(AQ$1=0, $A1260=""),"",SQRT((_xlfn.XLOOKUP(AQ$1,$Z$2:$Z$16,$AA$2:$AA$16)-$T1260)^2+(_xlfn.XLOOKUP(AQ$1,$Z$2:$Z$16,$AB$2:$AB$16)-$U1260)^2+(_xlfn.XLOOKUP(AQ$1,$Z$2:$Z$16,$AC$2:$AC$16-$V1260)^2)))</f>
        <v/>
      </c>
      <c r="AR1260" s="141" t="str">
        <f t="array" ref="AR1260">IF(OR(AR$1=0, $A1260=""),"",SQRT((_xlfn.XLOOKUP(AR$1,$Z$2:$Z$16,$AA$2:$AA$16)-$T1260)^2+(_xlfn.XLOOKUP(AR$1,$Z$2:$Z$16,$AB$2:$AB$16)-$U1260)^2+(_xlfn.XLOOKUP(AR$1,$Z$2:$Z$16,$AC$2:$AC$16-$V1260)^2)))</f>
        <v/>
      </c>
      <c r="AS1260" s="141" t="str">
        <f t="array" ref="AS1260">IF(OR(AS$1=0, $A1260=""),"",SQRT((_xlfn.XLOOKUP(AS$1,$Z$2:$Z$16,$AA$2:$AA$16)-$T1260)^2+(_xlfn.XLOOKUP(AS$1,$Z$2:$Z$16,$AB$2:$AB$16)-$U1260)^2+(_xlfn.XLOOKUP(AS$1,$Z$2:$Z$16,$AC$2:$AC$16-$V1260)^2)))</f>
        <v/>
      </c>
      <c r="AT1260" s="141" t="str">
        <f t="array" ref="AT1260">IF(OR(AT$1=0, $A1260=""),"",SQRT((_xlfn.XLOOKUP(AT$1,$Z$2:$Z$16,$AA$2:$AA$16)-$T1260)^2+(_xlfn.XLOOKUP(AT$1,$Z$2:$Z$16,$AB$2:$AB$16)-$U1260)^2+(_xlfn.XLOOKUP(AT$1,$Z$2:$Z$16,$AC$2:$AC$16-$V1260)^2)))</f>
        <v/>
      </c>
      <c r="AU1260" s="141" t="str">
        <f t="array" ref="AU1260">IF(OR(AU$1=0, $A1260=""),"",SQRT((_xlfn.XLOOKUP(AU$1,$Z$2:$Z$16,$AA$2:$AA$16)-$T1260)^2+(_xlfn.XLOOKUP(AU$1,$Z$2:$Z$16,$AB$2:$AB$16)-$U1260)^2+(_xlfn.XLOOKUP(AU$1,$Z$2:$Z$16,$AC$2:$AC$16-$V1260)^2)))</f>
        <v/>
      </c>
      <c r="AV1260" s="142" t="str">
        <f t="array" ref="AV1260">IF(OR(AV$1=0, $A1260=""),"",SQRT((_xlfn.XLOOKUP(AV$1,$Z$2:$Z$16,$AA$2:$AA$16)-$T1260)^2+(_xlfn.XLOOKUP(AV$1,$Z$2:$Z$16,$AB$2:$AB$16)-$U1260)^2+(_xlfn.XLOOKUP(AV$1,$Z$2:$Z$16,$AC$2:$AC$16-$V1260)^2)))</f>
        <v/>
      </c>
      <c r="AW1260" s="124"/>
      <c r="AX1260" s="124"/>
      <c r="AY1260" s="125">
        <f t="shared" si="659"/>
        <v>0</v>
      </c>
      <c r="AZ1260" s="143">
        <f t="shared" si="660"/>
        <v>0</v>
      </c>
      <c r="BA1260" s="143">
        <f t="shared" si="661"/>
        <v>0</v>
      </c>
      <c r="BB1260" s="143">
        <f t="shared" si="662"/>
        <v>0</v>
      </c>
      <c r="BC1260" s="143">
        <f t="shared" si="663"/>
        <v>0</v>
      </c>
      <c r="BD1260" s="143">
        <f t="shared" si="664"/>
        <v>0</v>
      </c>
      <c r="BE1260" s="143">
        <f t="shared" si="665"/>
        <v>0</v>
      </c>
      <c r="BF1260" s="143">
        <f t="shared" si="666"/>
        <v>0</v>
      </c>
      <c r="BG1260" s="144">
        <f t="shared" si="667"/>
        <v>0</v>
      </c>
      <c r="BH1260" s="144">
        <f t="shared" si="668"/>
        <v>0</v>
      </c>
      <c r="BI1260" s="144">
        <f t="shared" si="669"/>
        <v>0</v>
      </c>
      <c r="BJ1260" s="144">
        <f t="shared" si="670"/>
        <v>0</v>
      </c>
      <c r="BK1260" s="144">
        <f t="shared" si="671"/>
        <v>0</v>
      </c>
      <c r="BL1260" s="144">
        <f t="shared" si="672"/>
        <v>0</v>
      </c>
      <c r="BM1260" s="145">
        <f t="shared" si="673"/>
        <v>0</v>
      </c>
      <c r="BN1260" s="124"/>
      <c r="BO1260" s="124"/>
      <c r="BP1260" s="124"/>
      <c r="BQ1260" s="124"/>
      <c r="BR1260" s="124"/>
      <c r="BS1260" s="124"/>
      <c r="BT1260" s="124"/>
      <c r="BU1260" s="124"/>
      <c r="BV1260" s="130"/>
      <c r="BW1260" s="130"/>
      <c r="BX1260" s="130"/>
      <c r="BY1260" s="130"/>
      <c r="BZ1260" s="130"/>
      <c r="CA1260" s="130"/>
      <c r="CB1260" s="130"/>
      <c r="CC1260" s="130"/>
      <c r="CD1260" s="130"/>
      <c r="CE1260" s="130"/>
      <c r="CF1260" s="130"/>
      <c r="CG1260" s="130"/>
      <c r="CH1260" s="130"/>
      <c r="CI1260" s="130"/>
      <c r="CJ1260" s="130"/>
      <c r="CM1260" s="159">
        <f t="shared" si="674"/>
        <v>0</v>
      </c>
      <c r="CN1260" s="160">
        <f t="shared" si="675"/>
        <v>0</v>
      </c>
      <c r="CO1260" s="160">
        <f t="shared" si="676"/>
        <v>0</v>
      </c>
      <c r="CP1260" s="160">
        <f t="shared" si="677"/>
        <v>0</v>
      </c>
      <c r="CQ1260" s="160">
        <f t="shared" si="678"/>
        <v>0</v>
      </c>
      <c r="CR1260" s="160" t="str">
        <f t="shared" si="679"/>
        <v/>
      </c>
      <c r="CS1260" s="160" t="str">
        <f t="shared" si="680"/>
        <v/>
      </c>
      <c r="CT1260" s="160" t="str">
        <f t="shared" si="681"/>
        <v/>
      </c>
      <c r="CU1260" s="162" t="str">
        <f t="shared" si="682"/>
        <v/>
      </c>
      <c r="CV1260" s="162" t="str">
        <f t="shared" si="683"/>
        <v/>
      </c>
      <c r="CW1260" s="162" t="str">
        <f t="shared" si="684"/>
        <v/>
      </c>
      <c r="CX1260" s="162" t="str">
        <f t="shared" si="685"/>
        <v/>
      </c>
      <c r="CY1260" s="162" t="str">
        <f t="shared" si="686"/>
        <v/>
      </c>
      <c r="CZ1260" s="162" t="str">
        <f t="shared" si="687"/>
        <v/>
      </c>
      <c r="DA1260" s="163" t="str">
        <f t="shared" si="688"/>
        <v/>
      </c>
    </row>
    <row r="1261" spans="1:105" ht="16.5" x14ac:dyDescent="0.3">
      <c r="A1261" s="135"/>
      <c r="B1261" s="136"/>
      <c r="C1261" s="136"/>
      <c r="D1261" s="137"/>
      <c r="E1261" s="176"/>
      <c r="F1261" s="182"/>
      <c r="G1261" s="183"/>
      <c r="H1261" s="183"/>
      <c r="I1261" s="183"/>
      <c r="J1261" s="183"/>
      <c r="K1261" s="183"/>
      <c r="L1261" s="183"/>
      <c r="M1261" s="186"/>
      <c r="N1261" s="182"/>
      <c r="O1261" s="184"/>
      <c r="P1261" s="178"/>
      <c r="Q1261" s="118">
        <f t="shared" si="657"/>
        <v>0</v>
      </c>
      <c r="R1261" s="3"/>
      <c r="S1261" s="3"/>
      <c r="T1261" s="4"/>
      <c r="U1261" s="4"/>
      <c r="V1261" s="99">
        <f t="shared" si="658"/>
        <v>0</v>
      </c>
      <c r="W1261" s="161"/>
      <c r="X1261" s="138"/>
      <c r="AH1261" s="158" t="str">
        <f t="array" ref="AH1261">IF(OR(AH$1=0, $A1261=""),"",SQRT((_xlfn.XLOOKUP(AH$1,$Z$2:$Z$16,$AA$2:$AA$16)-$T1261)^2+(_xlfn.XLOOKUP(AH$1,$Z$2:$Z$16,$AB$2:$AB$16)-$U1261)^2+(_xlfn.XLOOKUP(AH$1,$Z$2:$Z$16,$AC$2:$AC$16-$V1261)^2)))</f>
        <v/>
      </c>
      <c r="AI1261" s="140" t="str">
        <f t="array" ref="AI1261">IF(OR(AI$1=0, $A1261=""),"",SQRT((_xlfn.XLOOKUP(AI$1,$Z$2:$Z$16,$AA$2:$AA$16)-$T1261)^2+(_xlfn.XLOOKUP(AI$1,$Z$2:$Z$16,$AB$2:$AB$16)-$U1261)^2+(_xlfn.XLOOKUP(AI$1,$Z$2:$Z$16,$AC$2:$AC$16-$V1261)^2)))</f>
        <v/>
      </c>
      <c r="AJ1261" s="140" t="str">
        <f t="array" ref="AJ1261">IF(OR(AJ$1=0, $A1261=""),"",SQRT((_xlfn.XLOOKUP(AJ$1,$Z$2:$Z$16,$AA$2:$AA$16)-$T1261)^2+(_xlfn.XLOOKUP(AJ$1,$Z$2:$Z$16,$AB$2:$AB$16)-$U1261)^2+(_xlfn.XLOOKUP(AJ$1,$Z$2:$Z$16,$AC$2:$AC$16-$V1261)^2)))</f>
        <v/>
      </c>
      <c r="AK1261" s="140" t="str">
        <f t="array" ref="AK1261">IF(OR(AK$1=0, $A1261=""),"",SQRT((_xlfn.XLOOKUP(AK$1,$Z$2:$Z$16,$AA$2:$AA$16)-$T1261)^2+(_xlfn.XLOOKUP(AK$1,$Z$2:$Z$16,$AB$2:$AB$16)-$U1261)^2+(_xlfn.XLOOKUP(AK$1,$Z$2:$Z$16,$AC$2:$AC$16-$V1261)^2)))</f>
        <v/>
      </c>
      <c r="AL1261" s="140" t="str">
        <f t="array" ref="AL1261">IF(OR(AL$1=0, $A1261=""),"",SQRT((_xlfn.XLOOKUP(AL$1,$Z$2:$Z$16,$AA$2:$AA$16)-$T1261)^2+(_xlfn.XLOOKUP(AL$1,$Z$2:$Z$16,$AB$2:$AB$16)-$U1261)^2+(_xlfn.XLOOKUP(AL$1,$Z$2:$Z$16,$AC$2:$AC$16-$V1261)^2)))</f>
        <v/>
      </c>
      <c r="AM1261" s="140" t="str">
        <f t="array" ref="AM1261">IF(OR(AM$1=0, $A1261=""),"",SQRT((_xlfn.XLOOKUP(AM$1,$Z$2:$Z$16,$AA$2:$AA$16)-$T1261)^2+(_xlfn.XLOOKUP(AM$1,$Z$2:$Z$16,$AB$2:$AB$16)-$U1261)^2+(_xlfn.XLOOKUP(AM$1,$Z$2:$Z$16,$AC$2:$AC$16-$V1261)^2)))</f>
        <v/>
      </c>
      <c r="AN1261" s="140" t="str">
        <f t="array" ref="AN1261">IF(OR(AN$1=0, $A1261=""),"",SQRT((_xlfn.XLOOKUP(AN$1,$Z$2:$Z$16,$AA$2:$AA$16)-$T1261)^2+(_xlfn.XLOOKUP(AN$1,$Z$2:$Z$16,$AB$2:$AB$16)-$U1261)^2+(_xlfn.XLOOKUP(AN$1,$Z$2:$Z$16,$AC$2:$AC$16-$V1261)^2)))</f>
        <v/>
      </c>
      <c r="AO1261" s="140" t="str">
        <f t="array" ref="AO1261">IF(OR(AO$1=0, $A1261=""),"",SQRT((_xlfn.XLOOKUP(AO$1,$Z$2:$Z$16,$AA$2:$AA$16)-$T1261)^2+(_xlfn.XLOOKUP(AO$1,$Z$2:$Z$16,$AB$2:$AB$16)-$U1261)^2+(_xlfn.XLOOKUP(AO$1,$Z$2:$Z$16,$AC$2:$AC$16-$V1261)^2)))</f>
        <v/>
      </c>
      <c r="AP1261" s="141" t="str">
        <f t="array" ref="AP1261">IF(OR(AP$1=0, $A1261=""),"",SQRT((_xlfn.XLOOKUP(AP$1,$Z$2:$Z$16,$AA$2:$AA$16)-$T1261)^2+(_xlfn.XLOOKUP(AP$1,$Z$2:$Z$16,$AB$2:$AB$16)-$U1261)^2+(_xlfn.XLOOKUP(AP$1,$Z$2:$Z$16,$AC$2:$AC$16-$V1261)^2)))</f>
        <v/>
      </c>
      <c r="AQ1261" s="141" t="str">
        <f t="array" ref="AQ1261">IF(OR(AQ$1=0, $A1261=""),"",SQRT((_xlfn.XLOOKUP(AQ$1,$Z$2:$Z$16,$AA$2:$AA$16)-$T1261)^2+(_xlfn.XLOOKUP(AQ$1,$Z$2:$Z$16,$AB$2:$AB$16)-$U1261)^2+(_xlfn.XLOOKUP(AQ$1,$Z$2:$Z$16,$AC$2:$AC$16-$V1261)^2)))</f>
        <v/>
      </c>
      <c r="AR1261" s="141" t="str">
        <f t="array" ref="AR1261">IF(OR(AR$1=0, $A1261=""),"",SQRT((_xlfn.XLOOKUP(AR$1,$Z$2:$Z$16,$AA$2:$AA$16)-$T1261)^2+(_xlfn.XLOOKUP(AR$1,$Z$2:$Z$16,$AB$2:$AB$16)-$U1261)^2+(_xlfn.XLOOKUP(AR$1,$Z$2:$Z$16,$AC$2:$AC$16-$V1261)^2)))</f>
        <v/>
      </c>
      <c r="AS1261" s="141" t="str">
        <f t="array" ref="AS1261">IF(OR(AS$1=0, $A1261=""),"",SQRT((_xlfn.XLOOKUP(AS$1,$Z$2:$Z$16,$AA$2:$AA$16)-$T1261)^2+(_xlfn.XLOOKUP(AS$1,$Z$2:$Z$16,$AB$2:$AB$16)-$U1261)^2+(_xlfn.XLOOKUP(AS$1,$Z$2:$Z$16,$AC$2:$AC$16-$V1261)^2)))</f>
        <v/>
      </c>
      <c r="AT1261" s="141" t="str">
        <f t="array" ref="AT1261">IF(OR(AT$1=0, $A1261=""),"",SQRT((_xlfn.XLOOKUP(AT$1,$Z$2:$Z$16,$AA$2:$AA$16)-$T1261)^2+(_xlfn.XLOOKUP(AT$1,$Z$2:$Z$16,$AB$2:$AB$16)-$U1261)^2+(_xlfn.XLOOKUP(AT$1,$Z$2:$Z$16,$AC$2:$AC$16-$V1261)^2)))</f>
        <v/>
      </c>
      <c r="AU1261" s="141" t="str">
        <f t="array" ref="AU1261">IF(OR(AU$1=0, $A1261=""),"",SQRT((_xlfn.XLOOKUP(AU$1,$Z$2:$Z$16,$AA$2:$AA$16)-$T1261)^2+(_xlfn.XLOOKUP(AU$1,$Z$2:$Z$16,$AB$2:$AB$16)-$U1261)^2+(_xlfn.XLOOKUP(AU$1,$Z$2:$Z$16,$AC$2:$AC$16-$V1261)^2)))</f>
        <v/>
      </c>
      <c r="AV1261" s="142" t="str">
        <f t="array" ref="AV1261">IF(OR(AV$1=0, $A1261=""),"",SQRT((_xlfn.XLOOKUP(AV$1,$Z$2:$Z$16,$AA$2:$AA$16)-$T1261)^2+(_xlfn.XLOOKUP(AV$1,$Z$2:$Z$16,$AB$2:$AB$16)-$U1261)^2+(_xlfn.XLOOKUP(AV$1,$Z$2:$Z$16,$AC$2:$AC$16-$V1261)^2)))</f>
        <v/>
      </c>
      <c r="AW1261" s="124"/>
      <c r="AX1261" s="124"/>
      <c r="AY1261" s="125">
        <f t="shared" si="659"/>
        <v>0</v>
      </c>
      <c r="AZ1261" s="143">
        <f t="shared" si="660"/>
        <v>0</v>
      </c>
      <c r="BA1261" s="143">
        <f t="shared" si="661"/>
        <v>0</v>
      </c>
      <c r="BB1261" s="143">
        <f t="shared" si="662"/>
        <v>0</v>
      </c>
      <c r="BC1261" s="143">
        <f t="shared" si="663"/>
        <v>0</v>
      </c>
      <c r="BD1261" s="143">
        <f t="shared" si="664"/>
        <v>0</v>
      </c>
      <c r="BE1261" s="143">
        <f t="shared" si="665"/>
        <v>0</v>
      </c>
      <c r="BF1261" s="143">
        <f t="shared" si="666"/>
        <v>0</v>
      </c>
      <c r="BG1261" s="144">
        <f t="shared" si="667"/>
        <v>0</v>
      </c>
      <c r="BH1261" s="144">
        <f t="shared" si="668"/>
        <v>0</v>
      </c>
      <c r="BI1261" s="144">
        <f t="shared" si="669"/>
        <v>0</v>
      </c>
      <c r="BJ1261" s="144">
        <f t="shared" si="670"/>
        <v>0</v>
      </c>
      <c r="BK1261" s="144">
        <f t="shared" si="671"/>
        <v>0</v>
      </c>
      <c r="BL1261" s="144">
        <f t="shared" si="672"/>
        <v>0</v>
      </c>
      <c r="BM1261" s="145">
        <f t="shared" si="673"/>
        <v>0</v>
      </c>
      <c r="BN1261" s="124"/>
      <c r="BO1261" s="124"/>
      <c r="BP1261" s="124"/>
      <c r="BQ1261" s="124"/>
      <c r="BR1261" s="124"/>
      <c r="BS1261" s="124"/>
      <c r="BT1261" s="124"/>
      <c r="BU1261" s="124"/>
      <c r="BV1261" s="130"/>
      <c r="BW1261" s="130"/>
      <c r="BX1261" s="130"/>
      <c r="BY1261" s="130"/>
      <c r="BZ1261" s="130"/>
      <c r="CA1261" s="130"/>
      <c r="CB1261" s="130"/>
      <c r="CC1261" s="130"/>
      <c r="CD1261" s="130"/>
      <c r="CE1261" s="130"/>
      <c r="CF1261" s="130"/>
      <c r="CG1261" s="130"/>
      <c r="CH1261" s="130"/>
      <c r="CI1261" s="130"/>
      <c r="CJ1261" s="130"/>
      <c r="CM1261" s="159">
        <f t="shared" si="674"/>
        <v>0</v>
      </c>
      <c r="CN1261" s="160">
        <f t="shared" si="675"/>
        <v>0</v>
      </c>
      <c r="CO1261" s="160">
        <f t="shared" si="676"/>
        <v>0</v>
      </c>
      <c r="CP1261" s="160">
        <f t="shared" si="677"/>
        <v>0</v>
      </c>
      <c r="CQ1261" s="160">
        <f t="shared" si="678"/>
        <v>0</v>
      </c>
      <c r="CR1261" s="160" t="str">
        <f t="shared" si="679"/>
        <v/>
      </c>
      <c r="CS1261" s="160" t="str">
        <f t="shared" si="680"/>
        <v/>
      </c>
      <c r="CT1261" s="160" t="str">
        <f t="shared" si="681"/>
        <v/>
      </c>
      <c r="CU1261" s="162" t="str">
        <f t="shared" si="682"/>
        <v/>
      </c>
      <c r="CV1261" s="162" t="str">
        <f t="shared" si="683"/>
        <v/>
      </c>
      <c r="CW1261" s="162" t="str">
        <f t="shared" si="684"/>
        <v/>
      </c>
      <c r="CX1261" s="162" t="str">
        <f t="shared" si="685"/>
        <v/>
      </c>
      <c r="CY1261" s="162" t="str">
        <f t="shared" si="686"/>
        <v/>
      </c>
      <c r="CZ1261" s="162" t="str">
        <f t="shared" si="687"/>
        <v/>
      </c>
      <c r="DA1261" s="163" t="str">
        <f t="shared" si="688"/>
        <v/>
      </c>
    </row>
    <row r="1262" spans="1:105" ht="16.5" x14ac:dyDescent="0.3">
      <c r="A1262" s="135"/>
      <c r="B1262" s="136"/>
      <c r="C1262" s="136"/>
      <c r="D1262" s="137"/>
      <c r="E1262" s="176"/>
      <c r="F1262" s="182"/>
      <c r="G1262" s="183"/>
      <c r="H1262" s="183"/>
      <c r="I1262" s="183"/>
      <c r="J1262" s="183"/>
      <c r="K1262" s="183"/>
      <c r="L1262" s="183"/>
      <c r="M1262" s="186"/>
      <c r="N1262" s="182"/>
      <c r="O1262" s="184"/>
      <c r="P1262" s="178"/>
      <c r="Q1262" s="118">
        <f t="shared" si="657"/>
        <v>0</v>
      </c>
      <c r="R1262" s="3"/>
      <c r="S1262" s="3"/>
      <c r="T1262" s="4"/>
      <c r="U1262" s="4"/>
      <c r="V1262" s="99">
        <f t="shared" si="658"/>
        <v>0</v>
      </c>
      <c r="W1262" s="161"/>
      <c r="X1262" s="138"/>
      <c r="AH1262" s="158" t="str">
        <f t="array" ref="AH1262">IF(OR(AH$1=0, $A1262=""),"",SQRT((_xlfn.XLOOKUP(AH$1,$Z$2:$Z$16,$AA$2:$AA$16)-$T1262)^2+(_xlfn.XLOOKUP(AH$1,$Z$2:$Z$16,$AB$2:$AB$16)-$U1262)^2+(_xlfn.XLOOKUP(AH$1,$Z$2:$Z$16,$AC$2:$AC$16-$V1262)^2)))</f>
        <v/>
      </c>
      <c r="AI1262" s="140" t="str">
        <f t="array" ref="AI1262">IF(OR(AI$1=0, $A1262=""),"",SQRT((_xlfn.XLOOKUP(AI$1,$Z$2:$Z$16,$AA$2:$AA$16)-$T1262)^2+(_xlfn.XLOOKUP(AI$1,$Z$2:$Z$16,$AB$2:$AB$16)-$U1262)^2+(_xlfn.XLOOKUP(AI$1,$Z$2:$Z$16,$AC$2:$AC$16-$V1262)^2)))</f>
        <v/>
      </c>
      <c r="AJ1262" s="140" t="str">
        <f t="array" ref="AJ1262">IF(OR(AJ$1=0, $A1262=""),"",SQRT((_xlfn.XLOOKUP(AJ$1,$Z$2:$Z$16,$AA$2:$AA$16)-$T1262)^2+(_xlfn.XLOOKUP(AJ$1,$Z$2:$Z$16,$AB$2:$AB$16)-$U1262)^2+(_xlfn.XLOOKUP(AJ$1,$Z$2:$Z$16,$AC$2:$AC$16-$V1262)^2)))</f>
        <v/>
      </c>
      <c r="AK1262" s="140" t="str">
        <f t="array" ref="AK1262">IF(OR(AK$1=0, $A1262=""),"",SQRT((_xlfn.XLOOKUP(AK$1,$Z$2:$Z$16,$AA$2:$AA$16)-$T1262)^2+(_xlfn.XLOOKUP(AK$1,$Z$2:$Z$16,$AB$2:$AB$16)-$U1262)^2+(_xlfn.XLOOKUP(AK$1,$Z$2:$Z$16,$AC$2:$AC$16-$V1262)^2)))</f>
        <v/>
      </c>
      <c r="AL1262" s="140" t="str">
        <f t="array" ref="AL1262">IF(OR(AL$1=0, $A1262=""),"",SQRT((_xlfn.XLOOKUP(AL$1,$Z$2:$Z$16,$AA$2:$AA$16)-$T1262)^2+(_xlfn.XLOOKUP(AL$1,$Z$2:$Z$16,$AB$2:$AB$16)-$U1262)^2+(_xlfn.XLOOKUP(AL$1,$Z$2:$Z$16,$AC$2:$AC$16-$V1262)^2)))</f>
        <v/>
      </c>
      <c r="AM1262" s="140" t="str">
        <f t="array" ref="AM1262">IF(OR(AM$1=0, $A1262=""),"",SQRT((_xlfn.XLOOKUP(AM$1,$Z$2:$Z$16,$AA$2:$AA$16)-$T1262)^2+(_xlfn.XLOOKUP(AM$1,$Z$2:$Z$16,$AB$2:$AB$16)-$U1262)^2+(_xlfn.XLOOKUP(AM$1,$Z$2:$Z$16,$AC$2:$AC$16-$V1262)^2)))</f>
        <v/>
      </c>
      <c r="AN1262" s="140" t="str">
        <f t="array" ref="AN1262">IF(OR(AN$1=0, $A1262=""),"",SQRT((_xlfn.XLOOKUP(AN$1,$Z$2:$Z$16,$AA$2:$AA$16)-$T1262)^2+(_xlfn.XLOOKUP(AN$1,$Z$2:$Z$16,$AB$2:$AB$16)-$U1262)^2+(_xlfn.XLOOKUP(AN$1,$Z$2:$Z$16,$AC$2:$AC$16-$V1262)^2)))</f>
        <v/>
      </c>
      <c r="AO1262" s="140" t="str">
        <f t="array" ref="AO1262">IF(OR(AO$1=0, $A1262=""),"",SQRT((_xlfn.XLOOKUP(AO$1,$Z$2:$Z$16,$AA$2:$AA$16)-$T1262)^2+(_xlfn.XLOOKUP(AO$1,$Z$2:$Z$16,$AB$2:$AB$16)-$U1262)^2+(_xlfn.XLOOKUP(AO$1,$Z$2:$Z$16,$AC$2:$AC$16-$V1262)^2)))</f>
        <v/>
      </c>
      <c r="AP1262" s="141" t="str">
        <f t="array" ref="AP1262">IF(OR(AP$1=0, $A1262=""),"",SQRT((_xlfn.XLOOKUP(AP$1,$Z$2:$Z$16,$AA$2:$AA$16)-$T1262)^2+(_xlfn.XLOOKUP(AP$1,$Z$2:$Z$16,$AB$2:$AB$16)-$U1262)^2+(_xlfn.XLOOKUP(AP$1,$Z$2:$Z$16,$AC$2:$AC$16-$V1262)^2)))</f>
        <v/>
      </c>
      <c r="AQ1262" s="141" t="str">
        <f t="array" ref="AQ1262">IF(OR(AQ$1=0, $A1262=""),"",SQRT((_xlfn.XLOOKUP(AQ$1,$Z$2:$Z$16,$AA$2:$AA$16)-$T1262)^2+(_xlfn.XLOOKUP(AQ$1,$Z$2:$Z$16,$AB$2:$AB$16)-$U1262)^2+(_xlfn.XLOOKUP(AQ$1,$Z$2:$Z$16,$AC$2:$AC$16-$V1262)^2)))</f>
        <v/>
      </c>
      <c r="AR1262" s="141" t="str">
        <f t="array" ref="AR1262">IF(OR(AR$1=0, $A1262=""),"",SQRT((_xlfn.XLOOKUP(AR$1,$Z$2:$Z$16,$AA$2:$AA$16)-$T1262)^2+(_xlfn.XLOOKUP(AR$1,$Z$2:$Z$16,$AB$2:$AB$16)-$U1262)^2+(_xlfn.XLOOKUP(AR$1,$Z$2:$Z$16,$AC$2:$AC$16-$V1262)^2)))</f>
        <v/>
      </c>
      <c r="AS1262" s="141" t="str">
        <f t="array" ref="AS1262">IF(OR(AS$1=0, $A1262=""),"",SQRT((_xlfn.XLOOKUP(AS$1,$Z$2:$Z$16,$AA$2:$AA$16)-$T1262)^2+(_xlfn.XLOOKUP(AS$1,$Z$2:$Z$16,$AB$2:$AB$16)-$U1262)^2+(_xlfn.XLOOKUP(AS$1,$Z$2:$Z$16,$AC$2:$AC$16-$V1262)^2)))</f>
        <v/>
      </c>
      <c r="AT1262" s="141" t="str">
        <f t="array" ref="AT1262">IF(OR(AT$1=0, $A1262=""),"",SQRT((_xlfn.XLOOKUP(AT$1,$Z$2:$Z$16,$AA$2:$AA$16)-$T1262)^2+(_xlfn.XLOOKUP(AT$1,$Z$2:$Z$16,$AB$2:$AB$16)-$U1262)^2+(_xlfn.XLOOKUP(AT$1,$Z$2:$Z$16,$AC$2:$AC$16-$V1262)^2)))</f>
        <v/>
      </c>
      <c r="AU1262" s="141" t="str">
        <f t="array" ref="AU1262">IF(OR(AU$1=0, $A1262=""),"",SQRT((_xlfn.XLOOKUP(AU$1,$Z$2:$Z$16,$AA$2:$AA$16)-$T1262)^2+(_xlfn.XLOOKUP(AU$1,$Z$2:$Z$16,$AB$2:$AB$16)-$U1262)^2+(_xlfn.XLOOKUP(AU$1,$Z$2:$Z$16,$AC$2:$AC$16-$V1262)^2)))</f>
        <v/>
      </c>
      <c r="AV1262" s="142" t="str">
        <f t="array" ref="AV1262">IF(OR(AV$1=0, $A1262=""),"",SQRT((_xlfn.XLOOKUP(AV$1,$Z$2:$Z$16,$AA$2:$AA$16)-$T1262)^2+(_xlfn.XLOOKUP(AV$1,$Z$2:$Z$16,$AB$2:$AB$16)-$U1262)^2+(_xlfn.XLOOKUP(AV$1,$Z$2:$Z$16,$AC$2:$AC$16-$V1262)^2)))</f>
        <v/>
      </c>
      <c r="AW1262" s="124"/>
      <c r="AX1262" s="124"/>
      <c r="AY1262" s="125">
        <f t="shared" si="659"/>
        <v>0</v>
      </c>
      <c r="AZ1262" s="143">
        <f t="shared" si="660"/>
        <v>0</v>
      </c>
      <c r="BA1262" s="143">
        <f t="shared" si="661"/>
        <v>0</v>
      </c>
      <c r="BB1262" s="143">
        <f t="shared" si="662"/>
        <v>0</v>
      </c>
      <c r="BC1262" s="143">
        <f t="shared" si="663"/>
        <v>0</v>
      </c>
      <c r="BD1262" s="143">
        <f t="shared" si="664"/>
        <v>0</v>
      </c>
      <c r="BE1262" s="143">
        <f t="shared" si="665"/>
        <v>0</v>
      </c>
      <c r="BF1262" s="143">
        <f t="shared" si="666"/>
        <v>0</v>
      </c>
      <c r="BG1262" s="144">
        <f t="shared" si="667"/>
        <v>0</v>
      </c>
      <c r="BH1262" s="144">
        <f t="shared" si="668"/>
        <v>0</v>
      </c>
      <c r="BI1262" s="144">
        <f t="shared" si="669"/>
        <v>0</v>
      </c>
      <c r="BJ1262" s="144">
        <f t="shared" si="670"/>
        <v>0</v>
      </c>
      <c r="BK1262" s="144">
        <f t="shared" si="671"/>
        <v>0</v>
      </c>
      <c r="BL1262" s="144">
        <f t="shared" si="672"/>
        <v>0</v>
      </c>
      <c r="BM1262" s="145">
        <f t="shared" si="673"/>
        <v>0</v>
      </c>
      <c r="BN1262" s="124"/>
      <c r="BO1262" s="124"/>
      <c r="BP1262" s="124"/>
      <c r="BQ1262" s="124"/>
      <c r="BR1262" s="124"/>
      <c r="BS1262" s="124"/>
      <c r="BT1262" s="124"/>
      <c r="BU1262" s="124"/>
      <c r="BV1262" s="130"/>
      <c r="BW1262" s="130"/>
      <c r="BX1262" s="130"/>
      <c r="BY1262" s="130"/>
      <c r="BZ1262" s="130"/>
      <c r="CA1262" s="130"/>
      <c r="CB1262" s="130"/>
      <c r="CC1262" s="130"/>
      <c r="CD1262" s="130"/>
      <c r="CE1262" s="130"/>
      <c r="CF1262" s="130"/>
      <c r="CG1262" s="130"/>
      <c r="CH1262" s="130"/>
      <c r="CI1262" s="130"/>
      <c r="CJ1262" s="130"/>
      <c r="CM1262" s="159">
        <f t="shared" si="674"/>
        <v>0</v>
      </c>
      <c r="CN1262" s="160">
        <f t="shared" si="675"/>
        <v>0</v>
      </c>
      <c r="CO1262" s="160">
        <f t="shared" si="676"/>
        <v>0</v>
      </c>
      <c r="CP1262" s="160">
        <f t="shared" si="677"/>
        <v>0</v>
      </c>
      <c r="CQ1262" s="160">
        <f t="shared" si="678"/>
        <v>0</v>
      </c>
      <c r="CR1262" s="160" t="str">
        <f t="shared" si="679"/>
        <v/>
      </c>
      <c r="CS1262" s="160" t="str">
        <f t="shared" si="680"/>
        <v/>
      </c>
      <c r="CT1262" s="160" t="str">
        <f t="shared" si="681"/>
        <v/>
      </c>
      <c r="CU1262" s="162" t="str">
        <f t="shared" si="682"/>
        <v/>
      </c>
      <c r="CV1262" s="162" t="str">
        <f t="shared" si="683"/>
        <v/>
      </c>
      <c r="CW1262" s="162" t="str">
        <f t="shared" si="684"/>
        <v/>
      </c>
      <c r="CX1262" s="162" t="str">
        <f t="shared" si="685"/>
        <v/>
      </c>
      <c r="CY1262" s="162" t="str">
        <f t="shared" si="686"/>
        <v/>
      </c>
      <c r="CZ1262" s="162" t="str">
        <f t="shared" si="687"/>
        <v/>
      </c>
      <c r="DA1262" s="163" t="str">
        <f t="shared" si="688"/>
        <v/>
      </c>
    </row>
    <row r="1263" spans="1:105" ht="16.5" x14ac:dyDescent="0.3">
      <c r="A1263" s="135"/>
      <c r="B1263" s="136"/>
      <c r="C1263" s="136"/>
      <c r="D1263" s="137"/>
      <c r="E1263" s="176"/>
      <c r="F1263" s="182"/>
      <c r="G1263" s="183"/>
      <c r="H1263" s="183"/>
      <c r="I1263" s="183"/>
      <c r="J1263" s="183"/>
      <c r="K1263" s="183"/>
      <c r="L1263" s="183"/>
      <c r="M1263" s="186"/>
      <c r="N1263" s="182"/>
      <c r="O1263" s="184"/>
      <c r="P1263" s="178"/>
      <c r="Q1263" s="118">
        <f t="shared" si="657"/>
        <v>0</v>
      </c>
      <c r="R1263" s="3"/>
      <c r="S1263" s="3"/>
      <c r="T1263" s="4"/>
      <c r="U1263" s="4"/>
      <c r="V1263" s="99">
        <f t="shared" si="658"/>
        <v>0</v>
      </c>
      <c r="W1263" s="161"/>
      <c r="X1263" s="138"/>
      <c r="AH1263" s="158" t="str">
        <f t="array" ref="AH1263">IF(OR(AH$1=0, $A1263=""),"",SQRT((_xlfn.XLOOKUP(AH$1,$Z$2:$Z$16,$AA$2:$AA$16)-$T1263)^2+(_xlfn.XLOOKUP(AH$1,$Z$2:$Z$16,$AB$2:$AB$16)-$U1263)^2+(_xlfn.XLOOKUP(AH$1,$Z$2:$Z$16,$AC$2:$AC$16-$V1263)^2)))</f>
        <v/>
      </c>
      <c r="AI1263" s="140" t="str">
        <f t="array" ref="AI1263">IF(OR(AI$1=0, $A1263=""),"",SQRT((_xlfn.XLOOKUP(AI$1,$Z$2:$Z$16,$AA$2:$AA$16)-$T1263)^2+(_xlfn.XLOOKUP(AI$1,$Z$2:$Z$16,$AB$2:$AB$16)-$U1263)^2+(_xlfn.XLOOKUP(AI$1,$Z$2:$Z$16,$AC$2:$AC$16-$V1263)^2)))</f>
        <v/>
      </c>
      <c r="AJ1263" s="140" t="str">
        <f t="array" ref="AJ1263">IF(OR(AJ$1=0, $A1263=""),"",SQRT((_xlfn.XLOOKUP(AJ$1,$Z$2:$Z$16,$AA$2:$AA$16)-$T1263)^2+(_xlfn.XLOOKUP(AJ$1,$Z$2:$Z$16,$AB$2:$AB$16)-$U1263)^2+(_xlfn.XLOOKUP(AJ$1,$Z$2:$Z$16,$AC$2:$AC$16-$V1263)^2)))</f>
        <v/>
      </c>
      <c r="AK1263" s="140" t="str">
        <f t="array" ref="AK1263">IF(OR(AK$1=0, $A1263=""),"",SQRT((_xlfn.XLOOKUP(AK$1,$Z$2:$Z$16,$AA$2:$AA$16)-$T1263)^2+(_xlfn.XLOOKUP(AK$1,$Z$2:$Z$16,$AB$2:$AB$16)-$U1263)^2+(_xlfn.XLOOKUP(AK$1,$Z$2:$Z$16,$AC$2:$AC$16-$V1263)^2)))</f>
        <v/>
      </c>
      <c r="AL1263" s="140" t="str">
        <f t="array" ref="AL1263">IF(OR(AL$1=0, $A1263=""),"",SQRT((_xlfn.XLOOKUP(AL$1,$Z$2:$Z$16,$AA$2:$AA$16)-$T1263)^2+(_xlfn.XLOOKUP(AL$1,$Z$2:$Z$16,$AB$2:$AB$16)-$U1263)^2+(_xlfn.XLOOKUP(AL$1,$Z$2:$Z$16,$AC$2:$AC$16-$V1263)^2)))</f>
        <v/>
      </c>
      <c r="AM1263" s="140" t="str">
        <f t="array" ref="AM1263">IF(OR(AM$1=0, $A1263=""),"",SQRT((_xlfn.XLOOKUP(AM$1,$Z$2:$Z$16,$AA$2:$AA$16)-$T1263)^2+(_xlfn.XLOOKUP(AM$1,$Z$2:$Z$16,$AB$2:$AB$16)-$U1263)^2+(_xlfn.XLOOKUP(AM$1,$Z$2:$Z$16,$AC$2:$AC$16-$V1263)^2)))</f>
        <v/>
      </c>
      <c r="AN1263" s="140" t="str">
        <f t="array" ref="AN1263">IF(OR(AN$1=0, $A1263=""),"",SQRT((_xlfn.XLOOKUP(AN$1,$Z$2:$Z$16,$AA$2:$AA$16)-$T1263)^2+(_xlfn.XLOOKUP(AN$1,$Z$2:$Z$16,$AB$2:$AB$16)-$U1263)^2+(_xlfn.XLOOKUP(AN$1,$Z$2:$Z$16,$AC$2:$AC$16-$V1263)^2)))</f>
        <v/>
      </c>
      <c r="AO1263" s="140" t="str">
        <f t="array" ref="AO1263">IF(OR(AO$1=0, $A1263=""),"",SQRT((_xlfn.XLOOKUP(AO$1,$Z$2:$Z$16,$AA$2:$AA$16)-$T1263)^2+(_xlfn.XLOOKUP(AO$1,$Z$2:$Z$16,$AB$2:$AB$16)-$U1263)^2+(_xlfn.XLOOKUP(AO$1,$Z$2:$Z$16,$AC$2:$AC$16-$V1263)^2)))</f>
        <v/>
      </c>
      <c r="AP1263" s="141" t="str">
        <f t="array" ref="AP1263">IF(OR(AP$1=0, $A1263=""),"",SQRT((_xlfn.XLOOKUP(AP$1,$Z$2:$Z$16,$AA$2:$AA$16)-$T1263)^2+(_xlfn.XLOOKUP(AP$1,$Z$2:$Z$16,$AB$2:$AB$16)-$U1263)^2+(_xlfn.XLOOKUP(AP$1,$Z$2:$Z$16,$AC$2:$AC$16-$V1263)^2)))</f>
        <v/>
      </c>
      <c r="AQ1263" s="141" t="str">
        <f t="array" ref="AQ1263">IF(OR(AQ$1=0, $A1263=""),"",SQRT((_xlfn.XLOOKUP(AQ$1,$Z$2:$Z$16,$AA$2:$AA$16)-$T1263)^2+(_xlfn.XLOOKUP(AQ$1,$Z$2:$Z$16,$AB$2:$AB$16)-$U1263)^2+(_xlfn.XLOOKUP(AQ$1,$Z$2:$Z$16,$AC$2:$AC$16-$V1263)^2)))</f>
        <v/>
      </c>
      <c r="AR1263" s="141" t="str">
        <f t="array" ref="AR1263">IF(OR(AR$1=0, $A1263=""),"",SQRT((_xlfn.XLOOKUP(AR$1,$Z$2:$Z$16,$AA$2:$AA$16)-$T1263)^2+(_xlfn.XLOOKUP(AR$1,$Z$2:$Z$16,$AB$2:$AB$16)-$U1263)^2+(_xlfn.XLOOKUP(AR$1,$Z$2:$Z$16,$AC$2:$AC$16-$V1263)^2)))</f>
        <v/>
      </c>
      <c r="AS1263" s="141" t="str">
        <f t="array" ref="AS1263">IF(OR(AS$1=0, $A1263=""),"",SQRT((_xlfn.XLOOKUP(AS$1,$Z$2:$Z$16,$AA$2:$AA$16)-$T1263)^2+(_xlfn.XLOOKUP(AS$1,$Z$2:$Z$16,$AB$2:$AB$16)-$U1263)^2+(_xlfn.XLOOKUP(AS$1,$Z$2:$Z$16,$AC$2:$AC$16-$V1263)^2)))</f>
        <v/>
      </c>
      <c r="AT1263" s="141" t="str">
        <f t="array" ref="AT1263">IF(OR(AT$1=0, $A1263=""),"",SQRT((_xlfn.XLOOKUP(AT$1,$Z$2:$Z$16,$AA$2:$AA$16)-$T1263)^2+(_xlfn.XLOOKUP(AT$1,$Z$2:$Z$16,$AB$2:$AB$16)-$U1263)^2+(_xlfn.XLOOKUP(AT$1,$Z$2:$Z$16,$AC$2:$AC$16-$V1263)^2)))</f>
        <v/>
      </c>
      <c r="AU1263" s="141" t="str">
        <f t="array" ref="AU1263">IF(OR(AU$1=0, $A1263=""),"",SQRT((_xlfn.XLOOKUP(AU$1,$Z$2:$Z$16,$AA$2:$AA$16)-$T1263)^2+(_xlfn.XLOOKUP(AU$1,$Z$2:$Z$16,$AB$2:$AB$16)-$U1263)^2+(_xlfn.XLOOKUP(AU$1,$Z$2:$Z$16,$AC$2:$AC$16-$V1263)^2)))</f>
        <v/>
      </c>
      <c r="AV1263" s="142" t="str">
        <f t="array" ref="AV1263">IF(OR(AV$1=0, $A1263=""),"",SQRT((_xlfn.XLOOKUP(AV$1,$Z$2:$Z$16,$AA$2:$AA$16)-$T1263)^2+(_xlfn.XLOOKUP(AV$1,$Z$2:$Z$16,$AB$2:$AB$16)-$U1263)^2+(_xlfn.XLOOKUP(AV$1,$Z$2:$Z$16,$AC$2:$AC$16-$V1263)^2)))</f>
        <v/>
      </c>
      <c r="AW1263" s="124"/>
      <c r="AX1263" s="124"/>
      <c r="AY1263" s="125">
        <f t="shared" si="659"/>
        <v>0</v>
      </c>
      <c r="AZ1263" s="143">
        <f t="shared" si="660"/>
        <v>0</v>
      </c>
      <c r="BA1263" s="143">
        <f t="shared" si="661"/>
        <v>0</v>
      </c>
      <c r="BB1263" s="143">
        <f t="shared" si="662"/>
        <v>0</v>
      </c>
      <c r="BC1263" s="143">
        <f t="shared" si="663"/>
        <v>0</v>
      </c>
      <c r="BD1263" s="143">
        <f t="shared" si="664"/>
        <v>0</v>
      </c>
      <c r="BE1263" s="143">
        <f t="shared" si="665"/>
        <v>0</v>
      </c>
      <c r="BF1263" s="143">
        <f t="shared" si="666"/>
        <v>0</v>
      </c>
      <c r="BG1263" s="144">
        <f t="shared" si="667"/>
        <v>0</v>
      </c>
      <c r="BH1263" s="144">
        <f t="shared" si="668"/>
        <v>0</v>
      </c>
      <c r="BI1263" s="144">
        <f t="shared" si="669"/>
        <v>0</v>
      </c>
      <c r="BJ1263" s="144">
        <f t="shared" si="670"/>
        <v>0</v>
      </c>
      <c r="BK1263" s="144">
        <f t="shared" si="671"/>
        <v>0</v>
      </c>
      <c r="BL1263" s="144">
        <f t="shared" si="672"/>
        <v>0</v>
      </c>
      <c r="BM1263" s="145">
        <f t="shared" si="673"/>
        <v>0</v>
      </c>
      <c r="BN1263" s="124"/>
      <c r="BO1263" s="124"/>
      <c r="BP1263" s="124"/>
      <c r="BQ1263" s="124"/>
      <c r="BR1263" s="124"/>
      <c r="BS1263" s="124"/>
      <c r="BT1263" s="124"/>
      <c r="BU1263" s="124"/>
      <c r="BV1263" s="130"/>
      <c r="BW1263" s="130"/>
      <c r="BX1263" s="130"/>
      <c r="BY1263" s="130"/>
      <c r="BZ1263" s="130"/>
      <c r="CA1263" s="130"/>
      <c r="CB1263" s="130"/>
      <c r="CC1263" s="130"/>
      <c r="CD1263" s="130"/>
      <c r="CE1263" s="130"/>
      <c r="CF1263" s="130"/>
      <c r="CG1263" s="130"/>
      <c r="CH1263" s="130"/>
      <c r="CI1263" s="130"/>
      <c r="CJ1263" s="130"/>
      <c r="CM1263" s="159">
        <f t="shared" si="674"/>
        <v>0</v>
      </c>
      <c r="CN1263" s="160">
        <f t="shared" si="675"/>
        <v>0</v>
      </c>
      <c r="CO1263" s="160">
        <f t="shared" si="676"/>
        <v>0</v>
      </c>
      <c r="CP1263" s="160">
        <f t="shared" si="677"/>
        <v>0</v>
      </c>
      <c r="CQ1263" s="160">
        <f t="shared" si="678"/>
        <v>0</v>
      </c>
      <c r="CR1263" s="160" t="str">
        <f t="shared" si="679"/>
        <v/>
      </c>
      <c r="CS1263" s="160" t="str">
        <f t="shared" si="680"/>
        <v/>
      </c>
      <c r="CT1263" s="160" t="str">
        <f t="shared" si="681"/>
        <v/>
      </c>
      <c r="CU1263" s="162" t="str">
        <f t="shared" si="682"/>
        <v/>
      </c>
      <c r="CV1263" s="162" t="str">
        <f t="shared" si="683"/>
        <v/>
      </c>
      <c r="CW1263" s="162" t="str">
        <f t="shared" si="684"/>
        <v/>
      </c>
      <c r="CX1263" s="162" t="str">
        <f t="shared" si="685"/>
        <v/>
      </c>
      <c r="CY1263" s="162" t="str">
        <f t="shared" si="686"/>
        <v/>
      </c>
      <c r="CZ1263" s="162" t="str">
        <f t="shared" si="687"/>
        <v/>
      </c>
      <c r="DA1263" s="163" t="str">
        <f t="shared" si="688"/>
        <v/>
      </c>
    </row>
    <row r="1264" spans="1:105" ht="16.5" x14ac:dyDescent="0.3">
      <c r="A1264" s="135"/>
      <c r="B1264" s="136"/>
      <c r="C1264" s="136"/>
      <c r="D1264" s="137"/>
      <c r="E1264" s="176"/>
      <c r="F1264" s="182"/>
      <c r="G1264" s="183"/>
      <c r="H1264" s="183"/>
      <c r="I1264" s="183"/>
      <c r="J1264" s="183"/>
      <c r="K1264" s="183"/>
      <c r="L1264" s="183"/>
      <c r="M1264" s="186"/>
      <c r="N1264" s="182"/>
      <c r="O1264" s="184"/>
      <c r="P1264" s="178"/>
      <c r="Q1264" s="118">
        <f t="shared" si="657"/>
        <v>0</v>
      </c>
      <c r="R1264" s="3"/>
      <c r="S1264" s="3"/>
      <c r="T1264" s="4"/>
      <c r="U1264" s="4"/>
      <c r="V1264" s="99">
        <f t="shared" si="658"/>
        <v>0</v>
      </c>
      <c r="W1264" s="161"/>
      <c r="X1264" s="138"/>
      <c r="AH1264" s="158" t="str">
        <f t="array" ref="AH1264">IF(OR(AH$1=0, $A1264=""),"",SQRT((_xlfn.XLOOKUP(AH$1,$Z$2:$Z$16,$AA$2:$AA$16)-$T1264)^2+(_xlfn.XLOOKUP(AH$1,$Z$2:$Z$16,$AB$2:$AB$16)-$U1264)^2+(_xlfn.XLOOKUP(AH$1,$Z$2:$Z$16,$AC$2:$AC$16-$V1264)^2)))</f>
        <v/>
      </c>
      <c r="AI1264" s="140" t="str">
        <f t="array" ref="AI1264">IF(OR(AI$1=0, $A1264=""),"",SQRT((_xlfn.XLOOKUP(AI$1,$Z$2:$Z$16,$AA$2:$AA$16)-$T1264)^2+(_xlfn.XLOOKUP(AI$1,$Z$2:$Z$16,$AB$2:$AB$16)-$U1264)^2+(_xlfn.XLOOKUP(AI$1,$Z$2:$Z$16,$AC$2:$AC$16-$V1264)^2)))</f>
        <v/>
      </c>
      <c r="AJ1264" s="140" t="str">
        <f t="array" ref="AJ1264">IF(OR(AJ$1=0, $A1264=""),"",SQRT((_xlfn.XLOOKUP(AJ$1,$Z$2:$Z$16,$AA$2:$AA$16)-$T1264)^2+(_xlfn.XLOOKUP(AJ$1,$Z$2:$Z$16,$AB$2:$AB$16)-$U1264)^2+(_xlfn.XLOOKUP(AJ$1,$Z$2:$Z$16,$AC$2:$AC$16-$V1264)^2)))</f>
        <v/>
      </c>
      <c r="AK1264" s="140" t="str">
        <f t="array" ref="AK1264">IF(OR(AK$1=0, $A1264=""),"",SQRT((_xlfn.XLOOKUP(AK$1,$Z$2:$Z$16,$AA$2:$AA$16)-$T1264)^2+(_xlfn.XLOOKUP(AK$1,$Z$2:$Z$16,$AB$2:$AB$16)-$U1264)^2+(_xlfn.XLOOKUP(AK$1,$Z$2:$Z$16,$AC$2:$AC$16-$V1264)^2)))</f>
        <v/>
      </c>
      <c r="AL1264" s="140" t="str">
        <f t="array" ref="AL1264">IF(OR(AL$1=0, $A1264=""),"",SQRT((_xlfn.XLOOKUP(AL$1,$Z$2:$Z$16,$AA$2:$AA$16)-$T1264)^2+(_xlfn.XLOOKUP(AL$1,$Z$2:$Z$16,$AB$2:$AB$16)-$U1264)^2+(_xlfn.XLOOKUP(AL$1,$Z$2:$Z$16,$AC$2:$AC$16-$V1264)^2)))</f>
        <v/>
      </c>
      <c r="AM1264" s="140" t="str">
        <f t="array" ref="AM1264">IF(OR(AM$1=0, $A1264=""),"",SQRT((_xlfn.XLOOKUP(AM$1,$Z$2:$Z$16,$AA$2:$AA$16)-$T1264)^2+(_xlfn.XLOOKUP(AM$1,$Z$2:$Z$16,$AB$2:$AB$16)-$U1264)^2+(_xlfn.XLOOKUP(AM$1,$Z$2:$Z$16,$AC$2:$AC$16-$V1264)^2)))</f>
        <v/>
      </c>
      <c r="AN1264" s="140" t="str">
        <f t="array" ref="AN1264">IF(OR(AN$1=0, $A1264=""),"",SQRT((_xlfn.XLOOKUP(AN$1,$Z$2:$Z$16,$AA$2:$AA$16)-$T1264)^2+(_xlfn.XLOOKUP(AN$1,$Z$2:$Z$16,$AB$2:$AB$16)-$U1264)^2+(_xlfn.XLOOKUP(AN$1,$Z$2:$Z$16,$AC$2:$AC$16-$V1264)^2)))</f>
        <v/>
      </c>
      <c r="AO1264" s="140" t="str">
        <f t="array" ref="AO1264">IF(OR(AO$1=0, $A1264=""),"",SQRT((_xlfn.XLOOKUP(AO$1,$Z$2:$Z$16,$AA$2:$AA$16)-$T1264)^2+(_xlfn.XLOOKUP(AO$1,$Z$2:$Z$16,$AB$2:$AB$16)-$U1264)^2+(_xlfn.XLOOKUP(AO$1,$Z$2:$Z$16,$AC$2:$AC$16-$V1264)^2)))</f>
        <v/>
      </c>
      <c r="AP1264" s="141" t="str">
        <f t="array" ref="AP1264">IF(OR(AP$1=0, $A1264=""),"",SQRT((_xlfn.XLOOKUP(AP$1,$Z$2:$Z$16,$AA$2:$AA$16)-$T1264)^2+(_xlfn.XLOOKUP(AP$1,$Z$2:$Z$16,$AB$2:$AB$16)-$U1264)^2+(_xlfn.XLOOKUP(AP$1,$Z$2:$Z$16,$AC$2:$AC$16-$V1264)^2)))</f>
        <v/>
      </c>
      <c r="AQ1264" s="141" t="str">
        <f t="array" ref="AQ1264">IF(OR(AQ$1=0, $A1264=""),"",SQRT((_xlfn.XLOOKUP(AQ$1,$Z$2:$Z$16,$AA$2:$AA$16)-$T1264)^2+(_xlfn.XLOOKUP(AQ$1,$Z$2:$Z$16,$AB$2:$AB$16)-$U1264)^2+(_xlfn.XLOOKUP(AQ$1,$Z$2:$Z$16,$AC$2:$AC$16-$V1264)^2)))</f>
        <v/>
      </c>
      <c r="AR1264" s="141" t="str">
        <f t="array" ref="AR1264">IF(OR(AR$1=0, $A1264=""),"",SQRT((_xlfn.XLOOKUP(AR$1,$Z$2:$Z$16,$AA$2:$AA$16)-$T1264)^2+(_xlfn.XLOOKUP(AR$1,$Z$2:$Z$16,$AB$2:$AB$16)-$U1264)^2+(_xlfn.XLOOKUP(AR$1,$Z$2:$Z$16,$AC$2:$AC$16-$V1264)^2)))</f>
        <v/>
      </c>
      <c r="AS1264" s="141" t="str">
        <f t="array" ref="AS1264">IF(OR(AS$1=0, $A1264=""),"",SQRT((_xlfn.XLOOKUP(AS$1,$Z$2:$Z$16,$AA$2:$AA$16)-$T1264)^2+(_xlfn.XLOOKUP(AS$1,$Z$2:$Z$16,$AB$2:$AB$16)-$U1264)^2+(_xlfn.XLOOKUP(AS$1,$Z$2:$Z$16,$AC$2:$AC$16-$V1264)^2)))</f>
        <v/>
      </c>
      <c r="AT1264" s="141" t="str">
        <f t="array" ref="AT1264">IF(OR(AT$1=0, $A1264=""),"",SQRT((_xlfn.XLOOKUP(AT$1,$Z$2:$Z$16,$AA$2:$AA$16)-$T1264)^2+(_xlfn.XLOOKUP(AT$1,$Z$2:$Z$16,$AB$2:$AB$16)-$U1264)^2+(_xlfn.XLOOKUP(AT$1,$Z$2:$Z$16,$AC$2:$AC$16-$V1264)^2)))</f>
        <v/>
      </c>
      <c r="AU1264" s="141" t="str">
        <f t="array" ref="AU1264">IF(OR(AU$1=0, $A1264=""),"",SQRT((_xlfn.XLOOKUP(AU$1,$Z$2:$Z$16,$AA$2:$AA$16)-$T1264)^2+(_xlfn.XLOOKUP(AU$1,$Z$2:$Z$16,$AB$2:$AB$16)-$U1264)^2+(_xlfn.XLOOKUP(AU$1,$Z$2:$Z$16,$AC$2:$AC$16-$V1264)^2)))</f>
        <v/>
      </c>
      <c r="AV1264" s="142" t="str">
        <f t="array" ref="AV1264">IF(OR(AV$1=0, $A1264=""),"",SQRT((_xlfn.XLOOKUP(AV$1,$Z$2:$Z$16,$AA$2:$AA$16)-$T1264)^2+(_xlfn.XLOOKUP(AV$1,$Z$2:$Z$16,$AB$2:$AB$16)-$U1264)^2+(_xlfn.XLOOKUP(AV$1,$Z$2:$Z$16,$AC$2:$AC$16-$V1264)^2)))</f>
        <v/>
      </c>
      <c r="AW1264" s="124"/>
      <c r="AX1264" s="124"/>
      <c r="AY1264" s="125">
        <f t="shared" si="659"/>
        <v>0</v>
      </c>
      <c r="AZ1264" s="143">
        <f t="shared" si="660"/>
        <v>0</v>
      </c>
      <c r="BA1264" s="143">
        <f t="shared" si="661"/>
        <v>0</v>
      </c>
      <c r="BB1264" s="143">
        <f t="shared" si="662"/>
        <v>0</v>
      </c>
      <c r="BC1264" s="143">
        <f t="shared" si="663"/>
        <v>0</v>
      </c>
      <c r="BD1264" s="143">
        <f t="shared" si="664"/>
        <v>0</v>
      </c>
      <c r="BE1264" s="143">
        <f t="shared" si="665"/>
        <v>0</v>
      </c>
      <c r="BF1264" s="143">
        <f t="shared" si="666"/>
        <v>0</v>
      </c>
      <c r="BG1264" s="144">
        <f t="shared" si="667"/>
        <v>0</v>
      </c>
      <c r="BH1264" s="144">
        <f t="shared" si="668"/>
        <v>0</v>
      </c>
      <c r="BI1264" s="144">
        <f t="shared" si="669"/>
        <v>0</v>
      </c>
      <c r="BJ1264" s="144">
        <f t="shared" si="670"/>
        <v>0</v>
      </c>
      <c r="BK1264" s="144">
        <f t="shared" si="671"/>
        <v>0</v>
      </c>
      <c r="BL1264" s="144">
        <f t="shared" si="672"/>
        <v>0</v>
      </c>
      <c r="BM1264" s="145">
        <f t="shared" si="673"/>
        <v>0</v>
      </c>
      <c r="BN1264" s="124"/>
      <c r="BO1264" s="124"/>
      <c r="BP1264" s="124"/>
      <c r="BQ1264" s="124"/>
      <c r="BR1264" s="124"/>
      <c r="BS1264" s="124"/>
      <c r="BT1264" s="124"/>
      <c r="BU1264" s="124"/>
      <c r="BV1264" s="130"/>
      <c r="BW1264" s="130"/>
      <c r="BX1264" s="130"/>
      <c r="BY1264" s="130"/>
      <c r="BZ1264" s="130"/>
      <c r="CA1264" s="130"/>
      <c r="CB1264" s="130"/>
      <c r="CC1264" s="130"/>
      <c r="CD1264" s="130"/>
      <c r="CE1264" s="130"/>
      <c r="CF1264" s="130"/>
      <c r="CG1264" s="130"/>
      <c r="CH1264" s="130"/>
      <c r="CI1264" s="130"/>
      <c r="CJ1264" s="130"/>
      <c r="CM1264" s="159">
        <f t="shared" si="674"/>
        <v>0</v>
      </c>
      <c r="CN1264" s="160">
        <f t="shared" si="675"/>
        <v>0</v>
      </c>
      <c r="CO1264" s="160">
        <f t="shared" si="676"/>
        <v>0</v>
      </c>
      <c r="CP1264" s="160">
        <f t="shared" si="677"/>
        <v>0</v>
      </c>
      <c r="CQ1264" s="160">
        <f t="shared" si="678"/>
        <v>0</v>
      </c>
      <c r="CR1264" s="160" t="str">
        <f t="shared" si="679"/>
        <v/>
      </c>
      <c r="CS1264" s="160" t="str">
        <f t="shared" si="680"/>
        <v/>
      </c>
      <c r="CT1264" s="160" t="str">
        <f t="shared" si="681"/>
        <v/>
      </c>
      <c r="CU1264" s="162" t="str">
        <f t="shared" si="682"/>
        <v/>
      </c>
      <c r="CV1264" s="162" t="str">
        <f t="shared" si="683"/>
        <v/>
      </c>
      <c r="CW1264" s="162" t="str">
        <f t="shared" si="684"/>
        <v/>
      </c>
      <c r="CX1264" s="162" t="str">
        <f t="shared" si="685"/>
        <v/>
      </c>
      <c r="CY1264" s="162" t="str">
        <f t="shared" si="686"/>
        <v/>
      </c>
      <c r="CZ1264" s="162" t="str">
        <f t="shared" si="687"/>
        <v/>
      </c>
      <c r="DA1264" s="163" t="str">
        <f t="shared" si="688"/>
        <v/>
      </c>
    </row>
    <row r="1265" spans="1:105" ht="16.5" x14ac:dyDescent="0.3">
      <c r="A1265" s="135"/>
      <c r="B1265" s="136"/>
      <c r="C1265" s="136"/>
      <c r="D1265" s="137"/>
      <c r="E1265" s="176"/>
      <c r="F1265" s="182"/>
      <c r="G1265" s="183"/>
      <c r="H1265" s="183"/>
      <c r="I1265" s="183"/>
      <c r="J1265" s="183"/>
      <c r="K1265" s="183"/>
      <c r="L1265" s="183"/>
      <c r="M1265" s="186"/>
      <c r="N1265" s="182"/>
      <c r="O1265" s="184"/>
      <c r="P1265" s="178"/>
      <c r="Q1265" s="118">
        <f t="shared" si="657"/>
        <v>0</v>
      </c>
      <c r="R1265" s="3"/>
      <c r="S1265" s="3"/>
      <c r="T1265" s="4"/>
      <c r="U1265" s="4"/>
      <c r="V1265" s="99">
        <f t="shared" si="658"/>
        <v>0</v>
      </c>
      <c r="W1265" s="161"/>
      <c r="X1265" s="138"/>
      <c r="AH1265" s="158" t="str">
        <f t="array" ref="AH1265">IF(OR(AH$1=0, $A1265=""),"",SQRT((_xlfn.XLOOKUP(AH$1,$Z$2:$Z$16,$AA$2:$AA$16)-$T1265)^2+(_xlfn.XLOOKUP(AH$1,$Z$2:$Z$16,$AB$2:$AB$16)-$U1265)^2+(_xlfn.XLOOKUP(AH$1,$Z$2:$Z$16,$AC$2:$AC$16-$V1265)^2)))</f>
        <v/>
      </c>
      <c r="AI1265" s="140" t="str">
        <f t="array" ref="AI1265">IF(OR(AI$1=0, $A1265=""),"",SQRT((_xlfn.XLOOKUP(AI$1,$Z$2:$Z$16,$AA$2:$AA$16)-$T1265)^2+(_xlfn.XLOOKUP(AI$1,$Z$2:$Z$16,$AB$2:$AB$16)-$U1265)^2+(_xlfn.XLOOKUP(AI$1,$Z$2:$Z$16,$AC$2:$AC$16-$V1265)^2)))</f>
        <v/>
      </c>
      <c r="AJ1265" s="140" t="str">
        <f t="array" ref="AJ1265">IF(OR(AJ$1=0, $A1265=""),"",SQRT((_xlfn.XLOOKUP(AJ$1,$Z$2:$Z$16,$AA$2:$AA$16)-$T1265)^2+(_xlfn.XLOOKUP(AJ$1,$Z$2:$Z$16,$AB$2:$AB$16)-$U1265)^2+(_xlfn.XLOOKUP(AJ$1,$Z$2:$Z$16,$AC$2:$AC$16-$V1265)^2)))</f>
        <v/>
      </c>
      <c r="AK1265" s="140" t="str">
        <f t="array" ref="AK1265">IF(OR(AK$1=0, $A1265=""),"",SQRT((_xlfn.XLOOKUP(AK$1,$Z$2:$Z$16,$AA$2:$AA$16)-$T1265)^2+(_xlfn.XLOOKUP(AK$1,$Z$2:$Z$16,$AB$2:$AB$16)-$U1265)^2+(_xlfn.XLOOKUP(AK$1,$Z$2:$Z$16,$AC$2:$AC$16-$V1265)^2)))</f>
        <v/>
      </c>
      <c r="AL1265" s="140" t="str">
        <f t="array" ref="AL1265">IF(OR(AL$1=0, $A1265=""),"",SQRT((_xlfn.XLOOKUP(AL$1,$Z$2:$Z$16,$AA$2:$AA$16)-$T1265)^2+(_xlfn.XLOOKUP(AL$1,$Z$2:$Z$16,$AB$2:$AB$16)-$U1265)^2+(_xlfn.XLOOKUP(AL$1,$Z$2:$Z$16,$AC$2:$AC$16-$V1265)^2)))</f>
        <v/>
      </c>
      <c r="AM1265" s="140" t="str">
        <f t="array" ref="AM1265">IF(OR(AM$1=0, $A1265=""),"",SQRT((_xlfn.XLOOKUP(AM$1,$Z$2:$Z$16,$AA$2:$AA$16)-$T1265)^2+(_xlfn.XLOOKUP(AM$1,$Z$2:$Z$16,$AB$2:$AB$16)-$U1265)^2+(_xlfn.XLOOKUP(AM$1,$Z$2:$Z$16,$AC$2:$AC$16-$V1265)^2)))</f>
        <v/>
      </c>
      <c r="AN1265" s="140" t="str">
        <f t="array" ref="AN1265">IF(OR(AN$1=0, $A1265=""),"",SQRT((_xlfn.XLOOKUP(AN$1,$Z$2:$Z$16,$AA$2:$AA$16)-$T1265)^2+(_xlfn.XLOOKUP(AN$1,$Z$2:$Z$16,$AB$2:$AB$16)-$U1265)^2+(_xlfn.XLOOKUP(AN$1,$Z$2:$Z$16,$AC$2:$AC$16-$V1265)^2)))</f>
        <v/>
      </c>
      <c r="AO1265" s="140" t="str">
        <f t="array" ref="AO1265">IF(OR(AO$1=0, $A1265=""),"",SQRT((_xlfn.XLOOKUP(AO$1,$Z$2:$Z$16,$AA$2:$AA$16)-$T1265)^2+(_xlfn.XLOOKUP(AO$1,$Z$2:$Z$16,$AB$2:$AB$16)-$U1265)^2+(_xlfn.XLOOKUP(AO$1,$Z$2:$Z$16,$AC$2:$AC$16-$V1265)^2)))</f>
        <v/>
      </c>
      <c r="AP1265" s="141" t="str">
        <f t="array" ref="AP1265">IF(OR(AP$1=0, $A1265=""),"",SQRT((_xlfn.XLOOKUP(AP$1,$Z$2:$Z$16,$AA$2:$AA$16)-$T1265)^2+(_xlfn.XLOOKUP(AP$1,$Z$2:$Z$16,$AB$2:$AB$16)-$U1265)^2+(_xlfn.XLOOKUP(AP$1,$Z$2:$Z$16,$AC$2:$AC$16-$V1265)^2)))</f>
        <v/>
      </c>
      <c r="AQ1265" s="141" t="str">
        <f t="array" ref="AQ1265">IF(OR(AQ$1=0, $A1265=""),"",SQRT((_xlfn.XLOOKUP(AQ$1,$Z$2:$Z$16,$AA$2:$AA$16)-$T1265)^2+(_xlfn.XLOOKUP(AQ$1,$Z$2:$Z$16,$AB$2:$AB$16)-$U1265)^2+(_xlfn.XLOOKUP(AQ$1,$Z$2:$Z$16,$AC$2:$AC$16-$V1265)^2)))</f>
        <v/>
      </c>
      <c r="AR1265" s="141" t="str">
        <f t="array" ref="AR1265">IF(OR(AR$1=0, $A1265=""),"",SQRT((_xlfn.XLOOKUP(AR$1,$Z$2:$Z$16,$AA$2:$AA$16)-$T1265)^2+(_xlfn.XLOOKUP(AR$1,$Z$2:$Z$16,$AB$2:$AB$16)-$U1265)^2+(_xlfn.XLOOKUP(AR$1,$Z$2:$Z$16,$AC$2:$AC$16-$V1265)^2)))</f>
        <v/>
      </c>
      <c r="AS1265" s="141" t="str">
        <f t="array" ref="AS1265">IF(OR(AS$1=0, $A1265=""),"",SQRT((_xlfn.XLOOKUP(AS$1,$Z$2:$Z$16,$AA$2:$AA$16)-$T1265)^2+(_xlfn.XLOOKUP(AS$1,$Z$2:$Z$16,$AB$2:$AB$16)-$U1265)^2+(_xlfn.XLOOKUP(AS$1,$Z$2:$Z$16,$AC$2:$AC$16-$V1265)^2)))</f>
        <v/>
      </c>
      <c r="AT1265" s="141" t="str">
        <f t="array" ref="AT1265">IF(OR(AT$1=0, $A1265=""),"",SQRT((_xlfn.XLOOKUP(AT$1,$Z$2:$Z$16,$AA$2:$AA$16)-$T1265)^2+(_xlfn.XLOOKUP(AT$1,$Z$2:$Z$16,$AB$2:$AB$16)-$U1265)^2+(_xlfn.XLOOKUP(AT$1,$Z$2:$Z$16,$AC$2:$AC$16-$V1265)^2)))</f>
        <v/>
      </c>
      <c r="AU1265" s="141" t="str">
        <f t="array" ref="AU1265">IF(OR(AU$1=0, $A1265=""),"",SQRT((_xlfn.XLOOKUP(AU$1,$Z$2:$Z$16,$AA$2:$AA$16)-$T1265)^2+(_xlfn.XLOOKUP(AU$1,$Z$2:$Z$16,$AB$2:$AB$16)-$U1265)^2+(_xlfn.XLOOKUP(AU$1,$Z$2:$Z$16,$AC$2:$AC$16-$V1265)^2)))</f>
        <v/>
      </c>
      <c r="AV1265" s="142" t="str">
        <f t="array" ref="AV1265">IF(OR(AV$1=0, $A1265=""),"",SQRT((_xlfn.XLOOKUP(AV$1,$Z$2:$Z$16,$AA$2:$AA$16)-$T1265)^2+(_xlfn.XLOOKUP(AV$1,$Z$2:$Z$16,$AB$2:$AB$16)-$U1265)^2+(_xlfn.XLOOKUP(AV$1,$Z$2:$Z$16,$AC$2:$AC$16-$V1265)^2)))</f>
        <v/>
      </c>
      <c r="AW1265" s="124"/>
      <c r="AX1265" s="124"/>
      <c r="AY1265" s="125">
        <f t="shared" si="659"/>
        <v>0</v>
      </c>
      <c r="AZ1265" s="143">
        <f t="shared" si="660"/>
        <v>0</v>
      </c>
      <c r="BA1265" s="143">
        <f t="shared" si="661"/>
        <v>0</v>
      </c>
      <c r="BB1265" s="143">
        <f t="shared" si="662"/>
        <v>0</v>
      </c>
      <c r="BC1265" s="143">
        <f t="shared" si="663"/>
        <v>0</v>
      </c>
      <c r="BD1265" s="143">
        <f t="shared" si="664"/>
        <v>0</v>
      </c>
      <c r="BE1265" s="143">
        <f t="shared" si="665"/>
        <v>0</v>
      </c>
      <c r="BF1265" s="143">
        <f t="shared" si="666"/>
        <v>0</v>
      </c>
      <c r="BG1265" s="144">
        <f t="shared" si="667"/>
        <v>0</v>
      </c>
      <c r="BH1265" s="144">
        <f t="shared" si="668"/>
        <v>0</v>
      </c>
      <c r="BI1265" s="144">
        <f t="shared" si="669"/>
        <v>0</v>
      </c>
      <c r="BJ1265" s="144">
        <f t="shared" si="670"/>
        <v>0</v>
      </c>
      <c r="BK1265" s="144">
        <f t="shared" si="671"/>
        <v>0</v>
      </c>
      <c r="BL1265" s="144">
        <f t="shared" si="672"/>
        <v>0</v>
      </c>
      <c r="BM1265" s="145">
        <f t="shared" si="673"/>
        <v>0</v>
      </c>
      <c r="BN1265" s="124"/>
      <c r="BO1265" s="124"/>
      <c r="BP1265" s="124"/>
      <c r="BQ1265" s="124"/>
      <c r="BR1265" s="124"/>
      <c r="BS1265" s="124"/>
      <c r="BT1265" s="124"/>
      <c r="BU1265" s="124"/>
      <c r="BV1265" s="130"/>
      <c r="BW1265" s="130"/>
      <c r="BX1265" s="130"/>
      <c r="BY1265" s="130"/>
      <c r="BZ1265" s="130"/>
      <c r="CA1265" s="130"/>
      <c r="CB1265" s="130"/>
      <c r="CC1265" s="130"/>
      <c r="CD1265" s="130"/>
      <c r="CE1265" s="130"/>
      <c r="CF1265" s="130"/>
      <c r="CG1265" s="130"/>
      <c r="CH1265" s="130"/>
      <c r="CI1265" s="130"/>
      <c r="CJ1265" s="130"/>
      <c r="CM1265" s="159">
        <f t="shared" si="674"/>
        <v>0</v>
      </c>
      <c r="CN1265" s="160">
        <f t="shared" si="675"/>
        <v>0</v>
      </c>
      <c r="CO1265" s="160">
        <f t="shared" si="676"/>
        <v>0</v>
      </c>
      <c r="CP1265" s="160">
        <f t="shared" si="677"/>
        <v>0</v>
      </c>
      <c r="CQ1265" s="160">
        <f t="shared" si="678"/>
        <v>0</v>
      </c>
      <c r="CR1265" s="160" t="str">
        <f t="shared" si="679"/>
        <v/>
      </c>
      <c r="CS1265" s="160" t="str">
        <f t="shared" si="680"/>
        <v/>
      </c>
      <c r="CT1265" s="160" t="str">
        <f t="shared" si="681"/>
        <v/>
      </c>
      <c r="CU1265" s="162" t="str">
        <f t="shared" si="682"/>
        <v/>
      </c>
      <c r="CV1265" s="162" t="str">
        <f t="shared" si="683"/>
        <v/>
      </c>
      <c r="CW1265" s="162" t="str">
        <f t="shared" si="684"/>
        <v/>
      </c>
      <c r="CX1265" s="162" t="str">
        <f t="shared" si="685"/>
        <v/>
      </c>
      <c r="CY1265" s="162" t="str">
        <f t="shared" si="686"/>
        <v/>
      </c>
      <c r="CZ1265" s="162" t="str">
        <f t="shared" si="687"/>
        <v/>
      </c>
      <c r="DA1265" s="163" t="str">
        <f t="shared" si="688"/>
        <v/>
      </c>
    </row>
    <row r="1266" spans="1:105" ht="16.5" x14ac:dyDescent="0.3">
      <c r="A1266" s="135"/>
      <c r="B1266" s="136"/>
      <c r="C1266" s="136"/>
      <c r="D1266" s="137"/>
      <c r="E1266" s="176"/>
      <c r="F1266" s="182"/>
      <c r="G1266" s="183"/>
      <c r="H1266" s="183"/>
      <c r="I1266" s="183"/>
      <c r="J1266" s="183"/>
      <c r="K1266" s="183"/>
      <c r="L1266" s="183"/>
      <c r="M1266" s="186"/>
      <c r="N1266" s="182"/>
      <c r="O1266" s="184"/>
      <c r="P1266" s="178"/>
      <c r="Q1266" s="118">
        <f t="shared" si="657"/>
        <v>0</v>
      </c>
      <c r="R1266" s="3"/>
      <c r="S1266" s="3"/>
      <c r="T1266" s="4"/>
      <c r="U1266" s="4"/>
      <c r="V1266" s="99">
        <f t="shared" si="658"/>
        <v>0</v>
      </c>
      <c r="W1266" s="161"/>
      <c r="X1266" s="138"/>
      <c r="AH1266" s="158" t="str">
        <f t="array" ref="AH1266">IF(OR(AH$1=0, $A1266=""),"",SQRT((_xlfn.XLOOKUP(AH$1,$Z$2:$Z$16,$AA$2:$AA$16)-$T1266)^2+(_xlfn.XLOOKUP(AH$1,$Z$2:$Z$16,$AB$2:$AB$16)-$U1266)^2+(_xlfn.XLOOKUP(AH$1,$Z$2:$Z$16,$AC$2:$AC$16-$V1266)^2)))</f>
        <v/>
      </c>
      <c r="AI1266" s="140" t="str">
        <f t="array" ref="AI1266">IF(OR(AI$1=0, $A1266=""),"",SQRT((_xlfn.XLOOKUP(AI$1,$Z$2:$Z$16,$AA$2:$AA$16)-$T1266)^2+(_xlfn.XLOOKUP(AI$1,$Z$2:$Z$16,$AB$2:$AB$16)-$U1266)^2+(_xlfn.XLOOKUP(AI$1,$Z$2:$Z$16,$AC$2:$AC$16-$V1266)^2)))</f>
        <v/>
      </c>
      <c r="AJ1266" s="140" t="str">
        <f t="array" ref="AJ1266">IF(OR(AJ$1=0, $A1266=""),"",SQRT((_xlfn.XLOOKUP(AJ$1,$Z$2:$Z$16,$AA$2:$AA$16)-$T1266)^2+(_xlfn.XLOOKUP(AJ$1,$Z$2:$Z$16,$AB$2:$AB$16)-$U1266)^2+(_xlfn.XLOOKUP(AJ$1,$Z$2:$Z$16,$AC$2:$AC$16-$V1266)^2)))</f>
        <v/>
      </c>
      <c r="AK1266" s="140" t="str">
        <f t="array" ref="AK1266">IF(OR(AK$1=0, $A1266=""),"",SQRT((_xlfn.XLOOKUP(AK$1,$Z$2:$Z$16,$AA$2:$AA$16)-$T1266)^2+(_xlfn.XLOOKUP(AK$1,$Z$2:$Z$16,$AB$2:$AB$16)-$U1266)^2+(_xlfn.XLOOKUP(AK$1,$Z$2:$Z$16,$AC$2:$AC$16-$V1266)^2)))</f>
        <v/>
      </c>
      <c r="AL1266" s="140" t="str">
        <f t="array" ref="AL1266">IF(OR(AL$1=0, $A1266=""),"",SQRT((_xlfn.XLOOKUP(AL$1,$Z$2:$Z$16,$AA$2:$AA$16)-$T1266)^2+(_xlfn.XLOOKUP(AL$1,$Z$2:$Z$16,$AB$2:$AB$16)-$U1266)^2+(_xlfn.XLOOKUP(AL$1,$Z$2:$Z$16,$AC$2:$AC$16-$V1266)^2)))</f>
        <v/>
      </c>
      <c r="AM1266" s="140" t="str">
        <f t="array" ref="AM1266">IF(OR(AM$1=0, $A1266=""),"",SQRT((_xlfn.XLOOKUP(AM$1,$Z$2:$Z$16,$AA$2:$AA$16)-$T1266)^2+(_xlfn.XLOOKUP(AM$1,$Z$2:$Z$16,$AB$2:$AB$16)-$U1266)^2+(_xlfn.XLOOKUP(AM$1,$Z$2:$Z$16,$AC$2:$AC$16-$V1266)^2)))</f>
        <v/>
      </c>
      <c r="AN1266" s="140" t="str">
        <f t="array" ref="AN1266">IF(OR(AN$1=0, $A1266=""),"",SQRT((_xlfn.XLOOKUP(AN$1,$Z$2:$Z$16,$AA$2:$AA$16)-$T1266)^2+(_xlfn.XLOOKUP(AN$1,$Z$2:$Z$16,$AB$2:$AB$16)-$U1266)^2+(_xlfn.XLOOKUP(AN$1,$Z$2:$Z$16,$AC$2:$AC$16-$V1266)^2)))</f>
        <v/>
      </c>
      <c r="AO1266" s="140" t="str">
        <f t="array" ref="AO1266">IF(OR(AO$1=0, $A1266=""),"",SQRT((_xlfn.XLOOKUP(AO$1,$Z$2:$Z$16,$AA$2:$AA$16)-$T1266)^2+(_xlfn.XLOOKUP(AO$1,$Z$2:$Z$16,$AB$2:$AB$16)-$U1266)^2+(_xlfn.XLOOKUP(AO$1,$Z$2:$Z$16,$AC$2:$AC$16-$V1266)^2)))</f>
        <v/>
      </c>
      <c r="AP1266" s="141" t="str">
        <f t="array" ref="AP1266">IF(OR(AP$1=0, $A1266=""),"",SQRT((_xlfn.XLOOKUP(AP$1,$Z$2:$Z$16,$AA$2:$AA$16)-$T1266)^2+(_xlfn.XLOOKUP(AP$1,$Z$2:$Z$16,$AB$2:$AB$16)-$U1266)^2+(_xlfn.XLOOKUP(AP$1,$Z$2:$Z$16,$AC$2:$AC$16-$V1266)^2)))</f>
        <v/>
      </c>
      <c r="AQ1266" s="141" t="str">
        <f t="array" ref="AQ1266">IF(OR(AQ$1=0, $A1266=""),"",SQRT((_xlfn.XLOOKUP(AQ$1,$Z$2:$Z$16,$AA$2:$AA$16)-$T1266)^2+(_xlfn.XLOOKUP(AQ$1,$Z$2:$Z$16,$AB$2:$AB$16)-$U1266)^2+(_xlfn.XLOOKUP(AQ$1,$Z$2:$Z$16,$AC$2:$AC$16-$V1266)^2)))</f>
        <v/>
      </c>
      <c r="AR1266" s="141" t="str">
        <f t="array" ref="AR1266">IF(OR(AR$1=0, $A1266=""),"",SQRT((_xlfn.XLOOKUP(AR$1,$Z$2:$Z$16,$AA$2:$AA$16)-$T1266)^2+(_xlfn.XLOOKUP(AR$1,$Z$2:$Z$16,$AB$2:$AB$16)-$U1266)^2+(_xlfn.XLOOKUP(AR$1,$Z$2:$Z$16,$AC$2:$AC$16-$V1266)^2)))</f>
        <v/>
      </c>
      <c r="AS1266" s="141" t="str">
        <f t="array" ref="AS1266">IF(OR(AS$1=0, $A1266=""),"",SQRT((_xlfn.XLOOKUP(AS$1,$Z$2:$Z$16,$AA$2:$AA$16)-$T1266)^2+(_xlfn.XLOOKUP(AS$1,$Z$2:$Z$16,$AB$2:$AB$16)-$U1266)^2+(_xlfn.XLOOKUP(AS$1,$Z$2:$Z$16,$AC$2:$AC$16-$V1266)^2)))</f>
        <v/>
      </c>
      <c r="AT1266" s="141" t="str">
        <f t="array" ref="AT1266">IF(OR(AT$1=0, $A1266=""),"",SQRT((_xlfn.XLOOKUP(AT$1,$Z$2:$Z$16,$AA$2:$AA$16)-$T1266)^2+(_xlfn.XLOOKUP(AT$1,$Z$2:$Z$16,$AB$2:$AB$16)-$U1266)^2+(_xlfn.XLOOKUP(AT$1,$Z$2:$Z$16,$AC$2:$AC$16-$V1266)^2)))</f>
        <v/>
      </c>
      <c r="AU1266" s="141" t="str">
        <f t="array" ref="AU1266">IF(OR(AU$1=0, $A1266=""),"",SQRT((_xlfn.XLOOKUP(AU$1,$Z$2:$Z$16,$AA$2:$AA$16)-$T1266)^2+(_xlfn.XLOOKUP(AU$1,$Z$2:$Z$16,$AB$2:$AB$16)-$U1266)^2+(_xlfn.XLOOKUP(AU$1,$Z$2:$Z$16,$AC$2:$AC$16-$V1266)^2)))</f>
        <v/>
      </c>
      <c r="AV1266" s="142" t="str">
        <f t="array" ref="AV1266">IF(OR(AV$1=0, $A1266=""),"",SQRT((_xlfn.XLOOKUP(AV$1,$Z$2:$Z$16,$AA$2:$AA$16)-$T1266)^2+(_xlfn.XLOOKUP(AV$1,$Z$2:$Z$16,$AB$2:$AB$16)-$U1266)^2+(_xlfn.XLOOKUP(AV$1,$Z$2:$Z$16,$AC$2:$AC$16-$V1266)^2)))</f>
        <v/>
      </c>
      <c r="AW1266" s="124"/>
      <c r="AX1266" s="124"/>
      <c r="AY1266" s="125">
        <f t="shared" si="659"/>
        <v>0</v>
      </c>
      <c r="AZ1266" s="143">
        <f t="shared" si="660"/>
        <v>0</v>
      </c>
      <c r="BA1266" s="143">
        <f t="shared" si="661"/>
        <v>0</v>
      </c>
      <c r="BB1266" s="143">
        <f t="shared" si="662"/>
        <v>0</v>
      </c>
      <c r="BC1266" s="143">
        <f t="shared" si="663"/>
        <v>0</v>
      </c>
      <c r="BD1266" s="143">
        <f t="shared" si="664"/>
        <v>0</v>
      </c>
      <c r="BE1266" s="143">
        <f t="shared" si="665"/>
        <v>0</v>
      </c>
      <c r="BF1266" s="143">
        <f t="shared" si="666"/>
        <v>0</v>
      </c>
      <c r="BG1266" s="144">
        <f t="shared" si="667"/>
        <v>0</v>
      </c>
      <c r="BH1266" s="144">
        <f t="shared" si="668"/>
        <v>0</v>
      </c>
      <c r="BI1266" s="144">
        <f t="shared" si="669"/>
        <v>0</v>
      </c>
      <c r="BJ1266" s="144">
        <f t="shared" si="670"/>
        <v>0</v>
      </c>
      <c r="BK1266" s="144">
        <f t="shared" si="671"/>
        <v>0</v>
      </c>
      <c r="BL1266" s="144">
        <f t="shared" si="672"/>
        <v>0</v>
      </c>
      <c r="BM1266" s="145">
        <f t="shared" si="673"/>
        <v>0</v>
      </c>
      <c r="BN1266" s="124"/>
      <c r="BO1266" s="124"/>
      <c r="BP1266" s="124"/>
      <c r="BQ1266" s="124"/>
      <c r="BR1266" s="124"/>
      <c r="BS1266" s="124"/>
      <c r="BT1266" s="124"/>
      <c r="BU1266" s="124"/>
      <c r="BV1266" s="130"/>
      <c r="BW1266" s="130"/>
      <c r="BX1266" s="130"/>
      <c r="BY1266" s="130"/>
      <c r="BZ1266" s="130"/>
      <c r="CA1266" s="130"/>
      <c r="CB1266" s="130"/>
      <c r="CC1266" s="130"/>
      <c r="CD1266" s="130"/>
      <c r="CE1266" s="130"/>
      <c r="CF1266" s="130"/>
      <c r="CG1266" s="130"/>
      <c r="CH1266" s="130"/>
      <c r="CI1266" s="130"/>
      <c r="CJ1266" s="130"/>
      <c r="CM1266" s="159">
        <f t="shared" si="674"/>
        <v>0</v>
      </c>
      <c r="CN1266" s="160">
        <f t="shared" si="675"/>
        <v>0</v>
      </c>
      <c r="CO1266" s="160">
        <f t="shared" si="676"/>
        <v>0</v>
      </c>
      <c r="CP1266" s="160">
        <f t="shared" si="677"/>
        <v>0</v>
      </c>
      <c r="CQ1266" s="160">
        <f t="shared" si="678"/>
        <v>0</v>
      </c>
      <c r="CR1266" s="160" t="str">
        <f t="shared" si="679"/>
        <v/>
      </c>
      <c r="CS1266" s="160" t="str">
        <f t="shared" si="680"/>
        <v/>
      </c>
      <c r="CT1266" s="160" t="str">
        <f t="shared" si="681"/>
        <v/>
      </c>
      <c r="CU1266" s="162" t="str">
        <f t="shared" si="682"/>
        <v/>
      </c>
      <c r="CV1266" s="162" t="str">
        <f t="shared" si="683"/>
        <v/>
      </c>
      <c r="CW1266" s="162" t="str">
        <f t="shared" si="684"/>
        <v/>
      </c>
      <c r="CX1266" s="162" t="str">
        <f t="shared" si="685"/>
        <v/>
      </c>
      <c r="CY1266" s="162" t="str">
        <f t="shared" si="686"/>
        <v/>
      </c>
      <c r="CZ1266" s="162" t="str">
        <f t="shared" si="687"/>
        <v/>
      </c>
      <c r="DA1266" s="163" t="str">
        <f t="shared" si="688"/>
        <v/>
      </c>
    </row>
    <row r="1267" spans="1:105" ht="16.5" x14ac:dyDescent="0.3">
      <c r="A1267" s="135"/>
      <c r="B1267" s="136"/>
      <c r="C1267" s="136"/>
      <c r="D1267" s="137"/>
      <c r="E1267" s="176"/>
      <c r="F1267" s="182"/>
      <c r="G1267" s="183"/>
      <c r="H1267" s="183"/>
      <c r="I1267" s="183"/>
      <c r="J1267" s="183"/>
      <c r="K1267" s="183"/>
      <c r="L1267" s="183"/>
      <c r="M1267" s="186"/>
      <c r="N1267" s="182"/>
      <c r="O1267" s="184"/>
      <c r="P1267" s="178"/>
      <c r="Q1267" s="118">
        <f t="shared" si="657"/>
        <v>0</v>
      </c>
      <c r="R1267" s="3"/>
      <c r="S1267" s="3"/>
      <c r="T1267" s="4"/>
      <c r="U1267" s="4"/>
      <c r="V1267" s="99">
        <f t="shared" si="658"/>
        <v>0</v>
      </c>
      <c r="W1267" s="161"/>
      <c r="X1267" s="138"/>
      <c r="AH1267" s="158" t="str">
        <f t="array" ref="AH1267">IF(OR(AH$1=0, $A1267=""),"",SQRT((_xlfn.XLOOKUP(AH$1,$Z$2:$Z$16,$AA$2:$AA$16)-$T1267)^2+(_xlfn.XLOOKUP(AH$1,$Z$2:$Z$16,$AB$2:$AB$16)-$U1267)^2+(_xlfn.XLOOKUP(AH$1,$Z$2:$Z$16,$AC$2:$AC$16-$V1267)^2)))</f>
        <v/>
      </c>
      <c r="AI1267" s="140" t="str">
        <f t="array" ref="AI1267">IF(OR(AI$1=0, $A1267=""),"",SQRT((_xlfn.XLOOKUP(AI$1,$Z$2:$Z$16,$AA$2:$AA$16)-$T1267)^2+(_xlfn.XLOOKUP(AI$1,$Z$2:$Z$16,$AB$2:$AB$16)-$U1267)^2+(_xlfn.XLOOKUP(AI$1,$Z$2:$Z$16,$AC$2:$AC$16-$V1267)^2)))</f>
        <v/>
      </c>
      <c r="AJ1267" s="140" t="str">
        <f t="array" ref="AJ1267">IF(OR(AJ$1=0, $A1267=""),"",SQRT((_xlfn.XLOOKUP(AJ$1,$Z$2:$Z$16,$AA$2:$AA$16)-$T1267)^2+(_xlfn.XLOOKUP(AJ$1,$Z$2:$Z$16,$AB$2:$AB$16)-$U1267)^2+(_xlfn.XLOOKUP(AJ$1,$Z$2:$Z$16,$AC$2:$AC$16-$V1267)^2)))</f>
        <v/>
      </c>
      <c r="AK1267" s="140" t="str">
        <f t="array" ref="AK1267">IF(OR(AK$1=0, $A1267=""),"",SQRT((_xlfn.XLOOKUP(AK$1,$Z$2:$Z$16,$AA$2:$AA$16)-$T1267)^2+(_xlfn.XLOOKUP(AK$1,$Z$2:$Z$16,$AB$2:$AB$16)-$U1267)^2+(_xlfn.XLOOKUP(AK$1,$Z$2:$Z$16,$AC$2:$AC$16-$V1267)^2)))</f>
        <v/>
      </c>
      <c r="AL1267" s="140" t="str">
        <f t="array" ref="AL1267">IF(OR(AL$1=0, $A1267=""),"",SQRT((_xlfn.XLOOKUP(AL$1,$Z$2:$Z$16,$AA$2:$AA$16)-$T1267)^2+(_xlfn.XLOOKUP(AL$1,$Z$2:$Z$16,$AB$2:$AB$16)-$U1267)^2+(_xlfn.XLOOKUP(AL$1,$Z$2:$Z$16,$AC$2:$AC$16-$V1267)^2)))</f>
        <v/>
      </c>
      <c r="AM1267" s="140" t="str">
        <f t="array" ref="AM1267">IF(OR(AM$1=0, $A1267=""),"",SQRT((_xlfn.XLOOKUP(AM$1,$Z$2:$Z$16,$AA$2:$AA$16)-$T1267)^2+(_xlfn.XLOOKUP(AM$1,$Z$2:$Z$16,$AB$2:$AB$16)-$U1267)^2+(_xlfn.XLOOKUP(AM$1,$Z$2:$Z$16,$AC$2:$AC$16-$V1267)^2)))</f>
        <v/>
      </c>
      <c r="AN1267" s="140" t="str">
        <f t="array" ref="AN1267">IF(OR(AN$1=0, $A1267=""),"",SQRT((_xlfn.XLOOKUP(AN$1,$Z$2:$Z$16,$AA$2:$AA$16)-$T1267)^2+(_xlfn.XLOOKUP(AN$1,$Z$2:$Z$16,$AB$2:$AB$16)-$U1267)^2+(_xlfn.XLOOKUP(AN$1,$Z$2:$Z$16,$AC$2:$AC$16-$V1267)^2)))</f>
        <v/>
      </c>
      <c r="AO1267" s="140" t="str">
        <f t="array" ref="AO1267">IF(OR(AO$1=0, $A1267=""),"",SQRT((_xlfn.XLOOKUP(AO$1,$Z$2:$Z$16,$AA$2:$AA$16)-$T1267)^2+(_xlfn.XLOOKUP(AO$1,$Z$2:$Z$16,$AB$2:$AB$16)-$U1267)^2+(_xlfn.XLOOKUP(AO$1,$Z$2:$Z$16,$AC$2:$AC$16-$V1267)^2)))</f>
        <v/>
      </c>
      <c r="AP1267" s="141" t="str">
        <f t="array" ref="AP1267">IF(OR(AP$1=0, $A1267=""),"",SQRT((_xlfn.XLOOKUP(AP$1,$Z$2:$Z$16,$AA$2:$AA$16)-$T1267)^2+(_xlfn.XLOOKUP(AP$1,$Z$2:$Z$16,$AB$2:$AB$16)-$U1267)^2+(_xlfn.XLOOKUP(AP$1,$Z$2:$Z$16,$AC$2:$AC$16-$V1267)^2)))</f>
        <v/>
      </c>
      <c r="AQ1267" s="141" t="str">
        <f t="array" ref="AQ1267">IF(OR(AQ$1=0, $A1267=""),"",SQRT((_xlfn.XLOOKUP(AQ$1,$Z$2:$Z$16,$AA$2:$AA$16)-$T1267)^2+(_xlfn.XLOOKUP(AQ$1,$Z$2:$Z$16,$AB$2:$AB$16)-$U1267)^2+(_xlfn.XLOOKUP(AQ$1,$Z$2:$Z$16,$AC$2:$AC$16-$V1267)^2)))</f>
        <v/>
      </c>
      <c r="AR1267" s="141" t="str">
        <f t="array" ref="AR1267">IF(OR(AR$1=0, $A1267=""),"",SQRT((_xlfn.XLOOKUP(AR$1,$Z$2:$Z$16,$AA$2:$AA$16)-$T1267)^2+(_xlfn.XLOOKUP(AR$1,$Z$2:$Z$16,$AB$2:$AB$16)-$U1267)^2+(_xlfn.XLOOKUP(AR$1,$Z$2:$Z$16,$AC$2:$AC$16-$V1267)^2)))</f>
        <v/>
      </c>
      <c r="AS1267" s="141" t="str">
        <f t="array" ref="AS1267">IF(OR(AS$1=0, $A1267=""),"",SQRT((_xlfn.XLOOKUP(AS$1,$Z$2:$Z$16,$AA$2:$AA$16)-$T1267)^2+(_xlfn.XLOOKUP(AS$1,$Z$2:$Z$16,$AB$2:$AB$16)-$U1267)^2+(_xlfn.XLOOKUP(AS$1,$Z$2:$Z$16,$AC$2:$AC$16-$V1267)^2)))</f>
        <v/>
      </c>
      <c r="AT1267" s="141" t="str">
        <f t="array" ref="AT1267">IF(OR(AT$1=0, $A1267=""),"",SQRT((_xlfn.XLOOKUP(AT$1,$Z$2:$Z$16,$AA$2:$AA$16)-$T1267)^2+(_xlfn.XLOOKUP(AT$1,$Z$2:$Z$16,$AB$2:$AB$16)-$U1267)^2+(_xlfn.XLOOKUP(AT$1,$Z$2:$Z$16,$AC$2:$AC$16-$V1267)^2)))</f>
        <v/>
      </c>
      <c r="AU1267" s="141" t="str">
        <f t="array" ref="AU1267">IF(OR(AU$1=0, $A1267=""),"",SQRT((_xlfn.XLOOKUP(AU$1,$Z$2:$Z$16,$AA$2:$AA$16)-$T1267)^2+(_xlfn.XLOOKUP(AU$1,$Z$2:$Z$16,$AB$2:$AB$16)-$U1267)^2+(_xlfn.XLOOKUP(AU$1,$Z$2:$Z$16,$AC$2:$AC$16-$V1267)^2)))</f>
        <v/>
      </c>
      <c r="AV1267" s="142" t="str">
        <f t="array" ref="AV1267">IF(OR(AV$1=0, $A1267=""),"",SQRT((_xlfn.XLOOKUP(AV$1,$Z$2:$Z$16,$AA$2:$AA$16)-$T1267)^2+(_xlfn.XLOOKUP(AV$1,$Z$2:$Z$16,$AB$2:$AB$16)-$U1267)^2+(_xlfn.XLOOKUP(AV$1,$Z$2:$Z$16,$AC$2:$AC$16-$V1267)^2)))</f>
        <v/>
      </c>
      <c r="AW1267" s="124"/>
      <c r="AX1267" s="124"/>
      <c r="AY1267" s="125">
        <f t="shared" si="659"/>
        <v>0</v>
      </c>
      <c r="AZ1267" s="143">
        <f t="shared" si="660"/>
        <v>0</v>
      </c>
      <c r="BA1267" s="143">
        <f t="shared" si="661"/>
        <v>0</v>
      </c>
      <c r="BB1267" s="143">
        <f t="shared" si="662"/>
        <v>0</v>
      </c>
      <c r="BC1267" s="143">
        <f t="shared" si="663"/>
        <v>0</v>
      </c>
      <c r="BD1267" s="143">
        <f t="shared" si="664"/>
        <v>0</v>
      </c>
      <c r="BE1267" s="143">
        <f t="shared" si="665"/>
        <v>0</v>
      </c>
      <c r="BF1267" s="143">
        <f t="shared" si="666"/>
        <v>0</v>
      </c>
      <c r="BG1267" s="144">
        <f t="shared" si="667"/>
        <v>0</v>
      </c>
      <c r="BH1267" s="144">
        <f t="shared" si="668"/>
        <v>0</v>
      </c>
      <c r="BI1267" s="144">
        <f t="shared" si="669"/>
        <v>0</v>
      </c>
      <c r="BJ1267" s="144">
        <f t="shared" si="670"/>
        <v>0</v>
      </c>
      <c r="BK1267" s="144">
        <f t="shared" si="671"/>
        <v>0</v>
      </c>
      <c r="BL1267" s="144">
        <f t="shared" si="672"/>
        <v>0</v>
      </c>
      <c r="BM1267" s="145">
        <f t="shared" si="673"/>
        <v>0</v>
      </c>
      <c r="BN1267" s="124"/>
      <c r="BO1267" s="124"/>
      <c r="BP1267" s="124"/>
      <c r="BQ1267" s="124"/>
      <c r="BR1267" s="124"/>
      <c r="BS1267" s="124"/>
      <c r="BT1267" s="124"/>
      <c r="BU1267" s="124"/>
      <c r="BV1267" s="130"/>
      <c r="BW1267" s="130"/>
      <c r="BX1267" s="130"/>
      <c r="BY1267" s="130"/>
      <c r="BZ1267" s="130"/>
      <c r="CA1267" s="130"/>
      <c r="CB1267" s="130"/>
      <c r="CC1267" s="130"/>
      <c r="CD1267" s="130"/>
      <c r="CE1267" s="130"/>
      <c r="CF1267" s="130"/>
      <c r="CG1267" s="130"/>
      <c r="CH1267" s="130"/>
      <c r="CI1267" s="130"/>
      <c r="CJ1267" s="130"/>
      <c r="CM1267" s="159">
        <f t="shared" si="674"/>
        <v>0</v>
      </c>
      <c r="CN1267" s="160">
        <f t="shared" si="675"/>
        <v>0</v>
      </c>
      <c r="CO1267" s="160">
        <f t="shared" si="676"/>
        <v>0</v>
      </c>
      <c r="CP1267" s="160">
        <f t="shared" si="677"/>
        <v>0</v>
      </c>
      <c r="CQ1267" s="160">
        <f t="shared" si="678"/>
        <v>0</v>
      </c>
      <c r="CR1267" s="160" t="str">
        <f t="shared" si="679"/>
        <v/>
      </c>
      <c r="CS1267" s="160" t="str">
        <f t="shared" si="680"/>
        <v/>
      </c>
      <c r="CT1267" s="160" t="str">
        <f t="shared" si="681"/>
        <v/>
      </c>
      <c r="CU1267" s="162" t="str">
        <f t="shared" si="682"/>
        <v/>
      </c>
      <c r="CV1267" s="162" t="str">
        <f t="shared" si="683"/>
        <v/>
      </c>
      <c r="CW1267" s="162" t="str">
        <f t="shared" si="684"/>
        <v/>
      </c>
      <c r="CX1267" s="162" t="str">
        <f t="shared" si="685"/>
        <v/>
      </c>
      <c r="CY1267" s="162" t="str">
        <f t="shared" si="686"/>
        <v/>
      </c>
      <c r="CZ1267" s="162" t="str">
        <f t="shared" si="687"/>
        <v/>
      </c>
      <c r="DA1267" s="163" t="str">
        <f t="shared" si="688"/>
        <v/>
      </c>
    </row>
    <row r="1268" spans="1:105" ht="16.5" x14ac:dyDescent="0.3">
      <c r="A1268" s="135"/>
      <c r="B1268" s="136"/>
      <c r="C1268" s="136"/>
      <c r="D1268" s="137"/>
      <c r="E1268" s="176"/>
      <c r="F1268" s="182"/>
      <c r="G1268" s="183"/>
      <c r="H1268" s="183"/>
      <c r="I1268" s="183"/>
      <c r="J1268" s="183"/>
      <c r="K1268" s="183"/>
      <c r="L1268" s="183"/>
      <c r="M1268" s="186"/>
      <c r="N1268" s="182"/>
      <c r="O1268" s="184"/>
      <c r="P1268" s="178"/>
      <c r="Q1268" s="118">
        <f t="shared" si="657"/>
        <v>0</v>
      </c>
      <c r="R1268" s="3"/>
      <c r="S1268" s="3"/>
      <c r="T1268" s="4"/>
      <c r="U1268" s="4"/>
      <c r="V1268" s="99">
        <f t="shared" si="658"/>
        <v>0</v>
      </c>
      <c r="W1268" s="161"/>
      <c r="X1268" s="138"/>
      <c r="AH1268" s="158" t="str">
        <f t="array" ref="AH1268">IF(OR(AH$1=0, $A1268=""),"",SQRT((_xlfn.XLOOKUP(AH$1,$Z$2:$Z$16,$AA$2:$AA$16)-$T1268)^2+(_xlfn.XLOOKUP(AH$1,$Z$2:$Z$16,$AB$2:$AB$16)-$U1268)^2+(_xlfn.XLOOKUP(AH$1,$Z$2:$Z$16,$AC$2:$AC$16-$V1268)^2)))</f>
        <v/>
      </c>
      <c r="AI1268" s="140" t="str">
        <f t="array" ref="AI1268">IF(OR(AI$1=0, $A1268=""),"",SQRT((_xlfn.XLOOKUP(AI$1,$Z$2:$Z$16,$AA$2:$AA$16)-$T1268)^2+(_xlfn.XLOOKUP(AI$1,$Z$2:$Z$16,$AB$2:$AB$16)-$U1268)^2+(_xlfn.XLOOKUP(AI$1,$Z$2:$Z$16,$AC$2:$AC$16-$V1268)^2)))</f>
        <v/>
      </c>
      <c r="AJ1268" s="140" t="str">
        <f t="array" ref="AJ1268">IF(OR(AJ$1=0, $A1268=""),"",SQRT((_xlfn.XLOOKUP(AJ$1,$Z$2:$Z$16,$AA$2:$AA$16)-$T1268)^2+(_xlfn.XLOOKUP(AJ$1,$Z$2:$Z$16,$AB$2:$AB$16)-$U1268)^2+(_xlfn.XLOOKUP(AJ$1,$Z$2:$Z$16,$AC$2:$AC$16-$V1268)^2)))</f>
        <v/>
      </c>
      <c r="AK1268" s="140" t="str">
        <f t="array" ref="AK1268">IF(OR(AK$1=0, $A1268=""),"",SQRT((_xlfn.XLOOKUP(AK$1,$Z$2:$Z$16,$AA$2:$AA$16)-$T1268)^2+(_xlfn.XLOOKUP(AK$1,$Z$2:$Z$16,$AB$2:$AB$16)-$U1268)^2+(_xlfn.XLOOKUP(AK$1,$Z$2:$Z$16,$AC$2:$AC$16-$V1268)^2)))</f>
        <v/>
      </c>
      <c r="AL1268" s="140" t="str">
        <f t="array" ref="AL1268">IF(OR(AL$1=0, $A1268=""),"",SQRT((_xlfn.XLOOKUP(AL$1,$Z$2:$Z$16,$AA$2:$AA$16)-$T1268)^2+(_xlfn.XLOOKUP(AL$1,$Z$2:$Z$16,$AB$2:$AB$16)-$U1268)^2+(_xlfn.XLOOKUP(AL$1,$Z$2:$Z$16,$AC$2:$AC$16-$V1268)^2)))</f>
        <v/>
      </c>
      <c r="AM1268" s="140" t="str">
        <f t="array" ref="AM1268">IF(OR(AM$1=0, $A1268=""),"",SQRT((_xlfn.XLOOKUP(AM$1,$Z$2:$Z$16,$AA$2:$AA$16)-$T1268)^2+(_xlfn.XLOOKUP(AM$1,$Z$2:$Z$16,$AB$2:$AB$16)-$U1268)^2+(_xlfn.XLOOKUP(AM$1,$Z$2:$Z$16,$AC$2:$AC$16-$V1268)^2)))</f>
        <v/>
      </c>
      <c r="AN1268" s="140" t="str">
        <f t="array" ref="AN1268">IF(OR(AN$1=0, $A1268=""),"",SQRT((_xlfn.XLOOKUP(AN$1,$Z$2:$Z$16,$AA$2:$AA$16)-$T1268)^2+(_xlfn.XLOOKUP(AN$1,$Z$2:$Z$16,$AB$2:$AB$16)-$U1268)^2+(_xlfn.XLOOKUP(AN$1,$Z$2:$Z$16,$AC$2:$AC$16-$V1268)^2)))</f>
        <v/>
      </c>
      <c r="AO1268" s="140" t="str">
        <f t="array" ref="AO1268">IF(OR(AO$1=0, $A1268=""),"",SQRT((_xlfn.XLOOKUP(AO$1,$Z$2:$Z$16,$AA$2:$AA$16)-$T1268)^2+(_xlfn.XLOOKUP(AO$1,$Z$2:$Z$16,$AB$2:$AB$16)-$U1268)^2+(_xlfn.XLOOKUP(AO$1,$Z$2:$Z$16,$AC$2:$AC$16-$V1268)^2)))</f>
        <v/>
      </c>
      <c r="AP1268" s="141" t="str">
        <f t="array" ref="AP1268">IF(OR(AP$1=0, $A1268=""),"",SQRT((_xlfn.XLOOKUP(AP$1,$Z$2:$Z$16,$AA$2:$AA$16)-$T1268)^2+(_xlfn.XLOOKUP(AP$1,$Z$2:$Z$16,$AB$2:$AB$16)-$U1268)^2+(_xlfn.XLOOKUP(AP$1,$Z$2:$Z$16,$AC$2:$AC$16-$V1268)^2)))</f>
        <v/>
      </c>
      <c r="AQ1268" s="141" t="str">
        <f t="array" ref="AQ1268">IF(OR(AQ$1=0, $A1268=""),"",SQRT((_xlfn.XLOOKUP(AQ$1,$Z$2:$Z$16,$AA$2:$AA$16)-$T1268)^2+(_xlfn.XLOOKUP(AQ$1,$Z$2:$Z$16,$AB$2:$AB$16)-$U1268)^2+(_xlfn.XLOOKUP(AQ$1,$Z$2:$Z$16,$AC$2:$AC$16-$V1268)^2)))</f>
        <v/>
      </c>
      <c r="AR1268" s="141" t="str">
        <f t="array" ref="AR1268">IF(OR(AR$1=0, $A1268=""),"",SQRT((_xlfn.XLOOKUP(AR$1,$Z$2:$Z$16,$AA$2:$AA$16)-$T1268)^2+(_xlfn.XLOOKUP(AR$1,$Z$2:$Z$16,$AB$2:$AB$16)-$U1268)^2+(_xlfn.XLOOKUP(AR$1,$Z$2:$Z$16,$AC$2:$AC$16-$V1268)^2)))</f>
        <v/>
      </c>
      <c r="AS1268" s="141" t="str">
        <f t="array" ref="AS1268">IF(OR(AS$1=0, $A1268=""),"",SQRT((_xlfn.XLOOKUP(AS$1,$Z$2:$Z$16,$AA$2:$AA$16)-$T1268)^2+(_xlfn.XLOOKUP(AS$1,$Z$2:$Z$16,$AB$2:$AB$16)-$U1268)^2+(_xlfn.XLOOKUP(AS$1,$Z$2:$Z$16,$AC$2:$AC$16-$V1268)^2)))</f>
        <v/>
      </c>
      <c r="AT1268" s="141" t="str">
        <f t="array" ref="AT1268">IF(OR(AT$1=0, $A1268=""),"",SQRT((_xlfn.XLOOKUP(AT$1,$Z$2:$Z$16,$AA$2:$AA$16)-$T1268)^2+(_xlfn.XLOOKUP(AT$1,$Z$2:$Z$16,$AB$2:$AB$16)-$U1268)^2+(_xlfn.XLOOKUP(AT$1,$Z$2:$Z$16,$AC$2:$AC$16-$V1268)^2)))</f>
        <v/>
      </c>
      <c r="AU1268" s="141" t="str">
        <f t="array" ref="AU1268">IF(OR(AU$1=0, $A1268=""),"",SQRT((_xlfn.XLOOKUP(AU$1,$Z$2:$Z$16,$AA$2:$AA$16)-$T1268)^2+(_xlfn.XLOOKUP(AU$1,$Z$2:$Z$16,$AB$2:$AB$16)-$U1268)^2+(_xlfn.XLOOKUP(AU$1,$Z$2:$Z$16,$AC$2:$AC$16-$V1268)^2)))</f>
        <v/>
      </c>
      <c r="AV1268" s="142" t="str">
        <f t="array" ref="AV1268">IF(OR(AV$1=0, $A1268=""),"",SQRT((_xlfn.XLOOKUP(AV$1,$Z$2:$Z$16,$AA$2:$AA$16)-$T1268)^2+(_xlfn.XLOOKUP(AV$1,$Z$2:$Z$16,$AB$2:$AB$16)-$U1268)^2+(_xlfn.XLOOKUP(AV$1,$Z$2:$Z$16,$AC$2:$AC$16-$V1268)^2)))</f>
        <v/>
      </c>
      <c r="AW1268" s="124"/>
      <c r="AX1268" s="124"/>
      <c r="AY1268" s="125">
        <f t="shared" si="659"/>
        <v>0</v>
      </c>
      <c r="AZ1268" s="143">
        <f t="shared" si="660"/>
        <v>0</v>
      </c>
      <c r="BA1268" s="143">
        <f t="shared" si="661"/>
        <v>0</v>
      </c>
      <c r="BB1268" s="143">
        <f t="shared" si="662"/>
        <v>0</v>
      </c>
      <c r="BC1268" s="143">
        <f t="shared" si="663"/>
        <v>0</v>
      </c>
      <c r="BD1268" s="143">
        <f t="shared" si="664"/>
        <v>0</v>
      </c>
      <c r="BE1268" s="143">
        <f t="shared" si="665"/>
        <v>0</v>
      </c>
      <c r="BF1268" s="143">
        <f t="shared" si="666"/>
        <v>0</v>
      </c>
      <c r="BG1268" s="144">
        <f t="shared" si="667"/>
        <v>0</v>
      </c>
      <c r="BH1268" s="144">
        <f t="shared" si="668"/>
        <v>0</v>
      </c>
      <c r="BI1268" s="144">
        <f t="shared" si="669"/>
        <v>0</v>
      </c>
      <c r="BJ1268" s="144">
        <f t="shared" si="670"/>
        <v>0</v>
      </c>
      <c r="BK1268" s="144">
        <f t="shared" si="671"/>
        <v>0</v>
      </c>
      <c r="BL1268" s="144">
        <f t="shared" si="672"/>
        <v>0</v>
      </c>
      <c r="BM1268" s="145">
        <f t="shared" si="673"/>
        <v>0</v>
      </c>
      <c r="BN1268" s="124"/>
      <c r="BO1268" s="124"/>
      <c r="BP1268" s="124"/>
      <c r="BQ1268" s="124"/>
      <c r="BR1268" s="124"/>
      <c r="BS1268" s="124"/>
      <c r="BT1268" s="124"/>
      <c r="BU1268" s="124"/>
      <c r="BV1268" s="130"/>
      <c r="BW1268" s="130"/>
      <c r="BX1268" s="130"/>
      <c r="BY1268" s="130"/>
      <c r="BZ1268" s="130"/>
      <c r="CA1268" s="130"/>
      <c r="CB1268" s="130"/>
      <c r="CC1268" s="130"/>
      <c r="CD1268" s="130"/>
      <c r="CE1268" s="130"/>
      <c r="CF1268" s="130"/>
      <c r="CG1268" s="130"/>
      <c r="CH1268" s="130"/>
      <c r="CI1268" s="130"/>
      <c r="CJ1268" s="130"/>
      <c r="CM1268" s="159">
        <f t="shared" si="674"/>
        <v>0</v>
      </c>
      <c r="CN1268" s="160">
        <f t="shared" si="675"/>
        <v>0</v>
      </c>
      <c r="CO1268" s="160">
        <f t="shared" si="676"/>
        <v>0</v>
      </c>
      <c r="CP1268" s="160">
        <f t="shared" si="677"/>
        <v>0</v>
      </c>
      <c r="CQ1268" s="160">
        <f t="shared" si="678"/>
        <v>0</v>
      </c>
      <c r="CR1268" s="160" t="str">
        <f t="shared" si="679"/>
        <v/>
      </c>
      <c r="CS1268" s="160" t="str">
        <f t="shared" si="680"/>
        <v/>
      </c>
      <c r="CT1268" s="160" t="str">
        <f t="shared" si="681"/>
        <v/>
      </c>
      <c r="CU1268" s="162" t="str">
        <f t="shared" si="682"/>
        <v/>
      </c>
      <c r="CV1268" s="162" t="str">
        <f t="shared" si="683"/>
        <v/>
      </c>
      <c r="CW1268" s="162" t="str">
        <f t="shared" si="684"/>
        <v/>
      </c>
      <c r="CX1268" s="162" t="str">
        <f t="shared" si="685"/>
        <v/>
      </c>
      <c r="CY1268" s="162" t="str">
        <f t="shared" si="686"/>
        <v/>
      </c>
      <c r="CZ1268" s="162" t="str">
        <f t="shared" si="687"/>
        <v/>
      </c>
      <c r="DA1268" s="163" t="str">
        <f t="shared" si="688"/>
        <v/>
      </c>
    </row>
    <row r="1269" spans="1:105" ht="16.5" x14ac:dyDescent="0.3">
      <c r="A1269" s="135"/>
      <c r="B1269" s="136"/>
      <c r="C1269" s="136"/>
      <c r="D1269" s="137"/>
      <c r="E1269" s="176"/>
      <c r="F1269" s="182"/>
      <c r="G1269" s="183"/>
      <c r="H1269" s="183"/>
      <c r="I1269" s="183"/>
      <c r="J1269" s="183"/>
      <c r="K1269" s="183"/>
      <c r="L1269" s="183"/>
      <c r="M1269" s="186"/>
      <c r="N1269" s="182"/>
      <c r="O1269" s="184"/>
      <c r="P1269" s="178"/>
      <c r="Q1269" s="118">
        <f t="shared" si="657"/>
        <v>0</v>
      </c>
      <c r="R1269" s="3"/>
      <c r="S1269" s="3"/>
      <c r="T1269" s="4"/>
      <c r="U1269" s="4"/>
      <c r="V1269" s="99">
        <f t="shared" si="658"/>
        <v>0</v>
      </c>
      <c r="W1269" s="161"/>
      <c r="X1269" s="138"/>
      <c r="AH1269" s="158" t="str">
        <f t="array" ref="AH1269">IF(OR(AH$1=0, $A1269=""),"",SQRT((_xlfn.XLOOKUP(AH$1,$Z$2:$Z$16,$AA$2:$AA$16)-$T1269)^2+(_xlfn.XLOOKUP(AH$1,$Z$2:$Z$16,$AB$2:$AB$16)-$U1269)^2+(_xlfn.XLOOKUP(AH$1,$Z$2:$Z$16,$AC$2:$AC$16-$V1269)^2)))</f>
        <v/>
      </c>
      <c r="AI1269" s="140" t="str">
        <f t="array" ref="AI1269">IF(OR(AI$1=0, $A1269=""),"",SQRT((_xlfn.XLOOKUP(AI$1,$Z$2:$Z$16,$AA$2:$AA$16)-$T1269)^2+(_xlfn.XLOOKUP(AI$1,$Z$2:$Z$16,$AB$2:$AB$16)-$U1269)^2+(_xlfn.XLOOKUP(AI$1,$Z$2:$Z$16,$AC$2:$AC$16-$V1269)^2)))</f>
        <v/>
      </c>
      <c r="AJ1269" s="140" t="str">
        <f t="array" ref="AJ1269">IF(OR(AJ$1=0, $A1269=""),"",SQRT((_xlfn.XLOOKUP(AJ$1,$Z$2:$Z$16,$AA$2:$AA$16)-$T1269)^2+(_xlfn.XLOOKUP(AJ$1,$Z$2:$Z$16,$AB$2:$AB$16)-$U1269)^2+(_xlfn.XLOOKUP(AJ$1,$Z$2:$Z$16,$AC$2:$AC$16-$V1269)^2)))</f>
        <v/>
      </c>
      <c r="AK1269" s="140" t="str">
        <f t="array" ref="AK1269">IF(OR(AK$1=0, $A1269=""),"",SQRT((_xlfn.XLOOKUP(AK$1,$Z$2:$Z$16,$AA$2:$AA$16)-$T1269)^2+(_xlfn.XLOOKUP(AK$1,$Z$2:$Z$16,$AB$2:$AB$16)-$U1269)^2+(_xlfn.XLOOKUP(AK$1,$Z$2:$Z$16,$AC$2:$AC$16-$V1269)^2)))</f>
        <v/>
      </c>
      <c r="AL1269" s="140" t="str">
        <f t="array" ref="AL1269">IF(OR(AL$1=0, $A1269=""),"",SQRT((_xlfn.XLOOKUP(AL$1,$Z$2:$Z$16,$AA$2:$AA$16)-$T1269)^2+(_xlfn.XLOOKUP(AL$1,$Z$2:$Z$16,$AB$2:$AB$16)-$U1269)^2+(_xlfn.XLOOKUP(AL$1,$Z$2:$Z$16,$AC$2:$AC$16-$V1269)^2)))</f>
        <v/>
      </c>
      <c r="AM1269" s="140" t="str">
        <f t="array" ref="AM1269">IF(OR(AM$1=0, $A1269=""),"",SQRT((_xlfn.XLOOKUP(AM$1,$Z$2:$Z$16,$AA$2:$AA$16)-$T1269)^2+(_xlfn.XLOOKUP(AM$1,$Z$2:$Z$16,$AB$2:$AB$16)-$U1269)^2+(_xlfn.XLOOKUP(AM$1,$Z$2:$Z$16,$AC$2:$AC$16-$V1269)^2)))</f>
        <v/>
      </c>
      <c r="AN1269" s="140" t="str">
        <f t="array" ref="AN1269">IF(OR(AN$1=0, $A1269=""),"",SQRT((_xlfn.XLOOKUP(AN$1,$Z$2:$Z$16,$AA$2:$AA$16)-$T1269)^2+(_xlfn.XLOOKUP(AN$1,$Z$2:$Z$16,$AB$2:$AB$16)-$U1269)^2+(_xlfn.XLOOKUP(AN$1,$Z$2:$Z$16,$AC$2:$AC$16-$V1269)^2)))</f>
        <v/>
      </c>
      <c r="AO1269" s="140" t="str">
        <f t="array" ref="AO1269">IF(OR(AO$1=0, $A1269=""),"",SQRT((_xlfn.XLOOKUP(AO$1,$Z$2:$Z$16,$AA$2:$AA$16)-$T1269)^2+(_xlfn.XLOOKUP(AO$1,$Z$2:$Z$16,$AB$2:$AB$16)-$U1269)^2+(_xlfn.XLOOKUP(AO$1,$Z$2:$Z$16,$AC$2:$AC$16-$V1269)^2)))</f>
        <v/>
      </c>
      <c r="AP1269" s="141" t="str">
        <f t="array" ref="AP1269">IF(OR(AP$1=0, $A1269=""),"",SQRT((_xlfn.XLOOKUP(AP$1,$Z$2:$Z$16,$AA$2:$AA$16)-$T1269)^2+(_xlfn.XLOOKUP(AP$1,$Z$2:$Z$16,$AB$2:$AB$16)-$U1269)^2+(_xlfn.XLOOKUP(AP$1,$Z$2:$Z$16,$AC$2:$AC$16-$V1269)^2)))</f>
        <v/>
      </c>
      <c r="AQ1269" s="141" t="str">
        <f t="array" ref="AQ1269">IF(OR(AQ$1=0, $A1269=""),"",SQRT((_xlfn.XLOOKUP(AQ$1,$Z$2:$Z$16,$AA$2:$AA$16)-$T1269)^2+(_xlfn.XLOOKUP(AQ$1,$Z$2:$Z$16,$AB$2:$AB$16)-$U1269)^2+(_xlfn.XLOOKUP(AQ$1,$Z$2:$Z$16,$AC$2:$AC$16-$V1269)^2)))</f>
        <v/>
      </c>
      <c r="AR1269" s="141" t="str">
        <f t="array" ref="AR1269">IF(OR(AR$1=0, $A1269=""),"",SQRT((_xlfn.XLOOKUP(AR$1,$Z$2:$Z$16,$AA$2:$AA$16)-$T1269)^2+(_xlfn.XLOOKUP(AR$1,$Z$2:$Z$16,$AB$2:$AB$16)-$U1269)^2+(_xlfn.XLOOKUP(AR$1,$Z$2:$Z$16,$AC$2:$AC$16-$V1269)^2)))</f>
        <v/>
      </c>
      <c r="AS1269" s="141" t="str">
        <f t="array" ref="AS1269">IF(OR(AS$1=0, $A1269=""),"",SQRT((_xlfn.XLOOKUP(AS$1,$Z$2:$Z$16,$AA$2:$AA$16)-$T1269)^2+(_xlfn.XLOOKUP(AS$1,$Z$2:$Z$16,$AB$2:$AB$16)-$U1269)^2+(_xlfn.XLOOKUP(AS$1,$Z$2:$Z$16,$AC$2:$AC$16-$V1269)^2)))</f>
        <v/>
      </c>
      <c r="AT1269" s="141" t="str">
        <f t="array" ref="AT1269">IF(OR(AT$1=0, $A1269=""),"",SQRT((_xlfn.XLOOKUP(AT$1,$Z$2:$Z$16,$AA$2:$AA$16)-$T1269)^2+(_xlfn.XLOOKUP(AT$1,$Z$2:$Z$16,$AB$2:$AB$16)-$U1269)^2+(_xlfn.XLOOKUP(AT$1,$Z$2:$Z$16,$AC$2:$AC$16-$V1269)^2)))</f>
        <v/>
      </c>
      <c r="AU1269" s="141" t="str">
        <f t="array" ref="AU1269">IF(OR(AU$1=0, $A1269=""),"",SQRT((_xlfn.XLOOKUP(AU$1,$Z$2:$Z$16,$AA$2:$AA$16)-$T1269)^2+(_xlfn.XLOOKUP(AU$1,$Z$2:$Z$16,$AB$2:$AB$16)-$U1269)^2+(_xlfn.XLOOKUP(AU$1,$Z$2:$Z$16,$AC$2:$AC$16-$V1269)^2)))</f>
        <v/>
      </c>
      <c r="AV1269" s="142" t="str">
        <f t="array" ref="AV1269">IF(OR(AV$1=0, $A1269=""),"",SQRT((_xlfn.XLOOKUP(AV$1,$Z$2:$Z$16,$AA$2:$AA$16)-$T1269)^2+(_xlfn.XLOOKUP(AV$1,$Z$2:$Z$16,$AB$2:$AB$16)-$U1269)^2+(_xlfn.XLOOKUP(AV$1,$Z$2:$Z$16,$AC$2:$AC$16-$V1269)^2)))</f>
        <v/>
      </c>
      <c r="AW1269" s="124"/>
      <c r="AX1269" s="124"/>
      <c r="AY1269" s="125">
        <f t="shared" si="659"/>
        <v>0</v>
      </c>
      <c r="AZ1269" s="143">
        <f t="shared" si="660"/>
        <v>0</v>
      </c>
      <c r="BA1269" s="143">
        <f t="shared" si="661"/>
        <v>0</v>
      </c>
      <c r="BB1269" s="143">
        <f t="shared" si="662"/>
        <v>0</v>
      </c>
      <c r="BC1269" s="143">
        <f t="shared" si="663"/>
        <v>0</v>
      </c>
      <c r="BD1269" s="143">
        <f t="shared" si="664"/>
        <v>0</v>
      </c>
      <c r="BE1269" s="143">
        <f t="shared" si="665"/>
        <v>0</v>
      </c>
      <c r="BF1269" s="143">
        <f t="shared" si="666"/>
        <v>0</v>
      </c>
      <c r="BG1269" s="144">
        <f t="shared" si="667"/>
        <v>0</v>
      </c>
      <c r="BH1269" s="144">
        <f t="shared" si="668"/>
        <v>0</v>
      </c>
      <c r="BI1269" s="144">
        <f t="shared" si="669"/>
        <v>0</v>
      </c>
      <c r="BJ1269" s="144">
        <f t="shared" si="670"/>
        <v>0</v>
      </c>
      <c r="BK1269" s="144">
        <f t="shared" si="671"/>
        <v>0</v>
      </c>
      <c r="BL1269" s="144">
        <f t="shared" si="672"/>
        <v>0</v>
      </c>
      <c r="BM1269" s="145">
        <f t="shared" si="673"/>
        <v>0</v>
      </c>
      <c r="BN1269" s="124"/>
      <c r="BO1269" s="124"/>
      <c r="BP1269" s="124"/>
      <c r="BQ1269" s="124"/>
      <c r="BR1269" s="124"/>
      <c r="BS1269" s="124"/>
      <c r="BT1269" s="124"/>
      <c r="BU1269" s="124"/>
      <c r="BV1269" s="130"/>
      <c r="BW1269" s="130"/>
      <c r="BX1269" s="130"/>
      <c r="BY1269" s="130"/>
      <c r="BZ1269" s="130"/>
      <c r="CA1269" s="130"/>
      <c r="CB1269" s="130"/>
      <c r="CC1269" s="130"/>
      <c r="CD1269" s="130"/>
      <c r="CE1269" s="130"/>
      <c r="CF1269" s="130"/>
      <c r="CG1269" s="130"/>
      <c r="CH1269" s="130"/>
      <c r="CI1269" s="130"/>
      <c r="CJ1269" s="130"/>
      <c r="CM1269" s="159">
        <f t="shared" si="674"/>
        <v>0</v>
      </c>
      <c r="CN1269" s="160">
        <f t="shared" si="675"/>
        <v>0</v>
      </c>
      <c r="CO1269" s="160">
        <f t="shared" si="676"/>
        <v>0</v>
      </c>
      <c r="CP1269" s="160">
        <f t="shared" si="677"/>
        <v>0</v>
      </c>
      <c r="CQ1269" s="160">
        <f t="shared" si="678"/>
        <v>0</v>
      </c>
      <c r="CR1269" s="160" t="str">
        <f t="shared" si="679"/>
        <v/>
      </c>
      <c r="CS1269" s="160" t="str">
        <f t="shared" si="680"/>
        <v/>
      </c>
      <c r="CT1269" s="160" t="str">
        <f t="shared" si="681"/>
        <v/>
      </c>
      <c r="CU1269" s="162" t="str">
        <f t="shared" si="682"/>
        <v/>
      </c>
      <c r="CV1269" s="162" t="str">
        <f t="shared" si="683"/>
        <v/>
      </c>
      <c r="CW1269" s="162" t="str">
        <f t="shared" si="684"/>
        <v/>
      </c>
      <c r="CX1269" s="162" t="str">
        <f t="shared" si="685"/>
        <v/>
      </c>
      <c r="CY1269" s="162" t="str">
        <f t="shared" si="686"/>
        <v/>
      </c>
      <c r="CZ1269" s="162" t="str">
        <f t="shared" si="687"/>
        <v/>
      </c>
      <c r="DA1269" s="163" t="str">
        <f t="shared" si="688"/>
        <v/>
      </c>
    </row>
    <row r="1270" spans="1:105" ht="16.5" x14ac:dyDescent="0.3">
      <c r="A1270" s="135"/>
      <c r="B1270" s="136"/>
      <c r="C1270" s="136"/>
      <c r="D1270" s="137"/>
      <c r="E1270" s="176"/>
      <c r="F1270" s="182"/>
      <c r="G1270" s="183"/>
      <c r="H1270" s="183"/>
      <c r="I1270" s="183"/>
      <c r="J1270" s="183"/>
      <c r="K1270" s="183"/>
      <c r="L1270" s="183"/>
      <c r="M1270" s="186"/>
      <c r="N1270" s="182"/>
      <c r="O1270" s="184"/>
      <c r="P1270" s="178"/>
      <c r="Q1270" s="118">
        <f t="shared" si="657"/>
        <v>0</v>
      </c>
      <c r="R1270" s="3"/>
      <c r="S1270" s="3"/>
      <c r="T1270" s="4"/>
      <c r="U1270" s="4"/>
      <c r="V1270" s="99">
        <f t="shared" si="658"/>
        <v>0</v>
      </c>
      <c r="W1270" s="161"/>
      <c r="X1270" s="138"/>
      <c r="AH1270" s="158" t="str">
        <f t="array" ref="AH1270">IF(OR(AH$1=0, $A1270=""),"",SQRT((_xlfn.XLOOKUP(AH$1,$Z$2:$Z$16,$AA$2:$AA$16)-$T1270)^2+(_xlfn.XLOOKUP(AH$1,$Z$2:$Z$16,$AB$2:$AB$16)-$U1270)^2+(_xlfn.XLOOKUP(AH$1,$Z$2:$Z$16,$AC$2:$AC$16-$V1270)^2)))</f>
        <v/>
      </c>
      <c r="AI1270" s="140" t="str">
        <f t="array" ref="AI1270">IF(OR(AI$1=0, $A1270=""),"",SQRT((_xlfn.XLOOKUP(AI$1,$Z$2:$Z$16,$AA$2:$AA$16)-$T1270)^2+(_xlfn.XLOOKUP(AI$1,$Z$2:$Z$16,$AB$2:$AB$16)-$U1270)^2+(_xlfn.XLOOKUP(AI$1,$Z$2:$Z$16,$AC$2:$AC$16-$V1270)^2)))</f>
        <v/>
      </c>
      <c r="AJ1270" s="140" t="str">
        <f t="array" ref="AJ1270">IF(OR(AJ$1=0, $A1270=""),"",SQRT((_xlfn.XLOOKUP(AJ$1,$Z$2:$Z$16,$AA$2:$AA$16)-$T1270)^2+(_xlfn.XLOOKUP(AJ$1,$Z$2:$Z$16,$AB$2:$AB$16)-$U1270)^2+(_xlfn.XLOOKUP(AJ$1,$Z$2:$Z$16,$AC$2:$AC$16-$V1270)^2)))</f>
        <v/>
      </c>
      <c r="AK1270" s="140" t="str">
        <f t="array" ref="AK1270">IF(OR(AK$1=0, $A1270=""),"",SQRT((_xlfn.XLOOKUP(AK$1,$Z$2:$Z$16,$AA$2:$AA$16)-$T1270)^2+(_xlfn.XLOOKUP(AK$1,$Z$2:$Z$16,$AB$2:$AB$16)-$U1270)^2+(_xlfn.XLOOKUP(AK$1,$Z$2:$Z$16,$AC$2:$AC$16-$V1270)^2)))</f>
        <v/>
      </c>
      <c r="AL1270" s="140" t="str">
        <f t="array" ref="AL1270">IF(OR(AL$1=0, $A1270=""),"",SQRT((_xlfn.XLOOKUP(AL$1,$Z$2:$Z$16,$AA$2:$AA$16)-$T1270)^2+(_xlfn.XLOOKUP(AL$1,$Z$2:$Z$16,$AB$2:$AB$16)-$U1270)^2+(_xlfn.XLOOKUP(AL$1,$Z$2:$Z$16,$AC$2:$AC$16-$V1270)^2)))</f>
        <v/>
      </c>
      <c r="AM1270" s="140" t="str">
        <f t="array" ref="AM1270">IF(OR(AM$1=0, $A1270=""),"",SQRT((_xlfn.XLOOKUP(AM$1,$Z$2:$Z$16,$AA$2:$AA$16)-$T1270)^2+(_xlfn.XLOOKUP(AM$1,$Z$2:$Z$16,$AB$2:$AB$16)-$U1270)^2+(_xlfn.XLOOKUP(AM$1,$Z$2:$Z$16,$AC$2:$AC$16-$V1270)^2)))</f>
        <v/>
      </c>
      <c r="AN1270" s="140" t="str">
        <f t="array" ref="AN1270">IF(OR(AN$1=0, $A1270=""),"",SQRT((_xlfn.XLOOKUP(AN$1,$Z$2:$Z$16,$AA$2:$AA$16)-$T1270)^2+(_xlfn.XLOOKUP(AN$1,$Z$2:$Z$16,$AB$2:$AB$16)-$U1270)^2+(_xlfn.XLOOKUP(AN$1,$Z$2:$Z$16,$AC$2:$AC$16-$V1270)^2)))</f>
        <v/>
      </c>
      <c r="AO1270" s="140" t="str">
        <f t="array" ref="AO1270">IF(OR(AO$1=0, $A1270=""),"",SQRT((_xlfn.XLOOKUP(AO$1,$Z$2:$Z$16,$AA$2:$AA$16)-$T1270)^2+(_xlfn.XLOOKUP(AO$1,$Z$2:$Z$16,$AB$2:$AB$16)-$U1270)^2+(_xlfn.XLOOKUP(AO$1,$Z$2:$Z$16,$AC$2:$AC$16-$V1270)^2)))</f>
        <v/>
      </c>
      <c r="AP1270" s="141" t="str">
        <f t="array" ref="AP1270">IF(OR(AP$1=0, $A1270=""),"",SQRT((_xlfn.XLOOKUP(AP$1,$Z$2:$Z$16,$AA$2:$AA$16)-$T1270)^2+(_xlfn.XLOOKUP(AP$1,$Z$2:$Z$16,$AB$2:$AB$16)-$U1270)^2+(_xlfn.XLOOKUP(AP$1,$Z$2:$Z$16,$AC$2:$AC$16-$V1270)^2)))</f>
        <v/>
      </c>
      <c r="AQ1270" s="141" t="str">
        <f t="array" ref="AQ1270">IF(OR(AQ$1=0, $A1270=""),"",SQRT((_xlfn.XLOOKUP(AQ$1,$Z$2:$Z$16,$AA$2:$AA$16)-$T1270)^2+(_xlfn.XLOOKUP(AQ$1,$Z$2:$Z$16,$AB$2:$AB$16)-$U1270)^2+(_xlfn.XLOOKUP(AQ$1,$Z$2:$Z$16,$AC$2:$AC$16-$V1270)^2)))</f>
        <v/>
      </c>
      <c r="AR1270" s="141" t="str">
        <f t="array" ref="AR1270">IF(OR(AR$1=0, $A1270=""),"",SQRT((_xlfn.XLOOKUP(AR$1,$Z$2:$Z$16,$AA$2:$AA$16)-$T1270)^2+(_xlfn.XLOOKUP(AR$1,$Z$2:$Z$16,$AB$2:$AB$16)-$U1270)^2+(_xlfn.XLOOKUP(AR$1,$Z$2:$Z$16,$AC$2:$AC$16-$V1270)^2)))</f>
        <v/>
      </c>
      <c r="AS1270" s="141" t="str">
        <f t="array" ref="AS1270">IF(OR(AS$1=0, $A1270=""),"",SQRT((_xlfn.XLOOKUP(AS$1,$Z$2:$Z$16,$AA$2:$AA$16)-$T1270)^2+(_xlfn.XLOOKUP(AS$1,$Z$2:$Z$16,$AB$2:$AB$16)-$U1270)^2+(_xlfn.XLOOKUP(AS$1,$Z$2:$Z$16,$AC$2:$AC$16-$V1270)^2)))</f>
        <v/>
      </c>
      <c r="AT1270" s="141" t="str">
        <f t="array" ref="AT1270">IF(OR(AT$1=0, $A1270=""),"",SQRT((_xlfn.XLOOKUP(AT$1,$Z$2:$Z$16,$AA$2:$AA$16)-$T1270)^2+(_xlfn.XLOOKUP(AT$1,$Z$2:$Z$16,$AB$2:$AB$16)-$U1270)^2+(_xlfn.XLOOKUP(AT$1,$Z$2:$Z$16,$AC$2:$AC$16-$V1270)^2)))</f>
        <v/>
      </c>
      <c r="AU1270" s="141" t="str">
        <f t="array" ref="AU1270">IF(OR(AU$1=0, $A1270=""),"",SQRT((_xlfn.XLOOKUP(AU$1,$Z$2:$Z$16,$AA$2:$AA$16)-$T1270)^2+(_xlfn.XLOOKUP(AU$1,$Z$2:$Z$16,$AB$2:$AB$16)-$U1270)^2+(_xlfn.XLOOKUP(AU$1,$Z$2:$Z$16,$AC$2:$AC$16-$V1270)^2)))</f>
        <v/>
      </c>
      <c r="AV1270" s="142" t="str">
        <f t="array" ref="AV1270">IF(OR(AV$1=0, $A1270=""),"",SQRT((_xlfn.XLOOKUP(AV$1,$Z$2:$Z$16,$AA$2:$AA$16)-$T1270)^2+(_xlfn.XLOOKUP(AV$1,$Z$2:$Z$16,$AB$2:$AB$16)-$U1270)^2+(_xlfn.XLOOKUP(AV$1,$Z$2:$Z$16,$AC$2:$AC$16-$V1270)^2)))</f>
        <v/>
      </c>
      <c r="AW1270" s="124"/>
      <c r="AX1270" s="124"/>
      <c r="AY1270" s="125">
        <f t="shared" si="659"/>
        <v>0</v>
      </c>
      <c r="AZ1270" s="143">
        <f t="shared" si="660"/>
        <v>0</v>
      </c>
      <c r="BA1270" s="143">
        <f t="shared" si="661"/>
        <v>0</v>
      </c>
      <c r="BB1270" s="143">
        <f t="shared" si="662"/>
        <v>0</v>
      </c>
      <c r="BC1270" s="143">
        <f t="shared" si="663"/>
        <v>0</v>
      </c>
      <c r="BD1270" s="143">
        <f t="shared" si="664"/>
        <v>0</v>
      </c>
      <c r="BE1270" s="143">
        <f t="shared" si="665"/>
        <v>0</v>
      </c>
      <c r="BF1270" s="143">
        <f t="shared" si="666"/>
        <v>0</v>
      </c>
      <c r="BG1270" s="144">
        <f t="shared" si="667"/>
        <v>0</v>
      </c>
      <c r="BH1270" s="144">
        <f t="shared" si="668"/>
        <v>0</v>
      </c>
      <c r="BI1270" s="144">
        <f t="shared" si="669"/>
        <v>0</v>
      </c>
      <c r="BJ1270" s="144">
        <f t="shared" si="670"/>
        <v>0</v>
      </c>
      <c r="BK1270" s="144">
        <f t="shared" si="671"/>
        <v>0</v>
      </c>
      <c r="BL1270" s="144">
        <f t="shared" si="672"/>
        <v>0</v>
      </c>
      <c r="BM1270" s="145">
        <f t="shared" si="673"/>
        <v>0</v>
      </c>
      <c r="BN1270" s="124"/>
      <c r="BO1270" s="124"/>
      <c r="BP1270" s="124"/>
      <c r="BQ1270" s="124"/>
      <c r="BR1270" s="124"/>
      <c r="BS1270" s="124"/>
      <c r="BT1270" s="124"/>
      <c r="BU1270" s="124"/>
      <c r="BV1270" s="130"/>
      <c r="BW1270" s="130"/>
      <c r="BX1270" s="130"/>
      <c r="BY1270" s="130"/>
      <c r="BZ1270" s="130"/>
      <c r="CA1270" s="130"/>
      <c r="CB1270" s="130"/>
      <c r="CC1270" s="130"/>
      <c r="CD1270" s="130"/>
      <c r="CE1270" s="130"/>
      <c r="CF1270" s="130"/>
      <c r="CG1270" s="130"/>
      <c r="CH1270" s="130"/>
      <c r="CI1270" s="130"/>
      <c r="CJ1270" s="130"/>
      <c r="CM1270" s="159">
        <f t="shared" si="674"/>
        <v>0</v>
      </c>
      <c r="CN1270" s="160">
        <f t="shared" si="675"/>
        <v>0</v>
      </c>
      <c r="CO1270" s="160">
        <f t="shared" si="676"/>
        <v>0</v>
      </c>
      <c r="CP1270" s="160">
        <f t="shared" si="677"/>
        <v>0</v>
      </c>
      <c r="CQ1270" s="160">
        <f t="shared" si="678"/>
        <v>0</v>
      </c>
      <c r="CR1270" s="160" t="str">
        <f t="shared" si="679"/>
        <v/>
      </c>
      <c r="CS1270" s="160" t="str">
        <f t="shared" si="680"/>
        <v/>
      </c>
      <c r="CT1270" s="160" t="str">
        <f t="shared" si="681"/>
        <v/>
      </c>
      <c r="CU1270" s="162" t="str">
        <f t="shared" si="682"/>
        <v/>
      </c>
      <c r="CV1270" s="162" t="str">
        <f t="shared" si="683"/>
        <v/>
      </c>
      <c r="CW1270" s="162" t="str">
        <f t="shared" si="684"/>
        <v/>
      </c>
      <c r="CX1270" s="162" t="str">
        <f t="shared" si="685"/>
        <v/>
      </c>
      <c r="CY1270" s="162" t="str">
        <f t="shared" si="686"/>
        <v/>
      </c>
      <c r="CZ1270" s="162" t="str">
        <f t="shared" si="687"/>
        <v/>
      </c>
      <c r="DA1270" s="163" t="str">
        <f t="shared" si="688"/>
        <v/>
      </c>
    </row>
    <row r="1271" spans="1:105" ht="16.5" x14ac:dyDescent="0.3">
      <c r="A1271" s="135"/>
      <c r="B1271" s="136"/>
      <c r="C1271" s="136"/>
      <c r="D1271" s="137"/>
      <c r="E1271" s="176"/>
      <c r="F1271" s="182"/>
      <c r="G1271" s="183"/>
      <c r="H1271" s="183"/>
      <c r="I1271" s="183"/>
      <c r="J1271" s="183"/>
      <c r="K1271" s="183"/>
      <c r="L1271" s="183"/>
      <c r="M1271" s="186"/>
      <c r="N1271" s="182"/>
      <c r="O1271" s="184"/>
      <c r="P1271" s="178"/>
      <c r="Q1271" s="118">
        <f t="shared" si="657"/>
        <v>0</v>
      </c>
      <c r="R1271" s="3"/>
      <c r="S1271" s="3"/>
      <c r="T1271" s="4"/>
      <c r="U1271" s="4"/>
      <c r="V1271" s="99">
        <f t="shared" si="658"/>
        <v>0</v>
      </c>
      <c r="W1271" s="161"/>
      <c r="X1271" s="138"/>
      <c r="AH1271" s="158" t="str">
        <f t="array" ref="AH1271">IF(OR(AH$1=0, $A1271=""),"",SQRT((_xlfn.XLOOKUP(AH$1,$Z$2:$Z$16,$AA$2:$AA$16)-$T1271)^2+(_xlfn.XLOOKUP(AH$1,$Z$2:$Z$16,$AB$2:$AB$16)-$U1271)^2+(_xlfn.XLOOKUP(AH$1,$Z$2:$Z$16,$AC$2:$AC$16-$V1271)^2)))</f>
        <v/>
      </c>
      <c r="AI1271" s="140" t="str">
        <f t="array" ref="AI1271">IF(OR(AI$1=0, $A1271=""),"",SQRT((_xlfn.XLOOKUP(AI$1,$Z$2:$Z$16,$AA$2:$AA$16)-$T1271)^2+(_xlfn.XLOOKUP(AI$1,$Z$2:$Z$16,$AB$2:$AB$16)-$U1271)^2+(_xlfn.XLOOKUP(AI$1,$Z$2:$Z$16,$AC$2:$AC$16-$V1271)^2)))</f>
        <v/>
      </c>
      <c r="AJ1271" s="140" t="str">
        <f t="array" ref="AJ1271">IF(OR(AJ$1=0, $A1271=""),"",SQRT((_xlfn.XLOOKUP(AJ$1,$Z$2:$Z$16,$AA$2:$AA$16)-$T1271)^2+(_xlfn.XLOOKUP(AJ$1,$Z$2:$Z$16,$AB$2:$AB$16)-$U1271)^2+(_xlfn.XLOOKUP(AJ$1,$Z$2:$Z$16,$AC$2:$AC$16-$V1271)^2)))</f>
        <v/>
      </c>
      <c r="AK1271" s="140" t="str">
        <f t="array" ref="AK1271">IF(OR(AK$1=0, $A1271=""),"",SQRT((_xlfn.XLOOKUP(AK$1,$Z$2:$Z$16,$AA$2:$AA$16)-$T1271)^2+(_xlfn.XLOOKUP(AK$1,$Z$2:$Z$16,$AB$2:$AB$16)-$U1271)^2+(_xlfn.XLOOKUP(AK$1,$Z$2:$Z$16,$AC$2:$AC$16-$V1271)^2)))</f>
        <v/>
      </c>
      <c r="AL1271" s="140" t="str">
        <f t="array" ref="AL1271">IF(OR(AL$1=0, $A1271=""),"",SQRT((_xlfn.XLOOKUP(AL$1,$Z$2:$Z$16,$AA$2:$AA$16)-$T1271)^2+(_xlfn.XLOOKUP(AL$1,$Z$2:$Z$16,$AB$2:$AB$16)-$U1271)^2+(_xlfn.XLOOKUP(AL$1,$Z$2:$Z$16,$AC$2:$AC$16-$V1271)^2)))</f>
        <v/>
      </c>
      <c r="AM1271" s="140" t="str">
        <f t="array" ref="AM1271">IF(OR(AM$1=0, $A1271=""),"",SQRT((_xlfn.XLOOKUP(AM$1,$Z$2:$Z$16,$AA$2:$AA$16)-$T1271)^2+(_xlfn.XLOOKUP(AM$1,$Z$2:$Z$16,$AB$2:$AB$16)-$U1271)^2+(_xlfn.XLOOKUP(AM$1,$Z$2:$Z$16,$AC$2:$AC$16-$V1271)^2)))</f>
        <v/>
      </c>
      <c r="AN1271" s="140" t="str">
        <f t="array" ref="AN1271">IF(OR(AN$1=0, $A1271=""),"",SQRT((_xlfn.XLOOKUP(AN$1,$Z$2:$Z$16,$AA$2:$AA$16)-$T1271)^2+(_xlfn.XLOOKUP(AN$1,$Z$2:$Z$16,$AB$2:$AB$16)-$U1271)^2+(_xlfn.XLOOKUP(AN$1,$Z$2:$Z$16,$AC$2:$AC$16-$V1271)^2)))</f>
        <v/>
      </c>
      <c r="AO1271" s="140" t="str">
        <f t="array" ref="AO1271">IF(OR(AO$1=0, $A1271=""),"",SQRT((_xlfn.XLOOKUP(AO$1,$Z$2:$Z$16,$AA$2:$AA$16)-$T1271)^2+(_xlfn.XLOOKUP(AO$1,$Z$2:$Z$16,$AB$2:$AB$16)-$U1271)^2+(_xlfn.XLOOKUP(AO$1,$Z$2:$Z$16,$AC$2:$AC$16-$V1271)^2)))</f>
        <v/>
      </c>
      <c r="AP1271" s="141" t="str">
        <f t="array" ref="AP1271">IF(OR(AP$1=0, $A1271=""),"",SQRT((_xlfn.XLOOKUP(AP$1,$Z$2:$Z$16,$AA$2:$AA$16)-$T1271)^2+(_xlfn.XLOOKUP(AP$1,$Z$2:$Z$16,$AB$2:$AB$16)-$U1271)^2+(_xlfn.XLOOKUP(AP$1,$Z$2:$Z$16,$AC$2:$AC$16-$V1271)^2)))</f>
        <v/>
      </c>
      <c r="AQ1271" s="141" t="str">
        <f t="array" ref="AQ1271">IF(OR(AQ$1=0, $A1271=""),"",SQRT((_xlfn.XLOOKUP(AQ$1,$Z$2:$Z$16,$AA$2:$AA$16)-$T1271)^2+(_xlfn.XLOOKUP(AQ$1,$Z$2:$Z$16,$AB$2:$AB$16)-$U1271)^2+(_xlfn.XLOOKUP(AQ$1,$Z$2:$Z$16,$AC$2:$AC$16-$V1271)^2)))</f>
        <v/>
      </c>
      <c r="AR1271" s="141" t="str">
        <f t="array" ref="AR1271">IF(OR(AR$1=0, $A1271=""),"",SQRT((_xlfn.XLOOKUP(AR$1,$Z$2:$Z$16,$AA$2:$AA$16)-$T1271)^2+(_xlfn.XLOOKUP(AR$1,$Z$2:$Z$16,$AB$2:$AB$16)-$U1271)^2+(_xlfn.XLOOKUP(AR$1,$Z$2:$Z$16,$AC$2:$AC$16-$V1271)^2)))</f>
        <v/>
      </c>
      <c r="AS1271" s="141" t="str">
        <f t="array" ref="AS1271">IF(OR(AS$1=0, $A1271=""),"",SQRT((_xlfn.XLOOKUP(AS$1,$Z$2:$Z$16,$AA$2:$AA$16)-$T1271)^2+(_xlfn.XLOOKUP(AS$1,$Z$2:$Z$16,$AB$2:$AB$16)-$U1271)^2+(_xlfn.XLOOKUP(AS$1,$Z$2:$Z$16,$AC$2:$AC$16-$V1271)^2)))</f>
        <v/>
      </c>
      <c r="AT1271" s="141" t="str">
        <f t="array" ref="AT1271">IF(OR(AT$1=0, $A1271=""),"",SQRT((_xlfn.XLOOKUP(AT$1,$Z$2:$Z$16,$AA$2:$AA$16)-$T1271)^2+(_xlfn.XLOOKUP(AT$1,$Z$2:$Z$16,$AB$2:$AB$16)-$U1271)^2+(_xlfn.XLOOKUP(AT$1,$Z$2:$Z$16,$AC$2:$AC$16-$V1271)^2)))</f>
        <v/>
      </c>
      <c r="AU1271" s="141" t="str">
        <f t="array" ref="AU1271">IF(OR(AU$1=0, $A1271=""),"",SQRT((_xlfn.XLOOKUP(AU$1,$Z$2:$Z$16,$AA$2:$AA$16)-$T1271)^2+(_xlfn.XLOOKUP(AU$1,$Z$2:$Z$16,$AB$2:$AB$16)-$U1271)^2+(_xlfn.XLOOKUP(AU$1,$Z$2:$Z$16,$AC$2:$AC$16-$V1271)^2)))</f>
        <v/>
      </c>
      <c r="AV1271" s="142" t="str">
        <f t="array" ref="AV1271">IF(OR(AV$1=0, $A1271=""),"",SQRT((_xlfn.XLOOKUP(AV$1,$Z$2:$Z$16,$AA$2:$AA$16)-$T1271)^2+(_xlfn.XLOOKUP(AV$1,$Z$2:$Z$16,$AB$2:$AB$16)-$U1271)^2+(_xlfn.XLOOKUP(AV$1,$Z$2:$Z$16,$AC$2:$AC$16-$V1271)^2)))</f>
        <v/>
      </c>
      <c r="AW1271" s="124"/>
      <c r="AX1271" s="124"/>
      <c r="AY1271" s="125">
        <f t="shared" si="659"/>
        <v>0</v>
      </c>
      <c r="AZ1271" s="143">
        <f t="shared" si="660"/>
        <v>0</v>
      </c>
      <c r="BA1271" s="143">
        <f t="shared" si="661"/>
        <v>0</v>
      </c>
      <c r="BB1271" s="143">
        <f t="shared" si="662"/>
        <v>0</v>
      </c>
      <c r="BC1271" s="143">
        <f t="shared" si="663"/>
        <v>0</v>
      </c>
      <c r="BD1271" s="143">
        <f t="shared" si="664"/>
        <v>0</v>
      </c>
      <c r="BE1271" s="143">
        <f t="shared" si="665"/>
        <v>0</v>
      </c>
      <c r="BF1271" s="143">
        <f t="shared" si="666"/>
        <v>0</v>
      </c>
      <c r="BG1271" s="144">
        <f t="shared" si="667"/>
        <v>0</v>
      </c>
      <c r="BH1271" s="144">
        <f t="shared" si="668"/>
        <v>0</v>
      </c>
      <c r="BI1271" s="144">
        <f t="shared" si="669"/>
        <v>0</v>
      </c>
      <c r="BJ1271" s="144">
        <f t="shared" si="670"/>
        <v>0</v>
      </c>
      <c r="BK1271" s="144">
        <f t="shared" si="671"/>
        <v>0</v>
      </c>
      <c r="BL1271" s="144">
        <f t="shared" si="672"/>
        <v>0</v>
      </c>
      <c r="BM1271" s="145">
        <f t="shared" si="673"/>
        <v>0</v>
      </c>
      <c r="BN1271" s="124"/>
      <c r="BO1271" s="124"/>
      <c r="BP1271" s="124"/>
      <c r="BQ1271" s="124"/>
      <c r="BR1271" s="124"/>
      <c r="BS1271" s="124"/>
      <c r="BT1271" s="124"/>
      <c r="BU1271" s="124"/>
      <c r="BV1271" s="130"/>
      <c r="BW1271" s="130"/>
      <c r="BX1271" s="130"/>
      <c r="BY1271" s="130"/>
      <c r="BZ1271" s="130"/>
      <c r="CA1271" s="130"/>
      <c r="CB1271" s="130"/>
      <c r="CC1271" s="130"/>
      <c r="CD1271" s="130"/>
      <c r="CE1271" s="130"/>
      <c r="CF1271" s="130"/>
      <c r="CG1271" s="130"/>
      <c r="CH1271" s="130"/>
      <c r="CI1271" s="130"/>
      <c r="CJ1271" s="130"/>
      <c r="CM1271" s="159">
        <f t="shared" si="674"/>
        <v>0</v>
      </c>
      <c r="CN1271" s="160">
        <f t="shared" si="675"/>
        <v>0</v>
      </c>
      <c r="CO1271" s="160">
        <f t="shared" si="676"/>
        <v>0</v>
      </c>
      <c r="CP1271" s="160">
        <f t="shared" si="677"/>
        <v>0</v>
      </c>
      <c r="CQ1271" s="160">
        <f t="shared" si="678"/>
        <v>0</v>
      </c>
      <c r="CR1271" s="160" t="str">
        <f t="shared" si="679"/>
        <v/>
      </c>
      <c r="CS1271" s="160" t="str">
        <f t="shared" si="680"/>
        <v/>
      </c>
      <c r="CT1271" s="160" t="str">
        <f t="shared" si="681"/>
        <v/>
      </c>
      <c r="CU1271" s="162" t="str">
        <f t="shared" si="682"/>
        <v/>
      </c>
      <c r="CV1271" s="162" t="str">
        <f t="shared" si="683"/>
        <v/>
      </c>
      <c r="CW1271" s="162" t="str">
        <f t="shared" si="684"/>
        <v/>
      </c>
      <c r="CX1271" s="162" t="str">
        <f t="shared" si="685"/>
        <v/>
      </c>
      <c r="CY1271" s="162" t="str">
        <f t="shared" si="686"/>
        <v/>
      </c>
      <c r="CZ1271" s="162" t="str">
        <f t="shared" si="687"/>
        <v/>
      </c>
      <c r="DA1271" s="163" t="str">
        <f t="shared" si="688"/>
        <v/>
      </c>
    </row>
    <row r="1272" spans="1:105" ht="16.5" x14ac:dyDescent="0.3">
      <c r="A1272" s="135"/>
      <c r="B1272" s="136"/>
      <c r="C1272" s="136"/>
      <c r="D1272" s="137"/>
      <c r="E1272" s="176"/>
      <c r="F1272" s="182"/>
      <c r="G1272" s="183"/>
      <c r="H1272" s="183"/>
      <c r="I1272" s="183"/>
      <c r="J1272" s="183"/>
      <c r="K1272" s="183"/>
      <c r="L1272" s="183"/>
      <c r="M1272" s="186"/>
      <c r="N1272" s="182"/>
      <c r="O1272" s="184"/>
      <c r="P1272" s="178"/>
      <c r="Q1272" s="118">
        <f t="shared" si="657"/>
        <v>0</v>
      </c>
      <c r="R1272" s="3"/>
      <c r="S1272" s="3"/>
      <c r="T1272" s="4"/>
      <c r="U1272" s="4"/>
      <c r="V1272" s="99">
        <f t="shared" si="658"/>
        <v>0</v>
      </c>
      <c r="W1272" s="161"/>
      <c r="X1272" s="138"/>
      <c r="AH1272" s="158" t="str">
        <f t="array" ref="AH1272">IF(OR(AH$1=0, $A1272=""),"",SQRT((_xlfn.XLOOKUP(AH$1,$Z$2:$Z$16,$AA$2:$AA$16)-$T1272)^2+(_xlfn.XLOOKUP(AH$1,$Z$2:$Z$16,$AB$2:$AB$16)-$U1272)^2+(_xlfn.XLOOKUP(AH$1,$Z$2:$Z$16,$AC$2:$AC$16-$V1272)^2)))</f>
        <v/>
      </c>
      <c r="AI1272" s="140" t="str">
        <f t="array" ref="AI1272">IF(OR(AI$1=0, $A1272=""),"",SQRT((_xlfn.XLOOKUP(AI$1,$Z$2:$Z$16,$AA$2:$AA$16)-$T1272)^2+(_xlfn.XLOOKUP(AI$1,$Z$2:$Z$16,$AB$2:$AB$16)-$U1272)^2+(_xlfn.XLOOKUP(AI$1,$Z$2:$Z$16,$AC$2:$AC$16-$V1272)^2)))</f>
        <v/>
      </c>
      <c r="AJ1272" s="140" t="str">
        <f t="array" ref="AJ1272">IF(OR(AJ$1=0, $A1272=""),"",SQRT((_xlfn.XLOOKUP(AJ$1,$Z$2:$Z$16,$AA$2:$AA$16)-$T1272)^2+(_xlfn.XLOOKUP(AJ$1,$Z$2:$Z$16,$AB$2:$AB$16)-$U1272)^2+(_xlfn.XLOOKUP(AJ$1,$Z$2:$Z$16,$AC$2:$AC$16-$V1272)^2)))</f>
        <v/>
      </c>
      <c r="AK1272" s="140" t="str">
        <f t="array" ref="AK1272">IF(OR(AK$1=0, $A1272=""),"",SQRT((_xlfn.XLOOKUP(AK$1,$Z$2:$Z$16,$AA$2:$AA$16)-$T1272)^2+(_xlfn.XLOOKUP(AK$1,$Z$2:$Z$16,$AB$2:$AB$16)-$U1272)^2+(_xlfn.XLOOKUP(AK$1,$Z$2:$Z$16,$AC$2:$AC$16-$V1272)^2)))</f>
        <v/>
      </c>
      <c r="AL1272" s="140" t="str">
        <f t="array" ref="AL1272">IF(OR(AL$1=0, $A1272=""),"",SQRT((_xlfn.XLOOKUP(AL$1,$Z$2:$Z$16,$AA$2:$AA$16)-$T1272)^2+(_xlfn.XLOOKUP(AL$1,$Z$2:$Z$16,$AB$2:$AB$16)-$U1272)^2+(_xlfn.XLOOKUP(AL$1,$Z$2:$Z$16,$AC$2:$AC$16-$V1272)^2)))</f>
        <v/>
      </c>
      <c r="AM1272" s="140" t="str">
        <f t="array" ref="AM1272">IF(OR(AM$1=0, $A1272=""),"",SQRT((_xlfn.XLOOKUP(AM$1,$Z$2:$Z$16,$AA$2:$AA$16)-$T1272)^2+(_xlfn.XLOOKUP(AM$1,$Z$2:$Z$16,$AB$2:$AB$16)-$U1272)^2+(_xlfn.XLOOKUP(AM$1,$Z$2:$Z$16,$AC$2:$AC$16-$V1272)^2)))</f>
        <v/>
      </c>
      <c r="AN1272" s="140" t="str">
        <f t="array" ref="AN1272">IF(OR(AN$1=0, $A1272=""),"",SQRT((_xlfn.XLOOKUP(AN$1,$Z$2:$Z$16,$AA$2:$AA$16)-$T1272)^2+(_xlfn.XLOOKUP(AN$1,$Z$2:$Z$16,$AB$2:$AB$16)-$U1272)^2+(_xlfn.XLOOKUP(AN$1,$Z$2:$Z$16,$AC$2:$AC$16-$V1272)^2)))</f>
        <v/>
      </c>
      <c r="AO1272" s="140" t="str">
        <f t="array" ref="AO1272">IF(OR(AO$1=0, $A1272=""),"",SQRT((_xlfn.XLOOKUP(AO$1,$Z$2:$Z$16,$AA$2:$AA$16)-$T1272)^2+(_xlfn.XLOOKUP(AO$1,$Z$2:$Z$16,$AB$2:$AB$16)-$U1272)^2+(_xlfn.XLOOKUP(AO$1,$Z$2:$Z$16,$AC$2:$AC$16-$V1272)^2)))</f>
        <v/>
      </c>
      <c r="AP1272" s="141" t="str">
        <f t="array" ref="AP1272">IF(OR(AP$1=0, $A1272=""),"",SQRT((_xlfn.XLOOKUP(AP$1,$Z$2:$Z$16,$AA$2:$AA$16)-$T1272)^2+(_xlfn.XLOOKUP(AP$1,$Z$2:$Z$16,$AB$2:$AB$16)-$U1272)^2+(_xlfn.XLOOKUP(AP$1,$Z$2:$Z$16,$AC$2:$AC$16-$V1272)^2)))</f>
        <v/>
      </c>
      <c r="AQ1272" s="141" t="str">
        <f t="array" ref="AQ1272">IF(OR(AQ$1=0, $A1272=""),"",SQRT((_xlfn.XLOOKUP(AQ$1,$Z$2:$Z$16,$AA$2:$AA$16)-$T1272)^2+(_xlfn.XLOOKUP(AQ$1,$Z$2:$Z$16,$AB$2:$AB$16)-$U1272)^2+(_xlfn.XLOOKUP(AQ$1,$Z$2:$Z$16,$AC$2:$AC$16-$V1272)^2)))</f>
        <v/>
      </c>
      <c r="AR1272" s="141" t="str">
        <f t="array" ref="AR1272">IF(OR(AR$1=0, $A1272=""),"",SQRT((_xlfn.XLOOKUP(AR$1,$Z$2:$Z$16,$AA$2:$AA$16)-$T1272)^2+(_xlfn.XLOOKUP(AR$1,$Z$2:$Z$16,$AB$2:$AB$16)-$U1272)^2+(_xlfn.XLOOKUP(AR$1,$Z$2:$Z$16,$AC$2:$AC$16-$V1272)^2)))</f>
        <v/>
      </c>
      <c r="AS1272" s="141" t="str">
        <f t="array" ref="AS1272">IF(OR(AS$1=0, $A1272=""),"",SQRT((_xlfn.XLOOKUP(AS$1,$Z$2:$Z$16,$AA$2:$AA$16)-$T1272)^2+(_xlfn.XLOOKUP(AS$1,$Z$2:$Z$16,$AB$2:$AB$16)-$U1272)^2+(_xlfn.XLOOKUP(AS$1,$Z$2:$Z$16,$AC$2:$AC$16-$V1272)^2)))</f>
        <v/>
      </c>
      <c r="AT1272" s="141" t="str">
        <f t="array" ref="AT1272">IF(OR(AT$1=0, $A1272=""),"",SQRT((_xlfn.XLOOKUP(AT$1,$Z$2:$Z$16,$AA$2:$AA$16)-$T1272)^2+(_xlfn.XLOOKUP(AT$1,$Z$2:$Z$16,$AB$2:$AB$16)-$U1272)^2+(_xlfn.XLOOKUP(AT$1,$Z$2:$Z$16,$AC$2:$AC$16-$V1272)^2)))</f>
        <v/>
      </c>
      <c r="AU1272" s="141" t="str">
        <f t="array" ref="AU1272">IF(OR(AU$1=0, $A1272=""),"",SQRT((_xlfn.XLOOKUP(AU$1,$Z$2:$Z$16,$AA$2:$AA$16)-$T1272)^2+(_xlfn.XLOOKUP(AU$1,$Z$2:$Z$16,$AB$2:$AB$16)-$U1272)^2+(_xlfn.XLOOKUP(AU$1,$Z$2:$Z$16,$AC$2:$AC$16-$V1272)^2)))</f>
        <v/>
      </c>
      <c r="AV1272" s="142" t="str">
        <f t="array" ref="AV1272">IF(OR(AV$1=0, $A1272=""),"",SQRT((_xlfn.XLOOKUP(AV$1,$Z$2:$Z$16,$AA$2:$AA$16)-$T1272)^2+(_xlfn.XLOOKUP(AV$1,$Z$2:$Z$16,$AB$2:$AB$16)-$U1272)^2+(_xlfn.XLOOKUP(AV$1,$Z$2:$Z$16,$AC$2:$AC$16-$V1272)^2)))</f>
        <v/>
      </c>
      <c r="AW1272" s="124"/>
      <c r="AX1272" s="124"/>
      <c r="AY1272" s="125">
        <f t="shared" si="659"/>
        <v>0</v>
      </c>
      <c r="AZ1272" s="143">
        <f t="shared" si="660"/>
        <v>0</v>
      </c>
      <c r="BA1272" s="143">
        <f t="shared" si="661"/>
        <v>0</v>
      </c>
      <c r="BB1272" s="143">
        <f t="shared" si="662"/>
        <v>0</v>
      </c>
      <c r="BC1272" s="143">
        <f t="shared" si="663"/>
        <v>0</v>
      </c>
      <c r="BD1272" s="143">
        <f t="shared" si="664"/>
        <v>0</v>
      </c>
      <c r="BE1272" s="143">
        <f t="shared" si="665"/>
        <v>0</v>
      </c>
      <c r="BF1272" s="143">
        <f t="shared" si="666"/>
        <v>0</v>
      </c>
      <c r="BG1272" s="144">
        <f t="shared" si="667"/>
        <v>0</v>
      </c>
      <c r="BH1272" s="144">
        <f t="shared" si="668"/>
        <v>0</v>
      </c>
      <c r="BI1272" s="144">
        <f t="shared" si="669"/>
        <v>0</v>
      </c>
      <c r="BJ1272" s="144">
        <f t="shared" si="670"/>
        <v>0</v>
      </c>
      <c r="BK1272" s="144">
        <f t="shared" si="671"/>
        <v>0</v>
      </c>
      <c r="BL1272" s="144">
        <f t="shared" si="672"/>
        <v>0</v>
      </c>
      <c r="BM1272" s="145">
        <f t="shared" si="673"/>
        <v>0</v>
      </c>
      <c r="BN1272" s="124"/>
      <c r="BO1272" s="124"/>
      <c r="BP1272" s="124"/>
      <c r="BQ1272" s="124"/>
      <c r="BR1272" s="124"/>
      <c r="BS1272" s="124"/>
      <c r="BT1272" s="124"/>
      <c r="BU1272" s="124"/>
      <c r="BV1272" s="130"/>
      <c r="BW1272" s="130"/>
      <c r="BX1272" s="130"/>
      <c r="BY1272" s="130"/>
      <c r="BZ1272" s="130"/>
      <c r="CA1272" s="130"/>
      <c r="CB1272" s="130"/>
      <c r="CC1272" s="130"/>
      <c r="CD1272" s="130"/>
      <c r="CE1272" s="130"/>
      <c r="CF1272" s="130"/>
      <c r="CG1272" s="130"/>
      <c r="CH1272" s="130"/>
      <c r="CI1272" s="130"/>
      <c r="CJ1272" s="130"/>
      <c r="CM1272" s="159">
        <f t="shared" si="674"/>
        <v>0</v>
      </c>
      <c r="CN1272" s="160">
        <f t="shared" si="675"/>
        <v>0</v>
      </c>
      <c r="CO1272" s="160">
        <f t="shared" si="676"/>
        <v>0</v>
      </c>
      <c r="CP1272" s="160">
        <f t="shared" si="677"/>
        <v>0</v>
      </c>
      <c r="CQ1272" s="160">
        <f t="shared" si="678"/>
        <v>0</v>
      </c>
      <c r="CR1272" s="160" t="str">
        <f t="shared" si="679"/>
        <v/>
      </c>
      <c r="CS1272" s="160" t="str">
        <f t="shared" si="680"/>
        <v/>
      </c>
      <c r="CT1272" s="160" t="str">
        <f t="shared" si="681"/>
        <v/>
      </c>
      <c r="CU1272" s="162" t="str">
        <f t="shared" si="682"/>
        <v/>
      </c>
      <c r="CV1272" s="162" t="str">
        <f t="shared" si="683"/>
        <v/>
      </c>
      <c r="CW1272" s="162" t="str">
        <f t="shared" si="684"/>
        <v/>
      </c>
      <c r="CX1272" s="162" t="str">
        <f t="shared" si="685"/>
        <v/>
      </c>
      <c r="CY1272" s="162" t="str">
        <f t="shared" si="686"/>
        <v/>
      </c>
      <c r="CZ1272" s="162" t="str">
        <f t="shared" si="687"/>
        <v/>
      </c>
      <c r="DA1272" s="163" t="str">
        <f t="shared" si="688"/>
        <v/>
      </c>
    </row>
    <row r="1273" spans="1:105" ht="16.5" x14ac:dyDescent="0.3">
      <c r="A1273" s="135"/>
      <c r="B1273" s="136"/>
      <c r="C1273" s="136"/>
      <c r="D1273" s="137"/>
      <c r="E1273" s="176"/>
      <c r="F1273" s="182"/>
      <c r="G1273" s="183"/>
      <c r="H1273" s="183"/>
      <c r="I1273" s="183"/>
      <c r="J1273" s="183"/>
      <c r="K1273" s="183"/>
      <c r="L1273" s="183"/>
      <c r="M1273" s="186"/>
      <c r="N1273" s="182"/>
      <c r="O1273" s="184"/>
      <c r="P1273" s="178"/>
      <c r="Q1273" s="118">
        <f t="shared" si="657"/>
        <v>0</v>
      </c>
      <c r="R1273" s="3"/>
      <c r="S1273" s="3"/>
      <c r="T1273" s="4"/>
      <c r="U1273" s="4"/>
      <c r="V1273" s="99">
        <f t="shared" si="658"/>
        <v>0</v>
      </c>
      <c r="W1273" s="161"/>
      <c r="X1273" s="138"/>
      <c r="AH1273" s="158" t="str">
        <f t="array" ref="AH1273">IF(OR(AH$1=0, $A1273=""),"",SQRT((_xlfn.XLOOKUP(AH$1,$Z$2:$Z$16,$AA$2:$AA$16)-$T1273)^2+(_xlfn.XLOOKUP(AH$1,$Z$2:$Z$16,$AB$2:$AB$16)-$U1273)^2+(_xlfn.XLOOKUP(AH$1,$Z$2:$Z$16,$AC$2:$AC$16-$V1273)^2)))</f>
        <v/>
      </c>
      <c r="AI1273" s="140" t="str">
        <f t="array" ref="AI1273">IF(OR(AI$1=0, $A1273=""),"",SQRT((_xlfn.XLOOKUP(AI$1,$Z$2:$Z$16,$AA$2:$AA$16)-$T1273)^2+(_xlfn.XLOOKUP(AI$1,$Z$2:$Z$16,$AB$2:$AB$16)-$U1273)^2+(_xlfn.XLOOKUP(AI$1,$Z$2:$Z$16,$AC$2:$AC$16-$V1273)^2)))</f>
        <v/>
      </c>
      <c r="AJ1273" s="140" t="str">
        <f t="array" ref="AJ1273">IF(OR(AJ$1=0, $A1273=""),"",SQRT((_xlfn.XLOOKUP(AJ$1,$Z$2:$Z$16,$AA$2:$AA$16)-$T1273)^2+(_xlfn.XLOOKUP(AJ$1,$Z$2:$Z$16,$AB$2:$AB$16)-$U1273)^2+(_xlfn.XLOOKUP(AJ$1,$Z$2:$Z$16,$AC$2:$AC$16-$V1273)^2)))</f>
        <v/>
      </c>
      <c r="AK1273" s="140" t="str">
        <f t="array" ref="AK1273">IF(OR(AK$1=0, $A1273=""),"",SQRT((_xlfn.XLOOKUP(AK$1,$Z$2:$Z$16,$AA$2:$AA$16)-$T1273)^2+(_xlfn.XLOOKUP(AK$1,$Z$2:$Z$16,$AB$2:$AB$16)-$U1273)^2+(_xlfn.XLOOKUP(AK$1,$Z$2:$Z$16,$AC$2:$AC$16-$V1273)^2)))</f>
        <v/>
      </c>
      <c r="AL1273" s="140" t="str">
        <f t="array" ref="AL1273">IF(OR(AL$1=0, $A1273=""),"",SQRT((_xlfn.XLOOKUP(AL$1,$Z$2:$Z$16,$AA$2:$AA$16)-$T1273)^2+(_xlfn.XLOOKUP(AL$1,$Z$2:$Z$16,$AB$2:$AB$16)-$U1273)^2+(_xlfn.XLOOKUP(AL$1,$Z$2:$Z$16,$AC$2:$AC$16-$V1273)^2)))</f>
        <v/>
      </c>
      <c r="AM1273" s="140" t="str">
        <f t="array" ref="AM1273">IF(OR(AM$1=0, $A1273=""),"",SQRT((_xlfn.XLOOKUP(AM$1,$Z$2:$Z$16,$AA$2:$AA$16)-$T1273)^2+(_xlfn.XLOOKUP(AM$1,$Z$2:$Z$16,$AB$2:$AB$16)-$U1273)^2+(_xlfn.XLOOKUP(AM$1,$Z$2:$Z$16,$AC$2:$AC$16-$V1273)^2)))</f>
        <v/>
      </c>
      <c r="AN1273" s="140" t="str">
        <f t="array" ref="AN1273">IF(OR(AN$1=0, $A1273=""),"",SQRT((_xlfn.XLOOKUP(AN$1,$Z$2:$Z$16,$AA$2:$AA$16)-$T1273)^2+(_xlfn.XLOOKUP(AN$1,$Z$2:$Z$16,$AB$2:$AB$16)-$U1273)^2+(_xlfn.XLOOKUP(AN$1,$Z$2:$Z$16,$AC$2:$AC$16-$V1273)^2)))</f>
        <v/>
      </c>
      <c r="AO1273" s="140" t="str">
        <f t="array" ref="AO1273">IF(OR(AO$1=0, $A1273=""),"",SQRT((_xlfn.XLOOKUP(AO$1,$Z$2:$Z$16,$AA$2:$AA$16)-$T1273)^2+(_xlfn.XLOOKUP(AO$1,$Z$2:$Z$16,$AB$2:$AB$16)-$U1273)^2+(_xlfn.XLOOKUP(AO$1,$Z$2:$Z$16,$AC$2:$AC$16-$V1273)^2)))</f>
        <v/>
      </c>
      <c r="AP1273" s="141" t="str">
        <f t="array" ref="AP1273">IF(OR(AP$1=0, $A1273=""),"",SQRT((_xlfn.XLOOKUP(AP$1,$Z$2:$Z$16,$AA$2:$AA$16)-$T1273)^2+(_xlfn.XLOOKUP(AP$1,$Z$2:$Z$16,$AB$2:$AB$16)-$U1273)^2+(_xlfn.XLOOKUP(AP$1,$Z$2:$Z$16,$AC$2:$AC$16-$V1273)^2)))</f>
        <v/>
      </c>
      <c r="AQ1273" s="141" t="str">
        <f t="array" ref="AQ1273">IF(OR(AQ$1=0, $A1273=""),"",SQRT((_xlfn.XLOOKUP(AQ$1,$Z$2:$Z$16,$AA$2:$AA$16)-$T1273)^2+(_xlfn.XLOOKUP(AQ$1,$Z$2:$Z$16,$AB$2:$AB$16)-$U1273)^2+(_xlfn.XLOOKUP(AQ$1,$Z$2:$Z$16,$AC$2:$AC$16-$V1273)^2)))</f>
        <v/>
      </c>
      <c r="AR1273" s="141" t="str">
        <f t="array" ref="AR1273">IF(OR(AR$1=0, $A1273=""),"",SQRT((_xlfn.XLOOKUP(AR$1,$Z$2:$Z$16,$AA$2:$AA$16)-$T1273)^2+(_xlfn.XLOOKUP(AR$1,$Z$2:$Z$16,$AB$2:$AB$16)-$U1273)^2+(_xlfn.XLOOKUP(AR$1,$Z$2:$Z$16,$AC$2:$AC$16-$V1273)^2)))</f>
        <v/>
      </c>
      <c r="AS1273" s="141" t="str">
        <f t="array" ref="AS1273">IF(OR(AS$1=0, $A1273=""),"",SQRT((_xlfn.XLOOKUP(AS$1,$Z$2:$Z$16,$AA$2:$AA$16)-$T1273)^2+(_xlfn.XLOOKUP(AS$1,$Z$2:$Z$16,$AB$2:$AB$16)-$U1273)^2+(_xlfn.XLOOKUP(AS$1,$Z$2:$Z$16,$AC$2:$AC$16-$V1273)^2)))</f>
        <v/>
      </c>
      <c r="AT1273" s="141" t="str">
        <f t="array" ref="AT1273">IF(OR(AT$1=0, $A1273=""),"",SQRT((_xlfn.XLOOKUP(AT$1,$Z$2:$Z$16,$AA$2:$AA$16)-$T1273)^2+(_xlfn.XLOOKUP(AT$1,$Z$2:$Z$16,$AB$2:$AB$16)-$U1273)^2+(_xlfn.XLOOKUP(AT$1,$Z$2:$Z$16,$AC$2:$AC$16-$V1273)^2)))</f>
        <v/>
      </c>
      <c r="AU1273" s="141" t="str">
        <f t="array" ref="AU1273">IF(OR(AU$1=0, $A1273=""),"",SQRT((_xlfn.XLOOKUP(AU$1,$Z$2:$Z$16,$AA$2:$AA$16)-$T1273)^2+(_xlfn.XLOOKUP(AU$1,$Z$2:$Z$16,$AB$2:$AB$16)-$U1273)^2+(_xlfn.XLOOKUP(AU$1,$Z$2:$Z$16,$AC$2:$AC$16-$V1273)^2)))</f>
        <v/>
      </c>
      <c r="AV1273" s="142" t="str">
        <f t="array" ref="AV1273">IF(OR(AV$1=0, $A1273=""),"",SQRT((_xlfn.XLOOKUP(AV$1,$Z$2:$Z$16,$AA$2:$AA$16)-$T1273)^2+(_xlfn.XLOOKUP(AV$1,$Z$2:$Z$16,$AB$2:$AB$16)-$U1273)^2+(_xlfn.XLOOKUP(AV$1,$Z$2:$Z$16,$AC$2:$AC$16-$V1273)^2)))</f>
        <v/>
      </c>
      <c r="AW1273" s="124"/>
      <c r="AX1273" s="124"/>
      <c r="AY1273" s="125">
        <f t="shared" si="659"/>
        <v>0</v>
      </c>
      <c r="AZ1273" s="143">
        <f t="shared" si="660"/>
        <v>0</v>
      </c>
      <c r="BA1273" s="143">
        <f t="shared" si="661"/>
        <v>0</v>
      </c>
      <c r="BB1273" s="143">
        <f t="shared" si="662"/>
        <v>0</v>
      </c>
      <c r="BC1273" s="143">
        <f t="shared" si="663"/>
        <v>0</v>
      </c>
      <c r="BD1273" s="143">
        <f t="shared" si="664"/>
        <v>0</v>
      </c>
      <c r="BE1273" s="143">
        <f t="shared" si="665"/>
        <v>0</v>
      </c>
      <c r="BF1273" s="143">
        <f t="shared" si="666"/>
        <v>0</v>
      </c>
      <c r="BG1273" s="144">
        <f t="shared" si="667"/>
        <v>0</v>
      </c>
      <c r="BH1273" s="144">
        <f t="shared" si="668"/>
        <v>0</v>
      </c>
      <c r="BI1273" s="144">
        <f t="shared" si="669"/>
        <v>0</v>
      </c>
      <c r="BJ1273" s="144">
        <f t="shared" si="670"/>
        <v>0</v>
      </c>
      <c r="BK1273" s="144">
        <f t="shared" si="671"/>
        <v>0</v>
      </c>
      <c r="BL1273" s="144">
        <f t="shared" si="672"/>
        <v>0</v>
      </c>
      <c r="BM1273" s="145">
        <f t="shared" si="673"/>
        <v>0</v>
      </c>
      <c r="BN1273" s="124"/>
      <c r="BO1273" s="124"/>
      <c r="BP1273" s="124"/>
      <c r="BQ1273" s="124"/>
      <c r="BR1273" s="124"/>
      <c r="BS1273" s="124"/>
      <c r="BT1273" s="124"/>
      <c r="BU1273" s="124"/>
      <c r="BV1273" s="130"/>
      <c r="BW1273" s="130"/>
      <c r="BX1273" s="130"/>
      <c r="BY1273" s="130"/>
      <c r="BZ1273" s="130"/>
      <c r="CA1273" s="130"/>
      <c r="CB1273" s="130"/>
      <c r="CC1273" s="130"/>
      <c r="CD1273" s="130"/>
      <c r="CE1273" s="130"/>
      <c r="CF1273" s="130"/>
      <c r="CG1273" s="130"/>
      <c r="CH1273" s="130"/>
      <c r="CI1273" s="130"/>
      <c r="CJ1273" s="130"/>
      <c r="CM1273" s="159">
        <f t="shared" si="674"/>
        <v>0</v>
      </c>
      <c r="CN1273" s="160">
        <f t="shared" si="675"/>
        <v>0</v>
      </c>
      <c r="CO1273" s="160">
        <f t="shared" si="676"/>
        <v>0</v>
      </c>
      <c r="CP1273" s="160">
        <f t="shared" si="677"/>
        <v>0</v>
      </c>
      <c r="CQ1273" s="160">
        <f t="shared" si="678"/>
        <v>0</v>
      </c>
      <c r="CR1273" s="160" t="str">
        <f t="shared" si="679"/>
        <v/>
      </c>
      <c r="CS1273" s="160" t="str">
        <f t="shared" si="680"/>
        <v/>
      </c>
      <c r="CT1273" s="160" t="str">
        <f t="shared" si="681"/>
        <v/>
      </c>
      <c r="CU1273" s="162" t="str">
        <f t="shared" si="682"/>
        <v/>
      </c>
      <c r="CV1273" s="162" t="str">
        <f t="shared" si="683"/>
        <v/>
      </c>
      <c r="CW1273" s="162" t="str">
        <f t="shared" si="684"/>
        <v/>
      </c>
      <c r="CX1273" s="162" t="str">
        <f t="shared" si="685"/>
        <v/>
      </c>
      <c r="CY1273" s="162" t="str">
        <f t="shared" si="686"/>
        <v/>
      </c>
      <c r="CZ1273" s="162" t="str">
        <f t="shared" si="687"/>
        <v/>
      </c>
      <c r="DA1273" s="163" t="str">
        <f t="shared" si="688"/>
        <v/>
      </c>
    </row>
    <row r="1274" spans="1:105" ht="16.5" x14ac:dyDescent="0.3">
      <c r="A1274" s="135"/>
      <c r="B1274" s="136"/>
      <c r="C1274" s="136"/>
      <c r="D1274" s="137"/>
      <c r="E1274" s="176"/>
      <c r="F1274" s="182"/>
      <c r="G1274" s="183"/>
      <c r="H1274" s="183"/>
      <c r="I1274" s="183"/>
      <c r="J1274" s="183"/>
      <c r="K1274" s="183"/>
      <c r="L1274" s="183"/>
      <c r="M1274" s="186"/>
      <c r="N1274" s="182"/>
      <c r="O1274" s="184"/>
      <c r="P1274" s="178"/>
      <c r="Q1274" s="118">
        <f t="shared" ref="Q1274:Q1317" si="689">IFERROR(10*LOG10(A1274)+ROUND(IF(AND(A1274&gt;0, O1274&gt;0), N1274+ABS(10*LOG10(P1274/(4*PI()*CONVERT(O1274,"ft", "m")^2))), N1274),0), 0)</f>
        <v>0</v>
      </c>
      <c r="R1274" s="3"/>
      <c r="S1274" s="3"/>
      <c r="T1274" s="4"/>
      <c r="U1274" s="4"/>
      <c r="V1274" s="99">
        <f t="shared" ref="V1274:V1317" si="690">SUM(W1274:X1274)</f>
        <v>0</v>
      </c>
      <c r="W1274" s="161"/>
      <c r="X1274" s="138"/>
      <c r="AH1274" s="158" t="str">
        <f t="array" ref="AH1274">IF(OR(AH$1=0, $A1274=""),"",SQRT((_xlfn.XLOOKUP(AH$1,$Z$2:$Z$16,$AA$2:$AA$16)-$T1274)^2+(_xlfn.XLOOKUP(AH$1,$Z$2:$Z$16,$AB$2:$AB$16)-$U1274)^2+(_xlfn.XLOOKUP(AH$1,$Z$2:$Z$16,$AC$2:$AC$16-$V1274)^2)))</f>
        <v/>
      </c>
      <c r="AI1274" s="140" t="str">
        <f t="array" ref="AI1274">IF(OR(AI$1=0, $A1274=""),"",SQRT((_xlfn.XLOOKUP(AI$1,$Z$2:$Z$16,$AA$2:$AA$16)-$T1274)^2+(_xlfn.XLOOKUP(AI$1,$Z$2:$Z$16,$AB$2:$AB$16)-$U1274)^2+(_xlfn.XLOOKUP(AI$1,$Z$2:$Z$16,$AC$2:$AC$16-$V1274)^2)))</f>
        <v/>
      </c>
      <c r="AJ1274" s="140" t="str">
        <f t="array" ref="AJ1274">IF(OR(AJ$1=0, $A1274=""),"",SQRT((_xlfn.XLOOKUP(AJ$1,$Z$2:$Z$16,$AA$2:$AA$16)-$T1274)^2+(_xlfn.XLOOKUP(AJ$1,$Z$2:$Z$16,$AB$2:$AB$16)-$U1274)^2+(_xlfn.XLOOKUP(AJ$1,$Z$2:$Z$16,$AC$2:$AC$16-$V1274)^2)))</f>
        <v/>
      </c>
      <c r="AK1274" s="140" t="str">
        <f t="array" ref="AK1274">IF(OR(AK$1=0, $A1274=""),"",SQRT((_xlfn.XLOOKUP(AK$1,$Z$2:$Z$16,$AA$2:$AA$16)-$T1274)^2+(_xlfn.XLOOKUP(AK$1,$Z$2:$Z$16,$AB$2:$AB$16)-$U1274)^2+(_xlfn.XLOOKUP(AK$1,$Z$2:$Z$16,$AC$2:$AC$16-$V1274)^2)))</f>
        <v/>
      </c>
      <c r="AL1274" s="140" t="str">
        <f t="array" ref="AL1274">IF(OR(AL$1=0, $A1274=""),"",SQRT((_xlfn.XLOOKUP(AL$1,$Z$2:$Z$16,$AA$2:$AA$16)-$T1274)^2+(_xlfn.XLOOKUP(AL$1,$Z$2:$Z$16,$AB$2:$AB$16)-$U1274)^2+(_xlfn.XLOOKUP(AL$1,$Z$2:$Z$16,$AC$2:$AC$16-$V1274)^2)))</f>
        <v/>
      </c>
      <c r="AM1274" s="140" t="str">
        <f t="array" ref="AM1274">IF(OR(AM$1=0, $A1274=""),"",SQRT((_xlfn.XLOOKUP(AM$1,$Z$2:$Z$16,$AA$2:$AA$16)-$T1274)^2+(_xlfn.XLOOKUP(AM$1,$Z$2:$Z$16,$AB$2:$AB$16)-$U1274)^2+(_xlfn.XLOOKUP(AM$1,$Z$2:$Z$16,$AC$2:$AC$16-$V1274)^2)))</f>
        <v/>
      </c>
      <c r="AN1274" s="140" t="str">
        <f t="array" ref="AN1274">IF(OR(AN$1=0, $A1274=""),"",SQRT((_xlfn.XLOOKUP(AN$1,$Z$2:$Z$16,$AA$2:$AA$16)-$T1274)^2+(_xlfn.XLOOKUP(AN$1,$Z$2:$Z$16,$AB$2:$AB$16)-$U1274)^2+(_xlfn.XLOOKUP(AN$1,$Z$2:$Z$16,$AC$2:$AC$16-$V1274)^2)))</f>
        <v/>
      </c>
      <c r="AO1274" s="140" t="str">
        <f t="array" ref="AO1274">IF(OR(AO$1=0, $A1274=""),"",SQRT((_xlfn.XLOOKUP(AO$1,$Z$2:$Z$16,$AA$2:$AA$16)-$T1274)^2+(_xlfn.XLOOKUP(AO$1,$Z$2:$Z$16,$AB$2:$AB$16)-$U1274)^2+(_xlfn.XLOOKUP(AO$1,$Z$2:$Z$16,$AC$2:$AC$16-$V1274)^2)))</f>
        <v/>
      </c>
      <c r="AP1274" s="141" t="str">
        <f t="array" ref="AP1274">IF(OR(AP$1=0, $A1274=""),"",SQRT((_xlfn.XLOOKUP(AP$1,$Z$2:$Z$16,$AA$2:$AA$16)-$T1274)^2+(_xlfn.XLOOKUP(AP$1,$Z$2:$Z$16,$AB$2:$AB$16)-$U1274)^2+(_xlfn.XLOOKUP(AP$1,$Z$2:$Z$16,$AC$2:$AC$16-$V1274)^2)))</f>
        <v/>
      </c>
      <c r="AQ1274" s="141" t="str">
        <f t="array" ref="AQ1274">IF(OR(AQ$1=0, $A1274=""),"",SQRT((_xlfn.XLOOKUP(AQ$1,$Z$2:$Z$16,$AA$2:$AA$16)-$T1274)^2+(_xlfn.XLOOKUP(AQ$1,$Z$2:$Z$16,$AB$2:$AB$16)-$U1274)^2+(_xlfn.XLOOKUP(AQ$1,$Z$2:$Z$16,$AC$2:$AC$16-$V1274)^2)))</f>
        <v/>
      </c>
      <c r="AR1274" s="141" t="str">
        <f t="array" ref="AR1274">IF(OR(AR$1=0, $A1274=""),"",SQRT((_xlfn.XLOOKUP(AR$1,$Z$2:$Z$16,$AA$2:$AA$16)-$T1274)^2+(_xlfn.XLOOKUP(AR$1,$Z$2:$Z$16,$AB$2:$AB$16)-$U1274)^2+(_xlfn.XLOOKUP(AR$1,$Z$2:$Z$16,$AC$2:$AC$16-$V1274)^2)))</f>
        <v/>
      </c>
      <c r="AS1274" s="141" t="str">
        <f t="array" ref="AS1274">IF(OR(AS$1=0, $A1274=""),"",SQRT((_xlfn.XLOOKUP(AS$1,$Z$2:$Z$16,$AA$2:$AA$16)-$T1274)^2+(_xlfn.XLOOKUP(AS$1,$Z$2:$Z$16,$AB$2:$AB$16)-$U1274)^2+(_xlfn.XLOOKUP(AS$1,$Z$2:$Z$16,$AC$2:$AC$16-$V1274)^2)))</f>
        <v/>
      </c>
      <c r="AT1274" s="141" t="str">
        <f t="array" ref="AT1274">IF(OR(AT$1=0, $A1274=""),"",SQRT((_xlfn.XLOOKUP(AT$1,$Z$2:$Z$16,$AA$2:$AA$16)-$T1274)^2+(_xlfn.XLOOKUP(AT$1,$Z$2:$Z$16,$AB$2:$AB$16)-$U1274)^2+(_xlfn.XLOOKUP(AT$1,$Z$2:$Z$16,$AC$2:$AC$16-$V1274)^2)))</f>
        <v/>
      </c>
      <c r="AU1274" s="141" t="str">
        <f t="array" ref="AU1274">IF(OR(AU$1=0, $A1274=""),"",SQRT((_xlfn.XLOOKUP(AU$1,$Z$2:$Z$16,$AA$2:$AA$16)-$T1274)^2+(_xlfn.XLOOKUP(AU$1,$Z$2:$Z$16,$AB$2:$AB$16)-$U1274)^2+(_xlfn.XLOOKUP(AU$1,$Z$2:$Z$16,$AC$2:$AC$16-$V1274)^2)))</f>
        <v/>
      </c>
      <c r="AV1274" s="142" t="str">
        <f t="array" ref="AV1274">IF(OR(AV$1=0, $A1274=""),"",SQRT((_xlfn.XLOOKUP(AV$1,$Z$2:$Z$16,$AA$2:$AA$16)-$T1274)^2+(_xlfn.XLOOKUP(AV$1,$Z$2:$Z$16,$AB$2:$AB$16)-$U1274)^2+(_xlfn.XLOOKUP(AV$1,$Z$2:$Z$16,$AC$2:$AC$16-$V1274)^2)))</f>
        <v/>
      </c>
      <c r="AW1274" s="124"/>
      <c r="AX1274" s="124"/>
      <c r="AY1274" s="125">
        <f t="shared" ref="AY1274:AY1317" si="691">IFERROR(-ABS(10*LOG10(($R1274/(4*PI()*CONVERT(AH1274,"ft","m")^2)))),0)</f>
        <v>0</v>
      </c>
      <c r="AZ1274" s="143">
        <f t="shared" ref="AZ1274:AZ1317" si="692">IFERROR(-ABS(10*LOG10(($R1274/(4*PI()*CONVERT(AI1274,"ft","m")^2)))),0)</f>
        <v>0</v>
      </c>
      <c r="BA1274" s="143">
        <f t="shared" ref="BA1274:BA1317" si="693">IFERROR(-ABS(10*LOG10(($R1274/(4*PI()*CONVERT(AJ1274,"ft","m")^2)))),0)</f>
        <v>0</v>
      </c>
      <c r="BB1274" s="143">
        <f t="shared" ref="BB1274:BB1317" si="694">IFERROR(-ABS(10*LOG10(($R1274/(4*PI()*CONVERT(AK1274,"ft","m")^2)))),0)</f>
        <v>0</v>
      </c>
      <c r="BC1274" s="143">
        <f t="shared" ref="BC1274:BC1317" si="695">IFERROR(-ABS(10*LOG10(($R1274/(4*PI()*CONVERT(AL1274,"ft","m")^2)))),0)</f>
        <v>0</v>
      </c>
      <c r="BD1274" s="143">
        <f t="shared" ref="BD1274:BD1317" si="696">IFERROR(-ABS(10*LOG10(($R1274/(4*PI()*CONVERT(AM1274,"ft","m")^2)))),0)</f>
        <v>0</v>
      </c>
      <c r="BE1274" s="143">
        <f t="shared" ref="BE1274:BE1317" si="697">IFERROR(-ABS(10*LOG10(($R1274/(4*PI()*CONVERT(AN1274,"ft","m")^2)))),0)</f>
        <v>0</v>
      </c>
      <c r="BF1274" s="143">
        <f t="shared" ref="BF1274:BF1317" si="698">IFERROR(-ABS(10*LOG10(($R1274/(4*PI()*CONVERT(AO1274,"ft","m")^2)))),0)</f>
        <v>0</v>
      </c>
      <c r="BG1274" s="144">
        <f t="shared" ref="BG1274:BG1317" si="699">IFERROR(-ABS(10*LOG10(($R1274/(4*PI()*CONVERT(AP1274,"ft","m")^2)))),0)</f>
        <v>0</v>
      </c>
      <c r="BH1274" s="144">
        <f t="shared" ref="BH1274:BH1317" si="700">IFERROR(-ABS(10*LOG10(($R1274/(4*PI()*CONVERT(AQ1274,"ft","m")^2)))),0)</f>
        <v>0</v>
      </c>
      <c r="BI1274" s="144">
        <f t="shared" ref="BI1274:BI1317" si="701">IFERROR(-ABS(10*LOG10(($R1274/(4*PI()*CONVERT(AR1274,"ft","m")^2)))),0)</f>
        <v>0</v>
      </c>
      <c r="BJ1274" s="144">
        <f t="shared" ref="BJ1274:BJ1317" si="702">IFERROR(-ABS(10*LOG10(($R1274/(4*PI()*CONVERT(AS1274,"ft","m")^2)))),0)</f>
        <v>0</v>
      </c>
      <c r="BK1274" s="144">
        <f t="shared" ref="BK1274:BK1317" si="703">IFERROR(-ABS(10*LOG10(($R1274/(4*PI()*CONVERT(AT1274,"ft","m")^2)))),0)</f>
        <v>0</v>
      </c>
      <c r="BL1274" s="144">
        <f t="shared" ref="BL1274:BL1317" si="704">IFERROR(-ABS(10*LOG10(($R1274/(4*PI()*CONVERT(AU1274,"ft","m")^2)))),0)</f>
        <v>0</v>
      </c>
      <c r="BM1274" s="145">
        <f t="shared" ref="BM1274:BM1317" si="705">IFERROR(-ABS(10*LOG10(($R1274/(4*PI()*CONVERT(AV1274,"ft","m")^2)))),0)</f>
        <v>0</v>
      </c>
      <c r="BN1274" s="124"/>
      <c r="BO1274" s="124"/>
      <c r="BP1274" s="124"/>
      <c r="BQ1274" s="124"/>
      <c r="BR1274" s="124"/>
      <c r="BS1274" s="124"/>
      <c r="BT1274" s="124"/>
      <c r="BU1274" s="124"/>
      <c r="BV1274" s="130"/>
      <c r="BW1274" s="130"/>
      <c r="BX1274" s="130"/>
      <c r="BY1274" s="130"/>
      <c r="BZ1274" s="130"/>
      <c r="CA1274" s="130"/>
      <c r="CB1274" s="130"/>
      <c r="CC1274" s="130"/>
      <c r="CD1274" s="130"/>
      <c r="CE1274" s="130"/>
      <c r="CF1274" s="130"/>
      <c r="CG1274" s="130"/>
      <c r="CH1274" s="130"/>
      <c r="CI1274" s="130"/>
      <c r="CJ1274" s="130"/>
      <c r="CM1274" s="159">
        <f t="shared" ref="CM1274:CM1317" si="706">IF( CM$1= 0,"",$Q1274-$S1274+AY1274-BV1274)</f>
        <v>0</v>
      </c>
      <c r="CN1274" s="160">
        <f t="shared" ref="CN1274:CN1317" si="707">IF( CN$1= 0,"",$Q1274-$S1274+AZ1274-BW1274)</f>
        <v>0</v>
      </c>
      <c r="CO1274" s="160">
        <f t="shared" ref="CO1274:CO1317" si="708">IF( CO$1= 0,"",$Q1274-$S1274+BA1274-BX1274)</f>
        <v>0</v>
      </c>
      <c r="CP1274" s="160">
        <f t="shared" ref="CP1274:CP1317" si="709">IF( CP$1= 0,"",$Q1274-$S1274+BB1274-BY1274)</f>
        <v>0</v>
      </c>
      <c r="CQ1274" s="160">
        <f t="shared" ref="CQ1274:CQ1317" si="710">IF( CQ$1= 0,"",$Q1274-$S1274+BC1274-BZ1274)</f>
        <v>0</v>
      </c>
      <c r="CR1274" s="160" t="str">
        <f t="shared" ref="CR1274:CR1317" si="711">IF( CR$1= 0,"",$Q1274-$S1274+BD1274-CA1274)</f>
        <v/>
      </c>
      <c r="CS1274" s="160" t="str">
        <f t="shared" ref="CS1274:CS1317" si="712">IF( CS$1= 0,"",$Q1274-$S1274+BE1274-CB1274)</f>
        <v/>
      </c>
      <c r="CT1274" s="160" t="str">
        <f t="shared" ref="CT1274:CT1317" si="713">IF( CT$1= 0,"",$Q1274-$S1274+BF1274-CC1274)</f>
        <v/>
      </c>
      <c r="CU1274" s="162" t="str">
        <f t="shared" ref="CU1274:CU1317" si="714">IF( CU$1= 0,"",$Q1274-$S1274+BG1274-CD1274)</f>
        <v/>
      </c>
      <c r="CV1274" s="162" t="str">
        <f t="shared" ref="CV1274:CV1317" si="715">IF( CV$1= 0,"",$Q1274-$S1274+BH1274-CE1274)</f>
        <v/>
      </c>
      <c r="CW1274" s="162" t="str">
        <f t="shared" ref="CW1274:CW1317" si="716">IF( CW$1= 0,"",$Q1274-$S1274+BI1274-CF1274)</f>
        <v/>
      </c>
      <c r="CX1274" s="162" t="str">
        <f t="shared" ref="CX1274:CX1317" si="717">IF( CX$1= 0,"",$Q1274-$S1274+BJ1274-CG1274)</f>
        <v/>
      </c>
      <c r="CY1274" s="162" t="str">
        <f t="shared" ref="CY1274:CY1317" si="718">IF( CY$1= 0,"",$Q1274-$S1274+BK1274-CH1274)</f>
        <v/>
      </c>
      <c r="CZ1274" s="162" t="str">
        <f t="shared" ref="CZ1274:CZ1317" si="719">IF( CZ$1= 0,"",$Q1274-$S1274+BL1274-CI1274)</f>
        <v/>
      </c>
      <c r="DA1274" s="163" t="str">
        <f t="shared" ref="DA1274:DA1317" si="720">IF( DA$1= 0,"",$Q1274-$S1274+BM1274-CJ1274)</f>
        <v/>
      </c>
    </row>
    <row r="1275" spans="1:105" ht="16.5" x14ac:dyDescent="0.3">
      <c r="A1275" s="135"/>
      <c r="B1275" s="136"/>
      <c r="C1275" s="136"/>
      <c r="D1275" s="137"/>
      <c r="E1275" s="176"/>
      <c r="F1275" s="182"/>
      <c r="G1275" s="183"/>
      <c r="H1275" s="183"/>
      <c r="I1275" s="183"/>
      <c r="J1275" s="183"/>
      <c r="K1275" s="183"/>
      <c r="L1275" s="183"/>
      <c r="M1275" s="186"/>
      <c r="N1275" s="182"/>
      <c r="O1275" s="184"/>
      <c r="P1275" s="178"/>
      <c r="Q1275" s="118">
        <f t="shared" si="689"/>
        <v>0</v>
      </c>
      <c r="R1275" s="3"/>
      <c r="S1275" s="3"/>
      <c r="T1275" s="4"/>
      <c r="U1275" s="4"/>
      <c r="V1275" s="99">
        <f t="shared" si="690"/>
        <v>0</v>
      </c>
      <c r="W1275" s="161"/>
      <c r="X1275" s="138"/>
      <c r="AH1275" s="158" t="str">
        <f t="array" ref="AH1275">IF(OR(AH$1=0, $A1275=""),"",SQRT((_xlfn.XLOOKUP(AH$1,$Z$2:$Z$16,$AA$2:$AA$16)-$T1275)^2+(_xlfn.XLOOKUP(AH$1,$Z$2:$Z$16,$AB$2:$AB$16)-$U1275)^2+(_xlfn.XLOOKUP(AH$1,$Z$2:$Z$16,$AC$2:$AC$16-$V1275)^2)))</f>
        <v/>
      </c>
      <c r="AI1275" s="140" t="str">
        <f t="array" ref="AI1275">IF(OR(AI$1=0, $A1275=""),"",SQRT((_xlfn.XLOOKUP(AI$1,$Z$2:$Z$16,$AA$2:$AA$16)-$T1275)^2+(_xlfn.XLOOKUP(AI$1,$Z$2:$Z$16,$AB$2:$AB$16)-$U1275)^2+(_xlfn.XLOOKUP(AI$1,$Z$2:$Z$16,$AC$2:$AC$16-$V1275)^2)))</f>
        <v/>
      </c>
      <c r="AJ1275" s="140" t="str">
        <f t="array" ref="AJ1275">IF(OR(AJ$1=0, $A1275=""),"",SQRT((_xlfn.XLOOKUP(AJ$1,$Z$2:$Z$16,$AA$2:$AA$16)-$T1275)^2+(_xlfn.XLOOKUP(AJ$1,$Z$2:$Z$16,$AB$2:$AB$16)-$U1275)^2+(_xlfn.XLOOKUP(AJ$1,$Z$2:$Z$16,$AC$2:$AC$16-$V1275)^2)))</f>
        <v/>
      </c>
      <c r="AK1275" s="140" t="str">
        <f t="array" ref="AK1275">IF(OR(AK$1=0, $A1275=""),"",SQRT((_xlfn.XLOOKUP(AK$1,$Z$2:$Z$16,$AA$2:$AA$16)-$T1275)^2+(_xlfn.XLOOKUP(AK$1,$Z$2:$Z$16,$AB$2:$AB$16)-$U1275)^2+(_xlfn.XLOOKUP(AK$1,$Z$2:$Z$16,$AC$2:$AC$16-$V1275)^2)))</f>
        <v/>
      </c>
      <c r="AL1275" s="140" t="str">
        <f t="array" ref="AL1275">IF(OR(AL$1=0, $A1275=""),"",SQRT((_xlfn.XLOOKUP(AL$1,$Z$2:$Z$16,$AA$2:$AA$16)-$T1275)^2+(_xlfn.XLOOKUP(AL$1,$Z$2:$Z$16,$AB$2:$AB$16)-$U1275)^2+(_xlfn.XLOOKUP(AL$1,$Z$2:$Z$16,$AC$2:$AC$16-$V1275)^2)))</f>
        <v/>
      </c>
      <c r="AM1275" s="140" t="str">
        <f t="array" ref="AM1275">IF(OR(AM$1=0, $A1275=""),"",SQRT((_xlfn.XLOOKUP(AM$1,$Z$2:$Z$16,$AA$2:$AA$16)-$T1275)^2+(_xlfn.XLOOKUP(AM$1,$Z$2:$Z$16,$AB$2:$AB$16)-$U1275)^2+(_xlfn.XLOOKUP(AM$1,$Z$2:$Z$16,$AC$2:$AC$16-$V1275)^2)))</f>
        <v/>
      </c>
      <c r="AN1275" s="140" t="str">
        <f t="array" ref="AN1275">IF(OR(AN$1=0, $A1275=""),"",SQRT((_xlfn.XLOOKUP(AN$1,$Z$2:$Z$16,$AA$2:$AA$16)-$T1275)^2+(_xlfn.XLOOKUP(AN$1,$Z$2:$Z$16,$AB$2:$AB$16)-$U1275)^2+(_xlfn.XLOOKUP(AN$1,$Z$2:$Z$16,$AC$2:$AC$16-$V1275)^2)))</f>
        <v/>
      </c>
      <c r="AO1275" s="140" t="str">
        <f t="array" ref="AO1275">IF(OR(AO$1=0, $A1275=""),"",SQRT((_xlfn.XLOOKUP(AO$1,$Z$2:$Z$16,$AA$2:$AA$16)-$T1275)^2+(_xlfn.XLOOKUP(AO$1,$Z$2:$Z$16,$AB$2:$AB$16)-$U1275)^2+(_xlfn.XLOOKUP(AO$1,$Z$2:$Z$16,$AC$2:$AC$16-$V1275)^2)))</f>
        <v/>
      </c>
      <c r="AP1275" s="141" t="str">
        <f t="array" ref="AP1275">IF(OR(AP$1=0, $A1275=""),"",SQRT((_xlfn.XLOOKUP(AP$1,$Z$2:$Z$16,$AA$2:$AA$16)-$T1275)^2+(_xlfn.XLOOKUP(AP$1,$Z$2:$Z$16,$AB$2:$AB$16)-$U1275)^2+(_xlfn.XLOOKUP(AP$1,$Z$2:$Z$16,$AC$2:$AC$16-$V1275)^2)))</f>
        <v/>
      </c>
      <c r="AQ1275" s="141" t="str">
        <f t="array" ref="AQ1275">IF(OR(AQ$1=0, $A1275=""),"",SQRT((_xlfn.XLOOKUP(AQ$1,$Z$2:$Z$16,$AA$2:$AA$16)-$T1275)^2+(_xlfn.XLOOKUP(AQ$1,$Z$2:$Z$16,$AB$2:$AB$16)-$U1275)^2+(_xlfn.XLOOKUP(AQ$1,$Z$2:$Z$16,$AC$2:$AC$16-$V1275)^2)))</f>
        <v/>
      </c>
      <c r="AR1275" s="141" t="str">
        <f t="array" ref="AR1275">IF(OR(AR$1=0, $A1275=""),"",SQRT((_xlfn.XLOOKUP(AR$1,$Z$2:$Z$16,$AA$2:$AA$16)-$T1275)^2+(_xlfn.XLOOKUP(AR$1,$Z$2:$Z$16,$AB$2:$AB$16)-$U1275)^2+(_xlfn.XLOOKUP(AR$1,$Z$2:$Z$16,$AC$2:$AC$16-$V1275)^2)))</f>
        <v/>
      </c>
      <c r="AS1275" s="141" t="str">
        <f t="array" ref="AS1275">IF(OR(AS$1=0, $A1275=""),"",SQRT((_xlfn.XLOOKUP(AS$1,$Z$2:$Z$16,$AA$2:$AA$16)-$T1275)^2+(_xlfn.XLOOKUP(AS$1,$Z$2:$Z$16,$AB$2:$AB$16)-$U1275)^2+(_xlfn.XLOOKUP(AS$1,$Z$2:$Z$16,$AC$2:$AC$16-$V1275)^2)))</f>
        <v/>
      </c>
      <c r="AT1275" s="141" t="str">
        <f t="array" ref="AT1275">IF(OR(AT$1=0, $A1275=""),"",SQRT((_xlfn.XLOOKUP(AT$1,$Z$2:$Z$16,$AA$2:$AA$16)-$T1275)^2+(_xlfn.XLOOKUP(AT$1,$Z$2:$Z$16,$AB$2:$AB$16)-$U1275)^2+(_xlfn.XLOOKUP(AT$1,$Z$2:$Z$16,$AC$2:$AC$16-$V1275)^2)))</f>
        <v/>
      </c>
      <c r="AU1275" s="141" t="str">
        <f t="array" ref="AU1275">IF(OR(AU$1=0, $A1275=""),"",SQRT((_xlfn.XLOOKUP(AU$1,$Z$2:$Z$16,$AA$2:$AA$16)-$T1275)^2+(_xlfn.XLOOKUP(AU$1,$Z$2:$Z$16,$AB$2:$AB$16)-$U1275)^2+(_xlfn.XLOOKUP(AU$1,$Z$2:$Z$16,$AC$2:$AC$16-$V1275)^2)))</f>
        <v/>
      </c>
      <c r="AV1275" s="142" t="str">
        <f t="array" ref="AV1275">IF(OR(AV$1=0, $A1275=""),"",SQRT((_xlfn.XLOOKUP(AV$1,$Z$2:$Z$16,$AA$2:$AA$16)-$T1275)^2+(_xlfn.XLOOKUP(AV$1,$Z$2:$Z$16,$AB$2:$AB$16)-$U1275)^2+(_xlfn.XLOOKUP(AV$1,$Z$2:$Z$16,$AC$2:$AC$16-$V1275)^2)))</f>
        <v/>
      </c>
      <c r="AW1275" s="124"/>
      <c r="AX1275" s="124"/>
      <c r="AY1275" s="125">
        <f t="shared" si="691"/>
        <v>0</v>
      </c>
      <c r="AZ1275" s="143">
        <f t="shared" si="692"/>
        <v>0</v>
      </c>
      <c r="BA1275" s="143">
        <f t="shared" si="693"/>
        <v>0</v>
      </c>
      <c r="BB1275" s="143">
        <f t="shared" si="694"/>
        <v>0</v>
      </c>
      <c r="BC1275" s="143">
        <f t="shared" si="695"/>
        <v>0</v>
      </c>
      <c r="BD1275" s="143">
        <f t="shared" si="696"/>
        <v>0</v>
      </c>
      <c r="BE1275" s="143">
        <f t="shared" si="697"/>
        <v>0</v>
      </c>
      <c r="BF1275" s="143">
        <f t="shared" si="698"/>
        <v>0</v>
      </c>
      <c r="BG1275" s="144">
        <f t="shared" si="699"/>
        <v>0</v>
      </c>
      <c r="BH1275" s="144">
        <f t="shared" si="700"/>
        <v>0</v>
      </c>
      <c r="BI1275" s="144">
        <f t="shared" si="701"/>
        <v>0</v>
      </c>
      <c r="BJ1275" s="144">
        <f t="shared" si="702"/>
        <v>0</v>
      </c>
      <c r="BK1275" s="144">
        <f t="shared" si="703"/>
        <v>0</v>
      </c>
      <c r="BL1275" s="144">
        <f t="shared" si="704"/>
        <v>0</v>
      </c>
      <c r="BM1275" s="145">
        <f t="shared" si="705"/>
        <v>0</v>
      </c>
      <c r="BN1275" s="124"/>
      <c r="BO1275" s="124"/>
      <c r="BP1275" s="124"/>
      <c r="BQ1275" s="124"/>
      <c r="BR1275" s="124"/>
      <c r="BS1275" s="124"/>
      <c r="BT1275" s="124"/>
      <c r="BU1275" s="124"/>
      <c r="BV1275" s="130"/>
      <c r="BW1275" s="130"/>
      <c r="BX1275" s="130"/>
      <c r="BY1275" s="130"/>
      <c r="BZ1275" s="130"/>
      <c r="CA1275" s="130"/>
      <c r="CB1275" s="130"/>
      <c r="CC1275" s="130"/>
      <c r="CD1275" s="130"/>
      <c r="CE1275" s="130"/>
      <c r="CF1275" s="130"/>
      <c r="CG1275" s="130"/>
      <c r="CH1275" s="130"/>
      <c r="CI1275" s="130"/>
      <c r="CJ1275" s="130"/>
      <c r="CM1275" s="159">
        <f t="shared" si="706"/>
        <v>0</v>
      </c>
      <c r="CN1275" s="160">
        <f t="shared" si="707"/>
        <v>0</v>
      </c>
      <c r="CO1275" s="160">
        <f t="shared" si="708"/>
        <v>0</v>
      </c>
      <c r="CP1275" s="160">
        <f t="shared" si="709"/>
        <v>0</v>
      </c>
      <c r="CQ1275" s="160">
        <f t="shared" si="710"/>
        <v>0</v>
      </c>
      <c r="CR1275" s="160" t="str">
        <f t="shared" si="711"/>
        <v/>
      </c>
      <c r="CS1275" s="160" t="str">
        <f t="shared" si="712"/>
        <v/>
      </c>
      <c r="CT1275" s="160" t="str">
        <f t="shared" si="713"/>
        <v/>
      </c>
      <c r="CU1275" s="162" t="str">
        <f t="shared" si="714"/>
        <v/>
      </c>
      <c r="CV1275" s="162" t="str">
        <f t="shared" si="715"/>
        <v/>
      </c>
      <c r="CW1275" s="162" t="str">
        <f t="shared" si="716"/>
        <v/>
      </c>
      <c r="CX1275" s="162" t="str">
        <f t="shared" si="717"/>
        <v/>
      </c>
      <c r="CY1275" s="162" t="str">
        <f t="shared" si="718"/>
        <v/>
      </c>
      <c r="CZ1275" s="162" t="str">
        <f t="shared" si="719"/>
        <v/>
      </c>
      <c r="DA1275" s="163" t="str">
        <f t="shared" si="720"/>
        <v/>
      </c>
    </row>
    <row r="1276" spans="1:105" ht="16.5" x14ac:dyDescent="0.3">
      <c r="A1276" s="135"/>
      <c r="B1276" s="136"/>
      <c r="C1276" s="136"/>
      <c r="D1276" s="137"/>
      <c r="E1276" s="176"/>
      <c r="F1276" s="182"/>
      <c r="G1276" s="183"/>
      <c r="H1276" s="183"/>
      <c r="I1276" s="183"/>
      <c r="J1276" s="183"/>
      <c r="K1276" s="183"/>
      <c r="L1276" s="183"/>
      <c r="M1276" s="186"/>
      <c r="N1276" s="182"/>
      <c r="O1276" s="184"/>
      <c r="P1276" s="178"/>
      <c r="Q1276" s="118">
        <f t="shared" si="689"/>
        <v>0</v>
      </c>
      <c r="R1276" s="3"/>
      <c r="S1276" s="3"/>
      <c r="T1276" s="4"/>
      <c r="U1276" s="4"/>
      <c r="V1276" s="99">
        <f t="shared" si="690"/>
        <v>0</v>
      </c>
      <c r="W1276" s="161"/>
      <c r="X1276" s="138"/>
      <c r="AH1276" s="158" t="str">
        <f t="array" ref="AH1276">IF(OR(AH$1=0, $A1276=""),"",SQRT((_xlfn.XLOOKUP(AH$1,$Z$2:$Z$16,$AA$2:$AA$16)-$T1276)^2+(_xlfn.XLOOKUP(AH$1,$Z$2:$Z$16,$AB$2:$AB$16)-$U1276)^2+(_xlfn.XLOOKUP(AH$1,$Z$2:$Z$16,$AC$2:$AC$16-$V1276)^2)))</f>
        <v/>
      </c>
      <c r="AI1276" s="140" t="str">
        <f t="array" ref="AI1276">IF(OR(AI$1=0, $A1276=""),"",SQRT((_xlfn.XLOOKUP(AI$1,$Z$2:$Z$16,$AA$2:$AA$16)-$T1276)^2+(_xlfn.XLOOKUP(AI$1,$Z$2:$Z$16,$AB$2:$AB$16)-$U1276)^2+(_xlfn.XLOOKUP(AI$1,$Z$2:$Z$16,$AC$2:$AC$16-$V1276)^2)))</f>
        <v/>
      </c>
      <c r="AJ1276" s="140" t="str">
        <f t="array" ref="AJ1276">IF(OR(AJ$1=0, $A1276=""),"",SQRT((_xlfn.XLOOKUP(AJ$1,$Z$2:$Z$16,$AA$2:$AA$16)-$T1276)^2+(_xlfn.XLOOKUP(AJ$1,$Z$2:$Z$16,$AB$2:$AB$16)-$U1276)^2+(_xlfn.XLOOKUP(AJ$1,$Z$2:$Z$16,$AC$2:$AC$16-$V1276)^2)))</f>
        <v/>
      </c>
      <c r="AK1276" s="140" t="str">
        <f t="array" ref="AK1276">IF(OR(AK$1=0, $A1276=""),"",SQRT((_xlfn.XLOOKUP(AK$1,$Z$2:$Z$16,$AA$2:$AA$16)-$T1276)^2+(_xlfn.XLOOKUP(AK$1,$Z$2:$Z$16,$AB$2:$AB$16)-$U1276)^2+(_xlfn.XLOOKUP(AK$1,$Z$2:$Z$16,$AC$2:$AC$16-$V1276)^2)))</f>
        <v/>
      </c>
      <c r="AL1276" s="140" t="str">
        <f t="array" ref="AL1276">IF(OR(AL$1=0, $A1276=""),"",SQRT((_xlfn.XLOOKUP(AL$1,$Z$2:$Z$16,$AA$2:$AA$16)-$T1276)^2+(_xlfn.XLOOKUP(AL$1,$Z$2:$Z$16,$AB$2:$AB$16)-$U1276)^2+(_xlfn.XLOOKUP(AL$1,$Z$2:$Z$16,$AC$2:$AC$16-$V1276)^2)))</f>
        <v/>
      </c>
      <c r="AM1276" s="140" t="str">
        <f t="array" ref="AM1276">IF(OR(AM$1=0, $A1276=""),"",SQRT((_xlfn.XLOOKUP(AM$1,$Z$2:$Z$16,$AA$2:$AA$16)-$T1276)^2+(_xlfn.XLOOKUP(AM$1,$Z$2:$Z$16,$AB$2:$AB$16)-$U1276)^2+(_xlfn.XLOOKUP(AM$1,$Z$2:$Z$16,$AC$2:$AC$16-$V1276)^2)))</f>
        <v/>
      </c>
      <c r="AN1276" s="140" t="str">
        <f t="array" ref="AN1276">IF(OR(AN$1=0, $A1276=""),"",SQRT((_xlfn.XLOOKUP(AN$1,$Z$2:$Z$16,$AA$2:$AA$16)-$T1276)^2+(_xlfn.XLOOKUP(AN$1,$Z$2:$Z$16,$AB$2:$AB$16)-$U1276)^2+(_xlfn.XLOOKUP(AN$1,$Z$2:$Z$16,$AC$2:$AC$16-$V1276)^2)))</f>
        <v/>
      </c>
      <c r="AO1276" s="140" t="str">
        <f t="array" ref="AO1276">IF(OR(AO$1=0, $A1276=""),"",SQRT((_xlfn.XLOOKUP(AO$1,$Z$2:$Z$16,$AA$2:$AA$16)-$T1276)^2+(_xlfn.XLOOKUP(AO$1,$Z$2:$Z$16,$AB$2:$AB$16)-$U1276)^2+(_xlfn.XLOOKUP(AO$1,$Z$2:$Z$16,$AC$2:$AC$16-$V1276)^2)))</f>
        <v/>
      </c>
      <c r="AP1276" s="141" t="str">
        <f t="array" ref="AP1276">IF(OR(AP$1=0, $A1276=""),"",SQRT((_xlfn.XLOOKUP(AP$1,$Z$2:$Z$16,$AA$2:$AA$16)-$T1276)^2+(_xlfn.XLOOKUP(AP$1,$Z$2:$Z$16,$AB$2:$AB$16)-$U1276)^2+(_xlfn.XLOOKUP(AP$1,$Z$2:$Z$16,$AC$2:$AC$16-$V1276)^2)))</f>
        <v/>
      </c>
      <c r="AQ1276" s="141" t="str">
        <f t="array" ref="AQ1276">IF(OR(AQ$1=0, $A1276=""),"",SQRT((_xlfn.XLOOKUP(AQ$1,$Z$2:$Z$16,$AA$2:$AA$16)-$T1276)^2+(_xlfn.XLOOKUP(AQ$1,$Z$2:$Z$16,$AB$2:$AB$16)-$U1276)^2+(_xlfn.XLOOKUP(AQ$1,$Z$2:$Z$16,$AC$2:$AC$16-$V1276)^2)))</f>
        <v/>
      </c>
      <c r="AR1276" s="141" t="str">
        <f t="array" ref="AR1276">IF(OR(AR$1=0, $A1276=""),"",SQRT((_xlfn.XLOOKUP(AR$1,$Z$2:$Z$16,$AA$2:$AA$16)-$T1276)^2+(_xlfn.XLOOKUP(AR$1,$Z$2:$Z$16,$AB$2:$AB$16)-$U1276)^2+(_xlfn.XLOOKUP(AR$1,$Z$2:$Z$16,$AC$2:$AC$16-$V1276)^2)))</f>
        <v/>
      </c>
      <c r="AS1276" s="141" t="str">
        <f t="array" ref="AS1276">IF(OR(AS$1=0, $A1276=""),"",SQRT((_xlfn.XLOOKUP(AS$1,$Z$2:$Z$16,$AA$2:$AA$16)-$T1276)^2+(_xlfn.XLOOKUP(AS$1,$Z$2:$Z$16,$AB$2:$AB$16)-$U1276)^2+(_xlfn.XLOOKUP(AS$1,$Z$2:$Z$16,$AC$2:$AC$16-$V1276)^2)))</f>
        <v/>
      </c>
      <c r="AT1276" s="141" t="str">
        <f t="array" ref="AT1276">IF(OR(AT$1=0, $A1276=""),"",SQRT((_xlfn.XLOOKUP(AT$1,$Z$2:$Z$16,$AA$2:$AA$16)-$T1276)^2+(_xlfn.XLOOKUP(AT$1,$Z$2:$Z$16,$AB$2:$AB$16)-$U1276)^2+(_xlfn.XLOOKUP(AT$1,$Z$2:$Z$16,$AC$2:$AC$16-$V1276)^2)))</f>
        <v/>
      </c>
      <c r="AU1276" s="141" t="str">
        <f t="array" ref="AU1276">IF(OR(AU$1=0, $A1276=""),"",SQRT((_xlfn.XLOOKUP(AU$1,$Z$2:$Z$16,$AA$2:$AA$16)-$T1276)^2+(_xlfn.XLOOKUP(AU$1,$Z$2:$Z$16,$AB$2:$AB$16)-$U1276)^2+(_xlfn.XLOOKUP(AU$1,$Z$2:$Z$16,$AC$2:$AC$16-$V1276)^2)))</f>
        <v/>
      </c>
      <c r="AV1276" s="142" t="str">
        <f t="array" ref="AV1276">IF(OR(AV$1=0, $A1276=""),"",SQRT((_xlfn.XLOOKUP(AV$1,$Z$2:$Z$16,$AA$2:$AA$16)-$T1276)^2+(_xlfn.XLOOKUP(AV$1,$Z$2:$Z$16,$AB$2:$AB$16)-$U1276)^2+(_xlfn.XLOOKUP(AV$1,$Z$2:$Z$16,$AC$2:$AC$16-$V1276)^2)))</f>
        <v/>
      </c>
      <c r="AW1276" s="124"/>
      <c r="AX1276" s="124"/>
      <c r="AY1276" s="125">
        <f t="shared" si="691"/>
        <v>0</v>
      </c>
      <c r="AZ1276" s="143">
        <f t="shared" si="692"/>
        <v>0</v>
      </c>
      <c r="BA1276" s="143">
        <f t="shared" si="693"/>
        <v>0</v>
      </c>
      <c r="BB1276" s="143">
        <f t="shared" si="694"/>
        <v>0</v>
      </c>
      <c r="BC1276" s="143">
        <f t="shared" si="695"/>
        <v>0</v>
      </c>
      <c r="BD1276" s="143">
        <f t="shared" si="696"/>
        <v>0</v>
      </c>
      <c r="BE1276" s="143">
        <f t="shared" si="697"/>
        <v>0</v>
      </c>
      <c r="BF1276" s="143">
        <f t="shared" si="698"/>
        <v>0</v>
      </c>
      <c r="BG1276" s="144">
        <f t="shared" si="699"/>
        <v>0</v>
      </c>
      <c r="BH1276" s="144">
        <f t="shared" si="700"/>
        <v>0</v>
      </c>
      <c r="BI1276" s="144">
        <f t="shared" si="701"/>
        <v>0</v>
      </c>
      <c r="BJ1276" s="144">
        <f t="shared" si="702"/>
        <v>0</v>
      </c>
      <c r="BK1276" s="144">
        <f t="shared" si="703"/>
        <v>0</v>
      </c>
      <c r="BL1276" s="144">
        <f t="shared" si="704"/>
        <v>0</v>
      </c>
      <c r="BM1276" s="145">
        <f t="shared" si="705"/>
        <v>0</v>
      </c>
      <c r="BN1276" s="124"/>
      <c r="BO1276" s="124"/>
      <c r="BP1276" s="124"/>
      <c r="BQ1276" s="124"/>
      <c r="BR1276" s="124"/>
      <c r="BS1276" s="124"/>
      <c r="BT1276" s="124"/>
      <c r="BU1276" s="124"/>
      <c r="BV1276" s="130"/>
      <c r="BW1276" s="130"/>
      <c r="BX1276" s="130"/>
      <c r="BY1276" s="130"/>
      <c r="BZ1276" s="130"/>
      <c r="CA1276" s="130"/>
      <c r="CB1276" s="130"/>
      <c r="CC1276" s="130"/>
      <c r="CD1276" s="130"/>
      <c r="CE1276" s="130"/>
      <c r="CF1276" s="130"/>
      <c r="CG1276" s="130"/>
      <c r="CH1276" s="130"/>
      <c r="CI1276" s="130"/>
      <c r="CJ1276" s="130"/>
      <c r="CM1276" s="159">
        <f t="shared" si="706"/>
        <v>0</v>
      </c>
      <c r="CN1276" s="160">
        <f t="shared" si="707"/>
        <v>0</v>
      </c>
      <c r="CO1276" s="160">
        <f t="shared" si="708"/>
        <v>0</v>
      </c>
      <c r="CP1276" s="160">
        <f t="shared" si="709"/>
        <v>0</v>
      </c>
      <c r="CQ1276" s="160">
        <f t="shared" si="710"/>
        <v>0</v>
      </c>
      <c r="CR1276" s="160" t="str">
        <f t="shared" si="711"/>
        <v/>
      </c>
      <c r="CS1276" s="160" t="str">
        <f t="shared" si="712"/>
        <v/>
      </c>
      <c r="CT1276" s="160" t="str">
        <f t="shared" si="713"/>
        <v/>
      </c>
      <c r="CU1276" s="162" t="str">
        <f t="shared" si="714"/>
        <v/>
      </c>
      <c r="CV1276" s="162" t="str">
        <f t="shared" si="715"/>
        <v/>
      </c>
      <c r="CW1276" s="162" t="str">
        <f t="shared" si="716"/>
        <v/>
      </c>
      <c r="CX1276" s="162" t="str">
        <f t="shared" si="717"/>
        <v/>
      </c>
      <c r="CY1276" s="162" t="str">
        <f t="shared" si="718"/>
        <v/>
      </c>
      <c r="CZ1276" s="162" t="str">
        <f t="shared" si="719"/>
        <v/>
      </c>
      <c r="DA1276" s="163" t="str">
        <f t="shared" si="720"/>
        <v/>
      </c>
    </row>
    <row r="1277" spans="1:105" ht="16.5" x14ac:dyDescent="0.3">
      <c r="A1277" s="135"/>
      <c r="B1277" s="136"/>
      <c r="C1277" s="136"/>
      <c r="D1277" s="137"/>
      <c r="E1277" s="176"/>
      <c r="F1277" s="182"/>
      <c r="G1277" s="183"/>
      <c r="H1277" s="183"/>
      <c r="I1277" s="183"/>
      <c r="J1277" s="183"/>
      <c r="K1277" s="183"/>
      <c r="L1277" s="183"/>
      <c r="M1277" s="186"/>
      <c r="N1277" s="182"/>
      <c r="O1277" s="184"/>
      <c r="P1277" s="178"/>
      <c r="Q1277" s="118">
        <f t="shared" si="689"/>
        <v>0</v>
      </c>
      <c r="R1277" s="3"/>
      <c r="S1277" s="3"/>
      <c r="T1277" s="4"/>
      <c r="U1277" s="4"/>
      <c r="V1277" s="99">
        <f t="shared" si="690"/>
        <v>0</v>
      </c>
      <c r="W1277" s="161"/>
      <c r="X1277" s="138"/>
      <c r="AH1277" s="158" t="str">
        <f t="array" ref="AH1277">IF(OR(AH$1=0, $A1277=""),"",SQRT((_xlfn.XLOOKUP(AH$1,$Z$2:$Z$16,$AA$2:$AA$16)-$T1277)^2+(_xlfn.XLOOKUP(AH$1,$Z$2:$Z$16,$AB$2:$AB$16)-$U1277)^2+(_xlfn.XLOOKUP(AH$1,$Z$2:$Z$16,$AC$2:$AC$16-$V1277)^2)))</f>
        <v/>
      </c>
      <c r="AI1277" s="140" t="str">
        <f t="array" ref="AI1277">IF(OR(AI$1=0, $A1277=""),"",SQRT((_xlfn.XLOOKUP(AI$1,$Z$2:$Z$16,$AA$2:$AA$16)-$T1277)^2+(_xlfn.XLOOKUP(AI$1,$Z$2:$Z$16,$AB$2:$AB$16)-$U1277)^2+(_xlfn.XLOOKUP(AI$1,$Z$2:$Z$16,$AC$2:$AC$16-$V1277)^2)))</f>
        <v/>
      </c>
      <c r="AJ1277" s="140" t="str">
        <f t="array" ref="AJ1277">IF(OR(AJ$1=0, $A1277=""),"",SQRT((_xlfn.XLOOKUP(AJ$1,$Z$2:$Z$16,$AA$2:$AA$16)-$T1277)^2+(_xlfn.XLOOKUP(AJ$1,$Z$2:$Z$16,$AB$2:$AB$16)-$U1277)^2+(_xlfn.XLOOKUP(AJ$1,$Z$2:$Z$16,$AC$2:$AC$16-$V1277)^2)))</f>
        <v/>
      </c>
      <c r="AK1277" s="140" t="str">
        <f t="array" ref="AK1277">IF(OR(AK$1=0, $A1277=""),"",SQRT((_xlfn.XLOOKUP(AK$1,$Z$2:$Z$16,$AA$2:$AA$16)-$T1277)^2+(_xlfn.XLOOKUP(AK$1,$Z$2:$Z$16,$AB$2:$AB$16)-$U1277)^2+(_xlfn.XLOOKUP(AK$1,$Z$2:$Z$16,$AC$2:$AC$16-$V1277)^2)))</f>
        <v/>
      </c>
      <c r="AL1277" s="140" t="str">
        <f t="array" ref="AL1277">IF(OR(AL$1=0, $A1277=""),"",SQRT((_xlfn.XLOOKUP(AL$1,$Z$2:$Z$16,$AA$2:$AA$16)-$T1277)^2+(_xlfn.XLOOKUP(AL$1,$Z$2:$Z$16,$AB$2:$AB$16)-$U1277)^2+(_xlfn.XLOOKUP(AL$1,$Z$2:$Z$16,$AC$2:$AC$16-$V1277)^2)))</f>
        <v/>
      </c>
      <c r="AM1277" s="140" t="str">
        <f t="array" ref="AM1277">IF(OR(AM$1=0, $A1277=""),"",SQRT((_xlfn.XLOOKUP(AM$1,$Z$2:$Z$16,$AA$2:$AA$16)-$T1277)^2+(_xlfn.XLOOKUP(AM$1,$Z$2:$Z$16,$AB$2:$AB$16)-$U1277)^2+(_xlfn.XLOOKUP(AM$1,$Z$2:$Z$16,$AC$2:$AC$16-$V1277)^2)))</f>
        <v/>
      </c>
      <c r="AN1277" s="140" t="str">
        <f t="array" ref="AN1277">IF(OR(AN$1=0, $A1277=""),"",SQRT((_xlfn.XLOOKUP(AN$1,$Z$2:$Z$16,$AA$2:$AA$16)-$T1277)^2+(_xlfn.XLOOKUP(AN$1,$Z$2:$Z$16,$AB$2:$AB$16)-$U1277)^2+(_xlfn.XLOOKUP(AN$1,$Z$2:$Z$16,$AC$2:$AC$16-$V1277)^2)))</f>
        <v/>
      </c>
      <c r="AO1277" s="140" t="str">
        <f t="array" ref="AO1277">IF(OR(AO$1=0, $A1277=""),"",SQRT((_xlfn.XLOOKUP(AO$1,$Z$2:$Z$16,$AA$2:$AA$16)-$T1277)^2+(_xlfn.XLOOKUP(AO$1,$Z$2:$Z$16,$AB$2:$AB$16)-$U1277)^2+(_xlfn.XLOOKUP(AO$1,$Z$2:$Z$16,$AC$2:$AC$16-$V1277)^2)))</f>
        <v/>
      </c>
      <c r="AP1277" s="141" t="str">
        <f t="array" ref="AP1277">IF(OR(AP$1=0, $A1277=""),"",SQRT((_xlfn.XLOOKUP(AP$1,$Z$2:$Z$16,$AA$2:$AA$16)-$T1277)^2+(_xlfn.XLOOKUP(AP$1,$Z$2:$Z$16,$AB$2:$AB$16)-$U1277)^2+(_xlfn.XLOOKUP(AP$1,$Z$2:$Z$16,$AC$2:$AC$16-$V1277)^2)))</f>
        <v/>
      </c>
      <c r="AQ1277" s="141" t="str">
        <f t="array" ref="AQ1277">IF(OR(AQ$1=0, $A1277=""),"",SQRT((_xlfn.XLOOKUP(AQ$1,$Z$2:$Z$16,$AA$2:$AA$16)-$T1277)^2+(_xlfn.XLOOKUP(AQ$1,$Z$2:$Z$16,$AB$2:$AB$16)-$U1277)^2+(_xlfn.XLOOKUP(AQ$1,$Z$2:$Z$16,$AC$2:$AC$16-$V1277)^2)))</f>
        <v/>
      </c>
      <c r="AR1277" s="141" t="str">
        <f t="array" ref="AR1277">IF(OR(AR$1=0, $A1277=""),"",SQRT((_xlfn.XLOOKUP(AR$1,$Z$2:$Z$16,$AA$2:$AA$16)-$T1277)^2+(_xlfn.XLOOKUP(AR$1,$Z$2:$Z$16,$AB$2:$AB$16)-$U1277)^2+(_xlfn.XLOOKUP(AR$1,$Z$2:$Z$16,$AC$2:$AC$16-$V1277)^2)))</f>
        <v/>
      </c>
      <c r="AS1277" s="141" t="str">
        <f t="array" ref="AS1277">IF(OR(AS$1=0, $A1277=""),"",SQRT((_xlfn.XLOOKUP(AS$1,$Z$2:$Z$16,$AA$2:$AA$16)-$T1277)^2+(_xlfn.XLOOKUP(AS$1,$Z$2:$Z$16,$AB$2:$AB$16)-$U1277)^2+(_xlfn.XLOOKUP(AS$1,$Z$2:$Z$16,$AC$2:$AC$16-$V1277)^2)))</f>
        <v/>
      </c>
      <c r="AT1277" s="141" t="str">
        <f t="array" ref="AT1277">IF(OR(AT$1=0, $A1277=""),"",SQRT((_xlfn.XLOOKUP(AT$1,$Z$2:$Z$16,$AA$2:$AA$16)-$T1277)^2+(_xlfn.XLOOKUP(AT$1,$Z$2:$Z$16,$AB$2:$AB$16)-$U1277)^2+(_xlfn.XLOOKUP(AT$1,$Z$2:$Z$16,$AC$2:$AC$16-$V1277)^2)))</f>
        <v/>
      </c>
      <c r="AU1277" s="141" t="str">
        <f t="array" ref="AU1277">IF(OR(AU$1=0, $A1277=""),"",SQRT((_xlfn.XLOOKUP(AU$1,$Z$2:$Z$16,$AA$2:$AA$16)-$T1277)^2+(_xlfn.XLOOKUP(AU$1,$Z$2:$Z$16,$AB$2:$AB$16)-$U1277)^2+(_xlfn.XLOOKUP(AU$1,$Z$2:$Z$16,$AC$2:$AC$16-$V1277)^2)))</f>
        <v/>
      </c>
      <c r="AV1277" s="142" t="str">
        <f t="array" ref="AV1277">IF(OR(AV$1=0, $A1277=""),"",SQRT((_xlfn.XLOOKUP(AV$1,$Z$2:$Z$16,$AA$2:$AA$16)-$T1277)^2+(_xlfn.XLOOKUP(AV$1,$Z$2:$Z$16,$AB$2:$AB$16)-$U1277)^2+(_xlfn.XLOOKUP(AV$1,$Z$2:$Z$16,$AC$2:$AC$16-$V1277)^2)))</f>
        <v/>
      </c>
      <c r="AW1277" s="124"/>
      <c r="AX1277" s="124"/>
      <c r="AY1277" s="125">
        <f t="shared" si="691"/>
        <v>0</v>
      </c>
      <c r="AZ1277" s="143">
        <f t="shared" si="692"/>
        <v>0</v>
      </c>
      <c r="BA1277" s="143">
        <f t="shared" si="693"/>
        <v>0</v>
      </c>
      <c r="BB1277" s="143">
        <f t="shared" si="694"/>
        <v>0</v>
      </c>
      <c r="BC1277" s="143">
        <f t="shared" si="695"/>
        <v>0</v>
      </c>
      <c r="BD1277" s="143">
        <f t="shared" si="696"/>
        <v>0</v>
      </c>
      <c r="BE1277" s="143">
        <f t="shared" si="697"/>
        <v>0</v>
      </c>
      <c r="BF1277" s="143">
        <f t="shared" si="698"/>
        <v>0</v>
      </c>
      <c r="BG1277" s="144">
        <f t="shared" si="699"/>
        <v>0</v>
      </c>
      <c r="BH1277" s="144">
        <f t="shared" si="700"/>
        <v>0</v>
      </c>
      <c r="BI1277" s="144">
        <f t="shared" si="701"/>
        <v>0</v>
      </c>
      <c r="BJ1277" s="144">
        <f t="shared" si="702"/>
        <v>0</v>
      </c>
      <c r="BK1277" s="144">
        <f t="shared" si="703"/>
        <v>0</v>
      </c>
      <c r="BL1277" s="144">
        <f t="shared" si="704"/>
        <v>0</v>
      </c>
      <c r="BM1277" s="145">
        <f t="shared" si="705"/>
        <v>0</v>
      </c>
      <c r="BN1277" s="124"/>
      <c r="BO1277" s="124"/>
      <c r="BP1277" s="124"/>
      <c r="BQ1277" s="124"/>
      <c r="BR1277" s="124"/>
      <c r="BS1277" s="124"/>
      <c r="BT1277" s="124"/>
      <c r="BU1277" s="124"/>
      <c r="BV1277" s="130"/>
      <c r="BW1277" s="130"/>
      <c r="BX1277" s="130"/>
      <c r="BY1277" s="130"/>
      <c r="BZ1277" s="130"/>
      <c r="CA1277" s="130"/>
      <c r="CB1277" s="130"/>
      <c r="CC1277" s="130"/>
      <c r="CD1277" s="130"/>
      <c r="CE1277" s="130"/>
      <c r="CF1277" s="130"/>
      <c r="CG1277" s="130"/>
      <c r="CH1277" s="130"/>
      <c r="CI1277" s="130"/>
      <c r="CJ1277" s="130"/>
      <c r="CM1277" s="159">
        <f t="shared" si="706"/>
        <v>0</v>
      </c>
      <c r="CN1277" s="160">
        <f t="shared" si="707"/>
        <v>0</v>
      </c>
      <c r="CO1277" s="160">
        <f t="shared" si="708"/>
        <v>0</v>
      </c>
      <c r="CP1277" s="160">
        <f t="shared" si="709"/>
        <v>0</v>
      </c>
      <c r="CQ1277" s="160">
        <f t="shared" si="710"/>
        <v>0</v>
      </c>
      <c r="CR1277" s="160" t="str">
        <f t="shared" si="711"/>
        <v/>
      </c>
      <c r="CS1277" s="160" t="str">
        <f t="shared" si="712"/>
        <v/>
      </c>
      <c r="CT1277" s="160" t="str">
        <f t="shared" si="713"/>
        <v/>
      </c>
      <c r="CU1277" s="162" t="str">
        <f t="shared" si="714"/>
        <v/>
      </c>
      <c r="CV1277" s="162" t="str">
        <f t="shared" si="715"/>
        <v/>
      </c>
      <c r="CW1277" s="162" t="str">
        <f t="shared" si="716"/>
        <v/>
      </c>
      <c r="CX1277" s="162" t="str">
        <f t="shared" si="717"/>
        <v/>
      </c>
      <c r="CY1277" s="162" t="str">
        <f t="shared" si="718"/>
        <v/>
      </c>
      <c r="CZ1277" s="162" t="str">
        <f t="shared" si="719"/>
        <v/>
      </c>
      <c r="DA1277" s="163" t="str">
        <f t="shared" si="720"/>
        <v/>
      </c>
    </row>
    <row r="1278" spans="1:105" ht="16.5" x14ac:dyDescent="0.3">
      <c r="A1278" s="135"/>
      <c r="B1278" s="136"/>
      <c r="C1278" s="136"/>
      <c r="D1278" s="137"/>
      <c r="E1278" s="176"/>
      <c r="F1278" s="182"/>
      <c r="G1278" s="183"/>
      <c r="H1278" s="183"/>
      <c r="I1278" s="183"/>
      <c r="J1278" s="183"/>
      <c r="K1278" s="183"/>
      <c r="L1278" s="183"/>
      <c r="M1278" s="186"/>
      <c r="N1278" s="182"/>
      <c r="O1278" s="184"/>
      <c r="P1278" s="178"/>
      <c r="Q1278" s="118">
        <f t="shared" si="689"/>
        <v>0</v>
      </c>
      <c r="R1278" s="3"/>
      <c r="S1278" s="3"/>
      <c r="T1278" s="4"/>
      <c r="U1278" s="4"/>
      <c r="V1278" s="99">
        <f t="shared" si="690"/>
        <v>0</v>
      </c>
      <c r="W1278" s="161"/>
      <c r="X1278" s="138"/>
      <c r="AH1278" s="158" t="str">
        <f t="array" ref="AH1278">IF(OR(AH$1=0, $A1278=""),"",SQRT((_xlfn.XLOOKUP(AH$1,$Z$2:$Z$16,$AA$2:$AA$16)-$T1278)^2+(_xlfn.XLOOKUP(AH$1,$Z$2:$Z$16,$AB$2:$AB$16)-$U1278)^2+(_xlfn.XLOOKUP(AH$1,$Z$2:$Z$16,$AC$2:$AC$16-$V1278)^2)))</f>
        <v/>
      </c>
      <c r="AI1278" s="140" t="str">
        <f t="array" ref="AI1278">IF(OR(AI$1=0, $A1278=""),"",SQRT((_xlfn.XLOOKUP(AI$1,$Z$2:$Z$16,$AA$2:$AA$16)-$T1278)^2+(_xlfn.XLOOKUP(AI$1,$Z$2:$Z$16,$AB$2:$AB$16)-$U1278)^2+(_xlfn.XLOOKUP(AI$1,$Z$2:$Z$16,$AC$2:$AC$16-$V1278)^2)))</f>
        <v/>
      </c>
      <c r="AJ1278" s="140" t="str">
        <f t="array" ref="AJ1278">IF(OR(AJ$1=0, $A1278=""),"",SQRT((_xlfn.XLOOKUP(AJ$1,$Z$2:$Z$16,$AA$2:$AA$16)-$T1278)^2+(_xlfn.XLOOKUP(AJ$1,$Z$2:$Z$16,$AB$2:$AB$16)-$U1278)^2+(_xlfn.XLOOKUP(AJ$1,$Z$2:$Z$16,$AC$2:$AC$16-$V1278)^2)))</f>
        <v/>
      </c>
      <c r="AK1278" s="140" t="str">
        <f t="array" ref="AK1278">IF(OR(AK$1=0, $A1278=""),"",SQRT((_xlfn.XLOOKUP(AK$1,$Z$2:$Z$16,$AA$2:$AA$16)-$T1278)^2+(_xlfn.XLOOKUP(AK$1,$Z$2:$Z$16,$AB$2:$AB$16)-$U1278)^2+(_xlfn.XLOOKUP(AK$1,$Z$2:$Z$16,$AC$2:$AC$16-$V1278)^2)))</f>
        <v/>
      </c>
      <c r="AL1278" s="140" t="str">
        <f t="array" ref="AL1278">IF(OR(AL$1=0, $A1278=""),"",SQRT((_xlfn.XLOOKUP(AL$1,$Z$2:$Z$16,$AA$2:$AA$16)-$T1278)^2+(_xlfn.XLOOKUP(AL$1,$Z$2:$Z$16,$AB$2:$AB$16)-$U1278)^2+(_xlfn.XLOOKUP(AL$1,$Z$2:$Z$16,$AC$2:$AC$16-$V1278)^2)))</f>
        <v/>
      </c>
      <c r="AM1278" s="140" t="str">
        <f t="array" ref="AM1278">IF(OR(AM$1=0, $A1278=""),"",SQRT((_xlfn.XLOOKUP(AM$1,$Z$2:$Z$16,$AA$2:$AA$16)-$T1278)^2+(_xlfn.XLOOKUP(AM$1,$Z$2:$Z$16,$AB$2:$AB$16)-$U1278)^2+(_xlfn.XLOOKUP(AM$1,$Z$2:$Z$16,$AC$2:$AC$16-$V1278)^2)))</f>
        <v/>
      </c>
      <c r="AN1278" s="140" t="str">
        <f t="array" ref="AN1278">IF(OR(AN$1=0, $A1278=""),"",SQRT((_xlfn.XLOOKUP(AN$1,$Z$2:$Z$16,$AA$2:$AA$16)-$T1278)^2+(_xlfn.XLOOKUP(AN$1,$Z$2:$Z$16,$AB$2:$AB$16)-$U1278)^2+(_xlfn.XLOOKUP(AN$1,$Z$2:$Z$16,$AC$2:$AC$16-$V1278)^2)))</f>
        <v/>
      </c>
      <c r="AO1278" s="140" t="str">
        <f t="array" ref="AO1278">IF(OR(AO$1=0, $A1278=""),"",SQRT((_xlfn.XLOOKUP(AO$1,$Z$2:$Z$16,$AA$2:$AA$16)-$T1278)^2+(_xlfn.XLOOKUP(AO$1,$Z$2:$Z$16,$AB$2:$AB$16)-$U1278)^2+(_xlfn.XLOOKUP(AO$1,$Z$2:$Z$16,$AC$2:$AC$16-$V1278)^2)))</f>
        <v/>
      </c>
      <c r="AP1278" s="141" t="str">
        <f t="array" ref="AP1278">IF(OR(AP$1=0, $A1278=""),"",SQRT((_xlfn.XLOOKUP(AP$1,$Z$2:$Z$16,$AA$2:$AA$16)-$T1278)^2+(_xlfn.XLOOKUP(AP$1,$Z$2:$Z$16,$AB$2:$AB$16)-$U1278)^2+(_xlfn.XLOOKUP(AP$1,$Z$2:$Z$16,$AC$2:$AC$16-$V1278)^2)))</f>
        <v/>
      </c>
      <c r="AQ1278" s="141" t="str">
        <f t="array" ref="AQ1278">IF(OR(AQ$1=0, $A1278=""),"",SQRT((_xlfn.XLOOKUP(AQ$1,$Z$2:$Z$16,$AA$2:$AA$16)-$T1278)^2+(_xlfn.XLOOKUP(AQ$1,$Z$2:$Z$16,$AB$2:$AB$16)-$U1278)^2+(_xlfn.XLOOKUP(AQ$1,$Z$2:$Z$16,$AC$2:$AC$16-$V1278)^2)))</f>
        <v/>
      </c>
      <c r="AR1278" s="141" t="str">
        <f t="array" ref="AR1278">IF(OR(AR$1=0, $A1278=""),"",SQRT((_xlfn.XLOOKUP(AR$1,$Z$2:$Z$16,$AA$2:$AA$16)-$T1278)^2+(_xlfn.XLOOKUP(AR$1,$Z$2:$Z$16,$AB$2:$AB$16)-$U1278)^2+(_xlfn.XLOOKUP(AR$1,$Z$2:$Z$16,$AC$2:$AC$16-$V1278)^2)))</f>
        <v/>
      </c>
      <c r="AS1278" s="141" t="str">
        <f t="array" ref="AS1278">IF(OR(AS$1=0, $A1278=""),"",SQRT((_xlfn.XLOOKUP(AS$1,$Z$2:$Z$16,$AA$2:$AA$16)-$T1278)^2+(_xlfn.XLOOKUP(AS$1,$Z$2:$Z$16,$AB$2:$AB$16)-$U1278)^2+(_xlfn.XLOOKUP(AS$1,$Z$2:$Z$16,$AC$2:$AC$16-$V1278)^2)))</f>
        <v/>
      </c>
      <c r="AT1278" s="141" t="str">
        <f t="array" ref="AT1278">IF(OR(AT$1=0, $A1278=""),"",SQRT((_xlfn.XLOOKUP(AT$1,$Z$2:$Z$16,$AA$2:$AA$16)-$T1278)^2+(_xlfn.XLOOKUP(AT$1,$Z$2:$Z$16,$AB$2:$AB$16)-$U1278)^2+(_xlfn.XLOOKUP(AT$1,$Z$2:$Z$16,$AC$2:$AC$16-$V1278)^2)))</f>
        <v/>
      </c>
      <c r="AU1278" s="141" t="str">
        <f t="array" ref="AU1278">IF(OR(AU$1=0, $A1278=""),"",SQRT((_xlfn.XLOOKUP(AU$1,$Z$2:$Z$16,$AA$2:$AA$16)-$T1278)^2+(_xlfn.XLOOKUP(AU$1,$Z$2:$Z$16,$AB$2:$AB$16)-$U1278)^2+(_xlfn.XLOOKUP(AU$1,$Z$2:$Z$16,$AC$2:$AC$16-$V1278)^2)))</f>
        <v/>
      </c>
      <c r="AV1278" s="142" t="str">
        <f t="array" ref="AV1278">IF(OR(AV$1=0, $A1278=""),"",SQRT((_xlfn.XLOOKUP(AV$1,$Z$2:$Z$16,$AA$2:$AA$16)-$T1278)^2+(_xlfn.XLOOKUP(AV$1,$Z$2:$Z$16,$AB$2:$AB$16)-$U1278)^2+(_xlfn.XLOOKUP(AV$1,$Z$2:$Z$16,$AC$2:$AC$16-$V1278)^2)))</f>
        <v/>
      </c>
      <c r="AW1278" s="124"/>
      <c r="AX1278" s="124"/>
      <c r="AY1278" s="125">
        <f t="shared" si="691"/>
        <v>0</v>
      </c>
      <c r="AZ1278" s="143">
        <f t="shared" si="692"/>
        <v>0</v>
      </c>
      <c r="BA1278" s="143">
        <f t="shared" si="693"/>
        <v>0</v>
      </c>
      <c r="BB1278" s="143">
        <f t="shared" si="694"/>
        <v>0</v>
      </c>
      <c r="BC1278" s="143">
        <f t="shared" si="695"/>
        <v>0</v>
      </c>
      <c r="BD1278" s="143">
        <f t="shared" si="696"/>
        <v>0</v>
      </c>
      <c r="BE1278" s="143">
        <f t="shared" si="697"/>
        <v>0</v>
      </c>
      <c r="BF1278" s="143">
        <f t="shared" si="698"/>
        <v>0</v>
      </c>
      <c r="BG1278" s="144">
        <f t="shared" si="699"/>
        <v>0</v>
      </c>
      <c r="BH1278" s="144">
        <f t="shared" si="700"/>
        <v>0</v>
      </c>
      <c r="BI1278" s="144">
        <f t="shared" si="701"/>
        <v>0</v>
      </c>
      <c r="BJ1278" s="144">
        <f t="shared" si="702"/>
        <v>0</v>
      </c>
      <c r="BK1278" s="144">
        <f t="shared" si="703"/>
        <v>0</v>
      </c>
      <c r="BL1278" s="144">
        <f t="shared" si="704"/>
        <v>0</v>
      </c>
      <c r="BM1278" s="145">
        <f t="shared" si="705"/>
        <v>0</v>
      </c>
      <c r="BN1278" s="124"/>
      <c r="BO1278" s="124"/>
      <c r="BP1278" s="124"/>
      <c r="BQ1278" s="124"/>
      <c r="BR1278" s="124"/>
      <c r="BS1278" s="124"/>
      <c r="BT1278" s="124"/>
      <c r="BU1278" s="124"/>
      <c r="BV1278" s="130"/>
      <c r="BW1278" s="130"/>
      <c r="BX1278" s="130"/>
      <c r="BY1278" s="130"/>
      <c r="BZ1278" s="130"/>
      <c r="CA1278" s="130"/>
      <c r="CB1278" s="130"/>
      <c r="CC1278" s="130"/>
      <c r="CD1278" s="130"/>
      <c r="CE1278" s="130"/>
      <c r="CF1278" s="130"/>
      <c r="CG1278" s="130"/>
      <c r="CH1278" s="130"/>
      <c r="CI1278" s="130"/>
      <c r="CJ1278" s="130"/>
      <c r="CM1278" s="159">
        <f t="shared" si="706"/>
        <v>0</v>
      </c>
      <c r="CN1278" s="160">
        <f t="shared" si="707"/>
        <v>0</v>
      </c>
      <c r="CO1278" s="160">
        <f t="shared" si="708"/>
        <v>0</v>
      </c>
      <c r="CP1278" s="160">
        <f t="shared" si="709"/>
        <v>0</v>
      </c>
      <c r="CQ1278" s="160">
        <f t="shared" si="710"/>
        <v>0</v>
      </c>
      <c r="CR1278" s="160" t="str">
        <f t="shared" si="711"/>
        <v/>
      </c>
      <c r="CS1278" s="160" t="str">
        <f t="shared" si="712"/>
        <v/>
      </c>
      <c r="CT1278" s="160" t="str">
        <f t="shared" si="713"/>
        <v/>
      </c>
      <c r="CU1278" s="162" t="str">
        <f t="shared" si="714"/>
        <v/>
      </c>
      <c r="CV1278" s="162" t="str">
        <f t="shared" si="715"/>
        <v/>
      </c>
      <c r="CW1278" s="162" t="str">
        <f t="shared" si="716"/>
        <v/>
      </c>
      <c r="CX1278" s="162" t="str">
        <f t="shared" si="717"/>
        <v/>
      </c>
      <c r="CY1278" s="162" t="str">
        <f t="shared" si="718"/>
        <v/>
      </c>
      <c r="CZ1278" s="162" t="str">
        <f t="shared" si="719"/>
        <v/>
      </c>
      <c r="DA1278" s="163" t="str">
        <f t="shared" si="720"/>
        <v/>
      </c>
    </row>
    <row r="1279" spans="1:105" ht="16.5" x14ac:dyDescent="0.3">
      <c r="A1279" s="135"/>
      <c r="B1279" s="136"/>
      <c r="C1279" s="136"/>
      <c r="D1279" s="137"/>
      <c r="E1279" s="176"/>
      <c r="F1279" s="182"/>
      <c r="G1279" s="183"/>
      <c r="H1279" s="183"/>
      <c r="I1279" s="183"/>
      <c r="J1279" s="183"/>
      <c r="K1279" s="183"/>
      <c r="L1279" s="183"/>
      <c r="M1279" s="186"/>
      <c r="N1279" s="182"/>
      <c r="O1279" s="184"/>
      <c r="P1279" s="178"/>
      <c r="Q1279" s="118">
        <f t="shared" si="689"/>
        <v>0</v>
      </c>
      <c r="R1279" s="3"/>
      <c r="S1279" s="3"/>
      <c r="T1279" s="4"/>
      <c r="U1279" s="4"/>
      <c r="V1279" s="99">
        <f t="shared" si="690"/>
        <v>0</v>
      </c>
      <c r="W1279" s="161"/>
      <c r="X1279" s="138"/>
      <c r="AH1279" s="158" t="str">
        <f t="array" ref="AH1279">IF(OR(AH$1=0, $A1279=""),"",SQRT((_xlfn.XLOOKUP(AH$1,$Z$2:$Z$16,$AA$2:$AA$16)-$T1279)^2+(_xlfn.XLOOKUP(AH$1,$Z$2:$Z$16,$AB$2:$AB$16)-$U1279)^2+(_xlfn.XLOOKUP(AH$1,$Z$2:$Z$16,$AC$2:$AC$16-$V1279)^2)))</f>
        <v/>
      </c>
      <c r="AI1279" s="140" t="str">
        <f t="array" ref="AI1279">IF(OR(AI$1=0, $A1279=""),"",SQRT((_xlfn.XLOOKUP(AI$1,$Z$2:$Z$16,$AA$2:$AA$16)-$T1279)^2+(_xlfn.XLOOKUP(AI$1,$Z$2:$Z$16,$AB$2:$AB$16)-$U1279)^2+(_xlfn.XLOOKUP(AI$1,$Z$2:$Z$16,$AC$2:$AC$16-$V1279)^2)))</f>
        <v/>
      </c>
      <c r="AJ1279" s="140" t="str">
        <f t="array" ref="AJ1279">IF(OR(AJ$1=0, $A1279=""),"",SQRT((_xlfn.XLOOKUP(AJ$1,$Z$2:$Z$16,$AA$2:$AA$16)-$T1279)^2+(_xlfn.XLOOKUP(AJ$1,$Z$2:$Z$16,$AB$2:$AB$16)-$U1279)^2+(_xlfn.XLOOKUP(AJ$1,$Z$2:$Z$16,$AC$2:$AC$16-$V1279)^2)))</f>
        <v/>
      </c>
      <c r="AK1279" s="140" t="str">
        <f t="array" ref="AK1279">IF(OR(AK$1=0, $A1279=""),"",SQRT((_xlfn.XLOOKUP(AK$1,$Z$2:$Z$16,$AA$2:$AA$16)-$T1279)^2+(_xlfn.XLOOKUP(AK$1,$Z$2:$Z$16,$AB$2:$AB$16)-$U1279)^2+(_xlfn.XLOOKUP(AK$1,$Z$2:$Z$16,$AC$2:$AC$16-$V1279)^2)))</f>
        <v/>
      </c>
      <c r="AL1279" s="140" t="str">
        <f t="array" ref="AL1279">IF(OR(AL$1=0, $A1279=""),"",SQRT((_xlfn.XLOOKUP(AL$1,$Z$2:$Z$16,$AA$2:$AA$16)-$T1279)^2+(_xlfn.XLOOKUP(AL$1,$Z$2:$Z$16,$AB$2:$AB$16)-$U1279)^2+(_xlfn.XLOOKUP(AL$1,$Z$2:$Z$16,$AC$2:$AC$16-$V1279)^2)))</f>
        <v/>
      </c>
      <c r="AM1279" s="140" t="str">
        <f t="array" ref="AM1279">IF(OR(AM$1=0, $A1279=""),"",SQRT((_xlfn.XLOOKUP(AM$1,$Z$2:$Z$16,$AA$2:$AA$16)-$T1279)^2+(_xlfn.XLOOKUP(AM$1,$Z$2:$Z$16,$AB$2:$AB$16)-$U1279)^2+(_xlfn.XLOOKUP(AM$1,$Z$2:$Z$16,$AC$2:$AC$16-$V1279)^2)))</f>
        <v/>
      </c>
      <c r="AN1279" s="140" t="str">
        <f t="array" ref="AN1279">IF(OR(AN$1=0, $A1279=""),"",SQRT((_xlfn.XLOOKUP(AN$1,$Z$2:$Z$16,$AA$2:$AA$16)-$T1279)^2+(_xlfn.XLOOKUP(AN$1,$Z$2:$Z$16,$AB$2:$AB$16)-$U1279)^2+(_xlfn.XLOOKUP(AN$1,$Z$2:$Z$16,$AC$2:$AC$16-$V1279)^2)))</f>
        <v/>
      </c>
      <c r="AO1279" s="140" t="str">
        <f t="array" ref="AO1279">IF(OR(AO$1=0, $A1279=""),"",SQRT((_xlfn.XLOOKUP(AO$1,$Z$2:$Z$16,$AA$2:$AA$16)-$T1279)^2+(_xlfn.XLOOKUP(AO$1,$Z$2:$Z$16,$AB$2:$AB$16)-$U1279)^2+(_xlfn.XLOOKUP(AO$1,$Z$2:$Z$16,$AC$2:$AC$16-$V1279)^2)))</f>
        <v/>
      </c>
      <c r="AP1279" s="141" t="str">
        <f t="array" ref="AP1279">IF(OR(AP$1=0, $A1279=""),"",SQRT((_xlfn.XLOOKUP(AP$1,$Z$2:$Z$16,$AA$2:$AA$16)-$T1279)^2+(_xlfn.XLOOKUP(AP$1,$Z$2:$Z$16,$AB$2:$AB$16)-$U1279)^2+(_xlfn.XLOOKUP(AP$1,$Z$2:$Z$16,$AC$2:$AC$16-$V1279)^2)))</f>
        <v/>
      </c>
      <c r="AQ1279" s="141" t="str">
        <f t="array" ref="AQ1279">IF(OR(AQ$1=0, $A1279=""),"",SQRT((_xlfn.XLOOKUP(AQ$1,$Z$2:$Z$16,$AA$2:$AA$16)-$T1279)^2+(_xlfn.XLOOKUP(AQ$1,$Z$2:$Z$16,$AB$2:$AB$16)-$U1279)^2+(_xlfn.XLOOKUP(AQ$1,$Z$2:$Z$16,$AC$2:$AC$16-$V1279)^2)))</f>
        <v/>
      </c>
      <c r="AR1279" s="141" t="str">
        <f t="array" ref="AR1279">IF(OR(AR$1=0, $A1279=""),"",SQRT((_xlfn.XLOOKUP(AR$1,$Z$2:$Z$16,$AA$2:$AA$16)-$T1279)^2+(_xlfn.XLOOKUP(AR$1,$Z$2:$Z$16,$AB$2:$AB$16)-$U1279)^2+(_xlfn.XLOOKUP(AR$1,$Z$2:$Z$16,$AC$2:$AC$16-$V1279)^2)))</f>
        <v/>
      </c>
      <c r="AS1279" s="141" t="str">
        <f t="array" ref="AS1279">IF(OR(AS$1=0, $A1279=""),"",SQRT((_xlfn.XLOOKUP(AS$1,$Z$2:$Z$16,$AA$2:$AA$16)-$T1279)^2+(_xlfn.XLOOKUP(AS$1,$Z$2:$Z$16,$AB$2:$AB$16)-$U1279)^2+(_xlfn.XLOOKUP(AS$1,$Z$2:$Z$16,$AC$2:$AC$16-$V1279)^2)))</f>
        <v/>
      </c>
      <c r="AT1279" s="141" t="str">
        <f t="array" ref="AT1279">IF(OR(AT$1=0, $A1279=""),"",SQRT((_xlfn.XLOOKUP(AT$1,$Z$2:$Z$16,$AA$2:$AA$16)-$T1279)^2+(_xlfn.XLOOKUP(AT$1,$Z$2:$Z$16,$AB$2:$AB$16)-$U1279)^2+(_xlfn.XLOOKUP(AT$1,$Z$2:$Z$16,$AC$2:$AC$16-$V1279)^2)))</f>
        <v/>
      </c>
      <c r="AU1279" s="141" t="str">
        <f t="array" ref="AU1279">IF(OR(AU$1=0, $A1279=""),"",SQRT((_xlfn.XLOOKUP(AU$1,$Z$2:$Z$16,$AA$2:$AA$16)-$T1279)^2+(_xlfn.XLOOKUP(AU$1,$Z$2:$Z$16,$AB$2:$AB$16)-$U1279)^2+(_xlfn.XLOOKUP(AU$1,$Z$2:$Z$16,$AC$2:$AC$16-$V1279)^2)))</f>
        <v/>
      </c>
      <c r="AV1279" s="142" t="str">
        <f t="array" ref="AV1279">IF(OR(AV$1=0, $A1279=""),"",SQRT((_xlfn.XLOOKUP(AV$1,$Z$2:$Z$16,$AA$2:$AA$16)-$T1279)^2+(_xlfn.XLOOKUP(AV$1,$Z$2:$Z$16,$AB$2:$AB$16)-$U1279)^2+(_xlfn.XLOOKUP(AV$1,$Z$2:$Z$16,$AC$2:$AC$16-$V1279)^2)))</f>
        <v/>
      </c>
      <c r="AW1279" s="124"/>
      <c r="AX1279" s="124"/>
      <c r="AY1279" s="125">
        <f t="shared" si="691"/>
        <v>0</v>
      </c>
      <c r="AZ1279" s="143">
        <f t="shared" si="692"/>
        <v>0</v>
      </c>
      <c r="BA1279" s="143">
        <f t="shared" si="693"/>
        <v>0</v>
      </c>
      <c r="BB1279" s="143">
        <f t="shared" si="694"/>
        <v>0</v>
      </c>
      <c r="BC1279" s="143">
        <f t="shared" si="695"/>
        <v>0</v>
      </c>
      <c r="BD1279" s="143">
        <f t="shared" si="696"/>
        <v>0</v>
      </c>
      <c r="BE1279" s="143">
        <f t="shared" si="697"/>
        <v>0</v>
      </c>
      <c r="BF1279" s="143">
        <f t="shared" si="698"/>
        <v>0</v>
      </c>
      <c r="BG1279" s="144">
        <f t="shared" si="699"/>
        <v>0</v>
      </c>
      <c r="BH1279" s="144">
        <f t="shared" si="700"/>
        <v>0</v>
      </c>
      <c r="BI1279" s="144">
        <f t="shared" si="701"/>
        <v>0</v>
      </c>
      <c r="BJ1279" s="144">
        <f t="shared" si="702"/>
        <v>0</v>
      </c>
      <c r="BK1279" s="144">
        <f t="shared" si="703"/>
        <v>0</v>
      </c>
      <c r="BL1279" s="144">
        <f t="shared" si="704"/>
        <v>0</v>
      </c>
      <c r="BM1279" s="145">
        <f t="shared" si="705"/>
        <v>0</v>
      </c>
      <c r="BN1279" s="124"/>
      <c r="BO1279" s="124"/>
      <c r="BP1279" s="124"/>
      <c r="BQ1279" s="124"/>
      <c r="BR1279" s="124"/>
      <c r="BS1279" s="124"/>
      <c r="BT1279" s="124"/>
      <c r="BU1279" s="124"/>
      <c r="BV1279" s="130"/>
      <c r="BW1279" s="130"/>
      <c r="BX1279" s="130"/>
      <c r="BY1279" s="130"/>
      <c r="BZ1279" s="130"/>
      <c r="CA1279" s="130"/>
      <c r="CB1279" s="130"/>
      <c r="CC1279" s="130"/>
      <c r="CD1279" s="130"/>
      <c r="CE1279" s="130"/>
      <c r="CF1279" s="130"/>
      <c r="CG1279" s="130"/>
      <c r="CH1279" s="130"/>
      <c r="CI1279" s="130"/>
      <c r="CJ1279" s="130"/>
      <c r="CM1279" s="159">
        <f t="shared" si="706"/>
        <v>0</v>
      </c>
      <c r="CN1279" s="160">
        <f t="shared" si="707"/>
        <v>0</v>
      </c>
      <c r="CO1279" s="160">
        <f t="shared" si="708"/>
        <v>0</v>
      </c>
      <c r="CP1279" s="160">
        <f t="shared" si="709"/>
        <v>0</v>
      </c>
      <c r="CQ1279" s="160">
        <f t="shared" si="710"/>
        <v>0</v>
      </c>
      <c r="CR1279" s="160" t="str">
        <f t="shared" si="711"/>
        <v/>
      </c>
      <c r="CS1279" s="160" t="str">
        <f t="shared" si="712"/>
        <v/>
      </c>
      <c r="CT1279" s="160" t="str">
        <f t="shared" si="713"/>
        <v/>
      </c>
      <c r="CU1279" s="162" t="str">
        <f t="shared" si="714"/>
        <v/>
      </c>
      <c r="CV1279" s="162" t="str">
        <f t="shared" si="715"/>
        <v/>
      </c>
      <c r="CW1279" s="162" t="str">
        <f t="shared" si="716"/>
        <v/>
      </c>
      <c r="CX1279" s="162" t="str">
        <f t="shared" si="717"/>
        <v/>
      </c>
      <c r="CY1279" s="162" t="str">
        <f t="shared" si="718"/>
        <v/>
      </c>
      <c r="CZ1279" s="162" t="str">
        <f t="shared" si="719"/>
        <v/>
      </c>
      <c r="DA1279" s="163" t="str">
        <f t="shared" si="720"/>
        <v/>
      </c>
    </row>
    <row r="1280" spans="1:105" ht="16.5" x14ac:dyDescent="0.3">
      <c r="A1280" s="135"/>
      <c r="B1280" s="136"/>
      <c r="C1280" s="136"/>
      <c r="D1280" s="137"/>
      <c r="E1280" s="176"/>
      <c r="F1280" s="182"/>
      <c r="G1280" s="183"/>
      <c r="H1280" s="183"/>
      <c r="I1280" s="183"/>
      <c r="J1280" s="183"/>
      <c r="K1280" s="183"/>
      <c r="L1280" s="183"/>
      <c r="M1280" s="186"/>
      <c r="N1280" s="182"/>
      <c r="O1280" s="184"/>
      <c r="P1280" s="178"/>
      <c r="Q1280" s="118">
        <f t="shared" si="689"/>
        <v>0</v>
      </c>
      <c r="R1280" s="3"/>
      <c r="S1280" s="3"/>
      <c r="T1280" s="4"/>
      <c r="U1280" s="4"/>
      <c r="V1280" s="99">
        <f t="shared" si="690"/>
        <v>0</v>
      </c>
      <c r="W1280" s="161"/>
      <c r="X1280" s="138"/>
      <c r="AH1280" s="158" t="str">
        <f t="array" ref="AH1280">IF(OR(AH$1=0, $A1280=""),"",SQRT((_xlfn.XLOOKUP(AH$1,$Z$2:$Z$16,$AA$2:$AA$16)-$T1280)^2+(_xlfn.XLOOKUP(AH$1,$Z$2:$Z$16,$AB$2:$AB$16)-$U1280)^2+(_xlfn.XLOOKUP(AH$1,$Z$2:$Z$16,$AC$2:$AC$16-$V1280)^2)))</f>
        <v/>
      </c>
      <c r="AI1280" s="140" t="str">
        <f t="array" ref="AI1280">IF(OR(AI$1=0, $A1280=""),"",SQRT((_xlfn.XLOOKUP(AI$1,$Z$2:$Z$16,$AA$2:$AA$16)-$T1280)^2+(_xlfn.XLOOKUP(AI$1,$Z$2:$Z$16,$AB$2:$AB$16)-$U1280)^2+(_xlfn.XLOOKUP(AI$1,$Z$2:$Z$16,$AC$2:$AC$16-$V1280)^2)))</f>
        <v/>
      </c>
      <c r="AJ1280" s="140" t="str">
        <f t="array" ref="AJ1280">IF(OR(AJ$1=0, $A1280=""),"",SQRT((_xlfn.XLOOKUP(AJ$1,$Z$2:$Z$16,$AA$2:$AA$16)-$T1280)^2+(_xlfn.XLOOKUP(AJ$1,$Z$2:$Z$16,$AB$2:$AB$16)-$U1280)^2+(_xlfn.XLOOKUP(AJ$1,$Z$2:$Z$16,$AC$2:$AC$16-$V1280)^2)))</f>
        <v/>
      </c>
      <c r="AK1280" s="140" t="str">
        <f t="array" ref="AK1280">IF(OR(AK$1=0, $A1280=""),"",SQRT((_xlfn.XLOOKUP(AK$1,$Z$2:$Z$16,$AA$2:$AA$16)-$T1280)^2+(_xlfn.XLOOKUP(AK$1,$Z$2:$Z$16,$AB$2:$AB$16)-$U1280)^2+(_xlfn.XLOOKUP(AK$1,$Z$2:$Z$16,$AC$2:$AC$16-$V1280)^2)))</f>
        <v/>
      </c>
      <c r="AL1280" s="140" t="str">
        <f t="array" ref="AL1280">IF(OR(AL$1=0, $A1280=""),"",SQRT((_xlfn.XLOOKUP(AL$1,$Z$2:$Z$16,$AA$2:$AA$16)-$T1280)^2+(_xlfn.XLOOKUP(AL$1,$Z$2:$Z$16,$AB$2:$AB$16)-$U1280)^2+(_xlfn.XLOOKUP(AL$1,$Z$2:$Z$16,$AC$2:$AC$16-$V1280)^2)))</f>
        <v/>
      </c>
      <c r="AM1280" s="140" t="str">
        <f t="array" ref="AM1280">IF(OR(AM$1=0, $A1280=""),"",SQRT((_xlfn.XLOOKUP(AM$1,$Z$2:$Z$16,$AA$2:$AA$16)-$T1280)^2+(_xlfn.XLOOKUP(AM$1,$Z$2:$Z$16,$AB$2:$AB$16)-$U1280)^2+(_xlfn.XLOOKUP(AM$1,$Z$2:$Z$16,$AC$2:$AC$16-$V1280)^2)))</f>
        <v/>
      </c>
      <c r="AN1280" s="140" t="str">
        <f t="array" ref="AN1280">IF(OR(AN$1=0, $A1280=""),"",SQRT((_xlfn.XLOOKUP(AN$1,$Z$2:$Z$16,$AA$2:$AA$16)-$T1280)^2+(_xlfn.XLOOKUP(AN$1,$Z$2:$Z$16,$AB$2:$AB$16)-$U1280)^2+(_xlfn.XLOOKUP(AN$1,$Z$2:$Z$16,$AC$2:$AC$16-$V1280)^2)))</f>
        <v/>
      </c>
      <c r="AO1280" s="140" t="str">
        <f t="array" ref="AO1280">IF(OR(AO$1=0, $A1280=""),"",SQRT((_xlfn.XLOOKUP(AO$1,$Z$2:$Z$16,$AA$2:$AA$16)-$T1280)^2+(_xlfn.XLOOKUP(AO$1,$Z$2:$Z$16,$AB$2:$AB$16)-$U1280)^2+(_xlfn.XLOOKUP(AO$1,$Z$2:$Z$16,$AC$2:$AC$16-$V1280)^2)))</f>
        <v/>
      </c>
      <c r="AP1280" s="141" t="str">
        <f t="array" ref="AP1280">IF(OR(AP$1=0, $A1280=""),"",SQRT((_xlfn.XLOOKUP(AP$1,$Z$2:$Z$16,$AA$2:$AA$16)-$T1280)^2+(_xlfn.XLOOKUP(AP$1,$Z$2:$Z$16,$AB$2:$AB$16)-$U1280)^2+(_xlfn.XLOOKUP(AP$1,$Z$2:$Z$16,$AC$2:$AC$16-$V1280)^2)))</f>
        <v/>
      </c>
      <c r="AQ1280" s="141" t="str">
        <f t="array" ref="AQ1280">IF(OR(AQ$1=0, $A1280=""),"",SQRT((_xlfn.XLOOKUP(AQ$1,$Z$2:$Z$16,$AA$2:$AA$16)-$T1280)^2+(_xlfn.XLOOKUP(AQ$1,$Z$2:$Z$16,$AB$2:$AB$16)-$U1280)^2+(_xlfn.XLOOKUP(AQ$1,$Z$2:$Z$16,$AC$2:$AC$16-$V1280)^2)))</f>
        <v/>
      </c>
      <c r="AR1280" s="141" t="str">
        <f t="array" ref="AR1280">IF(OR(AR$1=0, $A1280=""),"",SQRT((_xlfn.XLOOKUP(AR$1,$Z$2:$Z$16,$AA$2:$AA$16)-$T1280)^2+(_xlfn.XLOOKUP(AR$1,$Z$2:$Z$16,$AB$2:$AB$16)-$U1280)^2+(_xlfn.XLOOKUP(AR$1,$Z$2:$Z$16,$AC$2:$AC$16-$V1280)^2)))</f>
        <v/>
      </c>
      <c r="AS1280" s="141" t="str">
        <f t="array" ref="AS1280">IF(OR(AS$1=0, $A1280=""),"",SQRT((_xlfn.XLOOKUP(AS$1,$Z$2:$Z$16,$AA$2:$AA$16)-$T1280)^2+(_xlfn.XLOOKUP(AS$1,$Z$2:$Z$16,$AB$2:$AB$16)-$U1280)^2+(_xlfn.XLOOKUP(AS$1,$Z$2:$Z$16,$AC$2:$AC$16-$V1280)^2)))</f>
        <v/>
      </c>
      <c r="AT1280" s="141" t="str">
        <f t="array" ref="AT1280">IF(OR(AT$1=0, $A1280=""),"",SQRT((_xlfn.XLOOKUP(AT$1,$Z$2:$Z$16,$AA$2:$AA$16)-$T1280)^2+(_xlfn.XLOOKUP(AT$1,$Z$2:$Z$16,$AB$2:$AB$16)-$U1280)^2+(_xlfn.XLOOKUP(AT$1,$Z$2:$Z$16,$AC$2:$AC$16-$V1280)^2)))</f>
        <v/>
      </c>
      <c r="AU1280" s="141" t="str">
        <f t="array" ref="AU1280">IF(OR(AU$1=0, $A1280=""),"",SQRT((_xlfn.XLOOKUP(AU$1,$Z$2:$Z$16,$AA$2:$AA$16)-$T1280)^2+(_xlfn.XLOOKUP(AU$1,$Z$2:$Z$16,$AB$2:$AB$16)-$U1280)^2+(_xlfn.XLOOKUP(AU$1,$Z$2:$Z$16,$AC$2:$AC$16-$V1280)^2)))</f>
        <v/>
      </c>
      <c r="AV1280" s="142" t="str">
        <f t="array" ref="AV1280">IF(OR(AV$1=0, $A1280=""),"",SQRT((_xlfn.XLOOKUP(AV$1,$Z$2:$Z$16,$AA$2:$AA$16)-$T1280)^2+(_xlfn.XLOOKUP(AV$1,$Z$2:$Z$16,$AB$2:$AB$16)-$U1280)^2+(_xlfn.XLOOKUP(AV$1,$Z$2:$Z$16,$AC$2:$AC$16-$V1280)^2)))</f>
        <v/>
      </c>
      <c r="AW1280" s="124"/>
      <c r="AX1280" s="124"/>
      <c r="AY1280" s="125">
        <f t="shared" si="691"/>
        <v>0</v>
      </c>
      <c r="AZ1280" s="143">
        <f t="shared" si="692"/>
        <v>0</v>
      </c>
      <c r="BA1280" s="143">
        <f t="shared" si="693"/>
        <v>0</v>
      </c>
      <c r="BB1280" s="143">
        <f t="shared" si="694"/>
        <v>0</v>
      </c>
      <c r="BC1280" s="143">
        <f t="shared" si="695"/>
        <v>0</v>
      </c>
      <c r="BD1280" s="143">
        <f t="shared" si="696"/>
        <v>0</v>
      </c>
      <c r="BE1280" s="143">
        <f t="shared" si="697"/>
        <v>0</v>
      </c>
      <c r="BF1280" s="143">
        <f t="shared" si="698"/>
        <v>0</v>
      </c>
      <c r="BG1280" s="144">
        <f t="shared" si="699"/>
        <v>0</v>
      </c>
      <c r="BH1280" s="144">
        <f t="shared" si="700"/>
        <v>0</v>
      </c>
      <c r="BI1280" s="144">
        <f t="shared" si="701"/>
        <v>0</v>
      </c>
      <c r="BJ1280" s="144">
        <f t="shared" si="702"/>
        <v>0</v>
      </c>
      <c r="BK1280" s="144">
        <f t="shared" si="703"/>
        <v>0</v>
      </c>
      <c r="BL1280" s="144">
        <f t="shared" si="704"/>
        <v>0</v>
      </c>
      <c r="BM1280" s="145">
        <f t="shared" si="705"/>
        <v>0</v>
      </c>
      <c r="BN1280" s="124"/>
      <c r="BO1280" s="124"/>
      <c r="BP1280" s="124"/>
      <c r="BQ1280" s="124"/>
      <c r="BR1280" s="124"/>
      <c r="BS1280" s="124"/>
      <c r="BT1280" s="124"/>
      <c r="BU1280" s="124"/>
      <c r="BV1280" s="130"/>
      <c r="BW1280" s="130"/>
      <c r="BX1280" s="130"/>
      <c r="BY1280" s="130"/>
      <c r="BZ1280" s="130"/>
      <c r="CA1280" s="130"/>
      <c r="CB1280" s="130"/>
      <c r="CC1280" s="130"/>
      <c r="CD1280" s="130"/>
      <c r="CE1280" s="130"/>
      <c r="CF1280" s="130"/>
      <c r="CG1280" s="130"/>
      <c r="CH1280" s="130"/>
      <c r="CI1280" s="130"/>
      <c r="CJ1280" s="130"/>
      <c r="CM1280" s="159">
        <f t="shared" si="706"/>
        <v>0</v>
      </c>
      <c r="CN1280" s="160">
        <f t="shared" si="707"/>
        <v>0</v>
      </c>
      <c r="CO1280" s="160">
        <f t="shared" si="708"/>
        <v>0</v>
      </c>
      <c r="CP1280" s="160">
        <f t="shared" si="709"/>
        <v>0</v>
      </c>
      <c r="CQ1280" s="160">
        <f t="shared" si="710"/>
        <v>0</v>
      </c>
      <c r="CR1280" s="160" t="str">
        <f t="shared" si="711"/>
        <v/>
      </c>
      <c r="CS1280" s="160" t="str">
        <f t="shared" si="712"/>
        <v/>
      </c>
      <c r="CT1280" s="160" t="str">
        <f t="shared" si="713"/>
        <v/>
      </c>
      <c r="CU1280" s="162" t="str">
        <f t="shared" si="714"/>
        <v/>
      </c>
      <c r="CV1280" s="162" t="str">
        <f t="shared" si="715"/>
        <v/>
      </c>
      <c r="CW1280" s="162" t="str">
        <f t="shared" si="716"/>
        <v/>
      </c>
      <c r="CX1280" s="162" t="str">
        <f t="shared" si="717"/>
        <v/>
      </c>
      <c r="CY1280" s="162" t="str">
        <f t="shared" si="718"/>
        <v/>
      </c>
      <c r="CZ1280" s="162" t="str">
        <f t="shared" si="719"/>
        <v/>
      </c>
      <c r="DA1280" s="163" t="str">
        <f t="shared" si="720"/>
        <v/>
      </c>
    </row>
    <row r="1281" spans="1:105" ht="16.5" x14ac:dyDescent="0.3">
      <c r="A1281" s="135"/>
      <c r="B1281" s="136"/>
      <c r="C1281" s="136"/>
      <c r="D1281" s="137"/>
      <c r="E1281" s="176"/>
      <c r="F1281" s="182"/>
      <c r="G1281" s="183"/>
      <c r="H1281" s="183"/>
      <c r="I1281" s="183"/>
      <c r="J1281" s="183"/>
      <c r="K1281" s="183"/>
      <c r="L1281" s="183"/>
      <c r="M1281" s="186"/>
      <c r="N1281" s="182"/>
      <c r="O1281" s="184"/>
      <c r="P1281" s="178"/>
      <c r="Q1281" s="118">
        <f t="shared" si="689"/>
        <v>0</v>
      </c>
      <c r="R1281" s="3"/>
      <c r="S1281" s="3"/>
      <c r="T1281" s="4"/>
      <c r="U1281" s="4"/>
      <c r="V1281" s="99">
        <f t="shared" si="690"/>
        <v>0</v>
      </c>
      <c r="W1281" s="161"/>
      <c r="X1281" s="138"/>
      <c r="AH1281" s="158" t="str">
        <f t="array" ref="AH1281">IF(OR(AH$1=0, $A1281=""),"",SQRT((_xlfn.XLOOKUP(AH$1,$Z$2:$Z$16,$AA$2:$AA$16)-$T1281)^2+(_xlfn.XLOOKUP(AH$1,$Z$2:$Z$16,$AB$2:$AB$16)-$U1281)^2+(_xlfn.XLOOKUP(AH$1,$Z$2:$Z$16,$AC$2:$AC$16-$V1281)^2)))</f>
        <v/>
      </c>
      <c r="AI1281" s="140" t="str">
        <f t="array" ref="AI1281">IF(OR(AI$1=0, $A1281=""),"",SQRT((_xlfn.XLOOKUP(AI$1,$Z$2:$Z$16,$AA$2:$AA$16)-$T1281)^2+(_xlfn.XLOOKUP(AI$1,$Z$2:$Z$16,$AB$2:$AB$16)-$U1281)^2+(_xlfn.XLOOKUP(AI$1,$Z$2:$Z$16,$AC$2:$AC$16-$V1281)^2)))</f>
        <v/>
      </c>
      <c r="AJ1281" s="140" t="str">
        <f t="array" ref="AJ1281">IF(OR(AJ$1=0, $A1281=""),"",SQRT((_xlfn.XLOOKUP(AJ$1,$Z$2:$Z$16,$AA$2:$AA$16)-$T1281)^2+(_xlfn.XLOOKUP(AJ$1,$Z$2:$Z$16,$AB$2:$AB$16)-$U1281)^2+(_xlfn.XLOOKUP(AJ$1,$Z$2:$Z$16,$AC$2:$AC$16-$V1281)^2)))</f>
        <v/>
      </c>
      <c r="AK1281" s="140" t="str">
        <f t="array" ref="AK1281">IF(OR(AK$1=0, $A1281=""),"",SQRT((_xlfn.XLOOKUP(AK$1,$Z$2:$Z$16,$AA$2:$AA$16)-$T1281)^2+(_xlfn.XLOOKUP(AK$1,$Z$2:$Z$16,$AB$2:$AB$16)-$U1281)^2+(_xlfn.XLOOKUP(AK$1,$Z$2:$Z$16,$AC$2:$AC$16-$V1281)^2)))</f>
        <v/>
      </c>
      <c r="AL1281" s="140" t="str">
        <f t="array" ref="AL1281">IF(OR(AL$1=0, $A1281=""),"",SQRT((_xlfn.XLOOKUP(AL$1,$Z$2:$Z$16,$AA$2:$AA$16)-$T1281)^2+(_xlfn.XLOOKUP(AL$1,$Z$2:$Z$16,$AB$2:$AB$16)-$U1281)^2+(_xlfn.XLOOKUP(AL$1,$Z$2:$Z$16,$AC$2:$AC$16-$V1281)^2)))</f>
        <v/>
      </c>
      <c r="AM1281" s="140" t="str">
        <f t="array" ref="AM1281">IF(OR(AM$1=0, $A1281=""),"",SQRT((_xlfn.XLOOKUP(AM$1,$Z$2:$Z$16,$AA$2:$AA$16)-$T1281)^2+(_xlfn.XLOOKUP(AM$1,$Z$2:$Z$16,$AB$2:$AB$16)-$U1281)^2+(_xlfn.XLOOKUP(AM$1,$Z$2:$Z$16,$AC$2:$AC$16-$V1281)^2)))</f>
        <v/>
      </c>
      <c r="AN1281" s="140" t="str">
        <f t="array" ref="AN1281">IF(OR(AN$1=0, $A1281=""),"",SQRT((_xlfn.XLOOKUP(AN$1,$Z$2:$Z$16,$AA$2:$AA$16)-$T1281)^2+(_xlfn.XLOOKUP(AN$1,$Z$2:$Z$16,$AB$2:$AB$16)-$U1281)^2+(_xlfn.XLOOKUP(AN$1,$Z$2:$Z$16,$AC$2:$AC$16-$V1281)^2)))</f>
        <v/>
      </c>
      <c r="AO1281" s="140" t="str">
        <f t="array" ref="AO1281">IF(OR(AO$1=0, $A1281=""),"",SQRT((_xlfn.XLOOKUP(AO$1,$Z$2:$Z$16,$AA$2:$AA$16)-$T1281)^2+(_xlfn.XLOOKUP(AO$1,$Z$2:$Z$16,$AB$2:$AB$16)-$U1281)^2+(_xlfn.XLOOKUP(AO$1,$Z$2:$Z$16,$AC$2:$AC$16-$V1281)^2)))</f>
        <v/>
      </c>
      <c r="AP1281" s="141" t="str">
        <f t="array" ref="AP1281">IF(OR(AP$1=0, $A1281=""),"",SQRT((_xlfn.XLOOKUP(AP$1,$Z$2:$Z$16,$AA$2:$AA$16)-$T1281)^2+(_xlfn.XLOOKUP(AP$1,$Z$2:$Z$16,$AB$2:$AB$16)-$U1281)^2+(_xlfn.XLOOKUP(AP$1,$Z$2:$Z$16,$AC$2:$AC$16-$V1281)^2)))</f>
        <v/>
      </c>
      <c r="AQ1281" s="141" t="str">
        <f t="array" ref="AQ1281">IF(OR(AQ$1=0, $A1281=""),"",SQRT((_xlfn.XLOOKUP(AQ$1,$Z$2:$Z$16,$AA$2:$AA$16)-$T1281)^2+(_xlfn.XLOOKUP(AQ$1,$Z$2:$Z$16,$AB$2:$AB$16)-$U1281)^2+(_xlfn.XLOOKUP(AQ$1,$Z$2:$Z$16,$AC$2:$AC$16-$V1281)^2)))</f>
        <v/>
      </c>
      <c r="AR1281" s="141" t="str">
        <f t="array" ref="AR1281">IF(OR(AR$1=0, $A1281=""),"",SQRT((_xlfn.XLOOKUP(AR$1,$Z$2:$Z$16,$AA$2:$AA$16)-$T1281)^2+(_xlfn.XLOOKUP(AR$1,$Z$2:$Z$16,$AB$2:$AB$16)-$U1281)^2+(_xlfn.XLOOKUP(AR$1,$Z$2:$Z$16,$AC$2:$AC$16-$V1281)^2)))</f>
        <v/>
      </c>
      <c r="AS1281" s="141" t="str">
        <f t="array" ref="AS1281">IF(OR(AS$1=0, $A1281=""),"",SQRT((_xlfn.XLOOKUP(AS$1,$Z$2:$Z$16,$AA$2:$AA$16)-$T1281)^2+(_xlfn.XLOOKUP(AS$1,$Z$2:$Z$16,$AB$2:$AB$16)-$U1281)^2+(_xlfn.XLOOKUP(AS$1,$Z$2:$Z$16,$AC$2:$AC$16-$V1281)^2)))</f>
        <v/>
      </c>
      <c r="AT1281" s="141" t="str">
        <f t="array" ref="AT1281">IF(OR(AT$1=0, $A1281=""),"",SQRT((_xlfn.XLOOKUP(AT$1,$Z$2:$Z$16,$AA$2:$AA$16)-$T1281)^2+(_xlfn.XLOOKUP(AT$1,$Z$2:$Z$16,$AB$2:$AB$16)-$U1281)^2+(_xlfn.XLOOKUP(AT$1,$Z$2:$Z$16,$AC$2:$AC$16-$V1281)^2)))</f>
        <v/>
      </c>
      <c r="AU1281" s="141" t="str">
        <f t="array" ref="AU1281">IF(OR(AU$1=0, $A1281=""),"",SQRT((_xlfn.XLOOKUP(AU$1,$Z$2:$Z$16,$AA$2:$AA$16)-$T1281)^2+(_xlfn.XLOOKUP(AU$1,$Z$2:$Z$16,$AB$2:$AB$16)-$U1281)^2+(_xlfn.XLOOKUP(AU$1,$Z$2:$Z$16,$AC$2:$AC$16-$V1281)^2)))</f>
        <v/>
      </c>
      <c r="AV1281" s="142" t="str">
        <f t="array" ref="AV1281">IF(OR(AV$1=0, $A1281=""),"",SQRT((_xlfn.XLOOKUP(AV$1,$Z$2:$Z$16,$AA$2:$AA$16)-$T1281)^2+(_xlfn.XLOOKUP(AV$1,$Z$2:$Z$16,$AB$2:$AB$16)-$U1281)^2+(_xlfn.XLOOKUP(AV$1,$Z$2:$Z$16,$AC$2:$AC$16-$V1281)^2)))</f>
        <v/>
      </c>
      <c r="AW1281" s="124"/>
      <c r="AX1281" s="124"/>
      <c r="AY1281" s="125">
        <f t="shared" si="691"/>
        <v>0</v>
      </c>
      <c r="AZ1281" s="143">
        <f t="shared" si="692"/>
        <v>0</v>
      </c>
      <c r="BA1281" s="143">
        <f t="shared" si="693"/>
        <v>0</v>
      </c>
      <c r="BB1281" s="143">
        <f t="shared" si="694"/>
        <v>0</v>
      </c>
      <c r="BC1281" s="143">
        <f t="shared" si="695"/>
        <v>0</v>
      </c>
      <c r="BD1281" s="143">
        <f t="shared" si="696"/>
        <v>0</v>
      </c>
      <c r="BE1281" s="143">
        <f t="shared" si="697"/>
        <v>0</v>
      </c>
      <c r="BF1281" s="143">
        <f t="shared" si="698"/>
        <v>0</v>
      </c>
      <c r="BG1281" s="144">
        <f t="shared" si="699"/>
        <v>0</v>
      </c>
      <c r="BH1281" s="144">
        <f t="shared" si="700"/>
        <v>0</v>
      </c>
      <c r="BI1281" s="144">
        <f t="shared" si="701"/>
        <v>0</v>
      </c>
      <c r="BJ1281" s="144">
        <f t="shared" si="702"/>
        <v>0</v>
      </c>
      <c r="BK1281" s="144">
        <f t="shared" si="703"/>
        <v>0</v>
      </c>
      <c r="BL1281" s="144">
        <f t="shared" si="704"/>
        <v>0</v>
      </c>
      <c r="BM1281" s="145">
        <f t="shared" si="705"/>
        <v>0</v>
      </c>
      <c r="BN1281" s="124"/>
      <c r="BO1281" s="124"/>
      <c r="BP1281" s="124"/>
      <c r="BQ1281" s="124"/>
      <c r="BR1281" s="124"/>
      <c r="BS1281" s="124"/>
      <c r="BT1281" s="124"/>
      <c r="BU1281" s="124"/>
      <c r="BV1281" s="130"/>
      <c r="BW1281" s="130"/>
      <c r="BX1281" s="130"/>
      <c r="BY1281" s="130"/>
      <c r="BZ1281" s="130"/>
      <c r="CA1281" s="130"/>
      <c r="CB1281" s="130"/>
      <c r="CC1281" s="130"/>
      <c r="CD1281" s="130"/>
      <c r="CE1281" s="130"/>
      <c r="CF1281" s="130"/>
      <c r="CG1281" s="130"/>
      <c r="CH1281" s="130"/>
      <c r="CI1281" s="130"/>
      <c r="CJ1281" s="130"/>
      <c r="CM1281" s="159">
        <f t="shared" si="706"/>
        <v>0</v>
      </c>
      <c r="CN1281" s="160">
        <f t="shared" si="707"/>
        <v>0</v>
      </c>
      <c r="CO1281" s="160">
        <f t="shared" si="708"/>
        <v>0</v>
      </c>
      <c r="CP1281" s="160">
        <f t="shared" si="709"/>
        <v>0</v>
      </c>
      <c r="CQ1281" s="160">
        <f t="shared" si="710"/>
        <v>0</v>
      </c>
      <c r="CR1281" s="160" t="str">
        <f t="shared" si="711"/>
        <v/>
      </c>
      <c r="CS1281" s="160" t="str">
        <f t="shared" si="712"/>
        <v/>
      </c>
      <c r="CT1281" s="160" t="str">
        <f t="shared" si="713"/>
        <v/>
      </c>
      <c r="CU1281" s="162" t="str">
        <f t="shared" si="714"/>
        <v/>
      </c>
      <c r="CV1281" s="162" t="str">
        <f t="shared" si="715"/>
        <v/>
      </c>
      <c r="CW1281" s="162" t="str">
        <f t="shared" si="716"/>
        <v/>
      </c>
      <c r="CX1281" s="162" t="str">
        <f t="shared" si="717"/>
        <v/>
      </c>
      <c r="CY1281" s="162" t="str">
        <f t="shared" si="718"/>
        <v/>
      </c>
      <c r="CZ1281" s="162" t="str">
        <f t="shared" si="719"/>
        <v/>
      </c>
      <c r="DA1281" s="163" t="str">
        <f t="shared" si="720"/>
        <v/>
      </c>
    </row>
    <row r="1282" spans="1:105" ht="16.5" x14ac:dyDescent="0.3">
      <c r="A1282" s="135"/>
      <c r="B1282" s="136"/>
      <c r="C1282" s="136"/>
      <c r="D1282" s="137"/>
      <c r="E1282" s="176"/>
      <c r="F1282" s="182"/>
      <c r="G1282" s="183"/>
      <c r="H1282" s="183"/>
      <c r="I1282" s="183"/>
      <c r="J1282" s="183"/>
      <c r="K1282" s="183"/>
      <c r="L1282" s="183"/>
      <c r="M1282" s="186"/>
      <c r="N1282" s="182"/>
      <c r="O1282" s="184"/>
      <c r="P1282" s="178"/>
      <c r="Q1282" s="118">
        <f t="shared" si="689"/>
        <v>0</v>
      </c>
      <c r="R1282" s="3"/>
      <c r="S1282" s="3"/>
      <c r="T1282" s="4"/>
      <c r="U1282" s="4"/>
      <c r="V1282" s="99">
        <f t="shared" si="690"/>
        <v>0</v>
      </c>
      <c r="W1282" s="161"/>
      <c r="X1282" s="138"/>
      <c r="AH1282" s="158" t="str">
        <f t="array" ref="AH1282">IF(OR(AH$1=0, $A1282=""),"",SQRT((_xlfn.XLOOKUP(AH$1,$Z$2:$Z$16,$AA$2:$AA$16)-$T1282)^2+(_xlfn.XLOOKUP(AH$1,$Z$2:$Z$16,$AB$2:$AB$16)-$U1282)^2+(_xlfn.XLOOKUP(AH$1,$Z$2:$Z$16,$AC$2:$AC$16-$V1282)^2)))</f>
        <v/>
      </c>
      <c r="AI1282" s="140" t="str">
        <f t="array" ref="AI1282">IF(OR(AI$1=0, $A1282=""),"",SQRT((_xlfn.XLOOKUP(AI$1,$Z$2:$Z$16,$AA$2:$AA$16)-$T1282)^2+(_xlfn.XLOOKUP(AI$1,$Z$2:$Z$16,$AB$2:$AB$16)-$U1282)^2+(_xlfn.XLOOKUP(AI$1,$Z$2:$Z$16,$AC$2:$AC$16-$V1282)^2)))</f>
        <v/>
      </c>
      <c r="AJ1282" s="140" t="str">
        <f t="array" ref="AJ1282">IF(OR(AJ$1=0, $A1282=""),"",SQRT((_xlfn.XLOOKUP(AJ$1,$Z$2:$Z$16,$AA$2:$AA$16)-$T1282)^2+(_xlfn.XLOOKUP(AJ$1,$Z$2:$Z$16,$AB$2:$AB$16)-$U1282)^2+(_xlfn.XLOOKUP(AJ$1,$Z$2:$Z$16,$AC$2:$AC$16-$V1282)^2)))</f>
        <v/>
      </c>
      <c r="AK1282" s="140" t="str">
        <f t="array" ref="AK1282">IF(OR(AK$1=0, $A1282=""),"",SQRT((_xlfn.XLOOKUP(AK$1,$Z$2:$Z$16,$AA$2:$AA$16)-$T1282)^2+(_xlfn.XLOOKUP(AK$1,$Z$2:$Z$16,$AB$2:$AB$16)-$U1282)^2+(_xlfn.XLOOKUP(AK$1,$Z$2:$Z$16,$AC$2:$AC$16-$V1282)^2)))</f>
        <v/>
      </c>
      <c r="AL1282" s="140" t="str">
        <f t="array" ref="AL1282">IF(OR(AL$1=0, $A1282=""),"",SQRT((_xlfn.XLOOKUP(AL$1,$Z$2:$Z$16,$AA$2:$AA$16)-$T1282)^2+(_xlfn.XLOOKUP(AL$1,$Z$2:$Z$16,$AB$2:$AB$16)-$U1282)^2+(_xlfn.XLOOKUP(AL$1,$Z$2:$Z$16,$AC$2:$AC$16-$V1282)^2)))</f>
        <v/>
      </c>
      <c r="AM1282" s="140" t="str">
        <f t="array" ref="AM1282">IF(OR(AM$1=0, $A1282=""),"",SQRT((_xlfn.XLOOKUP(AM$1,$Z$2:$Z$16,$AA$2:$AA$16)-$T1282)^2+(_xlfn.XLOOKUP(AM$1,$Z$2:$Z$16,$AB$2:$AB$16)-$U1282)^2+(_xlfn.XLOOKUP(AM$1,$Z$2:$Z$16,$AC$2:$AC$16-$V1282)^2)))</f>
        <v/>
      </c>
      <c r="AN1282" s="140" t="str">
        <f t="array" ref="AN1282">IF(OR(AN$1=0, $A1282=""),"",SQRT((_xlfn.XLOOKUP(AN$1,$Z$2:$Z$16,$AA$2:$AA$16)-$T1282)^2+(_xlfn.XLOOKUP(AN$1,$Z$2:$Z$16,$AB$2:$AB$16)-$U1282)^2+(_xlfn.XLOOKUP(AN$1,$Z$2:$Z$16,$AC$2:$AC$16-$V1282)^2)))</f>
        <v/>
      </c>
      <c r="AO1282" s="140" t="str">
        <f t="array" ref="AO1282">IF(OR(AO$1=0, $A1282=""),"",SQRT((_xlfn.XLOOKUP(AO$1,$Z$2:$Z$16,$AA$2:$AA$16)-$T1282)^2+(_xlfn.XLOOKUP(AO$1,$Z$2:$Z$16,$AB$2:$AB$16)-$U1282)^2+(_xlfn.XLOOKUP(AO$1,$Z$2:$Z$16,$AC$2:$AC$16-$V1282)^2)))</f>
        <v/>
      </c>
      <c r="AP1282" s="141" t="str">
        <f t="array" ref="AP1282">IF(OR(AP$1=0, $A1282=""),"",SQRT((_xlfn.XLOOKUP(AP$1,$Z$2:$Z$16,$AA$2:$AA$16)-$T1282)^2+(_xlfn.XLOOKUP(AP$1,$Z$2:$Z$16,$AB$2:$AB$16)-$U1282)^2+(_xlfn.XLOOKUP(AP$1,$Z$2:$Z$16,$AC$2:$AC$16-$V1282)^2)))</f>
        <v/>
      </c>
      <c r="AQ1282" s="141" t="str">
        <f t="array" ref="AQ1282">IF(OR(AQ$1=0, $A1282=""),"",SQRT((_xlfn.XLOOKUP(AQ$1,$Z$2:$Z$16,$AA$2:$AA$16)-$T1282)^2+(_xlfn.XLOOKUP(AQ$1,$Z$2:$Z$16,$AB$2:$AB$16)-$U1282)^2+(_xlfn.XLOOKUP(AQ$1,$Z$2:$Z$16,$AC$2:$AC$16-$V1282)^2)))</f>
        <v/>
      </c>
      <c r="AR1282" s="141" t="str">
        <f t="array" ref="AR1282">IF(OR(AR$1=0, $A1282=""),"",SQRT((_xlfn.XLOOKUP(AR$1,$Z$2:$Z$16,$AA$2:$AA$16)-$T1282)^2+(_xlfn.XLOOKUP(AR$1,$Z$2:$Z$16,$AB$2:$AB$16)-$U1282)^2+(_xlfn.XLOOKUP(AR$1,$Z$2:$Z$16,$AC$2:$AC$16-$V1282)^2)))</f>
        <v/>
      </c>
      <c r="AS1282" s="141" t="str">
        <f t="array" ref="AS1282">IF(OR(AS$1=0, $A1282=""),"",SQRT((_xlfn.XLOOKUP(AS$1,$Z$2:$Z$16,$AA$2:$AA$16)-$T1282)^2+(_xlfn.XLOOKUP(AS$1,$Z$2:$Z$16,$AB$2:$AB$16)-$U1282)^2+(_xlfn.XLOOKUP(AS$1,$Z$2:$Z$16,$AC$2:$AC$16-$V1282)^2)))</f>
        <v/>
      </c>
      <c r="AT1282" s="141" t="str">
        <f t="array" ref="AT1282">IF(OR(AT$1=0, $A1282=""),"",SQRT((_xlfn.XLOOKUP(AT$1,$Z$2:$Z$16,$AA$2:$AA$16)-$T1282)^2+(_xlfn.XLOOKUP(AT$1,$Z$2:$Z$16,$AB$2:$AB$16)-$U1282)^2+(_xlfn.XLOOKUP(AT$1,$Z$2:$Z$16,$AC$2:$AC$16-$V1282)^2)))</f>
        <v/>
      </c>
      <c r="AU1282" s="141" t="str">
        <f t="array" ref="AU1282">IF(OR(AU$1=0, $A1282=""),"",SQRT((_xlfn.XLOOKUP(AU$1,$Z$2:$Z$16,$AA$2:$AA$16)-$T1282)^2+(_xlfn.XLOOKUP(AU$1,$Z$2:$Z$16,$AB$2:$AB$16)-$U1282)^2+(_xlfn.XLOOKUP(AU$1,$Z$2:$Z$16,$AC$2:$AC$16-$V1282)^2)))</f>
        <v/>
      </c>
      <c r="AV1282" s="142" t="str">
        <f t="array" ref="AV1282">IF(OR(AV$1=0, $A1282=""),"",SQRT((_xlfn.XLOOKUP(AV$1,$Z$2:$Z$16,$AA$2:$AA$16)-$T1282)^2+(_xlfn.XLOOKUP(AV$1,$Z$2:$Z$16,$AB$2:$AB$16)-$U1282)^2+(_xlfn.XLOOKUP(AV$1,$Z$2:$Z$16,$AC$2:$AC$16-$V1282)^2)))</f>
        <v/>
      </c>
      <c r="AW1282" s="124"/>
      <c r="AX1282" s="124"/>
      <c r="AY1282" s="125">
        <f t="shared" si="691"/>
        <v>0</v>
      </c>
      <c r="AZ1282" s="143">
        <f t="shared" si="692"/>
        <v>0</v>
      </c>
      <c r="BA1282" s="143">
        <f t="shared" si="693"/>
        <v>0</v>
      </c>
      <c r="BB1282" s="143">
        <f t="shared" si="694"/>
        <v>0</v>
      </c>
      <c r="BC1282" s="143">
        <f t="shared" si="695"/>
        <v>0</v>
      </c>
      <c r="BD1282" s="143">
        <f t="shared" si="696"/>
        <v>0</v>
      </c>
      <c r="BE1282" s="143">
        <f t="shared" si="697"/>
        <v>0</v>
      </c>
      <c r="BF1282" s="143">
        <f t="shared" si="698"/>
        <v>0</v>
      </c>
      <c r="BG1282" s="144">
        <f t="shared" si="699"/>
        <v>0</v>
      </c>
      <c r="BH1282" s="144">
        <f t="shared" si="700"/>
        <v>0</v>
      </c>
      <c r="BI1282" s="144">
        <f t="shared" si="701"/>
        <v>0</v>
      </c>
      <c r="BJ1282" s="144">
        <f t="shared" si="702"/>
        <v>0</v>
      </c>
      <c r="BK1282" s="144">
        <f t="shared" si="703"/>
        <v>0</v>
      </c>
      <c r="BL1282" s="144">
        <f t="shared" si="704"/>
        <v>0</v>
      </c>
      <c r="BM1282" s="145">
        <f t="shared" si="705"/>
        <v>0</v>
      </c>
      <c r="BN1282" s="124"/>
      <c r="BO1282" s="124"/>
      <c r="BP1282" s="124"/>
      <c r="BQ1282" s="124"/>
      <c r="BR1282" s="124"/>
      <c r="BS1282" s="124"/>
      <c r="BT1282" s="124"/>
      <c r="BU1282" s="124"/>
      <c r="BV1282" s="130"/>
      <c r="BW1282" s="130"/>
      <c r="BX1282" s="130"/>
      <c r="BY1282" s="130"/>
      <c r="BZ1282" s="130"/>
      <c r="CA1282" s="130"/>
      <c r="CB1282" s="130"/>
      <c r="CC1282" s="130"/>
      <c r="CD1282" s="130"/>
      <c r="CE1282" s="130"/>
      <c r="CF1282" s="130"/>
      <c r="CG1282" s="130"/>
      <c r="CH1282" s="130"/>
      <c r="CI1282" s="130"/>
      <c r="CJ1282" s="130"/>
      <c r="CM1282" s="159">
        <f t="shared" si="706"/>
        <v>0</v>
      </c>
      <c r="CN1282" s="160">
        <f t="shared" si="707"/>
        <v>0</v>
      </c>
      <c r="CO1282" s="160">
        <f t="shared" si="708"/>
        <v>0</v>
      </c>
      <c r="CP1282" s="160">
        <f t="shared" si="709"/>
        <v>0</v>
      </c>
      <c r="CQ1282" s="160">
        <f t="shared" si="710"/>
        <v>0</v>
      </c>
      <c r="CR1282" s="160" t="str">
        <f t="shared" si="711"/>
        <v/>
      </c>
      <c r="CS1282" s="160" t="str">
        <f t="shared" si="712"/>
        <v/>
      </c>
      <c r="CT1282" s="160" t="str">
        <f t="shared" si="713"/>
        <v/>
      </c>
      <c r="CU1282" s="162" t="str">
        <f t="shared" si="714"/>
        <v/>
      </c>
      <c r="CV1282" s="162" t="str">
        <f t="shared" si="715"/>
        <v/>
      </c>
      <c r="CW1282" s="162" t="str">
        <f t="shared" si="716"/>
        <v/>
      </c>
      <c r="CX1282" s="162" t="str">
        <f t="shared" si="717"/>
        <v/>
      </c>
      <c r="CY1282" s="162" t="str">
        <f t="shared" si="718"/>
        <v/>
      </c>
      <c r="CZ1282" s="162" t="str">
        <f t="shared" si="719"/>
        <v/>
      </c>
      <c r="DA1282" s="163" t="str">
        <f t="shared" si="720"/>
        <v/>
      </c>
    </row>
    <row r="1283" spans="1:105" ht="16.5" x14ac:dyDescent="0.3">
      <c r="A1283" s="135"/>
      <c r="B1283" s="136"/>
      <c r="C1283" s="136"/>
      <c r="D1283" s="137"/>
      <c r="E1283" s="176"/>
      <c r="F1283" s="182"/>
      <c r="G1283" s="183"/>
      <c r="H1283" s="183"/>
      <c r="I1283" s="183"/>
      <c r="J1283" s="183"/>
      <c r="K1283" s="183"/>
      <c r="L1283" s="183"/>
      <c r="M1283" s="186"/>
      <c r="N1283" s="182"/>
      <c r="O1283" s="184"/>
      <c r="P1283" s="178"/>
      <c r="Q1283" s="118">
        <f t="shared" si="689"/>
        <v>0</v>
      </c>
      <c r="R1283" s="3"/>
      <c r="S1283" s="3"/>
      <c r="T1283" s="4"/>
      <c r="U1283" s="4"/>
      <c r="V1283" s="99">
        <f t="shared" si="690"/>
        <v>0</v>
      </c>
      <c r="W1283" s="161"/>
      <c r="X1283" s="138"/>
      <c r="AH1283" s="158" t="str">
        <f t="array" ref="AH1283">IF(OR(AH$1=0, $A1283=""),"",SQRT((_xlfn.XLOOKUP(AH$1,$Z$2:$Z$16,$AA$2:$AA$16)-$T1283)^2+(_xlfn.XLOOKUP(AH$1,$Z$2:$Z$16,$AB$2:$AB$16)-$U1283)^2+(_xlfn.XLOOKUP(AH$1,$Z$2:$Z$16,$AC$2:$AC$16-$V1283)^2)))</f>
        <v/>
      </c>
      <c r="AI1283" s="140" t="str">
        <f t="array" ref="AI1283">IF(OR(AI$1=0, $A1283=""),"",SQRT((_xlfn.XLOOKUP(AI$1,$Z$2:$Z$16,$AA$2:$AA$16)-$T1283)^2+(_xlfn.XLOOKUP(AI$1,$Z$2:$Z$16,$AB$2:$AB$16)-$U1283)^2+(_xlfn.XLOOKUP(AI$1,$Z$2:$Z$16,$AC$2:$AC$16-$V1283)^2)))</f>
        <v/>
      </c>
      <c r="AJ1283" s="140" t="str">
        <f t="array" ref="AJ1283">IF(OR(AJ$1=0, $A1283=""),"",SQRT((_xlfn.XLOOKUP(AJ$1,$Z$2:$Z$16,$AA$2:$AA$16)-$T1283)^2+(_xlfn.XLOOKUP(AJ$1,$Z$2:$Z$16,$AB$2:$AB$16)-$U1283)^2+(_xlfn.XLOOKUP(AJ$1,$Z$2:$Z$16,$AC$2:$AC$16-$V1283)^2)))</f>
        <v/>
      </c>
      <c r="AK1283" s="140" t="str">
        <f t="array" ref="AK1283">IF(OR(AK$1=0, $A1283=""),"",SQRT((_xlfn.XLOOKUP(AK$1,$Z$2:$Z$16,$AA$2:$AA$16)-$T1283)^2+(_xlfn.XLOOKUP(AK$1,$Z$2:$Z$16,$AB$2:$AB$16)-$U1283)^2+(_xlfn.XLOOKUP(AK$1,$Z$2:$Z$16,$AC$2:$AC$16-$V1283)^2)))</f>
        <v/>
      </c>
      <c r="AL1283" s="140" t="str">
        <f t="array" ref="AL1283">IF(OR(AL$1=0, $A1283=""),"",SQRT((_xlfn.XLOOKUP(AL$1,$Z$2:$Z$16,$AA$2:$AA$16)-$T1283)^2+(_xlfn.XLOOKUP(AL$1,$Z$2:$Z$16,$AB$2:$AB$16)-$U1283)^2+(_xlfn.XLOOKUP(AL$1,$Z$2:$Z$16,$AC$2:$AC$16-$V1283)^2)))</f>
        <v/>
      </c>
      <c r="AM1283" s="140" t="str">
        <f t="array" ref="AM1283">IF(OR(AM$1=0, $A1283=""),"",SQRT((_xlfn.XLOOKUP(AM$1,$Z$2:$Z$16,$AA$2:$AA$16)-$T1283)^2+(_xlfn.XLOOKUP(AM$1,$Z$2:$Z$16,$AB$2:$AB$16)-$U1283)^2+(_xlfn.XLOOKUP(AM$1,$Z$2:$Z$16,$AC$2:$AC$16-$V1283)^2)))</f>
        <v/>
      </c>
      <c r="AN1283" s="140" t="str">
        <f t="array" ref="AN1283">IF(OR(AN$1=0, $A1283=""),"",SQRT((_xlfn.XLOOKUP(AN$1,$Z$2:$Z$16,$AA$2:$AA$16)-$T1283)^2+(_xlfn.XLOOKUP(AN$1,$Z$2:$Z$16,$AB$2:$AB$16)-$U1283)^2+(_xlfn.XLOOKUP(AN$1,$Z$2:$Z$16,$AC$2:$AC$16-$V1283)^2)))</f>
        <v/>
      </c>
      <c r="AO1283" s="140" t="str">
        <f t="array" ref="AO1283">IF(OR(AO$1=0, $A1283=""),"",SQRT((_xlfn.XLOOKUP(AO$1,$Z$2:$Z$16,$AA$2:$AA$16)-$T1283)^2+(_xlfn.XLOOKUP(AO$1,$Z$2:$Z$16,$AB$2:$AB$16)-$U1283)^2+(_xlfn.XLOOKUP(AO$1,$Z$2:$Z$16,$AC$2:$AC$16-$V1283)^2)))</f>
        <v/>
      </c>
      <c r="AP1283" s="141" t="str">
        <f t="array" ref="AP1283">IF(OR(AP$1=0, $A1283=""),"",SQRT((_xlfn.XLOOKUP(AP$1,$Z$2:$Z$16,$AA$2:$AA$16)-$T1283)^2+(_xlfn.XLOOKUP(AP$1,$Z$2:$Z$16,$AB$2:$AB$16)-$U1283)^2+(_xlfn.XLOOKUP(AP$1,$Z$2:$Z$16,$AC$2:$AC$16-$V1283)^2)))</f>
        <v/>
      </c>
      <c r="AQ1283" s="141" t="str">
        <f t="array" ref="AQ1283">IF(OR(AQ$1=0, $A1283=""),"",SQRT((_xlfn.XLOOKUP(AQ$1,$Z$2:$Z$16,$AA$2:$AA$16)-$T1283)^2+(_xlfn.XLOOKUP(AQ$1,$Z$2:$Z$16,$AB$2:$AB$16)-$U1283)^2+(_xlfn.XLOOKUP(AQ$1,$Z$2:$Z$16,$AC$2:$AC$16-$V1283)^2)))</f>
        <v/>
      </c>
      <c r="AR1283" s="141" t="str">
        <f t="array" ref="AR1283">IF(OR(AR$1=0, $A1283=""),"",SQRT((_xlfn.XLOOKUP(AR$1,$Z$2:$Z$16,$AA$2:$AA$16)-$T1283)^2+(_xlfn.XLOOKUP(AR$1,$Z$2:$Z$16,$AB$2:$AB$16)-$U1283)^2+(_xlfn.XLOOKUP(AR$1,$Z$2:$Z$16,$AC$2:$AC$16-$V1283)^2)))</f>
        <v/>
      </c>
      <c r="AS1283" s="141" t="str">
        <f t="array" ref="AS1283">IF(OR(AS$1=0, $A1283=""),"",SQRT((_xlfn.XLOOKUP(AS$1,$Z$2:$Z$16,$AA$2:$AA$16)-$T1283)^2+(_xlfn.XLOOKUP(AS$1,$Z$2:$Z$16,$AB$2:$AB$16)-$U1283)^2+(_xlfn.XLOOKUP(AS$1,$Z$2:$Z$16,$AC$2:$AC$16-$V1283)^2)))</f>
        <v/>
      </c>
      <c r="AT1283" s="141" t="str">
        <f t="array" ref="AT1283">IF(OR(AT$1=0, $A1283=""),"",SQRT((_xlfn.XLOOKUP(AT$1,$Z$2:$Z$16,$AA$2:$AA$16)-$T1283)^2+(_xlfn.XLOOKUP(AT$1,$Z$2:$Z$16,$AB$2:$AB$16)-$U1283)^2+(_xlfn.XLOOKUP(AT$1,$Z$2:$Z$16,$AC$2:$AC$16-$V1283)^2)))</f>
        <v/>
      </c>
      <c r="AU1283" s="141" t="str">
        <f t="array" ref="AU1283">IF(OR(AU$1=0, $A1283=""),"",SQRT((_xlfn.XLOOKUP(AU$1,$Z$2:$Z$16,$AA$2:$AA$16)-$T1283)^2+(_xlfn.XLOOKUP(AU$1,$Z$2:$Z$16,$AB$2:$AB$16)-$U1283)^2+(_xlfn.XLOOKUP(AU$1,$Z$2:$Z$16,$AC$2:$AC$16-$V1283)^2)))</f>
        <v/>
      </c>
      <c r="AV1283" s="142" t="str">
        <f t="array" ref="AV1283">IF(OR(AV$1=0, $A1283=""),"",SQRT((_xlfn.XLOOKUP(AV$1,$Z$2:$Z$16,$AA$2:$AA$16)-$T1283)^2+(_xlfn.XLOOKUP(AV$1,$Z$2:$Z$16,$AB$2:$AB$16)-$U1283)^2+(_xlfn.XLOOKUP(AV$1,$Z$2:$Z$16,$AC$2:$AC$16-$V1283)^2)))</f>
        <v/>
      </c>
      <c r="AW1283" s="124"/>
      <c r="AX1283" s="124"/>
      <c r="AY1283" s="125">
        <f t="shared" si="691"/>
        <v>0</v>
      </c>
      <c r="AZ1283" s="143">
        <f t="shared" si="692"/>
        <v>0</v>
      </c>
      <c r="BA1283" s="143">
        <f t="shared" si="693"/>
        <v>0</v>
      </c>
      <c r="BB1283" s="143">
        <f t="shared" si="694"/>
        <v>0</v>
      </c>
      <c r="BC1283" s="143">
        <f t="shared" si="695"/>
        <v>0</v>
      </c>
      <c r="BD1283" s="143">
        <f t="shared" si="696"/>
        <v>0</v>
      </c>
      <c r="BE1283" s="143">
        <f t="shared" si="697"/>
        <v>0</v>
      </c>
      <c r="BF1283" s="143">
        <f t="shared" si="698"/>
        <v>0</v>
      </c>
      <c r="BG1283" s="144">
        <f t="shared" si="699"/>
        <v>0</v>
      </c>
      <c r="BH1283" s="144">
        <f t="shared" si="700"/>
        <v>0</v>
      </c>
      <c r="BI1283" s="144">
        <f t="shared" si="701"/>
        <v>0</v>
      </c>
      <c r="BJ1283" s="144">
        <f t="shared" si="702"/>
        <v>0</v>
      </c>
      <c r="BK1283" s="144">
        <f t="shared" si="703"/>
        <v>0</v>
      </c>
      <c r="BL1283" s="144">
        <f t="shared" si="704"/>
        <v>0</v>
      </c>
      <c r="BM1283" s="145">
        <f t="shared" si="705"/>
        <v>0</v>
      </c>
      <c r="BN1283" s="124"/>
      <c r="BO1283" s="124"/>
      <c r="BP1283" s="124"/>
      <c r="BQ1283" s="124"/>
      <c r="BR1283" s="124"/>
      <c r="BS1283" s="124"/>
      <c r="BT1283" s="124"/>
      <c r="BU1283" s="124"/>
      <c r="BV1283" s="130"/>
      <c r="BW1283" s="130"/>
      <c r="BX1283" s="130"/>
      <c r="BY1283" s="130"/>
      <c r="BZ1283" s="130"/>
      <c r="CA1283" s="130"/>
      <c r="CB1283" s="130"/>
      <c r="CC1283" s="130"/>
      <c r="CD1283" s="130"/>
      <c r="CE1283" s="130"/>
      <c r="CF1283" s="130"/>
      <c r="CG1283" s="130"/>
      <c r="CH1283" s="130"/>
      <c r="CI1283" s="130"/>
      <c r="CJ1283" s="130"/>
      <c r="CM1283" s="159">
        <f t="shared" si="706"/>
        <v>0</v>
      </c>
      <c r="CN1283" s="160">
        <f t="shared" si="707"/>
        <v>0</v>
      </c>
      <c r="CO1283" s="160">
        <f t="shared" si="708"/>
        <v>0</v>
      </c>
      <c r="CP1283" s="160">
        <f t="shared" si="709"/>
        <v>0</v>
      </c>
      <c r="CQ1283" s="160">
        <f t="shared" si="710"/>
        <v>0</v>
      </c>
      <c r="CR1283" s="160" t="str">
        <f t="shared" si="711"/>
        <v/>
      </c>
      <c r="CS1283" s="160" t="str">
        <f t="shared" si="712"/>
        <v/>
      </c>
      <c r="CT1283" s="160" t="str">
        <f t="shared" si="713"/>
        <v/>
      </c>
      <c r="CU1283" s="162" t="str">
        <f t="shared" si="714"/>
        <v/>
      </c>
      <c r="CV1283" s="162" t="str">
        <f t="shared" si="715"/>
        <v/>
      </c>
      <c r="CW1283" s="162" t="str">
        <f t="shared" si="716"/>
        <v/>
      </c>
      <c r="CX1283" s="162" t="str">
        <f t="shared" si="717"/>
        <v/>
      </c>
      <c r="CY1283" s="162" t="str">
        <f t="shared" si="718"/>
        <v/>
      </c>
      <c r="CZ1283" s="162" t="str">
        <f t="shared" si="719"/>
        <v/>
      </c>
      <c r="DA1283" s="163" t="str">
        <f t="shared" si="720"/>
        <v/>
      </c>
    </row>
    <row r="1284" spans="1:105" ht="16.5" x14ac:dyDescent="0.3">
      <c r="A1284" s="135"/>
      <c r="B1284" s="136"/>
      <c r="C1284" s="136"/>
      <c r="D1284" s="137"/>
      <c r="E1284" s="176"/>
      <c r="F1284" s="182"/>
      <c r="G1284" s="183"/>
      <c r="H1284" s="183"/>
      <c r="I1284" s="183"/>
      <c r="J1284" s="183"/>
      <c r="K1284" s="183"/>
      <c r="L1284" s="183"/>
      <c r="M1284" s="186"/>
      <c r="N1284" s="182"/>
      <c r="O1284" s="184"/>
      <c r="P1284" s="178"/>
      <c r="Q1284" s="118">
        <f t="shared" si="689"/>
        <v>0</v>
      </c>
      <c r="R1284" s="3"/>
      <c r="S1284" s="3"/>
      <c r="T1284" s="4"/>
      <c r="U1284" s="4"/>
      <c r="V1284" s="99">
        <f t="shared" si="690"/>
        <v>0</v>
      </c>
      <c r="W1284" s="161"/>
      <c r="X1284" s="138"/>
      <c r="AH1284" s="158" t="str">
        <f t="array" ref="AH1284">IF(OR(AH$1=0, $A1284=""),"",SQRT((_xlfn.XLOOKUP(AH$1,$Z$2:$Z$16,$AA$2:$AA$16)-$T1284)^2+(_xlfn.XLOOKUP(AH$1,$Z$2:$Z$16,$AB$2:$AB$16)-$U1284)^2+(_xlfn.XLOOKUP(AH$1,$Z$2:$Z$16,$AC$2:$AC$16-$V1284)^2)))</f>
        <v/>
      </c>
      <c r="AI1284" s="140" t="str">
        <f t="array" ref="AI1284">IF(OR(AI$1=0, $A1284=""),"",SQRT((_xlfn.XLOOKUP(AI$1,$Z$2:$Z$16,$AA$2:$AA$16)-$T1284)^2+(_xlfn.XLOOKUP(AI$1,$Z$2:$Z$16,$AB$2:$AB$16)-$U1284)^2+(_xlfn.XLOOKUP(AI$1,$Z$2:$Z$16,$AC$2:$AC$16-$V1284)^2)))</f>
        <v/>
      </c>
      <c r="AJ1284" s="140" t="str">
        <f t="array" ref="AJ1284">IF(OR(AJ$1=0, $A1284=""),"",SQRT((_xlfn.XLOOKUP(AJ$1,$Z$2:$Z$16,$AA$2:$AA$16)-$T1284)^2+(_xlfn.XLOOKUP(AJ$1,$Z$2:$Z$16,$AB$2:$AB$16)-$U1284)^2+(_xlfn.XLOOKUP(AJ$1,$Z$2:$Z$16,$AC$2:$AC$16-$V1284)^2)))</f>
        <v/>
      </c>
      <c r="AK1284" s="140" t="str">
        <f t="array" ref="AK1284">IF(OR(AK$1=0, $A1284=""),"",SQRT((_xlfn.XLOOKUP(AK$1,$Z$2:$Z$16,$AA$2:$AA$16)-$T1284)^2+(_xlfn.XLOOKUP(AK$1,$Z$2:$Z$16,$AB$2:$AB$16)-$U1284)^2+(_xlfn.XLOOKUP(AK$1,$Z$2:$Z$16,$AC$2:$AC$16-$V1284)^2)))</f>
        <v/>
      </c>
      <c r="AL1284" s="140" t="str">
        <f t="array" ref="AL1284">IF(OR(AL$1=0, $A1284=""),"",SQRT((_xlfn.XLOOKUP(AL$1,$Z$2:$Z$16,$AA$2:$AA$16)-$T1284)^2+(_xlfn.XLOOKUP(AL$1,$Z$2:$Z$16,$AB$2:$AB$16)-$U1284)^2+(_xlfn.XLOOKUP(AL$1,$Z$2:$Z$16,$AC$2:$AC$16-$V1284)^2)))</f>
        <v/>
      </c>
      <c r="AM1284" s="140" t="str">
        <f t="array" ref="AM1284">IF(OR(AM$1=0, $A1284=""),"",SQRT((_xlfn.XLOOKUP(AM$1,$Z$2:$Z$16,$AA$2:$AA$16)-$T1284)^2+(_xlfn.XLOOKUP(AM$1,$Z$2:$Z$16,$AB$2:$AB$16)-$U1284)^2+(_xlfn.XLOOKUP(AM$1,$Z$2:$Z$16,$AC$2:$AC$16-$V1284)^2)))</f>
        <v/>
      </c>
      <c r="AN1284" s="140" t="str">
        <f t="array" ref="AN1284">IF(OR(AN$1=0, $A1284=""),"",SQRT((_xlfn.XLOOKUP(AN$1,$Z$2:$Z$16,$AA$2:$AA$16)-$T1284)^2+(_xlfn.XLOOKUP(AN$1,$Z$2:$Z$16,$AB$2:$AB$16)-$U1284)^2+(_xlfn.XLOOKUP(AN$1,$Z$2:$Z$16,$AC$2:$AC$16-$V1284)^2)))</f>
        <v/>
      </c>
      <c r="AO1284" s="140" t="str">
        <f t="array" ref="AO1284">IF(OR(AO$1=0, $A1284=""),"",SQRT((_xlfn.XLOOKUP(AO$1,$Z$2:$Z$16,$AA$2:$AA$16)-$T1284)^2+(_xlfn.XLOOKUP(AO$1,$Z$2:$Z$16,$AB$2:$AB$16)-$U1284)^2+(_xlfn.XLOOKUP(AO$1,$Z$2:$Z$16,$AC$2:$AC$16-$V1284)^2)))</f>
        <v/>
      </c>
      <c r="AP1284" s="141" t="str">
        <f t="array" ref="AP1284">IF(OR(AP$1=0, $A1284=""),"",SQRT((_xlfn.XLOOKUP(AP$1,$Z$2:$Z$16,$AA$2:$AA$16)-$T1284)^2+(_xlfn.XLOOKUP(AP$1,$Z$2:$Z$16,$AB$2:$AB$16)-$U1284)^2+(_xlfn.XLOOKUP(AP$1,$Z$2:$Z$16,$AC$2:$AC$16-$V1284)^2)))</f>
        <v/>
      </c>
      <c r="AQ1284" s="141" t="str">
        <f t="array" ref="AQ1284">IF(OR(AQ$1=0, $A1284=""),"",SQRT((_xlfn.XLOOKUP(AQ$1,$Z$2:$Z$16,$AA$2:$AA$16)-$T1284)^2+(_xlfn.XLOOKUP(AQ$1,$Z$2:$Z$16,$AB$2:$AB$16)-$U1284)^2+(_xlfn.XLOOKUP(AQ$1,$Z$2:$Z$16,$AC$2:$AC$16-$V1284)^2)))</f>
        <v/>
      </c>
      <c r="AR1284" s="141" t="str">
        <f t="array" ref="AR1284">IF(OR(AR$1=0, $A1284=""),"",SQRT((_xlfn.XLOOKUP(AR$1,$Z$2:$Z$16,$AA$2:$AA$16)-$T1284)^2+(_xlfn.XLOOKUP(AR$1,$Z$2:$Z$16,$AB$2:$AB$16)-$U1284)^2+(_xlfn.XLOOKUP(AR$1,$Z$2:$Z$16,$AC$2:$AC$16-$V1284)^2)))</f>
        <v/>
      </c>
      <c r="AS1284" s="141" t="str">
        <f t="array" ref="AS1284">IF(OR(AS$1=0, $A1284=""),"",SQRT((_xlfn.XLOOKUP(AS$1,$Z$2:$Z$16,$AA$2:$AA$16)-$T1284)^2+(_xlfn.XLOOKUP(AS$1,$Z$2:$Z$16,$AB$2:$AB$16)-$U1284)^2+(_xlfn.XLOOKUP(AS$1,$Z$2:$Z$16,$AC$2:$AC$16-$V1284)^2)))</f>
        <v/>
      </c>
      <c r="AT1284" s="141" t="str">
        <f t="array" ref="AT1284">IF(OR(AT$1=0, $A1284=""),"",SQRT((_xlfn.XLOOKUP(AT$1,$Z$2:$Z$16,$AA$2:$AA$16)-$T1284)^2+(_xlfn.XLOOKUP(AT$1,$Z$2:$Z$16,$AB$2:$AB$16)-$U1284)^2+(_xlfn.XLOOKUP(AT$1,$Z$2:$Z$16,$AC$2:$AC$16-$V1284)^2)))</f>
        <v/>
      </c>
      <c r="AU1284" s="141" t="str">
        <f t="array" ref="AU1284">IF(OR(AU$1=0, $A1284=""),"",SQRT((_xlfn.XLOOKUP(AU$1,$Z$2:$Z$16,$AA$2:$AA$16)-$T1284)^2+(_xlfn.XLOOKUP(AU$1,$Z$2:$Z$16,$AB$2:$AB$16)-$U1284)^2+(_xlfn.XLOOKUP(AU$1,$Z$2:$Z$16,$AC$2:$AC$16-$V1284)^2)))</f>
        <v/>
      </c>
      <c r="AV1284" s="142" t="str">
        <f t="array" ref="AV1284">IF(OR(AV$1=0, $A1284=""),"",SQRT((_xlfn.XLOOKUP(AV$1,$Z$2:$Z$16,$AA$2:$AA$16)-$T1284)^2+(_xlfn.XLOOKUP(AV$1,$Z$2:$Z$16,$AB$2:$AB$16)-$U1284)^2+(_xlfn.XLOOKUP(AV$1,$Z$2:$Z$16,$AC$2:$AC$16-$V1284)^2)))</f>
        <v/>
      </c>
      <c r="AW1284" s="124"/>
      <c r="AX1284" s="124"/>
      <c r="AY1284" s="125">
        <f t="shared" si="691"/>
        <v>0</v>
      </c>
      <c r="AZ1284" s="143">
        <f t="shared" si="692"/>
        <v>0</v>
      </c>
      <c r="BA1284" s="143">
        <f t="shared" si="693"/>
        <v>0</v>
      </c>
      <c r="BB1284" s="143">
        <f t="shared" si="694"/>
        <v>0</v>
      </c>
      <c r="BC1284" s="143">
        <f t="shared" si="695"/>
        <v>0</v>
      </c>
      <c r="BD1284" s="143">
        <f t="shared" si="696"/>
        <v>0</v>
      </c>
      <c r="BE1284" s="143">
        <f t="shared" si="697"/>
        <v>0</v>
      </c>
      <c r="BF1284" s="143">
        <f t="shared" si="698"/>
        <v>0</v>
      </c>
      <c r="BG1284" s="144">
        <f t="shared" si="699"/>
        <v>0</v>
      </c>
      <c r="BH1284" s="144">
        <f t="shared" si="700"/>
        <v>0</v>
      </c>
      <c r="BI1284" s="144">
        <f t="shared" si="701"/>
        <v>0</v>
      </c>
      <c r="BJ1284" s="144">
        <f t="shared" si="702"/>
        <v>0</v>
      </c>
      <c r="BK1284" s="144">
        <f t="shared" si="703"/>
        <v>0</v>
      </c>
      <c r="BL1284" s="144">
        <f t="shared" si="704"/>
        <v>0</v>
      </c>
      <c r="BM1284" s="145">
        <f t="shared" si="705"/>
        <v>0</v>
      </c>
      <c r="BN1284" s="124"/>
      <c r="BO1284" s="124"/>
      <c r="BP1284" s="124"/>
      <c r="BQ1284" s="124"/>
      <c r="BR1284" s="124"/>
      <c r="BS1284" s="124"/>
      <c r="BT1284" s="124"/>
      <c r="BU1284" s="124"/>
      <c r="BV1284" s="130"/>
      <c r="BW1284" s="130"/>
      <c r="BX1284" s="130"/>
      <c r="BY1284" s="130"/>
      <c r="BZ1284" s="130"/>
      <c r="CA1284" s="130"/>
      <c r="CB1284" s="130"/>
      <c r="CC1284" s="130"/>
      <c r="CD1284" s="130"/>
      <c r="CE1284" s="130"/>
      <c r="CF1284" s="130"/>
      <c r="CG1284" s="130"/>
      <c r="CH1284" s="130"/>
      <c r="CI1284" s="130"/>
      <c r="CJ1284" s="130"/>
      <c r="CM1284" s="159">
        <f t="shared" si="706"/>
        <v>0</v>
      </c>
      <c r="CN1284" s="160">
        <f t="shared" si="707"/>
        <v>0</v>
      </c>
      <c r="CO1284" s="160">
        <f t="shared" si="708"/>
        <v>0</v>
      </c>
      <c r="CP1284" s="160">
        <f t="shared" si="709"/>
        <v>0</v>
      </c>
      <c r="CQ1284" s="160">
        <f t="shared" si="710"/>
        <v>0</v>
      </c>
      <c r="CR1284" s="160" t="str">
        <f t="shared" si="711"/>
        <v/>
      </c>
      <c r="CS1284" s="160" t="str">
        <f t="shared" si="712"/>
        <v/>
      </c>
      <c r="CT1284" s="160" t="str">
        <f t="shared" si="713"/>
        <v/>
      </c>
      <c r="CU1284" s="162" t="str">
        <f t="shared" si="714"/>
        <v/>
      </c>
      <c r="CV1284" s="162" t="str">
        <f t="shared" si="715"/>
        <v/>
      </c>
      <c r="CW1284" s="162" t="str">
        <f t="shared" si="716"/>
        <v/>
      </c>
      <c r="CX1284" s="162" t="str">
        <f t="shared" si="717"/>
        <v/>
      </c>
      <c r="CY1284" s="162" t="str">
        <f t="shared" si="718"/>
        <v/>
      </c>
      <c r="CZ1284" s="162" t="str">
        <f t="shared" si="719"/>
        <v/>
      </c>
      <c r="DA1284" s="163" t="str">
        <f t="shared" si="720"/>
        <v/>
      </c>
    </row>
    <row r="1285" spans="1:105" ht="16.5" x14ac:dyDescent="0.3">
      <c r="A1285" s="135"/>
      <c r="B1285" s="136"/>
      <c r="C1285" s="136"/>
      <c r="D1285" s="137"/>
      <c r="E1285" s="176"/>
      <c r="F1285" s="182"/>
      <c r="G1285" s="183"/>
      <c r="H1285" s="183"/>
      <c r="I1285" s="183"/>
      <c r="J1285" s="183"/>
      <c r="K1285" s="183"/>
      <c r="L1285" s="183"/>
      <c r="M1285" s="186"/>
      <c r="N1285" s="182"/>
      <c r="O1285" s="184"/>
      <c r="P1285" s="178"/>
      <c r="Q1285" s="118">
        <f t="shared" si="689"/>
        <v>0</v>
      </c>
      <c r="R1285" s="3"/>
      <c r="S1285" s="3"/>
      <c r="T1285" s="4"/>
      <c r="U1285" s="4"/>
      <c r="V1285" s="99">
        <f t="shared" si="690"/>
        <v>0</v>
      </c>
      <c r="W1285" s="161"/>
      <c r="X1285" s="138"/>
      <c r="AH1285" s="158" t="str">
        <f t="array" ref="AH1285">IF(OR(AH$1=0, $A1285=""),"",SQRT((_xlfn.XLOOKUP(AH$1,$Z$2:$Z$16,$AA$2:$AA$16)-$T1285)^2+(_xlfn.XLOOKUP(AH$1,$Z$2:$Z$16,$AB$2:$AB$16)-$U1285)^2+(_xlfn.XLOOKUP(AH$1,$Z$2:$Z$16,$AC$2:$AC$16-$V1285)^2)))</f>
        <v/>
      </c>
      <c r="AI1285" s="140" t="str">
        <f t="array" ref="AI1285">IF(OR(AI$1=0, $A1285=""),"",SQRT((_xlfn.XLOOKUP(AI$1,$Z$2:$Z$16,$AA$2:$AA$16)-$T1285)^2+(_xlfn.XLOOKUP(AI$1,$Z$2:$Z$16,$AB$2:$AB$16)-$U1285)^2+(_xlfn.XLOOKUP(AI$1,$Z$2:$Z$16,$AC$2:$AC$16-$V1285)^2)))</f>
        <v/>
      </c>
      <c r="AJ1285" s="140" t="str">
        <f t="array" ref="AJ1285">IF(OR(AJ$1=0, $A1285=""),"",SQRT((_xlfn.XLOOKUP(AJ$1,$Z$2:$Z$16,$AA$2:$AA$16)-$T1285)^2+(_xlfn.XLOOKUP(AJ$1,$Z$2:$Z$16,$AB$2:$AB$16)-$U1285)^2+(_xlfn.XLOOKUP(AJ$1,$Z$2:$Z$16,$AC$2:$AC$16-$V1285)^2)))</f>
        <v/>
      </c>
      <c r="AK1285" s="140" t="str">
        <f t="array" ref="AK1285">IF(OR(AK$1=0, $A1285=""),"",SQRT((_xlfn.XLOOKUP(AK$1,$Z$2:$Z$16,$AA$2:$AA$16)-$T1285)^2+(_xlfn.XLOOKUP(AK$1,$Z$2:$Z$16,$AB$2:$AB$16)-$U1285)^2+(_xlfn.XLOOKUP(AK$1,$Z$2:$Z$16,$AC$2:$AC$16-$V1285)^2)))</f>
        <v/>
      </c>
      <c r="AL1285" s="140" t="str">
        <f t="array" ref="AL1285">IF(OR(AL$1=0, $A1285=""),"",SQRT((_xlfn.XLOOKUP(AL$1,$Z$2:$Z$16,$AA$2:$AA$16)-$T1285)^2+(_xlfn.XLOOKUP(AL$1,$Z$2:$Z$16,$AB$2:$AB$16)-$U1285)^2+(_xlfn.XLOOKUP(AL$1,$Z$2:$Z$16,$AC$2:$AC$16-$V1285)^2)))</f>
        <v/>
      </c>
      <c r="AM1285" s="140" t="str">
        <f t="array" ref="AM1285">IF(OR(AM$1=0, $A1285=""),"",SQRT((_xlfn.XLOOKUP(AM$1,$Z$2:$Z$16,$AA$2:$AA$16)-$T1285)^2+(_xlfn.XLOOKUP(AM$1,$Z$2:$Z$16,$AB$2:$AB$16)-$U1285)^2+(_xlfn.XLOOKUP(AM$1,$Z$2:$Z$16,$AC$2:$AC$16-$V1285)^2)))</f>
        <v/>
      </c>
      <c r="AN1285" s="140" t="str">
        <f t="array" ref="AN1285">IF(OR(AN$1=0, $A1285=""),"",SQRT((_xlfn.XLOOKUP(AN$1,$Z$2:$Z$16,$AA$2:$AA$16)-$T1285)^2+(_xlfn.XLOOKUP(AN$1,$Z$2:$Z$16,$AB$2:$AB$16)-$U1285)^2+(_xlfn.XLOOKUP(AN$1,$Z$2:$Z$16,$AC$2:$AC$16-$V1285)^2)))</f>
        <v/>
      </c>
      <c r="AO1285" s="140" t="str">
        <f t="array" ref="AO1285">IF(OR(AO$1=0, $A1285=""),"",SQRT((_xlfn.XLOOKUP(AO$1,$Z$2:$Z$16,$AA$2:$AA$16)-$T1285)^2+(_xlfn.XLOOKUP(AO$1,$Z$2:$Z$16,$AB$2:$AB$16)-$U1285)^2+(_xlfn.XLOOKUP(AO$1,$Z$2:$Z$16,$AC$2:$AC$16-$V1285)^2)))</f>
        <v/>
      </c>
      <c r="AP1285" s="141" t="str">
        <f t="array" ref="AP1285">IF(OR(AP$1=0, $A1285=""),"",SQRT((_xlfn.XLOOKUP(AP$1,$Z$2:$Z$16,$AA$2:$AA$16)-$T1285)^2+(_xlfn.XLOOKUP(AP$1,$Z$2:$Z$16,$AB$2:$AB$16)-$U1285)^2+(_xlfn.XLOOKUP(AP$1,$Z$2:$Z$16,$AC$2:$AC$16-$V1285)^2)))</f>
        <v/>
      </c>
      <c r="AQ1285" s="141" t="str">
        <f t="array" ref="AQ1285">IF(OR(AQ$1=0, $A1285=""),"",SQRT((_xlfn.XLOOKUP(AQ$1,$Z$2:$Z$16,$AA$2:$AA$16)-$T1285)^2+(_xlfn.XLOOKUP(AQ$1,$Z$2:$Z$16,$AB$2:$AB$16)-$U1285)^2+(_xlfn.XLOOKUP(AQ$1,$Z$2:$Z$16,$AC$2:$AC$16-$V1285)^2)))</f>
        <v/>
      </c>
      <c r="AR1285" s="141" t="str">
        <f t="array" ref="AR1285">IF(OR(AR$1=0, $A1285=""),"",SQRT((_xlfn.XLOOKUP(AR$1,$Z$2:$Z$16,$AA$2:$AA$16)-$T1285)^2+(_xlfn.XLOOKUP(AR$1,$Z$2:$Z$16,$AB$2:$AB$16)-$U1285)^2+(_xlfn.XLOOKUP(AR$1,$Z$2:$Z$16,$AC$2:$AC$16-$V1285)^2)))</f>
        <v/>
      </c>
      <c r="AS1285" s="141" t="str">
        <f t="array" ref="AS1285">IF(OR(AS$1=0, $A1285=""),"",SQRT((_xlfn.XLOOKUP(AS$1,$Z$2:$Z$16,$AA$2:$AA$16)-$T1285)^2+(_xlfn.XLOOKUP(AS$1,$Z$2:$Z$16,$AB$2:$AB$16)-$U1285)^2+(_xlfn.XLOOKUP(AS$1,$Z$2:$Z$16,$AC$2:$AC$16-$V1285)^2)))</f>
        <v/>
      </c>
      <c r="AT1285" s="141" t="str">
        <f t="array" ref="AT1285">IF(OR(AT$1=0, $A1285=""),"",SQRT((_xlfn.XLOOKUP(AT$1,$Z$2:$Z$16,$AA$2:$AA$16)-$T1285)^2+(_xlfn.XLOOKUP(AT$1,$Z$2:$Z$16,$AB$2:$AB$16)-$U1285)^2+(_xlfn.XLOOKUP(AT$1,$Z$2:$Z$16,$AC$2:$AC$16-$V1285)^2)))</f>
        <v/>
      </c>
      <c r="AU1285" s="141" t="str">
        <f t="array" ref="AU1285">IF(OR(AU$1=0, $A1285=""),"",SQRT((_xlfn.XLOOKUP(AU$1,$Z$2:$Z$16,$AA$2:$AA$16)-$T1285)^2+(_xlfn.XLOOKUP(AU$1,$Z$2:$Z$16,$AB$2:$AB$16)-$U1285)^2+(_xlfn.XLOOKUP(AU$1,$Z$2:$Z$16,$AC$2:$AC$16-$V1285)^2)))</f>
        <v/>
      </c>
      <c r="AV1285" s="142" t="str">
        <f t="array" ref="AV1285">IF(OR(AV$1=0, $A1285=""),"",SQRT((_xlfn.XLOOKUP(AV$1,$Z$2:$Z$16,$AA$2:$AA$16)-$T1285)^2+(_xlfn.XLOOKUP(AV$1,$Z$2:$Z$16,$AB$2:$AB$16)-$U1285)^2+(_xlfn.XLOOKUP(AV$1,$Z$2:$Z$16,$AC$2:$AC$16-$V1285)^2)))</f>
        <v/>
      </c>
      <c r="AW1285" s="124"/>
      <c r="AX1285" s="124"/>
      <c r="AY1285" s="125">
        <f t="shared" si="691"/>
        <v>0</v>
      </c>
      <c r="AZ1285" s="143">
        <f t="shared" si="692"/>
        <v>0</v>
      </c>
      <c r="BA1285" s="143">
        <f t="shared" si="693"/>
        <v>0</v>
      </c>
      <c r="BB1285" s="143">
        <f t="shared" si="694"/>
        <v>0</v>
      </c>
      <c r="BC1285" s="143">
        <f t="shared" si="695"/>
        <v>0</v>
      </c>
      <c r="BD1285" s="143">
        <f t="shared" si="696"/>
        <v>0</v>
      </c>
      <c r="BE1285" s="143">
        <f t="shared" si="697"/>
        <v>0</v>
      </c>
      <c r="BF1285" s="143">
        <f t="shared" si="698"/>
        <v>0</v>
      </c>
      <c r="BG1285" s="144">
        <f t="shared" si="699"/>
        <v>0</v>
      </c>
      <c r="BH1285" s="144">
        <f t="shared" si="700"/>
        <v>0</v>
      </c>
      <c r="BI1285" s="144">
        <f t="shared" si="701"/>
        <v>0</v>
      </c>
      <c r="BJ1285" s="144">
        <f t="shared" si="702"/>
        <v>0</v>
      </c>
      <c r="BK1285" s="144">
        <f t="shared" si="703"/>
        <v>0</v>
      </c>
      <c r="BL1285" s="144">
        <f t="shared" si="704"/>
        <v>0</v>
      </c>
      <c r="BM1285" s="145">
        <f t="shared" si="705"/>
        <v>0</v>
      </c>
      <c r="BN1285" s="124"/>
      <c r="BO1285" s="124"/>
      <c r="BP1285" s="124"/>
      <c r="BQ1285" s="124"/>
      <c r="BR1285" s="124"/>
      <c r="BS1285" s="124"/>
      <c r="BT1285" s="124"/>
      <c r="BU1285" s="124"/>
      <c r="BV1285" s="130"/>
      <c r="BW1285" s="130"/>
      <c r="BX1285" s="130"/>
      <c r="BY1285" s="130"/>
      <c r="BZ1285" s="130"/>
      <c r="CA1285" s="130"/>
      <c r="CB1285" s="130"/>
      <c r="CC1285" s="130"/>
      <c r="CD1285" s="130"/>
      <c r="CE1285" s="130"/>
      <c r="CF1285" s="130"/>
      <c r="CG1285" s="130"/>
      <c r="CH1285" s="130"/>
      <c r="CI1285" s="130"/>
      <c r="CJ1285" s="130"/>
      <c r="CM1285" s="159">
        <f t="shared" si="706"/>
        <v>0</v>
      </c>
      <c r="CN1285" s="160">
        <f t="shared" si="707"/>
        <v>0</v>
      </c>
      <c r="CO1285" s="160">
        <f t="shared" si="708"/>
        <v>0</v>
      </c>
      <c r="CP1285" s="160">
        <f t="shared" si="709"/>
        <v>0</v>
      </c>
      <c r="CQ1285" s="160">
        <f t="shared" si="710"/>
        <v>0</v>
      </c>
      <c r="CR1285" s="160" t="str">
        <f t="shared" si="711"/>
        <v/>
      </c>
      <c r="CS1285" s="160" t="str">
        <f t="shared" si="712"/>
        <v/>
      </c>
      <c r="CT1285" s="160" t="str">
        <f t="shared" si="713"/>
        <v/>
      </c>
      <c r="CU1285" s="162" t="str">
        <f t="shared" si="714"/>
        <v/>
      </c>
      <c r="CV1285" s="162" t="str">
        <f t="shared" si="715"/>
        <v/>
      </c>
      <c r="CW1285" s="162" t="str">
        <f t="shared" si="716"/>
        <v/>
      </c>
      <c r="CX1285" s="162" t="str">
        <f t="shared" si="717"/>
        <v/>
      </c>
      <c r="CY1285" s="162" t="str">
        <f t="shared" si="718"/>
        <v/>
      </c>
      <c r="CZ1285" s="162" t="str">
        <f t="shared" si="719"/>
        <v/>
      </c>
      <c r="DA1285" s="163" t="str">
        <f t="shared" si="720"/>
        <v/>
      </c>
    </row>
    <row r="1286" spans="1:105" ht="16.5" x14ac:dyDescent="0.3">
      <c r="A1286" s="135"/>
      <c r="B1286" s="136"/>
      <c r="C1286" s="136"/>
      <c r="D1286" s="137"/>
      <c r="E1286" s="176"/>
      <c r="F1286" s="182"/>
      <c r="G1286" s="183"/>
      <c r="H1286" s="183"/>
      <c r="I1286" s="183"/>
      <c r="J1286" s="183"/>
      <c r="K1286" s="183"/>
      <c r="L1286" s="183"/>
      <c r="M1286" s="186"/>
      <c r="N1286" s="182"/>
      <c r="O1286" s="184"/>
      <c r="P1286" s="178"/>
      <c r="Q1286" s="118">
        <f t="shared" si="689"/>
        <v>0</v>
      </c>
      <c r="R1286" s="3"/>
      <c r="S1286" s="3"/>
      <c r="T1286" s="4"/>
      <c r="U1286" s="4"/>
      <c r="V1286" s="99">
        <f t="shared" si="690"/>
        <v>0</v>
      </c>
      <c r="W1286" s="161"/>
      <c r="X1286" s="138"/>
      <c r="AH1286" s="158" t="str">
        <f t="array" ref="AH1286">IF(OR(AH$1=0, $A1286=""),"",SQRT((_xlfn.XLOOKUP(AH$1,$Z$2:$Z$16,$AA$2:$AA$16)-$T1286)^2+(_xlfn.XLOOKUP(AH$1,$Z$2:$Z$16,$AB$2:$AB$16)-$U1286)^2+(_xlfn.XLOOKUP(AH$1,$Z$2:$Z$16,$AC$2:$AC$16-$V1286)^2)))</f>
        <v/>
      </c>
      <c r="AI1286" s="140" t="str">
        <f t="array" ref="AI1286">IF(OR(AI$1=0, $A1286=""),"",SQRT((_xlfn.XLOOKUP(AI$1,$Z$2:$Z$16,$AA$2:$AA$16)-$T1286)^2+(_xlfn.XLOOKUP(AI$1,$Z$2:$Z$16,$AB$2:$AB$16)-$U1286)^2+(_xlfn.XLOOKUP(AI$1,$Z$2:$Z$16,$AC$2:$AC$16-$V1286)^2)))</f>
        <v/>
      </c>
      <c r="AJ1286" s="140" t="str">
        <f t="array" ref="AJ1286">IF(OR(AJ$1=0, $A1286=""),"",SQRT((_xlfn.XLOOKUP(AJ$1,$Z$2:$Z$16,$AA$2:$AA$16)-$T1286)^2+(_xlfn.XLOOKUP(AJ$1,$Z$2:$Z$16,$AB$2:$AB$16)-$U1286)^2+(_xlfn.XLOOKUP(AJ$1,$Z$2:$Z$16,$AC$2:$AC$16-$V1286)^2)))</f>
        <v/>
      </c>
      <c r="AK1286" s="140" t="str">
        <f t="array" ref="AK1286">IF(OR(AK$1=0, $A1286=""),"",SQRT((_xlfn.XLOOKUP(AK$1,$Z$2:$Z$16,$AA$2:$AA$16)-$T1286)^2+(_xlfn.XLOOKUP(AK$1,$Z$2:$Z$16,$AB$2:$AB$16)-$U1286)^2+(_xlfn.XLOOKUP(AK$1,$Z$2:$Z$16,$AC$2:$AC$16-$V1286)^2)))</f>
        <v/>
      </c>
      <c r="AL1286" s="140" t="str">
        <f t="array" ref="AL1286">IF(OR(AL$1=0, $A1286=""),"",SQRT((_xlfn.XLOOKUP(AL$1,$Z$2:$Z$16,$AA$2:$AA$16)-$T1286)^2+(_xlfn.XLOOKUP(AL$1,$Z$2:$Z$16,$AB$2:$AB$16)-$U1286)^2+(_xlfn.XLOOKUP(AL$1,$Z$2:$Z$16,$AC$2:$AC$16-$V1286)^2)))</f>
        <v/>
      </c>
      <c r="AM1286" s="140" t="str">
        <f t="array" ref="AM1286">IF(OR(AM$1=0, $A1286=""),"",SQRT((_xlfn.XLOOKUP(AM$1,$Z$2:$Z$16,$AA$2:$AA$16)-$T1286)^2+(_xlfn.XLOOKUP(AM$1,$Z$2:$Z$16,$AB$2:$AB$16)-$U1286)^2+(_xlfn.XLOOKUP(AM$1,$Z$2:$Z$16,$AC$2:$AC$16-$V1286)^2)))</f>
        <v/>
      </c>
      <c r="AN1286" s="140" t="str">
        <f t="array" ref="AN1286">IF(OR(AN$1=0, $A1286=""),"",SQRT((_xlfn.XLOOKUP(AN$1,$Z$2:$Z$16,$AA$2:$AA$16)-$T1286)^2+(_xlfn.XLOOKUP(AN$1,$Z$2:$Z$16,$AB$2:$AB$16)-$U1286)^2+(_xlfn.XLOOKUP(AN$1,$Z$2:$Z$16,$AC$2:$AC$16-$V1286)^2)))</f>
        <v/>
      </c>
      <c r="AO1286" s="140" t="str">
        <f t="array" ref="AO1286">IF(OR(AO$1=0, $A1286=""),"",SQRT((_xlfn.XLOOKUP(AO$1,$Z$2:$Z$16,$AA$2:$AA$16)-$T1286)^2+(_xlfn.XLOOKUP(AO$1,$Z$2:$Z$16,$AB$2:$AB$16)-$U1286)^2+(_xlfn.XLOOKUP(AO$1,$Z$2:$Z$16,$AC$2:$AC$16-$V1286)^2)))</f>
        <v/>
      </c>
      <c r="AP1286" s="141" t="str">
        <f t="array" ref="AP1286">IF(OR(AP$1=0, $A1286=""),"",SQRT((_xlfn.XLOOKUP(AP$1,$Z$2:$Z$16,$AA$2:$AA$16)-$T1286)^2+(_xlfn.XLOOKUP(AP$1,$Z$2:$Z$16,$AB$2:$AB$16)-$U1286)^2+(_xlfn.XLOOKUP(AP$1,$Z$2:$Z$16,$AC$2:$AC$16-$V1286)^2)))</f>
        <v/>
      </c>
      <c r="AQ1286" s="141" t="str">
        <f t="array" ref="AQ1286">IF(OR(AQ$1=0, $A1286=""),"",SQRT((_xlfn.XLOOKUP(AQ$1,$Z$2:$Z$16,$AA$2:$AA$16)-$T1286)^2+(_xlfn.XLOOKUP(AQ$1,$Z$2:$Z$16,$AB$2:$AB$16)-$U1286)^2+(_xlfn.XLOOKUP(AQ$1,$Z$2:$Z$16,$AC$2:$AC$16-$V1286)^2)))</f>
        <v/>
      </c>
      <c r="AR1286" s="141" t="str">
        <f t="array" ref="AR1286">IF(OR(AR$1=0, $A1286=""),"",SQRT((_xlfn.XLOOKUP(AR$1,$Z$2:$Z$16,$AA$2:$AA$16)-$T1286)^2+(_xlfn.XLOOKUP(AR$1,$Z$2:$Z$16,$AB$2:$AB$16)-$U1286)^2+(_xlfn.XLOOKUP(AR$1,$Z$2:$Z$16,$AC$2:$AC$16-$V1286)^2)))</f>
        <v/>
      </c>
      <c r="AS1286" s="141" t="str">
        <f t="array" ref="AS1286">IF(OR(AS$1=0, $A1286=""),"",SQRT((_xlfn.XLOOKUP(AS$1,$Z$2:$Z$16,$AA$2:$AA$16)-$T1286)^2+(_xlfn.XLOOKUP(AS$1,$Z$2:$Z$16,$AB$2:$AB$16)-$U1286)^2+(_xlfn.XLOOKUP(AS$1,$Z$2:$Z$16,$AC$2:$AC$16-$V1286)^2)))</f>
        <v/>
      </c>
      <c r="AT1286" s="141" t="str">
        <f t="array" ref="AT1286">IF(OR(AT$1=0, $A1286=""),"",SQRT((_xlfn.XLOOKUP(AT$1,$Z$2:$Z$16,$AA$2:$AA$16)-$T1286)^2+(_xlfn.XLOOKUP(AT$1,$Z$2:$Z$16,$AB$2:$AB$16)-$U1286)^2+(_xlfn.XLOOKUP(AT$1,$Z$2:$Z$16,$AC$2:$AC$16-$V1286)^2)))</f>
        <v/>
      </c>
      <c r="AU1286" s="141" t="str">
        <f t="array" ref="AU1286">IF(OR(AU$1=0, $A1286=""),"",SQRT((_xlfn.XLOOKUP(AU$1,$Z$2:$Z$16,$AA$2:$AA$16)-$T1286)^2+(_xlfn.XLOOKUP(AU$1,$Z$2:$Z$16,$AB$2:$AB$16)-$U1286)^2+(_xlfn.XLOOKUP(AU$1,$Z$2:$Z$16,$AC$2:$AC$16-$V1286)^2)))</f>
        <v/>
      </c>
      <c r="AV1286" s="142" t="str">
        <f t="array" ref="AV1286">IF(OR(AV$1=0, $A1286=""),"",SQRT((_xlfn.XLOOKUP(AV$1,$Z$2:$Z$16,$AA$2:$AA$16)-$T1286)^2+(_xlfn.XLOOKUP(AV$1,$Z$2:$Z$16,$AB$2:$AB$16)-$U1286)^2+(_xlfn.XLOOKUP(AV$1,$Z$2:$Z$16,$AC$2:$AC$16-$V1286)^2)))</f>
        <v/>
      </c>
      <c r="AW1286" s="124"/>
      <c r="AX1286" s="124"/>
      <c r="AY1286" s="125">
        <f t="shared" si="691"/>
        <v>0</v>
      </c>
      <c r="AZ1286" s="143">
        <f t="shared" si="692"/>
        <v>0</v>
      </c>
      <c r="BA1286" s="143">
        <f t="shared" si="693"/>
        <v>0</v>
      </c>
      <c r="BB1286" s="143">
        <f t="shared" si="694"/>
        <v>0</v>
      </c>
      <c r="BC1286" s="143">
        <f t="shared" si="695"/>
        <v>0</v>
      </c>
      <c r="BD1286" s="143">
        <f t="shared" si="696"/>
        <v>0</v>
      </c>
      <c r="BE1286" s="143">
        <f t="shared" si="697"/>
        <v>0</v>
      </c>
      <c r="BF1286" s="143">
        <f t="shared" si="698"/>
        <v>0</v>
      </c>
      <c r="BG1286" s="144">
        <f t="shared" si="699"/>
        <v>0</v>
      </c>
      <c r="BH1286" s="144">
        <f t="shared" si="700"/>
        <v>0</v>
      </c>
      <c r="BI1286" s="144">
        <f t="shared" si="701"/>
        <v>0</v>
      </c>
      <c r="BJ1286" s="144">
        <f t="shared" si="702"/>
        <v>0</v>
      </c>
      <c r="BK1286" s="144">
        <f t="shared" si="703"/>
        <v>0</v>
      </c>
      <c r="BL1286" s="144">
        <f t="shared" si="704"/>
        <v>0</v>
      </c>
      <c r="BM1286" s="145">
        <f t="shared" si="705"/>
        <v>0</v>
      </c>
      <c r="BN1286" s="124"/>
      <c r="BO1286" s="124"/>
      <c r="BP1286" s="124"/>
      <c r="BQ1286" s="124"/>
      <c r="BR1286" s="124"/>
      <c r="BS1286" s="124"/>
      <c r="BT1286" s="124"/>
      <c r="BU1286" s="124"/>
      <c r="BV1286" s="130"/>
      <c r="BW1286" s="130"/>
      <c r="BX1286" s="130"/>
      <c r="BY1286" s="130"/>
      <c r="BZ1286" s="130"/>
      <c r="CA1286" s="130"/>
      <c r="CB1286" s="130"/>
      <c r="CC1286" s="130"/>
      <c r="CD1286" s="130"/>
      <c r="CE1286" s="130"/>
      <c r="CF1286" s="130"/>
      <c r="CG1286" s="130"/>
      <c r="CH1286" s="130"/>
      <c r="CI1286" s="130"/>
      <c r="CJ1286" s="130"/>
      <c r="CM1286" s="159">
        <f t="shared" si="706"/>
        <v>0</v>
      </c>
      <c r="CN1286" s="160">
        <f t="shared" si="707"/>
        <v>0</v>
      </c>
      <c r="CO1286" s="160">
        <f t="shared" si="708"/>
        <v>0</v>
      </c>
      <c r="CP1286" s="160">
        <f t="shared" si="709"/>
        <v>0</v>
      </c>
      <c r="CQ1286" s="160">
        <f t="shared" si="710"/>
        <v>0</v>
      </c>
      <c r="CR1286" s="160" t="str">
        <f t="shared" si="711"/>
        <v/>
      </c>
      <c r="CS1286" s="160" t="str">
        <f t="shared" si="712"/>
        <v/>
      </c>
      <c r="CT1286" s="160" t="str">
        <f t="shared" si="713"/>
        <v/>
      </c>
      <c r="CU1286" s="162" t="str">
        <f t="shared" si="714"/>
        <v/>
      </c>
      <c r="CV1286" s="162" t="str">
        <f t="shared" si="715"/>
        <v/>
      </c>
      <c r="CW1286" s="162" t="str">
        <f t="shared" si="716"/>
        <v/>
      </c>
      <c r="CX1286" s="162" t="str">
        <f t="shared" si="717"/>
        <v/>
      </c>
      <c r="CY1286" s="162" t="str">
        <f t="shared" si="718"/>
        <v/>
      </c>
      <c r="CZ1286" s="162" t="str">
        <f t="shared" si="719"/>
        <v/>
      </c>
      <c r="DA1286" s="163" t="str">
        <f t="shared" si="720"/>
        <v/>
      </c>
    </row>
    <row r="1287" spans="1:105" ht="16.5" x14ac:dyDescent="0.3">
      <c r="A1287" s="135"/>
      <c r="B1287" s="136"/>
      <c r="C1287" s="136"/>
      <c r="D1287" s="137"/>
      <c r="E1287" s="176"/>
      <c r="F1287" s="182"/>
      <c r="G1287" s="183"/>
      <c r="H1287" s="183"/>
      <c r="I1287" s="183"/>
      <c r="J1287" s="183"/>
      <c r="K1287" s="183"/>
      <c r="L1287" s="183"/>
      <c r="M1287" s="186"/>
      <c r="N1287" s="182"/>
      <c r="O1287" s="184"/>
      <c r="P1287" s="178"/>
      <c r="Q1287" s="118">
        <f t="shared" si="689"/>
        <v>0</v>
      </c>
      <c r="R1287" s="3"/>
      <c r="S1287" s="3"/>
      <c r="T1287" s="4"/>
      <c r="U1287" s="4"/>
      <c r="V1287" s="99">
        <f t="shared" si="690"/>
        <v>0</v>
      </c>
      <c r="W1287" s="161"/>
      <c r="X1287" s="138"/>
      <c r="AH1287" s="158" t="str">
        <f t="array" ref="AH1287">IF(OR(AH$1=0, $A1287=""),"",SQRT((_xlfn.XLOOKUP(AH$1,$Z$2:$Z$16,$AA$2:$AA$16)-$T1287)^2+(_xlfn.XLOOKUP(AH$1,$Z$2:$Z$16,$AB$2:$AB$16)-$U1287)^2+(_xlfn.XLOOKUP(AH$1,$Z$2:$Z$16,$AC$2:$AC$16-$V1287)^2)))</f>
        <v/>
      </c>
      <c r="AI1287" s="140" t="str">
        <f t="array" ref="AI1287">IF(OR(AI$1=0, $A1287=""),"",SQRT((_xlfn.XLOOKUP(AI$1,$Z$2:$Z$16,$AA$2:$AA$16)-$T1287)^2+(_xlfn.XLOOKUP(AI$1,$Z$2:$Z$16,$AB$2:$AB$16)-$U1287)^2+(_xlfn.XLOOKUP(AI$1,$Z$2:$Z$16,$AC$2:$AC$16-$V1287)^2)))</f>
        <v/>
      </c>
      <c r="AJ1287" s="140" t="str">
        <f t="array" ref="AJ1287">IF(OR(AJ$1=0, $A1287=""),"",SQRT((_xlfn.XLOOKUP(AJ$1,$Z$2:$Z$16,$AA$2:$AA$16)-$T1287)^2+(_xlfn.XLOOKUP(AJ$1,$Z$2:$Z$16,$AB$2:$AB$16)-$U1287)^2+(_xlfn.XLOOKUP(AJ$1,$Z$2:$Z$16,$AC$2:$AC$16-$V1287)^2)))</f>
        <v/>
      </c>
      <c r="AK1287" s="140" t="str">
        <f t="array" ref="AK1287">IF(OR(AK$1=0, $A1287=""),"",SQRT((_xlfn.XLOOKUP(AK$1,$Z$2:$Z$16,$AA$2:$AA$16)-$T1287)^2+(_xlfn.XLOOKUP(AK$1,$Z$2:$Z$16,$AB$2:$AB$16)-$U1287)^2+(_xlfn.XLOOKUP(AK$1,$Z$2:$Z$16,$AC$2:$AC$16-$V1287)^2)))</f>
        <v/>
      </c>
      <c r="AL1287" s="140" t="str">
        <f t="array" ref="AL1287">IF(OR(AL$1=0, $A1287=""),"",SQRT((_xlfn.XLOOKUP(AL$1,$Z$2:$Z$16,$AA$2:$AA$16)-$T1287)^2+(_xlfn.XLOOKUP(AL$1,$Z$2:$Z$16,$AB$2:$AB$16)-$U1287)^2+(_xlfn.XLOOKUP(AL$1,$Z$2:$Z$16,$AC$2:$AC$16-$V1287)^2)))</f>
        <v/>
      </c>
      <c r="AM1287" s="140" t="str">
        <f t="array" ref="AM1287">IF(OR(AM$1=0, $A1287=""),"",SQRT((_xlfn.XLOOKUP(AM$1,$Z$2:$Z$16,$AA$2:$AA$16)-$T1287)^2+(_xlfn.XLOOKUP(AM$1,$Z$2:$Z$16,$AB$2:$AB$16)-$U1287)^2+(_xlfn.XLOOKUP(AM$1,$Z$2:$Z$16,$AC$2:$AC$16-$V1287)^2)))</f>
        <v/>
      </c>
      <c r="AN1287" s="140" t="str">
        <f t="array" ref="AN1287">IF(OR(AN$1=0, $A1287=""),"",SQRT((_xlfn.XLOOKUP(AN$1,$Z$2:$Z$16,$AA$2:$AA$16)-$T1287)^2+(_xlfn.XLOOKUP(AN$1,$Z$2:$Z$16,$AB$2:$AB$16)-$U1287)^2+(_xlfn.XLOOKUP(AN$1,$Z$2:$Z$16,$AC$2:$AC$16-$V1287)^2)))</f>
        <v/>
      </c>
      <c r="AO1287" s="140" t="str">
        <f t="array" ref="AO1287">IF(OR(AO$1=0, $A1287=""),"",SQRT((_xlfn.XLOOKUP(AO$1,$Z$2:$Z$16,$AA$2:$AA$16)-$T1287)^2+(_xlfn.XLOOKUP(AO$1,$Z$2:$Z$16,$AB$2:$AB$16)-$U1287)^2+(_xlfn.XLOOKUP(AO$1,$Z$2:$Z$16,$AC$2:$AC$16-$V1287)^2)))</f>
        <v/>
      </c>
      <c r="AP1287" s="141" t="str">
        <f t="array" ref="AP1287">IF(OR(AP$1=0, $A1287=""),"",SQRT((_xlfn.XLOOKUP(AP$1,$Z$2:$Z$16,$AA$2:$AA$16)-$T1287)^2+(_xlfn.XLOOKUP(AP$1,$Z$2:$Z$16,$AB$2:$AB$16)-$U1287)^2+(_xlfn.XLOOKUP(AP$1,$Z$2:$Z$16,$AC$2:$AC$16-$V1287)^2)))</f>
        <v/>
      </c>
      <c r="AQ1287" s="141" t="str">
        <f t="array" ref="AQ1287">IF(OR(AQ$1=0, $A1287=""),"",SQRT((_xlfn.XLOOKUP(AQ$1,$Z$2:$Z$16,$AA$2:$AA$16)-$T1287)^2+(_xlfn.XLOOKUP(AQ$1,$Z$2:$Z$16,$AB$2:$AB$16)-$U1287)^2+(_xlfn.XLOOKUP(AQ$1,$Z$2:$Z$16,$AC$2:$AC$16-$V1287)^2)))</f>
        <v/>
      </c>
      <c r="AR1287" s="141" t="str">
        <f t="array" ref="AR1287">IF(OR(AR$1=0, $A1287=""),"",SQRT((_xlfn.XLOOKUP(AR$1,$Z$2:$Z$16,$AA$2:$AA$16)-$T1287)^2+(_xlfn.XLOOKUP(AR$1,$Z$2:$Z$16,$AB$2:$AB$16)-$U1287)^2+(_xlfn.XLOOKUP(AR$1,$Z$2:$Z$16,$AC$2:$AC$16-$V1287)^2)))</f>
        <v/>
      </c>
      <c r="AS1287" s="141" t="str">
        <f t="array" ref="AS1287">IF(OR(AS$1=0, $A1287=""),"",SQRT((_xlfn.XLOOKUP(AS$1,$Z$2:$Z$16,$AA$2:$AA$16)-$T1287)^2+(_xlfn.XLOOKUP(AS$1,$Z$2:$Z$16,$AB$2:$AB$16)-$U1287)^2+(_xlfn.XLOOKUP(AS$1,$Z$2:$Z$16,$AC$2:$AC$16-$V1287)^2)))</f>
        <v/>
      </c>
      <c r="AT1287" s="141" t="str">
        <f t="array" ref="AT1287">IF(OR(AT$1=0, $A1287=""),"",SQRT((_xlfn.XLOOKUP(AT$1,$Z$2:$Z$16,$AA$2:$AA$16)-$T1287)^2+(_xlfn.XLOOKUP(AT$1,$Z$2:$Z$16,$AB$2:$AB$16)-$U1287)^2+(_xlfn.XLOOKUP(AT$1,$Z$2:$Z$16,$AC$2:$AC$16-$V1287)^2)))</f>
        <v/>
      </c>
      <c r="AU1287" s="141" t="str">
        <f t="array" ref="AU1287">IF(OR(AU$1=0, $A1287=""),"",SQRT((_xlfn.XLOOKUP(AU$1,$Z$2:$Z$16,$AA$2:$AA$16)-$T1287)^2+(_xlfn.XLOOKUP(AU$1,$Z$2:$Z$16,$AB$2:$AB$16)-$U1287)^2+(_xlfn.XLOOKUP(AU$1,$Z$2:$Z$16,$AC$2:$AC$16-$V1287)^2)))</f>
        <v/>
      </c>
      <c r="AV1287" s="142" t="str">
        <f t="array" ref="AV1287">IF(OR(AV$1=0, $A1287=""),"",SQRT((_xlfn.XLOOKUP(AV$1,$Z$2:$Z$16,$AA$2:$AA$16)-$T1287)^2+(_xlfn.XLOOKUP(AV$1,$Z$2:$Z$16,$AB$2:$AB$16)-$U1287)^2+(_xlfn.XLOOKUP(AV$1,$Z$2:$Z$16,$AC$2:$AC$16-$V1287)^2)))</f>
        <v/>
      </c>
      <c r="AW1287" s="124"/>
      <c r="AX1287" s="124"/>
      <c r="AY1287" s="125">
        <f t="shared" si="691"/>
        <v>0</v>
      </c>
      <c r="AZ1287" s="143">
        <f t="shared" si="692"/>
        <v>0</v>
      </c>
      <c r="BA1287" s="143">
        <f t="shared" si="693"/>
        <v>0</v>
      </c>
      <c r="BB1287" s="143">
        <f t="shared" si="694"/>
        <v>0</v>
      </c>
      <c r="BC1287" s="143">
        <f t="shared" si="695"/>
        <v>0</v>
      </c>
      <c r="BD1287" s="143">
        <f t="shared" si="696"/>
        <v>0</v>
      </c>
      <c r="BE1287" s="143">
        <f t="shared" si="697"/>
        <v>0</v>
      </c>
      <c r="BF1287" s="143">
        <f t="shared" si="698"/>
        <v>0</v>
      </c>
      <c r="BG1287" s="144">
        <f t="shared" si="699"/>
        <v>0</v>
      </c>
      <c r="BH1287" s="144">
        <f t="shared" si="700"/>
        <v>0</v>
      </c>
      <c r="BI1287" s="144">
        <f t="shared" si="701"/>
        <v>0</v>
      </c>
      <c r="BJ1287" s="144">
        <f t="shared" si="702"/>
        <v>0</v>
      </c>
      <c r="BK1287" s="144">
        <f t="shared" si="703"/>
        <v>0</v>
      </c>
      <c r="BL1287" s="144">
        <f t="shared" si="704"/>
        <v>0</v>
      </c>
      <c r="BM1287" s="145">
        <f t="shared" si="705"/>
        <v>0</v>
      </c>
      <c r="BN1287" s="124"/>
      <c r="BO1287" s="124"/>
      <c r="BP1287" s="124"/>
      <c r="BQ1287" s="124"/>
      <c r="BR1287" s="124"/>
      <c r="BS1287" s="124"/>
      <c r="BT1287" s="124"/>
      <c r="BU1287" s="124"/>
      <c r="BV1287" s="130"/>
      <c r="BW1287" s="130"/>
      <c r="BX1287" s="130"/>
      <c r="BY1287" s="130"/>
      <c r="BZ1287" s="130"/>
      <c r="CA1287" s="130"/>
      <c r="CB1287" s="130"/>
      <c r="CC1287" s="130"/>
      <c r="CD1287" s="130"/>
      <c r="CE1287" s="130"/>
      <c r="CF1287" s="130"/>
      <c r="CG1287" s="130"/>
      <c r="CH1287" s="130"/>
      <c r="CI1287" s="130"/>
      <c r="CJ1287" s="130"/>
      <c r="CM1287" s="159">
        <f t="shared" si="706"/>
        <v>0</v>
      </c>
      <c r="CN1287" s="160">
        <f t="shared" si="707"/>
        <v>0</v>
      </c>
      <c r="CO1287" s="160">
        <f t="shared" si="708"/>
        <v>0</v>
      </c>
      <c r="CP1287" s="160">
        <f t="shared" si="709"/>
        <v>0</v>
      </c>
      <c r="CQ1287" s="160">
        <f t="shared" si="710"/>
        <v>0</v>
      </c>
      <c r="CR1287" s="160" t="str">
        <f t="shared" si="711"/>
        <v/>
      </c>
      <c r="CS1287" s="160" t="str">
        <f t="shared" si="712"/>
        <v/>
      </c>
      <c r="CT1287" s="160" t="str">
        <f t="shared" si="713"/>
        <v/>
      </c>
      <c r="CU1287" s="162" t="str">
        <f t="shared" si="714"/>
        <v/>
      </c>
      <c r="CV1287" s="162" t="str">
        <f t="shared" si="715"/>
        <v/>
      </c>
      <c r="CW1287" s="162" t="str">
        <f t="shared" si="716"/>
        <v/>
      </c>
      <c r="CX1287" s="162" t="str">
        <f t="shared" si="717"/>
        <v/>
      </c>
      <c r="CY1287" s="162" t="str">
        <f t="shared" si="718"/>
        <v/>
      </c>
      <c r="CZ1287" s="162" t="str">
        <f t="shared" si="719"/>
        <v/>
      </c>
      <c r="DA1287" s="163" t="str">
        <f t="shared" si="720"/>
        <v/>
      </c>
    </row>
    <row r="1288" spans="1:105" ht="16.5" x14ac:dyDescent="0.3">
      <c r="A1288" s="135"/>
      <c r="B1288" s="136"/>
      <c r="C1288" s="136"/>
      <c r="D1288" s="137"/>
      <c r="E1288" s="176"/>
      <c r="F1288" s="182"/>
      <c r="G1288" s="183"/>
      <c r="H1288" s="183"/>
      <c r="I1288" s="183"/>
      <c r="J1288" s="183"/>
      <c r="K1288" s="183"/>
      <c r="L1288" s="183"/>
      <c r="M1288" s="186"/>
      <c r="N1288" s="182"/>
      <c r="O1288" s="184"/>
      <c r="P1288" s="178"/>
      <c r="Q1288" s="118">
        <f t="shared" si="689"/>
        <v>0</v>
      </c>
      <c r="R1288" s="3"/>
      <c r="S1288" s="3"/>
      <c r="T1288" s="4"/>
      <c r="U1288" s="4"/>
      <c r="V1288" s="99">
        <f t="shared" si="690"/>
        <v>0</v>
      </c>
      <c r="W1288" s="161"/>
      <c r="X1288" s="138"/>
      <c r="AH1288" s="158" t="str">
        <f t="array" ref="AH1288">IF(OR(AH$1=0, $A1288=""),"",SQRT((_xlfn.XLOOKUP(AH$1,$Z$2:$Z$16,$AA$2:$AA$16)-$T1288)^2+(_xlfn.XLOOKUP(AH$1,$Z$2:$Z$16,$AB$2:$AB$16)-$U1288)^2+(_xlfn.XLOOKUP(AH$1,$Z$2:$Z$16,$AC$2:$AC$16-$V1288)^2)))</f>
        <v/>
      </c>
      <c r="AI1288" s="140" t="str">
        <f t="array" ref="AI1288">IF(OR(AI$1=0, $A1288=""),"",SQRT((_xlfn.XLOOKUP(AI$1,$Z$2:$Z$16,$AA$2:$AA$16)-$T1288)^2+(_xlfn.XLOOKUP(AI$1,$Z$2:$Z$16,$AB$2:$AB$16)-$U1288)^2+(_xlfn.XLOOKUP(AI$1,$Z$2:$Z$16,$AC$2:$AC$16-$V1288)^2)))</f>
        <v/>
      </c>
      <c r="AJ1288" s="140" t="str">
        <f t="array" ref="AJ1288">IF(OR(AJ$1=0, $A1288=""),"",SQRT((_xlfn.XLOOKUP(AJ$1,$Z$2:$Z$16,$AA$2:$AA$16)-$T1288)^2+(_xlfn.XLOOKUP(AJ$1,$Z$2:$Z$16,$AB$2:$AB$16)-$U1288)^2+(_xlfn.XLOOKUP(AJ$1,$Z$2:$Z$16,$AC$2:$AC$16-$V1288)^2)))</f>
        <v/>
      </c>
      <c r="AK1288" s="140" t="str">
        <f t="array" ref="AK1288">IF(OR(AK$1=0, $A1288=""),"",SQRT((_xlfn.XLOOKUP(AK$1,$Z$2:$Z$16,$AA$2:$AA$16)-$T1288)^2+(_xlfn.XLOOKUP(AK$1,$Z$2:$Z$16,$AB$2:$AB$16)-$U1288)^2+(_xlfn.XLOOKUP(AK$1,$Z$2:$Z$16,$AC$2:$AC$16-$V1288)^2)))</f>
        <v/>
      </c>
      <c r="AL1288" s="140" t="str">
        <f t="array" ref="AL1288">IF(OR(AL$1=0, $A1288=""),"",SQRT((_xlfn.XLOOKUP(AL$1,$Z$2:$Z$16,$AA$2:$AA$16)-$T1288)^2+(_xlfn.XLOOKUP(AL$1,$Z$2:$Z$16,$AB$2:$AB$16)-$U1288)^2+(_xlfn.XLOOKUP(AL$1,$Z$2:$Z$16,$AC$2:$AC$16-$V1288)^2)))</f>
        <v/>
      </c>
      <c r="AM1288" s="140" t="str">
        <f t="array" ref="AM1288">IF(OR(AM$1=0, $A1288=""),"",SQRT((_xlfn.XLOOKUP(AM$1,$Z$2:$Z$16,$AA$2:$AA$16)-$T1288)^2+(_xlfn.XLOOKUP(AM$1,$Z$2:$Z$16,$AB$2:$AB$16)-$U1288)^2+(_xlfn.XLOOKUP(AM$1,$Z$2:$Z$16,$AC$2:$AC$16-$V1288)^2)))</f>
        <v/>
      </c>
      <c r="AN1288" s="140" t="str">
        <f t="array" ref="AN1288">IF(OR(AN$1=0, $A1288=""),"",SQRT((_xlfn.XLOOKUP(AN$1,$Z$2:$Z$16,$AA$2:$AA$16)-$T1288)^2+(_xlfn.XLOOKUP(AN$1,$Z$2:$Z$16,$AB$2:$AB$16)-$U1288)^2+(_xlfn.XLOOKUP(AN$1,$Z$2:$Z$16,$AC$2:$AC$16-$V1288)^2)))</f>
        <v/>
      </c>
      <c r="AO1288" s="140" t="str">
        <f t="array" ref="AO1288">IF(OR(AO$1=0, $A1288=""),"",SQRT((_xlfn.XLOOKUP(AO$1,$Z$2:$Z$16,$AA$2:$AA$16)-$T1288)^2+(_xlfn.XLOOKUP(AO$1,$Z$2:$Z$16,$AB$2:$AB$16)-$U1288)^2+(_xlfn.XLOOKUP(AO$1,$Z$2:$Z$16,$AC$2:$AC$16-$V1288)^2)))</f>
        <v/>
      </c>
      <c r="AP1288" s="141" t="str">
        <f t="array" ref="AP1288">IF(OR(AP$1=0, $A1288=""),"",SQRT((_xlfn.XLOOKUP(AP$1,$Z$2:$Z$16,$AA$2:$AA$16)-$T1288)^2+(_xlfn.XLOOKUP(AP$1,$Z$2:$Z$16,$AB$2:$AB$16)-$U1288)^2+(_xlfn.XLOOKUP(AP$1,$Z$2:$Z$16,$AC$2:$AC$16-$V1288)^2)))</f>
        <v/>
      </c>
      <c r="AQ1288" s="141" t="str">
        <f t="array" ref="AQ1288">IF(OR(AQ$1=0, $A1288=""),"",SQRT((_xlfn.XLOOKUP(AQ$1,$Z$2:$Z$16,$AA$2:$AA$16)-$T1288)^2+(_xlfn.XLOOKUP(AQ$1,$Z$2:$Z$16,$AB$2:$AB$16)-$U1288)^2+(_xlfn.XLOOKUP(AQ$1,$Z$2:$Z$16,$AC$2:$AC$16-$V1288)^2)))</f>
        <v/>
      </c>
      <c r="AR1288" s="141" t="str">
        <f t="array" ref="AR1288">IF(OR(AR$1=0, $A1288=""),"",SQRT((_xlfn.XLOOKUP(AR$1,$Z$2:$Z$16,$AA$2:$AA$16)-$T1288)^2+(_xlfn.XLOOKUP(AR$1,$Z$2:$Z$16,$AB$2:$AB$16)-$U1288)^2+(_xlfn.XLOOKUP(AR$1,$Z$2:$Z$16,$AC$2:$AC$16-$V1288)^2)))</f>
        <v/>
      </c>
      <c r="AS1288" s="141" t="str">
        <f t="array" ref="AS1288">IF(OR(AS$1=0, $A1288=""),"",SQRT((_xlfn.XLOOKUP(AS$1,$Z$2:$Z$16,$AA$2:$AA$16)-$T1288)^2+(_xlfn.XLOOKUP(AS$1,$Z$2:$Z$16,$AB$2:$AB$16)-$U1288)^2+(_xlfn.XLOOKUP(AS$1,$Z$2:$Z$16,$AC$2:$AC$16-$V1288)^2)))</f>
        <v/>
      </c>
      <c r="AT1288" s="141" t="str">
        <f t="array" ref="AT1288">IF(OR(AT$1=0, $A1288=""),"",SQRT((_xlfn.XLOOKUP(AT$1,$Z$2:$Z$16,$AA$2:$AA$16)-$T1288)^2+(_xlfn.XLOOKUP(AT$1,$Z$2:$Z$16,$AB$2:$AB$16)-$U1288)^2+(_xlfn.XLOOKUP(AT$1,$Z$2:$Z$16,$AC$2:$AC$16-$V1288)^2)))</f>
        <v/>
      </c>
      <c r="AU1288" s="141" t="str">
        <f t="array" ref="AU1288">IF(OR(AU$1=0, $A1288=""),"",SQRT((_xlfn.XLOOKUP(AU$1,$Z$2:$Z$16,$AA$2:$AA$16)-$T1288)^2+(_xlfn.XLOOKUP(AU$1,$Z$2:$Z$16,$AB$2:$AB$16)-$U1288)^2+(_xlfn.XLOOKUP(AU$1,$Z$2:$Z$16,$AC$2:$AC$16-$V1288)^2)))</f>
        <v/>
      </c>
      <c r="AV1288" s="142" t="str">
        <f t="array" ref="AV1288">IF(OR(AV$1=0, $A1288=""),"",SQRT((_xlfn.XLOOKUP(AV$1,$Z$2:$Z$16,$AA$2:$AA$16)-$T1288)^2+(_xlfn.XLOOKUP(AV$1,$Z$2:$Z$16,$AB$2:$AB$16)-$U1288)^2+(_xlfn.XLOOKUP(AV$1,$Z$2:$Z$16,$AC$2:$AC$16-$V1288)^2)))</f>
        <v/>
      </c>
      <c r="AW1288" s="124"/>
      <c r="AX1288" s="124"/>
      <c r="AY1288" s="125">
        <f t="shared" si="691"/>
        <v>0</v>
      </c>
      <c r="AZ1288" s="143">
        <f t="shared" si="692"/>
        <v>0</v>
      </c>
      <c r="BA1288" s="143">
        <f t="shared" si="693"/>
        <v>0</v>
      </c>
      <c r="BB1288" s="143">
        <f t="shared" si="694"/>
        <v>0</v>
      </c>
      <c r="BC1288" s="143">
        <f t="shared" si="695"/>
        <v>0</v>
      </c>
      <c r="BD1288" s="143">
        <f t="shared" si="696"/>
        <v>0</v>
      </c>
      <c r="BE1288" s="143">
        <f t="shared" si="697"/>
        <v>0</v>
      </c>
      <c r="BF1288" s="143">
        <f t="shared" si="698"/>
        <v>0</v>
      </c>
      <c r="BG1288" s="144">
        <f t="shared" si="699"/>
        <v>0</v>
      </c>
      <c r="BH1288" s="144">
        <f t="shared" si="700"/>
        <v>0</v>
      </c>
      <c r="BI1288" s="144">
        <f t="shared" si="701"/>
        <v>0</v>
      </c>
      <c r="BJ1288" s="144">
        <f t="shared" si="702"/>
        <v>0</v>
      </c>
      <c r="BK1288" s="144">
        <f t="shared" si="703"/>
        <v>0</v>
      </c>
      <c r="BL1288" s="144">
        <f t="shared" si="704"/>
        <v>0</v>
      </c>
      <c r="BM1288" s="145">
        <f t="shared" si="705"/>
        <v>0</v>
      </c>
      <c r="BN1288" s="124"/>
      <c r="BO1288" s="124"/>
      <c r="BP1288" s="124"/>
      <c r="BQ1288" s="124"/>
      <c r="BR1288" s="124"/>
      <c r="BS1288" s="124"/>
      <c r="BT1288" s="124"/>
      <c r="BU1288" s="124"/>
      <c r="BV1288" s="130"/>
      <c r="BW1288" s="130"/>
      <c r="BX1288" s="130"/>
      <c r="BY1288" s="130"/>
      <c r="BZ1288" s="130"/>
      <c r="CA1288" s="130"/>
      <c r="CB1288" s="130"/>
      <c r="CC1288" s="130"/>
      <c r="CD1288" s="130"/>
      <c r="CE1288" s="130"/>
      <c r="CF1288" s="130"/>
      <c r="CG1288" s="130"/>
      <c r="CH1288" s="130"/>
      <c r="CI1288" s="130"/>
      <c r="CJ1288" s="130"/>
      <c r="CM1288" s="159">
        <f t="shared" si="706"/>
        <v>0</v>
      </c>
      <c r="CN1288" s="160">
        <f t="shared" si="707"/>
        <v>0</v>
      </c>
      <c r="CO1288" s="160">
        <f t="shared" si="708"/>
        <v>0</v>
      </c>
      <c r="CP1288" s="160">
        <f t="shared" si="709"/>
        <v>0</v>
      </c>
      <c r="CQ1288" s="160">
        <f t="shared" si="710"/>
        <v>0</v>
      </c>
      <c r="CR1288" s="160" t="str">
        <f t="shared" si="711"/>
        <v/>
      </c>
      <c r="CS1288" s="160" t="str">
        <f t="shared" si="712"/>
        <v/>
      </c>
      <c r="CT1288" s="160" t="str">
        <f t="shared" si="713"/>
        <v/>
      </c>
      <c r="CU1288" s="162" t="str">
        <f t="shared" si="714"/>
        <v/>
      </c>
      <c r="CV1288" s="162" t="str">
        <f t="shared" si="715"/>
        <v/>
      </c>
      <c r="CW1288" s="162" t="str">
        <f t="shared" si="716"/>
        <v/>
      </c>
      <c r="CX1288" s="162" t="str">
        <f t="shared" si="717"/>
        <v/>
      </c>
      <c r="CY1288" s="162" t="str">
        <f t="shared" si="718"/>
        <v/>
      </c>
      <c r="CZ1288" s="162" t="str">
        <f t="shared" si="719"/>
        <v/>
      </c>
      <c r="DA1288" s="163" t="str">
        <f t="shared" si="720"/>
        <v/>
      </c>
    </row>
    <row r="1289" spans="1:105" ht="16.5" x14ac:dyDescent="0.3">
      <c r="A1289" s="135"/>
      <c r="B1289" s="136"/>
      <c r="C1289" s="136"/>
      <c r="D1289" s="137"/>
      <c r="E1289" s="176"/>
      <c r="F1289" s="182"/>
      <c r="G1289" s="183"/>
      <c r="H1289" s="183"/>
      <c r="I1289" s="183"/>
      <c r="J1289" s="183"/>
      <c r="K1289" s="183"/>
      <c r="L1289" s="183"/>
      <c r="M1289" s="186"/>
      <c r="N1289" s="182"/>
      <c r="O1289" s="184"/>
      <c r="P1289" s="178"/>
      <c r="Q1289" s="118">
        <f t="shared" si="689"/>
        <v>0</v>
      </c>
      <c r="R1289" s="3"/>
      <c r="S1289" s="3"/>
      <c r="T1289" s="4"/>
      <c r="U1289" s="4"/>
      <c r="V1289" s="99">
        <f t="shared" si="690"/>
        <v>0</v>
      </c>
      <c r="W1289" s="161"/>
      <c r="X1289" s="138"/>
      <c r="AH1289" s="158" t="str">
        <f t="array" ref="AH1289">IF(OR(AH$1=0, $A1289=""),"",SQRT((_xlfn.XLOOKUP(AH$1,$Z$2:$Z$16,$AA$2:$AA$16)-$T1289)^2+(_xlfn.XLOOKUP(AH$1,$Z$2:$Z$16,$AB$2:$AB$16)-$U1289)^2+(_xlfn.XLOOKUP(AH$1,$Z$2:$Z$16,$AC$2:$AC$16-$V1289)^2)))</f>
        <v/>
      </c>
      <c r="AI1289" s="140" t="str">
        <f t="array" ref="AI1289">IF(OR(AI$1=0, $A1289=""),"",SQRT((_xlfn.XLOOKUP(AI$1,$Z$2:$Z$16,$AA$2:$AA$16)-$T1289)^2+(_xlfn.XLOOKUP(AI$1,$Z$2:$Z$16,$AB$2:$AB$16)-$U1289)^2+(_xlfn.XLOOKUP(AI$1,$Z$2:$Z$16,$AC$2:$AC$16-$V1289)^2)))</f>
        <v/>
      </c>
      <c r="AJ1289" s="140" t="str">
        <f t="array" ref="AJ1289">IF(OR(AJ$1=0, $A1289=""),"",SQRT((_xlfn.XLOOKUP(AJ$1,$Z$2:$Z$16,$AA$2:$AA$16)-$T1289)^2+(_xlfn.XLOOKUP(AJ$1,$Z$2:$Z$16,$AB$2:$AB$16)-$U1289)^2+(_xlfn.XLOOKUP(AJ$1,$Z$2:$Z$16,$AC$2:$AC$16-$V1289)^2)))</f>
        <v/>
      </c>
      <c r="AK1289" s="140" t="str">
        <f t="array" ref="AK1289">IF(OR(AK$1=0, $A1289=""),"",SQRT((_xlfn.XLOOKUP(AK$1,$Z$2:$Z$16,$AA$2:$AA$16)-$T1289)^2+(_xlfn.XLOOKUP(AK$1,$Z$2:$Z$16,$AB$2:$AB$16)-$U1289)^2+(_xlfn.XLOOKUP(AK$1,$Z$2:$Z$16,$AC$2:$AC$16-$V1289)^2)))</f>
        <v/>
      </c>
      <c r="AL1289" s="140" t="str">
        <f t="array" ref="AL1289">IF(OR(AL$1=0, $A1289=""),"",SQRT((_xlfn.XLOOKUP(AL$1,$Z$2:$Z$16,$AA$2:$AA$16)-$T1289)^2+(_xlfn.XLOOKUP(AL$1,$Z$2:$Z$16,$AB$2:$AB$16)-$U1289)^2+(_xlfn.XLOOKUP(AL$1,$Z$2:$Z$16,$AC$2:$AC$16-$V1289)^2)))</f>
        <v/>
      </c>
      <c r="AM1289" s="140" t="str">
        <f t="array" ref="AM1289">IF(OR(AM$1=0, $A1289=""),"",SQRT((_xlfn.XLOOKUP(AM$1,$Z$2:$Z$16,$AA$2:$AA$16)-$T1289)^2+(_xlfn.XLOOKUP(AM$1,$Z$2:$Z$16,$AB$2:$AB$16)-$U1289)^2+(_xlfn.XLOOKUP(AM$1,$Z$2:$Z$16,$AC$2:$AC$16-$V1289)^2)))</f>
        <v/>
      </c>
      <c r="AN1289" s="140" t="str">
        <f t="array" ref="AN1289">IF(OR(AN$1=0, $A1289=""),"",SQRT((_xlfn.XLOOKUP(AN$1,$Z$2:$Z$16,$AA$2:$AA$16)-$T1289)^2+(_xlfn.XLOOKUP(AN$1,$Z$2:$Z$16,$AB$2:$AB$16)-$U1289)^2+(_xlfn.XLOOKUP(AN$1,$Z$2:$Z$16,$AC$2:$AC$16-$V1289)^2)))</f>
        <v/>
      </c>
      <c r="AO1289" s="140" t="str">
        <f t="array" ref="AO1289">IF(OR(AO$1=0, $A1289=""),"",SQRT((_xlfn.XLOOKUP(AO$1,$Z$2:$Z$16,$AA$2:$AA$16)-$T1289)^2+(_xlfn.XLOOKUP(AO$1,$Z$2:$Z$16,$AB$2:$AB$16)-$U1289)^2+(_xlfn.XLOOKUP(AO$1,$Z$2:$Z$16,$AC$2:$AC$16-$V1289)^2)))</f>
        <v/>
      </c>
      <c r="AP1289" s="141" t="str">
        <f t="array" ref="AP1289">IF(OR(AP$1=0, $A1289=""),"",SQRT((_xlfn.XLOOKUP(AP$1,$Z$2:$Z$16,$AA$2:$AA$16)-$T1289)^2+(_xlfn.XLOOKUP(AP$1,$Z$2:$Z$16,$AB$2:$AB$16)-$U1289)^2+(_xlfn.XLOOKUP(AP$1,$Z$2:$Z$16,$AC$2:$AC$16-$V1289)^2)))</f>
        <v/>
      </c>
      <c r="AQ1289" s="141" t="str">
        <f t="array" ref="AQ1289">IF(OR(AQ$1=0, $A1289=""),"",SQRT((_xlfn.XLOOKUP(AQ$1,$Z$2:$Z$16,$AA$2:$AA$16)-$T1289)^2+(_xlfn.XLOOKUP(AQ$1,$Z$2:$Z$16,$AB$2:$AB$16)-$U1289)^2+(_xlfn.XLOOKUP(AQ$1,$Z$2:$Z$16,$AC$2:$AC$16-$V1289)^2)))</f>
        <v/>
      </c>
      <c r="AR1289" s="141" t="str">
        <f t="array" ref="AR1289">IF(OR(AR$1=0, $A1289=""),"",SQRT((_xlfn.XLOOKUP(AR$1,$Z$2:$Z$16,$AA$2:$AA$16)-$T1289)^2+(_xlfn.XLOOKUP(AR$1,$Z$2:$Z$16,$AB$2:$AB$16)-$U1289)^2+(_xlfn.XLOOKUP(AR$1,$Z$2:$Z$16,$AC$2:$AC$16-$V1289)^2)))</f>
        <v/>
      </c>
      <c r="AS1289" s="141" t="str">
        <f t="array" ref="AS1289">IF(OR(AS$1=0, $A1289=""),"",SQRT((_xlfn.XLOOKUP(AS$1,$Z$2:$Z$16,$AA$2:$AA$16)-$T1289)^2+(_xlfn.XLOOKUP(AS$1,$Z$2:$Z$16,$AB$2:$AB$16)-$U1289)^2+(_xlfn.XLOOKUP(AS$1,$Z$2:$Z$16,$AC$2:$AC$16-$V1289)^2)))</f>
        <v/>
      </c>
      <c r="AT1289" s="141" t="str">
        <f t="array" ref="AT1289">IF(OR(AT$1=0, $A1289=""),"",SQRT((_xlfn.XLOOKUP(AT$1,$Z$2:$Z$16,$AA$2:$AA$16)-$T1289)^2+(_xlfn.XLOOKUP(AT$1,$Z$2:$Z$16,$AB$2:$AB$16)-$U1289)^2+(_xlfn.XLOOKUP(AT$1,$Z$2:$Z$16,$AC$2:$AC$16-$V1289)^2)))</f>
        <v/>
      </c>
      <c r="AU1289" s="141" t="str">
        <f t="array" ref="AU1289">IF(OR(AU$1=0, $A1289=""),"",SQRT((_xlfn.XLOOKUP(AU$1,$Z$2:$Z$16,$AA$2:$AA$16)-$T1289)^2+(_xlfn.XLOOKUP(AU$1,$Z$2:$Z$16,$AB$2:$AB$16)-$U1289)^2+(_xlfn.XLOOKUP(AU$1,$Z$2:$Z$16,$AC$2:$AC$16-$V1289)^2)))</f>
        <v/>
      </c>
      <c r="AV1289" s="142" t="str">
        <f t="array" ref="AV1289">IF(OR(AV$1=0, $A1289=""),"",SQRT((_xlfn.XLOOKUP(AV$1,$Z$2:$Z$16,$AA$2:$AA$16)-$T1289)^2+(_xlfn.XLOOKUP(AV$1,$Z$2:$Z$16,$AB$2:$AB$16)-$U1289)^2+(_xlfn.XLOOKUP(AV$1,$Z$2:$Z$16,$AC$2:$AC$16-$V1289)^2)))</f>
        <v/>
      </c>
      <c r="AW1289" s="124"/>
      <c r="AX1289" s="124"/>
      <c r="AY1289" s="125">
        <f t="shared" si="691"/>
        <v>0</v>
      </c>
      <c r="AZ1289" s="143">
        <f t="shared" si="692"/>
        <v>0</v>
      </c>
      <c r="BA1289" s="143">
        <f t="shared" si="693"/>
        <v>0</v>
      </c>
      <c r="BB1289" s="143">
        <f t="shared" si="694"/>
        <v>0</v>
      </c>
      <c r="BC1289" s="143">
        <f t="shared" si="695"/>
        <v>0</v>
      </c>
      <c r="BD1289" s="143">
        <f t="shared" si="696"/>
        <v>0</v>
      </c>
      <c r="BE1289" s="143">
        <f t="shared" si="697"/>
        <v>0</v>
      </c>
      <c r="BF1289" s="143">
        <f t="shared" si="698"/>
        <v>0</v>
      </c>
      <c r="BG1289" s="144">
        <f t="shared" si="699"/>
        <v>0</v>
      </c>
      <c r="BH1289" s="144">
        <f t="shared" si="700"/>
        <v>0</v>
      </c>
      <c r="BI1289" s="144">
        <f t="shared" si="701"/>
        <v>0</v>
      </c>
      <c r="BJ1289" s="144">
        <f t="shared" si="702"/>
        <v>0</v>
      </c>
      <c r="BK1289" s="144">
        <f t="shared" si="703"/>
        <v>0</v>
      </c>
      <c r="BL1289" s="144">
        <f t="shared" si="704"/>
        <v>0</v>
      </c>
      <c r="BM1289" s="145">
        <f t="shared" si="705"/>
        <v>0</v>
      </c>
      <c r="BN1289" s="124"/>
      <c r="BO1289" s="124"/>
      <c r="BP1289" s="124"/>
      <c r="BQ1289" s="124"/>
      <c r="BR1289" s="124"/>
      <c r="BS1289" s="124"/>
      <c r="BT1289" s="124"/>
      <c r="BU1289" s="124"/>
      <c r="BV1289" s="130"/>
      <c r="BW1289" s="130"/>
      <c r="BX1289" s="130"/>
      <c r="BY1289" s="130"/>
      <c r="BZ1289" s="130"/>
      <c r="CA1289" s="130"/>
      <c r="CB1289" s="130"/>
      <c r="CC1289" s="130"/>
      <c r="CD1289" s="130"/>
      <c r="CE1289" s="130"/>
      <c r="CF1289" s="130"/>
      <c r="CG1289" s="130"/>
      <c r="CH1289" s="130"/>
      <c r="CI1289" s="130"/>
      <c r="CJ1289" s="130"/>
      <c r="CM1289" s="159">
        <f t="shared" si="706"/>
        <v>0</v>
      </c>
      <c r="CN1289" s="160">
        <f t="shared" si="707"/>
        <v>0</v>
      </c>
      <c r="CO1289" s="160">
        <f t="shared" si="708"/>
        <v>0</v>
      </c>
      <c r="CP1289" s="160">
        <f t="shared" si="709"/>
        <v>0</v>
      </c>
      <c r="CQ1289" s="160">
        <f t="shared" si="710"/>
        <v>0</v>
      </c>
      <c r="CR1289" s="160" t="str">
        <f t="shared" si="711"/>
        <v/>
      </c>
      <c r="CS1289" s="160" t="str">
        <f t="shared" si="712"/>
        <v/>
      </c>
      <c r="CT1289" s="160" t="str">
        <f t="shared" si="713"/>
        <v/>
      </c>
      <c r="CU1289" s="162" t="str">
        <f t="shared" si="714"/>
        <v/>
      </c>
      <c r="CV1289" s="162" t="str">
        <f t="shared" si="715"/>
        <v/>
      </c>
      <c r="CW1289" s="162" t="str">
        <f t="shared" si="716"/>
        <v/>
      </c>
      <c r="CX1289" s="162" t="str">
        <f t="shared" si="717"/>
        <v/>
      </c>
      <c r="CY1289" s="162" t="str">
        <f t="shared" si="718"/>
        <v/>
      </c>
      <c r="CZ1289" s="162" t="str">
        <f t="shared" si="719"/>
        <v/>
      </c>
      <c r="DA1289" s="163" t="str">
        <f t="shared" si="720"/>
        <v/>
      </c>
    </row>
    <row r="1290" spans="1:105" ht="16.5" x14ac:dyDescent="0.3">
      <c r="A1290" s="135"/>
      <c r="B1290" s="136"/>
      <c r="C1290" s="136"/>
      <c r="D1290" s="137"/>
      <c r="E1290" s="176"/>
      <c r="F1290" s="182"/>
      <c r="G1290" s="183"/>
      <c r="H1290" s="183"/>
      <c r="I1290" s="183"/>
      <c r="J1290" s="183"/>
      <c r="K1290" s="183"/>
      <c r="L1290" s="183"/>
      <c r="M1290" s="186"/>
      <c r="N1290" s="182"/>
      <c r="O1290" s="184"/>
      <c r="P1290" s="178"/>
      <c r="Q1290" s="118">
        <f t="shared" si="689"/>
        <v>0</v>
      </c>
      <c r="R1290" s="3"/>
      <c r="S1290" s="3"/>
      <c r="T1290" s="4"/>
      <c r="U1290" s="4"/>
      <c r="V1290" s="99">
        <f t="shared" si="690"/>
        <v>0</v>
      </c>
      <c r="W1290" s="161"/>
      <c r="X1290" s="138"/>
      <c r="AH1290" s="158" t="str">
        <f t="array" ref="AH1290">IF(OR(AH$1=0, $A1290=""),"",SQRT((_xlfn.XLOOKUP(AH$1,$Z$2:$Z$16,$AA$2:$AA$16)-$T1290)^2+(_xlfn.XLOOKUP(AH$1,$Z$2:$Z$16,$AB$2:$AB$16)-$U1290)^2+(_xlfn.XLOOKUP(AH$1,$Z$2:$Z$16,$AC$2:$AC$16-$V1290)^2)))</f>
        <v/>
      </c>
      <c r="AI1290" s="140" t="str">
        <f t="array" ref="AI1290">IF(OR(AI$1=0, $A1290=""),"",SQRT((_xlfn.XLOOKUP(AI$1,$Z$2:$Z$16,$AA$2:$AA$16)-$T1290)^2+(_xlfn.XLOOKUP(AI$1,$Z$2:$Z$16,$AB$2:$AB$16)-$U1290)^2+(_xlfn.XLOOKUP(AI$1,$Z$2:$Z$16,$AC$2:$AC$16-$V1290)^2)))</f>
        <v/>
      </c>
      <c r="AJ1290" s="140" t="str">
        <f t="array" ref="AJ1290">IF(OR(AJ$1=0, $A1290=""),"",SQRT((_xlfn.XLOOKUP(AJ$1,$Z$2:$Z$16,$AA$2:$AA$16)-$T1290)^2+(_xlfn.XLOOKUP(AJ$1,$Z$2:$Z$16,$AB$2:$AB$16)-$U1290)^2+(_xlfn.XLOOKUP(AJ$1,$Z$2:$Z$16,$AC$2:$AC$16-$V1290)^2)))</f>
        <v/>
      </c>
      <c r="AK1290" s="140" t="str">
        <f t="array" ref="AK1290">IF(OR(AK$1=0, $A1290=""),"",SQRT((_xlfn.XLOOKUP(AK$1,$Z$2:$Z$16,$AA$2:$AA$16)-$T1290)^2+(_xlfn.XLOOKUP(AK$1,$Z$2:$Z$16,$AB$2:$AB$16)-$U1290)^2+(_xlfn.XLOOKUP(AK$1,$Z$2:$Z$16,$AC$2:$AC$16-$V1290)^2)))</f>
        <v/>
      </c>
      <c r="AL1290" s="140" t="str">
        <f t="array" ref="AL1290">IF(OR(AL$1=0, $A1290=""),"",SQRT((_xlfn.XLOOKUP(AL$1,$Z$2:$Z$16,$AA$2:$AA$16)-$T1290)^2+(_xlfn.XLOOKUP(AL$1,$Z$2:$Z$16,$AB$2:$AB$16)-$U1290)^2+(_xlfn.XLOOKUP(AL$1,$Z$2:$Z$16,$AC$2:$AC$16-$V1290)^2)))</f>
        <v/>
      </c>
      <c r="AM1290" s="140" t="str">
        <f t="array" ref="AM1290">IF(OR(AM$1=0, $A1290=""),"",SQRT((_xlfn.XLOOKUP(AM$1,$Z$2:$Z$16,$AA$2:$AA$16)-$T1290)^2+(_xlfn.XLOOKUP(AM$1,$Z$2:$Z$16,$AB$2:$AB$16)-$U1290)^2+(_xlfn.XLOOKUP(AM$1,$Z$2:$Z$16,$AC$2:$AC$16-$V1290)^2)))</f>
        <v/>
      </c>
      <c r="AN1290" s="140" t="str">
        <f t="array" ref="AN1290">IF(OR(AN$1=0, $A1290=""),"",SQRT((_xlfn.XLOOKUP(AN$1,$Z$2:$Z$16,$AA$2:$AA$16)-$T1290)^2+(_xlfn.XLOOKUP(AN$1,$Z$2:$Z$16,$AB$2:$AB$16)-$U1290)^2+(_xlfn.XLOOKUP(AN$1,$Z$2:$Z$16,$AC$2:$AC$16-$V1290)^2)))</f>
        <v/>
      </c>
      <c r="AO1290" s="140" t="str">
        <f t="array" ref="AO1290">IF(OR(AO$1=0, $A1290=""),"",SQRT((_xlfn.XLOOKUP(AO$1,$Z$2:$Z$16,$AA$2:$AA$16)-$T1290)^2+(_xlfn.XLOOKUP(AO$1,$Z$2:$Z$16,$AB$2:$AB$16)-$U1290)^2+(_xlfn.XLOOKUP(AO$1,$Z$2:$Z$16,$AC$2:$AC$16-$V1290)^2)))</f>
        <v/>
      </c>
      <c r="AP1290" s="141" t="str">
        <f t="array" ref="AP1290">IF(OR(AP$1=0, $A1290=""),"",SQRT((_xlfn.XLOOKUP(AP$1,$Z$2:$Z$16,$AA$2:$AA$16)-$T1290)^2+(_xlfn.XLOOKUP(AP$1,$Z$2:$Z$16,$AB$2:$AB$16)-$U1290)^2+(_xlfn.XLOOKUP(AP$1,$Z$2:$Z$16,$AC$2:$AC$16-$V1290)^2)))</f>
        <v/>
      </c>
      <c r="AQ1290" s="141" t="str">
        <f t="array" ref="AQ1290">IF(OR(AQ$1=0, $A1290=""),"",SQRT((_xlfn.XLOOKUP(AQ$1,$Z$2:$Z$16,$AA$2:$AA$16)-$T1290)^2+(_xlfn.XLOOKUP(AQ$1,$Z$2:$Z$16,$AB$2:$AB$16)-$U1290)^2+(_xlfn.XLOOKUP(AQ$1,$Z$2:$Z$16,$AC$2:$AC$16-$V1290)^2)))</f>
        <v/>
      </c>
      <c r="AR1290" s="141" t="str">
        <f t="array" ref="AR1290">IF(OR(AR$1=0, $A1290=""),"",SQRT((_xlfn.XLOOKUP(AR$1,$Z$2:$Z$16,$AA$2:$AA$16)-$T1290)^2+(_xlfn.XLOOKUP(AR$1,$Z$2:$Z$16,$AB$2:$AB$16)-$U1290)^2+(_xlfn.XLOOKUP(AR$1,$Z$2:$Z$16,$AC$2:$AC$16-$V1290)^2)))</f>
        <v/>
      </c>
      <c r="AS1290" s="141" t="str">
        <f t="array" ref="AS1290">IF(OR(AS$1=0, $A1290=""),"",SQRT((_xlfn.XLOOKUP(AS$1,$Z$2:$Z$16,$AA$2:$AA$16)-$T1290)^2+(_xlfn.XLOOKUP(AS$1,$Z$2:$Z$16,$AB$2:$AB$16)-$U1290)^2+(_xlfn.XLOOKUP(AS$1,$Z$2:$Z$16,$AC$2:$AC$16-$V1290)^2)))</f>
        <v/>
      </c>
      <c r="AT1290" s="141" t="str">
        <f t="array" ref="AT1290">IF(OR(AT$1=0, $A1290=""),"",SQRT((_xlfn.XLOOKUP(AT$1,$Z$2:$Z$16,$AA$2:$AA$16)-$T1290)^2+(_xlfn.XLOOKUP(AT$1,$Z$2:$Z$16,$AB$2:$AB$16)-$U1290)^2+(_xlfn.XLOOKUP(AT$1,$Z$2:$Z$16,$AC$2:$AC$16-$V1290)^2)))</f>
        <v/>
      </c>
      <c r="AU1290" s="141" t="str">
        <f t="array" ref="AU1290">IF(OR(AU$1=0, $A1290=""),"",SQRT((_xlfn.XLOOKUP(AU$1,$Z$2:$Z$16,$AA$2:$AA$16)-$T1290)^2+(_xlfn.XLOOKUP(AU$1,$Z$2:$Z$16,$AB$2:$AB$16)-$U1290)^2+(_xlfn.XLOOKUP(AU$1,$Z$2:$Z$16,$AC$2:$AC$16-$V1290)^2)))</f>
        <v/>
      </c>
      <c r="AV1290" s="142" t="str">
        <f t="array" ref="AV1290">IF(OR(AV$1=0, $A1290=""),"",SQRT((_xlfn.XLOOKUP(AV$1,$Z$2:$Z$16,$AA$2:$AA$16)-$T1290)^2+(_xlfn.XLOOKUP(AV$1,$Z$2:$Z$16,$AB$2:$AB$16)-$U1290)^2+(_xlfn.XLOOKUP(AV$1,$Z$2:$Z$16,$AC$2:$AC$16-$V1290)^2)))</f>
        <v/>
      </c>
      <c r="AW1290" s="124"/>
      <c r="AX1290" s="124"/>
      <c r="AY1290" s="125">
        <f t="shared" si="691"/>
        <v>0</v>
      </c>
      <c r="AZ1290" s="143">
        <f t="shared" si="692"/>
        <v>0</v>
      </c>
      <c r="BA1290" s="143">
        <f t="shared" si="693"/>
        <v>0</v>
      </c>
      <c r="BB1290" s="143">
        <f t="shared" si="694"/>
        <v>0</v>
      </c>
      <c r="BC1290" s="143">
        <f t="shared" si="695"/>
        <v>0</v>
      </c>
      <c r="BD1290" s="143">
        <f t="shared" si="696"/>
        <v>0</v>
      </c>
      <c r="BE1290" s="143">
        <f t="shared" si="697"/>
        <v>0</v>
      </c>
      <c r="BF1290" s="143">
        <f t="shared" si="698"/>
        <v>0</v>
      </c>
      <c r="BG1290" s="144">
        <f t="shared" si="699"/>
        <v>0</v>
      </c>
      <c r="BH1290" s="144">
        <f t="shared" si="700"/>
        <v>0</v>
      </c>
      <c r="BI1290" s="144">
        <f t="shared" si="701"/>
        <v>0</v>
      </c>
      <c r="BJ1290" s="144">
        <f t="shared" si="702"/>
        <v>0</v>
      </c>
      <c r="BK1290" s="144">
        <f t="shared" si="703"/>
        <v>0</v>
      </c>
      <c r="BL1290" s="144">
        <f t="shared" si="704"/>
        <v>0</v>
      </c>
      <c r="BM1290" s="145">
        <f t="shared" si="705"/>
        <v>0</v>
      </c>
      <c r="BN1290" s="124"/>
      <c r="BO1290" s="124"/>
      <c r="BP1290" s="124"/>
      <c r="BQ1290" s="124"/>
      <c r="BR1290" s="124"/>
      <c r="BS1290" s="124"/>
      <c r="BT1290" s="124"/>
      <c r="BU1290" s="124"/>
      <c r="BV1290" s="130"/>
      <c r="BW1290" s="130"/>
      <c r="BX1290" s="130"/>
      <c r="BY1290" s="130"/>
      <c r="BZ1290" s="130"/>
      <c r="CA1290" s="130"/>
      <c r="CB1290" s="130"/>
      <c r="CC1290" s="130"/>
      <c r="CD1290" s="130"/>
      <c r="CE1290" s="130"/>
      <c r="CF1290" s="130"/>
      <c r="CG1290" s="130"/>
      <c r="CH1290" s="130"/>
      <c r="CI1290" s="130"/>
      <c r="CJ1290" s="130"/>
      <c r="CM1290" s="159">
        <f t="shared" si="706"/>
        <v>0</v>
      </c>
      <c r="CN1290" s="160">
        <f t="shared" si="707"/>
        <v>0</v>
      </c>
      <c r="CO1290" s="160">
        <f t="shared" si="708"/>
        <v>0</v>
      </c>
      <c r="CP1290" s="160">
        <f t="shared" si="709"/>
        <v>0</v>
      </c>
      <c r="CQ1290" s="160">
        <f t="shared" si="710"/>
        <v>0</v>
      </c>
      <c r="CR1290" s="160" t="str">
        <f t="shared" si="711"/>
        <v/>
      </c>
      <c r="CS1290" s="160" t="str">
        <f t="shared" si="712"/>
        <v/>
      </c>
      <c r="CT1290" s="160" t="str">
        <f t="shared" si="713"/>
        <v/>
      </c>
      <c r="CU1290" s="162" t="str">
        <f t="shared" si="714"/>
        <v/>
      </c>
      <c r="CV1290" s="162" t="str">
        <f t="shared" si="715"/>
        <v/>
      </c>
      <c r="CW1290" s="162" t="str">
        <f t="shared" si="716"/>
        <v/>
      </c>
      <c r="CX1290" s="162" t="str">
        <f t="shared" si="717"/>
        <v/>
      </c>
      <c r="CY1290" s="162" t="str">
        <f t="shared" si="718"/>
        <v/>
      </c>
      <c r="CZ1290" s="162" t="str">
        <f t="shared" si="719"/>
        <v/>
      </c>
      <c r="DA1290" s="163" t="str">
        <f t="shared" si="720"/>
        <v/>
      </c>
    </row>
    <row r="1291" spans="1:105" ht="16.5" x14ac:dyDescent="0.3">
      <c r="A1291" s="135"/>
      <c r="B1291" s="136"/>
      <c r="C1291" s="136"/>
      <c r="D1291" s="137"/>
      <c r="E1291" s="176"/>
      <c r="F1291" s="182"/>
      <c r="G1291" s="183"/>
      <c r="H1291" s="183"/>
      <c r="I1291" s="183"/>
      <c r="J1291" s="183"/>
      <c r="K1291" s="183"/>
      <c r="L1291" s="183"/>
      <c r="M1291" s="186"/>
      <c r="N1291" s="182"/>
      <c r="O1291" s="184"/>
      <c r="P1291" s="178"/>
      <c r="Q1291" s="118">
        <f t="shared" si="689"/>
        <v>0</v>
      </c>
      <c r="R1291" s="3"/>
      <c r="S1291" s="3"/>
      <c r="T1291" s="4"/>
      <c r="U1291" s="4"/>
      <c r="V1291" s="99">
        <f t="shared" si="690"/>
        <v>0</v>
      </c>
      <c r="W1291" s="161"/>
      <c r="X1291" s="138"/>
      <c r="AH1291" s="158" t="str">
        <f t="array" ref="AH1291">IF(OR(AH$1=0, $A1291=""),"",SQRT((_xlfn.XLOOKUP(AH$1,$Z$2:$Z$16,$AA$2:$AA$16)-$T1291)^2+(_xlfn.XLOOKUP(AH$1,$Z$2:$Z$16,$AB$2:$AB$16)-$U1291)^2+(_xlfn.XLOOKUP(AH$1,$Z$2:$Z$16,$AC$2:$AC$16-$V1291)^2)))</f>
        <v/>
      </c>
      <c r="AI1291" s="140" t="str">
        <f t="array" ref="AI1291">IF(OR(AI$1=0, $A1291=""),"",SQRT((_xlfn.XLOOKUP(AI$1,$Z$2:$Z$16,$AA$2:$AA$16)-$T1291)^2+(_xlfn.XLOOKUP(AI$1,$Z$2:$Z$16,$AB$2:$AB$16)-$U1291)^2+(_xlfn.XLOOKUP(AI$1,$Z$2:$Z$16,$AC$2:$AC$16-$V1291)^2)))</f>
        <v/>
      </c>
      <c r="AJ1291" s="140" t="str">
        <f t="array" ref="AJ1291">IF(OR(AJ$1=0, $A1291=""),"",SQRT((_xlfn.XLOOKUP(AJ$1,$Z$2:$Z$16,$AA$2:$AA$16)-$T1291)^2+(_xlfn.XLOOKUP(AJ$1,$Z$2:$Z$16,$AB$2:$AB$16)-$U1291)^2+(_xlfn.XLOOKUP(AJ$1,$Z$2:$Z$16,$AC$2:$AC$16-$V1291)^2)))</f>
        <v/>
      </c>
      <c r="AK1291" s="140" t="str">
        <f t="array" ref="AK1291">IF(OR(AK$1=0, $A1291=""),"",SQRT((_xlfn.XLOOKUP(AK$1,$Z$2:$Z$16,$AA$2:$AA$16)-$T1291)^2+(_xlfn.XLOOKUP(AK$1,$Z$2:$Z$16,$AB$2:$AB$16)-$U1291)^2+(_xlfn.XLOOKUP(AK$1,$Z$2:$Z$16,$AC$2:$AC$16-$V1291)^2)))</f>
        <v/>
      </c>
      <c r="AL1291" s="140" t="str">
        <f t="array" ref="AL1291">IF(OR(AL$1=0, $A1291=""),"",SQRT((_xlfn.XLOOKUP(AL$1,$Z$2:$Z$16,$AA$2:$AA$16)-$T1291)^2+(_xlfn.XLOOKUP(AL$1,$Z$2:$Z$16,$AB$2:$AB$16)-$U1291)^2+(_xlfn.XLOOKUP(AL$1,$Z$2:$Z$16,$AC$2:$AC$16-$V1291)^2)))</f>
        <v/>
      </c>
      <c r="AM1291" s="140" t="str">
        <f t="array" ref="AM1291">IF(OR(AM$1=0, $A1291=""),"",SQRT((_xlfn.XLOOKUP(AM$1,$Z$2:$Z$16,$AA$2:$AA$16)-$T1291)^2+(_xlfn.XLOOKUP(AM$1,$Z$2:$Z$16,$AB$2:$AB$16)-$U1291)^2+(_xlfn.XLOOKUP(AM$1,$Z$2:$Z$16,$AC$2:$AC$16-$V1291)^2)))</f>
        <v/>
      </c>
      <c r="AN1291" s="140" t="str">
        <f t="array" ref="AN1291">IF(OR(AN$1=0, $A1291=""),"",SQRT((_xlfn.XLOOKUP(AN$1,$Z$2:$Z$16,$AA$2:$AA$16)-$T1291)^2+(_xlfn.XLOOKUP(AN$1,$Z$2:$Z$16,$AB$2:$AB$16)-$U1291)^2+(_xlfn.XLOOKUP(AN$1,$Z$2:$Z$16,$AC$2:$AC$16-$V1291)^2)))</f>
        <v/>
      </c>
      <c r="AO1291" s="140" t="str">
        <f t="array" ref="AO1291">IF(OR(AO$1=0, $A1291=""),"",SQRT((_xlfn.XLOOKUP(AO$1,$Z$2:$Z$16,$AA$2:$AA$16)-$T1291)^2+(_xlfn.XLOOKUP(AO$1,$Z$2:$Z$16,$AB$2:$AB$16)-$U1291)^2+(_xlfn.XLOOKUP(AO$1,$Z$2:$Z$16,$AC$2:$AC$16-$V1291)^2)))</f>
        <v/>
      </c>
      <c r="AP1291" s="141" t="str">
        <f t="array" ref="AP1291">IF(OR(AP$1=0, $A1291=""),"",SQRT((_xlfn.XLOOKUP(AP$1,$Z$2:$Z$16,$AA$2:$AA$16)-$T1291)^2+(_xlfn.XLOOKUP(AP$1,$Z$2:$Z$16,$AB$2:$AB$16)-$U1291)^2+(_xlfn.XLOOKUP(AP$1,$Z$2:$Z$16,$AC$2:$AC$16-$V1291)^2)))</f>
        <v/>
      </c>
      <c r="AQ1291" s="141" t="str">
        <f t="array" ref="AQ1291">IF(OR(AQ$1=0, $A1291=""),"",SQRT((_xlfn.XLOOKUP(AQ$1,$Z$2:$Z$16,$AA$2:$AA$16)-$T1291)^2+(_xlfn.XLOOKUP(AQ$1,$Z$2:$Z$16,$AB$2:$AB$16)-$U1291)^2+(_xlfn.XLOOKUP(AQ$1,$Z$2:$Z$16,$AC$2:$AC$16-$V1291)^2)))</f>
        <v/>
      </c>
      <c r="AR1291" s="141" t="str">
        <f t="array" ref="AR1291">IF(OR(AR$1=0, $A1291=""),"",SQRT((_xlfn.XLOOKUP(AR$1,$Z$2:$Z$16,$AA$2:$AA$16)-$T1291)^2+(_xlfn.XLOOKUP(AR$1,$Z$2:$Z$16,$AB$2:$AB$16)-$U1291)^2+(_xlfn.XLOOKUP(AR$1,$Z$2:$Z$16,$AC$2:$AC$16-$V1291)^2)))</f>
        <v/>
      </c>
      <c r="AS1291" s="141" t="str">
        <f t="array" ref="AS1291">IF(OR(AS$1=0, $A1291=""),"",SQRT((_xlfn.XLOOKUP(AS$1,$Z$2:$Z$16,$AA$2:$AA$16)-$T1291)^2+(_xlfn.XLOOKUP(AS$1,$Z$2:$Z$16,$AB$2:$AB$16)-$U1291)^2+(_xlfn.XLOOKUP(AS$1,$Z$2:$Z$16,$AC$2:$AC$16-$V1291)^2)))</f>
        <v/>
      </c>
      <c r="AT1291" s="141" t="str">
        <f t="array" ref="AT1291">IF(OR(AT$1=0, $A1291=""),"",SQRT((_xlfn.XLOOKUP(AT$1,$Z$2:$Z$16,$AA$2:$AA$16)-$T1291)^2+(_xlfn.XLOOKUP(AT$1,$Z$2:$Z$16,$AB$2:$AB$16)-$U1291)^2+(_xlfn.XLOOKUP(AT$1,$Z$2:$Z$16,$AC$2:$AC$16-$V1291)^2)))</f>
        <v/>
      </c>
      <c r="AU1291" s="141" t="str">
        <f t="array" ref="AU1291">IF(OR(AU$1=0, $A1291=""),"",SQRT((_xlfn.XLOOKUP(AU$1,$Z$2:$Z$16,$AA$2:$AA$16)-$T1291)^2+(_xlfn.XLOOKUP(AU$1,$Z$2:$Z$16,$AB$2:$AB$16)-$U1291)^2+(_xlfn.XLOOKUP(AU$1,$Z$2:$Z$16,$AC$2:$AC$16-$V1291)^2)))</f>
        <v/>
      </c>
      <c r="AV1291" s="142" t="str">
        <f t="array" ref="AV1291">IF(OR(AV$1=0, $A1291=""),"",SQRT((_xlfn.XLOOKUP(AV$1,$Z$2:$Z$16,$AA$2:$AA$16)-$T1291)^2+(_xlfn.XLOOKUP(AV$1,$Z$2:$Z$16,$AB$2:$AB$16)-$U1291)^2+(_xlfn.XLOOKUP(AV$1,$Z$2:$Z$16,$AC$2:$AC$16-$V1291)^2)))</f>
        <v/>
      </c>
      <c r="AW1291" s="124"/>
      <c r="AX1291" s="124"/>
      <c r="AY1291" s="125">
        <f t="shared" si="691"/>
        <v>0</v>
      </c>
      <c r="AZ1291" s="143">
        <f t="shared" si="692"/>
        <v>0</v>
      </c>
      <c r="BA1291" s="143">
        <f t="shared" si="693"/>
        <v>0</v>
      </c>
      <c r="BB1291" s="143">
        <f t="shared" si="694"/>
        <v>0</v>
      </c>
      <c r="BC1291" s="143">
        <f t="shared" si="695"/>
        <v>0</v>
      </c>
      <c r="BD1291" s="143">
        <f t="shared" si="696"/>
        <v>0</v>
      </c>
      <c r="BE1291" s="143">
        <f t="shared" si="697"/>
        <v>0</v>
      </c>
      <c r="BF1291" s="143">
        <f t="shared" si="698"/>
        <v>0</v>
      </c>
      <c r="BG1291" s="144">
        <f t="shared" si="699"/>
        <v>0</v>
      </c>
      <c r="BH1291" s="144">
        <f t="shared" si="700"/>
        <v>0</v>
      </c>
      <c r="BI1291" s="144">
        <f t="shared" si="701"/>
        <v>0</v>
      </c>
      <c r="BJ1291" s="144">
        <f t="shared" si="702"/>
        <v>0</v>
      </c>
      <c r="BK1291" s="144">
        <f t="shared" si="703"/>
        <v>0</v>
      </c>
      <c r="BL1291" s="144">
        <f t="shared" si="704"/>
        <v>0</v>
      </c>
      <c r="BM1291" s="145">
        <f t="shared" si="705"/>
        <v>0</v>
      </c>
      <c r="BN1291" s="124"/>
      <c r="BO1291" s="124"/>
      <c r="BP1291" s="124"/>
      <c r="BQ1291" s="124"/>
      <c r="BR1291" s="124"/>
      <c r="BS1291" s="124"/>
      <c r="BT1291" s="124"/>
      <c r="BU1291" s="124"/>
      <c r="BV1291" s="130"/>
      <c r="BW1291" s="130"/>
      <c r="BX1291" s="130"/>
      <c r="BY1291" s="130"/>
      <c r="BZ1291" s="130"/>
      <c r="CA1291" s="130"/>
      <c r="CB1291" s="130"/>
      <c r="CC1291" s="130"/>
      <c r="CD1291" s="130"/>
      <c r="CE1291" s="130"/>
      <c r="CF1291" s="130"/>
      <c r="CG1291" s="130"/>
      <c r="CH1291" s="130"/>
      <c r="CI1291" s="130"/>
      <c r="CJ1291" s="130"/>
      <c r="CM1291" s="159">
        <f t="shared" si="706"/>
        <v>0</v>
      </c>
      <c r="CN1291" s="160">
        <f t="shared" si="707"/>
        <v>0</v>
      </c>
      <c r="CO1291" s="160">
        <f t="shared" si="708"/>
        <v>0</v>
      </c>
      <c r="CP1291" s="160">
        <f t="shared" si="709"/>
        <v>0</v>
      </c>
      <c r="CQ1291" s="160">
        <f t="shared" si="710"/>
        <v>0</v>
      </c>
      <c r="CR1291" s="160" t="str">
        <f t="shared" si="711"/>
        <v/>
      </c>
      <c r="CS1291" s="160" t="str">
        <f t="shared" si="712"/>
        <v/>
      </c>
      <c r="CT1291" s="160" t="str">
        <f t="shared" si="713"/>
        <v/>
      </c>
      <c r="CU1291" s="162" t="str">
        <f t="shared" si="714"/>
        <v/>
      </c>
      <c r="CV1291" s="162" t="str">
        <f t="shared" si="715"/>
        <v/>
      </c>
      <c r="CW1291" s="162" t="str">
        <f t="shared" si="716"/>
        <v/>
      </c>
      <c r="CX1291" s="162" t="str">
        <f t="shared" si="717"/>
        <v/>
      </c>
      <c r="CY1291" s="162" t="str">
        <f t="shared" si="718"/>
        <v/>
      </c>
      <c r="CZ1291" s="162" t="str">
        <f t="shared" si="719"/>
        <v/>
      </c>
      <c r="DA1291" s="163" t="str">
        <f t="shared" si="720"/>
        <v/>
      </c>
    </row>
    <row r="1292" spans="1:105" ht="16.5" x14ac:dyDescent="0.3">
      <c r="A1292" s="135"/>
      <c r="B1292" s="136"/>
      <c r="C1292" s="136"/>
      <c r="D1292" s="137"/>
      <c r="E1292" s="176"/>
      <c r="F1292" s="182"/>
      <c r="G1292" s="183"/>
      <c r="H1292" s="183"/>
      <c r="I1292" s="183"/>
      <c r="J1292" s="183"/>
      <c r="K1292" s="183"/>
      <c r="L1292" s="183"/>
      <c r="M1292" s="186"/>
      <c r="N1292" s="182"/>
      <c r="O1292" s="184"/>
      <c r="P1292" s="178"/>
      <c r="Q1292" s="118">
        <f t="shared" si="689"/>
        <v>0</v>
      </c>
      <c r="R1292" s="3"/>
      <c r="S1292" s="3"/>
      <c r="T1292" s="4"/>
      <c r="U1292" s="4"/>
      <c r="V1292" s="99">
        <f t="shared" si="690"/>
        <v>0</v>
      </c>
      <c r="W1292" s="161"/>
      <c r="X1292" s="138"/>
      <c r="AH1292" s="158" t="str">
        <f t="array" ref="AH1292">IF(OR(AH$1=0, $A1292=""),"",SQRT((_xlfn.XLOOKUP(AH$1,$Z$2:$Z$16,$AA$2:$AA$16)-$T1292)^2+(_xlfn.XLOOKUP(AH$1,$Z$2:$Z$16,$AB$2:$AB$16)-$U1292)^2+(_xlfn.XLOOKUP(AH$1,$Z$2:$Z$16,$AC$2:$AC$16-$V1292)^2)))</f>
        <v/>
      </c>
      <c r="AI1292" s="140" t="str">
        <f t="array" ref="AI1292">IF(OR(AI$1=0, $A1292=""),"",SQRT((_xlfn.XLOOKUP(AI$1,$Z$2:$Z$16,$AA$2:$AA$16)-$T1292)^2+(_xlfn.XLOOKUP(AI$1,$Z$2:$Z$16,$AB$2:$AB$16)-$U1292)^2+(_xlfn.XLOOKUP(AI$1,$Z$2:$Z$16,$AC$2:$AC$16-$V1292)^2)))</f>
        <v/>
      </c>
      <c r="AJ1292" s="140" t="str">
        <f t="array" ref="AJ1292">IF(OR(AJ$1=0, $A1292=""),"",SQRT((_xlfn.XLOOKUP(AJ$1,$Z$2:$Z$16,$AA$2:$AA$16)-$T1292)^2+(_xlfn.XLOOKUP(AJ$1,$Z$2:$Z$16,$AB$2:$AB$16)-$U1292)^2+(_xlfn.XLOOKUP(AJ$1,$Z$2:$Z$16,$AC$2:$AC$16-$V1292)^2)))</f>
        <v/>
      </c>
      <c r="AK1292" s="140" t="str">
        <f t="array" ref="AK1292">IF(OR(AK$1=0, $A1292=""),"",SQRT((_xlfn.XLOOKUP(AK$1,$Z$2:$Z$16,$AA$2:$AA$16)-$T1292)^2+(_xlfn.XLOOKUP(AK$1,$Z$2:$Z$16,$AB$2:$AB$16)-$U1292)^2+(_xlfn.XLOOKUP(AK$1,$Z$2:$Z$16,$AC$2:$AC$16-$V1292)^2)))</f>
        <v/>
      </c>
      <c r="AL1292" s="140" t="str">
        <f t="array" ref="AL1292">IF(OR(AL$1=0, $A1292=""),"",SQRT((_xlfn.XLOOKUP(AL$1,$Z$2:$Z$16,$AA$2:$AA$16)-$T1292)^2+(_xlfn.XLOOKUP(AL$1,$Z$2:$Z$16,$AB$2:$AB$16)-$U1292)^2+(_xlfn.XLOOKUP(AL$1,$Z$2:$Z$16,$AC$2:$AC$16-$V1292)^2)))</f>
        <v/>
      </c>
      <c r="AM1292" s="140" t="str">
        <f t="array" ref="AM1292">IF(OR(AM$1=0, $A1292=""),"",SQRT((_xlfn.XLOOKUP(AM$1,$Z$2:$Z$16,$AA$2:$AA$16)-$T1292)^2+(_xlfn.XLOOKUP(AM$1,$Z$2:$Z$16,$AB$2:$AB$16)-$U1292)^2+(_xlfn.XLOOKUP(AM$1,$Z$2:$Z$16,$AC$2:$AC$16-$V1292)^2)))</f>
        <v/>
      </c>
      <c r="AN1292" s="140" t="str">
        <f t="array" ref="AN1292">IF(OR(AN$1=0, $A1292=""),"",SQRT((_xlfn.XLOOKUP(AN$1,$Z$2:$Z$16,$AA$2:$AA$16)-$T1292)^2+(_xlfn.XLOOKUP(AN$1,$Z$2:$Z$16,$AB$2:$AB$16)-$U1292)^2+(_xlfn.XLOOKUP(AN$1,$Z$2:$Z$16,$AC$2:$AC$16-$V1292)^2)))</f>
        <v/>
      </c>
      <c r="AO1292" s="140" t="str">
        <f t="array" ref="AO1292">IF(OR(AO$1=0, $A1292=""),"",SQRT((_xlfn.XLOOKUP(AO$1,$Z$2:$Z$16,$AA$2:$AA$16)-$T1292)^2+(_xlfn.XLOOKUP(AO$1,$Z$2:$Z$16,$AB$2:$AB$16)-$U1292)^2+(_xlfn.XLOOKUP(AO$1,$Z$2:$Z$16,$AC$2:$AC$16-$V1292)^2)))</f>
        <v/>
      </c>
      <c r="AP1292" s="141" t="str">
        <f t="array" ref="AP1292">IF(OR(AP$1=0, $A1292=""),"",SQRT((_xlfn.XLOOKUP(AP$1,$Z$2:$Z$16,$AA$2:$AA$16)-$T1292)^2+(_xlfn.XLOOKUP(AP$1,$Z$2:$Z$16,$AB$2:$AB$16)-$U1292)^2+(_xlfn.XLOOKUP(AP$1,$Z$2:$Z$16,$AC$2:$AC$16-$V1292)^2)))</f>
        <v/>
      </c>
      <c r="AQ1292" s="141" t="str">
        <f t="array" ref="AQ1292">IF(OR(AQ$1=0, $A1292=""),"",SQRT((_xlfn.XLOOKUP(AQ$1,$Z$2:$Z$16,$AA$2:$AA$16)-$T1292)^2+(_xlfn.XLOOKUP(AQ$1,$Z$2:$Z$16,$AB$2:$AB$16)-$U1292)^2+(_xlfn.XLOOKUP(AQ$1,$Z$2:$Z$16,$AC$2:$AC$16-$V1292)^2)))</f>
        <v/>
      </c>
      <c r="AR1292" s="141" t="str">
        <f t="array" ref="AR1292">IF(OR(AR$1=0, $A1292=""),"",SQRT((_xlfn.XLOOKUP(AR$1,$Z$2:$Z$16,$AA$2:$AA$16)-$T1292)^2+(_xlfn.XLOOKUP(AR$1,$Z$2:$Z$16,$AB$2:$AB$16)-$U1292)^2+(_xlfn.XLOOKUP(AR$1,$Z$2:$Z$16,$AC$2:$AC$16-$V1292)^2)))</f>
        <v/>
      </c>
      <c r="AS1292" s="141" t="str">
        <f t="array" ref="AS1292">IF(OR(AS$1=0, $A1292=""),"",SQRT((_xlfn.XLOOKUP(AS$1,$Z$2:$Z$16,$AA$2:$AA$16)-$T1292)^2+(_xlfn.XLOOKUP(AS$1,$Z$2:$Z$16,$AB$2:$AB$16)-$U1292)^2+(_xlfn.XLOOKUP(AS$1,$Z$2:$Z$16,$AC$2:$AC$16-$V1292)^2)))</f>
        <v/>
      </c>
      <c r="AT1292" s="141" t="str">
        <f t="array" ref="AT1292">IF(OR(AT$1=0, $A1292=""),"",SQRT((_xlfn.XLOOKUP(AT$1,$Z$2:$Z$16,$AA$2:$AA$16)-$T1292)^2+(_xlfn.XLOOKUP(AT$1,$Z$2:$Z$16,$AB$2:$AB$16)-$U1292)^2+(_xlfn.XLOOKUP(AT$1,$Z$2:$Z$16,$AC$2:$AC$16-$V1292)^2)))</f>
        <v/>
      </c>
      <c r="AU1292" s="141" t="str">
        <f t="array" ref="AU1292">IF(OR(AU$1=0, $A1292=""),"",SQRT((_xlfn.XLOOKUP(AU$1,$Z$2:$Z$16,$AA$2:$AA$16)-$T1292)^2+(_xlfn.XLOOKUP(AU$1,$Z$2:$Z$16,$AB$2:$AB$16)-$U1292)^2+(_xlfn.XLOOKUP(AU$1,$Z$2:$Z$16,$AC$2:$AC$16-$V1292)^2)))</f>
        <v/>
      </c>
      <c r="AV1292" s="142" t="str">
        <f t="array" ref="AV1292">IF(OR(AV$1=0, $A1292=""),"",SQRT((_xlfn.XLOOKUP(AV$1,$Z$2:$Z$16,$AA$2:$AA$16)-$T1292)^2+(_xlfn.XLOOKUP(AV$1,$Z$2:$Z$16,$AB$2:$AB$16)-$U1292)^2+(_xlfn.XLOOKUP(AV$1,$Z$2:$Z$16,$AC$2:$AC$16-$V1292)^2)))</f>
        <v/>
      </c>
      <c r="AW1292" s="124"/>
      <c r="AX1292" s="124"/>
      <c r="AY1292" s="125">
        <f t="shared" si="691"/>
        <v>0</v>
      </c>
      <c r="AZ1292" s="143">
        <f t="shared" si="692"/>
        <v>0</v>
      </c>
      <c r="BA1292" s="143">
        <f t="shared" si="693"/>
        <v>0</v>
      </c>
      <c r="BB1292" s="143">
        <f t="shared" si="694"/>
        <v>0</v>
      </c>
      <c r="BC1292" s="143">
        <f t="shared" si="695"/>
        <v>0</v>
      </c>
      <c r="BD1292" s="143">
        <f t="shared" si="696"/>
        <v>0</v>
      </c>
      <c r="BE1292" s="143">
        <f t="shared" si="697"/>
        <v>0</v>
      </c>
      <c r="BF1292" s="143">
        <f t="shared" si="698"/>
        <v>0</v>
      </c>
      <c r="BG1292" s="144">
        <f t="shared" si="699"/>
        <v>0</v>
      </c>
      <c r="BH1292" s="144">
        <f t="shared" si="700"/>
        <v>0</v>
      </c>
      <c r="BI1292" s="144">
        <f t="shared" si="701"/>
        <v>0</v>
      </c>
      <c r="BJ1292" s="144">
        <f t="shared" si="702"/>
        <v>0</v>
      </c>
      <c r="BK1292" s="144">
        <f t="shared" si="703"/>
        <v>0</v>
      </c>
      <c r="BL1292" s="144">
        <f t="shared" si="704"/>
        <v>0</v>
      </c>
      <c r="BM1292" s="145">
        <f t="shared" si="705"/>
        <v>0</v>
      </c>
      <c r="BN1292" s="124"/>
      <c r="BO1292" s="124"/>
      <c r="BP1292" s="124"/>
      <c r="BQ1292" s="124"/>
      <c r="BR1292" s="124"/>
      <c r="BS1292" s="124"/>
      <c r="BT1292" s="124"/>
      <c r="BU1292" s="124"/>
      <c r="BV1292" s="130"/>
      <c r="BW1292" s="130"/>
      <c r="BX1292" s="130"/>
      <c r="BY1292" s="130"/>
      <c r="BZ1292" s="130"/>
      <c r="CA1292" s="130"/>
      <c r="CB1292" s="130"/>
      <c r="CC1292" s="130"/>
      <c r="CD1292" s="130"/>
      <c r="CE1292" s="130"/>
      <c r="CF1292" s="130"/>
      <c r="CG1292" s="130"/>
      <c r="CH1292" s="130"/>
      <c r="CI1292" s="130"/>
      <c r="CJ1292" s="130"/>
      <c r="CM1292" s="159">
        <f t="shared" si="706"/>
        <v>0</v>
      </c>
      <c r="CN1292" s="160">
        <f t="shared" si="707"/>
        <v>0</v>
      </c>
      <c r="CO1292" s="160">
        <f t="shared" si="708"/>
        <v>0</v>
      </c>
      <c r="CP1292" s="160">
        <f t="shared" si="709"/>
        <v>0</v>
      </c>
      <c r="CQ1292" s="160">
        <f t="shared" si="710"/>
        <v>0</v>
      </c>
      <c r="CR1292" s="160" t="str">
        <f t="shared" si="711"/>
        <v/>
      </c>
      <c r="CS1292" s="160" t="str">
        <f t="shared" si="712"/>
        <v/>
      </c>
      <c r="CT1292" s="160" t="str">
        <f t="shared" si="713"/>
        <v/>
      </c>
      <c r="CU1292" s="162" t="str">
        <f t="shared" si="714"/>
        <v/>
      </c>
      <c r="CV1292" s="162" t="str">
        <f t="shared" si="715"/>
        <v/>
      </c>
      <c r="CW1292" s="162" t="str">
        <f t="shared" si="716"/>
        <v/>
      </c>
      <c r="CX1292" s="162" t="str">
        <f t="shared" si="717"/>
        <v/>
      </c>
      <c r="CY1292" s="162" t="str">
        <f t="shared" si="718"/>
        <v/>
      </c>
      <c r="CZ1292" s="162" t="str">
        <f t="shared" si="719"/>
        <v/>
      </c>
      <c r="DA1292" s="163" t="str">
        <f t="shared" si="720"/>
        <v/>
      </c>
    </row>
    <row r="1293" spans="1:105" ht="16.5" x14ac:dyDescent="0.3">
      <c r="A1293" s="135"/>
      <c r="B1293" s="136"/>
      <c r="C1293" s="136"/>
      <c r="D1293" s="137"/>
      <c r="E1293" s="176"/>
      <c r="F1293" s="182"/>
      <c r="G1293" s="183"/>
      <c r="H1293" s="183"/>
      <c r="I1293" s="183"/>
      <c r="J1293" s="183"/>
      <c r="K1293" s="183"/>
      <c r="L1293" s="183"/>
      <c r="M1293" s="186"/>
      <c r="N1293" s="182"/>
      <c r="O1293" s="184"/>
      <c r="P1293" s="178"/>
      <c r="Q1293" s="118">
        <f t="shared" si="689"/>
        <v>0</v>
      </c>
      <c r="R1293" s="3"/>
      <c r="S1293" s="3"/>
      <c r="T1293" s="4"/>
      <c r="U1293" s="4"/>
      <c r="V1293" s="99">
        <f t="shared" si="690"/>
        <v>0</v>
      </c>
      <c r="W1293" s="161"/>
      <c r="X1293" s="138"/>
      <c r="AH1293" s="158" t="str">
        <f t="array" ref="AH1293">IF(OR(AH$1=0, $A1293=""),"",SQRT((_xlfn.XLOOKUP(AH$1,$Z$2:$Z$16,$AA$2:$AA$16)-$T1293)^2+(_xlfn.XLOOKUP(AH$1,$Z$2:$Z$16,$AB$2:$AB$16)-$U1293)^2+(_xlfn.XLOOKUP(AH$1,$Z$2:$Z$16,$AC$2:$AC$16-$V1293)^2)))</f>
        <v/>
      </c>
      <c r="AI1293" s="140" t="str">
        <f t="array" ref="AI1293">IF(OR(AI$1=0, $A1293=""),"",SQRT((_xlfn.XLOOKUP(AI$1,$Z$2:$Z$16,$AA$2:$AA$16)-$T1293)^2+(_xlfn.XLOOKUP(AI$1,$Z$2:$Z$16,$AB$2:$AB$16)-$U1293)^2+(_xlfn.XLOOKUP(AI$1,$Z$2:$Z$16,$AC$2:$AC$16-$V1293)^2)))</f>
        <v/>
      </c>
      <c r="AJ1293" s="140" t="str">
        <f t="array" ref="AJ1293">IF(OR(AJ$1=0, $A1293=""),"",SQRT((_xlfn.XLOOKUP(AJ$1,$Z$2:$Z$16,$AA$2:$AA$16)-$T1293)^2+(_xlfn.XLOOKUP(AJ$1,$Z$2:$Z$16,$AB$2:$AB$16)-$U1293)^2+(_xlfn.XLOOKUP(AJ$1,$Z$2:$Z$16,$AC$2:$AC$16-$V1293)^2)))</f>
        <v/>
      </c>
      <c r="AK1293" s="140" t="str">
        <f t="array" ref="AK1293">IF(OR(AK$1=0, $A1293=""),"",SQRT((_xlfn.XLOOKUP(AK$1,$Z$2:$Z$16,$AA$2:$AA$16)-$T1293)^2+(_xlfn.XLOOKUP(AK$1,$Z$2:$Z$16,$AB$2:$AB$16)-$U1293)^2+(_xlfn.XLOOKUP(AK$1,$Z$2:$Z$16,$AC$2:$AC$16-$V1293)^2)))</f>
        <v/>
      </c>
      <c r="AL1293" s="140" t="str">
        <f t="array" ref="AL1293">IF(OR(AL$1=0, $A1293=""),"",SQRT((_xlfn.XLOOKUP(AL$1,$Z$2:$Z$16,$AA$2:$AA$16)-$T1293)^2+(_xlfn.XLOOKUP(AL$1,$Z$2:$Z$16,$AB$2:$AB$16)-$U1293)^2+(_xlfn.XLOOKUP(AL$1,$Z$2:$Z$16,$AC$2:$AC$16-$V1293)^2)))</f>
        <v/>
      </c>
      <c r="AM1293" s="140" t="str">
        <f t="array" ref="AM1293">IF(OR(AM$1=0, $A1293=""),"",SQRT((_xlfn.XLOOKUP(AM$1,$Z$2:$Z$16,$AA$2:$AA$16)-$T1293)^2+(_xlfn.XLOOKUP(AM$1,$Z$2:$Z$16,$AB$2:$AB$16)-$U1293)^2+(_xlfn.XLOOKUP(AM$1,$Z$2:$Z$16,$AC$2:$AC$16-$V1293)^2)))</f>
        <v/>
      </c>
      <c r="AN1293" s="140" t="str">
        <f t="array" ref="AN1293">IF(OR(AN$1=0, $A1293=""),"",SQRT((_xlfn.XLOOKUP(AN$1,$Z$2:$Z$16,$AA$2:$AA$16)-$T1293)^2+(_xlfn.XLOOKUP(AN$1,$Z$2:$Z$16,$AB$2:$AB$16)-$U1293)^2+(_xlfn.XLOOKUP(AN$1,$Z$2:$Z$16,$AC$2:$AC$16-$V1293)^2)))</f>
        <v/>
      </c>
      <c r="AO1293" s="140" t="str">
        <f t="array" ref="AO1293">IF(OR(AO$1=0, $A1293=""),"",SQRT((_xlfn.XLOOKUP(AO$1,$Z$2:$Z$16,$AA$2:$AA$16)-$T1293)^2+(_xlfn.XLOOKUP(AO$1,$Z$2:$Z$16,$AB$2:$AB$16)-$U1293)^2+(_xlfn.XLOOKUP(AO$1,$Z$2:$Z$16,$AC$2:$AC$16-$V1293)^2)))</f>
        <v/>
      </c>
      <c r="AP1293" s="141" t="str">
        <f t="array" ref="AP1293">IF(OR(AP$1=0, $A1293=""),"",SQRT((_xlfn.XLOOKUP(AP$1,$Z$2:$Z$16,$AA$2:$AA$16)-$T1293)^2+(_xlfn.XLOOKUP(AP$1,$Z$2:$Z$16,$AB$2:$AB$16)-$U1293)^2+(_xlfn.XLOOKUP(AP$1,$Z$2:$Z$16,$AC$2:$AC$16-$V1293)^2)))</f>
        <v/>
      </c>
      <c r="AQ1293" s="141" t="str">
        <f t="array" ref="AQ1293">IF(OR(AQ$1=0, $A1293=""),"",SQRT((_xlfn.XLOOKUP(AQ$1,$Z$2:$Z$16,$AA$2:$AA$16)-$T1293)^2+(_xlfn.XLOOKUP(AQ$1,$Z$2:$Z$16,$AB$2:$AB$16)-$U1293)^2+(_xlfn.XLOOKUP(AQ$1,$Z$2:$Z$16,$AC$2:$AC$16-$V1293)^2)))</f>
        <v/>
      </c>
      <c r="AR1293" s="141" t="str">
        <f t="array" ref="AR1293">IF(OR(AR$1=0, $A1293=""),"",SQRT((_xlfn.XLOOKUP(AR$1,$Z$2:$Z$16,$AA$2:$AA$16)-$T1293)^2+(_xlfn.XLOOKUP(AR$1,$Z$2:$Z$16,$AB$2:$AB$16)-$U1293)^2+(_xlfn.XLOOKUP(AR$1,$Z$2:$Z$16,$AC$2:$AC$16-$V1293)^2)))</f>
        <v/>
      </c>
      <c r="AS1293" s="141" t="str">
        <f t="array" ref="AS1293">IF(OR(AS$1=0, $A1293=""),"",SQRT((_xlfn.XLOOKUP(AS$1,$Z$2:$Z$16,$AA$2:$AA$16)-$T1293)^2+(_xlfn.XLOOKUP(AS$1,$Z$2:$Z$16,$AB$2:$AB$16)-$U1293)^2+(_xlfn.XLOOKUP(AS$1,$Z$2:$Z$16,$AC$2:$AC$16-$V1293)^2)))</f>
        <v/>
      </c>
      <c r="AT1293" s="141" t="str">
        <f t="array" ref="AT1293">IF(OR(AT$1=0, $A1293=""),"",SQRT((_xlfn.XLOOKUP(AT$1,$Z$2:$Z$16,$AA$2:$AA$16)-$T1293)^2+(_xlfn.XLOOKUP(AT$1,$Z$2:$Z$16,$AB$2:$AB$16)-$U1293)^2+(_xlfn.XLOOKUP(AT$1,$Z$2:$Z$16,$AC$2:$AC$16-$V1293)^2)))</f>
        <v/>
      </c>
      <c r="AU1293" s="141" t="str">
        <f t="array" ref="AU1293">IF(OR(AU$1=0, $A1293=""),"",SQRT((_xlfn.XLOOKUP(AU$1,$Z$2:$Z$16,$AA$2:$AA$16)-$T1293)^2+(_xlfn.XLOOKUP(AU$1,$Z$2:$Z$16,$AB$2:$AB$16)-$U1293)^2+(_xlfn.XLOOKUP(AU$1,$Z$2:$Z$16,$AC$2:$AC$16-$V1293)^2)))</f>
        <v/>
      </c>
      <c r="AV1293" s="142" t="str">
        <f t="array" ref="AV1293">IF(OR(AV$1=0, $A1293=""),"",SQRT((_xlfn.XLOOKUP(AV$1,$Z$2:$Z$16,$AA$2:$AA$16)-$T1293)^2+(_xlfn.XLOOKUP(AV$1,$Z$2:$Z$16,$AB$2:$AB$16)-$U1293)^2+(_xlfn.XLOOKUP(AV$1,$Z$2:$Z$16,$AC$2:$AC$16-$V1293)^2)))</f>
        <v/>
      </c>
      <c r="AW1293" s="124"/>
      <c r="AX1293" s="124"/>
      <c r="AY1293" s="125">
        <f t="shared" si="691"/>
        <v>0</v>
      </c>
      <c r="AZ1293" s="143">
        <f t="shared" si="692"/>
        <v>0</v>
      </c>
      <c r="BA1293" s="143">
        <f t="shared" si="693"/>
        <v>0</v>
      </c>
      <c r="BB1293" s="143">
        <f t="shared" si="694"/>
        <v>0</v>
      </c>
      <c r="BC1293" s="143">
        <f t="shared" si="695"/>
        <v>0</v>
      </c>
      <c r="BD1293" s="143">
        <f t="shared" si="696"/>
        <v>0</v>
      </c>
      <c r="BE1293" s="143">
        <f t="shared" si="697"/>
        <v>0</v>
      </c>
      <c r="BF1293" s="143">
        <f t="shared" si="698"/>
        <v>0</v>
      </c>
      <c r="BG1293" s="144">
        <f t="shared" si="699"/>
        <v>0</v>
      </c>
      <c r="BH1293" s="144">
        <f t="shared" si="700"/>
        <v>0</v>
      </c>
      <c r="BI1293" s="144">
        <f t="shared" si="701"/>
        <v>0</v>
      </c>
      <c r="BJ1293" s="144">
        <f t="shared" si="702"/>
        <v>0</v>
      </c>
      <c r="BK1293" s="144">
        <f t="shared" si="703"/>
        <v>0</v>
      </c>
      <c r="BL1293" s="144">
        <f t="shared" si="704"/>
        <v>0</v>
      </c>
      <c r="BM1293" s="145">
        <f t="shared" si="705"/>
        <v>0</v>
      </c>
      <c r="BN1293" s="124"/>
      <c r="BO1293" s="124"/>
      <c r="BP1293" s="124"/>
      <c r="BQ1293" s="124"/>
      <c r="BR1293" s="124"/>
      <c r="BS1293" s="124"/>
      <c r="BT1293" s="124"/>
      <c r="BU1293" s="124"/>
      <c r="BV1293" s="130"/>
      <c r="BW1293" s="130"/>
      <c r="BX1293" s="130"/>
      <c r="BY1293" s="130"/>
      <c r="BZ1293" s="130"/>
      <c r="CA1293" s="130"/>
      <c r="CB1293" s="130"/>
      <c r="CC1293" s="130"/>
      <c r="CD1293" s="130"/>
      <c r="CE1293" s="130"/>
      <c r="CF1293" s="130"/>
      <c r="CG1293" s="130"/>
      <c r="CH1293" s="130"/>
      <c r="CI1293" s="130"/>
      <c r="CJ1293" s="130"/>
      <c r="CM1293" s="159">
        <f t="shared" si="706"/>
        <v>0</v>
      </c>
      <c r="CN1293" s="160">
        <f t="shared" si="707"/>
        <v>0</v>
      </c>
      <c r="CO1293" s="160">
        <f t="shared" si="708"/>
        <v>0</v>
      </c>
      <c r="CP1293" s="160">
        <f t="shared" si="709"/>
        <v>0</v>
      </c>
      <c r="CQ1293" s="160">
        <f t="shared" si="710"/>
        <v>0</v>
      </c>
      <c r="CR1293" s="160" t="str">
        <f t="shared" si="711"/>
        <v/>
      </c>
      <c r="CS1293" s="160" t="str">
        <f t="shared" si="712"/>
        <v/>
      </c>
      <c r="CT1293" s="160" t="str">
        <f t="shared" si="713"/>
        <v/>
      </c>
      <c r="CU1293" s="162" t="str">
        <f t="shared" si="714"/>
        <v/>
      </c>
      <c r="CV1293" s="162" t="str">
        <f t="shared" si="715"/>
        <v/>
      </c>
      <c r="CW1293" s="162" t="str">
        <f t="shared" si="716"/>
        <v/>
      </c>
      <c r="CX1293" s="162" t="str">
        <f t="shared" si="717"/>
        <v/>
      </c>
      <c r="CY1293" s="162" t="str">
        <f t="shared" si="718"/>
        <v/>
      </c>
      <c r="CZ1293" s="162" t="str">
        <f t="shared" si="719"/>
        <v/>
      </c>
      <c r="DA1293" s="163" t="str">
        <f t="shared" si="720"/>
        <v/>
      </c>
    </row>
    <row r="1294" spans="1:105" ht="16.5" x14ac:dyDescent="0.3">
      <c r="A1294" s="135"/>
      <c r="B1294" s="136"/>
      <c r="C1294" s="136"/>
      <c r="D1294" s="137"/>
      <c r="E1294" s="176"/>
      <c r="F1294" s="182"/>
      <c r="G1294" s="183"/>
      <c r="H1294" s="183"/>
      <c r="I1294" s="183"/>
      <c r="J1294" s="183"/>
      <c r="K1294" s="183"/>
      <c r="L1294" s="183"/>
      <c r="M1294" s="186"/>
      <c r="N1294" s="182"/>
      <c r="O1294" s="184"/>
      <c r="P1294" s="178"/>
      <c r="Q1294" s="118">
        <f t="shared" si="689"/>
        <v>0</v>
      </c>
      <c r="R1294" s="3"/>
      <c r="S1294" s="3"/>
      <c r="T1294" s="4"/>
      <c r="U1294" s="4"/>
      <c r="V1294" s="99">
        <f t="shared" si="690"/>
        <v>0</v>
      </c>
      <c r="W1294" s="161"/>
      <c r="X1294" s="138"/>
      <c r="AH1294" s="158" t="str">
        <f t="array" ref="AH1294">IF(OR(AH$1=0, $A1294=""),"",SQRT((_xlfn.XLOOKUP(AH$1,$Z$2:$Z$16,$AA$2:$AA$16)-$T1294)^2+(_xlfn.XLOOKUP(AH$1,$Z$2:$Z$16,$AB$2:$AB$16)-$U1294)^2+(_xlfn.XLOOKUP(AH$1,$Z$2:$Z$16,$AC$2:$AC$16-$V1294)^2)))</f>
        <v/>
      </c>
      <c r="AI1294" s="140" t="str">
        <f t="array" ref="AI1294">IF(OR(AI$1=0, $A1294=""),"",SQRT((_xlfn.XLOOKUP(AI$1,$Z$2:$Z$16,$AA$2:$AA$16)-$T1294)^2+(_xlfn.XLOOKUP(AI$1,$Z$2:$Z$16,$AB$2:$AB$16)-$U1294)^2+(_xlfn.XLOOKUP(AI$1,$Z$2:$Z$16,$AC$2:$AC$16-$V1294)^2)))</f>
        <v/>
      </c>
      <c r="AJ1294" s="140" t="str">
        <f t="array" ref="AJ1294">IF(OR(AJ$1=0, $A1294=""),"",SQRT((_xlfn.XLOOKUP(AJ$1,$Z$2:$Z$16,$AA$2:$AA$16)-$T1294)^2+(_xlfn.XLOOKUP(AJ$1,$Z$2:$Z$16,$AB$2:$AB$16)-$U1294)^2+(_xlfn.XLOOKUP(AJ$1,$Z$2:$Z$16,$AC$2:$AC$16-$V1294)^2)))</f>
        <v/>
      </c>
      <c r="AK1294" s="140" t="str">
        <f t="array" ref="AK1294">IF(OR(AK$1=0, $A1294=""),"",SQRT((_xlfn.XLOOKUP(AK$1,$Z$2:$Z$16,$AA$2:$AA$16)-$T1294)^2+(_xlfn.XLOOKUP(AK$1,$Z$2:$Z$16,$AB$2:$AB$16)-$U1294)^2+(_xlfn.XLOOKUP(AK$1,$Z$2:$Z$16,$AC$2:$AC$16-$V1294)^2)))</f>
        <v/>
      </c>
      <c r="AL1294" s="140" t="str">
        <f t="array" ref="AL1294">IF(OR(AL$1=0, $A1294=""),"",SQRT((_xlfn.XLOOKUP(AL$1,$Z$2:$Z$16,$AA$2:$AA$16)-$T1294)^2+(_xlfn.XLOOKUP(AL$1,$Z$2:$Z$16,$AB$2:$AB$16)-$U1294)^2+(_xlfn.XLOOKUP(AL$1,$Z$2:$Z$16,$AC$2:$AC$16-$V1294)^2)))</f>
        <v/>
      </c>
      <c r="AM1294" s="140" t="str">
        <f t="array" ref="AM1294">IF(OR(AM$1=0, $A1294=""),"",SQRT((_xlfn.XLOOKUP(AM$1,$Z$2:$Z$16,$AA$2:$AA$16)-$T1294)^2+(_xlfn.XLOOKUP(AM$1,$Z$2:$Z$16,$AB$2:$AB$16)-$U1294)^2+(_xlfn.XLOOKUP(AM$1,$Z$2:$Z$16,$AC$2:$AC$16-$V1294)^2)))</f>
        <v/>
      </c>
      <c r="AN1294" s="140" t="str">
        <f t="array" ref="AN1294">IF(OR(AN$1=0, $A1294=""),"",SQRT((_xlfn.XLOOKUP(AN$1,$Z$2:$Z$16,$AA$2:$AA$16)-$T1294)^2+(_xlfn.XLOOKUP(AN$1,$Z$2:$Z$16,$AB$2:$AB$16)-$U1294)^2+(_xlfn.XLOOKUP(AN$1,$Z$2:$Z$16,$AC$2:$AC$16-$V1294)^2)))</f>
        <v/>
      </c>
      <c r="AO1294" s="140" t="str">
        <f t="array" ref="AO1294">IF(OR(AO$1=0, $A1294=""),"",SQRT((_xlfn.XLOOKUP(AO$1,$Z$2:$Z$16,$AA$2:$AA$16)-$T1294)^2+(_xlfn.XLOOKUP(AO$1,$Z$2:$Z$16,$AB$2:$AB$16)-$U1294)^2+(_xlfn.XLOOKUP(AO$1,$Z$2:$Z$16,$AC$2:$AC$16-$V1294)^2)))</f>
        <v/>
      </c>
      <c r="AP1294" s="141" t="str">
        <f t="array" ref="AP1294">IF(OR(AP$1=0, $A1294=""),"",SQRT((_xlfn.XLOOKUP(AP$1,$Z$2:$Z$16,$AA$2:$AA$16)-$T1294)^2+(_xlfn.XLOOKUP(AP$1,$Z$2:$Z$16,$AB$2:$AB$16)-$U1294)^2+(_xlfn.XLOOKUP(AP$1,$Z$2:$Z$16,$AC$2:$AC$16-$V1294)^2)))</f>
        <v/>
      </c>
      <c r="AQ1294" s="141" t="str">
        <f t="array" ref="AQ1294">IF(OR(AQ$1=0, $A1294=""),"",SQRT((_xlfn.XLOOKUP(AQ$1,$Z$2:$Z$16,$AA$2:$AA$16)-$T1294)^2+(_xlfn.XLOOKUP(AQ$1,$Z$2:$Z$16,$AB$2:$AB$16)-$U1294)^2+(_xlfn.XLOOKUP(AQ$1,$Z$2:$Z$16,$AC$2:$AC$16-$V1294)^2)))</f>
        <v/>
      </c>
      <c r="AR1294" s="141" t="str">
        <f t="array" ref="AR1294">IF(OR(AR$1=0, $A1294=""),"",SQRT((_xlfn.XLOOKUP(AR$1,$Z$2:$Z$16,$AA$2:$AA$16)-$T1294)^2+(_xlfn.XLOOKUP(AR$1,$Z$2:$Z$16,$AB$2:$AB$16)-$U1294)^2+(_xlfn.XLOOKUP(AR$1,$Z$2:$Z$16,$AC$2:$AC$16-$V1294)^2)))</f>
        <v/>
      </c>
      <c r="AS1294" s="141" t="str">
        <f t="array" ref="AS1294">IF(OR(AS$1=0, $A1294=""),"",SQRT((_xlfn.XLOOKUP(AS$1,$Z$2:$Z$16,$AA$2:$AA$16)-$T1294)^2+(_xlfn.XLOOKUP(AS$1,$Z$2:$Z$16,$AB$2:$AB$16)-$U1294)^2+(_xlfn.XLOOKUP(AS$1,$Z$2:$Z$16,$AC$2:$AC$16-$V1294)^2)))</f>
        <v/>
      </c>
      <c r="AT1294" s="141" t="str">
        <f t="array" ref="AT1294">IF(OR(AT$1=0, $A1294=""),"",SQRT((_xlfn.XLOOKUP(AT$1,$Z$2:$Z$16,$AA$2:$AA$16)-$T1294)^2+(_xlfn.XLOOKUP(AT$1,$Z$2:$Z$16,$AB$2:$AB$16)-$U1294)^2+(_xlfn.XLOOKUP(AT$1,$Z$2:$Z$16,$AC$2:$AC$16-$V1294)^2)))</f>
        <v/>
      </c>
      <c r="AU1294" s="141" t="str">
        <f t="array" ref="AU1294">IF(OR(AU$1=0, $A1294=""),"",SQRT((_xlfn.XLOOKUP(AU$1,$Z$2:$Z$16,$AA$2:$AA$16)-$T1294)^2+(_xlfn.XLOOKUP(AU$1,$Z$2:$Z$16,$AB$2:$AB$16)-$U1294)^2+(_xlfn.XLOOKUP(AU$1,$Z$2:$Z$16,$AC$2:$AC$16-$V1294)^2)))</f>
        <v/>
      </c>
      <c r="AV1294" s="142" t="str">
        <f t="array" ref="AV1294">IF(OR(AV$1=0, $A1294=""),"",SQRT((_xlfn.XLOOKUP(AV$1,$Z$2:$Z$16,$AA$2:$AA$16)-$T1294)^2+(_xlfn.XLOOKUP(AV$1,$Z$2:$Z$16,$AB$2:$AB$16)-$U1294)^2+(_xlfn.XLOOKUP(AV$1,$Z$2:$Z$16,$AC$2:$AC$16-$V1294)^2)))</f>
        <v/>
      </c>
      <c r="AW1294" s="124"/>
      <c r="AX1294" s="124"/>
      <c r="AY1294" s="125">
        <f t="shared" si="691"/>
        <v>0</v>
      </c>
      <c r="AZ1294" s="143">
        <f t="shared" si="692"/>
        <v>0</v>
      </c>
      <c r="BA1294" s="143">
        <f t="shared" si="693"/>
        <v>0</v>
      </c>
      <c r="BB1294" s="143">
        <f t="shared" si="694"/>
        <v>0</v>
      </c>
      <c r="BC1294" s="143">
        <f t="shared" si="695"/>
        <v>0</v>
      </c>
      <c r="BD1294" s="143">
        <f t="shared" si="696"/>
        <v>0</v>
      </c>
      <c r="BE1294" s="143">
        <f t="shared" si="697"/>
        <v>0</v>
      </c>
      <c r="BF1294" s="143">
        <f t="shared" si="698"/>
        <v>0</v>
      </c>
      <c r="BG1294" s="144">
        <f t="shared" si="699"/>
        <v>0</v>
      </c>
      <c r="BH1294" s="144">
        <f t="shared" si="700"/>
        <v>0</v>
      </c>
      <c r="BI1294" s="144">
        <f t="shared" si="701"/>
        <v>0</v>
      </c>
      <c r="BJ1294" s="144">
        <f t="shared" si="702"/>
        <v>0</v>
      </c>
      <c r="BK1294" s="144">
        <f t="shared" si="703"/>
        <v>0</v>
      </c>
      <c r="BL1294" s="144">
        <f t="shared" si="704"/>
        <v>0</v>
      </c>
      <c r="BM1294" s="145">
        <f t="shared" si="705"/>
        <v>0</v>
      </c>
      <c r="BN1294" s="124"/>
      <c r="BO1294" s="124"/>
      <c r="BP1294" s="124"/>
      <c r="BQ1294" s="124"/>
      <c r="BR1294" s="124"/>
      <c r="BS1294" s="124"/>
      <c r="BT1294" s="124"/>
      <c r="BU1294" s="124"/>
      <c r="BV1294" s="130"/>
      <c r="BW1294" s="130"/>
      <c r="BX1294" s="130"/>
      <c r="BY1294" s="130"/>
      <c r="BZ1294" s="130"/>
      <c r="CA1294" s="130"/>
      <c r="CB1294" s="130"/>
      <c r="CC1294" s="130"/>
      <c r="CD1294" s="130"/>
      <c r="CE1294" s="130"/>
      <c r="CF1294" s="130"/>
      <c r="CG1294" s="130"/>
      <c r="CH1294" s="130"/>
      <c r="CI1294" s="130"/>
      <c r="CJ1294" s="130"/>
      <c r="CM1294" s="159">
        <f t="shared" si="706"/>
        <v>0</v>
      </c>
      <c r="CN1294" s="160">
        <f t="shared" si="707"/>
        <v>0</v>
      </c>
      <c r="CO1294" s="160">
        <f t="shared" si="708"/>
        <v>0</v>
      </c>
      <c r="CP1294" s="160">
        <f t="shared" si="709"/>
        <v>0</v>
      </c>
      <c r="CQ1294" s="160">
        <f t="shared" si="710"/>
        <v>0</v>
      </c>
      <c r="CR1294" s="160" t="str">
        <f t="shared" si="711"/>
        <v/>
      </c>
      <c r="CS1294" s="160" t="str">
        <f t="shared" si="712"/>
        <v/>
      </c>
      <c r="CT1294" s="160" t="str">
        <f t="shared" si="713"/>
        <v/>
      </c>
      <c r="CU1294" s="162" t="str">
        <f t="shared" si="714"/>
        <v/>
      </c>
      <c r="CV1294" s="162" t="str">
        <f t="shared" si="715"/>
        <v/>
      </c>
      <c r="CW1294" s="162" t="str">
        <f t="shared" si="716"/>
        <v/>
      </c>
      <c r="CX1294" s="162" t="str">
        <f t="shared" si="717"/>
        <v/>
      </c>
      <c r="CY1294" s="162" t="str">
        <f t="shared" si="718"/>
        <v/>
      </c>
      <c r="CZ1294" s="162" t="str">
        <f t="shared" si="719"/>
        <v/>
      </c>
      <c r="DA1294" s="163" t="str">
        <f t="shared" si="720"/>
        <v/>
      </c>
    </row>
    <row r="1295" spans="1:105" ht="16.5" x14ac:dyDescent="0.3">
      <c r="A1295" s="135"/>
      <c r="B1295" s="136"/>
      <c r="C1295" s="136"/>
      <c r="D1295" s="137"/>
      <c r="E1295" s="176"/>
      <c r="F1295" s="182"/>
      <c r="G1295" s="183"/>
      <c r="H1295" s="183"/>
      <c r="I1295" s="183"/>
      <c r="J1295" s="183"/>
      <c r="K1295" s="183"/>
      <c r="L1295" s="183"/>
      <c r="M1295" s="186"/>
      <c r="N1295" s="182"/>
      <c r="O1295" s="184"/>
      <c r="P1295" s="178"/>
      <c r="Q1295" s="118">
        <f t="shared" si="689"/>
        <v>0</v>
      </c>
      <c r="R1295" s="3"/>
      <c r="S1295" s="3"/>
      <c r="T1295" s="4"/>
      <c r="U1295" s="4"/>
      <c r="V1295" s="99">
        <f t="shared" si="690"/>
        <v>0</v>
      </c>
      <c r="W1295" s="161"/>
      <c r="X1295" s="138"/>
      <c r="AH1295" s="158" t="str">
        <f t="array" ref="AH1295">IF(OR(AH$1=0, $A1295=""),"",SQRT((_xlfn.XLOOKUP(AH$1,$Z$2:$Z$16,$AA$2:$AA$16)-$T1295)^2+(_xlfn.XLOOKUP(AH$1,$Z$2:$Z$16,$AB$2:$AB$16)-$U1295)^2+(_xlfn.XLOOKUP(AH$1,$Z$2:$Z$16,$AC$2:$AC$16-$V1295)^2)))</f>
        <v/>
      </c>
      <c r="AI1295" s="140" t="str">
        <f t="array" ref="AI1295">IF(OR(AI$1=0, $A1295=""),"",SQRT((_xlfn.XLOOKUP(AI$1,$Z$2:$Z$16,$AA$2:$AA$16)-$T1295)^2+(_xlfn.XLOOKUP(AI$1,$Z$2:$Z$16,$AB$2:$AB$16)-$U1295)^2+(_xlfn.XLOOKUP(AI$1,$Z$2:$Z$16,$AC$2:$AC$16-$V1295)^2)))</f>
        <v/>
      </c>
      <c r="AJ1295" s="140" t="str">
        <f t="array" ref="AJ1295">IF(OR(AJ$1=0, $A1295=""),"",SQRT((_xlfn.XLOOKUP(AJ$1,$Z$2:$Z$16,$AA$2:$AA$16)-$T1295)^2+(_xlfn.XLOOKUP(AJ$1,$Z$2:$Z$16,$AB$2:$AB$16)-$U1295)^2+(_xlfn.XLOOKUP(AJ$1,$Z$2:$Z$16,$AC$2:$AC$16-$V1295)^2)))</f>
        <v/>
      </c>
      <c r="AK1295" s="140" t="str">
        <f t="array" ref="AK1295">IF(OR(AK$1=0, $A1295=""),"",SQRT((_xlfn.XLOOKUP(AK$1,$Z$2:$Z$16,$AA$2:$AA$16)-$T1295)^2+(_xlfn.XLOOKUP(AK$1,$Z$2:$Z$16,$AB$2:$AB$16)-$U1295)^2+(_xlfn.XLOOKUP(AK$1,$Z$2:$Z$16,$AC$2:$AC$16-$V1295)^2)))</f>
        <v/>
      </c>
      <c r="AL1295" s="140" t="str">
        <f t="array" ref="AL1295">IF(OR(AL$1=0, $A1295=""),"",SQRT((_xlfn.XLOOKUP(AL$1,$Z$2:$Z$16,$AA$2:$AA$16)-$T1295)^2+(_xlfn.XLOOKUP(AL$1,$Z$2:$Z$16,$AB$2:$AB$16)-$U1295)^2+(_xlfn.XLOOKUP(AL$1,$Z$2:$Z$16,$AC$2:$AC$16-$V1295)^2)))</f>
        <v/>
      </c>
      <c r="AM1295" s="140" t="str">
        <f t="array" ref="AM1295">IF(OR(AM$1=0, $A1295=""),"",SQRT((_xlfn.XLOOKUP(AM$1,$Z$2:$Z$16,$AA$2:$AA$16)-$T1295)^2+(_xlfn.XLOOKUP(AM$1,$Z$2:$Z$16,$AB$2:$AB$16)-$U1295)^2+(_xlfn.XLOOKUP(AM$1,$Z$2:$Z$16,$AC$2:$AC$16-$V1295)^2)))</f>
        <v/>
      </c>
      <c r="AN1295" s="140" t="str">
        <f t="array" ref="AN1295">IF(OR(AN$1=0, $A1295=""),"",SQRT((_xlfn.XLOOKUP(AN$1,$Z$2:$Z$16,$AA$2:$AA$16)-$T1295)^2+(_xlfn.XLOOKUP(AN$1,$Z$2:$Z$16,$AB$2:$AB$16)-$U1295)^2+(_xlfn.XLOOKUP(AN$1,$Z$2:$Z$16,$AC$2:$AC$16-$V1295)^2)))</f>
        <v/>
      </c>
      <c r="AO1295" s="140" t="str">
        <f t="array" ref="AO1295">IF(OR(AO$1=0, $A1295=""),"",SQRT((_xlfn.XLOOKUP(AO$1,$Z$2:$Z$16,$AA$2:$AA$16)-$T1295)^2+(_xlfn.XLOOKUP(AO$1,$Z$2:$Z$16,$AB$2:$AB$16)-$U1295)^2+(_xlfn.XLOOKUP(AO$1,$Z$2:$Z$16,$AC$2:$AC$16-$V1295)^2)))</f>
        <v/>
      </c>
      <c r="AP1295" s="141" t="str">
        <f t="array" ref="AP1295">IF(OR(AP$1=0, $A1295=""),"",SQRT((_xlfn.XLOOKUP(AP$1,$Z$2:$Z$16,$AA$2:$AA$16)-$T1295)^2+(_xlfn.XLOOKUP(AP$1,$Z$2:$Z$16,$AB$2:$AB$16)-$U1295)^2+(_xlfn.XLOOKUP(AP$1,$Z$2:$Z$16,$AC$2:$AC$16-$V1295)^2)))</f>
        <v/>
      </c>
      <c r="AQ1295" s="141" t="str">
        <f t="array" ref="AQ1295">IF(OR(AQ$1=0, $A1295=""),"",SQRT((_xlfn.XLOOKUP(AQ$1,$Z$2:$Z$16,$AA$2:$AA$16)-$T1295)^2+(_xlfn.XLOOKUP(AQ$1,$Z$2:$Z$16,$AB$2:$AB$16)-$U1295)^2+(_xlfn.XLOOKUP(AQ$1,$Z$2:$Z$16,$AC$2:$AC$16-$V1295)^2)))</f>
        <v/>
      </c>
      <c r="AR1295" s="141" t="str">
        <f t="array" ref="AR1295">IF(OR(AR$1=0, $A1295=""),"",SQRT((_xlfn.XLOOKUP(AR$1,$Z$2:$Z$16,$AA$2:$AA$16)-$T1295)^2+(_xlfn.XLOOKUP(AR$1,$Z$2:$Z$16,$AB$2:$AB$16)-$U1295)^2+(_xlfn.XLOOKUP(AR$1,$Z$2:$Z$16,$AC$2:$AC$16-$V1295)^2)))</f>
        <v/>
      </c>
      <c r="AS1295" s="141" t="str">
        <f t="array" ref="AS1295">IF(OR(AS$1=0, $A1295=""),"",SQRT((_xlfn.XLOOKUP(AS$1,$Z$2:$Z$16,$AA$2:$AA$16)-$T1295)^2+(_xlfn.XLOOKUP(AS$1,$Z$2:$Z$16,$AB$2:$AB$16)-$U1295)^2+(_xlfn.XLOOKUP(AS$1,$Z$2:$Z$16,$AC$2:$AC$16-$V1295)^2)))</f>
        <v/>
      </c>
      <c r="AT1295" s="141" t="str">
        <f t="array" ref="AT1295">IF(OR(AT$1=0, $A1295=""),"",SQRT((_xlfn.XLOOKUP(AT$1,$Z$2:$Z$16,$AA$2:$AA$16)-$T1295)^2+(_xlfn.XLOOKUP(AT$1,$Z$2:$Z$16,$AB$2:$AB$16)-$U1295)^2+(_xlfn.XLOOKUP(AT$1,$Z$2:$Z$16,$AC$2:$AC$16-$V1295)^2)))</f>
        <v/>
      </c>
      <c r="AU1295" s="141" t="str">
        <f t="array" ref="AU1295">IF(OR(AU$1=0, $A1295=""),"",SQRT((_xlfn.XLOOKUP(AU$1,$Z$2:$Z$16,$AA$2:$AA$16)-$T1295)^2+(_xlfn.XLOOKUP(AU$1,$Z$2:$Z$16,$AB$2:$AB$16)-$U1295)^2+(_xlfn.XLOOKUP(AU$1,$Z$2:$Z$16,$AC$2:$AC$16-$V1295)^2)))</f>
        <v/>
      </c>
      <c r="AV1295" s="142" t="str">
        <f t="array" ref="AV1295">IF(OR(AV$1=0, $A1295=""),"",SQRT((_xlfn.XLOOKUP(AV$1,$Z$2:$Z$16,$AA$2:$AA$16)-$T1295)^2+(_xlfn.XLOOKUP(AV$1,$Z$2:$Z$16,$AB$2:$AB$16)-$U1295)^2+(_xlfn.XLOOKUP(AV$1,$Z$2:$Z$16,$AC$2:$AC$16-$V1295)^2)))</f>
        <v/>
      </c>
      <c r="AW1295" s="124"/>
      <c r="AX1295" s="124"/>
      <c r="AY1295" s="125">
        <f t="shared" si="691"/>
        <v>0</v>
      </c>
      <c r="AZ1295" s="143">
        <f t="shared" si="692"/>
        <v>0</v>
      </c>
      <c r="BA1295" s="143">
        <f t="shared" si="693"/>
        <v>0</v>
      </c>
      <c r="BB1295" s="143">
        <f t="shared" si="694"/>
        <v>0</v>
      </c>
      <c r="BC1295" s="143">
        <f t="shared" si="695"/>
        <v>0</v>
      </c>
      <c r="BD1295" s="143">
        <f t="shared" si="696"/>
        <v>0</v>
      </c>
      <c r="BE1295" s="143">
        <f t="shared" si="697"/>
        <v>0</v>
      </c>
      <c r="BF1295" s="143">
        <f t="shared" si="698"/>
        <v>0</v>
      </c>
      <c r="BG1295" s="144">
        <f t="shared" si="699"/>
        <v>0</v>
      </c>
      <c r="BH1295" s="144">
        <f t="shared" si="700"/>
        <v>0</v>
      </c>
      <c r="BI1295" s="144">
        <f t="shared" si="701"/>
        <v>0</v>
      </c>
      <c r="BJ1295" s="144">
        <f t="shared" si="702"/>
        <v>0</v>
      </c>
      <c r="BK1295" s="144">
        <f t="shared" si="703"/>
        <v>0</v>
      </c>
      <c r="BL1295" s="144">
        <f t="shared" si="704"/>
        <v>0</v>
      </c>
      <c r="BM1295" s="145">
        <f t="shared" si="705"/>
        <v>0</v>
      </c>
      <c r="BN1295" s="124"/>
      <c r="BO1295" s="124"/>
      <c r="BP1295" s="124"/>
      <c r="BQ1295" s="124"/>
      <c r="BR1295" s="124"/>
      <c r="BS1295" s="124"/>
      <c r="BT1295" s="124"/>
      <c r="BU1295" s="124"/>
      <c r="BV1295" s="130"/>
      <c r="BW1295" s="130"/>
      <c r="BX1295" s="130"/>
      <c r="BY1295" s="130"/>
      <c r="BZ1295" s="130"/>
      <c r="CA1295" s="130"/>
      <c r="CB1295" s="130"/>
      <c r="CC1295" s="130"/>
      <c r="CD1295" s="130"/>
      <c r="CE1295" s="130"/>
      <c r="CF1295" s="130"/>
      <c r="CG1295" s="130"/>
      <c r="CH1295" s="130"/>
      <c r="CI1295" s="130"/>
      <c r="CJ1295" s="130"/>
      <c r="CM1295" s="159">
        <f t="shared" si="706"/>
        <v>0</v>
      </c>
      <c r="CN1295" s="160">
        <f t="shared" si="707"/>
        <v>0</v>
      </c>
      <c r="CO1295" s="160">
        <f t="shared" si="708"/>
        <v>0</v>
      </c>
      <c r="CP1295" s="160">
        <f t="shared" si="709"/>
        <v>0</v>
      </c>
      <c r="CQ1295" s="160">
        <f t="shared" si="710"/>
        <v>0</v>
      </c>
      <c r="CR1295" s="160" t="str">
        <f t="shared" si="711"/>
        <v/>
      </c>
      <c r="CS1295" s="160" t="str">
        <f t="shared" si="712"/>
        <v/>
      </c>
      <c r="CT1295" s="160" t="str">
        <f t="shared" si="713"/>
        <v/>
      </c>
      <c r="CU1295" s="162" t="str">
        <f t="shared" si="714"/>
        <v/>
      </c>
      <c r="CV1295" s="162" t="str">
        <f t="shared" si="715"/>
        <v/>
      </c>
      <c r="CW1295" s="162" t="str">
        <f t="shared" si="716"/>
        <v/>
      </c>
      <c r="CX1295" s="162" t="str">
        <f t="shared" si="717"/>
        <v/>
      </c>
      <c r="CY1295" s="162" t="str">
        <f t="shared" si="718"/>
        <v/>
      </c>
      <c r="CZ1295" s="162" t="str">
        <f t="shared" si="719"/>
        <v/>
      </c>
      <c r="DA1295" s="163" t="str">
        <f t="shared" si="720"/>
        <v/>
      </c>
    </row>
    <row r="1296" spans="1:105" ht="16.5" x14ac:dyDescent="0.3">
      <c r="A1296" s="135"/>
      <c r="B1296" s="136"/>
      <c r="C1296" s="136"/>
      <c r="D1296" s="137"/>
      <c r="E1296" s="176"/>
      <c r="F1296" s="182"/>
      <c r="G1296" s="183"/>
      <c r="H1296" s="183"/>
      <c r="I1296" s="183"/>
      <c r="J1296" s="183"/>
      <c r="K1296" s="183"/>
      <c r="L1296" s="183"/>
      <c r="M1296" s="186"/>
      <c r="N1296" s="182"/>
      <c r="O1296" s="184"/>
      <c r="P1296" s="178"/>
      <c r="Q1296" s="118">
        <f t="shared" si="689"/>
        <v>0</v>
      </c>
      <c r="R1296" s="3"/>
      <c r="S1296" s="3"/>
      <c r="T1296" s="4"/>
      <c r="U1296" s="4"/>
      <c r="V1296" s="99">
        <f t="shared" si="690"/>
        <v>0</v>
      </c>
      <c r="W1296" s="161"/>
      <c r="X1296" s="138"/>
      <c r="AH1296" s="158" t="str">
        <f t="array" ref="AH1296">IF(OR(AH$1=0, $A1296=""),"",SQRT((_xlfn.XLOOKUP(AH$1,$Z$2:$Z$16,$AA$2:$AA$16)-$T1296)^2+(_xlfn.XLOOKUP(AH$1,$Z$2:$Z$16,$AB$2:$AB$16)-$U1296)^2+(_xlfn.XLOOKUP(AH$1,$Z$2:$Z$16,$AC$2:$AC$16-$V1296)^2)))</f>
        <v/>
      </c>
      <c r="AI1296" s="140" t="str">
        <f t="array" ref="AI1296">IF(OR(AI$1=0, $A1296=""),"",SQRT((_xlfn.XLOOKUP(AI$1,$Z$2:$Z$16,$AA$2:$AA$16)-$T1296)^2+(_xlfn.XLOOKUP(AI$1,$Z$2:$Z$16,$AB$2:$AB$16)-$U1296)^2+(_xlfn.XLOOKUP(AI$1,$Z$2:$Z$16,$AC$2:$AC$16-$V1296)^2)))</f>
        <v/>
      </c>
      <c r="AJ1296" s="140" t="str">
        <f t="array" ref="AJ1296">IF(OR(AJ$1=0, $A1296=""),"",SQRT((_xlfn.XLOOKUP(AJ$1,$Z$2:$Z$16,$AA$2:$AA$16)-$T1296)^2+(_xlfn.XLOOKUP(AJ$1,$Z$2:$Z$16,$AB$2:$AB$16)-$U1296)^2+(_xlfn.XLOOKUP(AJ$1,$Z$2:$Z$16,$AC$2:$AC$16-$V1296)^2)))</f>
        <v/>
      </c>
      <c r="AK1296" s="140" t="str">
        <f t="array" ref="AK1296">IF(OR(AK$1=0, $A1296=""),"",SQRT((_xlfn.XLOOKUP(AK$1,$Z$2:$Z$16,$AA$2:$AA$16)-$T1296)^2+(_xlfn.XLOOKUP(AK$1,$Z$2:$Z$16,$AB$2:$AB$16)-$U1296)^2+(_xlfn.XLOOKUP(AK$1,$Z$2:$Z$16,$AC$2:$AC$16-$V1296)^2)))</f>
        <v/>
      </c>
      <c r="AL1296" s="140" t="str">
        <f t="array" ref="AL1296">IF(OR(AL$1=0, $A1296=""),"",SQRT((_xlfn.XLOOKUP(AL$1,$Z$2:$Z$16,$AA$2:$AA$16)-$T1296)^2+(_xlfn.XLOOKUP(AL$1,$Z$2:$Z$16,$AB$2:$AB$16)-$U1296)^2+(_xlfn.XLOOKUP(AL$1,$Z$2:$Z$16,$AC$2:$AC$16-$V1296)^2)))</f>
        <v/>
      </c>
      <c r="AM1296" s="140" t="str">
        <f t="array" ref="AM1296">IF(OR(AM$1=0, $A1296=""),"",SQRT((_xlfn.XLOOKUP(AM$1,$Z$2:$Z$16,$AA$2:$AA$16)-$T1296)^2+(_xlfn.XLOOKUP(AM$1,$Z$2:$Z$16,$AB$2:$AB$16)-$U1296)^2+(_xlfn.XLOOKUP(AM$1,$Z$2:$Z$16,$AC$2:$AC$16-$V1296)^2)))</f>
        <v/>
      </c>
      <c r="AN1296" s="140" t="str">
        <f t="array" ref="AN1296">IF(OR(AN$1=0, $A1296=""),"",SQRT((_xlfn.XLOOKUP(AN$1,$Z$2:$Z$16,$AA$2:$AA$16)-$T1296)^2+(_xlfn.XLOOKUP(AN$1,$Z$2:$Z$16,$AB$2:$AB$16)-$U1296)^2+(_xlfn.XLOOKUP(AN$1,$Z$2:$Z$16,$AC$2:$AC$16-$V1296)^2)))</f>
        <v/>
      </c>
      <c r="AO1296" s="140" t="str">
        <f t="array" ref="AO1296">IF(OR(AO$1=0, $A1296=""),"",SQRT((_xlfn.XLOOKUP(AO$1,$Z$2:$Z$16,$AA$2:$AA$16)-$T1296)^2+(_xlfn.XLOOKUP(AO$1,$Z$2:$Z$16,$AB$2:$AB$16)-$U1296)^2+(_xlfn.XLOOKUP(AO$1,$Z$2:$Z$16,$AC$2:$AC$16-$V1296)^2)))</f>
        <v/>
      </c>
      <c r="AP1296" s="141" t="str">
        <f t="array" ref="AP1296">IF(OR(AP$1=0, $A1296=""),"",SQRT((_xlfn.XLOOKUP(AP$1,$Z$2:$Z$16,$AA$2:$AA$16)-$T1296)^2+(_xlfn.XLOOKUP(AP$1,$Z$2:$Z$16,$AB$2:$AB$16)-$U1296)^2+(_xlfn.XLOOKUP(AP$1,$Z$2:$Z$16,$AC$2:$AC$16-$V1296)^2)))</f>
        <v/>
      </c>
      <c r="AQ1296" s="141" t="str">
        <f t="array" ref="AQ1296">IF(OR(AQ$1=0, $A1296=""),"",SQRT((_xlfn.XLOOKUP(AQ$1,$Z$2:$Z$16,$AA$2:$AA$16)-$T1296)^2+(_xlfn.XLOOKUP(AQ$1,$Z$2:$Z$16,$AB$2:$AB$16)-$U1296)^2+(_xlfn.XLOOKUP(AQ$1,$Z$2:$Z$16,$AC$2:$AC$16-$V1296)^2)))</f>
        <v/>
      </c>
      <c r="AR1296" s="141" t="str">
        <f t="array" ref="AR1296">IF(OR(AR$1=0, $A1296=""),"",SQRT((_xlfn.XLOOKUP(AR$1,$Z$2:$Z$16,$AA$2:$AA$16)-$T1296)^2+(_xlfn.XLOOKUP(AR$1,$Z$2:$Z$16,$AB$2:$AB$16)-$U1296)^2+(_xlfn.XLOOKUP(AR$1,$Z$2:$Z$16,$AC$2:$AC$16-$V1296)^2)))</f>
        <v/>
      </c>
      <c r="AS1296" s="141" t="str">
        <f t="array" ref="AS1296">IF(OR(AS$1=0, $A1296=""),"",SQRT((_xlfn.XLOOKUP(AS$1,$Z$2:$Z$16,$AA$2:$AA$16)-$T1296)^2+(_xlfn.XLOOKUP(AS$1,$Z$2:$Z$16,$AB$2:$AB$16)-$U1296)^2+(_xlfn.XLOOKUP(AS$1,$Z$2:$Z$16,$AC$2:$AC$16-$V1296)^2)))</f>
        <v/>
      </c>
      <c r="AT1296" s="141" t="str">
        <f t="array" ref="AT1296">IF(OR(AT$1=0, $A1296=""),"",SQRT((_xlfn.XLOOKUP(AT$1,$Z$2:$Z$16,$AA$2:$AA$16)-$T1296)^2+(_xlfn.XLOOKUP(AT$1,$Z$2:$Z$16,$AB$2:$AB$16)-$U1296)^2+(_xlfn.XLOOKUP(AT$1,$Z$2:$Z$16,$AC$2:$AC$16-$V1296)^2)))</f>
        <v/>
      </c>
      <c r="AU1296" s="141" t="str">
        <f t="array" ref="AU1296">IF(OR(AU$1=0, $A1296=""),"",SQRT((_xlfn.XLOOKUP(AU$1,$Z$2:$Z$16,$AA$2:$AA$16)-$T1296)^2+(_xlfn.XLOOKUP(AU$1,$Z$2:$Z$16,$AB$2:$AB$16)-$U1296)^2+(_xlfn.XLOOKUP(AU$1,$Z$2:$Z$16,$AC$2:$AC$16-$V1296)^2)))</f>
        <v/>
      </c>
      <c r="AV1296" s="142" t="str">
        <f t="array" ref="AV1296">IF(OR(AV$1=0, $A1296=""),"",SQRT((_xlfn.XLOOKUP(AV$1,$Z$2:$Z$16,$AA$2:$AA$16)-$T1296)^2+(_xlfn.XLOOKUP(AV$1,$Z$2:$Z$16,$AB$2:$AB$16)-$U1296)^2+(_xlfn.XLOOKUP(AV$1,$Z$2:$Z$16,$AC$2:$AC$16-$V1296)^2)))</f>
        <v/>
      </c>
      <c r="AW1296" s="124"/>
      <c r="AX1296" s="124"/>
      <c r="AY1296" s="125">
        <f t="shared" si="691"/>
        <v>0</v>
      </c>
      <c r="AZ1296" s="143">
        <f t="shared" si="692"/>
        <v>0</v>
      </c>
      <c r="BA1296" s="143">
        <f t="shared" si="693"/>
        <v>0</v>
      </c>
      <c r="BB1296" s="143">
        <f t="shared" si="694"/>
        <v>0</v>
      </c>
      <c r="BC1296" s="143">
        <f t="shared" si="695"/>
        <v>0</v>
      </c>
      <c r="BD1296" s="143">
        <f t="shared" si="696"/>
        <v>0</v>
      </c>
      <c r="BE1296" s="143">
        <f t="shared" si="697"/>
        <v>0</v>
      </c>
      <c r="BF1296" s="143">
        <f t="shared" si="698"/>
        <v>0</v>
      </c>
      <c r="BG1296" s="144">
        <f t="shared" si="699"/>
        <v>0</v>
      </c>
      <c r="BH1296" s="144">
        <f t="shared" si="700"/>
        <v>0</v>
      </c>
      <c r="BI1296" s="144">
        <f t="shared" si="701"/>
        <v>0</v>
      </c>
      <c r="BJ1296" s="144">
        <f t="shared" si="702"/>
        <v>0</v>
      </c>
      <c r="BK1296" s="144">
        <f t="shared" si="703"/>
        <v>0</v>
      </c>
      <c r="BL1296" s="144">
        <f t="shared" si="704"/>
        <v>0</v>
      </c>
      <c r="BM1296" s="145">
        <f t="shared" si="705"/>
        <v>0</v>
      </c>
      <c r="BN1296" s="124"/>
      <c r="BO1296" s="124"/>
      <c r="BP1296" s="124"/>
      <c r="BQ1296" s="124"/>
      <c r="BR1296" s="124"/>
      <c r="BS1296" s="124"/>
      <c r="BT1296" s="124"/>
      <c r="BU1296" s="124"/>
      <c r="BV1296" s="130"/>
      <c r="BW1296" s="130"/>
      <c r="BX1296" s="130"/>
      <c r="BY1296" s="130"/>
      <c r="BZ1296" s="130"/>
      <c r="CA1296" s="130"/>
      <c r="CB1296" s="130"/>
      <c r="CC1296" s="130"/>
      <c r="CD1296" s="130"/>
      <c r="CE1296" s="130"/>
      <c r="CF1296" s="130"/>
      <c r="CG1296" s="130"/>
      <c r="CH1296" s="130"/>
      <c r="CI1296" s="130"/>
      <c r="CJ1296" s="130"/>
      <c r="CM1296" s="159">
        <f t="shared" si="706"/>
        <v>0</v>
      </c>
      <c r="CN1296" s="160">
        <f t="shared" si="707"/>
        <v>0</v>
      </c>
      <c r="CO1296" s="160">
        <f t="shared" si="708"/>
        <v>0</v>
      </c>
      <c r="CP1296" s="160">
        <f t="shared" si="709"/>
        <v>0</v>
      </c>
      <c r="CQ1296" s="160">
        <f t="shared" si="710"/>
        <v>0</v>
      </c>
      <c r="CR1296" s="160" t="str">
        <f t="shared" si="711"/>
        <v/>
      </c>
      <c r="CS1296" s="160" t="str">
        <f t="shared" si="712"/>
        <v/>
      </c>
      <c r="CT1296" s="160" t="str">
        <f t="shared" si="713"/>
        <v/>
      </c>
      <c r="CU1296" s="162" t="str">
        <f t="shared" si="714"/>
        <v/>
      </c>
      <c r="CV1296" s="162" t="str">
        <f t="shared" si="715"/>
        <v/>
      </c>
      <c r="CW1296" s="162" t="str">
        <f t="shared" si="716"/>
        <v/>
      </c>
      <c r="CX1296" s="162" t="str">
        <f t="shared" si="717"/>
        <v/>
      </c>
      <c r="CY1296" s="162" t="str">
        <f t="shared" si="718"/>
        <v/>
      </c>
      <c r="CZ1296" s="162" t="str">
        <f t="shared" si="719"/>
        <v/>
      </c>
      <c r="DA1296" s="163" t="str">
        <f t="shared" si="720"/>
        <v/>
      </c>
    </row>
    <row r="1297" spans="1:105" ht="16.5" x14ac:dyDescent="0.3">
      <c r="A1297" s="135"/>
      <c r="B1297" s="136"/>
      <c r="C1297" s="136"/>
      <c r="D1297" s="137"/>
      <c r="E1297" s="176"/>
      <c r="F1297" s="182"/>
      <c r="G1297" s="183"/>
      <c r="H1297" s="183"/>
      <c r="I1297" s="183"/>
      <c r="J1297" s="183"/>
      <c r="K1297" s="183"/>
      <c r="L1297" s="183"/>
      <c r="M1297" s="186"/>
      <c r="N1297" s="182"/>
      <c r="O1297" s="184"/>
      <c r="P1297" s="178"/>
      <c r="Q1297" s="118">
        <f t="shared" si="689"/>
        <v>0</v>
      </c>
      <c r="R1297" s="3"/>
      <c r="S1297" s="3"/>
      <c r="T1297" s="4"/>
      <c r="U1297" s="4"/>
      <c r="V1297" s="99">
        <f t="shared" si="690"/>
        <v>0</v>
      </c>
      <c r="W1297" s="161"/>
      <c r="X1297" s="138"/>
      <c r="AH1297" s="158" t="str">
        <f t="array" ref="AH1297">IF(OR(AH$1=0, $A1297=""),"",SQRT((_xlfn.XLOOKUP(AH$1,$Z$2:$Z$16,$AA$2:$AA$16)-$T1297)^2+(_xlfn.XLOOKUP(AH$1,$Z$2:$Z$16,$AB$2:$AB$16)-$U1297)^2+(_xlfn.XLOOKUP(AH$1,$Z$2:$Z$16,$AC$2:$AC$16-$V1297)^2)))</f>
        <v/>
      </c>
      <c r="AI1297" s="140" t="str">
        <f t="array" ref="AI1297">IF(OR(AI$1=0, $A1297=""),"",SQRT((_xlfn.XLOOKUP(AI$1,$Z$2:$Z$16,$AA$2:$AA$16)-$T1297)^2+(_xlfn.XLOOKUP(AI$1,$Z$2:$Z$16,$AB$2:$AB$16)-$U1297)^2+(_xlfn.XLOOKUP(AI$1,$Z$2:$Z$16,$AC$2:$AC$16-$V1297)^2)))</f>
        <v/>
      </c>
      <c r="AJ1297" s="140" t="str">
        <f t="array" ref="AJ1297">IF(OR(AJ$1=0, $A1297=""),"",SQRT((_xlfn.XLOOKUP(AJ$1,$Z$2:$Z$16,$AA$2:$AA$16)-$T1297)^2+(_xlfn.XLOOKUP(AJ$1,$Z$2:$Z$16,$AB$2:$AB$16)-$U1297)^2+(_xlfn.XLOOKUP(AJ$1,$Z$2:$Z$16,$AC$2:$AC$16-$V1297)^2)))</f>
        <v/>
      </c>
      <c r="AK1297" s="140" t="str">
        <f t="array" ref="AK1297">IF(OR(AK$1=0, $A1297=""),"",SQRT((_xlfn.XLOOKUP(AK$1,$Z$2:$Z$16,$AA$2:$AA$16)-$T1297)^2+(_xlfn.XLOOKUP(AK$1,$Z$2:$Z$16,$AB$2:$AB$16)-$U1297)^2+(_xlfn.XLOOKUP(AK$1,$Z$2:$Z$16,$AC$2:$AC$16-$V1297)^2)))</f>
        <v/>
      </c>
      <c r="AL1297" s="140" t="str">
        <f t="array" ref="AL1297">IF(OR(AL$1=0, $A1297=""),"",SQRT((_xlfn.XLOOKUP(AL$1,$Z$2:$Z$16,$AA$2:$AA$16)-$T1297)^2+(_xlfn.XLOOKUP(AL$1,$Z$2:$Z$16,$AB$2:$AB$16)-$U1297)^2+(_xlfn.XLOOKUP(AL$1,$Z$2:$Z$16,$AC$2:$AC$16-$V1297)^2)))</f>
        <v/>
      </c>
      <c r="AM1297" s="140" t="str">
        <f t="array" ref="AM1297">IF(OR(AM$1=0, $A1297=""),"",SQRT((_xlfn.XLOOKUP(AM$1,$Z$2:$Z$16,$AA$2:$AA$16)-$T1297)^2+(_xlfn.XLOOKUP(AM$1,$Z$2:$Z$16,$AB$2:$AB$16)-$U1297)^2+(_xlfn.XLOOKUP(AM$1,$Z$2:$Z$16,$AC$2:$AC$16-$V1297)^2)))</f>
        <v/>
      </c>
      <c r="AN1297" s="140" t="str">
        <f t="array" ref="AN1297">IF(OR(AN$1=0, $A1297=""),"",SQRT((_xlfn.XLOOKUP(AN$1,$Z$2:$Z$16,$AA$2:$AA$16)-$T1297)^2+(_xlfn.XLOOKUP(AN$1,$Z$2:$Z$16,$AB$2:$AB$16)-$U1297)^2+(_xlfn.XLOOKUP(AN$1,$Z$2:$Z$16,$AC$2:$AC$16-$V1297)^2)))</f>
        <v/>
      </c>
      <c r="AO1297" s="140" t="str">
        <f t="array" ref="AO1297">IF(OR(AO$1=0, $A1297=""),"",SQRT((_xlfn.XLOOKUP(AO$1,$Z$2:$Z$16,$AA$2:$AA$16)-$T1297)^2+(_xlfn.XLOOKUP(AO$1,$Z$2:$Z$16,$AB$2:$AB$16)-$U1297)^2+(_xlfn.XLOOKUP(AO$1,$Z$2:$Z$16,$AC$2:$AC$16-$V1297)^2)))</f>
        <v/>
      </c>
      <c r="AP1297" s="141" t="str">
        <f t="array" ref="AP1297">IF(OR(AP$1=0, $A1297=""),"",SQRT((_xlfn.XLOOKUP(AP$1,$Z$2:$Z$16,$AA$2:$AA$16)-$T1297)^2+(_xlfn.XLOOKUP(AP$1,$Z$2:$Z$16,$AB$2:$AB$16)-$U1297)^2+(_xlfn.XLOOKUP(AP$1,$Z$2:$Z$16,$AC$2:$AC$16-$V1297)^2)))</f>
        <v/>
      </c>
      <c r="AQ1297" s="141" t="str">
        <f t="array" ref="AQ1297">IF(OR(AQ$1=0, $A1297=""),"",SQRT((_xlfn.XLOOKUP(AQ$1,$Z$2:$Z$16,$AA$2:$AA$16)-$T1297)^2+(_xlfn.XLOOKUP(AQ$1,$Z$2:$Z$16,$AB$2:$AB$16)-$U1297)^2+(_xlfn.XLOOKUP(AQ$1,$Z$2:$Z$16,$AC$2:$AC$16-$V1297)^2)))</f>
        <v/>
      </c>
      <c r="AR1297" s="141" t="str">
        <f t="array" ref="AR1297">IF(OR(AR$1=0, $A1297=""),"",SQRT((_xlfn.XLOOKUP(AR$1,$Z$2:$Z$16,$AA$2:$AA$16)-$T1297)^2+(_xlfn.XLOOKUP(AR$1,$Z$2:$Z$16,$AB$2:$AB$16)-$U1297)^2+(_xlfn.XLOOKUP(AR$1,$Z$2:$Z$16,$AC$2:$AC$16-$V1297)^2)))</f>
        <v/>
      </c>
      <c r="AS1297" s="141" t="str">
        <f t="array" ref="AS1297">IF(OR(AS$1=0, $A1297=""),"",SQRT((_xlfn.XLOOKUP(AS$1,$Z$2:$Z$16,$AA$2:$AA$16)-$T1297)^2+(_xlfn.XLOOKUP(AS$1,$Z$2:$Z$16,$AB$2:$AB$16)-$U1297)^2+(_xlfn.XLOOKUP(AS$1,$Z$2:$Z$16,$AC$2:$AC$16-$V1297)^2)))</f>
        <v/>
      </c>
      <c r="AT1297" s="141" t="str">
        <f t="array" ref="AT1297">IF(OR(AT$1=0, $A1297=""),"",SQRT((_xlfn.XLOOKUP(AT$1,$Z$2:$Z$16,$AA$2:$AA$16)-$T1297)^2+(_xlfn.XLOOKUP(AT$1,$Z$2:$Z$16,$AB$2:$AB$16)-$U1297)^2+(_xlfn.XLOOKUP(AT$1,$Z$2:$Z$16,$AC$2:$AC$16-$V1297)^2)))</f>
        <v/>
      </c>
      <c r="AU1297" s="141" t="str">
        <f t="array" ref="AU1297">IF(OR(AU$1=0, $A1297=""),"",SQRT((_xlfn.XLOOKUP(AU$1,$Z$2:$Z$16,$AA$2:$AA$16)-$T1297)^2+(_xlfn.XLOOKUP(AU$1,$Z$2:$Z$16,$AB$2:$AB$16)-$U1297)^2+(_xlfn.XLOOKUP(AU$1,$Z$2:$Z$16,$AC$2:$AC$16-$V1297)^2)))</f>
        <v/>
      </c>
      <c r="AV1297" s="142" t="str">
        <f t="array" ref="AV1297">IF(OR(AV$1=0, $A1297=""),"",SQRT((_xlfn.XLOOKUP(AV$1,$Z$2:$Z$16,$AA$2:$AA$16)-$T1297)^2+(_xlfn.XLOOKUP(AV$1,$Z$2:$Z$16,$AB$2:$AB$16)-$U1297)^2+(_xlfn.XLOOKUP(AV$1,$Z$2:$Z$16,$AC$2:$AC$16-$V1297)^2)))</f>
        <v/>
      </c>
      <c r="AW1297" s="124"/>
      <c r="AX1297" s="124"/>
      <c r="AY1297" s="125">
        <f t="shared" si="691"/>
        <v>0</v>
      </c>
      <c r="AZ1297" s="143">
        <f t="shared" si="692"/>
        <v>0</v>
      </c>
      <c r="BA1297" s="143">
        <f t="shared" si="693"/>
        <v>0</v>
      </c>
      <c r="BB1297" s="143">
        <f t="shared" si="694"/>
        <v>0</v>
      </c>
      <c r="BC1297" s="143">
        <f t="shared" si="695"/>
        <v>0</v>
      </c>
      <c r="BD1297" s="143">
        <f t="shared" si="696"/>
        <v>0</v>
      </c>
      <c r="BE1297" s="143">
        <f t="shared" si="697"/>
        <v>0</v>
      </c>
      <c r="BF1297" s="143">
        <f t="shared" si="698"/>
        <v>0</v>
      </c>
      <c r="BG1297" s="144">
        <f t="shared" si="699"/>
        <v>0</v>
      </c>
      <c r="BH1297" s="144">
        <f t="shared" si="700"/>
        <v>0</v>
      </c>
      <c r="BI1297" s="144">
        <f t="shared" si="701"/>
        <v>0</v>
      </c>
      <c r="BJ1297" s="144">
        <f t="shared" si="702"/>
        <v>0</v>
      </c>
      <c r="BK1297" s="144">
        <f t="shared" si="703"/>
        <v>0</v>
      </c>
      <c r="BL1297" s="144">
        <f t="shared" si="704"/>
        <v>0</v>
      </c>
      <c r="BM1297" s="145">
        <f t="shared" si="705"/>
        <v>0</v>
      </c>
      <c r="BN1297" s="124"/>
      <c r="BO1297" s="124"/>
      <c r="BP1297" s="124"/>
      <c r="BQ1297" s="124"/>
      <c r="BR1297" s="124"/>
      <c r="BS1297" s="124"/>
      <c r="BT1297" s="124"/>
      <c r="BU1297" s="124"/>
      <c r="BV1297" s="130"/>
      <c r="BW1297" s="130"/>
      <c r="BX1297" s="130"/>
      <c r="BY1297" s="130"/>
      <c r="BZ1297" s="130"/>
      <c r="CA1297" s="130"/>
      <c r="CB1297" s="130"/>
      <c r="CC1297" s="130"/>
      <c r="CD1297" s="130"/>
      <c r="CE1297" s="130"/>
      <c r="CF1297" s="130"/>
      <c r="CG1297" s="130"/>
      <c r="CH1297" s="130"/>
      <c r="CI1297" s="130"/>
      <c r="CJ1297" s="130"/>
      <c r="CM1297" s="159">
        <f t="shared" si="706"/>
        <v>0</v>
      </c>
      <c r="CN1297" s="160">
        <f t="shared" si="707"/>
        <v>0</v>
      </c>
      <c r="CO1297" s="160">
        <f t="shared" si="708"/>
        <v>0</v>
      </c>
      <c r="CP1297" s="160">
        <f t="shared" si="709"/>
        <v>0</v>
      </c>
      <c r="CQ1297" s="160">
        <f t="shared" si="710"/>
        <v>0</v>
      </c>
      <c r="CR1297" s="160" t="str">
        <f t="shared" si="711"/>
        <v/>
      </c>
      <c r="CS1297" s="160" t="str">
        <f t="shared" si="712"/>
        <v/>
      </c>
      <c r="CT1297" s="160" t="str">
        <f t="shared" si="713"/>
        <v/>
      </c>
      <c r="CU1297" s="162" t="str">
        <f t="shared" si="714"/>
        <v/>
      </c>
      <c r="CV1297" s="162" t="str">
        <f t="shared" si="715"/>
        <v/>
      </c>
      <c r="CW1297" s="162" t="str">
        <f t="shared" si="716"/>
        <v/>
      </c>
      <c r="CX1297" s="162" t="str">
        <f t="shared" si="717"/>
        <v/>
      </c>
      <c r="CY1297" s="162" t="str">
        <f t="shared" si="718"/>
        <v/>
      </c>
      <c r="CZ1297" s="162" t="str">
        <f t="shared" si="719"/>
        <v/>
      </c>
      <c r="DA1297" s="163" t="str">
        <f t="shared" si="720"/>
        <v/>
      </c>
    </row>
    <row r="1298" spans="1:105" ht="16.5" x14ac:dyDescent="0.3">
      <c r="A1298" s="135"/>
      <c r="B1298" s="136"/>
      <c r="C1298" s="136"/>
      <c r="D1298" s="137"/>
      <c r="E1298" s="176"/>
      <c r="F1298" s="182"/>
      <c r="G1298" s="183"/>
      <c r="H1298" s="183"/>
      <c r="I1298" s="183"/>
      <c r="J1298" s="183"/>
      <c r="K1298" s="183"/>
      <c r="L1298" s="183"/>
      <c r="M1298" s="186"/>
      <c r="N1298" s="182"/>
      <c r="O1298" s="184"/>
      <c r="P1298" s="178"/>
      <c r="Q1298" s="118">
        <f t="shared" si="689"/>
        <v>0</v>
      </c>
      <c r="R1298" s="3"/>
      <c r="S1298" s="3"/>
      <c r="T1298" s="4"/>
      <c r="U1298" s="4"/>
      <c r="V1298" s="99">
        <f t="shared" si="690"/>
        <v>0</v>
      </c>
      <c r="W1298" s="161"/>
      <c r="X1298" s="138"/>
      <c r="AH1298" s="158" t="str">
        <f t="array" ref="AH1298">IF(OR(AH$1=0, $A1298=""),"",SQRT((_xlfn.XLOOKUP(AH$1,$Z$2:$Z$16,$AA$2:$AA$16)-$T1298)^2+(_xlfn.XLOOKUP(AH$1,$Z$2:$Z$16,$AB$2:$AB$16)-$U1298)^2+(_xlfn.XLOOKUP(AH$1,$Z$2:$Z$16,$AC$2:$AC$16-$V1298)^2)))</f>
        <v/>
      </c>
      <c r="AI1298" s="140" t="str">
        <f t="array" ref="AI1298">IF(OR(AI$1=0, $A1298=""),"",SQRT((_xlfn.XLOOKUP(AI$1,$Z$2:$Z$16,$AA$2:$AA$16)-$T1298)^2+(_xlfn.XLOOKUP(AI$1,$Z$2:$Z$16,$AB$2:$AB$16)-$U1298)^2+(_xlfn.XLOOKUP(AI$1,$Z$2:$Z$16,$AC$2:$AC$16-$V1298)^2)))</f>
        <v/>
      </c>
      <c r="AJ1298" s="140" t="str">
        <f t="array" ref="AJ1298">IF(OR(AJ$1=0, $A1298=""),"",SQRT((_xlfn.XLOOKUP(AJ$1,$Z$2:$Z$16,$AA$2:$AA$16)-$T1298)^2+(_xlfn.XLOOKUP(AJ$1,$Z$2:$Z$16,$AB$2:$AB$16)-$U1298)^2+(_xlfn.XLOOKUP(AJ$1,$Z$2:$Z$16,$AC$2:$AC$16-$V1298)^2)))</f>
        <v/>
      </c>
      <c r="AK1298" s="140" t="str">
        <f t="array" ref="AK1298">IF(OR(AK$1=0, $A1298=""),"",SQRT((_xlfn.XLOOKUP(AK$1,$Z$2:$Z$16,$AA$2:$AA$16)-$T1298)^2+(_xlfn.XLOOKUP(AK$1,$Z$2:$Z$16,$AB$2:$AB$16)-$U1298)^2+(_xlfn.XLOOKUP(AK$1,$Z$2:$Z$16,$AC$2:$AC$16-$V1298)^2)))</f>
        <v/>
      </c>
      <c r="AL1298" s="140" t="str">
        <f t="array" ref="AL1298">IF(OR(AL$1=0, $A1298=""),"",SQRT((_xlfn.XLOOKUP(AL$1,$Z$2:$Z$16,$AA$2:$AA$16)-$T1298)^2+(_xlfn.XLOOKUP(AL$1,$Z$2:$Z$16,$AB$2:$AB$16)-$U1298)^2+(_xlfn.XLOOKUP(AL$1,$Z$2:$Z$16,$AC$2:$AC$16-$V1298)^2)))</f>
        <v/>
      </c>
      <c r="AM1298" s="140" t="str">
        <f t="array" ref="AM1298">IF(OR(AM$1=0, $A1298=""),"",SQRT((_xlfn.XLOOKUP(AM$1,$Z$2:$Z$16,$AA$2:$AA$16)-$T1298)^2+(_xlfn.XLOOKUP(AM$1,$Z$2:$Z$16,$AB$2:$AB$16)-$U1298)^2+(_xlfn.XLOOKUP(AM$1,$Z$2:$Z$16,$AC$2:$AC$16-$V1298)^2)))</f>
        <v/>
      </c>
      <c r="AN1298" s="140" t="str">
        <f t="array" ref="AN1298">IF(OR(AN$1=0, $A1298=""),"",SQRT((_xlfn.XLOOKUP(AN$1,$Z$2:$Z$16,$AA$2:$AA$16)-$T1298)^2+(_xlfn.XLOOKUP(AN$1,$Z$2:$Z$16,$AB$2:$AB$16)-$U1298)^2+(_xlfn.XLOOKUP(AN$1,$Z$2:$Z$16,$AC$2:$AC$16-$V1298)^2)))</f>
        <v/>
      </c>
      <c r="AO1298" s="140" t="str">
        <f t="array" ref="AO1298">IF(OR(AO$1=0, $A1298=""),"",SQRT((_xlfn.XLOOKUP(AO$1,$Z$2:$Z$16,$AA$2:$AA$16)-$T1298)^2+(_xlfn.XLOOKUP(AO$1,$Z$2:$Z$16,$AB$2:$AB$16)-$U1298)^2+(_xlfn.XLOOKUP(AO$1,$Z$2:$Z$16,$AC$2:$AC$16-$V1298)^2)))</f>
        <v/>
      </c>
      <c r="AP1298" s="141" t="str">
        <f t="array" ref="AP1298">IF(OR(AP$1=0, $A1298=""),"",SQRT((_xlfn.XLOOKUP(AP$1,$Z$2:$Z$16,$AA$2:$AA$16)-$T1298)^2+(_xlfn.XLOOKUP(AP$1,$Z$2:$Z$16,$AB$2:$AB$16)-$U1298)^2+(_xlfn.XLOOKUP(AP$1,$Z$2:$Z$16,$AC$2:$AC$16-$V1298)^2)))</f>
        <v/>
      </c>
      <c r="AQ1298" s="141" t="str">
        <f t="array" ref="AQ1298">IF(OR(AQ$1=0, $A1298=""),"",SQRT((_xlfn.XLOOKUP(AQ$1,$Z$2:$Z$16,$AA$2:$AA$16)-$T1298)^2+(_xlfn.XLOOKUP(AQ$1,$Z$2:$Z$16,$AB$2:$AB$16)-$U1298)^2+(_xlfn.XLOOKUP(AQ$1,$Z$2:$Z$16,$AC$2:$AC$16-$V1298)^2)))</f>
        <v/>
      </c>
      <c r="AR1298" s="141" t="str">
        <f t="array" ref="AR1298">IF(OR(AR$1=0, $A1298=""),"",SQRT((_xlfn.XLOOKUP(AR$1,$Z$2:$Z$16,$AA$2:$AA$16)-$T1298)^2+(_xlfn.XLOOKUP(AR$1,$Z$2:$Z$16,$AB$2:$AB$16)-$U1298)^2+(_xlfn.XLOOKUP(AR$1,$Z$2:$Z$16,$AC$2:$AC$16-$V1298)^2)))</f>
        <v/>
      </c>
      <c r="AS1298" s="141" t="str">
        <f t="array" ref="AS1298">IF(OR(AS$1=0, $A1298=""),"",SQRT((_xlfn.XLOOKUP(AS$1,$Z$2:$Z$16,$AA$2:$AA$16)-$T1298)^2+(_xlfn.XLOOKUP(AS$1,$Z$2:$Z$16,$AB$2:$AB$16)-$U1298)^2+(_xlfn.XLOOKUP(AS$1,$Z$2:$Z$16,$AC$2:$AC$16-$V1298)^2)))</f>
        <v/>
      </c>
      <c r="AT1298" s="141" t="str">
        <f t="array" ref="AT1298">IF(OR(AT$1=0, $A1298=""),"",SQRT((_xlfn.XLOOKUP(AT$1,$Z$2:$Z$16,$AA$2:$AA$16)-$T1298)^2+(_xlfn.XLOOKUP(AT$1,$Z$2:$Z$16,$AB$2:$AB$16)-$U1298)^2+(_xlfn.XLOOKUP(AT$1,$Z$2:$Z$16,$AC$2:$AC$16-$V1298)^2)))</f>
        <v/>
      </c>
      <c r="AU1298" s="141" t="str">
        <f t="array" ref="AU1298">IF(OR(AU$1=0, $A1298=""),"",SQRT((_xlfn.XLOOKUP(AU$1,$Z$2:$Z$16,$AA$2:$AA$16)-$T1298)^2+(_xlfn.XLOOKUP(AU$1,$Z$2:$Z$16,$AB$2:$AB$16)-$U1298)^2+(_xlfn.XLOOKUP(AU$1,$Z$2:$Z$16,$AC$2:$AC$16-$V1298)^2)))</f>
        <v/>
      </c>
      <c r="AV1298" s="142" t="str">
        <f t="array" ref="AV1298">IF(OR(AV$1=0, $A1298=""),"",SQRT((_xlfn.XLOOKUP(AV$1,$Z$2:$Z$16,$AA$2:$AA$16)-$T1298)^2+(_xlfn.XLOOKUP(AV$1,$Z$2:$Z$16,$AB$2:$AB$16)-$U1298)^2+(_xlfn.XLOOKUP(AV$1,$Z$2:$Z$16,$AC$2:$AC$16-$V1298)^2)))</f>
        <v/>
      </c>
      <c r="AW1298" s="124"/>
      <c r="AX1298" s="124"/>
      <c r="AY1298" s="125">
        <f t="shared" si="691"/>
        <v>0</v>
      </c>
      <c r="AZ1298" s="143">
        <f t="shared" si="692"/>
        <v>0</v>
      </c>
      <c r="BA1298" s="143">
        <f t="shared" si="693"/>
        <v>0</v>
      </c>
      <c r="BB1298" s="143">
        <f t="shared" si="694"/>
        <v>0</v>
      </c>
      <c r="BC1298" s="143">
        <f t="shared" si="695"/>
        <v>0</v>
      </c>
      <c r="BD1298" s="143">
        <f t="shared" si="696"/>
        <v>0</v>
      </c>
      <c r="BE1298" s="143">
        <f t="shared" si="697"/>
        <v>0</v>
      </c>
      <c r="BF1298" s="143">
        <f t="shared" si="698"/>
        <v>0</v>
      </c>
      <c r="BG1298" s="144">
        <f t="shared" si="699"/>
        <v>0</v>
      </c>
      <c r="BH1298" s="144">
        <f t="shared" si="700"/>
        <v>0</v>
      </c>
      <c r="BI1298" s="144">
        <f t="shared" si="701"/>
        <v>0</v>
      </c>
      <c r="BJ1298" s="144">
        <f t="shared" si="702"/>
        <v>0</v>
      </c>
      <c r="BK1298" s="144">
        <f t="shared" si="703"/>
        <v>0</v>
      </c>
      <c r="BL1298" s="144">
        <f t="shared" si="704"/>
        <v>0</v>
      </c>
      <c r="BM1298" s="145">
        <f t="shared" si="705"/>
        <v>0</v>
      </c>
      <c r="BN1298" s="124"/>
      <c r="BO1298" s="124"/>
      <c r="BP1298" s="124"/>
      <c r="BQ1298" s="124"/>
      <c r="BR1298" s="124"/>
      <c r="BS1298" s="124"/>
      <c r="BT1298" s="124"/>
      <c r="BU1298" s="124"/>
      <c r="BV1298" s="130"/>
      <c r="BW1298" s="130"/>
      <c r="BX1298" s="130"/>
      <c r="BY1298" s="130"/>
      <c r="BZ1298" s="130"/>
      <c r="CA1298" s="130"/>
      <c r="CB1298" s="130"/>
      <c r="CC1298" s="130"/>
      <c r="CD1298" s="130"/>
      <c r="CE1298" s="130"/>
      <c r="CF1298" s="130"/>
      <c r="CG1298" s="130"/>
      <c r="CH1298" s="130"/>
      <c r="CI1298" s="130"/>
      <c r="CJ1298" s="130"/>
      <c r="CM1298" s="159">
        <f t="shared" si="706"/>
        <v>0</v>
      </c>
      <c r="CN1298" s="160">
        <f t="shared" si="707"/>
        <v>0</v>
      </c>
      <c r="CO1298" s="160">
        <f t="shared" si="708"/>
        <v>0</v>
      </c>
      <c r="CP1298" s="160">
        <f t="shared" si="709"/>
        <v>0</v>
      </c>
      <c r="CQ1298" s="160">
        <f t="shared" si="710"/>
        <v>0</v>
      </c>
      <c r="CR1298" s="160" t="str">
        <f t="shared" si="711"/>
        <v/>
      </c>
      <c r="CS1298" s="160" t="str">
        <f t="shared" si="712"/>
        <v/>
      </c>
      <c r="CT1298" s="160" t="str">
        <f t="shared" si="713"/>
        <v/>
      </c>
      <c r="CU1298" s="162" t="str">
        <f t="shared" si="714"/>
        <v/>
      </c>
      <c r="CV1298" s="162" t="str">
        <f t="shared" si="715"/>
        <v/>
      </c>
      <c r="CW1298" s="162" t="str">
        <f t="shared" si="716"/>
        <v/>
      </c>
      <c r="CX1298" s="162" t="str">
        <f t="shared" si="717"/>
        <v/>
      </c>
      <c r="CY1298" s="162" t="str">
        <f t="shared" si="718"/>
        <v/>
      </c>
      <c r="CZ1298" s="162" t="str">
        <f t="shared" si="719"/>
        <v/>
      </c>
      <c r="DA1298" s="163" t="str">
        <f t="shared" si="720"/>
        <v/>
      </c>
    </row>
    <row r="1299" spans="1:105" ht="16.5" x14ac:dyDescent="0.3">
      <c r="A1299" s="135"/>
      <c r="B1299" s="136"/>
      <c r="C1299" s="136"/>
      <c r="D1299" s="137"/>
      <c r="E1299" s="176"/>
      <c r="F1299" s="182"/>
      <c r="G1299" s="183"/>
      <c r="H1299" s="183"/>
      <c r="I1299" s="183"/>
      <c r="J1299" s="183"/>
      <c r="K1299" s="183"/>
      <c r="L1299" s="183"/>
      <c r="M1299" s="186"/>
      <c r="N1299" s="182"/>
      <c r="O1299" s="184"/>
      <c r="P1299" s="178"/>
      <c r="Q1299" s="118">
        <f t="shared" si="689"/>
        <v>0</v>
      </c>
      <c r="R1299" s="3"/>
      <c r="S1299" s="3"/>
      <c r="T1299" s="4"/>
      <c r="U1299" s="4"/>
      <c r="V1299" s="99">
        <f t="shared" si="690"/>
        <v>0</v>
      </c>
      <c r="W1299" s="161"/>
      <c r="X1299" s="138"/>
      <c r="AH1299" s="158" t="str">
        <f t="array" ref="AH1299">IF(OR(AH$1=0, $A1299=""),"",SQRT((_xlfn.XLOOKUP(AH$1,$Z$2:$Z$16,$AA$2:$AA$16)-$T1299)^2+(_xlfn.XLOOKUP(AH$1,$Z$2:$Z$16,$AB$2:$AB$16)-$U1299)^2+(_xlfn.XLOOKUP(AH$1,$Z$2:$Z$16,$AC$2:$AC$16-$V1299)^2)))</f>
        <v/>
      </c>
      <c r="AI1299" s="140" t="str">
        <f t="array" ref="AI1299">IF(OR(AI$1=0, $A1299=""),"",SQRT((_xlfn.XLOOKUP(AI$1,$Z$2:$Z$16,$AA$2:$AA$16)-$T1299)^2+(_xlfn.XLOOKUP(AI$1,$Z$2:$Z$16,$AB$2:$AB$16)-$U1299)^2+(_xlfn.XLOOKUP(AI$1,$Z$2:$Z$16,$AC$2:$AC$16-$V1299)^2)))</f>
        <v/>
      </c>
      <c r="AJ1299" s="140" t="str">
        <f t="array" ref="AJ1299">IF(OR(AJ$1=0, $A1299=""),"",SQRT((_xlfn.XLOOKUP(AJ$1,$Z$2:$Z$16,$AA$2:$AA$16)-$T1299)^2+(_xlfn.XLOOKUP(AJ$1,$Z$2:$Z$16,$AB$2:$AB$16)-$U1299)^2+(_xlfn.XLOOKUP(AJ$1,$Z$2:$Z$16,$AC$2:$AC$16-$V1299)^2)))</f>
        <v/>
      </c>
      <c r="AK1299" s="140" t="str">
        <f t="array" ref="AK1299">IF(OR(AK$1=0, $A1299=""),"",SQRT((_xlfn.XLOOKUP(AK$1,$Z$2:$Z$16,$AA$2:$AA$16)-$T1299)^2+(_xlfn.XLOOKUP(AK$1,$Z$2:$Z$16,$AB$2:$AB$16)-$U1299)^2+(_xlfn.XLOOKUP(AK$1,$Z$2:$Z$16,$AC$2:$AC$16-$V1299)^2)))</f>
        <v/>
      </c>
      <c r="AL1299" s="140" t="str">
        <f t="array" ref="AL1299">IF(OR(AL$1=0, $A1299=""),"",SQRT((_xlfn.XLOOKUP(AL$1,$Z$2:$Z$16,$AA$2:$AA$16)-$T1299)^2+(_xlfn.XLOOKUP(AL$1,$Z$2:$Z$16,$AB$2:$AB$16)-$U1299)^2+(_xlfn.XLOOKUP(AL$1,$Z$2:$Z$16,$AC$2:$AC$16-$V1299)^2)))</f>
        <v/>
      </c>
      <c r="AM1299" s="140" t="str">
        <f t="array" ref="AM1299">IF(OR(AM$1=0, $A1299=""),"",SQRT((_xlfn.XLOOKUP(AM$1,$Z$2:$Z$16,$AA$2:$AA$16)-$T1299)^2+(_xlfn.XLOOKUP(AM$1,$Z$2:$Z$16,$AB$2:$AB$16)-$U1299)^2+(_xlfn.XLOOKUP(AM$1,$Z$2:$Z$16,$AC$2:$AC$16-$V1299)^2)))</f>
        <v/>
      </c>
      <c r="AN1299" s="140" t="str">
        <f t="array" ref="AN1299">IF(OR(AN$1=0, $A1299=""),"",SQRT((_xlfn.XLOOKUP(AN$1,$Z$2:$Z$16,$AA$2:$AA$16)-$T1299)^2+(_xlfn.XLOOKUP(AN$1,$Z$2:$Z$16,$AB$2:$AB$16)-$U1299)^2+(_xlfn.XLOOKUP(AN$1,$Z$2:$Z$16,$AC$2:$AC$16-$V1299)^2)))</f>
        <v/>
      </c>
      <c r="AO1299" s="140" t="str">
        <f t="array" ref="AO1299">IF(OR(AO$1=0, $A1299=""),"",SQRT((_xlfn.XLOOKUP(AO$1,$Z$2:$Z$16,$AA$2:$AA$16)-$T1299)^2+(_xlfn.XLOOKUP(AO$1,$Z$2:$Z$16,$AB$2:$AB$16)-$U1299)^2+(_xlfn.XLOOKUP(AO$1,$Z$2:$Z$16,$AC$2:$AC$16-$V1299)^2)))</f>
        <v/>
      </c>
      <c r="AP1299" s="141" t="str">
        <f t="array" ref="AP1299">IF(OR(AP$1=0, $A1299=""),"",SQRT((_xlfn.XLOOKUP(AP$1,$Z$2:$Z$16,$AA$2:$AA$16)-$T1299)^2+(_xlfn.XLOOKUP(AP$1,$Z$2:$Z$16,$AB$2:$AB$16)-$U1299)^2+(_xlfn.XLOOKUP(AP$1,$Z$2:$Z$16,$AC$2:$AC$16-$V1299)^2)))</f>
        <v/>
      </c>
      <c r="AQ1299" s="141" t="str">
        <f t="array" ref="AQ1299">IF(OR(AQ$1=0, $A1299=""),"",SQRT((_xlfn.XLOOKUP(AQ$1,$Z$2:$Z$16,$AA$2:$AA$16)-$T1299)^2+(_xlfn.XLOOKUP(AQ$1,$Z$2:$Z$16,$AB$2:$AB$16)-$U1299)^2+(_xlfn.XLOOKUP(AQ$1,$Z$2:$Z$16,$AC$2:$AC$16-$V1299)^2)))</f>
        <v/>
      </c>
      <c r="AR1299" s="141" t="str">
        <f t="array" ref="AR1299">IF(OR(AR$1=0, $A1299=""),"",SQRT((_xlfn.XLOOKUP(AR$1,$Z$2:$Z$16,$AA$2:$AA$16)-$T1299)^2+(_xlfn.XLOOKUP(AR$1,$Z$2:$Z$16,$AB$2:$AB$16)-$U1299)^2+(_xlfn.XLOOKUP(AR$1,$Z$2:$Z$16,$AC$2:$AC$16-$V1299)^2)))</f>
        <v/>
      </c>
      <c r="AS1299" s="141" t="str">
        <f t="array" ref="AS1299">IF(OR(AS$1=0, $A1299=""),"",SQRT((_xlfn.XLOOKUP(AS$1,$Z$2:$Z$16,$AA$2:$AA$16)-$T1299)^2+(_xlfn.XLOOKUP(AS$1,$Z$2:$Z$16,$AB$2:$AB$16)-$U1299)^2+(_xlfn.XLOOKUP(AS$1,$Z$2:$Z$16,$AC$2:$AC$16-$V1299)^2)))</f>
        <v/>
      </c>
      <c r="AT1299" s="141" t="str">
        <f t="array" ref="AT1299">IF(OR(AT$1=0, $A1299=""),"",SQRT((_xlfn.XLOOKUP(AT$1,$Z$2:$Z$16,$AA$2:$AA$16)-$T1299)^2+(_xlfn.XLOOKUP(AT$1,$Z$2:$Z$16,$AB$2:$AB$16)-$U1299)^2+(_xlfn.XLOOKUP(AT$1,$Z$2:$Z$16,$AC$2:$AC$16-$V1299)^2)))</f>
        <v/>
      </c>
      <c r="AU1299" s="141" t="str">
        <f t="array" ref="AU1299">IF(OR(AU$1=0, $A1299=""),"",SQRT((_xlfn.XLOOKUP(AU$1,$Z$2:$Z$16,$AA$2:$AA$16)-$T1299)^2+(_xlfn.XLOOKUP(AU$1,$Z$2:$Z$16,$AB$2:$AB$16)-$U1299)^2+(_xlfn.XLOOKUP(AU$1,$Z$2:$Z$16,$AC$2:$AC$16-$V1299)^2)))</f>
        <v/>
      </c>
      <c r="AV1299" s="142" t="str">
        <f t="array" ref="AV1299">IF(OR(AV$1=0, $A1299=""),"",SQRT((_xlfn.XLOOKUP(AV$1,$Z$2:$Z$16,$AA$2:$AA$16)-$T1299)^2+(_xlfn.XLOOKUP(AV$1,$Z$2:$Z$16,$AB$2:$AB$16)-$U1299)^2+(_xlfn.XLOOKUP(AV$1,$Z$2:$Z$16,$AC$2:$AC$16-$V1299)^2)))</f>
        <v/>
      </c>
      <c r="AW1299" s="124"/>
      <c r="AX1299" s="124"/>
      <c r="AY1299" s="125">
        <f t="shared" si="691"/>
        <v>0</v>
      </c>
      <c r="AZ1299" s="143">
        <f t="shared" si="692"/>
        <v>0</v>
      </c>
      <c r="BA1299" s="143">
        <f t="shared" si="693"/>
        <v>0</v>
      </c>
      <c r="BB1299" s="143">
        <f t="shared" si="694"/>
        <v>0</v>
      </c>
      <c r="BC1299" s="143">
        <f t="shared" si="695"/>
        <v>0</v>
      </c>
      <c r="BD1299" s="143">
        <f t="shared" si="696"/>
        <v>0</v>
      </c>
      <c r="BE1299" s="143">
        <f t="shared" si="697"/>
        <v>0</v>
      </c>
      <c r="BF1299" s="143">
        <f t="shared" si="698"/>
        <v>0</v>
      </c>
      <c r="BG1299" s="144">
        <f t="shared" si="699"/>
        <v>0</v>
      </c>
      <c r="BH1299" s="144">
        <f t="shared" si="700"/>
        <v>0</v>
      </c>
      <c r="BI1299" s="144">
        <f t="shared" si="701"/>
        <v>0</v>
      </c>
      <c r="BJ1299" s="144">
        <f t="shared" si="702"/>
        <v>0</v>
      </c>
      <c r="BK1299" s="144">
        <f t="shared" si="703"/>
        <v>0</v>
      </c>
      <c r="BL1299" s="144">
        <f t="shared" si="704"/>
        <v>0</v>
      </c>
      <c r="BM1299" s="145">
        <f t="shared" si="705"/>
        <v>0</v>
      </c>
      <c r="BN1299" s="124"/>
      <c r="BO1299" s="124"/>
      <c r="BP1299" s="124"/>
      <c r="BQ1299" s="124"/>
      <c r="BR1299" s="124"/>
      <c r="BS1299" s="124"/>
      <c r="BT1299" s="124"/>
      <c r="BU1299" s="124"/>
      <c r="BV1299" s="130"/>
      <c r="BW1299" s="130"/>
      <c r="BX1299" s="130"/>
      <c r="BY1299" s="130"/>
      <c r="BZ1299" s="130"/>
      <c r="CA1299" s="130"/>
      <c r="CB1299" s="130"/>
      <c r="CC1299" s="130"/>
      <c r="CD1299" s="130"/>
      <c r="CE1299" s="130"/>
      <c r="CF1299" s="130"/>
      <c r="CG1299" s="130"/>
      <c r="CH1299" s="130"/>
      <c r="CI1299" s="130"/>
      <c r="CJ1299" s="130"/>
      <c r="CM1299" s="159">
        <f t="shared" si="706"/>
        <v>0</v>
      </c>
      <c r="CN1299" s="160">
        <f t="shared" si="707"/>
        <v>0</v>
      </c>
      <c r="CO1299" s="160">
        <f t="shared" si="708"/>
        <v>0</v>
      </c>
      <c r="CP1299" s="160">
        <f t="shared" si="709"/>
        <v>0</v>
      </c>
      <c r="CQ1299" s="160">
        <f t="shared" si="710"/>
        <v>0</v>
      </c>
      <c r="CR1299" s="160" t="str">
        <f t="shared" si="711"/>
        <v/>
      </c>
      <c r="CS1299" s="160" t="str">
        <f t="shared" si="712"/>
        <v/>
      </c>
      <c r="CT1299" s="160" t="str">
        <f t="shared" si="713"/>
        <v/>
      </c>
      <c r="CU1299" s="162" t="str">
        <f t="shared" si="714"/>
        <v/>
      </c>
      <c r="CV1299" s="162" t="str">
        <f t="shared" si="715"/>
        <v/>
      </c>
      <c r="CW1299" s="162" t="str">
        <f t="shared" si="716"/>
        <v/>
      </c>
      <c r="CX1299" s="162" t="str">
        <f t="shared" si="717"/>
        <v/>
      </c>
      <c r="CY1299" s="162" t="str">
        <f t="shared" si="718"/>
        <v/>
      </c>
      <c r="CZ1299" s="162" t="str">
        <f t="shared" si="719"/>
        <v/>
      </c>
      <c r="DA1299" s="163" t="str">
        <f t="shared" si="720"/>
        <v/>
      </c>
    </row>
    <row r="1300" spans="1:105" ht="16.5" x14ac:dyDescent="0.3">
      <c r="A1300" s="135"/>
      <c r="B1300" s="136"/>
      <c r="C1300" s="136"/>
      <c r="D1300" s="137"/>
      <c r="E1300" s="176"/>
      <c r="F1300" s="182"/>
      <c r="G1300" s="183"/>
      <c r="H1300" s="183"/>
      <c r="I1300" s="183"/>
      <c r="J1300" s="183"/>
      <c r="K1300" s="183"/>
      <c r="L1300" s="183"/>
      <c r="M1300" s="186"/>
      <c r="N1300" s="182"/>
      <c r="O1300" s="184"/>
      <c r="P1300" s="178"/>
      <c r="Q1300" s="118">
        <f t="shared" si="689"/>
        <v>0</v>
      </c>
      <c r="R1300" s="3"/>
      <c r="S1300" s="3"/>
      <c r="T1300" s="4"/>
      <c r="U1300" s="4"/>
      <c r="V1300" s="99">
        <f t="shared" si="690"/>
        <v>0</v>
      </c>
      <c r="W1300" s="161"/>
      <c r="X1300" s="138"/>
      <c r="AH1300" s="158" t="str">
        <f t="array" ref="AH1300">IF(OR(AH$1=0, $A1300=""),"",SQRT((_xlfn.XLOOKUP(AH$1,$Z$2:$Z$16,$AA$2:$AA$16)-$T1300)^2+(_xlfn.XLOOKUP(AH$1,$Z$2:$Z$16,$AB$2:$AB$16)-$U1300)^2+(_xlfn.XLOOKUP(AH$1,$Z$2:$Z$16,$AC$2:$AC$16-$V1300)^2)))</f>
        <v/>
      </c>
      <c r="AI1300" s="140" t="str">
        <f t="array" ref="AI1300">IF(OR(AI$1=0, $A1300=""),"",SQRT((_xlfn.XLOOKUP(AI$1,$Z$2:$Z$16,$AA$2:$AA$16)-$T1300)^2+(_xlfn.XLOOKUP(AI$1,$Z$2:$Z$16,$AB$2:$AB$16)-$U1300)^2+(_xlfn.XLOOKUP(AI$1,$Z$2:$Z$16,$AC$2:$AC$16-$V1300)^2)))</f>
        <v/>
      </c>
      <c r="AJ1300" s="140" t="str">
        <f t="array" ref="AJ1300">IF(OR(AJ$1=0, $A1300=""),"",SQRT((_xlfn.XLOOKUP(AJ$1,$Z$2:$Z$16,$AA$2:$AA$16)-$T1300)^2+(_xlfn.XLOOKUP(AJ$1,$Z$2:$Z$16,$AB$2:$AB$16)-$U1300)^2+(_xlfn.XLOOKUP(AJ$1,$Z$2:$Z$16,$AC$2:$AC$16-$V1300)^2)))</f>
        <v/>
      </c>
      <c r="AK1300" s="140" t="str">
        <f t="array" ref="AK1300">IF(OR(AK$1=0, $A1300=""),"",SQRT((_xlfn.XLOOKUP(AK$1,$Z$2:$Z$16,$AA$2:$AA$16)-$T1300)^2+(_xlfn.XLOOKUP(AK$1,$Z$2:$Z$16,$AB$2:$AB$16)-$U1300)^2+(_xlfn.XLOOKUP(AK$1,$Z$2:$Z$16,$AC$2:$AC$16-$V1300)^2)))</f>
        <v/>
      </c>
      <c r="AL1300" s="140" t="str">
        <f t="array" ref="AL1300">IF(OR(AL$1=0, $A1300=""),"",SQRT((_xlfn.XLOOKUP(AL$1,$Z$2:$Z$16,$AA$2:$AA$16)-$T1300)^2+(_xlfn.XLOOKUP(AL$1,$Z$2:$Z$16,$AB$2:$AB$16)-$U1300)^2+(_xlfn.XLOOKUP(AL$1,$Z$2:$Z$16,$AC$2:$AC$16-$V1300)^2)))</f>
        <v/>
      </c>
      <c r="AM1300" s="140" t="str">
        <f t="array" ref="AM1300">IF(OR(AM$1=0, $A1300=""),"",SQRT((_xlfn.XLOOKUP(AM$1,$Z$2:$Z$16,$AA$2:$AA$16)-$T1300)^2+(_xlfn.XLOOKUP(AM$1,$Z$2:$Z$16,$AB$2:$AB$16)-$U1300)^2+(_xlfn.XLOOKUP(AM$1,$Z$2:$Z$16,$AC$2:$AC$16-$V1300)^2)))</f>
        <v/>
      </c>
      <c r="AN1300" s="140" t="str">
        <f t="array" ref="AN1300">IF(OR(AN$1=0, $A1300=""),"",SQRT((_xlfn.XLOOKUP(AN$1,$Z$2:$Z$16,$AA$2:$AA$16)-$T1300)^2+(_xlfn.XLOOKUP(AN$1,$Z$2:$Z$16,$AB$2:$AB$16)-$U1300)^2+(_xlfn.XLOOKUP(AN$1,$Z$2:$Z$16,$AC$2:$AC$16-$V1300)^2)))</f>
        <v/>
      </c>
      <c r="AO1300" s="140" t="str">
        <f t="array" ref="AO1300">IF(OR(AO$1=0, $A1300=""),"",SQRT((_xlfn.XLOOKUP(AO$1,$Z$2:$Z$16,$AA$2:$AA$16)-$T1300)^2+(_xlfn.XLOOKUP(AO$1,$Z$2:$Z$16,$AB$2:$AB$16)-$U1300)^2+(_xlfn.XLOOKUP(AO$1,$Z$2:$Z$16,$AC$2:$AC$16-$V1300)^2)))</f>
        <v/>
      </c>
      <c r="AP1300" s="141" t="str">
        <f t="array" ref="AP1300">IF(OR(AP$1=0, $A1300=""),"",SQRT((_xlfn.XLOOKUP(AP$1,$Z$2:$Z$16,$AA$2:$AA$16)-$T1300)^2+(_xlfn.XLOOKUP(AP$1,$Z$2:$Z$16,$AB$2:$AB$16)-$U1300)^2+(_xlfn.XLOOKUP(AP$1,$Z$2:$Z$16,$AC$2:$AC$16-$V1300)^2)))</f>
        <v/>
      </c>
      <c r="AQ1300" s="141" t="str">
        <f t="array" ref="AQ1300">IF(OR(AQ$1=0, $A1300=""),"",SQRT((_xlfn.XLOOKUP(AQ$1,$Z$2:$Z$16,$AA$2:$AA$16)-$T1300)^2+(_xlfn.XLOOKUP(AQ$1,$Z$2:$Z$16,$AB$2:$AB$16)-$U1300)^2+(_xlfn.XLOOKUP(AQ$1,$Z$2:$Z$16,$AC$2:$AC$16-$V1300)^2)))</f>
        <v/>
      </c>
      <c r="AR1300" s="141" t="str">
        <f t="array" ref="AR1300">IF(OR(AR$1=0, $A1300=""),"",SQRT((_xlfn.XLOOKUP(AR$1,$Z$2:$Z$16,$AA$2:$AA$16)-$T1300)^2+(_xlfn.XLOOKUP(AR$1,$Z$2:$Z$16,$AB$2:$AB$16)-$U1300)^2+(_xlfn.XLOOKUP(AR$1,$Z$2:$Z$16,$AC$2:$AC$16-$V1300)^2)))</f>
        <v/>
      </c>
      <c r="AS1300" s="141" t="str">
        <f t="array" ref="AS1300">IF(OR(AS$1=0, $A1300=""),"",SQRT((_xlfn.XLOOKUP(AS$1,$Z$2:$Z$16,$AA$2:$AA$16)-$T1300)^2+(_xlfn.XLOOKUP(AS$1,$Z$2:$Z$16,$AB$2:$AB$16)-$U1300)^2+(_xlfn.XLOOKUP(AS$1,$Z$2:$Z$16,$AC$2:$AC$16-$V1300)^2)))</f>
        <v/>
      </c>
      <c r="AT1300" s="141" t="str">
        <f t="array" ref="AT1300">IF(OR(AT$1=0, $A1300=""),"",SQRT((_xlfn.XLOOKUP(AT$1,$Z$2:$Z$16,$AA$2:$AA$16)-$T1300)^2+(_xlfn.XLOOKUP(AT$1,$Z$2:$Z$16,$AB$2:$AB$16)-$U1300)^2+(_xlfn.XLOOKUP(AT$1,$Z$2:$Z$16,$AC$2:$AC$16-$V1300)^2)))</f>
        <v/>
      </c>
      <c r="AU1300" s="141" t="str">
        <f t="array" ref="AU1300">IF(OR(AU$1=0, $A1300=""),"",SQRT((_xlfn.XLOOKUP(AU$1,$Z$2:$Z$16,$AA$2:$AA$16)-$T1300)^2+(_xlfn.XLOOKUP(AU$1,$Z$2:$Z$16,$AB$2:$AB$16)-$U1300)^2+(_xlfn.XLOOKUP(AU$1,$Z$2:$Z$16,$AC$2:$AC$16-$V1300)^2)))</f>
        <v/>
      </c>
      <c r="AV1300" s="142" t="str">
        <f t="array" ref="AV1300">IF(OR(AV$1=0, $A1300=""),"",SQRT((_xlfn.XLOOKUP(AV$1,$Z$2:$Z$16,$AA$2:$AA$16)-$T1300)^2+(_xlfn.XLOOKUP(AV$1,$Z$2:$Z$16,$AB$2:$AB$16)-$U1300)^2+(_xlfn.XLOOKUP(AV$1,$Z$2:$Z$16,$AC$2:$AC$16-$V1300)^2)))</f>
        <v/>
      </c>
      <c r="AW1300" s="124"/>
      <c r="AX1300" s="124"/>
      <c r="AY1300" s="125">
        <f t="shared" si="691"/>
        <v>0</v>
      </c>
      <c r="AZ1300" s="143">
        <f t="shared" si="692"/>
        <v>0</v>
      </c>
      <c r="BA1300" s="143">
        <f t="shared" si="693"/>
        <v>0</v>
      </c>
      <c r="BB1300" s="143">
        <f t="shared" si="694"/>
        <v>0</v>
      </c>
      <c r="BC1300" s="143">
        <f t="shared" si="695"/>
        <v>0</v>
      </c>
      <c r="BD1300" s="143">
        <f t="shared" si="696"/>
        <v>0</v>
      </c>
      <c r="BE1300" s="143">
        <f t="shared" si="697"/>
        <v>0</v>
      </c>
      <c r="BF1300" s="143">
        <f t="shared" si="698"/>
        <v>0</v>
      </c>
      <c r="BG1300" s="144">
        <f t="shared" si="699"/>
        <v>0</v>
      </c>
      <c r="BH1300" s="144">
        <f t="shared" si="700"/>
        <v>0</v>
      </c>
      <c r="BI1300" s="144">
        <f t="shared" si="701"/>
        <v>0</v>
      </c>
      <c r="BJ1300" s="144">
        <f t="shared" si="702"/>
        <v>0</v>
      </c>
      <c r="BK1300" s="144">
        <f t="shared" si="703"/>
        <v>0</v>
      </c>
      <c r="BL1300" s="144">
        <f t="shared" si="704"/>
        <v>0</v>
      </c>
      <c r="BM1300" s="145">
        <f t="shared" si="705"/>
        <v>0</v>
      </c>
      <c r="BN1300" s="124"/>
      <c r="BO1300" s="124"/>
      <c r="BP1300" s="124"/>
      <c r="BQ1300" s="124"/>
      <c r="BR1300" s="124"/>
      <c r="BS1300" s="124"/>
      <c r="BT1300" s="124"/>
      <c r="BU1300" s="124"/>
      <c r="BV1300" s="130"/>
      <c r="BW1300" s="130"/>
      <c r="BX1300" s="130"/>
      <c r="BY1300" s="130"/>
      <c r="BZ1300" s="130"/>
      <c r="CA1300" s="130"/>
      <c r="CB1300" s="130"/>
      <c r="CC1300" s="130"/>
      <c r="CD1300" s="130"/>
      <c r="CE1300" s="130"/>
      <c r="CF1300" s="130"/>
      <c r="CG1300" s="130"/>
      <c r="CH1300" s="130"/>
      <c r="CI1300" s="130"/>
      <c r="CJ1300" s="130"/>
      <c r="CM1300" s="159">
        <f t="shared" si="706"/>
        <v>0</v>
      </c>
      <c r="CN1300" s="160">
        <f t="shared" si="707"/>
        <v>0</v>
      </c>
      <c r="CO1300" s="160">
        <f t="shared" si="708"/>
        <v>0</v>
      </c>
      <c r="CP1300" s="160">
        <f t="shared" si="709"/>
        <v>0</v>
      </c>
      <c r="CQ1300" s="160">
        <f t="shared" si="710"/>
        <v>0</v>
      </c>
      <c r="CR1300" s="160" t="str">
        <f t="shared" si="711"/>
        <v/>
      </c>
      <c r="CS1300" s="160" t="str">
        <f t="shared" si="712"/>
        <v/>
      </c>
      <c r="CT1300" s="160" t="str">
        <f t="shared" si="713"/>
        <v/>
      </c>
      <c r="CU1300" s="162" t="str">
        <f t="shared" si="714"/>
        <v/>
      </c>
      <c r="CV1300" s="162" t="str">
        <f t="shared" si="715"/>
        <v/>
      </c>
      <c r="CW1300" s="162" t="str">
        <f t="shared" si="716"/>
        <v/>
      </c>
      <c r="CX1300" s="162" t="str">
        <f t="shared" si="717"/>
        <v/>
      </c>
      <c r="CY1300" s="162" t="str">
        <f t="shared" si="718"/>
        <v/>
      </c>
      <c r="CZ1300" s="162" t="str">
        <f t="shared" si="719"/>
        <v/>
      </c>
      <c r="DA1300" s="163" t="str">
        <f t="shared" si="720"/>
        <v/>
      </c>
    </row>
    <row r="1301" spans="1:105" ht="16.5" x14ac:dyDescent="0.3">
      <c r="A1301" s="135"/>
      <c r="B1301" s="136"/>
      <c r="C1301" s="136"/>
      <c r="D1301" s="137"/>
      <c r="E1301" s="176"/>
      <c r="F1301" s="182"/>
      <c r="G1301" s="183"/>
      <c r="H1301" s="183"/>
      <c r="I1301" s="183"/>
      <c r="J1301" s="183"/>
      <c r="K1301" s="183"/>
      <c r="L1301" s="183"/>
      <c r="M1301" s="186"/>
      <c r="N1301" s="182"/>
      <c r="O1301" s="184"/>
      <c r="P1301" s="178"/>
      <c r="Q1301" s="118">
        <f t="shared" si="689"/>
        <v>0</v>
      </c>
      <c r="R1301" s="3"/>
      <c r="S1301" s="3"/>
      <c r="T1301" s="4"/>
      <c r="U1301" s="4"/>
      <c r="V1301" s="99">
        <f t="shared" si="690"/>
        <v>0</v>
      </c>
      <c r="W1301" s="161"/>
      <c r="X1301" s="138"/>
      <c r="AH1301" s="158" t="str">
        <f t="array" ref="AH1301">IF(OR(AH$1=0, $A1301=""),"",SQRT((_xlfn.XLOOKUP(AH$1,$Z$2:$Z$16,$AA$2:$AA$16)-$T1301)^2+(_xlfn.XLOOKUP(AH$1,$Z$2:$Z$16,$AB$2:$AB$16)-$U1301)^2+(_xlfn.XLOOKUP(AH$1,$Z$2:$Z$16,$AC$2:$AC$16-$V1301)^2)))</f>
        <v/>
      </c>
      <c r="AI1301" s="140" t="str">
        <f t="array" ref="AI1301">IF(OR(AI$1=0, $A1301=""),"",SQRT((_xlfn.XLOOKUP(AI$1,$Z$2:$Z$16,$AA$2:$AA$16)-$T1301)^2+(_xlfn.XLOOKUP(AI$1,$Z$2:$Z$16,$AB$2:$AB$16)-$U1301)^2+(_xlfn.XLOOKUP(AI$1,$Z$2:$Z$16,$AC$2:$AC$16-$V1301)^2)))</f>
        <v/>
      </c>
      <c r="AJ1301" s="140" t="str">
        <f t="array" ref="AJ1301">IF(OR(AJ$1=0, $A1301=""),"",SQRT((_xlfn.XLOOKUP(AJ$1,$Z$2:$Z$16,$AA$2:$AA$16)-$T1301)^2+(_xlfn.XLOOKUP(AJ$1,$Z$2:$Z$16,$AB$2:$AB$16)-$U1301)^2+(_xlfn.XLOOKUP(AJ$1,$Z$2:$Z$16,$AC$2:$AC$16-$V1301)^2)))</f>
        <v/>
      </c>
      <c r="AK1301" s="140" t="str">
        <f t="array" ref="AK1301">IF(OR(AK$1=0, $A1301=""),"",SQRT((_xlfn.XLOOKUP(AK$1,$Z$2:$Z$16,$AA$2:$AA$16)-$T1301)^2+(_xlfn.XLOOKUP(AK$1,$Z$2:$Z$16,$AB$2:$AB$16)-$U1301)^2+(_xlfn.XLOOKUP(AK$1,$Z$2:$Z$16,$AC$2:$AC$16-$V1301)^2)))</f>
        <v/>
      </c>
      <c r="AL1301" s="140" t="str">
        <f t="array" ref="AL1301">IF(OR(AL$1=0, $A1301=""),"",SQRT((_xlfn.XLOOKUP(AL$1,$Z$2:$Z$16,$AA$2:$AA$16)-$T1301)^2+(_xlfn.XLOOKUP(AL$1,$Z$2:$Z$16,$AB$2:$AB$16)-$U1301)^2+(_xlfn.XLOOKUP(AL$1,$Z$2:$Z$16,$AC$2:$AC$16-$V1301)^2)))</f>
        <v/>
      </c>
      <c r="AM1301" s="140" t="str">
        <f t="array" ref="AM1301">IF(OR(AM$1=0, $A1301=""),"",SQRT((_xlfn.XLOOKUP(AM$1,$Z$2:$Z$16,$AA$2:$AA$16)-$T1301)^2+(_xlfn.XLOOKUP(AM$1,$Z$2:$Z$16,$AB$2:$AB$16)-$U1301)^2+(_xlfn.XLOOKUP(AM$1,$Z$2:$Z$16,$AC$2:$AC$16-$V1301)^2)))</f>
        <v/>
      </c>
      <c r="AN1301" s="140" t="str">
        <f t="array" ref="AN1301">IF(OR(AN$1=0, $A1301=""),"",SQRT((_xlfn.XLOOKUP(AN$1,$Z$2:$Z$16,$AA$2:$AA$16)-$T1301)^2+(_xlfn.XLOOKUP(AN$1,$Z$2:$Z$16,$AB$2:$AB$16)-$U1301)^2+(_xlfn.XLOOKUP(AN$1,$Z$2:$Z$16,$AC$2:$AC$16-$V1301)^2)))</f>
        <v/>
      </c>
      <c r="AO1301" s="140" t="str">
        <f t="array" ref="AO1301">IF(OR(AO$1=0, $A1301=""),"",SQRT((_xlfn.XLOOKUP(AO$1,$Z$2:$Z$16,$AA$2:$AA$16)-$T1301)^2+(_xlfn.XLOOKUP(AO$1,$Z$2:$Z$16,$AB$2:$AB$16)-$U1301)^2+(_xlfn.XLOOKUP(AO$1,$Z$2:$Z$16,$AC$2:$AC$16-$V1301)^2)))</f>
        <v/>
      </c>
      <c r="AP1301" s="141" t="str">
        <f t="array" ref="AP1301">IF(OR(AP$1=0, $A1301=""),"",SQRT((_xlfn.XLOOKUP(AP$1,$Z$2:$Z$16,$AA$2:$AA$16)-$T1301)^2+(_xlfn.XLOOKUP(AP$1,$Z$2:$Z$16,$AB$2:$AB$16)-$U1301)^2+(_xlfn.XLOOKUP(AP$1,$Z$2:$Z$16,$AC$2:$AC$16-$V1301)^2)))</f>
        <v/>
      </c>
      <c r="AQ1301" s="141" t="str">
        <f t="array" ref="AQ1301">IF(OR(AQ$1=0, $A1301=""),"",SQRT((_xlfn.XLOOKUP(AQ$1,$Z$2:$Z$16,$AA$2:$AA$16)-$T1301)^2+(_xlfn.XLOOKUP(AQ$1,$Z$2:$Z$16,$AB$2:$AB$16)-$U1301)^2+(_xlfn.XLOOKUP(AQ$1,$Z$2:$Z$16,$AC$2:$AC$16-$V1301)^2)))</f>
        <v/>
      </c>
      <c r="AR1301" s="141" t="str">
        <f t="array" ref="AR1301">IF(OR(AR$1=0, $A1301=""),"",SQRT((_xlfn.XLOOKUP(AR$1,$Z$2:$Z$16,$AA$2:$AA$16)-$T1301)^2+(_xlfn.XLOOKUP(AR$1,$Z$2:$Z$16,$AB$2:$AB$16)-$U1301)^2+(_xlfn.XLOOKUP(AR$1,$Z$2:$Z$16,$AC$2:$AC$16-$V1301)^2)))</f>
        <v/>
      </c>
      <c r="AS1301" s="141" t="str">
        <f t="array" ref="AS1301">IF(OR(AS$1=0, $A1301=""),"",SQRT((_xlfn.XLOOKUP(AS$1,$Z$2:$Z$16,$AA$2:$AA$16)-$T1301)^2+(_xlfn.XLOOKUP(AS$1,$Z$2:$Z$16,$AB$2:$AB$16)-$U1301)^2+(_xlfn.XLOOKUP(AS$1,$Z$2:$Z$16,$AC$2:$AC$16-$V1301)^2)))</f>
        <v/>
      </c>
      <c r="AT1301" s="141" t="str">
        <f t="array" ref="AT1301">IF(OR(AT$1=0, $A1301=""),"",SQRT((_xlfn.XLOOKUP(AT$1,$Z$2:$Z$16,$AA$2:$AA$16)-$T1301)^2+(_xlfn.XLOOKUP(AT$1,$Z$2:$Z$16,$AB$2:$AB$16)-$U1301)^2+(_xlfn.XLOOKUP(AT$1,$Z$2:$Z$16,$AC$2:$AC$16-$V1301)^2)))</f>
        <v/>
      </c>
      <c r="AU1301" s="141" t="str">
        <f t="array" ref="AU1301">IF(OR(AU$1=0, $A1301=""),"",SQRT((_xlfn.XLOOKUP(AU$1,$Z$2:$Z$16,$AA$2:$AA$16)-$T1301)^2+(_xlfn.XLOOKUP(AU$1,$Z$2:$Z$16,$AB$2:$AB$16)-$U1301)^2+(_xlfn.XLOOKUP(AU$1,$Z$2:$Z$16,$AC$2:$AC$16-$V1301)^2)))</f>
        <v/>
      </c>
      <c r="AV1301" s="142" t="str">
        <f t="array" ref="AV1301">IF(OR(AV$1=0, $A1301=""),"",SQRT((_xlfn.XLOOKUP(AV$1,$Z$2:$Z$16,$AA$2:$AA$16)-$T1301)^2+(_xlfn.XLOOKUP(AV$1,$Z$2:$Z$16,$AB$2:$AB$16)-$U1301)^2+(_xlfn.XLOOKUP(AV$1,$Z$2:$Z$16,$AC$2:$AC$16-$V1301)^2)))</f>
        <v/>
      </c>
      <c r="AW1301" s="124"/>
      <c r="AX1301" s="124"/>
      <c r="AY1301" s="125">
        <f t="shared" si="691"/>
        <v>0</v>
      </c>
      <c r="AZ1301" s="143">
        <f t="shared" si="692"/>
        <v>0</v>
      </c>
      <c r="BA1301" s="143">
        <f t="shared" si="693"/>
        <v>0</v>
      </c>
      <c r="BB1301" s="143">
        <f t="shared" si="694"/>
        <v>0</v>
      </c>
      <c r="BC1301" s="143">
        <f t="shared" si="695"/>
        <v>0</v>
      </c>
      <c r="BD1301" s="143">
        <f t="shared" si="696"/>
        <v>0</v>
      </c>
      <c r="BE1301" s="143">
        <f t="shared" si="697"/>
        <v>0</v>
      </c>
      <c r="BF1301" s="143">
        <f t="shared" si="698"/>
        <v>0</v>
      </c>
      <c r="BG1301" s="144">
        <f t="shared" si="699"/>
        <v>0</v>
      </c>
      <c r="BH1301" s="144">
        <f t="shared" si="700"/>
        <v>0</v>
      </c>
      <c r="BI1301" s="144">
        <f t="shared" si="701"/>
        <v>0</v>
      </c>
      <c r="BJ1301" s="144">
        <f t="shared" si="702"/>
        <v>0</v>
      </c>
      <c r="BK1301" s="144">
        <f t="shared" si="703"/>
        <v>0</v>
      </c>
      <c r="BL1301" s="144">
        <f t="shared" si="704"/>
        <v>0</v>
      </c>
      <c r="BM1301" s="145">
        <f t="shared" si="705"/>
        <v>0</v>
      </c>
      <c r="BN1301" s="124"/>
      <c r="BO1301" s="124"/>
      <c r="BP1301" s="124"/>
      <c r="BQ1301" s="124"/>
      <c r="BR1301" s="124"/>
      <c r="BS1301" s="124"/>
      <c r="BT1301" s="124"/>
      <c r="BU1301" s="124"/>
      <c r="BV1301" s="130"/>
      <c r="BW1301" s="130"/>
      <c r="BX1301" s="130"/>
      <c r="BY1301" s="130"/>
      <c r="BZ1301" s="130"/>
      <c r="CA1301" s="130"/>
      <c r="CB1301" s="130"/>
      <c r="CC1301" s="130"/>
      <c r="CD1301" s="130"/>
      <c r="CE1301" s="130"/>
      <c r="CF1301" s="130"/>
      <c r="CG1301" s="130"/>
      <c r="CH1301" s="130"/>
      <c r="CI1301" s="130"/>
      <c r="CJ1301" s="130"/>
      <c r="CM1301" s="159">
        <f t="shared" si="706"/>
        <v>0</v>
      </c>
      <c r="CN1301" s="160">
        <f t="shared" si="707"/>
        <v>0</v>
      </c>
      <c r="CO1301" s="160">
        <f t="shared" si="708"/>
        <v>0</v>
      </c>
      <c r="CP1301" s="160">
        <f t="shared" si="709"/>
        <v>0</v>
      </c>
      <c r="CQ1301" s="160">
        <f t="shared" si="710"/>
        <v>0</v>
      </c>
      <c r="CR1301" s="160" t="str">
        <f t="shared" si="711"/>
        <v/>
      </c>
      <c r="CS1301" s="160" t="str">
        <f t="shared" si="712"/>
        <v/>
      </c>
      <c r="CT1301" s="160" t="str">
        <f t="shared" si="713"/>
        <v/>
      </c>
      <c r="CU1301" s="162" t="str">
        <f t="shared" si="714"/>
        <v/>
      </c>
      <c r="CV1301" s="162" t="str">
        <f t="shared" si="715"/>
        <v/>
      </c>
      <c r="CW1301" s="162" t="str">
        <f t="shared" si="716"/>
        <v/>
      </c>
      <c r="CX1301" s="162" t="str">
        <f t="shared" si="717"/>
        <v/>
      </c>
      <c r="CY1301" s="162" t="str">
        <f t="shared" si="718"/>
        <v/>
      </c>
      <c r="CZ1301" s="162" t="str">
        <f t="shared" si="719"/>
        <v/>
      </c>
      <c r="DA1301" s="163" t="str">
        <f t="shared" si="720"/>
        <v/>
      </c>
    </row>
    <row r="1302" spans="1:105" ht="16.5" x14ac:dyDescent="0.3">
      <c r="A1302" s="135"/>
      <c r="B1302" s="136"/>
      <c r="C1302" s="136"/>
      <c r="D1302" s="137"/>
      <c r="E1302" s="176"/>
      <c r="F1302" s="182"/>
      <c r="G1302" s="183"/>
      <c r="H1302" s="183"/>
      <c r="I1302" s="183"/>
      <c r="J1302" s="183"/>
      <c r="K1302" s="183"/>
      <c r="L1302" s="183"/>
      <c r="M1302" s="186"/>
      <c r="N1302" s="182"/>
      <c r="O1302" s="184"/>
      <c r="P1302" s="178"/>
      <c r="Q1302" s="118">
        <f t="shared" si="689"/>
        <v>0</v>
      </c>
      <c r="R1302" s="3"/>
      <c r="S1302" s="3"/>
      <c r="T1302" s="4"/>
      <c r="U1302" s="4"/>
      <c r="V1302" s="99">
        <f t="shared" si="690"/>
        <v>0</v>
      </c>
      <c r="W1302" s="161"/>
      <c r="X1302" s="138"/>
      <c r="AH1302" s="158" t="str">
        <f t="array" ref="AH1302">IF(OR(AH$1=0, $A1302=""),"",SQRT((_xlfn.XLOOKUP(AH$1,$Z$2:$Z$16,$AA$2:$AA$16)-$T1302)^2+(_xlfn.XLOOKUP(AH$1,$Z$2:$Z$16,$AB$2:$AB$16)-$U1302)^2+(_xlfn.XLOOKUP(AH$1,$Z$2:$Z$16,$AC$2:$AC$16-$V1302)^2)))</f>
        <v/>
      </c>
      <c r="AI1302" s="140" t="str">
        <f t="array" ref="AI1302">IF(OR(AI$1=0, $A1302=""),"",SQRT((_xlfn.XLOOKUP(AI$1,$Z$2:$Z$16,$AA$2:$AA$16)-$T1302)^2+(_xlfn.XLOOKUP(AI$1,$Z$2:$Z$16,$AB$2:$AB$16)-$U1302)^2+(_xlfn.XLOOKUP(AI$1,$Z$2:$Z$16,$AC$2:$AC$16-$V1302)^2)))</f>
        <v/>
      </c>
      <c r="AJ1302" s="140" t="str">
        <f t="array" ref="AJ1302">IF(OR(AJ$1=0, $A1302=""),"",SQRT((_xlfn.XLOOKUP(AJ$1,$Z$2:$Z$16,$AA$2:$AA$16)-$T1302)^2+(_xlfn.XLOOKUP(AJ$1,$Z$2:$Z$16,$AB$2:$AB$16)-$U1302)^2+(_xlfn.XLOOKUP(AJ$1,$Z$2:$Z$16,$AC$2:$AC$16-$V1302)^2)))</f>
        <v/>
      </c>
      <c r="AK1302" s="140" t="str">
        <f t="array" ref="AK1302">IF(OR(AK$1=0, $A1302=""),"",SQRT((_xlfn.XLOOKUP(AK$1,$Z$2:$Z$16,$AA$2:$AA$16)-$T1302)^2+(_xlfn.XLOOKUP(AK$1,$Z$2:$Z$16,$AB$2:$AB$16)-$U1302)^2+(_xlfn.XLOOKUP(AK$1,$Z$2:$Z$16,$AC$2:$AC$16-$V1302)^2)))</f>
        <v/>
      </c>
      <c r="AL1302" s="140" t="str">
        <f t="array" ref="AL1302">IF(OR(AL$1=0, $A1302=""),"",SQRT((_xlfn.XLOOKUP(AL$1,$Z$2:$Z$16,$AA$2:$AA$16)-$T1302)^2+(_xlfn.XLOOKUP(AL$1,$Z$2:$Z$16,$AB$2:$AB$16)-$U1302)^2+(_xlfn.XLOOKUP(AL$1,$Z$2:$Z$16,$AC$2:$AC$16-$V1302)^2)))</f>
        <v/>
      </c>
      <c r="AM1302" s="140" t="str">
        <f t="array" ref="AM1302">IF(OR(AM$1=0, $A1302=""),"",SQRT((_xlfn.XLOOKUP(AM$1,$Z$2:$Z$16,$AA$2:$AA$16)-$T1302)^2+(_xlfn.XLOOKUP(AM$1,$Z$2:$Z$16,$AB$2:$AB$16)-$U1302)^2+(_xlfn.XLOOKUP(AM$1,$Z$2:$Z$16,$AC$2:$AC$16-$V1302)^2)))</f>
        <v/>
      </c>
      <c r="AN1302" s="140" t="str">
        <f t="array" ref="AN1302">IF(OR(AN$1=0, $A1302=""),"",SQRT((_xlfn.XLOOKUP(AN$1,$Z$2:$Z$16,$AA$2:$AA$16)-$T1302)^2+(_xlfn.XLOOKUP(AN$1,$Z$2:$Z$16,$AB$2:$AB$16)-$U1302)^2+(_xlfn.XLOOKUP(AN$1,$Z$2:$Z$16,$AC$2:$AC$16-$V1302)^2)))</f>
        <v/>
      </c>
      <c r="AO1302" s="140" t="str">
        <f t="array" ref="AO1302">IF(OR(AO$1=0, $A1302=""),"",SQRT((_xlfn.XLOOKUP(AO$1,$Z$2:$Z$16,$AA$2:$AA$16)-$T1302)^2+(_xlfn.XLOOKUP(AO$1,$Z$2:$Z$16,$AB$2:$AB$16)-$U1302)^2+(_xlfn.XLOOKUP(AO$1,$Z$2:$Z$16,$AC$2:$AC$16-$V1302)^2)))</f>
        <v/>
      </c>
      <c r="AP1302" s="141" t="str">
        <f t="array" ref="AP1302">IF(OR(AP$1=0, $A1302=""),"",SQRT((_xlfn.XLOOKUP(AP$1,$Z$2:$Z$16,$AA$2:$AA$16)-$T1302)^2+(_xlfn.XLOOKUP(AP$1,$Z$2:$Z$16,$AB$2:$AB$16)-$U1302)^2+(_xlfn.XLOOKUP(AP$1,$Z$2:$Z$16,$AC$2:$AC$16-$V1302)^2)))</f>
        <v/>
      </c>
      <c r="AQ1302" s="141" t="str">
        <f t="array" ref="AQ1302">IF(OR(AQ$1=0, $A1302=""),"",SQRT((_xlfn.XLOOKUP(AQ$1,$Z$2:$Z$16,$AA$2:$AA$16)-$T1302)^2+(_xlfn.XLOOKUP(AQ$1,$Z$2:$Z$16,$AB$2:$AB$16)-$U1302)^2+(_xlfn.XLOOKUP(AQ$1,$Z$2:$Z$16,$AC$2:$AC$16-$V1302)^2)))</f>
        <v/>
      </c>
      <c r="AR1302" s="141" t="str">
        <f t="array" ref="AR1302">IF(OR(AR$1=0, $A1302=""),"",SQRT((_xlfn.XLOOKUP(AR$1,$Z$2:$Z$16,$AA$2:$AA$16)-$T1302)^2+(_xlfn.XLOOKUP(AR$1,$Z$2:$Z$16,$AB$2:$AB$16)-$U1302)^2+(_xlfn.XLOOKUP(AR$1,$Z$2:$Z$16,$AC$2:$AC$16-$V1302)^2)))</f>
        <v/>
      </c>
      <c r="AS1302" s="141" t="str">
        <f t="array" ref="AS1302">IF(OR(AS$1=0, $A1302=""),"",SQRT((_xlfn.XLOOKUP(AS$1,$Z$2:$Z$16,$AA$2:$AA$16)-$T1302)^2+(_xlfn.XLOOKUP(AS$1,$Z$2:$Z$16,$AB$2:$AB$16)-$U1302)^2+(_xlfn.XLOOKUP(AS$1,$Z$2:$Z$16,$AC$2:$AC$16-$V1302)^2)))</f>
        <v/>
      </c>
      <c r="AT1302" s="141" t="str">
        <f t="array" ref="AT1302">IF(OR(AT$1=0, $A1302=""),"",SQRT((_xlfn.XLOOKUP(AT$1,$Z$2:$Z$16,$AA$2:$AA$16)-$T1302)^2+(_xlfn.XLOOKUP(AT$1,$Z$2:$Z$16,$AB$2:$AB$16)-$U1302)^2+(_xlfn.XLOOKUP(AT$1,$Z$2:$Z$16,$AC$2:$AC$16-$V1302)^2)))</f>
        <v/>
      </c>
      <c r="AU1302" s="141" t="str">
        <f t="array" ref="AU1302">IF(OR(AU$1=0, $A1302=""),"",SQRT((_xlfn.XLOOKUP(AU$1,$Z$2:$Z$16,$AA$2:$AA$16)-$T1302)^2+(_xlfn.XLOOKUP(AU$1,$Z$2:$Z$16,$AB$2:$AB$16)-$U1302)^2+(_xlfn.XLOOKUP(AU$1,$Z$2:$Z$16,$AC$2:$AC$16-$V1302)^2)))</f>
        <v/>
      </c>
      <c r="AV1302" s="142" t="str">
        <f t="array" ref="AV1302">IF(OR(AV$1=0, $A1302=""),"",SQRT((_xlfn.XLOOKUP(AV$1,$Z$2:$Z$16,$AA$2:$AA$16)-$T1302)^2+(_xlfn.XLOOKUP(AV$1,$Z$2:$Z$16,$AB$2:$AB$16)-$U1302)^2+(_xlfn.XLOOKUP(AV$1,$Z$2:$Z$16,$AC$2:$AC$16-$V1302)^2)))</f>
        <v/>
      </c>
      <c r="AW1302" s="124"/>
      <c r="AX1302" s="124"/>
      <c r="AY1302" s="125">
        <f t="shared" si="691"/>
        <v>0</v>
      </c>
      <c r="AZ1302" s="143">
        <f t="shared" si="692"/>
        <v>0</v>
      </c>
      <c r="BA1302" s="143">
        <f t="shared" si="693"/>
        <v>0</v>
      </c>
      <c r="BB1302" s="143">
        <f t="shared" si="694"/>
        <v>0</v>
      </c>
      <c r="BC1302" s="143">
        <f t="shared" si="695"/>
        <v>0</v>
      </c>
      <c r="BD1302" s="143">
        <f t="shared" si="696"/>
        <v>0</v>
      </c>
      <c r="BE1302" s="143">
        <f t="shared" si="697"/>
        <v>0</v>
      </c>
      <c r="BF1302" s="143">
        <f t="shared" si="698"/>
        <v>0</v>
      </c>
      <c r="BG1302" s="144">
        <f t="shared" si="699"/>
        <v>0</v>
      </c>
      <c r="BH1302" s="144">
        <f t="shared" si="700"/>
        <v>0</v>
      </c>
      <c r="BI1302" s="144">
        <f t="shared" si="701"/>
        <v>0</v>
      </c>
      <c r="BJ1302" s="144">
        <f t="shared" si="702"/>
        <v>0</v>
      </c>
      <c r="BK1302" s="144">
        <f t="shared" si="703"/>
        <v>0</v>
      </c>
      <c r="BL1302" s="144">
        <f t="shared" si="704"/>
        <v>0</v>
      </c>
      <c r="BM1302" s="145">
        <f t="shared" si="705"/>
        <v>0</v>
      </c>
      <c r="BN1302" s="124"/>
      <c r="BO1302" s="124"/>
      <c r="BP1302" s="124"/>
      <c r="BQ1302" s="124"/>
      <c r="BR1302" s="124"/>
      <c r="BS1302" s="124"/>
      <c r="BT1302" s="124"/>
      <c r="BU1302" s="124"/>
      <c r="BV1302" s="130"/>
      <c r="BW1302" s="130"/>
      <c r="BX1302" s="130"/>
      <c r="BY1302" s="130"/>
      <c r="BZ1302" s="130"/>
      <c r="CA1302" s="130"/>
      <c r="CB1302" s="130"/>
      <c r="CC1302" s="130"/>
      <c r="CD1302" s="130"/>
      <c r="CE1302" s="130"/>
      <c r="CF1302" s="130"/>
      <c r="CG1302" s="130"/>
      <c r="CH1302" s="130"/>
      <c r="CI1302" s="130"/>
      <c r="CJ1302" s="130"/>
      <c r="CM1302" s="159">
        <f t="shared" si="706"/>
        <v>0</v>
      </c>
      <c r="CN1302" s="160">
        <f t="shared" si="707"/>
        <v>0</v>
      </c>
      <c r="CO1302" s="160">
        <f t="shared" si="708"/>
        <v>0</v>
      </c>
      <c r="CP1302" s="160">
        <f t="shared" si="709"/>
        <v>0</v>
      </c>
      <c r="CQ1302" s="160">
        <f t="shared" si="710"/>
        <v>0</v>
      </c>
      <c r="CR1302" s="160" t="str">
        <f t="shared" si="711"/>
        <v/>
      </c>
      <c r="CS1302" s="160" t="str">
        <f t="shared" si="712"/>
        <v/>
      </c>
      <c r="CT1302" s="160" t="str">
        <f t="shared" si="713"/>
        <v/>
      </c>
      <c r="CU1302" s="162" t="str">
        <f t="shared" si="714"/>
        <v/>
      </c>
      <c r="CV1302" s="162" t="str">
        <f t="shared" si="715"/>
        <v/>
      </c>
      <c r="CW1302" s="162" t="str">
        <f t="shared" si="716"/>
        <v/>
      </c>
      <c r="CX1302" s="162" t="str">
        <f t="shared" si="717"/>
        <v/>
      </c>
      <c r="CY1302" s="162" t="str">
        <f t="shared" si="718"/>
        <v/>
      </c>
      <c r="CZ1302" s="162" t="str">
        <f t="shared" si="719"/>
        <v/>
      </c>
      <c r="DA1302" s="163" t="str">
        <f t="shared" si="720"/>
        <v/>
      </c>
    </row>
    <row r="1303" spans="1:105" ht="16.5" x14ac:dyDescent="0.3">
      <c r="A1303" s="135"/>
      <c r="B1303" s="136"/>
      <c r="C1303" s="136"/>
      <c r="D1303" s="137"/>
      <c r="E1303" s="176"/>
      <c r="F1303" s="182"/>
      <c r="G1303" s="183"/>
      <c r="H1303" s="183"/>
      <c r="I1303" s="183"/>
      <c r="J1303" s="183"/>
      <c r="K1303" s="183"/>
      <c r="L1303" s="183"/>
      <c r="M1303" s="186"/>
      <c r="N1303" s="182"/>
      <c r="O1303" s="184"/>
      <c r="P1303" s="178"/>
      <c r="Q1303" s="118">
        <f t="shared" si="689"/>
        <v>0</v>
      </c>
      <c r="R1303" s="3"/>
      <c r="S1303" s="3"/>
      <c r="T1303" s="4"/>
      <c r="U1303" s="4"/>
      <c r="V1303" s="99">
        <f t="shared" si="690"/>
        <v>0</v>
      </c>
      <c r="W1303" s="161"/>
      <c r="X1303" s="138"/>
      <c r="AH1303" s="158" t="str">
        <f t="array" ref="AH1303">IF(OR(AH$1=0, $A1303=""),"",SQRT((_xlfn.XLOOKUP(AH$1,$Z$2:$Z$16,$AA$2:$AA$16)-$T1303)^2+(_xlfn.XLOOKUP(AH$1,$Z$2:$Z$16,$AB$2:$AB$16)-$U1303)^2+(_xlfn.XLOOKUP(AH$1,$Z$2:$Z$16,$AC$2:$AC$16-$V1303)^2)))</f>
        <v/>
      </c>
      <c r="AI1303" s="140" t="str">
        <f t="array" ref="AI1303">IF(OR(AI$1=0, $A1303=""),"",SQRT((_xlfn.XLOOKUP(AI$1,$Z$2:$Z$16,$AA$2:$AA$16)-$T1303)^2+(_xlfn.XLOOKUP(AI$1,$Z$2:$Z$16,$AB$2:$AB$16)-$U1303)^2+(_xlfn.XLOOKUP(AI$1,$Z$2:$Z$16,$AC$2:$AC$16-$V1303)^2)))</f>
        <v/>
      </c>
      <c r="AJ1303" s="140" t="str">
        <f t="array" ref="AJ1303">IF(OR(AJ$1=0, $A1303=""),"",SQRT((_xlfn.XLOOKUP(AJ$1,$Z$2:$Z$16,$AA$2:$AA$16)-$T1303)^2+(_xlfn.XLOOKUP(AJ$1,$Z$2:$Z$16,$AB$2:$AB$16)-$U1303)^2+(_xlfn.XLOOKUP(AJ$1,$Z$2:$Z$16,$AC$2:$AC$16-$V1303)^2)))</f>
        <v/>
      </c>
      <c r="AK1303" s="140" t="str">
        <f t="array" ref="AK1303">IF(OR(AK$1=0, $A1303=""),"",SQRT((_xlfn.XLOOKUP(AK$1,$Z$2:$Z$16,$AA$2:$AA$16)-$T1303)^2+(_xlfn.XLOOKUP(AK$1,$Z$2:$Z$16,$AB$2:$AB$16)-$U1303)^2+(_xlfn.XLOOKUP(AK$1,$Z$2:$Z$16,$AC$2:$AC$16-$V1303)^2)))</f>
        <v/>
      </c>
      <c r="AL1303" s="140" t="str">
        <f t="array" ref="AL1303">IF(OR(AL$1=0, $A1303=""),"",SQRT((_xlfn.XLOOKUP(AL$1,$Z$2:$Z$16,$AA$2:$AA$16)-$T1303)^2+(_xlfn.XLOOKUP(AL$1,$Z$2:$Z$16,$AB$2:$AB$16)-$U1303)^2+(_xlfn.XLOOKUP(AL$1,$Z$2:$Z$16,$AC$2:$AC$16-$V1303)^2)))</f>
        <v/>
      </c>
      <c r="AM1303" s="140" t="str">
        <f t="array" ref="AM1303">IF(OR(AM$1=0, $A1303=""),"",SQRT((_xlfn.XLOOKUP(AM$1,$Z$2:$Z$16,$AA$2:$AA$16)-$T1303)^2+(_xlfn.XLOOKUP(AM$1,$Z$2:$Z$16,$AB$2:$AB$16)-$U1303)^2+(_xlfn.XLOOKUP(AM$1,$Z$2:$Z$16,$AC$2:$AC$16-$V1303)^2)))</f>
        <v/>
      </c>
      <c r="AN1303" s="140" t="str">
        <f t="array" ref="AN1303">IF(OR(AN$1=0, $A1303=""),"",SQRT((_xlfn.XLOOKUP(AN$1,$Z$2:$Z$16,$AA$2:$AA$16)-$T1303)^2+(_xlfn.XLOOKUP(AN$1,$Z$2:$Z$16,$AB$2:$AB$16)-$U1303)^2+(_xlfn.XLOOKUP(AN$1,$Z$2:$Z$16,$AC$2:$AC$16-$V1303)^2)))</f>
        <v/>
      </c>
      <c r="AO1303" s="140" t="str">
        <f t="array" ref="AO1303">IF(OR(AO$1=0, $A1303=""),"",SQRT((_xlfn.XLOOKUP(AO$1,$Z$2:$Z$16,$AA$2:$AA$16)-$T1303)^2+(_xlfn.XLOOKUP(AO$1,$Z$2:$Z$16,$AB$2:$AB$16)-$U1303)^2+(_xlfn.XLOOKUP(AO$1,$Z$2:$Z$16,$AC$2:$AC$16-$V1303)^2)))</f>
        <v/>
      </c>
      <c r="AP1303" s="141" t="str">
        <f t="array" ref="AP1303">IF(OR(AP$1=0, $A1303=""),"",SQRT((_xlfn.XLOOKUP(AP$1,$Z$2:$Z$16,$AA$2:$AA$16)-$T1303)^2+(_xlfn.XLOOKUP(AP$1,$Z$2:$Z$16,$AB$2:$AB$16)-$U1303)^2+(_xlfn.XLOOKUP(AP$1,$Z$2:$Z$16,$AC$2:$AC$16-$V1303)^2)))</f>
        <v/>
      </c>
      <c r="AQ1303" s="141" t="str">
        <f t="array" ref="AQ1303">IF(OR(AQ$1=0, $A1303=""),"",SQRT((_xlfn.XLOOKUP(AQ$1,$Z$2:$Z$16,$AA$2:$AA$16)-$T1303)^2+(_xlfn.XLOOKUP(AQ$1,$Z$2:$Z$16,$AB$2:$AB$16)-$U1303)^2+(_xlfn.XLOOKUP(AQ$1,$Z$2:$Z$16,$AC$2:$AC$16-$V1303)^2)))</f>
        <v/>
      </c>
      <c r="AR1303" s="141" t="str">
        <f t="array" ref="AR1303">IF(OR(AR$1=0, $A1303=""),"",SQRT((_xlfn.XLOOKUP(AR$1,$Z$2:$Z$16,$AA$2:$AA$16)-$T1303)^2+(_xlfn.XLOOKUP(AR$1,$Z$2:$Z$16,$AB$2:$AB$16)-$U1303)^2+(_xlfn.XLOOKUP(AR$1,$Z$2:$Z$16,$AC$2:$AC$16-$V1303)^2)))</f>
        <v/>
      </c>
      <c r="AS1303" s="141" t="str">
        <f t="array" ref="AS1303">IF(OR(AS$1=0, $A1303=""),"",SQRT((_xlfn.XLOOKUP(AS$1,$Z$2:$Z$16,$AA$2:$AA$16)-$T1303)^2+(_xlfn.XLOOKUP(AS$1,$Z$2:$Z$16,$AB$2:$AB$16)-$U1303)^2+(_xlfn.XLOOKUP(AS$1,$Z$2:$Z$16,$AC$2:$AC$16-$V1303)^2)))</f>
        <v/>
      </c>
      <c r="AT1303" s="141" t="str">
        <f t="array" ref="AT1303">IF(OR(AT$1=0, $A1303=""),"",SQRT((_xlfn.XLOOKUP(AT$1,$Z$2:$Z$16,$AA$2:$AA$16)-$T1303)^2+(_xlfn.XLOOKUP(AT$1,$Z$2:$Z$16,$AB$2:$AB$16)-$U1303)^2+(_xlfn.XLOOKUP(AT$1,$Z$2:$Z$16,$AC$2:$AC$16-$V1303)^2)))</f>
        <v/>
      </c>
      <c r="AU1303" s="141" t="str">
        <f t="array" ref="AU1303">IF(OR(AU$1=0, $A1303=""),"",SQRT((_xlfn.XLOOKUP(AU$1,$Z$2:$Z$16,$AA$2:$AA$16)-$T1303)^2+(_xlfn.XLOOKUP(AU$1,$Z$2:$Z$16,$AB$2:$AB$16)-$U1303)^2+(_xlfn.XLOOKUP(AU$1,$Z$2:$Z$16,$AC$2:$AC$16-$V1303)^2)))</f>
        <v/>
      </c>
      <c r="AV1303" s="142" t="str">
        <f t="array" ref="AV1303">IF(OR(AV$1=0, $A1303=""),"",SQRT((_xlfn.XLOOKUP(AV$1,$Z$2:$Z$16,$AA$2:$AA$16)-$T1303)^2+(_xlfn.XLOOKUP(AV$1,$Z$2:$Z$16,$AB$2:$AB$16)-$U1303)^2+(_xlfn.XLOOKUP(AV$1,$Z$2:$Z$16,$AC$2:$AC$16-$V1303)^2)))</f>
        <v/>
      </c>
      <c r="AW1303" s="124"/>
      <c r="AX1303" s="124"/>
      <c r="AY1303" s="125">
        <f t="shared" si="691"/>
        <v>0</v>
      </c>
      <c r="AZ1303" s="143">
        <f t="shared" si="692"/>
        <v>0</v>
      </c>
      <c r="BA1303" s="143">
        <f t="shared" si="693"/>
        <v>0</v>
      </c>
      <c r="BB1303" s="143">
        <f t="shared" si="694"/>
        <v>0</v>
      </c>
      <c r="BC1303" s="143">
        <f t="shared" si="695"/>
        <v>0</v>
      </c>
      <c r="BD1303" s="143">
        <f t="shared" si="696"/>
        <v>0</v>
      </c>
      <c r="BE1303" s="143">
        <f t="shared" si="697"/>
        <v>0</v>
      </c>
      <c r="BF1303" s="143">
        <f t="shared" si="698"/>
        <v>0</v>
      </c>
      <c r="BG1303" s="144">
        <f t="shared" si="699"/>
        <v>0</v>
      </c>
      <c r="BH1303" s="144">
        <f t="shared" si="700"/>
        <v>0</v>
      </c>
      <c r="BI1303" s="144">
        <f t="shared" si="701"/>
        <v>0</v>
      </c>
      <c r="BJ1303" s="144">
        <f t="shared" si="702"/>
        <v>0</v>
      </c>
      <c r="BK1303" s="144">
        <f t="shared" si="703"/>
        <v>0</v>
      </c>
      <c r="BL1303" s="144">
        <f t="shared" si="704"/>
        <v>0</v>
      </c>
      <c r="BM1303" s="145">
        <f t="shared" si="705"/>
        <v>0</v>
      </c>
      <c r="BN1303" s="124"/>
      <c r="BO1303" s="124"/>
      <c r="BP1303" s="124"/>
      <c r="BQ1303" s="124"/>
      <c r="BR1303" s="124"/>
      <c r="BS1303" s="124"/>
      <c r="BT1303" s="124"/>
      <c r="BU1303" s="124"/>
      <c r="BV1303" s="130"/>
      <c r="BW1303" s="130"/>
      <c r="BX1303" s="130"/>
      <c r="BY1303" s="130"/>
      <c r="BZ1303" s="130"/>
      <c r="CA1303" s="130"/>
      <c r="CB1303" s="130"/>
      <c r="CC1303" s="130"/>
      <c r="CD1303" s="130"/>
      <c r="CE1303" s="130"/>
      <c r="CF1303" s="130"/>
      <c r="CG1303" s="130"/>
      <c r="CH1303" s="130"/>
      <c r="CI1303" s="130"/>
      <c r="CJ1303" s="130"/>
      <c r="CM1303" s="159">
        <f t="shared" si="706"/>
        <v>0</v>
      </c>
      <c r="CN1303" s="160">
        <f t="shared" si="707"/>
        <v>0</v>
      </c>
      <c r="CO1303" s="160">
        <f t="shared" si="708"/>
        <v>0</v>
      </c>
      <c r="CP1303" s="160">
        <f t="shared" si="709"/>
        <v>0</v>
      </c>
      <c r="CQ1303" s="160">
        <f t="shared" si="710"/>
        <v>0</v>
      </c>
      <c r="CR1303" s="160" t="str">
        <f t="shared" si="711"/>
        <v/>
      </c>
      <c r="CS1303" s="160" t="str">
        <f t="shared" si="712"/>
        <v/>
      </c>
      <c r="CT1303" s="160" t="str">
        <f t="shared" si="713"/>
        <v/>
      </c>
      <c r="CU1303" s="162" t="str">
        <f t="shared" si="714"/>
        <v/>
      </c>
      <c r="CV1303" s="162" t="str">
        <f t="shared" si="715"/>
        <v/>
      </c>
      <c r="CW1303" s="162" t="str">
        <f t="shared" si="716"/>
        <v/>
      </c>
      <c r="CX1303" s="162" t="str">
        <f t="shared" si="717"/>
        <v/>
      </c>
      <c r="CY1303" s="162" t="str">
        <f t="shared" si="718"/>
        <v/>
      </c>
      <c r="CZ1303" s="162" t="str">
        <f t="shared" si="719"/>
        <v/>
      </c>
      <c r="DA1303" s="163" t="str">
        <f t="shared" si="720"/>
        <v/>
      </c>
    </row>
    <row r="1304" spans="1:105" ht="16.5" x14ac:dyDescent="0.3">
      <c r="A1304" s="135"/>
      <c r="B1304" s="136"/>
      <c r="C1304" s="136"/>
      <c r="D1304" s="137"/>
      <c r="E1304" s="176"/>
      <c r="F1304" s="182"/>
      <c r="G1304" s="183"/>
      <c r="H1304" s="183"/>
      <c r="I1304" s="183"/>
      <c r="J1304" s="183"/>
      <c r="K1304" s="183"/>
      <c r="L1304" s="183"/>
      <c r="M1304" s="186"/>
      <c r="N1304" s="182"/>
      <c r="O1304" s="184"/>
      <c r="P1304" s="178"/>
      <c r="Q1304" s="118">
        <f t="shared" si="689"/>
        <v>0</v>
      </c>
      <c r="R1304" s="3"/>
      <c r="S1304" s="3"/>
      <c r="T1304" s="4"/>
      <c r="U1304" s="4"/>
      <c r="V1304" s="99">
        <f t="shared" si="690"/>
        <v>0</v>
      </c>
      <c r="W1304" s="161"/>
      <c r="X1304" s="138"/>
      <c r="AH1304" s="158" t="str">
        <f t="array" ref="AH1304">IF(OR(AH$1=0, $A1304=""),"",SQRT((_xlfn.XLOOKUP(AH$1,$Z$2:$Z$16,$AA$2:$AA$16)-$T1304)^2+(_xlfn.XLOOKUP(AH$1,$Z$2:$Z$16,$AB$2:$AB$16)-$U1304)^2+(_xlfn.XLOOKUP(AH$1,$Z$2:$Z$16,$AC$2:$AC$16-$V1304)^2)))</f>
        <v/>
      </c>
      <c r="AI1304" s="140" t="str">
        <f t="array" ref="AI1304">IF(OR(AI$1=0, $A1304=""),"",SQRT((_xlfn.XLOOKUP(AI$1,$Z$2:$Z$16,$AA$2:$AA$16)-$T1304)^2+(_xlfn.XLOOKUP(AI$1,$Z$2:$Z$16,$AB$2:$AB$16)-$U1304)^2+(_xlfn.XLOOKUP(AI$1,$Z$2:$Z$16,$AC$2:$AC$16-$V1304)^2)))</f>
        <v/>
      </c>
      <c r="AJ1304" s="140" t="str">
        <f t="array" ref="AJ1304">IF(OR(AJ$1=0, $A1304=""),"",SQRT((_xlfn.XLOOKUP(AJ$1,$Z$2:$Z$16,$AA$2:$AA$16)-$T1304)^2+(_xlfn.XLOOKUP(AJ$1,$Z$2:$Z$16,$AB$2:$AB$16)-$U1304)^2+(_xlfn.XLOOKUP(AJ$1,$Z$2:$Z$16,$AC$2:$AC$16-$V1304)^2)))</f>
        <v/>
      </c>
      <c r="AK1304" s="140" t="str">
        <f t="array" ref="AK1304">IF(OR(AK$1=0, $A1304=""),"",SQRT((_xlfn.XLOOKUP(AK$1,$Z$2:$Z$16,$AA$2:$AA$16)-$T1304)^2+(_xlfn.XLOOKUP(AK$1,$Z$2:$Z$16,$AB$2:$AB$16)-$U1304)^2+(_xlfn.XLOOKUP(AK$1,$Z$2:$Z$16,$AC$2:$AC$16-$V1304)^2)))</f>
        <v/>
      </c>
      <c r="AL1304" s="140" t="str">
        <f t="array" ref="AL1304">IF(OR(AL$1=0, $A1304=""),"",SQRT((_xlfn.XLOOKUP(AL$1,$Z$2:$Z$16,$AA$2:$AA$16)-$T1304)^2+(_xlfn.XLOOKUP(AL$1,$Z$2:$Z$16,$AB$2:$AB$16)-$U1304)^2+(_xlfn.XLOOKUP(AL$1,$Z$2:$Z$16,$AC$2:$AC$16-$V1304)^2)))</f>
        <v/>
      </c>
      <c r="AM1304" s="140" t="str">
        <f t="array" ref="AM1304">IF(OR(AM$1=0, $A1304=""),"",SQRT((_xlfn.XLOOKUP(AM$1,$Z$2:$Z$16,$AA$2:$AA$16)-$T1304)^2+(_xlfn.XLOOKUP(AM$1,$Z$2:$Z$16,$AB$2:$AB$16)-$U1304)^2+(_xlfn.XLOOKUP(AM$1,$Z$2:$Z$16,$AC$2:$AC$16-$V1304)^2)))</f>
        <v/>
      </c>
      <c r="AN1304" s="140" t="str">
        <f t="array" ref="AN1304">IF(OR(AN$1=0, $A1304=""),"",SQRT((_xlfn.XLOOKUP(AN$1,$Z$2:$Z$16,$AA$2:$AA$16)-$T1304)^2+(_xlfn.XLOOKUP(AN$1,$Z$2:$Z$16,$AB$2:$AB$16)-$U1304)^2+(_xlfn.XLOOKUP(AN$1,$Z$2:$Z$16,$AC$2:$AC$16-$V1304)^2)))</f>
        <v/>
      </c>
      <c r="AO1304" s="140" t="str">
        <f t="array" ref="AO1304">IF(OR(AO$1=0, $A1304=""),"",SQRT((_xlfn.XLOOKUP(AO$1,$Z$2:$Z$16,$AA$2:$AA$16)-$T1304)^2+(_xlfn.XLOOKUP(AO$1,$Z$2:$Z$16,$AB$2:$AB$16)-$U1304)^2+(_xlfn.XLOOKUP(AO$1,$Z$2:$Z$16,$AC$2:$AC$16-$V1304)^2)))</f>
        <v/>
      </c>
      <c r="AP1304" s="141" t="str">
        <f t="array" ref="AP1304">IF(OR(AP$1=0, $A1304=""),"",SQRT((_xlfn.XLOOKUP(AP$1,$Z$2:$Z$16,$AA$2:$AA$16)-$T1304)^2+(_xlfn.XLOOKUP(AP$1,$Z$2:$Z$16,$AB$2:$AB$16)-$U1304)^2+(_xlfn.XLOOKUP(AP$1,$Z$2:$Z$16,$AC$2:$AC$16-$V1304)^2)))</f>
        <v/>
      </c>
      <c r="AQ1304" s="141" t="str">
        <f t="array" ref="AQ1304">IF(OR(AQ$1=0, $A1304=""),"",SQRT((_xlfn.XLOOKUP(AQ$1,$Z$2:$Z$16,$AA$2:$AA$16)-$T1304)^2+(_xlfn.XLOOKUP(AQ$1,$Z$2:$Z$16,$AB$2:$AB$16)-$U1304)^2+(_xlfn.XLOOKUP(AQ$1,$Z$2:$Z$16,$AC$2:$AC$16-$V1304)^2)))</f>
        <v/>
      </c>
      <c r="AR1304" s="141" t="str">
        <f t="array" ref="AR1304">IF(OR(AR$1=0, $A1304=""),"",SQRT((_xlfn.XLOOKUP(AR$1,$Z$2:$Z$16,$AA$2:$AA$16)-$T1304)^2+(_xlfn.XLOOKUP(AR$1,$Z$2:$Z$16,$AB$2:$AB$16)-$U1304)^2+(_xlfn.XLOOKUP(AR$1,$Z$2:$Z$16,$AC$2:$AC$16-$V1304)^2)))</f>
        <v/>
      </c>
      <c r="AS1304" s="141" t="str">
        <f t="array" ref="AS1304">IF(OR(AS$1=0, $A1304=""),"",SQRT((_xlfn.XLOOKUP(AS$1,$Z$2:$Z$16,$AA$2:$AA$16)-$T1304)^2+(_xlfn.XLOOKUP(AS$1,$Z$2:$Z$16,$AB$2:$AB$16)-$U1304)^2+(_xlfn.XLOOKUP(AS$1,$Z$2:$Z$16,$AC$2:$AC$16-$V1304)^2)))</f>
        <v/>
      </c>
      <c r="AT1304" s="141" t="str">
        <f t="array" ref="AT1304">IF(OR(AT$1=0, $A1304=""),"",SQRT((_xlfn.XLOOKUP(AT$1,$Z$2:$Z$16,$AA$2:$AA$16)-$T1304)^2+(_xlfn.XLOOKUP(AT$1,$Z$2:$Z$16,$AB$2:$AB$16)-$U1304)^2+(_xlfn.XLOOKUP(AT$1,$Z$2:$Z$16,$AC$2:$AC$16-$V1304)^2)))</f>
        <v/>
      </c>
      <c r="AU1304" s="141" t="str">
        <f t="array" ref="AU1304">IF(OR(AU$1=0, $A1304=""),"",SQRT((_xlfn.XLOOKUP(AU$1,$Z$2:$Z$16,$AA$2:$AA$16)-$T1304)^2+(_xlfn.XLOOKUP(AU$1,$Z$2:$Z$16,$AB$2:$AB$16)-$U1304)^2+(_xlfn.XLOOKUP(AU$1,$Z$2:$Z$16,$AC$2:$AC$16-$V1304)^2)))</f>
        <v/>
      </c>
      <c r="AV1304" s="142" t="str">
        <f t="array" ref="AV1304">IF(OR(AV$1=0, $A1304=""),"",SQRT((_xlfn.XLOOKUP(AV$1,$Z$2:$Z$16,$AA$2:$AA$16)-$T1304)^2+(_xlfn.XLOOKUP(AV$1,$Z$2:$Z$16,$AB$2:$AB$16)-$U1304)^2+(_xlfn.XLOOKUP(AV$1,$Z$2:$Z$16,$AC$2:$AC$16-$V1304)^2)))</f>
        <v/>
      </c>
      <c r="AW1304" s="124"/>
      <c r="AX1304" s="124"/>
      <c r="AY1304" s="125">
        <f t="shared" si="691"/>
        <v>0</v>
      </c>
      <c r="AZ1304" s="143">
        <f t="shared" si="692"/>
        <v>0</v>
      </c>
      <c r="BA1304" s="143">
        <f t="shared" si="693"/>
        <v>0</v>
      </c>
      <c r="BB1304" s="143">
        <f t="shared" si="694"/>
        <v>0</v>
      </c>
      <c r="BC1304" s="143">
        <f t="shared" si="695"/>
        <v>0</v>
      </c>
      <c r="BD1304" s="143">
        <f t="shared" si="696"/>
        <v>0</v>
      </c>
      <c r="BE1304" s="143">
        <f t="shared" si="697"/>
        <v>0</v>
      </c>
      <c r="BF1304" s="143">
        <f t="shared" si="698"/>
        <v>0</v>
      </c>
      <c r="BG1304" s="144">
        <f t="shared" si="699"/>
        <v>0</v>
      </c>
      <c r="BH1304" s="144">
        <f t="shared" si="700"/>
        <v>0</v>
      </c>
      <c r="BI1304" s="144">
        <f t="shared" si="701"/>
        <v>0</v>
      </c>
      <c r="BJ1304" s="144">
        <f t="shared" si="702"/>
        <v>0</v>
      </c>
      <c r="BK1304" s="144">
        <f t="shared" si="703"/>
        <v>0</v>
      </c>
      <c r="BL1304" s="144">
        <f t="shared" si="704"/>
        <v>0</v>
      </c>
      <c r="BM1304" s="145">
        <f t="shared" si="705"/>
        <v>0</v>
      </c>
      <c r="BN1304" s="124"/>
      <c r="BO1304" s="124"/>
      <c r="BP1304" s="124"/>
      <c r="BQ1304" s="124"/>
      <c r="BR1304" s="124"/>
      <c r="BS1304" s="124"/>
      <c r="BT1304" s="124"/>
      <c r="BU1304" s="124"/>
      <c r="BV1304" s="130"/>
      <c r="BW1304" s="130"/>
      <c r="BX1304" s="130"/>
      <c r="BY1304" s="130"/>
      <c r="BZ1304" s="130"/>
      <c r="CA1304" s="130"/>
      <c r="CB1304" s="130"/>
      <c r="CC1304" s="130"/>
      <c r="CD1304" s="130"/>
      <c r="CE1304" s="130"/>
      <c r="CF1304" s="130"/>
      <c r="CG1304" s="130"/>
      <c r="CH1304" s="130"/>
      <c r="CI1304" s="130"/>
      <c r="CJ1304" s="130"/>
      <c r="CM1304" s="159">
        <f t="shared" si="706"/>
        <v>0</v>
      </c>
      <c r="CN1304" s="160">
        <f t="shared" si="707"/>
        <v>0</v>
      </c>
      <c r="CO1304" s="160">
        <f t="shared" si="708"/>
        <v>0</v>
      </c>
      <c r="CP1304" s="160">
        <f t="shared" si="709"/>
        <v>0</v>
      </c>
      <c r="CQ1304" s="160">
        <f t="shared" si="710"/>
        <v>0</v>
      </c>
      <c r="CR1304" s="160" t="str">
        <f t="shared" si="711"/>
        <v/>
      </c>
      <c r="CS1304" s="160" t="str">
        <f t="shared" si="712"/>
        <v/>
      </c>
      <c r="CT1304" s="160" t="str">
        <f t="shared" si="713"/>
        <v/>
      </c>
      <c r="CU1304" s="162" t="str">
        <f t="shared" si="714"/>
        <v/>
      </c>
      <c r="CV1304" s="162" t="str">
        <f t="shared" si="715"/>
        <v/>
      </c>
      <c r="CW1304" s="162" t="str">
        <f t="shared" si="716"/>
        <v/>
      </c>
      <c r="CX1304" s="162" t="str">
        <f t="shared" si="717"/>
        <v/>
      </c>
      <c r="CY1304" s="162" t="str">
        <f t="shared" si="718"/>
        <v/>
      </c>
      <c r="CZ1304" s="162" t="str">
        <f t="shared" si="719"/>
        <v/>
      </c>
      <c r="DA1304" s="163" t="str">
        <f t="shared" si="720"/>
        <v/>
      </c>
    </row>
    <row r="1305" spans="1:105" ht="16.5" x14ac:dyDescent="0.3">
      <c r="A1305" s="135"/>
      <c r="B1305" s="136"/>
      <c r="C1305" s="136"/>
      <c r="D1305" s="137"/>
      <c r="E1305" s="176"/>
      <c r="F1305" s="182"/>
      <c r="G1305" s="183"/>
      <c r="H1305" s="183"/>
      <c r="I1305" s="183"/>
      <c r="J1305" s="183"/>
      <c r="K1305" s="183"/>
      <c r="L1305" s="183"/>
      <c r="M1305" s="186"/>
      <c r="N1305" s="182"/>
      <c r="O1305" s="184"/>
      <c r="P1305" s="178"/>
      <c r="Q1305" s="118">
        <f t="shared" si="689"/>
        <v>0</v>
      </c>
      <c r="R1305" s="3"/>
      <c r="S1305" s="3"/>
      <c r="T1305" s="4"/>
      <c r="U1305" s="4"/>
      <c r="V1305" s="99">
        <f t="shared" si="690"/>
        <v>0</v>
      </c>
      <c r="W1305" s="161"/>
      <c r="X1305" s="138"/>
      <c r="AH1305" s="158" t="str">
        <f t="array" ref="AH1305">IF(OR(AH$1=0, $A1305=""),"",SQRT((_xlfn.XLOOKUP(AH$1,$Z$2:$Z$16,$AA$2:$AA$16)-$T1305)^2+(_xlfn.XLOOKUP(AH$1,$Z$2:$Z$16,$AB$2:$AB$16)-$U1305)^2+(_xlfn.XLOOKUP(AH$1,$Z$2:$Z$16,$AC$2:$AC$16-$V1305)^2)))</f>
        <v/>
      </c>
      <c r="AI1305" s="140" t="str">
        <f t="array" ref="AI1305">IF(OR(AI$1=0, $A1305=""),"",SQRT((_xlfn.XLOOKUP(AI$1,$Z$2:$Z$16,$AA$2:$AA$16)-$T1305)^2+(_xlfn.XLOOKUP(AI$1,$Z$2:$Z$16,$AB$2:$AB$16)-$U1305)^2+(_xlfn.XLOOKUP(AI$1,$Z$2:$Z$16,$AC$2:$AC$16-$V1305)^2)))</f>
        <v/>
      </c>
      <c r="AJ1305" s="140" t="str">
        <f t="array" ref="AJ1305">IF(OR(AJ$1=0, $A1305=""),"",SQRT((_xlfn.XLOOKUP(AJ$1,$Z$2:$Z$16,$AA$2:$AA$16)-$T1305)^2+(_xlfn.XLOOKUP(AJ$1,$Z$2:$Z$16,$AB$2:$AB$16)-$U1305)^2+(_xlfn.XLOOKUP(AJ$1,$Z$2:$Z$16,$AC$2:$AC$16-$V1305)^2)))</f>
        <v/>
      </c>
      <c r="AK1305" s="140" t="str">
        <f t="array" ref="AK1305">IF(OR(AK$1=0, $A1305=""),"",SQRT((_xlfn.XLOOKUP(AK$1,$Z$2:$Z$16,$AA$2:$AA$16)-$T1305)^2+(_xlfn.XLOOKUP(AK$1,$Z$2:$Z$16,$AB$2:$AB$16)-$U1305)^2+(_xlfn.XLOOKUP(AK$1,$Z$2:$Z$16,$AC$2:$AC$16-$V1305)^2)))</f>
        <v/>
      </c>
      <c r="AL1305" s="140" t="str">
        <f t="array" ref="AL1305">IF(OR(AL$1=0, $A1305=""),"",SQRT((_xlfn.XLOOKUP(AL$1,$Z$2:$Z$16,$AA$2:$AA$16)-$T1305)^2+(_xlfn.XLOOKUP(AL$1,$Z$2:$Z$16,$AB$2:$AB$16)-$U1305)^2+(_xlfn.XLOOKUP(AL$1,$Z$2:$Z$16,$AC$2:$AC$16-$V1305)^2)))</f>
        <v/>
      </c>
      <c r="AM1305" s="140" t="str">
        <f t="array" ref="AM1305">IF(OR(AM$1=0, $A1305=""),"",SQRT((_xlfn.XLOOKUP(AM$1,$Z$2:$Z$16,$AA$2:$AA$16)-$T1305)^2+(_xlfn.XLOOKUP(AM$1,$Z$2:$Z$16,$AB$2:$AB$16)-$U1305)^2+(_xlfn.XLOOKUP(AM$1,$Z$2:$Z$16,$AC$2:$AC$16-$V1305)^2)))</f>
        <v/>
      </c>
      <c r="AN1305" s="140" t="str">
        <f t="array" ref="AN1305">IF(OR(AN$1=0, $A1305=""),"",SQRT((_xlfn.XLOOKUP(AN$1,$Z$2:$Z$16,$AA$2:$AA$16)-$T1305)^2+(_xlfn.XLOOKUP(AN$1,$Z$2:$Z$16,$AB$2:$AB$16)-$U1305)^2+(_xlfn.XLOOKUP(AN$1,$Z$2:$Z$16,$AC$2:$AC$16-$V1305)^2)))</f>
        <v/>
      </c>
      <c r="AO1305" s="140" t="str">
        <f t="array" ref="AO1305">IF(OR(AO$1=0, $A1305=""),"",SQRT((_xlfn.XLOOKUP(AO$1,$Z$2:$Z$16,$AA$2:$AA$16)-$T1305)^2+(_xlfn.XLOOKUP(AO$1,$Z$2:$Z$16,$AB$2:$AB$16)-$U1305)^2+(_xlfn.XLOOKUP(AO$1,$Z$2:$Z$16,$AC$2:$AC$16-$V1305)^2)))</f>
        <v/>
      </c>
      <c r="AP1305" s="141" t="str">
        <f t="array" ref="AP1305">IF(OR(AP$1=0, $A1305=""),"",SQRT((_xlfn.XLOOKUP(AP$1,$Z$2:$Z$16,$AA$2:$AA$16)-$T1305)^2+(_xlfn.XLOOKUP(AP$1,$Z$2:$Z$16,$AB$2:$AB$16)-$U1305)^2+(_xlfn.XLOOKUP(AP$1,$Z$2:$Z$16,$AC$2:$AC$16-$V1305)^2)))</f>
        <v/>
      </c>
      <c r="AQ1305" s="141" t="str">
        <f t="array" ref="AQ1305">IF(OR(AQ$1=0, $A1305=""),"",SQRT((_xlfn.XLOOKUP(AQ$1,$Z$2:$Z$16,$AA$2:$AA$16)-$T1305)^2+(_xlfn.XLOOKUP(AQ$1,$Z$2:$Z$16,$AB$2:$AB$16)-$U1305)^2+(_xlfn.XLOOKUP(AQ$1,$Z$2:$Z$16,$AC$2:$AC$16-$V1305)^2)))</f>
        <v/>
      </c>
      <c r="AR1305" s="141" t="str">
        <f t="array" ref="AR1305">IF(OR(AR$1=0, $A1305=""),"",SQRT((_xlfn.XLOOKUP(AR$1,$Z$2:$Z$16,$AA$2:$AA$16)-$T1305)^2+(_xlfn.XLOOKUP(AR$1,$Z$2:$Z$16,$AB$2:$AB$16)-$U1305)^2+(_xlfn.XLOOKUP(AR$1,$Z$2:$Z$16,$AC$2:$AC$16-$V1305)^2)))</f>
        <v/>
      </c>
      <c r="AS1305" s="141" t="str">
        <f t="array" ref="AS1305">IF(OR(AS$1=0, $A1305=""),"",SQRT((_xlfn.XLOOKUP(AS$1,$Z$2:$Z$16,$AA$2:$AA$16)-$T1305)^2+(_xlfn.XLOOKUP(AS$1,$Z$2:$Z$16,$AB$2:$AB$16)-$U1305)^2+(_xlfn.XLOOKUP(AS$1,$Z$2:$Z$16,$AC$2:$AC$16-$V1305)^2)))</f>
        <v/>
      </c>
      <c r="AT1305" s="141" t="str">
        <f t="array" ref="AT1305">IF(OR(AT$1=0, $A1305=""),"",SQRT((_xlfn.XLOOKUP(AT$1,$Z$2:$Z$16,$AA$2:$AA$16)-$T1305)^2+(_xlfn.XLOOKUP(AT$1,$Z$2:$Z$16,$AB$2:$AB$16)-$U1305)^2+(_xlfn.XLOOKUP(AT$1,$Z$2:$Z$16,$AC$2:$AC$16-$V1305)^2)))</f>
        <v/>
      </c>
      <c r="AU1305" s="141" t="str">
        <f t="array" ref="AU1305">IF(OR(AU$1=0, $A1305=""),"",SQRT((_xlfn.XLOOKUP(AU$1,$Z$2:$Z$16,$AA$2:$AA$16)-$T1305)^2+(_xlfn.XLOOKUP(AU$1,$Z$2:$Z$16,$AB$2:$AB$16)-$U1305)^2+(_xlfn.XLOOKUP(AU$1,$Z$2:$Z$16,$AC$2:$AC$16-$V1305)^2)))</f>
        <v/>
      </c>
      <c r="AV1305" s="142" t="str">
        <f t="array" ref="AV1305">IF(OR(AV$1=0, $A1305=""),"",SQRT((_xlfn.XLOOKUP(AV$1,$Z$2:$Z$16,$AA$2:$AA$16)-$T1305)^2+(_xlfn.XLOOKUP(AV$1,$Z$2:$Z$16,$AB$2:$AB$16)-$U1305)^2+(_xlfn.XLOOKUP(AV$1,$Z$2:$Z$16,$AC$2:$AC$16-$V1305)^2)))</f>
        <v/>
      </c>
      <c r="AW1305" s="124"/>
      <c r="AX1305" s="124"/>
      <c r="AY1305" s="125">
        <f t="shared" si="691"/>
        <v>0</v>
      </c>
      <c r="AZ1305" s="143">
        <f t="shared" si="692"/>
        <v>0</v>
      </c>
      <c r="BA1305" s="143">
        <f t="shared" si="693"/>
        <v>0</v>
      </c>
      <c r="BB1305" s="143">
        <f t="shared" si="694"/>
        <v>0</v>
      </c>
      <c r="BC1305" s="143">
        <f t="shared" si="695"/>
        <v>0</v>
      </c>
      <c r="BD1305" s="143">
        <f t="shared" si="696"/>
        <v>0</v>
      </c>
      <c r="BE1305" s="143">
        <f t="shared" si="697"/>
        <v>0</v>
      </c>
      <c r="BF1305" s="143">
        <f t="shared" si="698"/>
        <v>0</v>
      </c>
      <c r="BG1305" s="144">
        <f t="shared" si="699"/>
        <v>0</v>
      </c>
      <c r="BH1305" s="144">
        <f t="shared" si="700"/>
        <v>0</v>
      </c>
      <c r="BI1305" s="144">
        <f t="shared" si="701"/>
        <v>0</v>
      </c>
      <c r="BJ1305" s="144">
        <f t="shared" si="702"/>
        <v>0</v>
      </c>
      <c r="BK1305" s="144">
        <f t="shared" si="703"/>
        <v>0</v>
      </c>
      <c r="BL1305" s="144">
        <f t="shared" si="704"/>
        <v>0</v>
      </c>
      <c r="BM1305" s="145">
        <f t="shared" si="705"/>
        <v>0</v>
      </c>
      <c r="BN1305" s="124"/>
      <c r="BO1305" s="124"/>
      <c r="BP1305" s="124"/>
      <c r="BQ1305" s="124"/>
      <c r="BR1305" s="124"/>
      <c r="BS1305" s="124"/>
      <c r="BT1305" s="124"/>
      <c r="BU1305" s="124"/>
      <c r="BV1305" s="130"/>
      <c r="BW1305" s="130"/>
      <c r="BX1305" s="130"/>
      <c r="BY1305" s="130"/>
      <c r="BZ1305" s="130"/>
      <c r="CA1305" s="130"/>
      <c r="CB1305" s="130"/>
      <c r="CC1305" s="130"/>
      <c r="CD1305" s="130"/>
      <c r="CE1305" s="130"/>
      <c r="CF1305" s="130"/>
      <c r="CG1305" s="130"/>
      <c r="CH1305" s="130"/>
      <c r="CI1305" s="130"/>
      <c r="CJ1305" s="130"/>
      <c r="CM1305" s="159">
        <f t="shared" si="706"/>
        <v>0</v>
      </c>
      <c r="CN1305" s="160">
        <f t="shared" si="707"/>
        <v>0</v>
      </c>
      <c r="CO1305" s="160">
        <f t="shared" si="708"/>
        <v>0</v>
      </c>
      <c r="CP1305" s="160">
        <f t="shared" si="709"/>
        <v>0</v>
      </c>
      <c r="CQ1305" s="160">
        <f t="shared" si="710"/>
        <v>0</v>
      </c>
      <c r="CR1305" s="160" t="str">
        <f t="shared" si="711"/>
        <v/>
      </c>
      <c r="CS1305" s="160" t="str">
        <f t="shared" si="712"/>
        <v/>
      </c>
      <c r="CT1305" s="160" t="str">
        <f t="shared" si="713"/>
        <v/>
      </c>
      <c r="CU1305" s="162" t="str">
        <f t="shared" si="714"/>
        <v/>
      </c>
      <c r="CV1305" s="162" t="str">
        <f t="shared" si="715"/>
        <v/>
      </c>
      <c r="CW1305" s="162" t="str">
        <f t="shared" si="716"/>
        <v/>
      </c>
      <c r="CX1305" s="162" t="str">
        <f t="shared" si="717"/>
        <v/>
      </c>
      <c r="CY1305" s="162" t="str">
        <f t="shared" si="718"/>
        <v/>
      </c>
      <c r="CZ1305" s="162" t="str">
        <f t="shared" si="719"/>
        <v/>
      </c>
      <c r="DA1305" s="163" t="str">
        <f t="shared" si="720"/>
        <v/>
      </c>
    </row>
    <row r="1306" spans="1:105" ht="16.5" x14ac:dyDescent="0.3">
      <c r="A1306" s="135"/>
      <c r="B1306" s="136"/>
      <c r="C1306" s="136"/>
      <c r="D1306" s="137"/>
      <c r="E1306" s="176"/>
      <c r="F1306" s="182"/>
      <c r="G1306" s="183"/>
      <c r="H1306" s="183"/>
      <c r="I1306" s="183"/>
      <c r="J1306" s="183"/>
      <c r="K1306" s="183"/>
      <c r="L1306" s="183"/>
      <c r="M1306" s="186"/>
      <c r="N1306" s="182"/>
      <c r="O1306" s="184"/>
      <c r="P1306" s="178"/>
      <c r="Q1306" s="118">
        <f t="shared" si="689"/>
        <v>0</v>
      </c>
      <c r="R1306" s="3"/>
      <c r="S1306" s="3"/>
      <c r="T1306" s="4"/>
      <c r="U1306" s="4"/>
      <c r="V1306" s="99">
        <f t="shared" si="690"/>
        <v>0</v>
      </c>
      <c r="W1306" s="161"/>
      <c r="X1306" s="138"/>
      <c r="AH1306" s="158" t="str">
        <f t="array" ref="AH1306">IF(OR(AH$1=0, $A1306=""),"",SQRT((_xlfn.XLOOKUP(AH$1,$Z$2:$Z$16,$AA$2:$AA$16)-$T1306)^2+(_xlfn.XLOOKUP(AH$1,$Z$2:$Z$16,$AB$2:$AB$16)-$U1306)^2+(_xlfn.XLOOKUP(AH$1,$Z$2:$Z$16,$AC$2:$AC$16-$V1306)^2)))</f>
        <v/>
      </c>
      <c r="AI1306" s="140" t="str">
        <f t="array" ref="AI1306">IF(OR(AI$1=0, $A1306=""),"",SQRT((_xlfn.XLOOKUP(AI$1,$Z$2:$Z$16,$AA$2:$AA$16)-$T1306)^2+(_xlfn.XLOOKUP(AI$1,$Z$2:$Z$16,$AB$2:$AB$16)-$U1306)^2+(_xlfn.XLOOKUP(AI$1,$Z$2:$Z$16,$AC$2:$AC$16-$V1306)^2)))</f>
        <v/>
      </c>
      <c r="AJ1306" s="140" t="str">
        <f t="array" ref="AJ1306">IF(OR(AJ$1=0, $A1306=""),"",SQRT((_xlfn.XLOOKUP(AJ$1,$Z$2:$Z$16,$AA$2:$AA$16)-$T1306)^2+(_xlfn.XLOOKUP(AJ$1,$Z$2:$Z$16,$AB$2:$AB$16)-$U1306)^2+(_xlfn.XLOOKUP(AJ$1,$Z$2:$Z$16,$AC$2:$AC$16-$V1306)^2)))</f>
        <v/>
      </c>
      <c r="AK1306" s="140" t="str">
        <f t="array" ref="AK1306">IF(OR(AK$1=0, $A1306=""),"",SQRT((_xlfn.XLOOKUP(AK$1,$Z$2:$Z$16,$AA$2:$AA$16)-$T1306)^2+(_xlfn.XLOOKUP(AK$1,$Z$2:$Z$16,$AB$2:$AB$16)-$U1306)^2+(_xlfn.XLOOKUP(AK$1,$Z$2:$Z$16,$AC$2:$AC$16-$V1306)^2)))</f>
        <v/>
      </c>
      <c r="AL1306" s="140" t="str">
        <f t="array" ref="AL1306">IF(OR(AL$1=0, $A1306=""),"",SQRT((_xlfn.XLOOKUP(AL$1,$Z$2:$Z$16,$AA$2:$AA$16)-$T1306)^2+(_xlfn.XLOOKUP(AL$1,$Z$2:$Z$16,$AB$2:$AB$16)-$U1306)^2+(_xlfn.XLOOKUP(AL$1,$Z$2:$Z$16,$AC$2:$AC$16-$V1306)^2)))</f>
        <v/>
      </c>
      <c r="AM1306" s="140" t="str">
        <f t="array" ref="AM1306">IF(OR(AM$1=0, $A1306=""),"",SQRT((_xlfn.XLOOKUP(AM$1,$Z$2:$Z$16,$AA$2:$AA$16)-$T1306)^2+(_xlfn.XLOOKUP(AM$1,$Z$2:$Z$16,$AB$2:$AB$16)-$U1306)^2+(_xlfn.XLOOKUP(AM$1,$Z$2:$Z$16,$AC$2:$AC$16-$V1306)^2)))</f>
        <v/>
      </c>
      <c r="AN1306" s="140" t="str">
        <f t="array" ref="AN1306">IF(OR(AN$1=0, $A1306=""),"",SQRT((_xlfn.XLOOKUP(AN$1,$Z$2:$Z$16,$AA$2:$AA$16)-$T1306)^2+(_xlfn.XLOOKUP(AN$1,$Z$2:$Z$16,$AB$2:$AB$16)-$U1306)^2+(_xlfn.XLOOKUP(AN$1,$Z$2:$Z$16,$AC$2:$AC$16-$V1306)^2)))</f>
        <v/>
      </c>
      <c r="AO1306" s="140" t="str">
        <f t="array" ref="AO1306">IF(OR(AO$1=0, $A1306=""),"",SQRT((_xlfn.XLOOKUP(AO$1,$Z$2:$Z$16,$AA$2:$AA$16)-$T1306)^2+(_xlfn.XLOOKUP(AO$1,$Z$2:$Z$16,$AB$2:$AB$16)-$U1306)^2+(_xlfn.XLOOKUP(AO$1,$Z$2:$Z$16,$AC$2:$AC$16-$V1306)^2)))</f>
        <v/>
      </c>
      <c r="AP1306" s="141" t="str">
        <f t="array" ref="AP1306">IF(OR(AP$1=0, $A1306=""),"",SQRT((_xlfn.XLOOKUP(AP$1,$Z$2:$Z$16,$AA$2:$AA$16)-$T1306)^2+(_xlfn.XLOOKUP(AP$1,$Z$2:$Z$16,$AB$2:$AB$16)-$U1306)^2+(_xlfn.XLOOKUP(AP$1,$Z$2:$Z$16,$AC$2:$AC$16-$V1306)^2)))</f>
        <v/>
      </c>
      <c r="AQ1306" s="141" t="str">
        <f t="array" ref="AQ1306">IF(OR(AQ$1=0, $A1306=""),"",SQRT((_xlfn.XLOOKUP(AQ$1,$Z$2:$Z$16,$AA$2:$AA$16)-$T1306)^2+(_xlfn.XLOOKUP(AQ$1,$Z$2:$Z$16,$AB$2:$AB$16)-$U1306)^2+(_xlfn.XLOOKUP(AQ$1,$Z$2:$Z$16,$AC$2:$AC$16-$V1306)^2)))</f>
        <v/>
      </c>
      <c r="AR1306" s="141" t="str">
        <f t="array" ref="AR1306">IF(OR(AR$1=0, $A1306=""),"",SQRT((_xlfn.XLOOKUP(AR$1,$Z$2:$Z$16,$AA$2:$AA$16)-$T1306)^2+(_xlfn.XLOOKUP(AR$1,$Z$2:$Z$16,$AB$2:$AB$16)-$U1306)^2+(_xlfn.XLOOKUP(AR$1,$Z$2:$Z$16,$AC$2:$AC$16-$V1306)^2)))</f>
        <v/>
      </c>
      <c r="AS1306" s="141" t="str">
        <f t="array" ref="AS1306">IF(OR(AS$1=0, $A1306=""),"",SQRT((_xlfn.XLOOKUP(AS$1,$Z$2:$Z$16,$AA$2:$AA$16)-$T1306)^2+(_xlfn.XLOOKUP(AS$1,$Z$2:$Z$16,$AB$2:$AB$16)-$U1306)^2+(_xlfn.XLOOKUP(AS$1,$Z$2:$Z$16,$AC$2:$AC$16-$V1306)^2)))</f>
        <v/>
      </c>
      <c r="AT1306" s="141" t="str">
        <f t="array" ref="AT1306">IF(OR(AT$1=0, $A1306=""),"",SQRT((_xlfn.XLOOKUP(AT$1,$Z$2:$Z$16,$AA$2:$AA$16)-$T1306)^2+(_xlfn.XLOOKUP(AT$1,$Z$2:$Z$16,$AB$2:$AB$16)-$U1306)^2+(_xlfn.XLOOKUP(AT$1,$Z$2:$Z$16,$AC$2:$AC$16-$V1306)^2)))</f>
        <v/>
      </c>
      <c r="AU1306" s="141" t="str">
        <f t="array" ref="AU1306">IF(OR(AU$1=0, $A1306=""),"",SQRT((_xlfn.XLOOKUP(AU$1,$Z$2:$Z$16,$AA$2:$AA$16)-$T1306)^2+(_xlfn.XLOOKUP(AU$1,$Z$2:$Z$16,$AB$2:$AB$16)-$U1306)^2+(_xlfn.XLOOKUP(AU$1,$Z$2:$Z$16,$AC$2:$AC$16-$V1306)^2)))</f>
        <v/>
      </c>
      <c r="AV1306" s="142" t="str">
        <f t="array" ref="AV1306">IF(OR(AV$1=0, $A1306=""),"",SQRT((_xlfn.XLOOKUP(AV$1,$Z$2:$Z$16,$AA$2:$AA$16)-$T1306)^2+(_xlfn.XLOOKUP(AV$1,$Z$2:$Z$16,$AB$2:$AB$16)-$U1306)^2+(_xlfn.XLOOKUP(AV$1,$Z$2:$Z$16,$AC$2:$AC$16-$V1306)^2)))</f>
        <v/>
      </c>
      <c r="AW1306" s="124"/>
      <c r="AX1306" s="124"/>
      <c r="AY1306" s="125">
        <f t="shared" si="691"/>
        <v>0</v>
      </c>
      <c r="AZ1306" s="143">
        <f t="shared" si="692"/>
        <v>0</v>
      </c>
      <c r="BA1306" s="143">
        <f t="shared" si="693"/>
        <v>0</v>
      </c>
      <c r="BB1306" s="143">
        <f t="shared" si="694"/>
        <v>0</v>
      </c>
      <c r="BC1306" s="143">
        <f t="shared" si="695"/>
        <v>0</v>
      </c>
      <c r="BD1306" s="143">
        <f t="shared" si="696"/>
        <v>0</v>
      </c>
      <c r="BE1306" s="143">
        <f t="shared" si="697"/>
        <v>0</v>
      </c>
      <c r="BF1306" s="143">
        <f t="shared" si="698"/>
        <v>0</v>
      </c>
      <c r="BG1306" s="144">
        <f t="shared" si="699"/>
        <v>0</v>
      </c>
      <c r="BH1306" s="144">
        <f t="shared" si="700"/>
        <v>0</v>
      </c>
      <c r="BI1306" s="144">
        <f t="shared" si="701"/>
        <v>0</v>
      </c>
      <c r="BJ1306" s="144">
        <f t="shared" si="702"/>
        <v>0</v>
      </c>
      <c r="BK1306" s="144">
        <f t="shared" si="703"/>
        <v>0</v>
      </c>
      <c r="BL1306" s="144">
        <f t="shared" si="704"/>
        <v>0</v>
      </c>
      <c r="BM1306" s="145">
        <f t="shared" si="705"/>
        <v>0</v>
      </c>
      <c r="BN1306" s="124"/>
      <c r="BO1306" s="124"/>
      <c r="BP1306" s="124"/>
      <c r="BQ1306" s="124"/>
      <c r="BR1306" s="124"/>
      <c r="BS1306" s="124"/>
      <c r="BT1306" s="124"/>
      <c r="BU1306" s="124"/>
      <c r="BV1306" s="130"/>
      <c r="BW1306" s="130"/>
      <c r="BX1306" s="130"/>
      <c r="BY1306" s="130"/>
      <c r="BZ1306" s="130"/>
      <c r="CA1306" s="130"/>
      <c r="CB1306" s="130"/>
      <c r="CC1306" s="130"/>
      <c r="CD1306" s="130"/>
      <c r="CE1306" s="130"/>
      <c r="CF1306" s="130"/>
      <c r="CG1306" s="130"/>
      <c r="CH1306" s="130"/>
      <c r="CI1306" s="130"/>
      <c r="CJ1306" s="130"/>
      <c r="CM1306" s="159">
        <f t="shared" si="706"/>
        <v>0</v>
      </c>
      <c r="CN1306" s="160">
        <f t="shared" si="707"/>
        <v>0</v>
      </c>
      <c r="CO1306" s="160">
        <f t="shared" si="708"/>
        <v>0</v>
      </c>
      <c r="CP1306" s="160">
        <f t="shared" si="709"/>
        <v>0</v>
      </c>
      <c r="CQ1306" s="160">
        <f t="shared" si="710"/>
        <v>0</v>
      </c>
      <c r="CR1306" s="160" t="str">
        <f t="shared" si="711"/>
        <v/>
      </c>
      <c r="CS1306" s="160" t="str">
        <f t="shared" si="712"/>
        <v/>
      </c>
      <c r="CT1306" s="160" t="str">
        <f t="shared" si="713"/>
        <v/>
      </c>
      <c r="CU1306" s="162" t="str">
        <f t="shared" si="714"/>
        <v/>
      </c>
      <c r="CV1306" s="162" t="str">
        <f t="shared" si="715"/>
        <v/>
      </c>
      <c r="CW1306" s="162" t="str">
        <f t="shared" si="716"/>
        <v/>
      </c>
      <c r="CX1306" s="162" t="str">
        <f t="shared" si="717"/>
        <v/>
      </c>
      <c r="CY1306" s="162" t="str">
        <f t="shared" si="718"/>
        <v/>
      </c>
      <c r="CZ1306" s="162" t="str">
        <f t="shared" si="719"/>
        <v/>
      </c>
      <c r="DA1306" s="163" t="str">
        <f t="shared" si="720"/>
        <v/>
      </c>
    </row>
    <row r="1307" spans="1:105" ht="16.5" x14ac:dyDescent="0.3">
      <c r="A1307" s="135"/>
      <c r="B1307" s="136"/>
      <c r="C1307" s="136"/>
      <c r="D1307" s="137"/>
      <c r="E1307" s="176"/>
      <c r="F1307" s="182"/>
      <c r="G1307" s="183"/>
      <c r="H1307" s="183"/>
      <c r="I1307" s="183"/>
      <c r="J1307" s="183"/>
      <c r="K1307" s="183"/>
      <c r="L1307" s="183"/>
      <c r="M1307" s="186"/>
      <c r="N1307" s="182"/>
      <c r="O1307" s="184"/>
      <c r="P1307" s="178"/>
      <c r="Q1307" s="118">
        <f t="shared" si="689"/>
        <v>0</v>
      </c>
      <c r="R1307" s="3"/>
      <c r="S1307" s="3"/>
      <c r="T1307" s="4"/>
      <c r="U1307" s="4"/>
      <c r="V1307" s="99">
        <f t="shared" si="690"/>
        <v>0</v>
      </c>
      <c r="W1307" s="161"/>
      <c r="X1307" s="138"/>
      <c r="AH1307" s="158" t="str">
        <f t="array" ref="AH1307">IF(OR(AH$1=0, $A1307=""),"",SQRT((_xlfn.XLOOKUP(AH$1,$Z$2:$Z$16,$AA$2:$AA$16)-$T1307)^2+(_xlfn.XLOOKUP(AH$1,$Z$2:$Z$16,$AB$2:$AB$16)-$U1307)^2+(_xlfn.XLOOKUP(AH$1,$Z$2:$Z$16,$AC$2:$AC$16-$V1307)^2)))</f>
        <v/>
      </c>
      <c r="AI1307" s="140" t="str">
        <f t="array" ref="AI1307">IF(OR(AI$1=0, $A1307=""),"",SQRT((_xlfn.XLOOKUP(AI$1,$Z$2:$Z$16,$AA$2:$AA$16)-$T1307)^2+(_xlfn.XLOOKUP(AI$1,$Z$2:$Z$16,$AB$2:$AB$16)-$U1307)^2+(_xlfn.XLOOKUP(AI$1,$Z$2:$Z$16,$AC$2:$AC$16-$V1307)^2)))</f>
        <v/>
      </c>
      <c r="AJ1307" s="140" t="str">
        <f t="array" ref="AJ1307">IF(OR(AJ$1=0, $A1307=""),"",SQRT((_xlfn.XLOOKUP(AJ$1,$Z$2:$Z$16,$AA$2:$AA$16)-$T1307)^2+(_xlfn.XLOOKUP(AJ$1,$Z$2:$Z$16,$AB$2:$AB$16)-$U1307)^2+(_xlfn.XLOOKUP(AJ$1,$Z$2:$Z$16,$AC$2:$AC$16-$V1307)^2)))</f>
        <v/>
      </c>
      <c r="AK1307" s="140" t="str">
        <f t="array" ref="AK1307">IF(OR(AK$1=0, $A1307=""),"",SQRT((_xlfn.XLOOKUP(AK$1,$Z$2:$Z$16,$AA$2:$AA$16)-$T1307)^2+(_xlfn.XLOOKUP(AK$1,$Z$2:$Z$16,$AB$2:$AB$16)-$U1307)^2+(_xlfn.XLOOKUP(AK$1,$Z$2:$Z$16,$AC$2:$AC$16-$V1307)^2)))</f>
        <v/>
      </c>
      <c r="AL1307" s="140" t="str">
        <f t="array" ref="AL1307">IF(OR(AL$1=0, $A1307=""),"",SQRT((_xlfn.XLOOKUP(AL$1,$Z$2:$Z$16,$AA$2:$AA$16)-$T1307)^2+(_xlfn.XLOOKUP(AL$1,$Z$2:$Z$16,$AB$2:$AB$16)-$U1307)^2+(_xlfn.XLOOKUP(AL$1,$Z$2:$Z$16,$AC$2:$AC$16-$V1307)^2)))</f>
        <v/>
      </c>
      <c r="AM1307" s="140" t="str">
        <f t="array" ref="AM1307">IF(OR(AM$1=0, $A1307=""),"",SQRT((_xlfn.XLOOKUP(AM$1,$Z$2:$Z$16,$AA$2:$AA$16)-$T1307)^2+(_xlfn.XLOOKUP(AM$1,$Z$2:$Z$16,$AB$2:$AB$16)-$U1307)^2+(_xlfn.XLOOKUP(AM$1,$Z$2:$Z$16,$AC$2:$AC$16-$V1307)^2)))</f>
        <v/>
      </c>
      <c r="AN1307" s="140" t="str">
        <f t="array" ref="AN1307">IF(OR(AN$1=0, $A1307=""),"",SQRT((_xlfn.XLOOKUP(AN$1,$Z$2:$Z$16,$AA$2:$AA$16)-$T1307)^2+(_xlfn.XLOOKUP(AN$1,$Z$2:$Z$16,$AB$2:$AB$16)-$U1307)^2+(_xlfn.XLOOKUP(AN$1,$Z$2:$Z$16,$AC$2:$AC$16-$V1307)^2)))</f>
        <v/>
      </c>
      <c r="AO1307" s="140" t="str">
        <f t="array" ref="AO1307">IF(OR(AO$1=0, $A1307=""),"",SQRT((_xlfn.XLOOKUP(AO$1,$Z$2:$Z$16,$AA$2:$AA$16)-$T1307)^2+(_xlfn.XLOOKUP(AO$1,$Z$2:$Z$16,$AB$2:$AB$16)-$U1307)^2+(_xlfn.XLOOKUP(AO$1,$Z$2:$Z$16,$AC$2:$AC$16-$V1307)^2)))</f>
        <v/>
      </c>
      <c r="AP1307" s="141" t="str">
        <f t="array" ref="AP1307">IF(OR(AP$1=0, $A1307=""),"",SQRT((_xlfn.XLOOKUP(AP$1,$Z$2:$Z$16,$AA$2:$AA$16)-$T1307)^2+(_xlfn.XLOOKUP(AP$1,$Z$2:$Z$16,$AB$2:$AB$16)-$U1307)^2+(_xlfn.XLOOKUP(AP$1,$Z$2:$Z$16,$AC$2:$AC$16-$V1307)^2)))</f>
        <v/>
      </c>
      <c r="AQ1307" s="141" t="str">
        <f t="array" ref="AQ1307">IF(OR(AQ$1=0, $A1307=""),"",SQRT((_xlfn.XLOOKUP(AQ$1,$Z$2:$Z$16,$AA$2:$AA$16)-$T1307)^2+(_xlfn.XLOOKUP(AQ$1,$Z$2:$Z$16,$AB$2:$AB$16)-$U1307)^2+(_xlfn.XLOOKUP(AQ$1,$Z$2:$Z$16,$AC$2:$AC$16-$V1307)^2)))</f>
        <v/>
      </c>
      <c r="AR1307" s="141" t="str">
        <f t="array" ref="AR1307">IF(OR(AR$1=0, $A1307=""),"",SQRT((_xlfn.XLOOKUP(AR$1,$Z$2:$Z$16,$AA$2:$AA$16)-$T1307)^2+(_xlfn.XLOOKUP(AR$1,$Z$2:$Z$16,$AB$2:$AB$16)-$U1307)^2+(_xlfn.XLOOKUP(AR$1,$Z$2:$Z$16,$AC$2:$AC$16-$V1307)^2)))</f>
        <v/>
      </c>
      <c r="AS1307" s="141" t="str">
        <f t="array" ref="AS1307">IF(OR(AS$1=0, $A1307=""),"",SQRT((_xlfn.XLOOKUP(AS$1,$Z$2:$Z$16,$AA$2:$AA$16)-$T1307)^2+(_xlfn.XLOOKUP(AS$1,$Z$2:$Z$16,$AB$2:$AB$16)-$U1307)^2+(_xlfn.XLOOKUP(AS$1,$Z$2:$Z$16,$AC$2:$AC$16-$V1307)^2)))</f>
        <v/>
      </c>
      <c r="AT1307" s="141" t="str">
        <f t="array" ref="AT1307">IF(OR(AT$1=0, $A1307=""),"",SQRT((_xlfn.XLOOKUP(AT$1,$Z$2:$Z$16,$AA$2:$AA$16)-$T1307)^2+(_xlfn.XLOOKUP(AT$1,$Z$2:$Z$16,$AB$2:$AB$16)-$U1307)^2+(_xlfn.XLOOKUP(AT$1,$Z$2:$Z$16,$AC$2:$AC$16-$V1307)^2)))</f>
        <v/>
      </c>
      <c r="AU1307" s="141" t="str">
        <f t="array" ref="AU1307">IF(OR(AU$1=0, $A1307=""),"",SQRT((_xlfn.XLOOKUP(AU$1,$Z$2:$Z$16,$AA$2:$AA$16)-$T1307)^2+(_xlfn.XLOOKUP(AU$1,$Z$2:$Z$16,$AB$2:$AB$16)-$U1307)^2+(_xlfn.XLOOKUP(AU$1,$Z$2:$Z$16,$AC$2:$AC$16-$V1307)^2)))</f>
        <v/>
      </c>
      <c r="AV1307" s="142" t="str">
        <f t="array" ref="AV1307">IF(OR(AV$1=0, $A1307=""),"",SQRT((_xlfn.XLOOKUP(AV$1,$Z$2:$Z$16,$AA$2:$AA$16)-$T1307)^2+(_xlfn.XLOOKUP(AV$1,$Z$2:$Z$16,$AB$2:$AB$16)-$U1307)^2+(_xlfn.XLOOKUP(AV$1,$Z$2:$Z$16,$AC$2:$AC$16-$V1307)^2)))</f>
        <v/>
      </c>
      <c r="AW1307" s="124"/>
      <c r="AX1307" s="124"/>
      <c r="AY1307" s="125">
        <f t="shared" si="691"/>
        <v>0</v>
      </c>
      <c r="AZ1307" s="143">
        <f t="shared" si="692"/>
        <v>0</v>
      </c>
      <c r="BA1307" s="143">
        <f t="shared" si="693"/>
        <v>0</v>
      </c>
      <c r="BB1307" s="143">
        <f t="shared" si="694"/>
        <v>0</v>
      </c>
      <c r="BC1307" s="143">
        <f t="shared" si="695"/>
        <v>0</v>
      </c>
      <c r="BD1307" s="143">
        <f t="shared" si="696"/>
        <v>0</v>
      </c>
      <c r="BE1307" s="143">
        <f t="shared" si="697"/>
        <v>0</v>
      </c>
      <c r="BF1307" s="143">
        <f t="shared" si="698"/>
        <v>0</v>
      </c>
      <c r="BG1307" s="144">
        <f t="shared" si="699"/>
        <v>0</v>
      </c>
      <c r="BH1307" s="144">
        <f t="shared" si="700"/>
        <v>0</v>
      </c>
      <c r="BI1307" s="144">
        <f t="shared" si="701"/>
        <v>0</v>
      </c>
      <c r="BJ1307" s="144">
        <f t="shared" si="702"/>
        <v>0</v>
      </c>
      <c r="BK1307" s="144">
        <f t="shared" si="703"/>
        <v>0</v>
      </c>
      <c r="BL1307" s="144">
        <f t="shared" si="704"/>
        <v>0</v>
      </c>
      <c r="BM1307" s="145">
        <f t="shared" si="705"/>
        <v>0</v>
      </c>
      <c r="BN1307" s="124"/>
      <c r="BO1307" s="124"/>
      <c r="BP1307" s="124"/>
      <c r="BQ1307" s="124"/>
      <c r="BR1307" s="124"/>
      <c r="BS1307" s="124"/>
      <c r="BT1307" s="124"/>
      <c r="BU1307" s="124"/>
      <c r="BV1307" s="130"/>
      <c r="BW1307" s="130"/>
      <c r="BX1307" s="130"/>
      <c r="BY1307" s="130"/>
      <c r="BZ1307" s="130"/>
      <c r="CA1307" s="130"/>
      <c r="CB1307" s="130"/>
      <c r="CC1307" s="130"/>
      <c r="CD1307" s="130"/>
      <c r="CE1307" s="130"/>
      <c r="CF1307" s="130"/>
      <c r="CG1307" s="130"/>
      <c r="CH1307" s="130"/>
      <c r="CI1307" s="130"/>
      <c r="CJ1307" s="130"/>
      <c r="CM1307" s="159">
        <f t="shared" si="706"/>
        <v>0</v>
      </c>
      <c r="CN1307" s="160">
        <f t="shared" si="707"/>
        <v>0</v>
      </c>
      <c r="CO1307" s="160">
        <f t="shared" si="708"/>
        <v>0</v>
      </c>
      <c r="CP1307" s="160">
        <f t="shared" si="709"/>
        <v>0</v>
      </c>
      <c r="CQ1307" s="160">
        <f t="shared" si="710"/>
        <v>0</v>
      </c>
      <c r="CR1307" s="160" t="str">
        <f t="shared" si="711"/>
        <v/>
      </c>
      <c r="CS1307" s="160" t="str">
        <f t="shared" si="712"/>
        <v/>
      </c>
      <c r="CT1307" s="160" t="str">
        <f t="shared" si="713"/>
        <v/>
      </c>
      <c r="CU1307" s="162" t="str">
        <f t="shared" si="714"/>
        <v/>
      </c>
      <c r="CV1307" s="162" t="str">
        <f t="shared" si="715"/>
        <v/>
      </c>
      <c r="CW1307" s="162" t="str">
        <f t="shared" si="716"/>
        <v/>
      </c>
      <c r="CX1307" s="162" t="str">
        <f t="shared" si="717"/>
        <v/>
      </c>
      <c r="CY1307" s="162" t="str">
        <f t="shared" si="718"/>
        <v/>
      </c>
      <c r="CZ1307" s="162" t="str">
        <f t="shared" si="719"/>
        <v/>
      </c>
      <c r="DA1307" s="163" t="str">
        <f t="shared" si="720"/>
        <v/>
      </c>
    </row>
    <row r="1308" spans="1:105" ht="16.5" x14ac:dyDescent="0.3">
      <c r="A1308" s="135"/>
      <c r="B1308" s="136"/>
      <c r="C1308" s="136"/>
      <c r="D1308" s="137"/>
      <c r="E1308" s="176"/>
      <c r="F1308" s="182"/>
      <c r="G1308" s="183"/>
      <c r="H1308" s="183"/>
      <c r="I1308" s="183"/>
      <c r="J1308" s="183"/>
      <c r="K1308" s="183"/>
      <c r="L1308" s="183"/>
      <c r="M1308" s="186"/>
      <c r="N1308" s="182"/>
      <c r="O1308" s="184"/>
      <c r="P1308" s="178"/>
      <c r="Q1308" s="118">
        <f t="shared" si="689"/>
        <v>0</v>
      </c>
      <c r="R1308" s="3"/>
      <c r="S1308" s="3"/>
      <c r="T1308" s="4"/>
      <c r="U1308" s="4"/>
      <c r="V1308" s="99">
        <f t="shared" si="690"/>
        <v>0</v>
      </c>
      <c r="W1308" s="161"/>
      <c r="X1308" s="138"/>
      <c r="AH1308" s="158" t="str">
        <f t="array" ref="AH1308">IF(OR(AH$1=0, $A1308=""),"",SQRT((_xlfn.XLOOKUP(AH$1,$Z$2:$Z$16,$AA$2:$AA$16)-$T1308)^2+(_xlfn.XLOOKUP(AH$1,$Z$2:$Z$16,$AB$2:$AB$16)-$U1308)^2+(_xlfn.XLOOKUP(AH$1,$Z$2:$Z$16,$AC$2:$AC$16-$V1308)^2)))</f>
        <v/>
      </c>
      <c r="AI1308" s="140" t="str">
        <f t="array" ref="AI1308">IF(OR(AI$1=0, $A1308=""),"",SQRT((_xlfn.XLOOKUP(AI$1,$Z$2:$Z$16,$AA$2:$AA$16)-$T1308)^2+(_xlfn.XLOOKUP(AI$1,$Z$2:$Z$16,$AB$2:$AB$16)-$U1308)^2+(_xlfn.XLOOKUP(AI$1,$Z$2:$Z$16,$AC$2:$AC$16-$V1308)^2)))</f>
        <v/>
      </c>
      <c r="AJ1308" s="140" t="str">
        <f t="array" ref="AJ1308">IF(OR(AJ$1=0, $A1308=""),"",SQRT((_xlfn.XLOOKUP(AJ$1,$Z$2:$Z$16,$AA$2:$AA$16)-$T1308)^2+(_xlfn.XLOOKUP(AJ$1,$Z$2:$Z$16,$AB$2:$AB$16)-$U1308)^2+(_xlfn.XLOOKUP(AJ$1,$Z$2:$Z$16,$AC$2:$AC$16-$V1308)^2)))</f>
        <v/>
      </c>
      <c r="AK1308" s="140" t="str">
        <f t="array" ref="AK1308">IF(OR(AK$1=0, $A1308=""),"",SQRT((_xlfn.XLOOKUP(AK$1,$Z$2:$Z$16,$AA$2:$AA$16)-$T1308)^2+(_xlfn.XLOOKUP(AK$1,$Z$2:$Z$16,$AB$2:$AB$16)-$U1308)^2+(_xlfn.XLOOKUP(AK$1,$Z$2:$Z$16,$AC$2:$AC$16-$V1308)^2)))</f>
        <v/>
      </c>
      <c r="AL1308" s="140" t="str">
        <f t="array" ref="AL1308">IF(OR(AL$1=0, $A1308=""),"",SQRT((_xlfn.XLOOKUP(AL$1,$Z$2:$Z$16,$AA$2:$AA$16)-$T1308)^2+(_xlfn.XLOOKUP(AL$1,$Z$2:$Z$16,$AB$2:$AB$16)-$U1308)^2+(_xlfn.XLOOKUP(AL$1,$Z$2:$Z$16,$AC$2:$AC$16-$V1308)^2)))</f>
        <v/>
      </c>
      <c r="AM1308" s="140" t="str">
        <f t="array" ref="AM1308">IF(OR(AM$1=0, $A1308=""),"",SQRT((_xlfn.XLOOKUP(AM$1,$Z$2:$Z$16,$AA$2:$AA$16)-$T1308)^2+(_xlfn.XLOOKUP(AM$1,$Z$2:$Z$16,$AB$2:$AB$16)-$U1308)^2+(_xlfn.XLOOKUP(AM$1,$Z$2:$Z$16,$AC$2:$AC$16-$V1308)^2)))</f>
        <v/>
      </c>
      <c r="AN1308" s="140" t="str">
        <f t="array" ref="AN1308">IF(OR(AN$1=0, $A1308=""),"",SQRT((_xlfn.XLOOKUP(AN$1,$Z$2:$Z$16,$AA$2:$AA$16)-$T1308)^2+(_xlfn.XLOOKUP(AN$1,$Z$2:$Z$16,$AB$2:$AB$16)-$U1308)^2+(_xlfn.XLOOKUP(AN$1,$Z$2:$Z$16,$AC$2:$AC$16-$V1308)^2)))</f>
        <v/>
      </c>
      <c r="AO1308" s="140" t="str">
        <f t="array" ref="AO1308">IF(OR(AO$1=0, $A1308=""),"",SQRT((_xlfn.XLOOKUP(AO$1,$Z$2:$Z$16,$AA$2:$AA$16)-$T1308)^2+(_xlfn.XLOOKUP(AO$1,$Z$2:$Z$16,$AB$2:$AB$16)-$U1308)^2+(_xlfn.XLOOKUP(AO$1,$Z$2:$Z$16,$AC$2:$AC$16-$V1308)^2)))</f>
        <v/>
      </c>
      <c r="AP1308" s="141" t="str">
        <f t="array" ref="AP1308">IF(OR(AP$1=0, $A1308=""),"",SQRT((_xlfn.XLOOKUP(AP$1,$Z$2:$Z$16,$AA$2:$AA$16)-$T1308)^2+(_xlfn.XLOOKUP(AP$1,$Z$2:$Z$16,$AB$2:$AB$16)-$U1308)^2+(_xlfn.XLOOKUP(AP$1,$Z$2:$Z$16,$AC$2:$AC$16-$V1308)^2)))</f>
        <v/>
      </c>
      <c r="AQ1308" s="141" t="str">
        <f t="array" ref="AQ1308">IF(OR(AQ$1=0, $A1308=""),"",SQRT((_xlfn.XLOOKUP(AQ$1,$Z$2:$Z$16,$AA$2:$AA$16)-$T1308)^2+(_xlfn.XLOOKUP(AQ$1,$Z$2:$Z$16,$AB$2:$AB$16)-$U1308)^2+(_xlfn.XLOOKUP(AQ$1,$Z$2:$Z$16,$AC$2:$AC$16-$V1308)^2)))</f>
        <v/>
      </c>
      <c r="AR1308" s="141" t="str">
        <f t="array" ref="AR1308">IF(OR(AR$1=0, $A1308=""),"",SQRT((_xlfn.XLOOKUP(AR$1,$Z$2:$Z$16,$AA$2:$AA$16)-$T1308)^2+(_xlfn.XLOOKUP(AR$1,$Z$2:$Z$16,$AB$2:$AB$16)-$U1308)^2+(_xlfn.XLOOKUP(AR$1,$Z$2:$Z$16,$AC$2:$AC$16-$V1308)^2)))</f>
        <v/>
      </c>
      <c r="AS1308" s="141" t="str">
        <f t="array" ref="AS1308">IF(OR(AS$1=0, $A1308=""),"",SQRT((_xlfn.XLOOKUP(AS$1,$Z$2:$Z$16,$AA$2:$AA$16)-$T1308)^2+(_xlfn.XLOOKUP(AS$1,$Z$2:$Z$16,$AB$2:$AB$16)-$U1308)^2+(_xlfn.XLOOKUP(AS$1,$Z$2:$Z$16,$AC$2:$AC$16-$V1308)^2)))</f>
        <v/>
      </c>
      <c r="AT1308" s="141" t="str">
        <f t="array" ref="AT1308">IF(OR(AT$1=0, $A1308=""),"",SQRT((_xlfn.XLOOKUP(AT$1,$Z$2:$Z$16,$AA$2:$AA$16)-$T1308)^2+(_xlfn.XLOOKUP(AT$1,$Z$2:$Z$16,$AB$2:$AB$16)-$U1308)^2+(_xlfn.XLOOKUP(AT$1,$Z$2:$Z$16,$AC$2:$AC$16-$V1308)^2)))</f>
        <v/>
      </c>
      <c r="AU1308" s="141" t="str">
        <f t="array" ref="AU1308">IF(OR(AU$1=0, $A1308=""),"",SQRT((_xlfn.XLOOKUP(AU$1,$Z$2:$Z$16,$AA$2:$AA$16)-$T1308)^2+(_xlfn.XLOOKUP(AU$1,$Z$2:$Z$16,$AB$2:$AB$16)-$U1308)^2+(_xlfn.XLOOKUP(AU$1,$Z$2:$Z$16,$AC$2:$AC$16-$V1308)^2)))</f>
        <v/>
      </c>
      <c r="AV1308" s="142" t="str">
        <f t="array" ref="AV1308">IF(OR(AV$1=0, $A1308=""),"",SQRT((_xlfn.XLOOKUP(AV$1,$Z$2:$Z$16,$AA$2:$AA$16)-$T1308)^2+(_xlfn.XLOOKUP(AV$1,$Z$2:$Z$16,$AB$2:$AB$16)-$U1308)^2+(_xlfn.XLOOKUP(AV$1,$Z$2:$Z$16,$AC$2:$AC$16-$V1308)^2)))</f>
        <v/>
      </c>
      <c r="AW1308" s="124"/>
      <c r="AX1308" s="124"/>
      <c r="AY1308" s="125">
        <f t="shared" si="691"/>
        <v>0</v>
      </c>
      <c r="AZ1308" s="143">
        <f t="shared" si="692"/>
        <v>0</v>
      </c>
      <c r="BA1308" s="143">
        <f t="shared" si="693"/>
        <v>0</v>
      </c>
      <c r="BB1308" s="143">
        <f t="shared" si="694"/>
        <v>0</v>
      </c>
      <c r="BC1308" s="143">
        <f t="shared" si="695"/>
        <v>0</v>
      </c>
      <c r="BD1308" s="143">
        <f t="shared" si="696"/>
        <v>0</v>
      </c>
      <c r="BE1308" s="143">
        <f t="shared" si="697"/>
        <v>0</v>
      </c>
      <c r="BF1308" s="143">
        <f t="shared" si="698"/>
        <v>0</v>
      </c>
      <c r="BG1308" s="144">
        <f t="shared" si="699"/>
        <v>0</v>
      </c>
      <c r="BH1308" s="144">
        <f t="shared" si="700"/>
        <v>0</v>
      </c>
      <c r="BI1308" s="144">
        <f t="shared" si="701"/>
        <v>0</v>
      </c>
      <c r="BJ1308" s="144">
        <f t="shared" si="702"/>
        <v>0</v>
      </c>
      <c r="BK1308" s="144">
        <f t="shared" si="703"/>
        <v>0</v>
      </c>
      <c r="BL1308" s="144">
        <f t="shared" si="704"/>
        <v>0</v>
      </c>
      <c r="BM1308" s="145">
        <f t="shared" si="705"/>
        <v>0</v>
      </c>
      <c r="BN1308" s="124"/>
      <c r="BO1308" s="124"/>
      <c r="BP1308" s="124"/>
      <c r="BQ1308" s="124"/>
      <c r="BR1308" s="124"/>
      <c r="BS1308" s="124"/>
      <c r="BT1308" s="124"/>
      <c r="BU1308" s="124"/>
      <c r="BV1308" s="130"/>
      <c r="BW1308" s="130"/>
      <c r="BX1308" s="130"/>
      <c r="BY1308" s="130"/>
      <c r="BZ1308" s="130"/>
      <c r="CA1308" s="130"/>
      <c r="CB1308" s="130"/>
      <c r="CC1308" s="130"/>
      <c r="CD1308" s="130"/>
      <c r="CE1308" s="130"/>
      <c r="CF1308" s="130"/>
      <c r="CG1308" s="130"/>
      <c r="CH1308" s="130"/>
      <c r="CI1308" s="130"/>
      <c r="CJ1308" s="130"/>
      <c r="CM1308" s="159">
        <f t="shared" si="706"/>
        <v>0</v>
      </c>
      <c r="CN1308" s="160">
        <f t="shared" si="707"/>
        <v>0</v>
      </c>
      <c r="CO1308" s="160">
        <f t="shared" si="708"/>
        <v>0</v>
      </c>
      <c r="CP1308" s="160">
        <f t="shared" si="709"/>
        <v>0</v>
      </c>
      <c r="CQ1308" s="160">
        <f t="shared" si="710"/>
        <v>0</v>
      </c>
      <c r="CR1308" s="160" t="str">
        <f t="shared" si="711"/>
        <v/>
      </c>
      <c r="CS1308" s="160" t="str">
        <f t="shared" si="712"/>
        <v/>
      </c>
      <c r="CT1308" s="160" t="str">
        <f t="shared" si="713"/>
        <v/>
      </c>
      <c r="CU1308" s="162" t="str">
        <f t="shared" si="714"/>
        <v/>
      </c>
      <c r="CV1308" s="162" t="str">
        <f t="shared" si="715"/>
        <v/>
      </c>
      <c r="CW1308" s="162" t="str">
        <f t="shared" si="716"/>
        <v/>
      </c>
      <c r="CX1308" s="162" t="str">
        <f t="shared" si="717"/>
        <v/>
      </c>
      <c r="CY1308" s="162" t="str">
        <f t="shared" si="718"/>
        <v/>
      </c>
      <c r="CZ1308" s="162" t="str">
        <f t="shared" si="719"/>
        <v/>
      </c>
      <c r="DA1308" s="163" t="str">
        <f t="shared" si="720"/>
        <v/>
      </c>
    </row>
    <row r="1309" spans="1:105" ht="16.5" x14ac:dyDescent="0.3">
      <c r="A1309" s="135"/>
      <c r="B1309" s="136"/>
      <c r="C1309" s="136"/>
      <c r="D1309" s="137"/>
      <c r="E1309" s="176"/>
      <c r="F1309" s="182"/>
      <c r="G1309" s="183"/>
      <c r="H1309" s="183"/>
      <c r="I1309" s="183"/>
      <c r="J1309" s="183"/>
      <c r="K1309" s="183"/>
      <c r="L1309" s="183"/>
      <c r="M1309" s="186"/>
      <c r="N1309" s="182"/>
      <c r="O1309" s="184"/>
      <c r="P1309" s="178"/>
      <c r="Q1309" s="118">
        <f t="shared" si="689"/>
        <v>0</v>
      </c>
      <c r="R1309" s="3"/>
      <c r="S1309" s="3"/>
      <c r="T1309" s="4"/>
      <c r="U1309" s="4"/>
      <c r="V1309" s="99">
        <f t="shared" si="690"/>
        <v>0</v>
      </c>
      <c r="W1309" s="161"/>
      <c r="X1309" s="138"/>
      <c r="AH1309" s="158" t="str">
        <f t="array" ref="AH1309">IF(OR(AH$1=0, $A1309=""),"",SQRT((_xlfn.XLOOKUP(AH$1,$Z$2:$Z$16,$AA$2:$AA$16)-$T1309)^2+(_xlfn.XLOOKUP(AH$1,$Z$2:$Z$16,$AB$2:$AB$16)-$U1309)^2+(_xlfn.XLOOKUP(AH$1,$Z$2:$Z$16,$AC$2:$AC$16-$V1309)^2)))</f>
        <v/>
      </c>
      <c r="AI1309" s="140" t="str">
        <f t="array" ref="AI1309">IF(OR(AI$1=0, $A1309=""),"",SQRT((_xlfn.XLOOKUP(AI$1,$Z$2:$Z$16,$AA$2:$AA$16)-$T1309)^2+(_xlfn.XLOOKUP(AI$1,$Z$2:$Z$16,$AB$2:$AB$16)-$U1309)^2+(_xlfn.XLOOKUP(AI$1,$Z$2:$Z$16,$AC$2:$AC$16-$V1309)^2)))</f>
        <v/>
      </c>
      <c r="AJ1309" s="140" t="str">
        <f t="array" ref="AJ1309">IF(OR(AJ$1=0, $A1309=""),"",SQRT((_xlfn.XLOOKUP(AJ$1,$Z$2:$Z$16,$AA$2:$AA$16)-$T1309)^2+(_xlfn.XLOOKUP(AJ$1,$Z$2:$Z$16,$AB$2:$AB$16)-$U1309)^2+(_xlfn.XLOOKUP(AJ$1,$Z$2:$Z$16,$AC$2:$AC$16-$V1309)^2)))</f>
        <v/>
      </c>
      <c r="AK1309" s="140" t="str">
        <f t="array" ref="AK1309">IF(OR(AK$1=0, $A1309=""),"",SQRT((_xlfn.XLOOKUP(AK$1,$Z$2:$Z$16,$AA$2:$AA$16)-$T1309)^2+(_xlfn.XLOOKUP(AK$1,$Z$2:$Z$16,$AB$2:$AB$16)-$U1309)^2+(_xlfn.XLOOKUP(AK$1,$Z$2:$Z$16,$AC$2:$AC$16-$V1309)^2)))</f>
        <v/>
      </c>
      <c r="AL1309" s="140" t="str">
        <f t="array" ref="AL1309">IF(OR(AL$1=0, $A1309=""),"",SQRT((_xlfn.XLOOKUP(AL$1,$Z$2:$Z$16,$AA$2:$AA$16)-$T1309)^2+(_xlfn.XLOOKUP(AL$1,$Z$2:$Z$16,$AB$2:$AB$16)-$U1309)^2+(_xlfn.XLOOKUP(AL$1,$Z$2:$Z$16,$AC$2:$AC$16-$V1309)^2)))</f>
        <v/>
      </c>
      <c r="AM1309" s="140" t="str">
        <f t="array" ref="AM1309">IF(OR(AM$1=0, $A1309=""),"",SQRT((_xlfn.XLOOKUP(AM$1,$Z$2:$Z$16,$AA$2:$AA$16)-$T1309)^2+(_xlfn.XLOOKUP(AM$1,$Z$2:$Z$16,$AB$2:$AB$16)-$U1309)^2+(_xlfn.XLOOKUP(AM$1,$Z$2:$Z$16,$AC$2:$AC$16-$V1309)^2)))</f>
        <v/>
      </c>
      <c r="AN1309" s="140" t="str">
        <f t="array" ref="AN1309">IF(OR(AN$1=0, $A1309=""),"",SQRT((_xlfn.XLOOKUP(AN$1,$Z$2:$Z$16,$AA$2:$AA$16)-$T1309)^2+(_xlfn.XLOOKUP(AN$1,$Z$2:$Z$16,$AB$2:$AB$16)-$U1309)^2+(_xlfn.XLOOKUP(AN$1,$Z$2:$Z$16,$AC$2:$AC$16-$V1309)^2)))</f>
        <v/>
      </c>
      <c r="AO1309" s="140" t="str">
        <f t="array" ref="AO1309">IF(OR(AO$1=0, $A1309=""),"",SQRT((_xlfn.XLOOKUP(AO$1,$Z$2:$Z$16,$AA$2:$AA$16)-$T1309)^2+(_xlfn.XLOOKUP(AO$1,$Z$2:$Z$16,$AB$2:$AB$16)-$U1309)^2+(_xlfn.XLOOKUP(AO$1,$Z$2:$Z$16,$AC$2:$AC$16-$V1309)^2)))</f>
        <v/>
      </c>
      <c r="AP1309" s="141" t="str">
        <f t="array" ref="AP1309">IF(OR(AP$1=0, $A1309=""),"",SQRT((_xlfn.XLOOKUP(AP$1,$Z$2:$Z$16,$AA$2:$AA$16)-$T1309)^2+(_xlfn.XLOOKUP(AP$1,$Z$2:$Z$16,$AB$2:$AB$16)-$U1309)^2+(_xlfn.XLOOKUP(AP$1,$Z$2:$Z$16,$AC$2:$AC$16-$V1309)^2)))</f>
        <v/>
      </c>
      <c r="AQ1309" s="141" t="str">
        <f t="array" ref="AQ1309">IF(OR(AQ$1=0, $A1309=""),"",SQRT((_xlfn.XLOOKUP(AQ$1,$Z$2:$Z$16,$AA$2:$AA$16)-$T1309)^2+(_xlfn.XLOOKUP(AQ$1,$Z$2:$Z$16,$AB$2:$AB$16)-$U1309)^2+(_xlfn.XLOOKUP(AQ$1,$Z$2:$Z$16,$AC$2:$AC$16-$V1309)^2)))</f>
        <v/>
      </c>
      <c r="AR1309" s="141" t="str">
        <f t="array" ref="AR1309">IF(OR(AR$1=0, $A1309=""),"",SQRT((_xlfn.XLOOKUP(AR$1,$Z$2:$Z$16,$AA$2:$AA$16)-$T1309)^2+(_xlfn.XLOOKUP(AR$1,$Z$2:$Z$16,$AB$2:$AB$16)-$U1309)^2+(_xlfn.XLOOKUP(AR$1,$Z$2:$Z$16,$AC$2:$AC$16-$V1309)^2)))</f>
        <v/>
      </c>
      <c r="AS1309" s="141" t="str">
        <f t="array" ref="AS1309">IF(OR(AS$1=0, $A1309=""),"",SQRT((_xlfn.XLOOKUP(AS$1,$Z$2:$Z$16,$AA$2:$AA$16)-$T1309)^2+(_xlfn.XLOOKUP(AS$1,$Z$2:$Z$16,$AB$2:$AB$16)-$U1309)^2+(_xlfn.XLOOKUP(AS$1,$Z$2:$Z$16,$AC$2:$AC$16-$V1309)^2)))</f>
        <v/>
      </c>
      <c r="AT1309" s="141" t="str">
        <f t="array" ref="AT1309">IF(OR(AT$1=0, $A1309=""),"",SQRT((_xlfn.XLOOKUP(AT$1,$Z$2:$Z$16,$AA$2:$AA$16)-$T1309)^2+(_xlfn.XLOOKUP(AT$1,$Z$2:$Z$16,$AB$2:$AB$16)-$U1309)^2+(_xlfn.XLOOKUP(AT$1,$Z$2:$Z$16,$AC$2:$AC$16-$V1309)^2)))</f>
        <v/>
      </c>
      <c r="AU1309" s="141" t="str">
        <f t="array" ref="AU1309">IF(OR(AU$1=0, $A1309=""),"",SQRT((_xlfn.XLOOKUP(AU$1,$Z$2:$Z$16,$AA$2:$AA$16)-$T1309)^2+(_xlfn.XLOOKUP(AU$1,$Z$2:$Z$16,$AB$2:$AB$16)-$U1309)^2+(_xlfn.XLOOKUP(AU$1,$Z$2:$Z$16,$AC$2:$AC$16-$V1309)^2)))</f>
        <v/>
      </c>
      <c r="AV1309" s="142" t="str">
        <f t="array" ref="AV1309">IF(OR(AV$1=0, $A1309=""),"",SQRT((_xlfn.XLOOKUP(AV$1,$Z$2:$Z$16,$AA$2:$AA$16)-$T1309)^2+(_xlfn.XLOOKUP(AV$1,$Z$2:$Z$16,$AB$2:$AB$16)-$U1309)^2+(_xlfn.XLOOKUP(AV$1,$Z$2:$Z$16,$AC$2:$AC$16-$V1309)^2)))</f>
        <v/>
      </c>
      <c r="AW1309" s="124"/>
      <c r="AX1309" s="124"/>
      <c r="AY1309" s="125">
        <f t="shared" si="691"/>
        <v>0</v>
      </c>
      <c r="AZ1309" s="143">
        <f t="shared" si="692"/>
        <v>0</v>
      </c>
      <c r="BA1309" s="143">
        <f t="shared" si="693"/>
        <v>0</v>
      </c>
      <c r="BB1309" s="143">
        <f t="shared" si="694"/>
        <v>0</v>
      </c>
      <c r="BC1309" s="143">
        <f t="shared" si="695"/>
        <v>0</v>
      </c>
      <c r="BD1309" s="143">
        <f t="shared" si="696"/>
        <v>0</v>
      </c>
      <c r="BE1309" s="143">
        <f t="shared" si="697"/>
        <v>0</v>
      </c>
      <c r="BF1309" s="143">
        <f t="shared" si="698"/>
        <v>0</v>
      </c>
      <c r="BG1309" s="144">
        <f t="shared" si="699"/>
        <v>0</v>
      </c>
      <c r="BH1309" s="144">
        <f t="shared" si="700"/>
        <v>0</v>
      </c>
      <c r="BI1309" s="144">
        <f t="shared" si="701"/>
        <v>0</v>
      </c>
      <c r="BJ1309" s="144">
        <f t="shared" si="702"/>
        <v>0</v>
      </c>
      <c r="BK1309" s="144">
        <f t="shared" si="703"/>
        <v>0</v>
      </c>
      <c r="BL1309" s="144">
        <f t="shared" si="704"/>
        <v>0</v>
      </c>
      <c r="BM1309" s="145">
        <f t="shared" si="705"/>
        <v>0</v>
      </c>
      <c r="BN1309" s="124"/>
      <c r="BO1309" s="124"/>
      <c r="BP1309" s="124"/>
      <c r="BQ1309" s="124"/>
      <c r="BR1309" s="124"/>
      <c r="BS1309" s="124"/>
      <c r="BT1309" s="124"/>
      <c r="BU1309" s="124"/>
      <c r="BV1309" s="130"/>
      <c r="BW1309" s="130"/>
      <c r="BX1309" s="130"/>
      <c r="BY1309" s="130"/>
      <c r="BZ1309" s="130"/>
      <c r="CA1309" s="130"/>
      <c r="CB1309" s="130"/>
      <c r="CC1309" s="130"/>
      <c r="CD1309" s="130"/>
      <c r="CE1309" s="130"/>
      <c r="CF1309" s="130"/>
      <c r="CG1309" s="130"/>
      <c r="CH1309" s="130"/>
      <c r="CI1309" s="130"/>
      <c r="CJ1309" s="130"/>
      <c r="CM1309" s="159">
        <f t="shared" si="706"/>
        <v>0</v>
      </c>
      <c r="CN1309" s="160">
        <f t="shared" si="707"/>
        <v>0</v>
      </c>
      <c r="CO1309" s="160">
        <f t="shared" si="708"/>
        <v>0</v>
      </c>
      <c r="CP1309" s="160">
        <f t="shared" si="709"/>
        <v>0</v>
      </c>
      <c r="CQ1309" s="160">
        <f t="shared" si="710"/>
        <v>0</v>
      </c>
      <c r="CR1309" s="160" t="str">
        <f t="shared" si="711"/>
        <v/>
      </c>
      <c r="CS1309" s="160" t="str">
        <f t="shared" si="712"/>
        <v/>
      </c>
      <c r="CT1309" s="160" t="str">
        <f t="shared" si="713"/>
        <v/>
      </c>
      <c r="CU1309" s="162" t="str">
        <f t="shared" si="714"/>
        <v/>
      </c>
      <c r="CV1309" s="162" t="str">
        <f t="shared" si="715"/>
        <v/>
      </c>
      <c r="CW1309" s="162" t="str">
        <f t="shared" si="716"/>
        <v/>
      </c>
      <c r="CX1309" s="162" t="str">
        <f t="shared" si="717"/>
        <v/>
      </c>
      <c r="CY1309" s="162" t="str">
        <f t="shared" si="718"/>
        <v/>
      </c>
      <c r="CZ1309" s="162" t="str">
        <f t="shared" si="719"/>
        <v/>
      </c>
      <c r="DA1309" s="163" t="str">
        <f t="shared" si="720"/>
        <v/>
      </c>
    </row>
    <row r="1310" spans="1:105" ht="16.5" x14ac:dyDescent="0.3">
      <c r="A1310" s="135"/>
      <c r="B1310" s="136"/>
      <c r="C1310" s="136"/>
      <c r="D1310" s="137"/>
      <c r="E1310" s="176"/>
      <c r="F1310" s="182"/>
      <c r="G1310" s="183"/>
      <c r="H1310" s="183"/>
      <c r="I1310" s="183"/>
      <c r="J1310" s="183"/>
      <c r="K1310" s="183"/>
      <c r="L1310" s="183"/>
      <c r="M1310" s="186"/>
      <c r="N1310" s="182"/>
      <c r="O1310" s="184"/>
      <c r="P1310" s="178"/>
      <c r="Q1310" s="118">
        <f t="shared" si="689"/>
        <v>0</v>
      </c>
      <c r="R1310" s="3"/>
      <c r="S1310" s="3"/>
      <c r="T1310" s="4"/>
      <c r="U1310" s="4"/>
      <c r="V1310" s="99">
        <f t="shared" si="690"/>
        <v>0</v>
      </c>
      <c r="W1310" s="161"/>
      <c r="X1310" s="138"/>
      <c r="AH1310" s="158" t="str">
        <f t="array" ref="AH1310">IF(OR(AH$1=0, $A1310=""),"",SQRT((_xlfn.XLOOKUP(AH$1,$Z$2:$Z$16,$AA$2:$AA$16)-$T1310)^2+(_xlfn.XLOOKUP(AH$1,$Z$2:$Z$16,$AB$2:$AB$16)-$U1310)^2+(_xlfn.XLOOKUP(AH$1,$Z$2:$Z$16,$AC$2:$AC$16-$V1310)^2)))</f>
        <v/>
      </c>
      <c r="AI1310" s="140" t="str">
        <f t="array" ref="AI1310">IF(OR(AI$1=0, $A1310=""),"",SQRT((_xlfn.XLOOKUP(AI$1,$Z$2:$Z$16,$AA$2:$AA$16)-$T1310)^2+(_xlfn.XLOOKUP(AI$1,$Z$2:$Z$16,$AB$2:$AB$16)-$U1310)^2+(_xlfn.XLOOKUP(AI$1,$Z$2:$Z$16,$AC$2:$AC$16-$V1310)^2)))</f>
        <v/>
      </c>
      <c r="AJ1310" s="140" t="str">
        <f t="array" ref="AJ1310">IF(OR(AJ$1=0, $A1310=""),"",SQRT((_xlfn.XLOOKUP(AJ$1,$Z$2:$Z$16,$AA$2:$AA$16)-$T1310)^2+(_xlfn.XLOOKUP(AJ$1,$Z$2:$Z$16,$AB$2:$AB$16)-$U1310)^2+(_xlfn.XLOOKUP(AJ$1,$Z$2:$Z$16,$AC$2:$AC$16-$V1310)^2)))</f>
        <v/>
      </c>
      <c r="AK1310" s="140" t="str">
        <f t="array" ref="AK1310">IF(OR(AK$1=0, $A1310=""),"",SQRT((_xlfn.XLOOKUP(AK$1,$Z$2:$Z$16,$AA$2:$AA$16)-$T1310)^2+(_xlfn.XLOOKUP(AK$1,$Z$2:$Z$16,$AB$2:$AB$16)-$U1310)^2+(_xlfn.XLOOKUP(AK$1,$Z$2:$Z$16,$AC$2:$AC$16-$V1310)^2)))</f>
        <v/>
      </c>
      <c r="AL1310" s="140" t="str">
        <f t="array" ref="AL1310">IF(OR(AL$1=0, $A1310=""),"",SQRT((_xlfn.XLOOKUP(AL$1,$Z$2:$Z$16,$AA$2:$AA$16)-$T1310)^2+(_xlfn.XLOOKUP(AL$1,$Z$2:$Z$16,$AB$2:$AB$16)-$U1310)^2+(_xlfn.XLOOKUP(AL$1,$Z$2:$Z$16,$AC$2:$AC$16-$V1310)^2)))</f>
        <v/>
      </c>
      <c r="AM1310" s="140" t="str">
        <f t="array" ref="AM1310">IF(OR(AM$1=0, $A1310=""),"",SQRT((_xlfn.XLOOKUP(AM$1,$Z$2:$Z$16,$AA$2:$AA$16)-$T1310)^2+(_xlfn.XLOOKUP(AM$1,$Z$2:$Z$16,$AB$2:$AB$16)-$U1310)^2+(_xlfn.XLOOKUP(AM$1,$Z$2:$Z$16,$AC$2:$AC$16-$V1310)^2)))</f>
        <v/>
      </c>
      <c r="AN1310" s="140" t="str">
        <f t="array" ref="AN1310">IF(OR(AN$1=0, $A1310=""),"",SQRT((_xlfn.XLOOKUP(AN$1,$Z$2:$Z$16,$AA$2:$AA$16)-$T1310)^2+(_xlfn.XLOOKUP(AN$1,$Z$2:$Z$16,$AB$2:$AB$16)-$U1310)^2+(_xlfn.XLOOKUP(AN$1,$Z$2:$Z$16,$AC$2:$AC$16-$V1310)^2)))</f>
        <v/>
      </c>
      <c r="AO1310" s="140" t="str">
        <f t="array" ref="AO1310">IF(OR(AO$1=0, $A1310=""),"",SQRT((_xlfn.XLOOKUP(AO$1,$Z$2:$Z$16,$AA$2:$AA$16)-$T1310)^2+(_xlfn.XLOOKUP(AO$1,$Z$2:$Z$16,$AB$2:$AB$16)-$U1310)^2+(_xlfn.XLOOKUP(AO$1,$Z$2:$Z$16,$AC$2:$AC$16-$V1310)^2)))</f>
        <v/>
      </c>
      <c r="AP1310" s="141" t="str">
        <f t="array" ref="AP1310">IF(OR(AP$1=0, $A1310=""),"",SQRT((_xlfn.XLOOKUP(AP$1,$Z$2:$Z$16,$AA$2:$AA$16)-$T1310)^2+(_xlfn.XLOOKUP(AP$1,$Z$2:$Z$16,$AB$2:$AB$16)-$U1310)^2+(_xlfn.XLOOKUP(AP$1,$Z$2:$Z$16,$AC$2:$AC$16-$V1310)^2)))</f>
        <v/>
      </c>
      <c r="AQ1310" s="141" t="str">
        <f t="array" ref="AQ1310">IF(OR(AQ$1=0, $A1310=""),"",SQRT((_xlfn.XLOOKUP(AQ$1,$Z$2:$Z$16,$AA$2:$AA$16)-$T1310)^2+(_xlfn.XLOOKUP(AQ$1,$Z$2:$Z$16,$AB$2:$AB$16)-$U1310)^2+(_xlfn.XLOOKUP(AQ$1,$Z$2:$Z$16,$AC$2:$AC$16-$V1310)^2)))</f>
        <v/>
      </c>
      <c r="AR1310" s="141" t="str">
        <f t="array" ref="AR1310">IF(OR(AR$1=0, $A1310=""),"",SQRT((_xlfn.XLOOKUP(AR$1,$Z$2:$Z$16,$AA$2:$AA$16)-$T1310)^2+(_xlfn.XLOOKUP(AR$1,$Z$2:$Z$16,$AB$2:$AB$16)-$U1310)^2+(_xlfn.XLOOKUP(AR$1,$Z$2:$Z$16,$AC$2:$AC$16-$V1310)^2)))</f>
        <v/>
      </c>
      <c r="AS1310" s="141" t="str">
        <f t="array" ref="AS1310">IF(OR(AS$1=0, $A1310=""),"",SQRT((_xlfn.XLOOKUP(AS$1,$Z$2:$Z$16,$AA$2:$AA$16)-$T1310)^2+(_xlfn.XLOOKUP(AS$1,$Z$2:$Z$16,$AB$2:$AB$16)-$U1310)^2+(_xlfn.XLOOKUP(AS$1,$Z$2:$Z$16,$AC$2:$AC$16-$V1310)^2)))</f>
        <v/>
      </c>
      <c r="AT1310" s="141" t="str">
        <f t="array" ref="AT1310">IF(OR(AT$1=0, $A1310=""),"",SQRT((_xlfn.XLOOKUP(AT$1,$Z$2:$Z$16,$AA$2:$AA$16)-$T1310)^2+(_xlfn.XLOOKUP(AT$1,$Z$2:$Z$16,$AB$2:$AB$16)-$U1310)^2+(_xlfn.XLOOKUP(AT$1,$Z$2:$Z$16,$AC$2:$AC$16-$V1310)^2)))</f>
        <v/>
      </c>
      <c r="AU1310" s="141" t="str">
        <f t="array" ref="AU1310">IF(OR(AU$1=0, $A1310=""),"",SQRT((_xlfn.XLOOKUP(AU$1,$Z$2:$Z$16,$AA$2:$AA$16)-$T1310)^2+(_xlfn.XLOOKUP(AU$1,$Z$2:$Z$16,$AB$2:$AB$16)-$U1310)^2+(_xlfn.XLOOKUP(AU$1,$Z$2:$Z$16,$AC$2:$AC$16-$V1310)^2)))</f>
        <v/>
      </c>
      <c r="AV1310" s="142" t="str">
        <f t="array" ref="AV1310">IF(OR(AV$1=0, $A1310=""),"",SQRT((_xlfn.XLOOKUP(AV$1,$Z$2:$Z$16,$AA$2:$AA$16)-$T1310)^2+(_xlfn.XLOOKUP(AV$1,$Z$2:$Z$16,$AB$2:$AB$16)-$U1310)^2+(_xlfn.XLOOKUP(AV$1,$Z$2:$Z$16,$AC$2:$AC$16-$V1310)^2)))</f>
        <v/>
      </c>
      <c r="AW1310" s="124"/>
      <c r="AX1310" s="124"/>
      <c r="AY1310" s="125">
        <f t="shared" si="691"/>
        <v>0</v>
      </c>
      <c r="AZ1310" s="143">
        <f t="shared" si="692"/>
        <v>0</v>
      </c>
      <c r="BA1310" s="143">
        <f t="shared" si="693"/>
        <v>0</v>
      </c>
      <c r="BB1310" s="143">
        <f t="shared" si="694"/>
        <v>0</v>
      </c>
      <c r="BC1310" s="143">
        <f t="shared" si="695"/>
        <v>0</v>
      </c>
      <c r="BD1310" s="143">
        <f t="shared" si="696"/>
        <v>0</v>
      </c>
      <c r="BE1310" s="143">
        <f t="shared" si="697"/>
        <v>0</v>
      </c>
      <c r="BF1310" s="143">
        <f t="shared" si="698"/>
        <v>0</v>
      </c>
      <c r="BG1310" s="144">
        <f t="shared" si="699"/>
        <v>0</v>
      </c>
      <c r="BH1310" s="144">
        <f t="shared" si="700"/>
        <v>0</v>
      </c>
      <c r="BI1310" s="144">
        <f t="shared" si="701"/>
        <v>0</v>
      </c>
      <c r="BJ1310" s="144">
        <f t="shared" si="702"/>
        <v>0</v>
      </c>
      <c r="BK1310" s="144">
        <f t="shared" si="703"/>
        <v>0</v>
      </c>
      <c r="BL1310" s="144">
        <f t="shared" si="704"/>
        <v>0</v>
      </c>
      <c r="BM1310" s="145">
        <f t="shared" si="705"/>
        <v>0</v>
      </c>
      <c r="BN1310" s="124"/>
      <c r="BO1310" s="124"/>
      <c r="BP1310" s="124"/>
      <c r="BQ1310" s="124"/>
      <c r="BR1310" s="124"/>
      <c r="BS1310" s="124"/>
      <c r="BT1310" s="124"/>
      <c r="BU1310" s="124"/>
      <c r="BV1310" s="130"/>
      <c r="BW1310" s="130"/>
      <c r="BX1310" s="130"/>
      <c r="BY1310" s="130"/>
      <c r="BZ1310" s="130"/>
      <c r="CA1310" s="130"/>
      <c r="CB1310" s="130"/>
      <c r="CC1310" s="130"/>
      <c r="CD1310" s="130"/>
      <c r="CE1310" s="130"/>
      <c r="CF1310" s="130"/>
      <c r="CG1310" s="130"/>
      <c r="CH1310" s="130"/>
      <c r="CI1310" s="130"/>
      <c r="CJ1310" s="130"/>
      <c r="CM1310" s="159">
        <f t="shared" si="706"/>
        <v>0</v>
      </c>
      <c r="CN1310" s="160">
        <f t="shared" si="707"/>
        <v>0</v>
      </c>
      <c r="CO1310" s="160">
        <f t="shared" si="708"/>
        <v>0</v>
      </c>
      <c r="CP1310" s="160">
        <f t="shared" si="709"/>
        <v>0</v>
      </c>
      <c r="CQ1310" s="160">
        <f t="shared" si="710"/>
        <v>0</v>
      </c>
      <c r="CR1310" s="160" t="str">
        <f t="shared" si="711"/>
        <v/>
      </c>
      <c r="CS1310" s="160" t="str">
        <f t="shared" si="712"/>
        <v/>
      </c>
      <c r="CT1310" s="160" t="str">
        <f t="shared" si="713"/>
        <v/>
      </c>
      <c r="CU1310" s="162" t="str">
        <f t="shared" si="714"/>
        <v/>
      </c>
      <c r="CV1310" s="162" t="str">
        <f t="shared" si="715"/>
        <v/>
      </c>
      <c r="CW1310" s="162" t="str">
        <f t="shared" si="716"/>
        <v/>
      </c>
      <c r="CX1310" s="162" t="str">
        <f t="shared" si="717"/>
        <v/>
      </c>
      <c r="CY1310" s="162" t="str">
        <f t="shared" si="718"/>
        <v/>
      </c>
      <c r="CZ1310" s="162" t="str">
        <f t="shared" si="719"/>
        <v/>
      </c>
      <c r="DA1310" s="163" t="str">
        <f t="shared" si="720"/>
        <v/>
      </c>
    </row>
    <row r="1311" spans="1:105" ht="16.5" x14ac:dyDescent="0.3">
      <c r="A1311" s="135"/>
      <c r="B1311" s="136"/>
      <c r="C1311" s="136"/>
      <c r="D1311" s="137"/>
      <c r="E1311" s="176"/>
      <c r="F1311" s="182"/>
      <c r="G1311" s="183"/>
      <c r="H1311" s="183"/>
      <c r="I1311" s="183"/>
      <c r="J1311" s="183"/>
      <c r="K1311" s="183"/>
      <c r="L1311" s="183"/>
      <c r="M1311" s="186"/>
      <c r="N1311" s="182"/>
      <c r="O1311" s="184"/>
      <c r="P1311" s="178"/>
      <c r="Q1311" s="118">
        <f t="shared" si="689"/>
        <v>0</v>
      </c>
      <c r="R1311" s="3"/>
      <c r="S1311" s="3"/>
      <c r="T1311" s="4"/>
      <c r="U1311" s="4"/>
      <c r="V1311" s="99">
        <f t="shared" si="690"/>
        <v>0</v>
      </c>
      <c r="W1311" s="161"/>
      <c r="X1311" s="138"/>
      <c r="AH1311" s="158" t="str">
        <f t="array" ref="AH1311">IF(OR(AH$1=0, $A1311=""),"",SQRT((_xlfn.XLOOKUP(AH$1,$Z$2:$Z$16,$AA$2:$AA$16)-$T1311)^2+(_xlfn.XLOOKUP(AH$1,$Z$2:$Z$16,$AB$2:$AB$16)-$U1311)^2+(_xlfn.XLOOKUP(AH$1,$Z$2:$Z$16,$AC$2:$AC$16-$V1311)^2)))</f>
        <v/>
      </c>
      <c r="AI1311" s="140" t="str">
        <f t="array" ref="AI1311">IF(OR(AI$1=0, $A1311=""),"",SQRT((_xlfn.XLOOKUP(AI$1,$Z$2:$Z$16,$AA$2:$AA$16)-$T1311)^2+(_xlfn.XLOOKUP(AI$1,$Z$2:$Z$16,$AB$2:$AB$16)-$U1311)^2+(_xlfn.XLOOKUP(AI$1,$Z$2:$Z$16,$AC$2:$AC$16-$V1311)^2)))</f>
        <v/>
      </c>
      <c r="AJ1311" s="140" t="str">
        <f t="array" ref="AJ1311">IF(OR(AJ$1=0, $A1311=""),"",SQRT((_xlfn.XLOOKUP(AJ$1,$Z$2:$Z$16,$AA$2:$AA$16)-$T1311)^2+(_xlfn.XLOOKUP(AJ$1,$Z$2:$Z$16,$AB$2:$AB$16)-$U1311)^2+(_xlfn.XLOOKUP(AJ$1,$Z$2:$Z$16,$AC$2:$AC$16-$V1311)^2)))</f>
        <v/>
      </c>
      <c r="AK1311" s="140" t="str">
        <f t="array" ref="AK1311">IF(OR(AK$1=0, $A1311=""),"",SQRT((_xlfn.XLOOKUP(AK$1,$Z$2:$Z$16,$AA$2:$AA$16)-$T1311)^2+(_xlfn.XLOOKUP(AK$1,$Z$2:$Z$16,$AB$2:$AB$16)-$U1311)^2+(_xlfn.XLOOKUP(AK$1,$Z$2:$Z$16,$AC$2:$AC$16-$V1311)^2)))</f>
        <v/>
      </c>
      <c r="AL1311" s="140" t="str">
        <f t="array" ref="AL1311">IF(OR(AL$1=0, $A1311=""),"",SQRT((_xlfn.XLOOKUP(AL$1,$Z$2:$Z$16,$AA$2:$AA$16)-$T1311)^2+(_xlfn.XLOOKUP(AL$1,$Z$2:$Z$16,$AB$2:$AB$16)-$U1311)^2+(_xlfn.XLOOKUP(AL$1,$Z$2:$Z$16,$AC$2:$AC$16-$V1311)^2)))</f>
        <v/>
      </c>
      <c r="AM1311" s="140" t="str">
        <f t="array" ref="AM1311">IF(OR(AM$1=0, $A1311=""),"",SQRT((_xlfn.XLOOKUP(AM$1,$Z$2:$Z$16,$AA$2:$AA$16)-$T1311)^2+(_xlfn.XLOOKUP(AM$1,$Z$2:$Z$16,$AB$2:$AB$16)-$U1311)^2+(_xlfn.XLOOKUP(AM$1,$Z$2:$Z$16,$AC$2:$AC$16-$V1311)^2)))</f>
        <v/>
      </c>
      <c r="AN1311" s="140" t="str">
        <f t="array" ref="AN1311">IF(OR(AN$1=0, $A1311=""),"",SQRT((_xlfn.XLOOKUP(AN$1,$Z$2:$Z$16,$AA$2:$AA$16)-$T1311)^2+(_xlfn.XLOOKUP(AN$1,$Z$2:$Z$16,$AB$2:$AB$16)-$U1311)^2+(_xlfn.XLOOKUP(AN$1,$Z$2:$Z$16,$AC$2:$AC$16-$V1311)^2)))</f>
        <v/>
      </c>
      <c r="AO1311" s="140" t="str">
        <f t="array" ref="AO1311">IF(OR(AO$1=0, $A1311=""),"",SQRT((_xlfn.XLOOKUP(AO$1,$Z$2:$Z$16,$AA$2:$AA$16)-$T1311)^2+(_xlfn.XLOOKUP(AO$1,$Z$2:$Z$16,$AB$2:$AB$16)-$U1311)^2+(_xlfn.XLOOKUP(AO$1,$Z$2:$Z$16,$AC$2:$AC$16-$V1311)^2)))</f>
        <v/>
      </c>
      <c r="AP1311" s="141" t="str">
        <f t="array" ref="AP1311">IF(OR(AP$1=0, $A1311=""),"",SQRT((_xlfn.XLOOKUP(AP$1,$Z$2:$Z$16,$AA$2:$AA$16)-$T1311)^2+(_xlfn.XLOOKUP(AP$1,$Z$2:$Z$16,$AB$2:$AB$16)-$U1311)^2+(_xlfn.XLOOKUP(AP$1,$Z$2:$Z$16,$AC$2:$AC$16-$V1311)^2)))</f>
        <v/>
      </c>
      <c r="AQ1311" s="141" t="str">
        <f t="array" ref="AQ1311">IF(OR(AQ$1=0, $A1311=""),"",SQRT((_xlfn.XLOOKUP(AQ$1,$Z$2:$Z$16,$AA$2:$AA$16)-$T1311)^2+(_xlfn.XLOOKUP(AQ$1,$Z$2:$Z$16,$AB$2:$AB$16)-$U1311)^2+(_xlfn.XLOOKUP(AQ$1,$Z$2:$Z$16,$AC$2:$AC$16-$V1311)^2)))</f>
        <v/>
      </c>
      <c r="AR1311" s="141" t="str">
        <f t="array" ref="AR1311">IF(OR(AR$1=0, $A1311=""),"",SQRT((_xlfn.XLOOKUP(AR$1,$Z$2:$Z$16,$AA$2:$AA$16)-$T1311)^2+(_xlfn.XLOOKUP(AR$1,$Z$2:$Z$16,$AB$2:$AB$16)-$U1311)^2+(_xlfn.XLOOKUP(AR$1,$Z$2:$Z$16,$AC$2:$AC$16-$V1311)^2)))</f>
        <v/>
      </c>
      <c r="AS1311" s="141" t="str">
        <f t="array" ref="AS1311">IF(OR(AS$1=0, $A1311=""),"",SQRT((_xlfn.XLOOKUP(AS$1,$Z$2:$Z$16,$AA$2:$AA$16)-$T1311)^2+(_xlfn.XLOOKUP(AS$1,$Z$2:$Z$16,$AB$2:$AB$16)-$U1311)^2+(_xlfn.XLOOKUP(AS$1,$Z$2:$Z$16,$AC$2:$AC$16-$V1311)^2)))</f>
        <v/>
      </c>
      <c r="AT1311" s="141" t="str">
        <f t="array" ref="AT1311">IF(OR(AT$1=0, $A1311=""),"",SQRT((_xlfn.XLOOKUP(AT$1,$Z$2:$Z$16,$AA$2:$AA$16)-$T1311)^2+(_xlfn.XLOOKUP(AT$1,$Z$2:$Z$16,$AB$2:$AB$16)-$U1311)^2+(_xlfn.XLOOKUP(AT$1,$Z$2:$Z$16,$AC$2:$AC$16-$V1311)^2)))</f>
        <v/>
      </c>
      <c r="AU1311" s="141" t="str">
        <f t="array" ref="AU1311">IF(OR(AU$1=0, $A1311=""),"",SQRT((_xlfn.XLOOKUP(AU$1,$Z$2:$Z$16,$AA$2:$AA$16)-$T1311)^2+(_xlfn.XLOOKUP(AU$1,$Z$2:$Z$16,$AB$2:$AB$16)-$U1311)^2+(_xlfn.XLOOKUP(AU$1,$Z$2:$Z$16,$AC$2:$AC$16-$V1311)^2)))</f>
        <v/>
      </c>
      <c r="AV1311" s="142" t="str">
        <f t="array" ref="AV1311">IF(OR(AV$1=0, $A1311=""),"",SQRT((_xlfn.XLOOKUP(AV$1,$Z$2:$Z$16,$AA$2:$AA$16)-$T1311)^2+(_xlfn.XLOOKUP(AV$1,$Z$2:$Z$16,$AB$2:$AB$16)-$U1311)^2+(_xlfn.XLOOKUP(AV$1,$Z$2:$Z$16,$AC$2:$AC$16-$V1311)^2)))</f>
        <v/>
      </c>
      <c r="AW1311" s="124"/>
      <c r="AX1311" s="124"/>
      <c r="AY1311" s="125">
        <f t="shared" si="691"/>
        <v>0</v>
      </c>
      <c r="AZ1311" s="143">
        <f t="shared" si="692"/>
        <v>0</v>
      </c>
      <c r="BA1311" s="143">
        <f t="shared" si="693"/>
        <v>0</v>
      </c>
      <c r="BB1311" s="143">
        <f t="shared" si="694"/>
        <v>0</v>
      </c>
      <c r="BC1311" s="143">
        <f t="shared" si="695"/>
        <v>0</v>
      </c>
      <c r="BD1311" s="143">
        <f t="shared" si="696"/>
        <v>0</v>
      </c>
      <c r="BE1311" s="143">
        <f t="shared" si="697"/>
        <v>0</v>
      </c>
      <c r="BF1311" s="143">
        <f t="shared" si="698"/>
        <v>0</v>
      </c>
      <c r="BG1311" s="144">
        <f t="shared" si="699"/>
        <v>0</v>
      </c>
      <c r="BH1311" s="144">
        <f t="shared" si="700"/>
        <v>0</v>
      </c>
      <c r="BI1311" s="144">
        <f t="shared" si="701"/>
        <v>0</v>
      </c>
      <c r="BJ1311" s="144">
        <f t="shared" si="702"/>
        <v>0</v>
      </c>
      <c r="BK1311" s="144">
        <f t="shared" si="703"/>
        <v>0</v>
      </c>
      <c r="BL1311" s="144">
        <f t="shared" si="704"/>
        <v>0</v>
      </c>
      <c r="BM1311" s="145">
        <f t="shared" si="705"/>
        <v>0</v>
      </c>
      <c r="BN1311" s="124"/>
      <c r="BO1311" s="124"/>
      <c r="BP1311" s="124"/>
      <c r="BQ1311" s="124"/>
      <c r="BR1311" s="124"/>
      <c r="BS1311" s="124"/>
      <c r="BT1311" s="124"/>
      <c r="BU1311" s="124"/>
      <c r="BV1311" s="130"/>
      <c r="BW1311" s="130"/>
      <c r="BX1311" s="130"/>
      <c r="BY1311" s="130"/>
      <c r="BZ1311" s="130"/>
      <c r="CA1311" s="130"/>
      <c r="CB1311" s="130"/>
      <c r="CC1311" s="130"/>
      <c r="CD1311" s="130"/>
      <c r="CE1311" s="130"/>
      <c r="CF1311" s="130"/>
      <c r="CG1311" s="130"/>
      <c r="CH1311" s="130"/>
      <c r="CI1311" s="130"/>
      <c r="CJ1311" s="130"/>
      <c r="CM1311" s="159">
        <f t="shared" si="706"/>
        <v>0</v>
      </c>
      <c r="CN1311" s="160">
        <f t="shared" si="707"/>
        <v>0</v>
      </c>
      <c r="CO1311" s="160">
        <f t="shared" si="708"/>
        <v>0</v>
      </c>
      <c r="CP1311" s="160">
        <f t="shared" si="709"/>
        <v>0</v>
      </c>
      <c r="CQ1311" s="160">
        <f t="shared" si="710"/>
        <v>0</v>
      </c>
      <c r="CR1311" s="160" t="str">
        <f t="shared" si="711"/>
        <v/>
      </c>
      <c r="CS1311" s="160" t="str">
        <f t="shared" si="712"/>
        <v/>
      </c>
      <c r="CT1311" s="160" t="str">
        <f t="shared" si="713"/>
        <v/>
      </c>
      <c r="CU1311" s="162" t="str">
        <f t="shared" si="714"/>
        <v/>
      </c>
      <c r="CV1311" s="162" t="str">
        <f t="shared" si="715"/>
        <v/>
      </c>
      <c r="CW1311" s="162" t="str">
        <f t="shared" si="716"/>
        <v/>
      </c>
      <c r="CX1311" s="162" t="str">
        <f t="shared" si="717"/>
        <v/>
      </c>
      <c r="CY1311" s="162" t="str">
        <f t="shared" si="718"/>
        <v/>
      </c>
      <c r="CZ1311" s="162" t="str">
        <f t="shared" si="719"/>
        <v/>
      </c>
      <c r="DA1311" s="163" t="str">
        <f t="shared" si="720"/>
        <v/>
      </c>
    </row>
    <row r="1312" spans="1:105" ht="16.5" x14ac:dyDescent="0.3">
      <c r="A1312" s="135"/>
      <c r="B1312" s="136"/>
      <c r="C1312" s="136"/>
      <c r="D1312" s="137"/>
      <c r="E1312" s="176"/>
      <c r="F1312" s="182"/>
      <c r="G1312" s="183"/>
      <c r="H1312" s="183"/>
      <c r="I1312" s="183"/>
      <c r="J1312" s="183"/>
      <c r="K1312" s="183"/>
      <c r="L1312" s="183"/>
      <c r="M1312" s="186"/>
      <c r="N1312" s="182"/>
      <c r="O1312" s="184"/>
      <c r="P1312" s="178"/>
      <c r="Q1312" s="118">
        <f t="shared" si="689"/>
        <v>0</v>
      </c>
      <c r="R1312" s="3"/>
      <c r="S1312" s="3"/>
      <c r="T1312" s="4"/>
      <c r="U1312" s="4"/>
      <c r="V1312" s="99">
        <f t="shared" si="690"/>
        <v>0</v>
      </c>
      <c r="W1312" s="161"/>
      <c r="X1312" s="138"/>
      <c r="AH1312" s="158" t="str">
        <f t="array" ref="AH1312">IF(OR(AH$1=0, $A1312=""),"",SQRT((_xlfn.XLOOKUP(AH$1,$Z$2:$Z$16,$AA$2:$AA$16)-$T1312)^2+(_xlfn.XLOOKUP(AH$1,$Z$2:$Z$16,$AB$2:$AB$16)-$U1312)^2+(_xlfn.XLOOKUP(AH$1,$Z$2:$Z$16,$AC$2:$AC$16-$V1312)^2)))</f>
        <v/>
      </c>
      <c r="AI1312" s="140" t="str">
        <f t="array" ref="AI1312">IF(OR(AI$1=0, $A1312=""),"",SQRT((_xlfn.XLOOKUP(AI$1,$Z$2:$Z$16,$AA$2:$AA$16)-$T1312)^2+(_xlfn.XLOOKUP(AI$1,$Z$2:$Z$16,$AB$2:$AB$16)-$U1312)^2+(_xlfn.XLOOKUP(AI$1,$Z$2:$Z$16,$AC$2:$AC$16-$V1312)^2)))</f>
        <v/>
      </c>
      <c r="AJ1312" s="140" t="str">
        <f t="array" ref="AJ1312">IF(OR(AJ$1=0, $A1312=""),"",SQRT((_xlfn.XLOOKUP(AJ$1,$Z$2:$Z$16,$AA$2:$AA$16)-$T1312)^2+(_xlfn.XLOOKUP(AJ$1,$Z$2:$Z$16,$AB$2:$AB$16)-$U1312)^2+(_xlfn.XLOOKUP(AJ$1,$Z$2:$Z$16,$AC$2:$AC$16-$V1312)^2)))</f>
        <v/>
      </c>
      <c r="AK1312" s="140" t="str">
        <f t="array" ref="AK1312">IF(OR(AK$1=0, $A1312=""),"",SQRT((_xlfn.XLOOKUP(AK$1,$Z$2:$Z$16,$AA$2:$AA$16)-$T1312)^2+(_xlfn.XLOOKUP(AK$1,$Z$2:$Z$16,$AB$2:$AB$16)-$U1312)^2+(_xlfn.XLOOKUP(AK$1,$Z$2:$Z$16,$AC$2:$AC$16-$V1312)^2)))</f>
        <v/>
      </c>
      <c r="AL1312" s="140" t="str">
        <f t="array" ref="AL1312">IF(OR(AL$1=0, $A1312=""),"",SQRT((_xlfn.XLOOKUP(AL$1,$Z$2:$Z$16,$AA$2:$AA$16)-$T1312)^2+(_xlfn.XLOOKUP(AL$1,$Z$2:$Z$16,$AB$2:$AB$16)-$U1312)^2+(_xlfn.XLOOKUP(AL$1,$Z$2:$Z$16,$AC$2:$AC$16-$V1312)^2)))</f>
        <v/>
      </c>
      <c r="AM1312" s="140" t="str">
        <f t="array" ref="AM1312">IF(OR(AM$1=0, $A1312=""),"",SQRT((_xlfn.XLOOKUP(AM$1,$Z$2:$Z$16,$AA$2:$AA$16)-$T1312)^2+(_xlfn.XLOOKUP(AM$1,$Z$2:$Z$16,$AB$2:$AB$16)-$U1312)^2+(_xlfn.XLOOKUP(AM$1,$Z$2:$Z$16,$AC$2:$AC$16-$V1312)^2)))</f>
        <v/>
      </c>
      <c r="AN1312" s="140" t="str">
        <f t="array" ref="AN1312">IF(OR(AN$1=0, $A1312=""),"",SQRT((_xlfn.XLOOKUP(AN$1,$Z$2:$Z$16,$AA$2:$AA$16)-$T1312)^2+(_xlfn.XLOOKUP(AN$1,$Z$2:$Z$16,$AB$2:$AB$16)-$U1312)^2+(_xlfn.XLOOKUP(AN$1,$Z$2:$Z$16,$AC$2:$AC$16-$V1312)^2)))</f>
        <v/>
      </c>
      <c r="AO1312" s="140" t="str">
        <f t="array" ref="AO1312">IF(OR(AO$1=0, $A1312=""),"",SQRT((_xlfn.XLOOKUP(AO$1,$Z$2:$Z$16,$AA$2:$AA$16)-$T1312)^2+(_xlfn.XLOOKUP(AO$1,$Z$2:$Z$16,$AB$2:$AB$16)-$U1312)^2+(_xlfn.XLOOKUP(AO$1,$Z$2:$Z$16,$AC$2:$AC$16-$V1312)^2)))</f>
        <v/>
      </c>
      <c r="AP1312" s="141" t="str">
        <f t="array" ref="AP1312">IF(OR(AP$1=0, $A1312=""),"",SQRT((_xlfn.XLOOKUP(AP$1,$Z$2:$Z$16,$AA$2:$AA$16)-$T1312)^2+(_xlfn.XLOOKUP(AP$1,$Z$2:$Z$16,$AB$2:$AB$16)-$U1312)^2+(_xlfn.XLOOKUP(AP$1,$Z$2:$Z$16,$AC$2:$AC$16-$V1312)^2)))</f>
        <v/>
      </c>
      <c r="AQ1312" s="141" t="str">
        <f t="array" ref="AQ1312">IF(OR(AQ$1=0, $A1312=""),"",SQRT((_xlfn.XLOOKUP(AQ$1,$Z$2:$Z$16,$AA$2:$AA$16)-$T1312)^2+(_xlfn.XLOOKUP(AQ$1,$Z$2:$Z$16,$AB$2:$AB$16)-$U1312)^2+(_xlfn.XLOOKUP(AQ$1,$Z$2:$Z$16,$AC$2:$AC$16-$V1312)^2)))</f>
        <v/>
      </c>
      <c r="AR1312" s="141" t="str">
        <f t="array" ref="AR1312">IF(OR(AR$1=0, $A1312=""),"",SQRT((_xlfn.XLOOKUP(AR$1,$Z$2:$Z$16,$AA$2:$AA$16)-$T1312)^2+(_xlfn.XLOOKUP(AR$1,$Z$2:$Z$16,$AB$2:$AB$16)-$U1312)^2+(_xlfn.XLOOKUP(AR$1,$Z$2:$Z$16,$AC$2:$AC$16-$V1312)^2)))</f>
        <v/>
      </c>
      <c r="AS1312" s="141" t="str">
        <f t="array" ref="AS1312">IF(OR(AS$1=0, $A1312=""),"",SQRT((_xlfn.XLOOKUP(AS$1,$Z$2:$Z$16,$AA$2:$AA$16)-$T1312)^2+(_xlfn.XLOOKUP(AS$1,$Z$2:$Z$16,$AB$2:$AB$16)-$U1312)^2+(_xlfn.XLOOKUP(AS$1,$Z$2:$Z$16,$AC$2:$AC$16-$V1312)^2)))</f>
        <v/>
      </c>
      <c r="AT1312" s="141" t="str">
        <f t="array" ref="AT1312">IF(OR(AT$1=0, $A1312=""),"",SQRT((_xlfn.XLOOKUP(AT$1,$Z$2:$Z$16,$AA$2:$AA$16)-$T1312)^2+(_xlfn.XLOOKUP(AT$1,$Z$2:$Z$16,$AB$2:$AB$16)-$U1312)^2+(_xlfn.XLOOKUP(AT$1,$Z$2:$Z$16,$AC$2:$AC$16-$V1312)^2)))</f>
        <v/>
      </c>
      <c r="AU1312" s="141" t="str">
        <f t="array" ref="AU1312">IF(OR(AU$1=0, $A1312=""),"",SQRT((_xlfn.XLOOKUP(AU$1,$Z$2:$Z$16,$AA$2:$AA$16)-$T1312)^2+(_xlfn.XLOOKUP(AU$1,$Z$2:$Z$16,$AB$2:$AB$16)-$U1312)^2+(_xlfn.XLOOKUP(AU$1,$Z$2:$Z$16,$AC$2:$AC$16-$V1312)^2)))</f>
        <v/>
      </c>
      <c r="AV1312" s="142" t="str">
        <f t="array" ref="AV1312">IF(OR(AV$1=0, $A1312=""),"",SQRT((_xlfn.XLOOKUP(AV$1,$Z$2:$Z$16,$AA$2:$AA$16)-$T1312)^2+(_xlfn.XLOOKUP(AV$1,$Z$2:$Z$16,$AB$2:$AB$16)-$U1312)^2+(_xlfn.XLOOKUP(AV$1,$Z$2:$Z$16,$AC$2:$AC$16-$V1312)^2)))</f>
        <v/>
      </c>
      <c r="AW1312" s="124"/>
      <c r="AX1312" s="124"/>
      <c r="AY1312" s="125">
        <f t="shared" si="691"/>
        <v>0</v>
      </c>
      <c r="AZ1312" s="143">
        <f t="shared" si="692"/>
        <v>0</v>
      </c>
      <c r="BA1312" s="143">
        <f t="shared" si="693"/>
        <v>0</v>
      </c>
      <c r="BB1312" s="143">
        <f t="shared" si="694"/>
        <v>0</v>
      </c>
      <c r="BC1312" s="143">
        <f t="shared" si="695"/>
        <v>0</v>
      </c>
      <c r="BD1312" s="143">
        <f t="shared" si="696"/>
        <v>0</v>
      </c>
      <c r="BE1312" s="143">
        <f t="shared" si="697"/>
        <v>0</v>
      </c>
      <c r="BF1312" s="143">
        <f t="shared" si="698"/>
        <v>0</v>
      </c>
      <c r="BG1312" s="144">
        <f t="shared" si="699"/>
        <v>0</v>
      </c>
      <c r="BH1312" s="144">
        <f t="shared" si="700"/>
        <v>0</v>
      </c>
      <c r="BI1312" s="144">
        <f t="shared" si="701"/>
        <v>0</v>
      </c>
      <c r="BJ1312" s="144">
        <f t="shared" si="702"/>
        <v>0</v>
      </c>
      <c r="BK1312" s="144">
        <f t="shared" si="703"/>
        <v>0</v>
      </c>
      <c r="BL1312" s="144">
        <f t="shared" si="704"/>
        <v>0</v>
      </c>
      <c r="BM1312" s="145">
        <f t="shared" si="705"/>
        <v>0</v>
      </c>
      <c r="BN1312" s="124"/>
      <c r="BO1312" s="124"/>
      <c r="BP1312" s="124"/>
      <c r="BQ1312" s="124"/>
      <c r="BR1312" s="124"/>
      <c r="BS1312" s="124"/>
      <c r="BT1312" s="124"/>
      <c r="BU1312" s="124"/>
      <c r="BV1312" s="130"/>
      <c r="BW1312" s="130"/>
      <c r="BX1312" s="130"/>
      <c r="BY1312" s="130"/>
      <c r="BZ1312" s="130"/>
      <c r="CA1312" s="130"/>
      <c r="CB1312" s="130"/>
      <c r="CC1312" s="130"/>
      <c r="CD1312" s="130"/>
      <c r="CE1312" s="130"/>
      <c r="CF1312" s="130"/>
      <c r="CG1312" s="130"/>
      <c r="CH1312" s="130"/>
      <c r="CI1312" s="130"/>
      <c r="CJ1312" s="130"/>
      <c r="CM1312" s="159">
        <f t="shared" si="706"/>
        <v>0</v>
      </c>
      <c r="CN1312" s="160">
        <f t="shared" si="707"/>
        <v>0</v>
      </c>
      <c r="CO1312" s="160">
        <f t="shared" si="708"/>
        <v>0</v>
      </c>
      <c r="CP1312" s="160">
        <f t="shared" si="709"/>
        <v>0</v>
      </c>
      <c r="CQ1312" s="160">
        <f t="shared" si="710"/>
        <v>0</v>
      </c>
      <c r="CR1312" s="160" t="str">
        <f t="shared" si="711"/>
        <v/>
      </c>
      <c r="CS1312" s="160" t="str">
        <f t="shared" si="712"/>
        <v/>
      </c>
      <c r="CT1312" s="160" t="str">
        <f t="shared" si="713"/>
        <v/>
      </c>
      <c r="CU1312" s="162" t="str">
        <f t="shared" si="714"/>
        <v/>
      </c>
      <c r="CV1312" s="162" t="str">
        <f t="shared" si="715"/>
        <v/>
      </c>
      <c r="CW1312" s="162" t="str">
        <f t="shared" si="716"/>
        <v/>
      </c>
      <c r="CX1312" s="162" t="str">
        <f t="shared" si="717"/>
        <v/>
      </c>
      <c r="CY1312" s="162" t="str">
        <f t="shared" si="718"/>
        <v/>
      </c>
      <c r="CZ1312" s="162" t="str">
        <f t="shared" si="719"/>
        <v/>
      </c>
      <c r="DA1312" s="163" t="str">
        <f t="shared" si="720"/>
        <v/>
      </c>
    </row>
    <row r="1313" spans="1:105" ht="16.5" x14ac:dyDescent="0.3">
      <c r="A1313" s="135"/>
      <c r="B1313" s="136"/>
      <c r="C1313" s="136"/>
      <c r="D1313" s="137"/>
      <c r="E1313" s="176"/>
      <c r="F1313" s="182"/>
      <c r="G1313" s="183"/>
      <c r="H1313" s="183"/>
      <c r="I1313" s="183"/>
      <c r="J1313" s="183"/>
      <c r="K1313" s="183"/>
      <c r="L1313" s="183"/>
      <c r="M1313" s="186"/>
      <c r="N1313" s="182"/>
      <c r="O1313" s="184"/>
      <c r="P1313" s="178"/>
      <c r="Q1313" s="118">
        <f t="shared" si="689"/>
        <v>0</v>
      </c>
      <c r="R1313" s="3"/>
      <c r="S1313" s="3"/>
      <c r="T1313" s="4"/>
      <c r="U1313" s="4"/>
      <c r="V1313" s="99">
        <f t="shared" si="690"/>
        <v>0</v>
      </c>
      <c r="W1313" s="161"/>
      <c r="X1313" s="138"/>
      <c r="AH1313" s="158" t="str">
        <f t="array" ref="AH1313">IF(OR(AH$1=0, $A1313=""),"",SQRT((_xlfn.XLOOKUP(AH$1,$Z$2:$Z$16,$AA$2:$AA$16)-$T1313)^2+(_xlfn.XLOOKUP(AH$1,$Z$2:$Z$16,$AB$2:$AB$16)-$U1313)^2+(_xlfn.XLOOKUP(AH$1,$Z$2:$Z$16,$AC$2:$AC$16-$V1313)^2)))</f>
        <v/>
      </c>
      <c r="AI1313" s="140" t="str">
        <f t="array" ref="AI1313">IF(OR(AI$1=0, $A1313=""),"",SQRT((_xlfn.XLOOKUP(AI$1,$Z$2:$Z$16,$AA$2:$AA$16)-$T1313)^2+(_xlfn.XLOOKUP(AI$1,$Z$2:$Z$16,$AB$2:$AB$16)-$U1313)^2+(_xlfn.XLOOKUP(AI$1,$Z$2:$Z$16,$AC$2:$AC$16-$V1313)^2)))</f>
        <v/>
      </c>
      <c r="AJ1313" s="140" t="str">
        <f t="array" ref="AJ1313">IF(OR(AJ$1=0, $A1313=""),"",SQRT((_xlfn.XLOOKUP(AJ$1,$Z$2:$Z$16,$AA$2:$AA$16)-$T1313)^2+(_xlfn.XLOOKUP(AJ$1,$Z$2:$Z$16,$AB$2:$AB$16)-$U1313)^2+(_xlfn.XLOOKUP(AJ$1,$Z$2:$Z$16,$AC$2:$AC$16-$V1313)^2)))</f>
        <v/>
      </c>
      <c r="AK1313" s="140" t="str">
        <f t="array" ref="AK1313">IF(OR(AK$1=0, $A1313=""),"",SQRT((_xlfn.XLOOKUP(AK$1,$Z$2:$Z$16,$AA$2:$AA$16)-$T1313)^2+(_xlfn.XLOOKUP(AK$1,$Z$2:$Z$16,$AB$2:$AB$16)-$U1313)^2+(_xlfn.XLOOKUP(AK$1,$Z$2:$Z$16,$AC$2:$AC$16-$V1313)^2)))</f>
        <v/>
      </c>
      <c r="AL1313" s="140" t="str">
        <f t="array" ref="AL1313">IF(OR(AL$1=0, $A1313=""),"",SQRT((_xlfn.XLOOKUP(AL$1,$Z$2:$Z$16,$AA$2:$AA$16)-$T1313)^2+(_xlfn.XLOOKUP(AL$1,$Z$2:$Z$16,$AB$2:$AB$16)-$U1313)^2+(_xlfn.XLOOKUP(AL$1,$Z$2:$Z$16,$AC$2:$AC$16-$V1313)^2)))</f>
        <v/>
      </c>
      <c r="AM1313" s="140" t="str">
        <f t="array" ref="AM1313">IF(OR(AM$1=0, $A1313=""),"",SQRT((_xlfn.XLOOKUP(AM$1,$Z$2:$Z$16,$AA$2:$AA$16)-$T1313)^2+(_xlfn.XLOOKUP(AM$1,$Z$2:$Z$16,$AB$2:$AB$16)-$U1313)^2+(_xlfn.XLOOKUP(AM$1,$Z$2:$Z$16,$AC$2:$AC$16-$V1313)^2)))</f>
        <v/>
      </c>
      <c r="AN1313" s="140" t="str">
        <f t="array" ref="AN1313">IF(OR(AN$1=0, $A1313=""),"",SQRT((_xlfn.XLOOKUP(AN$1,$Z$2:$Z$16,$AA$2:$AA$16)-$T1313)^2+(_xlfn.XLOOKUP(AN$1,$Z$2:$Z$16,$AB$2:$AB$16)-$U1313)^2+(_xlfn.XLOOKUP(AN$1,$Z$2:$Z$16,$AC$2:$AC$16-$V1313)^2)))</f>
        <v/>
      </c>
      <c r="AO1313" s="140" t="str">
        <f t="array" ref="AO1313">IF(OR(AO$1=0, $A1313=""),"",SQRT((_xlfn.XLOOKUP(AO$1,$Z$2:$Z$16,$AA$2:$AA$16)-$T1313)^2+(_xlfn.XLOOKUP(AO$1,$Z$2:$Z$16,$AB$2:$AB$16)-$U1313)^2+(_xlfn.XLOOKUP(AO$1,$Z$2:$Z$16,$AC$2:$AC$16-$V1313)^2)))</f>
        <v/>
      </c>
      <c r="AP1313" s="141" t="str">
        <f t="array" ref="AP1313">IF(OR(AP$1=0, $A1313=""),"",SQRT((_xlfn.XLOOKUP(AP$1,$Z$2:$Z$16,$AA$2:$AA$16)-$T1313)^2+(_xlfn.XLOOKUP(AP$1,$Z$2:$Z$16,$AB$2:$AB$16)-$U1313)^2+(_xlfn.XLOOKUP(AP$1,$Z$2:$Z$16,$AC$2:$AC$16-$V1313)^2)))</f>
        <v/>
      </c>
      <c r="AQ1313" s="141" t="str">
        <f t="array" ref="AQ1313">IF(OR(AQ$1=0, $A1313=""),"",SQRT((_xlfn.XLOOKUP(AQ$1,$Z$2:$Z$16,$AA$2:$AA$16)-$T1313)^2+(_xlfn.XLOOKUP(AQ$1,$Z$2:$Z$16,$AB$2:$AB$16)-$U1313)^2+(_xlfn.XLOOKUP(AQ$1,$Z$2:$Z$16,$AC$2:$AC$16-$V1313)^2)))</f>
        <v/>
      </c>
      <c r="AR1313" s="141" t="str">
        <f t="array" ref="AR1313">IF(OR(AR$1=0, $A1313=""),"",SQRT((_xlfn.XLOOKUP(AR$1,$Z$2:$Z$16,$AA$2:$AA$16)-$T1313)^2+(_xlfn.XLOOKUP(AR$1,$Z$2:$Z$16,$AB$2:$AB$16)-$U1313)^2+(_xlfn.XLOOKUP(AR$1,$Z$2:$Z$16,$AC$2:$AC$16-$V1313)^2)))</f>
        <v/>
      </c>
      <c r="AS1313" s="141" t="str">
        <f t="array" ref="AS1313">IF(OR(AS$1=0, $A1313=""),"",SQRT((_xlfn.XLOOKUP(AS$1,$Z$2:$Z$16,$AA$2:$AA$16)-$T1313)^2+(_xlfn.XLOOKUP(AS$1,$Z$2:$Z$16,$AB$2:$AB$16)-$U1313)^2+(_xlfn.XLOOKUP(AS$1,$Z$2:$Z$16,$AC$2:$AC$16-$V1313)^2)))</f>
        <v/>
      </c>
      <c r="AT1313" s="141" t="str">
        <f t="array" ref="AT1313">IF(OR(AT$1=0, $A1313=""),"",SQRT((_xlfn.XLOOKUP(AT$1,$Z$2:$Z$16,$AA$2:$AA$16)-$T1313)^2+(_xlfn.XLOOKUP(AT$1,$Z$2:$Z$16,$AB$2:$AB$16)-$U1313)^2+(_xlfn.XLOOKUP(AT$1,$Z$2:$Z$16,$AC$2:$AC$16-$V1313)^2)))</f>
        <v/>
      </c>
      <c r="AU1313" s="141" t="str">
        <f t="array" ref="AU1313">IF(OR(AU$1=0, $A1313=""),"",SQRT((_xlfn.XLOOKUP(AU$1,$Z$2:$Z$16,$AA$2:$AA$16)-$T1313)^2+(_xlfn.XLOOKUP(AU$1,$Z$2:$Z$16,$AB$2:$AB$16)-$U1313)^2+(_xlfn.XLOOKUP(AU$1,$Z$2:$Z$16,$AC$2:$AC$16-$V1313)^2)))</f>
        <v/>
      </c>
      <c r="AV1313" s="142" t="str">
        <f t="array" ref="AV1313">IF(OR(AV$1=0, $A1313=""),"",SQRT((_xlfn.XLOOKUP(AV$1,$Z$2:$Z$16,$AA$2:$AA$16)-$T1313)^2+(_xlfn.XLOOKUP(AV$1,$Z$2:$Z$16,$AB$2:$AB$16)-$U1313)^2+(_xlfn.XLOOKUP(AV$1,$Z$2:$Z$16,$AC$2:$AC$16-$V1313)^2)))</f>
        <v/>
      </c>
      <c r="AW1313" s="124"/>
      <c r="AX1313" s="124"/>
      <c r="AY1313" s="125">
        <f t="shared" si="691"/>
        <v>0</v>
      </c>
      <c r="AZ1313" s="143">
        <f t="shared" si="692"/>
        <v>0</v>
      </c>
      <c r="BA1313" s="143">
        <f t="shared" si="693"/>
        <v>0</v>
      </c>
      <c r="BB1313" s="143">
        <f t="shared" si="694"/>
        <v>0</v>
      </c>
      <c r="BC1313" s="143">
        <f t="shared" si="695"/>
        <v>0</v>
      </c>
      <c r="BD1313" s="143">
        <f t="shared" si="696"/>
        <v>0</v>
      </c>
      <c r="BE1313" s="143">
        <f t="shared" si="697"/>
        <v>0</v>
      </c>
      <c r="BF1313" s="143">
        <f t="shared" si="698"/>
        <v>0</v>
      </c>
      <c r="BG1313" s="144">
        <f t="shared" si="699"/>
        <v>0</v>
      </c>
      <c r="BH1313" s="144">
        <f t="shared" si="700"/>
        <v>0</v>
      </c>
      <c r="BI1313" s="144">
        <f t="shared" si="701"/>
        <v>0</v>
      </c>
      <c r="BJ1313" s="144">
        <f t="shared" si="702"/>
        <v>0</v>
      </c>
      <c r="BK1313" s="144">
        <f t="shared" si="703"/>
        <v>0</v>
      </c>
      <c r="BL1313" s="144">
        <f t="shared" si="704"/>
        <v>0</v>
      </c>
      <c r="BM1313" s="145">
        <f t="shared" si="705"/>
        <v>0</v>
      </c>
      <c r="BN1313" s="124"/>
      <c r="BO1313" s="124"/>
      <c r="BP1313" s="124"/>
      <c r="BQ1313" s="124"/>
      <c r="BR1313" s="124"/>
      <c r="BS1313" s="124"/>
      <c r="BT1313" s="124"/>
      <c r="BU1313" s="124"/>
      <c r="BV1313" s="130"/>
      <c r="BW1313" s="130"/>
      <c r="BX1313" s="130"/>
      <c r="BY1313" s="130"/>
      <c r="BZ1313" s="130"/>
      <c r="CA1313" s="130"/>
      <c r="CB1313" s="130"/>
      <c r="CC1313" s="130"/>
      <c r="CD1313" s="130"/>
      <c r="CE1313" s="130"/>
      <c r="CF1313" s="130"/>
      <c r="CG1313" s="130"/>
      <c r="CH1313" s="130"/>
      <c r="CI1313" s="130"/>
      <c r="CJ1313" s="130"/>
      <c r="CM1313" s="159">
        <f t="shared" si="706"/>
        <v>0</v>
      </c>
      <c r="CN1313" s="160">
        <f t="shared" si="707"/>
        <v>0</v>
      </c>
      <c r="CO1313" s="160">
        <f t="shared" si="708"/>
        <v>0</v>
      </c>
      <c r="CP1313" s="160">
        <f t="shared" si="709"/>
        <v>0</v>
      </c>
      <c r="CQ1313" s="160">
        <f t="shared" si="710"/>
        <v>0</v>
      </c>
      <c r="CR1313" s="160" t="str">
        <f t="shared" si="711"/>
        <v/>
      </c>
      <c r="CS1313" s="160" t="str">
        <f t="shared" si="712"/>
        <v/>
      </c>
      <c r="CT1313" s="160" t="str">
        <f t="shared" si="713"/>
        <v/>
      </c>
      <c r="CU1313" s="162" t="str">
        <f t="shared" si="714"/>
        <v/>
      </c>
      <c r="CV1313" s="162" t="str">
        <f t="shared" si="715"/>
        <v/>
      </c>
      <c r="CW1313" s="162" t="str">
        <f t="shared" si="716"/>
        <v/>
      </c>
      <c r="CX1313" s="162" t="str">
        <f t="shared" si="717"/>
        <v/>
      </c>
      <c r="CY1313" s="162" t="str">
        <f t="shared" si="718"/>
        <v/>
      </c>
      <c r="CZ1313" s="162" t="str">
        <f t="shared" si="719"/>
        <v/>
      </c>
      <c r="DA1313" s="163" t="str">
        <f t="shared" si="720"/>
        <v/>
      </c>
    </row>
    <row r="1314" spans="1:105" ht="16.5" x14ac:dyDescent="0.3">
      <c r="A1314" s="135"/>
      <c r="B1314" s="136"/>
      <c r="C1314" s="136"/>
      <c r="D1314" s="137"/>
      <c r="E1314" s="176"/>
      <c r="F1314" s="182"/>
      <c r="G1314" s="183"/>
      <c r="H1314" s="183"/>
      <c r="I1314" s="183"/>
      <c r="J1314" s="183"/>
      <c r="K1314" s="183"/>
      <c r="L1314" s="183"/>
      <c r="M1314" s="186"/>
      <c r="N1314" s="182"/>
      <c r="O1314" s="184"/>
      <c r="P1314" s="178"/>
      <c r="Q1314" s="118">
        <f t="shared" si="689"/>
        <v>0</v>
      </c>
      <c r="R1314" s="3"/>
      <c r="S1314" s="3"/>
      <c r="T1314" s="4"/>
      <c r="U1314" s="4"/>
      <c r="V1314" s="99">
        <f t="shared" si="690"/>
        <v>0</v>
      </c>
      <c r="W1314" s="161"/>
      <c r="X1314" s="138"/>
      <c r="AH1314" s="158" t="str">
        <f t="array" ref="AH1314">IF(OR(AH$1=0, $A1314=""),"",SQRT((_xlfn.XLOOKUP(AH$1,$Z$2:$Z$16,$AA$2:$AA$16)-$T1314)^2+(_xlfn.XLOOKUP(AH$1,$Z$2:$Z$16,$AB$2:$AB$16)-$U1314)^2+(_xlfn.XLOOKUP(AH$1,$Z$2:$Z$16,$AC$2:$AC$16-$V1314)^2)))</f>
        <v/>
      </c>
      <c r="AI1314" s="140" t="str">
        <f t="array" ref="AI1314">IF(OR(AI$1=0, $A1314=""),"",SQRT((_xlfn.XLOOKUP(AI$1,$Z$2:$Z$16,$AA$2:$AA$16)-$T1314)^2+(_xlfn.XLOOKUP(AI$1,$Z$2:$Z$16,$AB$2:$AB$16)-$U1314)^2+(_xlfn.XLOOKUP(AI$1,$Z$2:$Z$16,$AC$2:$AC$16-$V1314)^2)))</f>
        <v/>
      </c>
      <c r="AJ1314" s="140" t="str">
        <f t="array" ref="AJ1314">IF(OR(AJ$1=0, $A1314=""),"",SQRT((_xlfn.XLOOKUP(AJ$1,$Z$2:$Z$16,$AA$2:$AA$16)-$T1314)^2+(_xlfn.XLOOKUP(AJ$1,$Z$2:$Z$16,$AB$2:$AB$16)-$U1314)^2+(_xlfn.XLOOKUP(AJ$1,$Z$2:$Z$16,$AC$2:$AC$16-$V1314)^2)))</f>
        <v/>
      </c>
      <c r="AK1314" s="140" t="str">
        <f t="array" ref="AK1314">IF(OR(AK$1=0, $A1314=""),"",SQRT((_xlfn.XLOOKUP(AK$1,$Z$2:$Z$16,$AA$2:$AA$16)-$T1314)^2+(_xlfn.XLOOKUP(AK$1,$Z$2:$Z$16,$AB$2:$AB$16)-$U1314)^2+(_xlfn.XLOOKUP(AK$1,$Z$2:$Z$16,$AC$2:$AC$16-$V1314)^2)))</f>
        <v/>
      </c>
      <c r="AL1314" s="140" t="str">
        <f t="array" ref="AL1314">IF(OR(AL$1=0, $A1314=""),"",SQRT((_xlfn.XLOOKUP(AL$1,$Z$2:$Z$16,$AA$2:$AA$16)-$T1314)^2+(_xlfn.XLOOKUP(AL$1,$Z$2:$Z$16,$AB$2:$AB$16)-$U1314)^2+(_xlfn.XLOOKUP(AL$1,$Z$2:$Z$16,$AC$2:$AC$16-$V1314)^2)))</f>
        <v/>
      </c>
      <c r="AM1314" s="140" t="str">
        <f t="array" ref="AM1314">IF(OR(AM$1=0, $A1314=""),"",SQRT((_xlfn.XLOOKUP(AM$1,$Z$2:$Z$16,$AA$2:$AA$16)-$T1314)^2+(_xlfn.XLOOKUP(AM$1,$Z$2:$Z$16,$AB$2:$AB$16)-$U1314)^2+(_xlfn.XLOOKUP(AM$1,$Z$2:$Z$16,$AC$2:$AC$16-$V1314)^2)))</f>
        <v/>
      </c>
      <c r="AN1314" s="140" t="str">
        <f t="array" ref="AN1314">IF(OR(AN$1=0, $A1314=""),"",SQRT((_xlfn.XLOOKUP(AN$1,$Z$2:$Z$16,$AA$2:$AA$16)-$T1314)^2+(_xlfn.XLOOKUP(AN$1,$Z$2:$Z$16,$AB$2:$AB$16)-$U1314)^2+(_xlfn.XLOOKUP(AN$1,$Z$2:$Z$16,$AC$2:$AC$16-$V1314)^2)))</f>
        <v/>
      </c>
      <c r="AO1314" s="140" t="str">
        <f t="array" ref="AO1314">IF(OR(AO$1=0, $A1314=""),"",SQRT((_xlfn.XLOOKUP(AO$1,$Z$2:$Z$16,$AA$2:$AA$16)-$T1314)^2+(_xlfn.XLOOKUP(AO$1,$Z$2:$Z$16,$AB$2:$AB$16)-$U1314)^2+(_xlfn.XLOOKUP(AO$1,$Z$2:$Z$16,$AC$2:$AC$16-$V1314)^2)))</f>
        <v/>
      </c>
      <c r="AP1314" s="141" t="str">
        <f t="array" ref="AP1314">IF(OR(AP$1=0, $A1314=""),"",SQRT((_xlfn.XLOOKUP(AP$1,$Z$2:$Z$16,$AA$2:$AA$16)-$T1314)^2+(_xlfn.XLOOKUP(AP$1,$Z$2:$Z$16,$AB$2:$AB$16)-$U1314)^2+(_xlfn.XLOOKUP(AP$1,$Z$2:$Z$16,$AC$2:$AC$16-$V1314)^2)))</f>
        <v/>
      </c>
      <c r="AQ1314" s="141" t="str">
        <f t="array" ref="AQ1314">IF(OR(AQ$1=0, $A1314=""),"",SQRT((_xlfn.XLOOKUP(AQ$1,$Z$2:$Z$16,$AA$2:$AA$16)-$T1314)^2+(_xlfn.XLOOKUP(AQ$1,$Z$2:$Z$16,$AB$2:$AB$16)-$U1314)^2+(_xlfn.XLOOKUP(AQ$1,$Z$2:$Z$16,$AC$2:$AC$16-$V1314)^2)))</f>
        <v/>
      </c>
      <c r="AR1314" s="141" t="str">
        <f t="array" ref="AR1314">IF(OR(AR$1=0, $A1314=""),"",SQRT((_xlfn.XLOOKUP(AR$1,$Z$2:$Z$16,$AA$2:$AA$16)-$T1314)^2+(_xlfn.XLOOKUP(AR$1,$Z$2:$Z$16,$AB$2:$AB$16)-$U1314)^2+(_xlfn.XLOOKUP(AR$1,$Z$2:$Z$16,$AC$2:$AC$16-$V1314)^2)))</f>
        <v/>
      </c>
      <c r="AS1314" s="141" t="str">
        <f t="array" ref="AS1314">IF(OR(AS$1=0, $A1314=""),"",SQRT((_xlfn.XLOOKUP(AS$1,$Z$2:$Z$16,$AA$2:$AA$16)-$T1314)^2+(_xlfn.XLOOKUP(AS$1,$Z$2:$Z$16,$AB$2:$AB$16)-$U1314)^2+(_xlfn.XLOOKUP(AS$1,$Z$2:$Z$16,$AC$2:$AC$16-$V1314)^2)))</f>
        <v/>
      </c>
      <c r="AT1314" s="141" t="str">
        <f t="array" ref="AT1314">IF(OR(AT$1=0, $A1314=""),"",SQRT((_xlfn.XLOOKUP(AT$1,$Z$2:$Z$16,$AA$2:$AA$16)-$T1314)^2+(_xlfn.XLOOKUP(AT$1,$Z$2:$Z$16,$AB$2:$AB$16)-$U1314)^2+(_xlfn.XLOOKUP(AT$1,$Z$2:$Z$16,$AC$2:$AC$16-$V1314)^2)))</f>
        <v/>
      </c>
      <c r="AU1314" s="141" t="str">
        <f t="array" ref="AU1314">IF(OR(AU$1=0, $A1314=""),"",SQRT((_xlfn.XLOOKUP(AU$1,$Z$2:$Z$16,$AA$2:$AA$16)-$T1314)^2+(_xlfn.XLOOKUP(AU$1,$Z$2:$Z$16,$AB$2:$AB$16)-$U1314)^2+(_xlfn.XLOOKUP(AU$1,$Z$2:$Z$16,$AC$2:$AC$16-$V1314)^2)))</f>
        <v/>
      </c>
      <c r="AV1314" s="142" t="str">
        <f t="array" ref="AV1314">IF(OR(AV$1=0, $A1314=""),"",SQRT((_xlfn.XLOOKUP(AV$1,$Z$2:$Z$16,$AA$2:$AA$16)-$T1314)^2+(_xlfn.XLOOKUP(AV$1,$Z$2:$Z$16,$AB$2:$AB$16)-$U1314)^2+(_xlfn.XLOOKUP(AV$1,$Z$2:$Z$16,$AC$2:$AC$16-$V1314)^2)))</f>
        <v/>
      </c>
      <c r="AW1314" s="124"/>
      <c r="AX1314" s="124"/>
      <c r="AY1314" s="125">
        <f t="shared" si="691"/>
        <v>0</v>
      </c>
      <c r="AZ1314" s="143">
        <f t="shared" si="692"/>
        <v>0</v>
      </c>
      <c r="BA1314" s="143">
        <f t="shared" si="693"/>
        <v>0</v>
      </c>
      <c r="BB1314" s="143">
        <f t="shared" si="694"/>
        <v>0</v>
      </c>
      <c r="BC1314" s="143">
        <f t="shared" si="695"/>
        <v>0</v>
      </c>
      <c r="BD1314" s="143">
        <f t="shared" si="696"/>
        <v>0</v>
      </c>
      <c r="BE1314" s="143">
        <f t="shared" si="697"/>
        <v>0</v>
      </c>
      <c r="BF1314" s="143">
        <f t="shared" si="698"/>
        <v>0</v>
      </c>
      <c r="BG1314" s="144">
        <f t="shared" si="699"/>
        <v>0</v>
      </c>
      <c r="BH1314" s="144">
        <f t="shared" si="700"/>
        <v>0</v>
      </c>
      <c r="BI1314" s="144">
        <f t="shared" si="701"/>
        <v>0</v>
      </c>
      <c r="BJ1314" s="144">
        <f t="shared" si="702"/>
        <v>0</v>
      </c>
      <c r="BK1314" s="144">
        <f t="shared" si="703"/>
        <v>0</v>
      </c>
      <c r="BL1314" s="144">
        <f t="shared" si="704"/>
        <v>0</v>
      </c>
      <c r="BM1314" s="145">
        <f t="shared" si="705"/>
        <v>0</v>
      </c>
      <c r="BN1314" s="124"/>
      <c r="BO1314" s="124"/>
      <c r="BP1314" s="124"/>
      <c r="BQ1314" s="124"/>
      <c r="BR1314" s="124"/>
      <c r="BS1314" s="124"/>
      <c r="BT1314" s="124"/>
      <c r="BU1314" s="124"/>
      <c r="BV1314" s="130"/>
      <c r="BW1314" s="130"/>
      <c r="BX1314" s="130"/>
      <c r="BY1314" s="130"/>
      <c r="BZ1314" s="130"/>
      <c r="CA1314" s="130"/>
      <c r="CB1314" s="130"/>
      <c r="CC1314" s="130"/>
      <c r="CD1314" s="130"/>
      <c r="CE1314" s="130"/>
      <c r="CF1314" s="130"/>
      <c r="CG1314" s="130"/>
      <c r="CH1314" s="130"/>
      <c r="CI1314" s="130"/>
      <c r="CJ1314" s="130"/>
      <c r="CM1314" s="159">
        <f t="shared" si="706"/>
        <v>0</v>
      </c>
      <c r="CN1314" s="160">
        <f t="shared" si="707"/>
        <v>0</v>
      </c>
      <c r="CO1314" s="160">
        <f t="shared" si="708"/>
        <v>0</v>
      </c>
      <c r="CP1314" s="160">
        <f t="shared" si="709"/>
        <v>0</v>
      </c>
      <c r="CQ1314" s="160">
        <f t="shared" si="710"/>
        <v>0</v>
      </c>
      <c r="CR1314" s="160" t="str">
        <f t="shared" si="711"/>
        <v/>
      </c>
      <c r="CS1314" s="160" t="str">
        <f t="shared" si="712"/>
        <v/>
      </c>
      <c r="CT1314" s="160" t="str">
        <f t="shared" si="713"/>
        <v/>
      </c>
      <c r="CU1314" s="162" t="str">
        <f t="shared" si="714"/>
        <v/>
      </c>
      <c r="CV1314" s="162" t="str">
        <f t="shared" si="715"/>
        <v/>
      </c>
      <c r="CW1314" s="162" t="str">
        <f t="shared" si="716"/>
        <v/>
      </c>
      <c r="CX1314" s="162" t="str">
        <f t="shared" si="717"/>
        <v/>
      </c>
      <c r="CY1314" s="162" t="str">
        <f t="shared" si="718"/>
        <v/>
      </c>
      <c r="CZ1314" s="162" t="str">
        <f t="shared" si="719"/>
        <v/>
      </c>
      <c r="DA1314" s="163" t="str">
        <f t="shared" si="720"/>
        <v/>
      </c>
    </row>
    <row r="1315" spans="1:105" ht="16.5" x14ac:dyDescent="0.3">
      <c r="A1315" s="135"/>
      <c r="B1315" s="136"/>
      <c r="C1315" s="136"/>
      <c r="D1315" s="137"/>
      <c r="E1315" s="176"/>
      <c r="F1315" s="182"/>
      <c r="G1315" s="183"/>
      <c r="H1315" s="183"/>
      <c r="I1315" s="183"/>
      <c r="J1315" s="183"/>
      <c r="K1315" s="183"/>
      <c r="L1315" s="183"/>
      <c r="M1315" s="186"/>
      <c r="N1315" s="182"/>
      <c r="O1315" s="184"/>
      <c r="P1315" s="178"/>
      <c r="Q1315" s="118">
        <f t="shared" si="689"/>
        <v>0</v>
      </c>
      <c r="R1315" s="3"/>
      <c r="S1315" s="3"/>
      <c r="T1315" s="4"/>
      <c r="U1315" s="4"/>
      <c r="V1315" s="99">
        <f t="shared" si="690"/>
        <v>0</v>
      </c>
      <c r="W1315" s="161"/>
      <c r="X1315" s="138"/>
      <c r="AH1315" s="158" t="str">
        <f t="array" ref="AH1315">IF(OR(AH$1=0, $A1315=""),"",SQRT((_xlfn.XLOOKUP(AH$1,$Z$2:$Z$16,$AA$2:$AA$16)-$T1315)^2+(_xlfn.XLOOKUP(AH$1,$Z$2:$Z$16,$AB$2:$AB$16)-$U1315)^2+(_xlfn.XLOOKUP(AH$1,$Z$2:$Z$16,$AC$2:$AC$16-$V1315)^2)))</f>
        <v/>
      </c>
      <c r="AI1315" s="140" t="str">
        <f t="array" ref="AI1315">IF(OR(AI$1=0, $A1315=""),"",SQRT((_xlfn.XLOOKUP(AI$1,$Z$2:$Z$16,$AA$2:$AA$16)-$T1315)^2+(_xlfn.XLOOKUP(AI$1,$Z$2:$Z$16,$AB$2:$AB$16)-$U1315)^2+(_xlfn.XLOOKUP(AI$1,$Z$2:$Z$16,$AC$2:$AC$16-$V1315)^2)))</f>
        <v/>
      </c>
      <c r="AJ1315" s="140" t="str">
        <f t="array" ref="AJ1315">IF(OR(AJ$1=0, $A1315=""),"",SQRT((_xlfn.XLOOKUP(AJ$1,$Z$2:$Z$16,$AA$2:$AA$16)-$T1315)^2+(_xlfn.XLOOKUP(AJ$1,$Z$2:$Z$16,$AB$2:$AB$16)-$U1315)^2+(_xlfn.XLOOKUP(AJ$1,$Z$2:$Z$16,$AC$2:$AC$16-$V1315)^2)))</f>
        <v/>
      </c>
      <c r="AK1315" s="140" t="str">
        <f t="array" ref="AK1315">IF(OR(AK$1=0, $A1315=""),"",SQRT((_xlfn.XLOOKUP(AK$1,$Z$2:$Z$16,$AA$2:$AA$16)-$T1315)^2+(_xlfn.XLOOKUP(AK$1,$Z$2:$Z$16,$AB$2:$AB$16)-$U1315)^2+(_xlfn.XLOOKUP(AK$1,$Z$2:$Z$16,$AC$2:$AC$16-$V1315)^2)))</f>
        <v/>
      </c>
      <c r="AL1315" s="140" t="str">
        <f t="array" ref="AL1315">IF(OR(AL$1=0, $A1315=""),"",SQRT((_xlfn.XLOOKUP(AL$1,$Z$2:$Z$16,$AA$2:$AA$16)-$T1315)^2+(_xlfn.XLOOKUP(AL$1,$Z$2:$Z$16,$AB$2:$AB$16)-$U1315)^2+(_xlfn.XLOOKUP(AL$1,$Z$2:$Z$16,$AC$2:$AC$16-$V1315)^2)))</f>
        <v/>
      </c>
      <c r="AM1315" s="140" t="str">
        <f t="array" ref="AM1315">IF(OR(AM$1=0, $A1315=""),"",SQRT((_xlfn.XLOOKUP(AM$1,$Z$2:$Z$16,$AA$2:$AA$16)-$T1315)^2+(_xlfn.XLOOKUP(AM$1,$Z$2:$Z$16,$AB$2:$AB$16)-$U1315)^2+(_xlfn.XLOOKUP(AM$1,$Z$2:$Z$16,$AC$2:$AC$16-$V1315)^2)))</f>
        <v/>
      </c>
      <c r="AN1315" s="140" t="str">
        <f t="array" ref="AN1315">IF(OR(AN$1=0, $A1315=""),"",SQRT((_xlfn.XLOOKUP(AN$1,$Z$2:$Z$16,$AA$2:$AA$16)-$T1315)^2+(_xlfn.XLOOKUP(AN$1,$Z$2:$Z$16,$AB$2:$AB$16)-$U1315)^2+(_xlfn.XLOOKUP(AN$1,$Z$2:$Z$16,$AC$2:$AC$16-$V1315)^2)))</f>
        <v/>
      </c>
      <c r="AO1315" s="140" t="str">
        <f t="array" ref="AO1315">IF(OR(AO$1=0, $A1315=""),"",SQRT((_xlfn.XLOOKUP(AO$1,$Z$2:$Z$16,$AA$2:$AA$16)-$T1315)^2+(_xlfn.XLOOKUP(AO$1,$Z$2:$Z$16,$AB$2:$AB$16)-$U1315)^2+(_xlfn.XLOOKUP(AO$1,$Z$2:$Z$16,$AC$2:$AC$16-$V1315)^2)))</f>
        <v/>
      </c>
      <c r="AP1315" s="141" t="str">
        <f t="array" ref="AP1315">IF(OR(AP$1=0, $A1315=""),"",SQRT((_xlfn.XLOOKUP(AP$1,$Z$2:$Z$16,$AA$2:$AA$16)-$T1315)^2+(_xlfn.XLOOKUP(AP$1,$Z$2:$Z$16,$AB$2:$AB$16)-$U1315)^2+(_xlfn.XLOOKUP(AP$1,$Z$2:$Z$16,$AC$2:$AC$16-$V1315)^2)))</f>
        <v/>
      </c>
      <c r="AQ1315" s="141" t="str">
        <f t="array" ref="AQ1315">IF(OR(AQ$1=0, $A1315=""),"",SQRT((_xlfn.XLOOKUP(AQ$1,$Z$2:$Z$16,$AA$2:$AA$16)-$T1315)^2+(_xlfn.XLOOKUP(AQ$1,$Z$2:$Z$16,$AB$2:$AB$16)-$U1315)^2+(_xlfn.XLOOKUP(AQ$1,$Z$2:$Z$16,$AC$2:$AC$16-$V1315)^2)))</f>
        <v/>
      </c>
      <c r="AR1315" s="141" t="str">
        <f t="array" ref="AR1315">IF(OR(AR$1=0, $A1315=""),"",SQRT((_xlfn.XLOOKUP(AR$1,$Z$2:$Z$16,$AA$2:$AA$16)-$T1315)^2+(_xlfn.XLOOKUP(AR$1,$Z$2:$Z$16,$AB$2:$AB$16)-$U1315)^2+(_xlfn.XLOOKUP(AR$1,$Z$2:$Z$16,$AC$2:$AC$16-$V1315)^2)))</f>
        <v/>
      </c>
      <c r="AS1315" s="141" t="str">
        <f t="array" ref="AS1315">IF(OR(AS$1=0, $A1315=""),"",SQRT((_xlfn.XLOOKUP(AS$1,$Z$2:$Z$16,$AA$2:$AA$16)-$T1315)^2+(_xlfn.XLOOKUP(AS$1,$Z$2:$Z$16,$AB$2:$AB$16)-$U1315)^2+(_xlfn.XLOOKUP(AS$1,$Z$2:$Z$16,$AC$2:$AC$16-$V1315)^2)))</f>
        <v/>
      </c>
      <c r="AT1315" s="141" t="str">
        <f t="array" ref="AT1315">IF(OR(AT$1=0, $A1315=""),"",SQRT((_xlfn.XLOOKUP(AT$1,$Z$2:$Z$16,$AA$2:$AA$16)-$T1315)^2+(_xlfn.XLOOKUP(AT$1,$Z$2:$Z$16,$AB$2:$AB$16)-$U1315)^2+(_xlfn.XLOOKUP(AT$1,$Z$2:$Z$16,$AC$2:$AC$16-$V1315)^2)))</f>
        <v/>
      </c>
      <c r="AU1315" s="141" t="str">
        <f t="array" ref="AU1315">IF(OR(AU$1=0, $A1315=""),"",SQRT((_xlfn.XLOOKUP(AU$1,$Z$2:$Z$16,$AA$2:$AA$16)-$T1315)^2+(_xlfn.XLOOKUP(AU$1,$Z$2:$Z$16,$AB$2:$AB$16)-$U1315)^2+(_xlfn.XLOOKUP(AU$1,$Z$2:$Z$16,$AC$2:$AC$16-$V1315)^2)))</f>
        <v/>
      </c>
      <c r="AV1315" s="142" t="str">
        <f t="array" ref="AV1315">IF(OR(AV$1=0, $A1315=""),"",SQRT((_xlfn.XLOOKUP(AV$1,$Z$2:$Z$16,$AA$2:$AA$16)-$T1315)^2+(_xlfn.XLOOKUP(AV$1,$Z$2:$Z$16,$AB$2:$AB$16)-$U1315)^2+(_xlfn.XLOOKUP(AV$1,$Z$2:$Z$16,$AC$2:$AC$16-$V1315)^2)))</f>
        <v/>
      </c>
      <c r="AW1315" s="124"/>
      <c r="AX1315" s="124"/>
      <c r="AY1315" s="125">
        <f t="shared" si="691"/>
        <v>0</v>
      </c>
      <c r="AZ1315" s="143">
        <f t="shared" si="692"/>
        <v>0</v>
      </c>
      <c r="BA1315" s="143">
        <f t="shared" si="693"/>
        <v>0</v>
      </c>
      <c r="BB1315" s="143">
        <f t="shared" si="694"/>
        <v>0</v>
      </c>
      <c r="BC1315" s="143">
        <f t="shared" si="695"/>
        <v>0</v>
      </c>
      <c r="BD1315" s="143">
        <f t="shared" si="696"/>
        <v>0</v>
      </c>
      <c r="BE1315" s="143">
        <f t="shared" si="697"/>
        <v>0</v>
      </c>
      <c r="BF1315" s="143">
        <f t="shared" si="698"/>
        <v>0</v>
      </c>
      <c r="BG1315" s="144">
        <f t="shared" si="699"/>
        <v>0</v>
      </c>
      <c r="BH1315" s="144">
        <f t="shared" si="700"/>
        <v>0</v>
      </c>
      <c r="BI1315" s="144">
        <f t="shared" si="701"/>
        <v>0</v>
      </c>
      <c r="BJ1315" s="144">
        <f t="shared" si="702"/>
        <v>0</v>
      </c>
      <c r="BK1315" s="144">
        <f t="shared" si="703"/>
        <v>0</v>
      </c>
      <c r="BL1315" s="144">
        <f t="shared" si="704"/>
        <v>0</v>
      </c>
      <c r="BM1315" s="145">
        <f t="shared" si="705"/>
        <v>0</v>
      </c>
      <c r="BN1315" s="124"/>
      <c r="BO1315" s="124"/>
      <c r="BP1315" s="124"/>
      <c r="BQ1315" s="124"/>
      <c r="BR1315" s="124"/>
      <c r="BS1315" s="124"/>
      <c r="BT1315" s="124"/>
      <c r="BU1315" s="124"/>
      <c r="BV1315" s="130"/>
      <c r="BW1315" s="130"/>
      <c r="BX1315" s="130"/>
      <c r="BY1315" s="130"/>
      <c r="BZ1315" s="130"/>
      <c r="CA1315" s="130"/>
      <c r="CB1315" s="130"/>
      <c r="CC1315" s="130"/>
      <c r="CD1315" s="130"/>
      <c r="CE1315" s="130"/>
      <c r="CF1315" s="130"/>
      <c r="CG1315" s="130"/>
      <c r="CH1315" s="130"/>
      <c r="CI1315" s="130"/>
      <c r="CJ1315" s="130"/>
      <c r="CM1315" s="159">
        <f t="shared" si="706"/>
        <v>0</v>
      </c>
      <c r="CN1315" s="160">
        <f t="shared" si="707"/>
        <v>0</v>
      </c>
      <c r="CO1315" s="160">
        <f t="shared" si="708"/>
        <v>0</v>
      </c>
      <c r="CP1315" s="160">
        <f t="shared" si="709"/>
        <v>0</v>
      </c>
      <c r="CQ1315" s="160">
        <f t="shared" si="710"/>
        <v>0</v>
      </c>
      <c r="CR1315" s="160" t="str">
        <f t="shared" si="711"/>
        <v/>
      </c>
      <c r="CS1315" s="160" t="str">
        <f t="shared" si="712"/>
        <v/>
      </c>
      <c r="CT1315" s="160" t="str">
        <f t="shared" si="713"/>
        <v/>
      </c>
      <c r="CU1315" s="162" t="str">
        <f t="shared" si="714"/>
        <v/>
      </c>
      <c r="CV1315" s="162" t="str">
        <f t="shared" si="715"/>
        <v/>
      </c>
      <c r="CW1315" s="162" t="str">
        <f t="shared" si="716"/>
        <v/>
      </c>
      <c r="CX1315" s="162" t="str">
        <f t="shared" si="717"/>
        <v/>
      </c>
      <c r="CY1315" s="162" t="str">
        <f t="shared" si="718"/>
        <v/>
      </c>
      <c r="CZ1315" s="162" t="str">
        <f t="shared" si="719"/>
        <v/>
      </c>
      <c r="DA1315" s="163" t="str">
        <f t="shared" si="720"/>
        <v/>
      </c>
    </row>
    <row r="1316" spans="1:105" ht="16.5" x14ac:dyDescent="0.3">
      <c r="A1316" s="135"/>
      <c r="B1316" s="136"/>
      <c r="C1316" s="136"/>
      <c r="D1316" s="137"/>
      <c r="E1316" s="176"/>
      <c r="F1316" s="182"/>
      <c r="G1316" s="183"/>
      <c r="H1316" s="183"/>
      <c r="I1316" s="183"/>
      <c r="J1316" s="183"/>
      <c r="K1316" s="183"/>
      <c r="L1316" s="183"/>
      <c r="M1316" s="186"/>
      <c r="N1316" s="182"/>
      <c r="O1316" s="184"/>
      <c r="P1316" s="178"/>
      <c r="Q1316" s="118">
        <f t="shared" si="689"/>
        <v>0</v>
      </c>
      <c r="R1316" s="3"/>
      <c r="S1316" s="3"/>
      <c r="T1316" s="4"/>
      <c r="U1316" s="4"/>
      <c r="V1316" s="99">
        <f t="shared" si="690"/>
        <v>0</v>
      </c>
      <c r="W1316" s="161"/>
      <c r="X1316" s="138"/>
      <c r="AH1316" s="158" t="str">
        <f t="array" ref="AH1316">IF(OR(AH$1=0, $A1316=""),"",SQRT((_xlfn.XLOOKUP(AH$1,$Z$2:$Z$16,$AA$2:$AA$16)-$T1316)^2+(_xlfn.XLOOKUP(AH$1,$Z$2:$Z$16,$AB$2:$AB$16)-$U1316)^2+(_xlfn.XLOOKUP(AH$1,$Z$2:$Z$16,$AC$2:$AC$16-$V1316)^2)))</f>
        <v/>
      </c>
      <c r="AI1316" s="140" t="str">
        <f t="array" ref="AI1316">IF(OR(AI$1=0, $A1316=""),"",SQRT((_xlfn.XLOOKUP(AI$1,$Z$2:$Z$16,$AA$2:$AA$16)-$T1316)^2+(_xlfn.XLOOKUP(AI$1,$Z$2:$Z$16,$AB$2:$AB$16)-$U1316)^2+(_xlfn.XLOOKUP(AI$1,$Z$2:$Z$16,$AC$2:$AC$16-$V1316)^2)))</f>
        <v/>
      </c>
      <c r="AJ1316" s="140" t="str">
        <f t="array" ref="AJ1316">IF(OR(AJ$1=0, $A1316=""),"",SQRT((_xlfn.XLOOKUP(AJ$1,$Z$2:$Z$16,$AA$2:$AA$16)-$T1316)^2+(_xlfn.XLOOKUP(AJ$1,$Z$2:$Z$16,$AB$2:$AB$16)-$U1316)^2+(_xlfn.XLOOKUP(AJ$1,$Z$2:$Z$16,$AC$2:$AC$16-$V1316)^2)))</f>
        <v/>
      </c>
      <c r="AK1316" s="140" t="str">
        <f t="array" ref="AK1316">IF(OR(AK$1=0, $A1316=""),"",SQRT((_xlfn.XLOOKUP(AK$1,$Z$2:$Z$16,$AA$2:$AA$16)-$T1316)^2+(_xlfn.XLOOKUP(AK$1,$Z$2:$Z$16,$AB$2:$AB$16)-$U1316)^2+(_xlfn.XLOOKUP(AK$1,$Z$2:$Z$16,$AC$2:$AC$16-$V1316)^2)))</f>
        <v/>
      </c>
      <c r="AL1316" s="140" t="str">
        <f t="array" ref="AL1316">IF(OR(AL$1=0, $A1316=""),"",SQRT((_xlfn.XLOOKUP(AL$1,$Z$2:$Z$16,$AA$2:$AA$16)-$T1316)^2+(_xlfn.XLOOKUP(AL$1,$Z$2:$Z$16,$AB$2:$AB$16)-$U1316)^2+(_xlfn.XLOOKUP(AL$1,$Z$2:$Z$16,$AC$2:$AC$16-$V1316)^2)))</f>
        <v/>
      </c>
      <c r="AM1316" s="140" t="str">
        <f t="array" ref="AM1316">IF(OR(AM$1=0, $A1316=""),"",SQRT((_xlfn.XLOOKUP(AM$1,$Z$2:$Z$16,$AA$2:$AA$16)-$T1316)^2+(_xlfn.XLOOKUP(AM$1,$Z$2:$Z$16,$AB$2:$AB$16)-$U1316)^2+(_xlfn.XLOOKUP(AM$1,$Z$2:$Z$16,$AC$2:$AC$16-$V1316)^2)))</f>
        <v/>
      </c>
      <c r="AN1316" s="140" t="str">
        <f t="array" ref="AN1316">IF(OR(AN$1=0, $A1316=""),"",SQRT((_xlfn.XLOOKUP(AN$1,$Z$2:$Z$16,$AA$2:$AA$16)-$T1316)^2+(_xlfn.XLOOKUP(AN$1,$Z$2:$Z$16,$AB$2:$AB$16)-$U1316)^2+(_xlfn.XLOOKUP(AN$1,$Z$2:$Z$16,$AC$2:$AC$16-$V1316)^2)))</f>
        <v/>
      </c>
      <c r="AO1316" s="140" t="str">
        <f t="array" ref="AO1316">IF(OR(AO$1=0, $A1316=""),"",SQRT((_xlfn.XLOOKUP(AO$1,$Z$2:$Z$16,$AA$2:$AA$16)-$T1316)^2+(_xlfn.XLOOKUP(AO$1,$Z$2:$Z$16,$AB$2:$AB$16)-$U1316)^2+(_xlfn.XLOOKUP(AO$1,$Z$2:$Z$16,$AC$2:$AC$16-$V1316)^2)))</f>
        <v/>
      </c>
      <c r="AP1316" s="141" t="str">
        <f t="array" ref="AP1316">IF(OR(AP$1=0, $A1316=""),"",SQRT((_xlfn.XLOOKUP(AP$1,$Z$2:$Z$16,$AA$2:$AA$16)-$T1316)^2+(_xlfn.XLOOKUP(AP$1,$Z$2:$Z$16,$AB$2:$AB$16)-$U1316)^2+(_xlfn.XLOOKUP(AP$1,$Z$2:$Z$16,$AC$2:$AC$16-$V1316)^2)))</f>
        <v/>
      </c>
      <c r="AQ1316" s="141" t="str">
        <f t="array" ref="AQ1316">IF(OR(AQ$1=0, $A1316=""),"",SQRT((_xlfn.XLOOKUP(AQ$1,$Z$2:$Z$16,$AA$2:$AA$16)-$T1316)^2+(_xlfn.XLOOKUP(AQ$1,$Z$2:$Z$16,$AB$2:$AB$16)-$U1316)^2+(_xlfn.XLOOKUP(AQ$1,$Z$2:$Z$16,$AC$2:$AC$16-$V1316)^2)))</f>
        <v/>
      </c>
      <c r="AR1316" s="141" t="str">
        <f t="array" ref="AR1316">IF(OR(AR$1=0, $A1316=""),"",SQRT((_xlfn.XLOOKUP(AR$1,$Z$2:$Z$16,$AA$2:$AA$16)-$T1316)^2+(_xlfn.XLOOKUP(AR$1,$Z$2:$Z$16,$AB$2:$AB$16)-$U1316)^2+(_xlfn.XLOOKUP(AR$1,$Z$2:$Z$16,$AC$2:$AC$16-$V1316)^2)))</f>
        <v/>
      </c>
      <c r="AS1316" s="141" t="str">
        <f t="array" ref="AS1316">IF(OR(AS$1=0, $A1316=""),"",SQRT((_xlfn.XLOOKUP(AS$1,$Z$2:$Z$16,$AA$2:$AA$16)-$T1316)^2+(_xlfn.XLOOKUP(AS$1,$Z$2:$Z$16,$AB$2:$AB$16)-$U1316)^2+(_xlfn.XLOOKUP(AS$1,$Z$2:$Z$16,$AC$2:$AC$16-$V1316)^2)))</f>
        <v/>
      </c>
      <c r="AT1316" s="141" t="str">
        <f t="array" ref="AT1316">IF(OR(AT$1=0, $A1316=""),"",SQRT((_xlfn.XLOOKUP(AT$1,$Z$2:$Z$16,$AA$2:$AA$16)-$T1316)^2+(_xlfn.XLOOKUP(AT$1,$Z$2:$Z$16,$AB$2:$AB$16)-$U1316)^2+(_xlfn.XLOOKUP(AT$1,$Z$2:$Z$16,$AC$2:$AC$16-$V1316)^2)))</f>
        <v/>
      </c>
      <c r="AU1316" s="141" t="str">
        <f t="array" ref="AU1316">IF(OR(AU$1=0, $A1316=""),"",SQRT((_xlfn.XLOOKUP(AU$1,$Z$2:$Z$16,$AA$2:$AA$16)-$T1316)^2+(_xlfn.XLOOKUP(AU$1,$Z$2:$Z$16,$AB$2:$AB$16)-$U1316)^2+(_xlfn.XLOOKUP(AU$1,$Z$2:$Z$16,$AC$2:$AC$16-$V1316)^2)))</f>
        <v/>
      </c>
      <c r="AV1316" s="142" t="str">
        <f t="array" ref="AV1316">IF(OR(AV$1=0, $A1316=""),"",SQRT((_xlfn.XLOOKUP(AV$1,$Z$2:$Z$16,$AA$2:$AA$16)-$T1316)^2+(_xlfn.XLOOKUP(AV$1,$Z$2:$Z$16,$AB$2:$AB$16)-$U1316)^2+(_xlfn.XLOOKUP(AV$1,$Z$2:$Z$16,$AC$2:$AC$16-$V1316)^2)))</f>
        <v/>
      </c>
      <c r="AW1316" s="124"/>
      <c r="AX1316" s="124"/>
      <c r="AY1316" s="125">
        <f t="shared" si="691"/>
        <v>0</v>
      </c>
      <c r="AZ1316" s="143">
        <f t="shared" si="692"/>
        <v>0</v>
      </c>
      <c r="BA1316" s="143">
        <f t="shared" si="693"/>
        <v>0</v>
      </c>
      <c r="BB1316" s="143">
        <f t="shared" si="694"/>
        <v>0</v>
      </c>
      <c r="BC1316" s="143">
        <f t="shared" si="695"/>
        <v>0</v>
      </c>
      <c r="BD1316" s="143">
        <f t="shared" si="696"/>
        <v>0</v>
      </c>
      <c r="BE1316" s="143">
        <f t="shared" si="697"/>
        <v>0</v>
      </c>
      <c r="BF1316" s="143">
        <f t="shared" si="698"/>
        <v>0</v>
      </c>
      <c r="BG1316" s="144">
        <f t="shared" si="699"/>
        <v>0</v>
      </c>
      <c r="BH1316" s="144">
        <f t="shared" si="700"/>
        <v>0</v>
      </c>
      <c r="BI1316" s="144">
        <f t="shared" si="701"/>
        <v>0</v>
      </c>
      <c r="BJ1316" s="144">
        <f t="shared" si="702"/>
        <v>0</v>
      </c>
      <c r="BK1316" s="144">
        <f t="shared" si="703"/>
        <v>0</v>
      </c>
      <c r="BL1316" s="144">
        <f t="shared" si="704"/>
        <v>0</v>
      </c>
      <c r="BM1316" s="145">
        <f t="shared" si="705"/>
        <v>0</v>
      </c>
      <c r="BN1316" s="124"/>
      <c r="BO1316" s="124"/>
      <c r="BP1316" s="124"/>
      <c r="BQ1316" s="124"/>
      <c r="BR1316" s="124"/>
      <c r="BS1316" s="124"/>
      <c r="BT1316" s="124"/>
      <c r="BU1316" s="124"/>
      <c r="BV1316" s="130"/>
      <c r="BW1316" s="130"/>
      <c r="BX1316" s="130"/>
      <c r="BY1316" s="130"/>
      <c r="BZ1316" s="130"/>
      <c r="CA1316" s="130"/>
      <c r="CB1316" s="130"/>
      <c r="CC1316" s="130"/>
      <c r="CD1316" s="130"/>
      <c r="CE1316" s="130"/>
      <c r="CF1316" s="130"/>
      <c r="CG1316" s="130"/>
      <c r="CH1316" s="130"/>
      <c r="CI1316" s="130"/>
      <c r="CJ1316" s="130"/>
      <c r="CM1316" s="159">
        <f t="shared" si="706"/>
        <v>0</v>
      </c>
      <c r="CN1316" s="160">
        <f t="shared" si="707"/>
        <v>0</v>
      </c>
      <c r="CO1316" s="160">
        <f t="shared" si="708"/>
        <v>0</v>
      </c>
      <c r="CP1316" s="160">
        <f t="shared" si="709"/>
        <v>0</v>
      </c>
      <c r="CQ1316" s="160">
        <f t="shared" si="710"/>
        <v>0</v>
      </c>
      <c r="CR1316" s="160" t="str">
        <f t="shared" si="711"/>
        <v/>
      </c>
      <c r="CS1316" s="160" t="str">
        <f t="shared" si="712"/>
        <v/>
      </c>
      <c r="CT1316" s="160" t="str">
        <f t="shared" si="713"/>
        <v/>
      </c>
      <c r="CU1316" s="162" t="str">
        <f t="shared" si="714"/>
        <v/>
      </c>
      <c r="CV1316" s="162" t="str">
        <f t="shared" si="715"/>
        <v/>
      </c>
      <c r="CW1316" s="162" t="str">
        <f t="shared" si="716"/>
        <v/>
      </c>
      <c r="CX1316" s="162" t="str">
        <f t="shared" si="717"/>
        <v/>
      </c>
      <c r="CY1316" s="162" t="str">
        <f t="shared" si="718"/>
        <v/>
      </c>
      <c r="CZ1316" s="162" t="str">
        <f t="shared" si="719"/>
        <v/>
      </c>
      <c r="DA1316" s="163" t="str">
        <f t="shared" si="720"/>
        <v/>
      </c>
    </row>
    <row r="1317" spans="1:105" ht="17.25" thickBot="1" x14ac:dyDescent="0.35">
      <c r="A1317" s="135"/>
      <c r="B1317" s="136"/>
      <c r="C1317" s="136"/>
      <c r="D1317" s="137"/>
      <c r="E1317" s="176"/>
      <c r="F1317" s="182"/>
      <c r="G1317" s="183"/>
      <c r="H1317" s="183"/>
      <c r="I1317" s="183"/>
      <c r="J1317" s="183"/>
      <c r="K1317" s="183"/>
      <c r="L1317" s="183"/>
      <c r="M1317" s="186"/>
      <c r="N1317" s="182"/>
      <c r="O1317" s="184"/>
      <c r="P1317" s="178"/>
      <c r="Q1317" s="118">
        <f t="shared" si="689"/>
        <v>0</v>
      </c>
      <c r="R1317" s="3"/>
      <c r="S1317" s="3"/>
      <c r="T1317" s="4"/>
      <c r="U1317" s="4"/>
      <c r="V1317" s="99">
        <f t="shared" si="690"/>
        <v>0</v>
      </c>
      <c r="W1317" s="161"/>
      <c r="X1317" s="138"/>
      <c r="AH1317" s="158" t="str">
        <f t="array" ref="AH1317">IF(OR(AH$1=0, $A1317=""),"",SQRT((_xlfn.XLOOKUP(AH$1,$Z$2:$Z$16,$AA$2:$AA$16)-$T1317)^2+(_xlfn.XLOOKUP(AH$1,$Z$2:$Z$16,$AB$2:$AB$16)-$U1317)^2+(_xlfn.XLOOKUP(AH$1,$Z$2:$Z$16,$AC$2:$AC$16-$V1317)^2)))</f>
        <v/>
      </c>
      <c r="AI1317" s="140" t="str">
        <f t="array" ref="AI1317">IF(OR(AI$1=0, $A1317=""),"",SQRT((_xlfn.XLOOKUP(AI$1,$Z$2:$Z$16,$AA$2:$AA$16)-$T1317)^2+(_xlfn.XLOOKUP(AI$1,$Z$2:$Z$16,$AB$2:$AB$16)-$U1317)^2+(_xlfn.XLOOKUP(AI$1,$Z$2:$Z$16,$AC$2:$AC$16-$V1317)^2)))</f>
        <v/>
      </c>
      <c r="AJ1317" s="140" t="str">
        <f t="array" ref="AJ1317">IF(OR(AJ$1=0, $A1317=""),"",SQRT((_xlfn.XLOOKUP(AJ$1,$Z$2:$Z$16,$AA$2:$AA$16)-$T1317)^2+(_xlfn.XLOOKUP(AJ$1,$Z$2:$Z$16,$AB$2:$AB$16)-$U1317)^2+(_xlfn.XLOOKUP(AJ$1,$Z$2:$Z$16,$AC$2:$AC$16-$V1317)^2)))</f>
        <v/>
      </c>
      <c r="AK1317" s="140" t="str">
        <f t="array" ref="AK1317">IF(OR(AK$1=0, $A1317=""),"",SQRT((_xlfn.XLOOKUP(AK$1,$Z$2:$Z$16,$AA$2:$AA$16)-$T1317)^2+(_xlfn.XLOOKUP(AK$1,$Z$2:$Z$16,$AB$2:$AB$16)-$U1317)^2+(_xlfn.XLOOKUP(AK$1,$Z$2:$Z$16,$AC$2:$AC$16-$V1317)^2)))</f>
        <v/>
      </c>
      <c r="AL1317" s="140" t="str">
        <f t="array" ref="AL1317">IF(OR(AL$1=0, $A1317=""),"",SQRT((_xlfn.XLOOKUP(AL$1,$Z$2:$Z$16,$AA$2:$AA$16)-$T1317)^2+(_xlfn.XLOOKUP(AL$1,$Z$2:$Z$16,$AB$2:$AB$16)-$U1317)^2+(_xlfn.XLOOKUP(AL$1,$Z$2:$Z$16,$AC$2:$AC$16-$V1317)^2)))</f>
        <v/>
      </c>
      <c r="AM1317" s="140" t="str">
        <f t="array" ref="AM1317">IF(OR(AM$1=0, $A1317=""),"",SQRT((_xlfn.XLOOKUP(AM$1,$Z$2:$Z$16,$AA$2:$AA$16)-$T1317)^2+(_xlfn.XLOOKUP(AM$1,$Z$2:$Z$16,$AB$2:$AB$16)-$U1317)^2+(_xlfn.XLOOKUP(AM$1,$Z$2:$Z$16,$AC$2:$AC$16-$V1317)^2)))</f>
        <v/>
      </c>
      <c r="AN1317" s="140" t="str">
        <f t="array" ref="AN1317">IF(OR(AN$1=0, $A1317=""),"",SQRT((_xlfn.XLOOKUP(AN$1,$Z$2:$Z$16,$AA$2:$AA$16)-$T1317)^2+(_xlfn.XLOOKUP(AN$1,$Z$2:$Z$16,$AB$2:$AB$16)-$U1317)^2+(_xlfn.XLOOKUP(AN$1,$Z$2:$Z$16,$AC$2:$AC$16-$V1317)^2)))</f>
        <v/>
      </c>
      <c r="AO1317" s="140" t="str">
        <f t="array" ref="AO1317">IF(OR(AO$1=0, $A1317=""),"",SQRT((_xlfn.XLOOKUP(AO$1,$Z$2:$Z$16,$AA$2:$AA$16)-$T1317)^2+(_xlfn.XLOOKUP(AO$1,$Z$2:$Z$16,$AB$2:$AB$16)-$U1317)^2+(_xlfn.XLOOKUP(AO$1,$Z$2:$Z$16,$AC$2:$AC$16-$V1317)^2)))</f>
        <v/>
      </c>
      <c r="AP1317" s="141" t="str">
        <f t="array" ref="AP1317">IF(OR(AP$1=0, $A1317=""),"",SQRT((_xlfn.XLOOKUP(AP$1,$Z$2:$Z$16,$AA$2:$AA$16)-$T1317)^2+(_xlfn.XLOOKUP(AP$1,$Z$2:$Z$16,$AB$2:$AB$16)-$U1317)^2+(_xlfn.XLOOKUP(AP$1,$Z$2:$Z$16,$AC$2:$AC$16-$V1317)^2)))</f>
        <v/>
      </c>
      <c r="AQ1317" s="141" t="str">
        <f t="array" ref="AQ1317">IF(OR(AQ$1=0, $A1317=""),"",SQRT((_xlfn.XLOOKUP(AQ$1,$Z$2:$Z$16,$AA$2:$AA$16)-$T1317)^2+(_xlfn.XLOOKUP(AQ$1,$Z$2:$Z$16,$AB$2:$AB$16)-$U1317)^2+(_xlfn.XLOOKUP(AQ$1,$Z$2:$Z$16,$AC$2:$AC$16-$V1317)^2)))</f>
        <v/>
      </c>
      <c r="AR1317" s="141" t="str">
        <f t="array" ref="AR1317">IF(OR(AR$1=0, $A1317=""),"",SQRT((_xlfn.XLOOKUP(AR$1,$Z$2:$Z$16,$AA$2:$AA$16)-$T1317)^2+(_xlfn.XLOOKUP(AR$1,$Z$2:$Z$16,$AB$2:$AB$16)-$U1317)^2+(_xlfn.XLOOKUP(AR$1,$Z$2:$Z$16,$AC$2:$AC$16-$V1317)^2)))</f>
        <v/>
      </c>
      <c r="AS1317" s="141" t="str">
        <f t="array" ref="AS1317">IF(OR(AS$1=0, $A1317=""),"",SQRT((_xlfn.XLOOKUP(AS$1,$Z$2:$Z$16,$AA$2:$AA$16)-$T1317)^2+(_xlfn.XLOOKUP(AS$1,$Z$2:$Z$16,$AB$2:$AB$16)-$U1317)^2+(_xlfn.XLOOKUP(AS$1,$Z$2:$Z$16,$AC$2:$AC$16-$V1317)^2)))</f>
        <v/>
      </c>
      <c r="AT1317" s="141" t="str">
        <f t="array" ref="AT1317">IF(OR(AT$1=0, $A1317=""),"",SQRT((_xlfn.XLOOKUP(AT$1,$Z$2:$Z$16,$AA$2:$AA$16)-$T1317)^2+(_xlfn.XLOOKUP(AT$1,$Z$2:$Z$16,$AB$2:$AB$16)-$U1317)^2+(_xlfn.XLOOKUP(AT$1,$Z$2:$Z$16,$AC$2:$AC$16-$V1317)^2)))</f>
        <v/>
      </c>
      <c r="AU1317" s="141" t="str">
        <f t="array" ref="AU1317">IF(OR(AU$1=0, $A1317=""),"",SQRT((_xlfn.XLOOKUP(AU$1,$Z$2:$Z$16,$AA$2:$AA$16)-$T1317)^2+(_xlfn.XLOOKUP(AU$1,$Z$2:$Z$16,$AB$2:$AB$16)-$U1317)^2+(_xlfn.XLOOKUP(AU$1,$Z$2:$Z$16,$AC$2:$AC$16-$V1317)^2)))</f>
        <v/>
      </c>
      <c r="AV1317" s="142" t="str">
        <f t="array" ref="AV1317">IF(OR(AV$1=0, $A1317=""),"",SQRT((_xlfn.XLOOKUP(AV$1,$Z$2:$Z$16,$AA$2:$AA$16)-$T1317)^2+(_xlfn.XLOOKUP(AV$1,$Z$2:$Z$16,$AB$2:$AB$16)-$U1317)^2+(_xlfn.XLOOKUP(AV$1,$Z$2:$Z$16,$AC$2:$AC$16-$V1317)^2)))</f>
        <v/>
      </c>
      <c r="AW1317" s="124"/>
      <c r="AX1317" s="124"/>
      <c r="AY1317" s="125">
        <f t="shared" si="691"/>
        <v>0</v>
      </c>
      <c r="AZ1317" s="143">
        <f t="shared" si="692"/>
        <v>0</v>
      </c>
      <c r="BA1317" s="143">
        <f t="shared" si="693"/>
        <v>0</v>
      </c>
      <c r="BB1317" s="143">
        <f t="shared" si="694"/>
        <v>0</v>
      </c>
      <c r="BC1317" s="143">
        <f t="shared" si="695"/>
        <v>0</v>
      </c>
      <c r="BD1317" s="143">
        <f t="shared" si="696"/>
        <v>0</v>
      </c>
      <c r="BE1317" s="143">
        <f t="shared" si="697"/>
        <v>0</v>
      </c>
      <c r="BF1317" s="143">
        <f t="shared" si="698"/>
        <v>0</v>
      </c>
      <c r="BG1317" s="144">
        <f t="shared" si="699"/>
        <v>0</v>
      </c>
      <c r="BH1317" s="144">
        <f t="shared" si="700"/>
        <v>0</v>
      </c>
      <c r="BI1317" s="144">
        <f t="shared" si="701"/>
        <v>0</v>
      </c>
      <c r="BJ1317" s="144">
        <f t="shared" si="702"/>
        <v>0</v>
      </c>
      <c r="BK1317" s="144">
        <f t="shared" si="703"/>
        <v>0</v>
      </c>
      <c r="BL1317" s="144">
        <f t="shared" si="704"/>
        <v>0</v>
      </c>
      <c r="BM1317" s="145">
        <f t="shared" si="705"/>
        <v>0</v>
      </c>
      <c r="BN1317" s="124"/>
      <c r="BO1317" s="124"/>
      <c r="BP1317" s="124"/>
      <c r="BQ1317" s="124"/>
      <c r="BR1317" s="124"/>
      <c r="BS1317" s="124"/>
      <c r="BT1317" s="124"/>
      <c r="BU1317" s="124"/>
      <c r="BV1317" s="130"/>
      <c r="BW1317" s="130"/>
      <c r="BX1317" s="130"/>
      <c r="BY1317" s="130"/>
      <c r="BZ1317" s="130"/>
      <c r="CA1317" s="130"/>
      <c r="CB1317" s="130"/>
      <c r="CC1317" s="130"/>
      <c r="CD1317" s="130"/>
      <c r="CE1317" s="130"/>
      <c r="CF1317" s="130"/>
      <c r="CG1317" s="130"/>
      <c r="CH1317" s="130"/>
      <c r="CI1317" s="130"/>
      <c r="CJ1317" s="130"/>
      <c r="CM1317" s="159">
        <f t="shared" si="706"/>
        <v>0</v>
      </c>
      <c r="CN1317" s="160">
        <f t="shared" si="707"/>
        <v>0</v>
      </c>
      <c r="CO1317" s="160">
        <f t="shared" si="708"/>
        <v>0</v>
      </c>
      <c r="CP1317" s="160">
        <f t="shared" si="709"/>
        <v>0</v>
      </c>
      <c r="CQ1317" s="160">
        <f t="shared" si="710"/>
        <v>0</v>
      </c>
      <c r="CR1317" s="160" t="str">
        <f t="shared" si="711"/>
        <v/>
      </c>
      <c r="CS1317" s="160" t="str">
        <f t="shared" si="712"/>
        <v/>
      </c>
      <c r="CT1317" s="160" t="str">
        <f t="shared" si="713"/>
        <v/>
      </c>
      <c r="CU1317" s="162" t="str">
        <f t="shared" si="714"/>
        <v/>
      </c>
      <c r="CV1317" s="162" t="str">
        <f t="shared" si="715"/>
        <v/>
      </c>
      <c r="CW1317" s="162" t="str">
        <f t="shared" si="716"/>
        <v/>
      </c>
      <c r="CX1317" s="162" t="str">
        <f t="shared" si="717"/>
        <v/>
      </c>
      <c r="CY1317" s="162" t="str">
        <f t="shared" si="718"/>
        <v/>
      </c>
      <c r="CZ1317" s="162" t="str">
        <f t="shared" si="719"/>
        <v/>
      </c>
      <c r="DA1317" s="163" t="str">
        <f t="shared" si="720"/>
        <v/>
      </c>
    </row>
    <row r="1318" spans="1:105" ht="15.75" thickBot="1" x14ac:dyDescent="0.3">
      <c r="CL1318" s="69" t="s">
        <v>26</v>
      </c>
      <c r="CM1318" s="57">
        <f t="array" ref="CM1318">IF(ISBLANK(_xlfn.XLOOKUP(CM$1,$Z$2:$Z$16,$AA$2:$AA$16)),"", 10*LOG10(SUM(10^(CM2:CM1317/10))))</f>
        <v>50.539949761307462</v>
      </c>
      <c r="CN1318" s="62">
        <f t="array" ref="CN1318">IF(ISBLANK(_xlfn.XLOOKUP(CN$1,$Z$2:$Z$16,$AA$2:$AA$16)),"", 10*LOG10(SUM(10^(CN2:CN1317/10))))</f>
        <v>47.026542752354381</v>
      </c>
      <c r="CO1318" s="62">
        <f t="array" ref="CO1318">IF(ISBLANK(_xlfn.XLOOKUP(CO$1,$Z$2:$Z$16,$AA$2:$AA$16)),"", 10*LOG10(SUM(10^(CO2:CO1317/10))))</f>
        <v>43.820696734622828</v>
      </c>
      <c r="CP1318" s="62">
        <f t="array" ref="CP1318">IF(ISBLANK(_xlfn.XLOOKUP(CP$1,$Z$2:$Z$16,$AA$2:$AA$16)),"", 10*LOG10(SUM(10^(CP2:CP1317/10))))</f>
        <v>41.084913445671489</v>
      </c>
      <c r="CQ1318" s="62">
        <f t="array" ref="CQ1318">IF(ISBLANK(_xlfn.XLOOKUP(CQ$1,$Z$2:$Z$16,$AA$2:$AA$16)),"", 10*LOG10(SUM(10^(CQ2:CQ1317/10))))</f>
        <v>44.34618640715221</v>
      </c>
      <c r="CR1318" s="62" t="e">
        <f t="array" ref="CR1318">IF(ISBLANK(_xlfn.XLOOKUP(CR$1,$Z$2:$Z$16,$AA$2:$AA$16)),"", 10*LOG10(SUM(10^(CR2:CR1317/10))))</f>
        <v>#VALUE!</v>
      </c>
      <c r="CS1318" s="62" t="e">
        <f t="array" ref="CS1318">IF(ISBLANK(_xlfn.XLOOKUP(CS$1,$Z$2:$Z$16,$AA$2:$AA$16)),"", 10*LOG10(SUM(10^(CS2:CS1317/10))))</f>
        <v>#VALUE!</v>
      </c>
      <c r="CT1318" s="62" t="e">
        <f t="array" ref="CT1318">IF(ISBLANK(_xlfn.XLOOKUP(CT$1,$Z$2:$Z$16,$AA$2:$AA$16)),"", 10*LOG10(SUM(10^(CT2:CT1317/10))))</f>
        <v>#VALUE!</v>
      </c>
      <c r="CU1318" s="58" t="e" cm="1">
        <f t="array" ref="CU1318">IF(ISBLANK(_xlfn.XLOOKUP(CU$1,$Z$2:$Z$16,$AA$2:$AA$16)),"", 10*LOG10(SUM(10^(CU2:CU1317/10))))</f>
        <v>#VALUE!</v>
      </c>
      <c r="CV1318" s="58" t="e">
        <f t="array" ref="CV1318">IF(ISBLANK(_xlfn.XLOOKUP(CV$1,$Z$2:$Z$16,$AA$2:$AA$16)),"", 10*LOG10(SUM(10^(CV2:CV1317/10))))</f>
        <v>#VALUE!</v>
      </c>
      <c r="CW1318" s="58" t="e">
        <f t="array" ref="CW1318">IF(ISBLANK(_xlfn.XLOOKUP(CW$1,$Z$2:$Z$16,$AA$2:$AA$16)),"", 10*LOG10(SUM(10^(CW2:CW1317/10))))</f>
        <v>#VALUE!</v>
      </c>
      <c r="CX1318" s="58" t="e">
        <f t="array" ref="CX1318">IF(ISBLANK(_xlfn.XLOOKUP(CX$1,$Z$2:$Z$16,$AA$2:$AA$16)),"", 10*LOG10(SUM(10^(CX2:CX1317/10))))</f>
        <v>#VALUE!</v>
      </c>
      <c r="CY1318" s="58" t="e">
        <f t="array" ref="CY1318">IF(ISBLANK(_xlfn.XLOOKUP(CY$1,$Z$2:$Z$16,$AA$2:$AA$16)),"", 10*LOG10(SUM(10^(CY2:CY1317/10))))</f>
        <v>#VALUE!</v>
      </c>
      <c r="CZ1318" s="58" t="e">
        <f t="array" ref="CZ1318">IF(ISBLANK(_xlfn.XLOOKUP(CZ$1,$Z$2:$Z$16,$AA$2:$AA$16)),"", 10*LOG10(SUM(10^(CZ2:CZ1317/10))))</f>
        <v>#VALUE!</v>
      </c>
      <c r="DA1318" s="59" t="e">
        <f t="array" ref="DA1318">IF(ISBLANK(_xlfn.XLOOKUP(DA$1,$Z$2:$Z$16,$AA$2:$AA$16)),"", 10*LOG10(SUM(10^(DA2:DA1317/10))))</f>
        <v>#VALUE!</v>
      </c>
    </row>
    <row r="1319" spans="1:105" ht="17.25" thickBot="1" x14ac:dyDescent="0.35">
      <c r="CL1319" t="s">
        <v>77</v>
      </c>
      <c r="CM1319" s="164">
        <f t="array" ref="CM1319:DA1319">TRANSPOSE(AD2:AD16)</f>
        <v>40</v>
      </c>
      <c r="CN1319" s="78">
        <v>40</v>
      </c>
      <c r="CO1319" s="78">
        <v>40</v>
      </c>
      <c r="CP1319" s="78">
        <v>40</v>
      </c>
      <c r="CQ1319" s="78">
        <v>40</v>
      </c>
      <c r="CR1319" s="78">
        <v>0</v>
      </c>
      <c r="CS1319" s="78">
        <v>0</v>
      </c>
      <c r="CT1319" s="78">
        <v>0</v>
      </c>
      <c r="CU1319" s="78">
        <v>0</v>
      </c>
      <c r="CV1319" s="78">
        <v>0</v>
      </c>
      <c r="CW1319" s="78">
        <v>0</v>
      </c>
      <c r="CX1319" s="78">
        <v>0</v>
      </c>
      <c r="CY1319" s="78">
        <v>0</v>
      </c>
      <c r="CZ1319" s="78">
        <v>0</v>
      </c>
      <c r="DA1319" s="79">
        <v>0</v>
      </c>
    </row>
  </sheetData>
  <mergeCells count="1">
    <mergeCell ref="BO37:BP37"/>
  </mergeCells>
  <phoneticPr fontId="22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CM2:CT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:CU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:CV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2:CX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:CW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2:CY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2:DA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1317">
    <cfRule type="expression" dxfId="4" priority="1">
      <formula>_xlfn.ISFORMULA(N2)</formula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200</v>
      </c>
      <c r="O2" t="s">
        <v>201</v>
      </c>
      <c r="P2" t="s">
        <v>202</v>
      </c>
      <c r="Q2" t="s">
        <v>203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198</v>
      </c>
      <c r="C10" t="s">
        <v>199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204</v>
      </c>
      <c r="C11" t="s">
        <v>205</v>
      </c>
      <c r="D11" t="s">
        <v>206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218</v>
      </c>
      <c r="C12" t="s">
        <v>112</v>
      </c>
      <c r="D12" t="s">
        <v>219</v>
      </c>
      <c r="E12" t="s">
        <v>170</v>
      </c>
      <c r="F12" t="s">
        <v>220</v>
      </c>
      <c r="G12" t="s">
        <v>221</v>
      </c>
      <c r="H12" t="s">
        <v>222</v>
      </c>
      <c r="I12">
        <v>11.5</v>
      </c>
      <c r="N12" s="69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218</v>
      </c>
      <c r="C13" t="s">
        <v>116</v>
      </c>
      <c r="D13" t="s">
        <v>219</v>
      </c>
      <c r="E13" t="s">
        <v>170</v>
      </c>
      <c r="F13" t="s">
        <v>220</v>
      </c>
      <c r="G13" t="s">
        <v>223</v>
      </c>
      <c r="H13" t="s">
        <v>222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218</v>
      </c>
      <c r="C14" t="s">
        <v>224</v>
      </c>
      <c r="D14" t="s">
        <v>219</v>
      </c>
      <c r="E14" t="s">
        <v>170</v>
      </c>
      <c r="F14" t="s">
        <v>220</v>
      </c>
      <c r="G14" t="s">
        <v>225</v>
      </c>
      <c r="H14" t="s">
        <v>222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218</v>
      </c>
      <c r="C15" t="s">
        <v>226</v>
      </c>
      <c r="D15" t="s">
        <v>219</v>
      </c>
      <c r="E15" t="s">
        <v>170</v>
      </c>
      <c r="F15" t="s">
        <v>220</v>
      </c>
      <c r="G15" t="s">
        <v>221</v>
      </c>
      <c r="H15" t="s">
        <v>222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218</v>
      </c>
      <c r="C16" t="s">
        <v>227</v>
      </c>
      <c r="D16" t="s">
        <v>219</v>
      </c>
      <c r="E16" t="s">
        <v>170</v>
      </c>
      <c r="F16" t="s">
        <v>220</v>
      </c>
      <c r="G16" t="s">
        <v>228</v>
      </c>
      <c r="H16" t="s">
        <v>222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218</v>
      </c>
      <c r="C17" t="s">
        <v>128</v>
      </c>
      <c r="D17" t="s">
        <v>219</v>
      </c>
      <c r="E17" t="s">
        <v>170</v>
      </c>
      <c r="F17" t="s">
        <v>220</v>
      </c>
      <c r="G17" t="s">
        <v>221</v>
      </c>
      <c r="H17" t="s">
        <v>222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218</v>
      </c>
      <c r="C18" t="s">
        <v>130</v>
      </c>
      <c r="D18" t="s">
        <v>219</v>
      </c>
      <c r="E18" t="s">
        <v>170</v>
      </c>
      <c r="F18" t="s">
        <v>220</v>
      </c>
      <c r="G18" t="s">
        <v>229</v>
      </c>
      <c r="H18" t="s">
        <v>222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218</v>
      </c>
      <c r="C19" t="s">
        <v>133</v>
      </c>
      <c r="D19" t="s">
        <v>219</v>
      </c>
      <c r="E19" t="s">
        <v>170</v>
      </c>
      <c r="F19" t="s">
        <v>220</v>
      </c>
      <c r="G19" t="s">
        <v>229</v>
      </c>
      <c r="H19" t="s">
        <v>222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218</v>
      </c>
      <c r="C20" t="s">
        <v>135</v>
      </c>
      <c r="D20" t="s">
        <v>219</v>
      </c>
      <c r="E20" t="s">
        <v>170</v>
      </c>
      <c r="F20" t="s">
        <v>220</v>
      </c>
      <c r="G20" t="s">
        <v>229</v>
      </c>
      <c r="H20" t="s">
        <v>222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218</v>
      </c>
      <c r="C21" t="s">
        <v>137</v>
      </c>
      <c r="D21" t="s">
        <v>219</v>
      </c>
      <c r="E21" t="s">
        <v>170</v>
      </c>
      <c r="F21" t="s">
        <v>220</v>
      </c>
      <c r="G21" t="s">
        <v>229</v>
      </c>
      <c r="H21" t="s">
        <v>222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218</v>
      </c>
      <c r="C22" t="s">
        <v>174</v>
      </c>
      <c r="D22" t="s">
        <v>219</v>
      </c>
      <c r="E22" t="s">
        <v>170</v>
      </c>
      <c r="F22" t="s">
        <v>220</v>
      </c>
      <c r="G22" t="s">
        <v>230</v>
      </c>
      <c r="H22" t="s">
        <v>222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218</v>
      </c>
      <c r="C23" t="s">
        <v>175</v>
      </c>
      <c r="D23" t="s">
        <v>219</v>
      </c>
      <c r="E23" t="s">
        <v>170</v>
      </c>
      <c r="F23" t="s">
        <v>220</v>
      </c>
      <c r="G23" t="s">
        <v>231</v>
      </c>
      <c r="H23" t="s">
        <v>222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218</v>
      </c>
      <c r="C24" t="s">
        <v>176</v>
      </c>
      <c r="D24" t="s">
        <v>219</v>
      </c>
      <c r="E24" t="s">
        <v>170</v>
      </c>
      <c r="F24" t="s">
        <v>220</v>
      </c>
      <c r="G24" t="s">
        <v>229</v>
      </c>
      <c r="H24" t="s">
        <v>222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218</v>
      </c>
      <c r="C25" t="s">
        <v>143</v>
      </c>
      <c r="D25" t="s">
        <v>219</v>
      </c>
      <c r="E25" t="s">
        <v>170</v>
      </c>
      <c r="F25" t="s">
        <v>220</v>
      </c>
      <c r="G25" t="s">
        <v>229</v>
      </c>
      <c r="H25" t="s">
        <v>222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218</v>
      </c>
      <c r="C26" t="s">
        <v>178</v>
      </c>
      <c r="D26" t="s">
        <v>219</v>
      </c>
      <c r="E26" t="s">
        <v>170</v>
      </c>
      <c r="F26" t="s">
        <v>220</v>
      </c>
      <c r="G26" t="s">
        <v>229</v>
      </c>
      <c r="H26" t="s">
        <v>222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218</v>
      </c>
      <c r="C27" t="s">
        <v>177</v>
      </c>
      <c r="D27" t="s">
        <v>219</v>
      </c>
      <c r="E27" t="s">
        <v>170</v>
      </c>
      <c r="F27" t="s">
        <v>220</v>
      </c>
      <c r="G27" t="s">
        <v>229</v>
      </c>
      <c r="H27" t="s">
        <v>222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218</v>
      </c>
      <c r="C28" t="s">
        <v>179</v>
      </c>
      <c r="D28" t="s">
        <v>219</v>
      </c>
      <c r="E28" t="s">
        <v>170</v>
      </c>
      <c r="F28" t="s">
        <v>220</v>
      </c>
      <c r="G28" t="s">
        <v>231</v>
      </c>
      <c r="H28" t="s">
        <v>222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218</v>
      </c>
      <c r="C29" t="s">
        <v>180</v>
      </c>
      <c r="D29" t="s">
        <v>219</v>
      </c>
      <c r="E29" t="s">
        <v>170</v>
      </c>
      <c r="F29" t="s">
        <v>220</v>
      </c>
      <c r="G29" t="s">
        <v>231</v>
      </c>
      <c r="H29" t="s">
        <v>222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218</v>
      </c>
      <c r="C30" t="s">
        <v>181</v>
      </c>
      <c r="D30" t="s">
        <v>219</v>
      </c>
      <c r="E30" t="s">
        <v>170</v>
      </c>
      <c r="F30" t="s">
        <v>220</v>
      </c>
      <c r="G30" t="s">
        <v>231</v>
      </c>
      <c r="H30" t="s">
        <v>222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218</v>
      </c>
      <c r="C31" t="s">
        <v>182</v>
      </c>
      <c r="D31" t="s">
        <v>219</v>
      </c>
      <c r="E31" t="s">
        <v>170</v>
      </c>
      <c r="F31" t="s">
        <v>220</v>
      </c>
      <c r="G31" t="s">
        <v>231</v>
      </c>
      <c r="H31" t="s">
        <v>222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218</v>
      </c>
      <c r="C32" t="s">
        <v>183</v>
      </c>
      <c r="D32" t="s">
        <v>219</v>
      </c>
      <c r="E32" t="s">
        <v>170</v>
      </c>
      <c r="F32" t="s">
        <v>220</v>
      </c>
      <c r="G32" t="s">
        <v>231</v>
      </c>
      <c r="H32" t="s">
        <v>222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218</v>
      </c>
      <c r="C33" t="s">
        <v>232</v>
      </c>
      <c r="D33" t="s">
        <v>219</v>
      </c>
      <c r="E33" t="s">
        <v>170</v>
      </c>
      <c r="F33" t="s">
        <v>220</v>
      </c>
      <c r="G33" t="s">
        <v>233</v>
      </c>
      <c r="H33" t="s">
        <v>222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218</v>
      </c>
      <c r="C34" t="s">
        <v>234</v>
      </c>
      <c r="D34" t="s">
        <v>219</v>
      </c>
      <c r="E34" t="s">
        <v>170</v>
      </c>
      <c r="F34" t="s">
        <v>220</v>
      </c>
      <c r="G34" t="s">
        <v>233</v>
      </c>
      <c r="H34" t="s">
        <v>222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218</v>
      </c>
      <c r="C35" t="s">
        <v>235</v>
      </c>
      <c r="D35" t="s">
        <v>219</v>
      </c>
      <c r="E35" t="s">
        <v>170</v>
      </c>
      <c r="F35" t="s">
        <v>220</v>
      </c>
      <c r="G35" t="s">
        <v>229</v>
      </c>
      <c r="H35" t="s">
        <v>222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218</v>
      </c>
      <c r="C36" t="s">
        <v>236</v>
      </c>
      <c r="D36" t="s">
        <v>219</v>
      </c>
      <c r="E36" t="s">
        <v>170</v>
      </c>
      <c r="F36" t="s">
        <v>220</v>
      </c>
      <c r="G36" t="s">
        <v>229</v>
      </c>
      <c r="H36" t="s">
        <v>222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218</v>
      </c>
      <c r="C37" t="s">
        <v>237</v>
      </c>
      <c r="D37" t="s">
        <v>219</v>
      </c>
      <c r="E37" t="s">
        <v>170</v>
      </c>
      <c r="F37" t="s">
        <v>220</v>
      </c>
      <c r="G37" t="s">
        <v>233</v>
      </c>
      <c r="H37" t="s">
        <v>222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218</v>
      </c>
      <c r="C38" t="s">
        <v>238</v>
      </c>
      <c r="D38" t="s">
        <v>219</v>
      </c>
      <c r="E38" t="s">
        <v>170</v>
      </c>
      <c r="F38" t="s">
        <v>220</v>
      </c>
      <c r="G38" t="s">
        <v>233</v>
      </c>
      <c r="H38" t="s">
        <v>222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218</v>
      </c>
      <c r="C39" t="s">
        <v>239</v>
      </c>
      <c r="D39" t="s">
        <v>219</v>
      </c>
      <c r="E39" t="s">
        <v>170</v>
      </c>
      <c r="F39" t="s">
        <v>220</v>
      </c>
      <c r="G39" t="s">
        <v>233</v>
      </c>
      <c r="H39" t="s">
        <v>222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218</v>
      </c>
      <c r="C40" t="s">
        <v>240</v>
      </c>
      <c r="D40" t="s">
        <v>219</v>
      </c>
      <c r="E40" t="s">
        <v>170</v>
      </c>
      <c r="F40" t="s">
        <v>220</v>
      </c>
      <c r="G40" t="s">
        <v>230</v>
      </c>
      <c r="H40" t="s">
        <v>222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218</v>
      </c>
      <c r="C41" t="s">
        <v>241</v>
      </c>
      <c r="D41" t="s">
        <v>219</v>
      </c>
      <c r="E41" t="s">
        <v>170</v>
      </c>
      <c r="F41" t="s">
        <v>220</v>
      </c>
      <c r="G41" t="s">
        <v>230</v>
      </c>
      <c r="H41" t="s">
        <v>222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218</v>
      </c>
      <c r="C42" t="s">
        <v>242</v>
      </c>
      <c r="D42" t="s">
        <v>219</v>
      </c>
      <c r="E42" t="s">
        <v>170</v>
      </c>
      <c r="F42" t="s">
        <v>220</v>
      </c>
      <c r="G42" t="s">
        <v>229</v>
      </c>
      <c r="H42" t="s">
        <v>222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218</v>
      </c>
      <c r="C43" t="s">
        <v>243</v>
      </c>
      <c r="D43" t="s">
        <v>219</v>
      </c>
      <c r="E43" t="s">
        <v>170</v>
      </c>
      <c r="F43" t="s">
        <v>220</v>
      </c>
      <c r="G43" t="s">
        <v>229</v>
      </c>
      <c r="H43" t="s">
        <v>222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218</v>
      </c>
      <c r="C44" t="s">
        <v>244</v>
      </c>
      <c r="D44" t="s">
        <v>219</v>
      </c>
      <c r="E44" t="s">
        <v>170</v>
      </c>
      <c r="F44" t="s">
        <v>220</v>
      </c>
      <c r="G44" t="s">
        <v>231</v>
      </c>
      <c r="H44" t="s">
        <v>222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218</v>
      </c>
      <c r="C45" t="s">
        <v>245</v>
      </c>
      <c r="D45" t="s">
        <v>219</v>
      </c>
      <c r="E45" t="s">
        <v>170</v>
      </c>
      <c r="F45" t="s">
        <v>220</v>
      </c>
      <c r="G45" t="s">
        <v>231</v>
      </c>
      <c r="H45" t="s">
        <v>222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218</v>
      </c>
      <c r="C46" t="s">
        <v>246</v>
      </c>
      <c r="D46" t="s">
        <v>219</v>
      </c>
      <c r="E46" t="s">
        <v>170</v>
      </c>
      <c r="F46" t="s">
        <v>220</v>
      </c>
      <c r="G46" t="s">
        <v>247</v>
      </c>
      <c r="H46" t="s">
        <v>222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218</v>
      </c>
      <c r="C47" t="s">
        <v>248</v>
      </c>
      <c r="D47" t="s">
        <v>219</v>
      </c>
      <c r="E47" t="s">
        <v>170</v>
      </c>
      <c r="F47" t="s">
        <v>220</v>
      </c>
      <c r="G47" t="s">
        <v>233</v>
      </c>
      <c r="H47" t="s">
        <v>222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218</v>
      </c>
      <c r="C48" t="s">
        <v>249</v>
      </c>
      <c r="D48" t="s">
        <v>219</v>
      </c>
      <c r="E48" t="s">
        <v>170</v>
      </c>
      <c r="F48" t="s">
        <v>220</v>
      </c>
      <c r="G48" t="s">
        <v>231</v>
      </c>
      <c r="H48" t="s">
        <v>222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207</v>
      </c>
      <c r="C49" t="s">
        <v>208</v>
      </c>
      <c r="D49" t="s">
        <v>209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218</v>
      </c>
      <c r="C50" t="s">
        <v>112</v>
      </c>
      <c r="D50" t="s">
        <v>219</v>
      </c>
      <c r="E50" t="s">
        <v>28</v>
      </c>
      <c r="F50" t="s">
        <v>220</v>
      </c>
      <c r="G50" t="s">
        <v>250</v>
      </c>
      <c r="H50" t="s">
        <v>222</v>
      </c>
      <c r="I50">
        <v>16.899999999999999</v>
      </c>
      <c r="N50" s="69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218</v>
      </c>
      <c r="C51" t="s">
        <v>116</v>
      </c>
      <c r="D51" t="s">
        <v>219</v>
      </c>
      <c r="E51" t="s">
        <v>28</v>
      </c>
      <c r="F51" t="s">
        <v>220</v>
      </c>
      <c r="G51" t="s">
        <v>250</v>
      </c>
      <c r="H51" t="s">
        <v>222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218</v>
      </c>
      <c r="C52" t="s">
        <v>224</v>
      </c>
      <c r="D52" t="s">
        <v>219</v>
      </c>
      <c r="E52" t="s">
        <v>28</v>
      </c>
      <c r="F52" t="s">
        <v>220</v>
      </c>
      <c r="G52" t="s">
        <v>225</v>
      </c>
      <c r="H52" t="s">
        <v>222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218</v>
      </c>
      <c r="C53" t="s">
        <v>226</v>
      </c>
      <c r="D53" t="s">
        <v>219</v>
      </c>
      <c r="E53" t="s">
        <v>28</v>
      </c>
      <c r="F53" t="s">
        <v>220</v>
      </c>
      <c r="G53" t="s">
        <v>250</v>
      </c>
      <c r="H53" t="s">
        <v>222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218</v>
      </c>
      <c r="C54" t="s">
        <v>227</v>
      </c>
      <c r="D54" t="s">
        <v>219</v>
      </c>
      <c r="E54" t="s">
        <v>28</v>
      </c>
      <c r="F54" t="s">
        <v>220</v>
      </c>
      <c r="G54" t="s">
        <v>250</v>
      </c>
      <c r="H54" t="s">
        <v>222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218</v>
      </c>
      <c r="C55" t="s">
        <v>128</v>
      </c>
      <c r="D55" t="s">
        <v>219</v>
      </c>
      <c r="E55" t="s">
        <v>28</v>
      </c>
      <c r="F55" t="s">
        <v>220</v>
      </c>
      <c r="G55" t="s">
        <v>250</v>
      </c>
      <c r="H55" t="s">
        <v>222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218</v>
      </c>
      <c r="C56" t="s">
        <v>130</v>
      </c>
      <c r="D56" t="s">
        <v>219</v>
      </c>
      <c r="E56" t="s">
        <v>28</v>
      </c>
      <c r="F56" t="s">
        <v>220</v>
      </c>
      <c r="G56" t="s">
        <v>251</v>
      </c>
      <c r="H56" t="s">
        <v>222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218</v>
      </c>
      <c r="C57" t="s">
        <v>133</v>
      </c>
      <c r="D57" t="s">
        <v>219</v>
      </c>
      <c r="E57" t="s">
        <v>28</v>
      </c>
      <c r="F57" t="s">
        <v>220</v>
      </c>
      <c r="G57" t="s">
        <v>251</v>
      </c>
      <c r="H57" t="s">
        <v>222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218</v>
      </c>
      <c r="C58" t="s">
        <v>135</v>
      </c>
      <c r="D58" t="s">
        <v>219</v>
      </c>
      <c r="E58" t="s">
        <v>28</v>
      </c>
      <c r="F58" t="s">
        <v>220</v>
      </c>
      <c r="G58" t="s">
        <v>251</v>
      </c>
      <c r="H58" t="s">
        <v>222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218</v>
      </c>
      <c r="C59" t="s">
        <v>137</v>
      </c>
      <c r="D59" t="s">
        <v>219</v>
      </c>
      <c r="E59" t="s">
        <v>28</v>
      </c>
      <c r="F59" t="s">
        <v>220</v>
      </c>
      <c r="G59" t="s">
        <v>251</v>
      </c>
      <c r="H59" t="s">
        <v>222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218</v>
      </c>
      <c r="C60" t="s">
        <v>174</v>
      </c>
      <c r="D60" t="s">
        <v>219</v>
      </c>
      <c r="E60" t="s">
        <v>28</v>
      </c>
      <c r="F60" t="s">
        <v>220</v>
      </c>
      <c r="G60" t="s">
        <v>230</v>
      </c>
      <c r="H60" t="s">
        <v>222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218</v>
      </c>
      <c r="C61" t="s">
        <v>175</v>
      </c>
      <c r="D61" t="s">
        <v>219</v>
      </c>
      <c r="E61" t="s">
        <v>28</v>
      </c>
      <c r="F61" t="s">
        <v>220</v>
      </c>
      <c r="G61" t="s">
        <v>251</v>
      </c>
      <c r="H61" t="s">
        <v>222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218</v>
      </c>
      <c r="C62" t="s">
        <v>176</v>
      </c>
      <c r="D62" t="s">
        <v>219</v>
      </c>
      <c r="E62" t="s">
        <v>28</v>
      </c>
      <c r="F62" t="s">
        <v>220</v>
      </c>
      <c r="G62" t="s">
        <v>251</v>
      </c>
      <c r="H62" t="s">
        <v>222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218</v>
      </c>
      <c r="C63" t="s">
        <v>143</v>
      </c>
      <c r="D63" t="s">
        <v>219</v>
      </c>
      <c r="E63" t="s">
        <v>28</v>
      </c>
      <c r="F63" t="s">
        <v>220</v>
      </c>
      <c r="G63" t="s">
        <v>251</v>
      </c>
      <c r="H63" t="s">
        <v>222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218</v>
      </c>
      <c r="C64" t="s">
        <v>178</v>
      </c>
      <c r="D64" t="s">
        <v>219</v>
      </c>
      <c r="E64" t="s">
        <v>28</v>
      </c>
      <c r="F64" t="s">
        <v>220</v>
      </c>
      <c r="G64" t="s">
        <v>251</v>
      </c>
      <c r="H64" t="s">
        <v>222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218</v>
      </c>
      <c r="C65" t="s">
        <v>177</v>
      </c>
      <c r="D65" t="s">
        <v>219</v>
      </c>
      <c r="E65" t="s">
        <v>28</v>
      </c>
      <c r="F65" t="s">
        <v>220</v>
      </c>
      <c r="G65" t="s">
        <v>251</v>
      </c>
      <c r="H65" t="s">
        <v>222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218</v>
      </c>
      <c r="C66" t="s">
        <v>179</v>
      </c>
      <c r="D66" t="s">
        <v>219</v>
      </c>
      <c r="E66" t="s">
        <v>28</v>
      </c>
      <c r="F66" t="s">
        <v>220</v>
      </c>
      <c r="G66" t="s">
        <v>251</v>
      </c>
      <c r="H66" t="s">
        <v>222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218</v>
      </c>
      <c r="C67" t="s">
        <v>180</v>
      </c>
      <c r="D67" t="s">
        <v>219</v>
      </c>
      <c r="E67" t="s">
        <v>28</v>
      </c>
      <c r="F67" t="s">
        <v>220</v>
      </c>
      <c r="G67" t="s">
        <v>251</v>
      </c>
      <c r="H67" t="s">
        <v>222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218</v>
      </c>
      <c r="C68" t="s">
        <v>181</v>
      </c>
      <c r="D68" t="s">
        <v>219</v>
      </c>
      <c r="E68" t="s">
        <v>28</v>
      </c>
      <c r="F68" t="s">
        <v>220</v>
      </c>
      <c r="G68" t="s">
        <v>251</v>
      </c>
      <c r="H68" t="s">
        <v>222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218</v>
      </c>
      <c r="C69" t="s">
        <v>182</v>
      </c>
      <c r="D69" t="s">
        <v>219</v>
      </c>
      <c r="E69" t="s">
        <v>28</v>
      </c>
      <c r="F69" t="s">
        <v>220</v>
      </c>
      <c r="G69" t="s">
        <v>251</v>
      </c>
      <c r="H69" t="s">
        <v>222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218</v>
      </c>
      <c r="C70" t="s">
        <v>183</v>
      </c>
      <c r="D70" t="s">
        <v>219</v>
      </c>
      <c r="E70" t="s">
        <v>28</v>
      </c>
      <c r="F70" t="s">
        <v>220</v>
      </c>
      <c r="G70" t="s">
        <v>251</v>
      </c>
      <c r="H70" t="s">
        <v>222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218</v>
      </c>
      <c r="C71" t="s">
        <v>232</v>
      </c>
      <c r="D71" t="s">
        <v>219</v>
      </c>
      <c r="E71" t="s">
        <v>28</v>
      </c>
      <c r="F71" t="s">
        <v>220</v>
      </c>
      <c r="G71" t="s">
        <v>233</v>
      </c>
      <c r="H71" t="s">
        <v>222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218</v>
      </c>
      <c r="C72" t="s">
        <v>234</v>
      </c>
      <c r="D72" t="s">
        <v>219</v>
      </c>
      <c r="E72" t="s">
        <v>28</v>
      </c>
      <c r="F72" t="s">
        <v>220</v>
      </c>
      <c r="G72" t="s">
        <v>233</v>
      </c>
      <c r="H72" t="s">
        <v>222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218</v>
      </c>
      <c r="C73" t="s">
        <v>235</v>
      </c>
      <c r="D73" t="s">
        <v>219</v>
      </c>
      <c r="E73" t="s">
        <v>28</v>
      </c>
      <c r="F73" t="s">
        <v>220</v>
      </c>
      <c r="G73" t="s">
        <v>251</v>
      </c>
      <c r="H73" t="s">
        <v>222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218</v>
      </c>
      <c r="C74" t="s">
        <v>236</v>
      </c>
      <c r="D74" t="s">
        <v>219</v>
      </c>
      <c r="E74" t="s">
        <v>28</v>
      </c>
      <c r="F74" t="s">
        <v>220</v>
      </c>
      <c r="G74" t="s">
        <v>251</v>
      </c>
      <c r="H74" t="s">
        <v>222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218</v>
      </c>
      <c r="C75" t="s">
        <v>237</v>
      </c>
      <c r="D75" t="s">
        <v>219</v>
      </c>
      <c r="E75" t="s">
        <v>28</v>
      </c>
      <c r="F75" t="s">
        <v>220</v>
      </c>
      <c r="G75" t="s">
        <v>233</v>
      </c>
      <c r="H75" t="s">
        <v>222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218</v>
      </c>
      <c r="C76" t="s">
        <v>238</v>
      </c>
      <c r="D76" t="s">
        <v>219</v>
      </c>
      <c r="E76" t="s">
        <v>28</v>
      </c>
      <c r="F76" t="s">
        <v>220</v>
      </c>
      <c r="G76" t="s">
        <v>233</v>
      </c>
      <c r="H76" t="s">
        <v>222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218</v>
      </c>
      <c r="C77" t="s">
        <v>239</v>
      </c>
      <c r="D77" t="s">
        <v>219</v>
      </c>
      <c r="E77" t="s">
        <v>28</v>
      </c>
      <c r="F77" t="s">
        <v>220</v>
      </c>
      <c r="G77" t="s">
        <v>233</v>
      </c>
      <c r="H77" t="s">
        <v>222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218</v>
      </c>
      <c r="C78" t="s">
        <v>240</v>
      </c>
      <c r="D78" t="s">
        <v>219</v>
      </c>
      <c r="E78" t="s">
        <v>28</v>
      </c>
      <c r="F78" t="s">
        <v>220</v>
      </c>
      <c r="G78" t="s">
        <v>230</v>
      </c>
      <c r="H78" t="s">
        <v>222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218</v>
      </c>
      <c r="C79" t="s">
        <v>241</v>
      </c>
      <c r="D79" t="s">
        <v>219</v>
      </c>
      <c r="E79" t="s">
        <v>28</v>
      </c>
      <c r="F79" t="s">
        <v>220</v>
      </c>
      <c r="G79" t="s">
        <v>230</v>
      </c>
      <c r="H79" t="s">
        <v>222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218</v>
      </c>
      <c r="C80" t="s">
        <v>242</v>
      </c>
      <c r="D80" t="s">
        <v>219</v>
      </c>
      <c r="E80" t="s">
        <v>28</v>
      </c>
      <c r="F80" t="s">
        <v>220</v>
      </c>
      <c r="G80" t="s">
        <v>230</v>
      </c>
      <c r="H80" t="s">
        <v>222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218</v>
      </c>
      <c r="C81" t="s">
        <v>243</v>
      </c>
      <c r="D81" t="s">
        <v>219</v>
      </c>
      <c r="E81" t="s">
        <v>28</v>
      </c>
      <c r="F81" t="s">
        <v>220</v>
      </c>
      <c r="G81" t="s">
        <v>230</v>
      </c>
      <c r="H81" t="s">
        <v>222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218</v>
      </c>
      <c r="C82" t="s">
        <v>244</v>
      </c>
      <c r="D82" t="s">
        <v>219</v>
      </c>
      <c r="E82" t="s">
        <v>28</v>
      </c>
      <c r="F82" t="s">
        <v>220</v>
      </c>
      <c r="G82" t="s">
        <v>251</v>
      </c>
      <c r="H82" t="s">
        <v>222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218</v>
      </c>
      <c r="C83" t="s">
        <v>245</v>
      </c>
      <c r="D83" t="s">
        <v>219</v>
      </c>
      <c r="E83" t="s">
        <v>28</v>
      </c>
      <c r="F83" t="s">
        <v>220</v>
      </c>
      <c r="G83" t="s">
        <v>251</v>
      </c>
      <c r="H83" t="s">
        <v>222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218</v>
      </c>
      <c r="C84" t="s">
        <v>246</v>
      </c>
      <c r="D84" t="s">
        <v>219</v>
      </c>
      <c r="E84" t="s">
        <v>28</v>
      </c>
      <c r="F84" t="s">
        <v>220</v>
      </c>
      <c r="G84" t="s">
        <v>251</v>
      </c>
      <c r="H84" t="s">
        <v>222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218</v>
      </c>
      <c r="C85" t="s">
        <v>248</v>
      </c>
      <c r="D85" t="s">
        <v>219</v>
      </c>
      <c r="E85" t="s">
        <v>28</v>
      </c>
      <c r="F85" t="s">
        <v>220</v>
      </c>
      <c r="G85" t="s">
        <v>252</v>
      </c>
      <c r="H85" t="s">
        <v>222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218</v>
      </c>
      <c r="C86" t="s">
        <v>249</v>
      </c>
      <c r="D86" t="s">
        <v>219</v>
      </c>
      <c r="E86" t="s">
        <v>28</v>
      </c>
      <c r="F86" t="s">
        <v>220</v>
      </c>
      <c r="G86" t="s">
        <v>251</v>
      </c>
      <c r="H86" t="s">
        <v>222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210</v>
      </c>
      <c r="C87" t="s">
        <v>211</v>
      </c>
      <c r="D87" t="s">
        <v>212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218</v>
      </c>
      <c r="C88" t="s">
        <v>112</v>
      </c>
      <c r="D88" t="s">
        <v>219</v>
      </c>
      <c r="E88" t="s">
        <v>171</v>
      </c>
      <c r="F88" t="s">
        <v>220</v>
      </c>
      <c r="G88" t="s">
        <v>253</v>
      </c>
      <c r="H88" t="s">
        <v>222</v>
      </c>
      <c r="I88">
        <v>16.8</v>
      </c>
      <c r="N88" s="69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218</v>
      </c>
      <c r="C89" t="s">
        <v>116</v>
      </c>
      <c r="D89" t="s">
        <v>219</v>
      </c>
      <c r="E89" t="s">
        <v>171</v>
      </c>
      <c r="F89" t="s">
        <v>220</v>
      </c>
      <c r="G89" t="s">
        <v>254</v>
      </c>
      <c r="H89" t="s">
        <v>222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218</v>
      </c>
      <c r="C90" t="s">
        <v>224</v>
      </c>
      <c r="D90" t="s">
        <v>219</v>
      </c>
      <c r="E90" t="s">
        <v>171</v>
      </c>
      <c r="F90" t="s">
        <v>220</v>
      </c>
      <c r="G90" t="s">
        <v>255</v>
      </c>
      <c r="H90" t="s">
        <v>222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218</v>
      </c>
      <c r="C91" t="s">
        <v>226</v>
      </c>
      <c r="D91" t="s">
        <v>219</v>
      </c>
      <c r="E91" t="s">
        <v>171</v>
      </c>
      <c r="F91" t="s">
        <v>220</v>
      </c>
      <c r="G91" t="s">
        <v>255</v>
      </c>
      <c r="H91" t="s">
        <v>222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218</v>
      </c>
      <c r="C92" t="s">
        <v>227</v>
      </c>
      <c r="D92" t="s">
        <v>219</v>
      </c>
      <c r="E92" t="s">
        <v>171</v>
      </c>
      <c r="F92" t="s">
        <v>220</v>
      </c>
      <c r="G92" t="s">
        <v>253</v>
      </c>
      <c r="H92" t="s">
        <v>222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218</v>
      </c>
      <c r="C93" t="s">
        <v>128</v>
      </c>
      <c r="D93" t="s">
        <v>219</v>
      </c>
      <c r="E93" t="s">
        <v>171</v>
      </c>
      <c r="F93" t="s">
        <v>220</v>
      </c>
      <c r="G93" t="s">
        <v>253</v>
      </c>
      <c r="H93" t="s">
        <v>222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218</v>
      </c>
      <c r="C94" t="s">
        <v>130</v>
      </c>
      <c r="D94" t="s">
        <v>219</v>
      </c>
      <c r="E94" t="s">
        <v>171</v>
      </c>
      <c r="F94" t="s">
        <v>220</v>
      </c>
      <c r="G94" t="s">
        <v>256</v>
      </c>
      <c r="H94" t="s">
        <v>222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218</v>
      </c>
      <c r="C95" t="s">
        <v>133</v>
      </c>
      <c r="D95" t="s">
        <v>219</v>
      </c>
      <c r="E95" t="s">
        <v>171</v>
      </c>
      <c r="F95" t="s">
        <v>220</v>
      </c>
      <c r="G95" t="s">
        <v>256</v>
      </c>
      <c r="H95" t="s">
        <v>222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218</v>
      </c>
      <c r="C96" t="s">
        <v>135</v>
      </c>
      <c r="D96" t="s">
        <v>219</v>
      </c>
      <c r="E96" t="s">
        <v>171</v>
      </c>
      <c r="F96" t="s">
        <v>220</v>
      </c>
      <c r="G96" t="s">
        <v>256</v>
      </c>
      <c r="H96" t="s">
        <v>222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218</v>
      </c>
      <c r="C97" t="s">
        <v>137</v>
      </c>
      <c r="D97" t="s">
        <v>219</v>
      </c>
      <c r="E97" t="s">
        <v>171</v>
      </c>
      <c r="F97" t="s">
        <v>220</v>
      </c>
      <c r="G97" t="s">
        <v>256</v>
      </c>
      <c r="H97" t="s">
        <v>222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218</v>
      </c>
      <c r="C98" t="s">
        <v>174</v>
      </c>
      <c r="D98" t="s">
        <v>219</v>
      </c>
      <c r="E98" t="s">
        <v>171</v>
      </c>
      <c r="F98" t="s">
        <v>220</v>
      </c>
      <c r="G98" t="s">
        <v>257</v>
      </c>
      <c r="H98" t="s">
        <v>222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218</v>
      </c>
      <c r="C99" t="s">
        <v>175</v>
      </c>
      <c r="D99" t="s">
        <v>219</v>
      </c>
      <c r="E99" t="s">
        <v>171</v>
      </c>
      <c r="F99" t="s">
        <v>220</v>
      </c>
      <c r="G99" t="s">
        <v>257</v>
      </c>
      <c r="H99" t="s">
        <v>222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218</v>
      </c>
      <c r="C100" t="s">
        <v>176</v>
      </c>
      <c r="D100" t="s">
        <v>219</v>
      </c>
      <c r="E100" t="s">
        <v>171</v>
      </c>
      <c r="F100" t="s">
        <v>220</v>
      </c>
      <c r="G100" t="s">
        <v>256</v>
      </c>
      <c r="H100" t="s">
        <v>222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218</v>
      </c>
      <c r="C101" t="s">
        <v>143</v>
      </c>
      <c r="D101" t="s">
        <v>219</v>
      </c>
      <c r="E101" t="s">
        <v>171</v>
      </c>
      <c r="F101" t="s">
        <v>220</v>
      </c>
      <c r="G101" t="s">
        <v>256</v>
      </c>
      <c r="H101" t="s">
        <v>222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218</v>
      </c>
      <c r="C102" t="s">
        <v>178</v>
      </c>
      <c r="D102" t="s">
        <v>219</v>
      </c>
      <c r="E102" t="s">
        <v>171</v>
      </c>
      <c r="F102" t="s">
        <v>220</v>
      </c>
      <c r="G102" t="s">
        <v>256</v>
      </c>
      <c r="H102" t="s">
        <v>222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218</v>
      </c>
      <c r="C103" t="s">
        <v>177</v>
      </c>
      <c r="D103" t="s">
        <v>219</v>
      </c>
      <c r="E103" t="s">
        <v>171</v>
      </c>
      <c r="F103" t="s">
        <v>220</v>
      </c>
      <c r="G103" t="s">
        <v>256</v>
      </c>
      <c r="H103" t="s">
        <v>222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218</v>
      </c>
      <c r="C104" t="s">
        <v>179</v>
      </c>
      <c r="D104" t="s">
        <v>219</v>
      </c>
      <c r="E104" t="s">
        <v>171</v>
      </c>
      <c r="F104" t="s">
        <v>220</v>
      </c>
      <c r="G104" t="s">
        <v>256</v>
      </c>
      <c r="H104" t="s">
        <v>222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218</v>
      </c>
      <c r="C105" t="s">
        <v>180</v>
      </c>
      <c r="D105" t="s">
        <v>219</v>
      </c>
      <c r="E105" t="s">
        <v>171</v>
      </c>
      <c r="F105" t="s">
        <v>220</v>
      </c>
      <c r="G105" t="s">
        <v>256</v>
      </c>
      <c r="H105" t="s">
        <v>222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218</v>
      </c>
      <c r="C106" t="s">
        <v>181</v>
      </c>
      <c r="D106" t="s">
        <v>219</v>
      </c>
      <c r="E106" t="s">
        <v>171</v>
      </c>
      <c r="F106" t="s">
        <v>220</v>
      </c>
      <c r="G106" t="s">
        <v>256</v>
      </c>
      <c r="H106" t="s">
        <v>222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218</v>
      </c>
      <c r="C107" t="s">
        <v>182</v>
      </c>
      <c r="D107" t="s">
        <v>219</v>
      </c>
      <c r="E107" t="s">
        <v>171</v>
      </c>
      <c r="F107" t="s">
        <v>220</v>
      </c>
      <c r="G107" t="s">
        <v>256</v>
      </c>
      <c r="H107" t="s">
        <v>222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218</v>
      </c>
      <c r="C108" t="s">
        <v>183</v>
      </c>
      <c r="D108" t="s">
        <v>219</v>
      </c>
      <c r="E108" t="s">
        <v>171</v>
      </c>
      <c r="F108" t="s">
        <v>220</v>
      </c>
      <c r="G108" t="s">
        <v>258</v>
      </c>
      <c r="H108" t="s">
        <v>222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218</v>
      </c>
      <c r="C109" t="s">
        <v>232</v>
      </c>
      <c r="D109" t="s">
        <v>219</v>
      </c>
      <c r="E109" t="s">
        <v>171</v>
      </c>
      <c r="F109" t="s">
        <v>220</v>
      </c>
      <c r="G109" t="s">
        <v>233</v>
      </c>
      <c r="H109" t="s">
        <v>222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218</v>
      </c>
      <c r="C110" t="s">
        <v>234</v>
      </c>
      <c r="D110" t="s">
        <v>219</v>
      </c>
      <c r="E110" t="s">
        <v>171</v>
      </c>
      <c r="F110" t="s">
        <v>220</v>
      </c>
      <c r="G110" t="s">
        <v>230</v>
      </c>
      <c r="H110" t="s">
        <v>222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218</v>
      </c>
      <c r="C111" t="s">
        <v>235</v>
      </c>
      <c r="D111" t="s">
        <v>219</v>
      </c>
      <c r="E111" t="s">
        <v>171</v>
      </c>
      <c r="F111" t="s">
        <v>220</v>
      </c>
      <c r="G111" t="s">
        <v>256</v>
      </c>
      <c r="H111" t="s">
        <v>222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218</v>
      </c>
      <c r="C112" t="s">
        <v>236</v>
      </c>
      <c r="D112" t="s">
        <v>219</v>
      </c>
      <c r="E112" t="s">
        <v>171</v>
      </c>
      <c r="F112" t="s">
        <v>220</v>
      </c>
      <c r="G112" t="s">
        <v>256</v>
      </c>
      <c r="H112" t="s">
        <v>222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218</v>
      </c>
      <c r="C113" t="s">
        <v>237</v>
      </c>
      <c r="D113" t="s">
        <v>219</v>
      </c>
      <c r="E113" t="s">
        <v>171</v>
      </c>
      <c r="F113" t="s">
        <v>220</v>
      </c>
      <c r="G113" t="s">
        <v>256</v>
      </c>
      <c r="H113" t="s">
        <v>222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218</v>
      </c>
      <c r="C114" t="s">
        <v>238</v>
      </c>
      <c r="D114" t="s">
        <v>219</v>
      </c>
      <c r="E114" t="s">
        <v>171</v>
      </c>
      <c r="F114" t="s">
        <v>220</v>
      </c>
      <c r="G114" t="s">
        <v>256</v>
      </c>
      <c r="H114" t="s">
        <v>222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218</v>
      </c>
      <c r="C115" t="s">
        <v>239</v>
      </c>
      <c r="D115" t="s">
        <v>219</v>
      </c>
      <c r="E115" t="s">
        <v>171</v>
      </c>
      <c r="F115" t="s">
        <v>220</v>
      </c>
      <c r="G115" t="s">
        <v>233</v>
      </c>
      <c r="H115" t="s">
        <v>222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218</v>
      </c>
      <c r="C116" t="s">
        <v>240</v>
      </c>
      <c r="D116" t="s">
        <v>219</v>
      </c>
      <c r="E116" t="s">
        <v>171</v>
      </c>
      <c r="F116" t="s">
        <v>220</v>
      </c>
      <c r="G116" t="s">
        <v>257</v>
      </c>
      <c r="H116" t="s">
        <v>222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218</v>
      </c>
      <c r="C117" t="s">
        <v>241</v>
      </c>
      <c r="D117" t="s">
        <v>219</v>
      </c>
      <c r="E117" t="s">
        <v>171</v>
      </c>
      <c r="F117" t="s">
        <v>220</v>
      </c>
      <c r="G117" t="s">
        <v>257</v>
      </c>
      <c r="H117" t="s">
        <v>222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218</v>
      </c>
      <c r="C118" t="s">
        <v>242</v>
      </c>
      <c r="D118" t="s">
        <v>219</v>
      </c>
      <c r="E118" t="s">
        <v>171</v>
      </c>
      <c r="F118" t="s">
        <v>220</v>
      </c>
      <c r="G118" t="s">
        <v>257</v>
      </c>
      <c r="H118" t="s">
        <v>222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218</v>
      </c>
      <c r="C119" t="s">
        <v>243</v>
      </c>
      <c r="D119" t="s">
        <v>219</v>
      </c>
      <c r="E119" t="s">
        <v>171</v>
      </c>
      <c r="F119" t="s">
        <v>220</v>
      </c>
      <c r="G119" t="s">
        <v>257</v>
      </c>
      <c r="H119" t="s">
        <v>222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218</v>
      </c>
      <c r="C120" t="s">
        <v>244</v>
      </c>
      <c r="D120" t="s">
        <v>219</v>
      </c>
      <c r="E120" t="s">
        <v>171</v>
      </c>
      <c r="F120" t="s">
        <v>220</v>
      </c>
      <c r="G120" t="s">
        <v>256</v>
      </c>
      <c r="H120" t="s">
        <v>222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218</v>
      </c>
      <c r="C121" t="s">
        <v>245</v>
      </c>
      <c r="D121" t="s">
        <v>219</v>
      </c>
      <c r="E121" t="s">
        <v>171</v>
      </c>
      <c r="F121" t="s">
        <v>220</v>
      </c>
      <c r="G121" t="s">
        <v>256</v>
      </c>
      <c r="H121" t="s">
        <v>222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218</v>
      </c>
      <c r="C122" t="s">
        <v>246</v>
      </c>
      <c r="D122" t="s">
        <v>219</v>
      </c>
      <c r="E122" t="s">
        <v>171</v>
      </c>
      <c r="F122" t="s">
        <v>220</v>
      </c>
      <c r="G122" t="s">
        <v>256</v>
      </c>
      <c r="H122" t="s">
        <v>222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218</v>
      </c>
      <c r="C123" t="s">
        <v>248</v>
      </c>
      <c r="D123" t="s">
        <v>219</v>
      </c>
      <c r="E123" t="s">
        <v>171</v>
      </c>
      <c r="F123" t="s">
        <v>220</v>
      </c>
      <c r="G123" t="s">
        <v>256</v>
      </c>
      <c r="H123" t="s">
        <v>222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218</v>
      </c>
      <c r="C124" t="s">
        <v>249</v>
      </c>
      <c r="D124" t="s">
        <v>219</v>
      </c>
      <c r="E124" t="s">
        <v>171</v>
      </c>
      <c r="F124" t="s">
        <v>220</v>
      </c>
      <c r="G124" t="s">
        <v>258</v>
      </c>
      <c r="H124" t="s">
        <v>222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213</v>
      </c>
      <c r="C125" t="s">
        <v>214</v>
      </c>
      <c r="D125" t="s">
        <v>209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218</v>
      </c>
      <c r="C126" t="s">
        <v>112</v>
      </c>
      <c r="D126" t="s">
        <v>219</v>
      </c>
      <c r="E126" t="s">
        <v>172</v>
      </c>
      <c r="F126" t="s">
        <v>220</v>
      </c>
      <c r="G126" t="s">
        <v>259</v>
      </c>
      <c r="H126" t="s">
        <v>222</v>
      </c>
      <c r="I126">
        <v>17.399999999999999</v>
      </c>
      <c r="N126" s="69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218</v>
      </c>
      <c r="C127" t="s">
        <v>116</v>
      </c>
      <c r="D127" t="s">
        <v>219</v>
      </c>
      <c r="E127" t="s">
        <v>172</v>
      </c>
      <c r="F127" t="s">
        <v>220</v>
      </c>
      <c r="G127" t="s">
        <v>259</v>
      </c>
      <c r="H127" t="s">
        <v>222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218</v>
      </c>
      <c r="C128" t="s">
        <v>224</v>
      </c>
      <c r="D128" t="s">
        <v>219</v>
      </c>
      <c r="E128" t="s">
        <v>172</v>
      </c>
      <c r="F128" t="s">
        <v>220</v>
      </c>
      <c r="G128" t="s">
        <v>260</v>
      </c>
      <c r="H128" t="s">
        <v>222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218</v>
      </c>
      <c r="C129" t="s">
        <v>226</v>
      </c>
      <c r="D129" t="s">
        <v>219</v>
      </c>
      <c r="E129" t="s">
        <v>172</v>
      </c>
      <c r="F129" t="s">
        <v>220</v>
      </c>
      <c r="G129" t="s">
        <v>259</v>
      </c>
      <c r="H129" t="s">
        <v>222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218</v>
      </c>
      <c r="C130" t="s">
        <v>227</v>
      </c>
      <c r="D130" t="s">
        <v>219</v>
      </c>
      <c r="E130" t="s">
        <v>172</v>
      </c>
      <c r="F130" t="s">
        <v>220</v>
      </c>
      <c r="G130" t="s">
        <v>259</v>
      </c>
      <c r="H130" t="s">
        <v>222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218</v>
      </c>
      <c r="C131" t="s">
        <v>128</v>
      </c>
      <c r="D131" t="s">
        <v>219</v>
      </c>
      <c r="E131" t="s">
        <v>172</v>
      </c>
      <c r="F131" t="s">
        <v>220</v>
      </c>
      <c r="G131" t="s">
        <v>259</v>
      </c>
      <c r="H131" t="s">
        <v>222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218</v>
      </c>
      <c r="C132" t="s">
        <v>130</v>
      </c>
      <c r="D132" t="s">
        <v>219</v>
      </c>
      <c r="E132" t="s">
        <v>172</v>
      </c>
      <c r="F132" t="s">
        <v>220</v>
      </c>
      <c r="G132" t="s">
        <v>261</v>
      </c>
      <c r="H132" t="s">
        <v>222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218</v>
      </c>
      <c r="C133" t="s">
        <v>133</v>
      </c>
      <c r="D133" t="s">
        <v>219</v>
      </c>
      <c r="E133" t="s">
        <v>172</v>
      </c>
      <c r="F133" t="s">
        <v>220</v>
      </c>
      <c r="G133" t="s">
        <v>261</v>
      </c>
      <c r="H133" t="s">
        <v>222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218</v>
      </c>
      <c r="C134" t="s">
        <v>135</v>
      </c>
      <c r="D134" t="s">
        <v>219</v>
      </c>
      <c r="E134" t="s">
        <v>172</v>
      </c>
      <c r="F134" t="s">
        <v>220</v>
      </c>
      <c r="G134" t="s">
        <v>261</v>
      </c>
      <c r="H134" t="s">
        <v>222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218</v>
      </c>
      <c r="C135" t="s">
        <v>137</v>
      </c>
      <c r="D135" t="s">
        <v>219</v>
      </c>
      <c r="E135" t="s">
        <v>172</v>
      </c>
      <c r="F135" t="s">
        <v>220</v>
      </c>
      <c r="G135" t="s">
        <v>261</v>
      </c>
      <c r="H135" t="s">
        <v>222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218</v>
      </c>
      <c r="C136" t="s">
        <v>174</v>
      </c>
      <c r="D136" t="s">
        <v>219</v>
      </c>
      <c r="E136" t="s">
        <v>172</v>
      </c>
      <c r="F136" t="s">
        <v>220</v>
      </c>
      <c r="G136" t="s">
        <v>262</v>
      </c>
      <c r="H136" t="s">
        <v>222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218</v>
      </c>
      <c r="C137" t="s">
        <v>175</v>
      </c>
      <c r="D137" t="s">
        <v>219</v>
      </c>
      <c r="E137" t="s">
        <v>172</v>
      </c>
      <c r="F137" t="s">
        <v>220</v>
      </c>
      <c r="G137" t="s">
        <v>261</v>
      </c>
      <c r="H137" t="s">
        <v>222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218</v>
      </c>
      <c r="C138" t="s">
        <v>176</v>
      </c>
      <c r="D138" t="s">
        <v>219</v>
      </c>
      <c r="E138" t="s">
        <v>172</v>
      </c>
      <c r="F138" t="s">
        <v>220</v>
      </c>
      <c r="G138" t="s">
        <v>261</v>
      </c>
      <c r="H138" t="s">
        <v>222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218</v>
      </c>
      <c r="C139" t="s">
        <v>143</v>
      </c>
      <c r="D139" t="s">
        <v>219</v>
      </c>
      <c r="E139" t="s">
        <v>172</v>
      </c>
      <c r="F139" t="s">
        <v>220</v>
      </c>
      <c r="G139" t="s">
        <v>261</v>
      </c>
      <c r="H139" t="s">
        <v>222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218</v>
      </c>
      <c r="C140" t="s">
        <v>178</v>
      </c>
      <c r="D140" t="s">
        <v>219</v>
      </c>
      <c r="E140" t="s">
        <v>172</v>
      </c>
      <c r="F140" t="s">
        <v>220</v>
      </c>
      <c r="G140" t="s">
        <v>263</v>
      </c>
      <c r="H140" t="s">
        <v>222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218</v>
      </c>
      <c r="C141" t="s">
        <v>177</v>
      </c>
      <c r="D141" t="s">
        <v>219</v>
      </c>
      <c r="E141" t="s">
        <v>172</v>
      </c>
      <c r="F141" t="s">
        <v>220</v>
      </c>
      <c r="G141" t="s">
        <v>264</v>
      </c>
      <c r="H141" t="s">
        <v>222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218</v>
      </c>
      <c r="C142" t="s">
        <v>179</v>
      </c>
      <c r="D142" t="s">
        <v>219</v>
      </c>
      <c r="E142" t="s">
        <v>172</v>
      </c>
      <c r="F142" t="s">
        <v>220</v>
      </c>
      <c r="G142" t="s">
        <v>261</v>
      </c>
      <c r="H142" t="s">
        <v>222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218</v>
      </c>
      <c r="C143" t="s">
        <v>180</v>
      </c>
      <c r="D143" t="s">
        <v>219</v>
      </c>
      <c r="E143" t="s">
        <v>172</v>
      </c>
      <c r="F143" t="s">
        <v>220</v>
      </c>
      <c r="G143" t="s">
        <v>261</v>
      </c>
      <c r="H143" t="s">
        <v>222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218</v>
      </c>
      <c r="C144" t="s">
        <v>181</v>
      </c>
      <c r="D144" t="s">
        <v>219</v>
      </c>
      <c r="E144" t="s">
        <v>172</v>
      </c>
      <c r="F144" t="s">
        <v>220</v>
      </c>
      <c r="G144" t="s">
        <v>261</v>
      </c>
      <c r="H144" t="s">
        <v>222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218</v>
      </c>
      <c r="C145" t="s">
        <v>182</v>
      </c>
      <c r="D145" t="s">
        <v>219</v>
      </c>
      <c r="E145" t="s">
        <v>172</v>
      </c>
      <c r="F145" t="s">
        <v>220</v>
      </c>
      <c r="G145" t="s">
        <v>261</v>
      </c>
      <c r="H145" t="s">
        <v>222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218</v>
      </c>
      <c r="C146" t="s">
        <v>183</v>
      </c>
      <c r="D146" t="s">
        <v>219</v>
      </c>
      <c r="E146" t="s">
        <v>172</v>
      </c>
      <c r="F146" t="s">
        <v>220</v>
      </c>
      <c r="G146" t="s">
        <v>261</v>
      </c>
      <c r="H146" t="s">
        <v>222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218</v>
      </c>
      <c r="C147" t="s">
        <v>232</v>
      </c>
      <c r="D147" t="s">
        <v>219</v>
      </c>
      <c r="E147" t="s">
        <v>172</v>
      </c>
      <c r="F147" t="s">
        <v>220</v>
      </c>
      <c r="G147" t="s">
        <v>264</v>
      </c>
      <c r="H147" t="s">
        <v>222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218</v>
      </c>
      <c r="C148" t="s">
        <v>234</v>
      </c>
      <c r="D148" t="s">
        <v>219</v>
      </c>
      <c r="E148" t="s">
        <v>172</v>
      </c>
      <c r="F148" t="s">
        <v>220</v>
      </c>
      <c r="G148" t="s">
        <v>264</v>
      </c>
      <c r="H148" t="s">
        <v>222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218</v>
      </c>
      <c r="C149" t="s">
        <v>235</v>
      </c>
      <c r="D149" t="s">
        <v>219</v>
      </c>
      <c r="E149" t="s">
        <v>172</v>
      </c>
      <c r="F149" t="s">
        <v>220</v>
      </c>
      <c r="G149" t="s">
        <v>264</v>
      </c>
      <c r="H149" t="s">
        <v>222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218</v>
      </c>
      <c r="C150" t="s">
        <v>236</v>
      </c>
      <c r="D150" t="s">
        <v>219</v>
      </c>
      <c r="E150" t="s">
        <v>172</v>
      </c>
      <c r="F150" t="s">
        <v>220</v>
      </c>
      <c r="G150" t="s">
        <v>261</v>
      </c>
      <c r="H150" t="s">
        <v>222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218</v>
      </c>
      <c r="C151" t="s">
        <v>237</v>
      </c>
      <c r="D151" t="s">
        <v>219</v>
      </c>
      <c r="E151" t="s">
        <v>172</v>
      </c>
      <c r="F151" t="s">
        <v>220</v>
      </c>
      <c r="G151" t="s">
        <v>264</v>
      </c>
      <c r="H151" t="s">
        <v>222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218</v>
      </c>
      <c r="C152" t="s">
        <v>238</v>
      </c>
      <c r="D152" t="s">
        <v>219</v>
      </c>
      <c r="E152" t="s">
        <v>172</v>
      </c>
      <c r="F152" t="s">
        <v>220</v>
      </c>
      <c r="G152" t="s">
        <v>265</v>
      </c>
      <c r="H152" t="s">
        <v>222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218</v>
      </c>
      <c r="C153" t="s">
        <v>239</v>
      </c>
      <c r="D153" t="s">
        <v>219</v>
      </c>
      <c r="E153" t="s">
        <v>172</v>
      </c>
      <c r="F153" t="s">
        <v>220</v>
      </c>
      <c r="G153" t="s">
        <v>266</v>
      </c>
      <c r="H153" t="s">
        <v>222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218</v>
      </c>
      <c r="C154" t="s">
        <v>240</v>
      </c>
      <c r="D154" t="s">
        <v>219</v>
      </c>
      <c r="E154" t="s">
        <v>172</v>
      </c>
      <c r="F154" t="s">
        <v>220</v>
      </c>
      <c r="G154" t="s">
        <v>262</v>
      </c>
      <c r="H154" t="s">
        <v>222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218</v>
      </c>
      <c r="C155" t="s">
        <v>241</v>
      </c>
      <c r="D155" t="s">
        <v>219</v>
      </c>
      <c r="E155" t="s">
        <v>172</v>
      </c>
      <c r="F155" t="s">
        <v>220</v>
      </c>
      <c r="G155" t="s">
        <v>233</v>
      </c>
      <c r="H155" t="s">
        <v>222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218</v>
      </c>
      <c r="C156" t="s">
        <v>242</v>
      </c>
      <c r="D156" t="s">
        <v>219</v>
      </c>
      <c r="E156" t="s">
        <v>172</v>
      </c>
      <c r="F156" t="s">
        <v>220</v>
      </c>
      <c r="G156" t="s">
        <v>263</v>
      </c>
      <c r="H156" t="s">
        <v>222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218</v>
      </c>
      <c r="C157" t="s">
        <v>243</v>
      </c>
      <c r="D157" t="s">
        <v>219</v>
      </c>
      <c r="E157" t="s">
        <v>172</v>
      </c>
      <c r="F157" t="s">
        <v>220</v>
      </c>
      <c r="G157" t="s">
        <v>233</v>
      </c>
      <c r="H157" t="s">
        <v>222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218</v>
      </c>
      <c r="C158" t="s">
        <v>244</v>
      </c>
      <c r="D158" t="s">
        <v>219</v>
      </c>
      <c r="E158" t="s">
        <v>172</v>
      </c>
      <c r="F158" t="s">
        <v>220</v>
      </c>
      <c r="G158" t="s">
        <v>261</v>
      </c>
      <c r="H158" t="s">
        <v>222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218</v>
      </c>
      <c r="C159" t="s">
        <v>245</v>
      </c>
      <c r="D159" t="s">
        <v>219</v>
      </c>
      <c r="E159" t="s">
        <v>172</v>
      </c>
      <c r="F159" t="s">
        <v>220</v>
      </c>
      <c r="G159" t="s">
        <v>261</v>
      </c>
      <c r="H159" t="s">
        <v>222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218</v>
      </c>
      <c r="C160" t="s">
        <v>246</v>
      </c>
      <c r="D160" t="s">
        <v>219</v>
      </c>
      <c r="E160" t="s">
        <v>172</v>
      </c>
      <c r="F160" t="s">
        <v>220</v>
      </c>
      <c r="G160" t="s">
        <v>261</v>
      </c>
      <c r="H160" t="s">
        <v>222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218</v>
      </c>
      <c r="C161" t="s">
        <v>248</v>
      </c>
      <c r="D161" t="s">
        <v>219</v>
      </c>
      <c r="E161" t="s">
        <v>172</v>
      </c>
      <c r="F161" t="s">
        <v>220</v>
      </c>
      <c r="G161" t="s">
        <v>261</v>
      </c>
      <c r="H161" t="s">
        <v>222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218</v>
      </c>
      <c r="C162" t="s">
        <v>249</v>
      </c>
      <c r="D162" t="s">
        <v>219</v>
      </c>
      <c r="E162" t="s">
        <v>172</v>
      </c>
      <c r="F162" t="s">
        <v>220</v>
      </c>
      <c r="G162" t="s">
        <v>261</v>
      </c>
      <c r="H162" t="s">
        <v>222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215</v>
      </c>
      <c r="C163" t="s">
        <v>216</v>
      </c>
      <c r="D163" t="s">
        <v>217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218</v>
      </c>
      <c r="C164" t="s">
        <v>112</v>
      </c>
      <c r="D164" t="s">
        <v>219</v>
      </c>
      <c r="E164" t="s">
        <v>173</v>
      </c>
      <c r="F164" t="s">
        <v>220</v>
      </c>
      <c r="G164" t="s">
        <v>267</v>
      </c>
      <c r="H164" t="s">
        <v>222</v>
      </c>
      <c r="I164">
        <v>14.3</v>
      </c>
      <c r="N164" s="69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218</v>
      </c>
      <c r="C165" t="s">
        <v>116</v>
      </c>
      <c r="D165" t="s">
        <v>219</v>
      </c>
      <c r="E165" t="s">
        <v>173</v>
      </c>
      <c r="F165" t="s">
        <v>220</v>
      </c>
      <c r="G165" t="s">
        <v>267</v>
      </c>
      <c r="H165" t="s">
        <v>222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218</v>
      </c>
      <c r="C166" t="s">
        <v>224</v>
      </c>
      <c r="D166" t="s">
        <v>219</v>
      </c>
      <c r="E166" t="s">
        <v>173</v>
      </c>
      <c r="F166" t="s">
        <v>220</v>
      </c>
      <c r="G166" t="s">
        <v>267</v>
      </c>
      <c r="H166" t="s">
        <v>222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218</v>
      </c>
      <c r="C167" t="s">
        <v>226</v>
      </c>
      <c r="D167" t="s">
        <v>219</v>
      </c>
      <c r="E167" t="s">
        <v>173</v>
      </c>
      <c r="F167" t="s">
        <v>220</v>
      </c>
      <c r="G167" t="s">
        <v>267</v>
      </c>
      <c r="H167" t="s">
        <v>222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218</v>
      </c>
      <c r="C168" t="s">
        <v>227</v>
      </c>
      <c r="D168" t="s">
        <v>219</v>
      </c>
      <c r="E168" t="s">
        <v>173</v>
      </c>
      <c r="F168" t="s">
        <v>220</v>
      </c>
      <c r="G168" t="s">
        <v>228</v>
      </c>
      <c r="H168" t="s">
        <v>222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218</v>
      </c>
      <c r="C169" t="s">
        <v>128</v>
      </c>
      <c r="D169" t="s">
        <v>219</v>
      </c>
      <c r="E169" t="s">
        <v>173</v>
      </c>
      <c r="F169" t="s">
        <v>220</v>
      </c>
      <c r="G169" t="s">
        <v>267</v>
      </c>
      <c r="H169" t="s">
        <v>222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218</v>
      </c>
      <c r="C170" t="s">
        <v>130</v>
      </c>
      <c r="D170" t="s">
        <v>219</v>
      </c>
      <c r="E170" t="s">
        <v>173</v>
      </c>
      <c r="F170" t="s">
        <v>220</v>
      </c>
      <c r="G170" t="s">
        <v>268</v>
      </c>
      <c r="H170" t="s">
        <v>222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218</v>
      </c>
      <c r="C171" t="s">
        <v>133</v>
      </c>
      <c r="D171" t="s">
        <v>219</v>
      </c>
      <c r="E171" t="s">
        <v>173</v>
      </c>
      <c r="F171" t="s">
        <v>220</v>
      </c>
      <c r="G171" t="s">
        <v>268</v>
      </c>
      <c r="H171" t="s">
        <v>222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218</v>
      </c>
      <c r="C172" t="s">
        <v>135</v>
      </c>
      <c r="D172" t="s">
        <v>219</v>
      </c>
      <c r="E172" t="s">
        <v>173</v>
      </c>
      <c r="F172" t="s">
        <v>220</v>
      </c>
      <c r="G172" t="s">
        <v>268</v>
      </c>
      <c r="H172" t="s">
        <v>222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218</v>
      </c>
      <c r="C173" t="s">
        <v>137</v>
      </c>
      <c r="D173" t="s">
        <v>219</v>
      </c>
      <c r="E173" t="s">
        <v>173</v>
      </c>
      <c r="F173" t="s">
        <v>220</v>
      </c>
      <c r="G173" t="s">
        <v>268</v>
      </c>
      <c r="H173" t="s">
        <v>222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218</v>
      </c>
      <c r="C174" t="s">
        <v>174</v>
      </c>
      <c r="D174" t="s">
        <v>219</v>
      </c>
      <c r="E174" t="s">
        <v>173</v>
      </c>
      <c r="F174" t="s">
        <v>220</v>
      </c>
      <c r="G174" t="s">
        <v>268</v>
      </c>
      <c r="H174" t="s">
        <v>222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218</v>
      </c>
      <c r="C175" t="s">
        <v>175</v>
      </c>
      <c r="D175" t="s">
        <v>219</v>
      </c>
      <c r="E175" t="s">
        <v>173</v>
      </c>
      <c r="F175" t="s">
        <v>220</v>
      </c>
      <c r="G175" t="s">
        <v>268</v>
      </c>
      <c r="H175" t="s">
        <v>222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218</v>
      </c>
      <c r="C176" t="s">
        <v>176</v>
      </c>
      <c r="D176" t="s">
        <v>219</v>
      </c>
      <c r="E176" t="s">
        <v>173</v>
      </c>
      <c r="F176" t="s">
        <v>220</v>
      </c>
      <c r="G176" t="s">
        <v>268</v>
      </c>
      <c r="H176" t="s">
        <v>222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218</v>
      </c>
      <c r="C177" t="s">
        <v>143</v>
      </c>
      <c r="D177" t="s">
        <v>219</v>
      </c>
      <c r="E177" t="s">
        <v>173</v>
      </c>
      <c r="F177" t="s">
        <v>220</v>
      </c>
      <c r="G177" t="s">
        <v>268</v>
      </c>
      <c r="H177" t="s">
        <v>222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218</v>
      </c>
      <c r="C178" t="s">
        <v>178</v>
      </c>
      <c r="D178" t="s">
        <v>219</v>
      </c>
      <c r="E178" t="s">
        <v>173</v>
      </c>
      <c r="F178" t="s">
        <v>220</v>
      </c>
      <c r="G178" t="s">
        <v>268</v>
      </c>
      <c r="H178" t="s">
        <v>222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218</v>
      </c>
      <c r="C179" t="s">
        <v>177</v>
      </c>
      <c r="D179" t="s">
        <v>219</v>
      </c>
      <c r="E179" t="s">
        <v>173</v>
      </c>
      <c r="F179" t="s">
        <v>220</v>
      </c>
      <c r="G179" t="s">
        <v>247</v>
      </c>
      <c r="H179" t="s">
        <v>222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218</v>
      </c>
      <c r="C180" t="s">
        <v>179</v>
      </c>
      <c r="D180" t="s">
        <v>219</v>
      </c>
      <c r="E180" t="s">
        <v>173</v>
      </c>
      <c r="F180" t="s">
        <v>220</v>
      </c>
      <c r="G180" t="s">
        <v>247</v>
      </c>
      <c r="H180" t="s">
        <v>222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218</v>
      </c>
      <c r="C181" t="s">
        <v>180</v>
      </c>
      <c r="D181" t="s">
        <v>219</v>
      </c>
      <c r="E181" t="s">
        <v>173</v>
      </c>
      <c r="F181" t="s">
        <v>220</v>
      </c>
      <c r="G181" t="s">
        <v>268</v>
      </c>
      <c r="H181" t="s">
        <v>222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218</v>
      </c>
      <c r="C182" t="s">
        <v>181</v>
      </c>
      <c r="D182" t="s">
        <v>219</v>
      </c>
      <c r="E182" t="s">
        <v>173</v>
      </c>
      <c r="F182" t="s">
        <v>220</v>
      </c>
      <c r="G182" t="s">
        <v>268</v>
      </c>
      <c r="H182" t="s">
        <v>222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218</v>
      </c>
      <c r="C183" t="s">
        <v>182</v>
      </c>
      <c r="D183" t="s">
        <v>219</v>
      </c>
      <c r="E183" t="s">
        <v>173</v>
      </c>
      <c r="F183" t="s">
        <v>220</v>
      </c>
      <c r="G183" t="s">
        <v>268</v>
      </c>
      <c r="H183" t="s">
        <v>222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218</v>
      </c>
      <c r="C184" t="s">
        <v>183</v>
      </c>
      <c r="D184" t="s">
        <v>219</v>
      </c>
      <c r="E184" t="s">
        <v>173</v>
      </c>
      <c r="F184" t="s">
        <v>220</v>
      </c>
      <c r="G184" t="s">
        <v>268</v>
      </c>
      <c r="H184" t="s">
        <v>222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218</v>
      </c>
      <c r="C185" t="s">
        <v>232</v>
      </c>
      <c r="D185" t="s">
        <v>219</v>
      </c>
      <c r="E185" t="s">
        <v>173</v>
      </c>
      <c r="F185" t="s">
        <v>220</v>
      </c>
      <c r="G185" t="s">
        <v>233</v>
      </c>
      <c r="H185" t="s">
        <v>222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218</v>
      </c>
      <c r="C186" t="s">
        <v>234</v>
      </c>
      <c r="D186" t="s">
        <v>219</v>
      </c>
      <c r="E186" t="s">
        <v>173</v>
      </c>
      <c r="F186" t="s">
        <v>220</v>
      </c>
      <c r="G186" t="s">
        <v>231</v>
      </c>
      <c r="H186" t="s">
        <v>222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218</v>
      </c>
      <c r="C187" t="s">
        <v>235</v>
      </c>
      <c r="D187" t="s">
        <v>219</v>
      </c>
      <c r="E187" t="s">
        <v>173</v>
      </c>
      <c r="F187" t="s">
        <v>220</v>
      </c>
      <c r="G187" t="s">
        <v>268</v>
      </c>
      <c r="H187" t="s">
        <v>222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218</v>
      </c>
      <c r="C188" t="s">
        <v>236</v>
      </c>
      <c r="D188" t="s">
        <v>219</v>
      </c>
      <c r="E188" t="s">
        <v>173</v>
      </c>
      <c r="F188" t="s">
        <v>220</v>
      </c>
      <c r="G188" t="s">
        <v>268</v>
      </c>
      <c r="H188" t="s">
        <v>222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218</v>
      </c>
      <c r="C189" t="s">
        <v>237</v>
      </c>
      <c r="D189" t="s">
        <v>219</v>
      </c>
      <c r="E189" t="s">
        <v>173</v>
      </c>
      <c r="F189" t="s">
        <v>220</v>
      </c>
      <c r="G189" t="s">
        <v>268</v>
      </c>
      <c r="H189" t="s">
        <v>222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218</v>
      </c>
      <c r="C190" t="s">
        <v>238</v>
      </c>
      <c r="D190" t="s">
        <v>219</v>
      </c>
      <c r="E190" t="s">
        <v>173</v>
      </c>
      <c r="F190" t="s">
        <v>220</v>
      </c>
      <c r="G190" t="s">
        <v>268</v>
      </c>
      <c r="H190" t="s">
        <v>222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218</v>
      </c>
      <c r="C191" t="s">
        <v>239</v>
      </c>
      <c r="D191" t="s">
        <v>219</v>
      </c>
      <c r="E191" t="s">
        <v>173</v>
      </c>
      <c r="F191" t="s">
        <v>220</v>
      </c>
      <c r="G191" t="s">
        <v>268</v>
      </c>
      <c r="H191" t="s">
        <v>222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218</v>
      </c>
      <c r="C192" t="s">
        <v>240</v>
      </c>
      <c r="D192" t="s">
        <v>219</v>
      </c>
      <c r="E192" t="s">
        <v>173</v>
      </c>
      <c r="F192" t="s">
        <v>220</v>
      </c>
      <c r="G192" t="s">
        <v>268</v>
      </c>
      <c r="H192" t="s">
        <v>222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218</v>
      </c>
      <c r="C193" t="s">
        <v>241</v>
      </c>
      <c r="D193" t="s">
        <v>219</v>
      </c>
      <c r="E193" t="s">
        <v>173</v>
      </c>
      <c r="F193" t="s">
        <v>220</v>
      </c>
      <c r="G193" t="s">
        <v>268</v>
      </c>
      <c r="H193" t="s">
        <v>222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218</v>
      </c>
      <c r="C194" t="s">
        <v>242</v>
      </c>
      <c r="D194" t="s">
        <v>219</v>
      </c>
      <c r="E194" t="s">
        <v>173</v>
      </c>
      <c r="F194" t="s">
        <v>220</v>
      </c>
      <c r="G194" t="s">
        <v>268</v>
      </c>
      <c r="H194" t="s">
        <v>222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218</v>
      </c>
      <c r="C195" t="s">
        <v>243</v>
      </c>
      <c r="D195" t="s">
        <v>219</v>
      </c>
      <c r="E195" t="s">
        <v>173</v>
      </c>
      <c r="F195" t="s">
        <v>220</v>
      </c>
      <c r="G195" t="s">
        <v>268</v>
      </c>
      <c r="H195" t="s">
        <v>222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218</v>
      </c>
      <c r="C196" t="s">
        <v>244</v>
      </c>
      <c r="D196" t="s">
        <v>219</v>
      </c>
      <c r="E196" t="s">
        <v>173</v>
      </c>
      <c r="F196" t="s">
        <v>220</v>
      </c>
      <c r="G196" t="s">
        <v>268</v>
      </c>
      <c r="H196" t="s">
        <v>222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218</v>
      </c>
      <c r="C197" t="s">
        <v>245</v>
      </c>
      <c r="D197" t="s">
        <v>219</v>
      </c>
      <c r="E197" t="s">
        <v>173</v>
      </c>
      <c r="F197" t="s">
        <v>220</v>
      </c>
      <c r="G197" t="s">
        <v>268</v>
      </c>
      <c r="H197" t="s">
        <v>222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218</v>
      </c>
      <c r="C198" t="s">
        <v>246</v>
      </c>
      <c r="D198" t="s">
        <v>219</v>
      </c>
      <c r="E198" t="s">
        <v>173</v>
      </c>
      <c r="F198" t="s">
        <v>220</v>
      </c>
      <c r="G198" t="s">
        <v>247</v>
      </c>
      <c r="H198" t="s">
        <v>222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218</v>
      </c>
      <c r="C199" t="s">
        <v>248</v>
      </c>
      <c r="D199" t="s">
        <v>219</v>
      </c>
      <c r="E199" t="s">
        <v>173</v>
      </c>
      <c r="F199" t="s">
        <v>220</v>
      </c>
      <c r="G199" t="s">
        <v>233</v>
      </c>
      <c r="H199" t="s">
        <v>222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218</v>
      </c>
      <c r="C200" t="s">
        <v>249</v>
      </c>
      <c r="D200" t="s">
        <v>219</v>
      </c>
      <c r="E200" t="s">
        <v>173</v>
      </c>
      <c r="F200" t="s">
        <v>220</v>
      </c>
      <c r="G200" t="s">
        <v>268</v>
      </c>
      <c r="H200" t="s">
        <v>222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6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6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83" t="s">
        <v>78</v>
      </c>
      <c r="C2" s="84" t="s">
        <v>79</v>
      </c>
      <c r="D2" s="85" t="s">
        <v>80</v>
      </c>
      <c r="E2" s="85" t="s">
        <v>81</v>
      </c>
      <c r="F2" s="86" t="s">
        <v>82</v>
      </c>
      <c r="G2" s="87" t="s">
        <v>83</v>
      </c>
      <c r="H2" s="88" t="s">
        <v>84</v>
      </c>
      <c r="J2" s="68" t="s">
        <v>28</v>
      </c>
      <c r="O2" s="83" t="s">
        <v>78</v>
      </c>
      <c r="P2" s="84" t="s">
        <v>79</v>
      </c>
      <c r="Q2" s="85" t="s">
        <v>80</v>
      </c>
      <c r="R2" s="85" t="s">
        <v>81</v>
      </c>
      <c r="S2" s="88" t="s">
        <v>84</v>
      </c>
    </row>
    <row r="3" spans="2:19" ht="16.5" customHeight="1" x14ac:dyDescent="0.3">
      <c r="B3" s="165">
        <f>IF('Input LwA_XYZ'!A2 = 0, "", 'Input LwA_XYZ'!A2)</f>
        <v>1</v>
      </c>
      <c r="C3" s="166" t="str">
        <f>IF($B3="","",_xlfn.TEXTJOIN(" - ",TRUE,'Input LwA_XYZ'!B2:C2))</f>
        <v>MAU-R1 - Ducted Inlet</v>
      </c>
      <c r="D3" s="80">
        <f>IF($B3="","",'Input LwA_XYZ'!Q2)</f>
        <v>86</v>
      </c>
      <c r="E3" s="8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81">
        <f>IF($B3="","",IF(_xlfn.XLOOKUP($J$2,'Input LwA_XYZ'!$BV$1:$CJ$1,'Input LwA_XYZ'!BV2:CJ2)="","-",_xlfn.XLOOKUP($J$2,'Input LwA_XYZ'!$BV$1:$CJ$1,'Input LwA_XYZ'!BV2:CJ2)))</f>
        <v>16.899999999999999</v>
      </c>
      <c r="G3" s="81" t="str">
        <f>IF($B3="","",IF('Input LwA_XYZ'!S2="","-",'Input LwA_XYZ'!S2))</f>
        <v>-</v>
      </c>
      <c r="H3" s="82">
        <f>IF($B3="","",_xlfn.XLOOKUP($J$2,'Input LwA_XYZ'!$CM$1:$DA$1,'Input LwA_XYZ'!CM2:DA2))</f>
        <v>36.13595504440616</v>
      </c>
      <c r="I3" s="5">
        <f t="shared" ref="I3:I34" si="0">IFERROR(10^(H3/10),0)</f>
        <v>4107.6696051497074</v>
      </c>
      <c r="J3" s="97">
        <f t="shared" ref="J3:J34" si="1">H3</f>
        <v>36.13595504440616</v>
      </c>
      <c r="O3" s="167">
        <v>1</v>
      </c>
      <c r="P3" s="168" t="s">
        <v>85</v>
      </c>
      <c r="Q3" s="80">
        <v>83</v>
      </c>
      <c r="R3" s="81" t="s">
        <v>86</v>
      </c>
      <c r="S3" s="82">
        <v>41.458616948516692</v>
      </c>
    </row>
    <row r="4" spans="2:19" ht="16.5" customHeight="1" x14ac:dyDescent="0.3">
      <c r="B4" s="169">
        <f>IF('Input LwA_XYZ'!A3 = 0, "", 'Input LwA_XYZ'!A3)</f>
        <v>1</v>
      </c>
      <c r="C4" s="166" t="str">
        <f>IF($B4="","",_xlfn.TEXTJOIN(" - ",TRUE,'Input LwA_XYZ'!B3:C3))</f>
        <v>ERV-R.1 - Outdoor+Casing+Exhaust</v>
      </c>
      <c r="D4" s="63">
        <f>IF($B4="","",'Input LwA_XYZ'!Q3)</f>
        <v>91</v>
      </c>
      <c r="E4" s="8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81">
        <f>IF($B4="","",IF(_xlfn.XLOOKUP($J$2,'Input LwA_XYZ'!$BV$1:$CJ$1,'Input LwA_XYZ'!BV3:CJ3)="","-",_xlfn.XLOOKUP($J$2,'Input LwA_XYZ'!$BV$1:$CJ$1,'Input LwA_XYZ'!BV3:CJ3)))</f>
        <v>17.600000000000001</v>
      </c>
      <c r="G4" s="81" t="str">
        <f>IF($B4="","",IF('Input LwA_XYZ'!S3="","-",'Input LwA_XYZ'!S3))</f>
        <v>-</v>
      </c>
      <c r="H4" s="64">
        <f>IF($B4="","",_xlfn.XLOOKUP($J$2,'Input LwA_XYZ'!$CM$1:$DA$1,'Input LwA_XYZ'!CM3:DA3))</f>
        <v>36.553806778312442</v>
      </c>
      <c r="I4" s="5">
        <f t="shared" si="0"/>
        <v>4522.5218922238591</v>
      </c>
      <c r="J4" s="97">
        <f t="shared" si="1"/>
        <v>36.553806778312442</v>
      </c>
      <c r="O4" s="170">
        <v>1</v>
      </c>
      <c r="P4" s="168" t="s">
        <v>87</v>
      </c>
      <c r="Q4" s="63">
        <v>80</v>
      </c>
      <c r="R4" s="81" t="s">
        <v>88</v>
      </c>
      <c r="S4" s="64">
        <v>37.497302266460508</v>
      </c>
    </row>
    <row r="5" spans="2:19" ht="16.5" customHeight="1" x14ac:dyDescent="0.3">
      <c r="B5" s="169">
        <f>IF('Input LwA_XYZ'!A4 = 0, "", 'Input LwA_XYZ'!A4)</f>
        <v>1</v>
      </c>
      <c r="C5" s="166" t="str">
        <f>IF($B5="","",_xlfn.TEXTJOIN(" - ",TRUE,'Input LwA_XYZ'!B4:C4))</f>
        <v>GEF-R1  - Inlet (plus ductwork lined)</v>
      </c>
      <c r="D5" s="63">
        <f>IF($B5="","",'Input LwA_XYZ'!Q4)</f>
        <v>82</v>
      </c>
      <c r="E5" s="8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81">
        <f>IF($B5="","",IF(_xlfn.XLOOKUP($J$2,'Input LwA_XYZ'!$BV$1:$CJ$1,'Input LwA_XYZ'!BV4:CJ4)="","-",_xlfn.XLOOKUP($J$2,'Input LwA_XYZ'!$BV$1:$CJ$1,'Input LwA_XYZ'!BV4:CJ4)))</f>
        <v>15.9</v>
      </c>
      <c r="G5" s="81">
        <f>IF($B5="","",IF('Input LwA_XYZ'!S4="","-",'Input LwA_XYZ'!S4))</f>
        <v>13</v>
      </c>
      <c r="H5" s="64">
        <f>IF($B5="","",_xlfn.XLOOKUP($J$2,'Input LwA_XYZ'!$CM$1:$DA$1,'Input LwA_XYZ'!CM4:DA4))</f>
        <v>14.357586877827321</v>
      </c>
      <c r="I5" s="5">
        <f t="shared" si="0"/>
        <v>27.2746186956036</v>
      </c>
      <c r="J5" s="97">
        <f t="shared" si="1"/>
        <v>14.357586877827321</v>
      </c>
      <c r="O5" s="170">
        <v>1</v>
      </c>
      <c r="P5" s="168" t="s">
        <v>89</v>
      </c>
      <c r="Q5" s="63">
        <v>69.997776127584842</v>
      </c>
      <c r="R5" s="81" t="s">
        <v>90</v>
      </c>
      <c r="S5" s="64">
        <v>28.964805972602282</v>
      </c>
    </row>
    <row r="6" spans="2:19" ht="16.5" customHeight="1" x14ac:dyDescent="0.3">
      <c r="B6" s="169">
        <f>IF('Input LwA_XYZ'!A5 = 0, "", 'Input LwA_XYZ'!A5)</f>
        <v>1</v>
      </c>
      <c r="C6" s="166" t="str">
        <f>IF($B6="","",_xlfn.TEXTJOIN(" - ",TRUE,'Input LwA_XYZ'!B5:C5))</f>
        <v>DEF-R1, R2 - Inlet</v>
      </c>
      <c r="D6" s="63">
        <f>IF($B6="","",'Input LwA_XYZ'!Q5)</f>
        <v>70</v>
      </c>
      <c r="E6" s="8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81">
        <f>IF($B6="","",IF(_xlfn.XLOOKUP($J$2,'Input LwA_XYZ'!$BV$1:$CJ$1,'Input LwA_XYZ'!BV5:CJ5)="","-",_xlfn.XLOOKUP($J$2,'Input LwA_XYZ'!$BV$1:$CJ$1,'Input LwA_XYZ'!BV5:CJ5)))</f>
        <v>15.3</v>
      </c>
      <c r="G6" s="81" t="str">
        <f>IF($B6="","",IF('Input LwA_XYZ'!S5="","-",'Input LwA_XYZ'!S5))</f>
        <v>-</v>
      </c>
      <c r="H6" s="64">
        <f>IF($B6="","",_xlfn.XLOOKUP($J$2,'Input LwA_XYZ'!$CM$1:$DA$1,'Input LwA_XYZ'!CM5:DA5))</f>
        <v>17.000954165573969</v>
      </c>
      <c r="I6" s="5">
        <f t="shared" si="0"/>
        <v>50.129735893655798</v>
      </c>
      <c r="J6" s="97">
        <f t="shared" si="1"/>
        <v>17.000954165573969</v>
      </c>
      <c r="O6" s="170">
        <v>1</v>
      </c>
      <c r="P6" s="168" t="s">
        <v>91</v>
      </c>
      <c r="Q6" s="63">
        <v>68.997776127584856</v>
      </c>
      <c r="R6" s="81" t="s">
        <v>92</v>
      </c>
      <c r="S6" s="64">
        <v>28.003712134169799</v>
      </c>
    </row>
    <row r="7" spans="2:19" ht="16.5" customHeight="1" x14ac:dyDescent="0.3">
      <c r="B7" s="169">
        <f>IF('Input LwA_XYZ'!A6 = 0, "", 'Input LwA_XYZ'!A6)</f>
        <v>1</v>
      </c>
      <c r="C7" s="166" t="str">
        <f>IF($B7="","",_xlfn.TEXTJOIN(" - ",TRUE,'Input LwA_XYZ'!B6:C6))</f>
        <v>KEF-R1  - Inlet</v>
      </c>
      <c r="D7" s="63">
        <f>IF($B7="","",'Input LwA_XYZ'!Q6)</f>
        <v>80</v>
      </c>
      <c r="E7" s="8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81">
        <f>IF($B7="","",IF(_xlfn.XLOOKUP($J$2,'Input LwA_XYZ'!$BV$1:$CJ$1,'Input LwA_XYZ'!BV6:CJ6)="","-",_xlfn.XLOOKUP($J$2,'Input LwA_XYZ'!$BV$1:$CJ$1,'Input LwA_XYZ'!BV6:CJ6)))</f>
        <v>15.4</v>
      </c>
      <c r="G7" s="81" t="str">
        <f>IF($B7="","",IF('Input LwA_XYZ'!S6="","-",'Input LwA_XYZ'!S6))</f>
        <v>-</v>
      </c>
      <c r="H7" s="64">
        <f>IF($B7="","",_xlfn.XLOOKUP($J$2,'Input LwA_XYZ'!$CM$1:$DA$1,'Input LwA_XYZ'!CM6:DA6))</f>
        <v>30.334224892398836</v>
      </c>
      <c r="I7" s="5">
        <f t="shared" si="0"/>
        <v>1079.9968511116435</v>
      </c>
      <c r="J7" s="97">
        <f t="shared" si="1"/>
        <v>30.334224892398836</v>
      </c>
      <c r="O7" s="170">
        <v>1</v>
      </c>
      <c r="P7" s="168" t="s">
        <v>93</v>
      </c>
      <c r="Q7" s="63">
        <v>69.997776127584842</v>
      </c>
      <c r="R7" s="81" t="s">
        <v>94</v>
      </c>
      <c r="S7" s="64">
        <v>29.222135437550548</v>
      </c>
    </row>
    <row r="8" spans="2:19" ht="16.5" customHeight="1" x14ac:dyDescent="0.3">
      <c r="B8" s="169">
        <f>IF('Input LwA_XYZ'!A7 = 0, "", 'Input LwA_XYZ'!A7)</f>
        <v>1</v>
      </c>
      <c r="C8" s="166" t="str">
        <f>IF($B8="","",_xlfn.TEXTJOIN(" - ",TRUE,'Input LwA_XYZ'!B7:C7))</f>
        <v>DWEF-R1 - Inlet</v>
      </c>
      <c r="D8" s="63">
        <f>IF($B8="","",'Input LwA_XYZ'!Q7)</f>
        <v>71</v>
      </c>
      <c r="E8" s="8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81">
        <f>IF($B8="","",IF(_xlfn.XLOOKUP($J$2,'Input LwA_XYZ'!$BV$1:$CJ$1,'Input LwA_XYZ'!BV7:CJ7)="","-",_xlfn.XLOOKUP($J$2,'Input LwA_XYZ'!$BV$1:$CJ$1,'Input LwA_XYZ'!BV7:CJ7)))</f>
        <v>16.100000000000001</v>
      </c>
      <c r="G8" s="81" t="str">
        <f>IF($B8="","",IF('Input LwA_XYZ'!S7="","-",'Input LwA_XYZ'!S7))</f>
        <v>-</v>
      </c>
      <c r="H8" s="64">
        <f>IF($B8="","",_xlfn.XLOOKUP($J$2,'Input LwA_XYZ'!$CM$1:$DA$1,'Input LwA_XYZ'!CM7:DA7))</f>
        <v>21.440069525541489</v>
      </c>
      <c r="I8" s="5">
        <f t="shared" si="0"/>
        <v>139.31791059586857</v>
      </c>
      <c r="J8" s="97">
        <f t="shared" si="1"/>
        <v>21.440069525541489</v>
      </c>
      <c r="O8" s="170">
        <v>1</v>
      </c>
      <c r="P8" s="168" t="s">
        <v>95</v>
      </c>
      <c r="Q8" s="63">
        <v>65.997776127584842</v>
      </c>
      <c r="R8" s="81" t="s">
        <v>96</v>
      </c>
      <c r="S8" s="64">
        <v>24.918693169721109</v>
      </c>
    </row>
    <row r="9" spans="2:19" ht="16.5" customHeight="1" x14ac:dyDescent="0.3">
      <c r="B9" s="169">
        <f>IF('Input LwA_XYZ'!A8 = 0, "", 'Input LwA_XYZ'!A8)</f>
        <v>1</v>
      </c>
      <c r="C9" s="166" t="str">
        <f>IF($B9="","",_xlfn.TEXTJOIN(" - ",TRUE,'Input LwA_XYZ'!B8:C8))</f>
        <v>CU-R1 - Radiated</v>
      </c>
      <c r="D9" s="63">
        <f>IF($B9="","",'Input LwA_XYZ'!Q8)</f>
        <v>84</v>
      </c>
      <c r="E9" s="8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81">
        <f>IF($B9="","",IF(_xlfn.XLOOKUP($J$2,'Input LwA_XYZ'!$BV$1:$CJ$1,'Input LwA_XYZ'!BV8:CJ8)="","-",_xlfn.XLOOKUP($J$2,'Input LwA_XYZ'!$BV$1:$CJ$1,'Input LwA_XYZ'!BV8:CJ8)))</f>
        <v>8</v>
      </c>
      <c r="G9" s="81" t="str">
        <f>IF($B9="","",IF('Input LwA_XYZ'!S8="","-",'Input LwA_XYZ'!S8))</f>
        <v>-</v>
      </c>
      <c r="H9" s="64">
        <f>IF($B9="","",_xlfn.XLOOKUP($J$2,'Input LwA_XYZ'!$CM$1:$DA$1,'Input LwA_XYZ'!CM8:DA8))</f>
        <v>40.52140187763441</v>
      </c>
      <c r="I9" s="5">
        <f t="shared" si="0"/>
        <v>11275.613677689737</v>
      </c>
      <c r="J9" s="97">
        <f t="shared" si="1"/>
        <v>40.52140187763441</v>
      </c>
      <c r="O9" s="170">
        <v>1</v>
      </c>
      <c r="P9" s="168" t="s">
        <v>97</v>
      </c>
      <c r="Q9" s="63">
        <v>71.997776127584842</v>
      </c>
      <c r="R9" s="81" t="s">
        <v>98</v>
      </c>
      <c r="S9" s="64">
        <v>30.648488548244959</v>
      </c>
    </row>
    <row r="10" spans="2:19" ht="16.5" customHeight="1" x14ac:dyDescent="0.3">
      <c r="B10" s="169">
        <f>IF('Input LwA_XYZ'!A9 = 0, "", 'Input LwA_XYZ'!A9)</f>
        <v>1</v>
      </c>
      <c r="C10" s="166" t="str">
        <f>IF($B10="","",_xlfn.TEXTJOIN(" - ",TRUE,'Input LwA_XYZ'!B9:C9))</f>
        <v>CU-R2 - Radiated</v>
      </c>
      <c r="D10" s="63">
        <f>IF($B10="","",'Input LwA_XYZ'!Q9)</f>
        <v>81</v>
      </c>
      <c r="E10" s="8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81">
        <f>IF($B10="","",IF(_xlfn.XLOOKUP($J$2,'Input LwA_XYZ'!$BV$1:$CJ$1,'Input LwA_XYZ'!BV9:CJ9)="","-",_xlfn.XLOOKUP($J$2,'Input LwA_XYZ'!$BV$1:$CJ$1,'Input LwA_XYZ'!BV9:CJ9)))</f>
        <v>10</v>
      </c>
      <c r="G10" s="81" t="str">
        <f>IF($B10="","",IF('Input LwA_XYZ'!S9="","-",'Input LwA_XYZ'!S9))</f>
        <v>-</v>
      </c>
      <c r="H10" s="64">
        <f>IF($B10="","",_xlfn.XLOOKUP($J$2,'Input LwA_XYZ'!$CM$1:$DA$1,'Input LwA_XYZ'!CM9:DA9))</f>
        <v>35.80408608731566</v>
      </c>
      <c r="I10" s="5">
        <f t="shared" si="0"/>
        <v>3805.4726826413194</v>
      </c>
      <c r="J10" s="97">
        <f t="shared" si="1"/>
        <v>35.80408608731566</v>
      </c>
      <c r="O10" s="170">
        <v>1</v>
      </c>
      <c r="P10" s="168" t="s">
        <v>99</v>
      </c>
      <c r="Q10" s="63">
        <v>71.997776127584842</v>
      </c>
      <c r="R10" s="81" t="s">
        <v>100</v>
      </c>
      <c r="S10" s="64">
        <v>31.96131128074482</v>
      </c>
    </row>
    <row r="11" spans="2:19" ht="16.5" customHeight="1" x14ac:dyDescent="0.3">
      <c r="B11" s="169">
        <f>IF('Input LwA_XYZ'!A10 = 0, "", 'Input LwA_XYZ'!A10)</f>
        <v>1</v>
      </c>
      <c r="C11" s="166" t="str">
        <f>IF($B11="","",_xlfn.TEXTJOIN(" - ",TRUE,'Input LwA_XYZ'!B10:C10))</f>
        <v>CU-R4 - Radiated</v>
      </c>
      <c r="D11" s="63">
        <f>IF($B11="","",'Input LwA_XYZ'!Q10)</f>
        <v>73</v>
      </c>
      <c r="E11" s="8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81">
        <f>IF($B11="","",IF(_xlfn.XLOOKUP($J$2,'Input LwA_XYZ'!$BV$1:$CJ$1,'Input LwA_XYZ'!BV10:CJ10)="","-",_xlfn.XLOOKUP($J$2,'Input LwA_XYZ'!$BV$1:$CJ$1,'Input LwA_XYZ'!BV10:CJ10)))</f>
        <v>10</v>
      </c>
      <c r="G11" s="81" t="str">
        <f>IF($B11="","",IF('Input LwA_XYZ'!S10="","-",'Input LwA_XYZ'!S10))</f>
        <v>-</v>
      </c>
      <c r="H11" s="64">
        <f>IF($B11="","",_xlfn.XLOOKUP($J$2,'Input LwA_XYZ'!$CM$1:$DA$1,'Input LwA_XYZ'!CM10:DA10))</f>
        <v>26.852291475833873</v>
      </c>
      <c r="I11" s="5">
        <f t="shared" si="0"/>
        <v>484.42789973408503</v>
      </c>
      <c r="J11" s="97">
        <f t="shared" si="1"/>
        <v>26.852291475833873</v>
      </c>
      <c r="O11" s="170">
        <v>1</v>
      </c>
      <c r="P11" s="168" t="s">
        <v>101</v>
      </c>
      <c r="Q11" s="63">
        <v>60.659699340071633</v>
      </c>
      <c r="R11" s="81" t="s">
        <v>102</v>
      </c>
      <c r="S11" s="64">
        <v>15.768676619536629</v>
      </c>
    </row>
    <row r="12" spans="2:19" ht="16.5" customHeight="1" x14ac:dyDescent="0.3">
      <c r="B12" s="169">
        <f>IF('Input LwA_XYZ'!A11 = 0, "", 'Input LwA_XYZ'!A11)</f>
        <v>1</v>
      </c>
      <c r="C12" s="166" t="str">
        <f>IF($B12="","",_xlfn.TEXTJOIN(" - ",TRUE,'Input LwA_XYZ'!B11:C11))</f>
        <v>CU-R5 - Radiated</v>
      </c>
      <c r="D12" s="63">
        <f>IF($B12="","",'Input LwA_XYZ'!Q11)</f>
        <v>75</v>
      </c>
      <c r="E12" s="8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81">
        <f>IF($B12="","",IF(_xlfn.XLOOKUP($J$2,'Input LwA_XYZ'!$BV$1:$CJ$1,'Input LwA_XYZ'!BV11:CJ11)="","-",_xlfn.XLOOKUP($J$2,'Input LwA_XYZ'!$BV$1:$CJ$1,'Input LwA_XYZ'!BV11:CJ11)))</f>
        <v>8</v>
      </c>
      <c r="G12" s="81" t="str">
        <f>IF($B12="","",IF('Input LwA_XYZ'!S11="","-",'Input LwA_XYZ'!S11))</f>
        <v>-</v>
      </c>
      <c r="H12" s="64">
        <f>IF($B12="","",_xlfn.XLOOKUP($J$2,'Input LwA_XYZ'!$CM$1:$DA$1,'Input LwA_XYZ'!CM11:DA11))</f>
        <v>33.537434955241174</v>
      </c>
      <c r="I12" s="5">
        <f t="shared" si="0"/>
        <v>2258.1016886326061</v>
      </c>
      <c r="J12" s="97">
        <f t="shared" si="1"/>
        <v>33.537434955241174</v>
      </c>
      <c r="O12" s="170">
        <v>1</v>
      </c>
      <c r="P12" s="168" t="s">
        <v>103</v>
      </c>
      <c r="Q12" s="63">
        <v>63.65969934007164</v>
      </c>
      <c r="R12" s="81" t="s">
        <v>102</v>
      </c>
      <c r="S12" s="64">
        <v>18.801073826877431</v>
      </c>
    </row>
    <row r="13" spans="2:19" ht="16.5" customHeight="1" x14ac:dyDescent="0.3">
      <c r="B13" s="169">
        <f>IF('Input LwA_XYZ'!A12 = 0, "", 'Input LwA_XYZ'!A12)</f>
        <v>4</v>
      </c>
      <c r="C13" s="166" t="str">
        <f>IF($B13="","",_xlfn.TEXTJOIN(" - ",TRUE,'Input LwA_XYZ'!B12:C12))</f>
        <v>RCU-R(4p)1 - Radiated</v>
      </c>
      <c r="D13" s="63">
        <f>IF($B13="","",'Input LwA_XYZ'!Q12)</f>
        <v>79.020599913279625</v>
      </c>
      <c r="E13" s="8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81">
        <f>IF($B13="","",IF(_xlfn.XLOOKUP($J$2,'Input LwA_XYZ'!$BV$1:$CJ$1,'Input LwA_XYZ'!BV12:CJ12)="","-",_xlfn.XLOOKUP($J$2,'Input LwA_XYZ'!$BV$1:$CJ$1,'Input LwA_XYZ'!BV12:CJ12)))</f>
        <v>13</v>
      </c>
      <c r="G13" s="81" t="str">
        <f>IF($B13="","",IF('Input LwA_XYZ'!S12="","-",'Input LwA_XYZ'!S12))</f>
        <v>-</v>
      </c>
      <c r="H13" s="64">
        <f>IF($B13="","",_xlfn.XLOOKUP($J$2,'Input LwA_XYZ'!$CM$1:$DA$1,'Input LwA_XYZ'!CM12:DA12))</f>
        <v>26.046942076149584</v>
      </c>
      <c r="I13" s="5">
        <f t="shared" si="0"/>
        <v>402.43357583647725</v>
      </c>
      <c r="J13" s="97">
        <f t="shared" si="1"/>
        <v>26.046942076149584</v>
      </c>
      <c r="O13" s="170">
        <v>1</v>
      </c>
      <c r="P13" s="168" t="s">
        <v>104</v>
      </c>
      <c r="Q13" s="63">
        <v>61.659699340071647</v>
      </c>
      <c r="R13" s="81" t="s">
        <v>105</v>
      </c>
      <c r="S13" s="64">
        <v>16.54567530918138</v>
      </c>
    </row>
    <row r="14" spans="2:19" ht="16.5" customHeight="1" x14ac:dyDescent="0.3">
      <c r="B14" s="169">
        <f>IF('Input LwA_XYZ'!A13 = 0, "", 'Input LwA_XYZ'!A13)</f>
        <v>4</v>
      </c>
      <c r="C14" s="166" t="str">
        <f>IF($B14="","",_xlfn.TEXTJOIN(" - ",TRUE,'Input LwA_XYZ'!B13:C13))</f>
        <v>RCU-R(4p)2 - Radiated</v>
      </c>
      <c r="D14" s="63">
        <f>IF($B14="","",'Input LwA_XYZ'!Q13)</f>
        <v>79.020599913279625</v>
      </c>
      <c r="E14" s="8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81">
        <f>IF($B14="","",IF(_xlfn.XLOOKUP($J$2,'Input LwA_XYZ'!$BV$1:$CJ$1,'Input LwA_XYZ'!BV13:CJ13)="","-",_xlfn.XLOOKUP($J$2,'Input LwA_XYZ'!$BV$1:$CJ$1,'Input LwA_XYZ'!BV13:CJ13)))</f>
        <v>14</v>
      </c>
      <c r="G14" s="81" t="str">
        <f>IF($B14="","",IF('Input LwA_XYZ'!S13="","-",'Input LwA_XYZ'!S13))</f>
        <v>-</v>
      </c>
      <c r="H14" s="64">
        <f>IF($B14="","",_xlfn.XLOOKUP($J$2,'Input LwA_XYZ'!$CM$1:$DA$1,'Input LwA_XYZ'!CM13:DA13))</f>
        <v>26.392580898592172</v>
      </c>
      <c r="I14" s="5">
        <f t="shared" si="0"/>
        <v>435.77076392713565</v>
      </c>
      <c r="J14" s="97">
        <f t="shared" si="1"/>
        <v>26.392580898592172</v>
      </c>
      <c r="O14" s="170">
        <v>1</v>
      </c>
      <c r="P14" s="168" t="s">
        <v>106</v>
      </c>
      <c r="Q14" s="63">
        <v>57.65969934007164</v>
      </c>
      <c r="R14" s="81" t="s">
        <v>107</v>
      </c>
      <c r="S14" s="64">
        <v>16.191880930775302</v>
      </c>
    </row>
    <row r="15" spans="2:19" ht="16.5" customHeight="1" x14ac:dyDescent="0.3">
      <c r="B15" s="169">
        <f>IF('Input LwA_XYZ'!A14 = 0, "", 'Input LwA_XYZ'!A14)</f>
        <v>4</v>
      </c>
      <c r="C15" s="166" t="str">
        <f>IF($B15="","",_xlfn.TEXTJOIN(" - ",TRUE,'Input LwA_XYZ'!B14:C14))</f>
        <v>RCU-R(4p)3 - Radiated</v>
      </c>
      <c r="D15" s="63">
        <f>IF($B15="","",'Input LwA_XYZ'!Q14)</f>
        <v>79.020599913279625</v>
      </c>
      <c r="E15" s="8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81">
        <f>IF($B15="","",IF(_xlfn.XLOOKUP($J$2,'Input LwA_XYZ'!$BV$1:$CJ$1,'Input LwA_XYZ'!BV14:CJ14)="","-",_xlfn.XLOOKUP($J$2,'Input LwA_XYZ'!$BV$1:$CJ$1,'Input LwA_XYZ'!BV14:CJ14)))</f>
        <v>8</v>
      </c>
      <c r="G15" s="81" t="str">
        <f>IF($B15="","",IF('Input LwA_XYZ'!S14="","-",'Input LwA_XYZ'!S14))</f>
        <v>-</v>
      </c>
      <c r="H15" s="64">
        <f>IF($B15="","",_xlfn.XLOOKUP($J$2,'Input LwA_XYZ'!$CM$1:$DA$1,'Input LwA_XYZ'!CM14:DA14))</f>
        <v>35.234387410215589</v>
      </c>
      <c r="I15" s="5">
        <f t="shared" si="0"/>
        <v>3337.6342317609492</v>
      </c>
      <c r="J15" s="97">
        <f t="shared" si="1"/>
        <v>35.234387410215589</v>
      </c>
      <c r="O15" s="170">
        <v>1</v>
      </c>
      <c r="P15" s="168" t="s">
        <v>108</v>
      </c>
      <c r="Q15" s="63">
        <v>57.65969934007164</v>
      </c>
      <c r="R15" s="81" t="s">
        <v>109</v>
      </c>
      <c r="S15" s="64">
        <v>16.21810532395784</v>
      </c>
    </row>
    <row r="16" spans="2:19" ht="17.25" customHeight="1" thickBot="1" x14ac:dyDescent="0.35">
      <c r="B16" s="169">
        <f>IF('Input LwA_XYZ'!A15 = 0, "", 'Input LwA_XYZ'!A15)</f>
        <v>2</v>
      </c>
      <c r="C16" s="166" t="str">
        <f>IF($B16="","",_xlfn.TEXTJOIN(" - ",TRUE,'Input LwA_XYZ'!B15:C15))</f>
        <v>RCU-R(2p) - Radiated</v>
      </c>
      <c r="D16" s="63">
        <f>IF($B16="","",'Input LwA_XYZ'!Q15)</f>
        <v>76.010299956639813</v>
      </c>
      <c r="E16" s="8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81">
        <f>IF($B16="","",IF(_xlfn.XLOOKUP($J$2,'Input LwA_XYZ'!$BV$1:$CJ$1,'Input LwA_XYZ'!BV15:CJ15)="","-",_xlfn.XLOOKUP($J$2,'Input LwA_XYZ'!$BV$1:$CJ$1,'Input LwA_XYZ'!BV15:CJ15)))</f>
        <v>8</v>
      </c>
      <c r="G16" s="81" t="str">
        <f>IF($B16="","",IF('Input LwA_XYZ'!S15="","-",'Input LwA_XYZ'!S15))</f>
        <v>-</v>
      </c>
      <c r="H16" s="64">
        <f>IF($B16="","",_xlfn.XLOOKUP($J$2,'Input LwA_XYZ'!$CM$1:$DA$1,'Input LwA_XYZ'!CM15:DA15))</f>
        <v>33.352504083398429</v>
      </c>
      <c r="I16" s="5">
        <f t="shared" si="0"/>
        <v>2163.9658776229339</v>
      </c>
      <c r="J16" s="97">
        <f t="shared" si="1"/>
        <v>33.352504083398429</v>
      </c>
      <c r="O16" s="170">
        <v>1</v>
      </c>
      <c r="P16" s="168" t="s">
        <v>110</v>
      </c>
      <c r="Q16" s="63">
        <v>57.65969934007164</v>
      </c>
      <c r="R16" s="81" t="s">
        <v>92</v>
      </c>
      <c r="S16" s="64">
        <v>16.67719275439514</v>
      </c>
    </row>
    <row r="17" spans="2:19" ht="17.25" customHeight="1" thickBot="1" x14ac:dyDescent="0.35">
      <c r="B17" s="169">
        <f>IF('Input LwA_XYZ'!A16 = 0, "", 'Input LwA_XYZ'!A16)</f>
        <v>2</v>
      </c>
      <c r="C17" s="166" t="str">
        <f>IF($B17="","",_xlfn.TEXTJOIN(" - ",TRUE,'Input LwA_XYZ'!B16:C16))</f>
        <v>RCU-R(2p)1 - Radiated</v>
      </c>
      <c r="D17" s="63">
        <f>IF($B17="","",'Input LwA_XYZ'!Q16)</f>
        <v>76.010299956639813</v>
      </c>
      <c r="E17" s="8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81">
        <f>IF($B17="","",IF(_xlfn.XLOOKUP($J$2,'Input LwA_XYZ'!$BV$1:$CJ$1,'Input LwA_XYZ'!BV16:CJ16)="","-",_xlfn.XLOOKUP($J$2,'Input LwA_XYZ'!$BV$1:$CJ$1,'Input LwA_XYZ'!BV16:CJ16)))</f>
        <v>9</v>
      </c>
      <c r="G17" s="81" t="str">
        <f>IF($B17="","",IF('Input LwA_XYZ'!S16="","-",'Input LwA_XYZ'!S16))</f>
        <v>-</v>
      </c>
      <c r="H17" s="64">
        <f>IF($B17="","",_xlfn.XLOOKUP($J$2,'Input LwA_XYZ'!$CM$1:$DA$1,'Input LwA_XYZ'!CM16:DA16))</f>
        <v>34.329667840935024</v>
      </c>
      <c r="I17" s="5">
        <f t="shared" si="0"/>
        <v>2709.9843577182673</v>
      </c>
      <c r="J17" s="97">
        <f t="shared" si="1"/>
        <v>34.329667840935024</v>
      </c>
      <c r="O17" s="91" t="s">
        <v>111</v>
      </c>
      <c r="P17" s="92"/>
      <c r="Q17" s="92"/>
      <c r="R17" s="92"/>
      <c r="S17" s="98">
        <v>44</v>
      </c>
    </row>
    <row r="18" spans="2:19" ht="16.5" customHeight="1" x14ac:dyDescent="0.3">
      <c r="B18" s="169">
        <f>IF('Input LwA_XYZ'!A17 = 0, "", 'Input LwA_XYZ'!A17)</f>
        <v>4</v>
      </c>
      <c r="C18" s="166" t="str">
        <f>IF($B18="","",_xlfn.TEXTJOIN(" - ",TRUE,'Input LwA_XYZ'!B17:C17))</f>
        <v>RCU-R(4p)4 - Radiated</v>
      </c>
      <c r="D18" s="63">
        <f>IF($B18="","",'Input LwA_XYZ'!Q17)</f>
        <v>79.020599913279625</v>
      </c>
      <c r="E18" s="8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81">
        <f>IF($B18="","",IF(_xlfn.XLOOKUP($J$2,'Input LwA_XYZ'!$BV$1:$CJ$1,'Input LwA_XYZ'!BV17:CJ17)="","-",_xlfn.XLOOKUP($J$2,'Input LwA_XYZ'!$BV$1:$CJ$1,'Input LwA_XYZ'!BV17:CJ17)))</f>
        <v>10</v>
      </c>
      <c r="G18" s="81" t="str">
        <f>IF($B18="","",IF('Input LwA_XYZ'!S17="","-",'Input LwA_XYZ'!S17))</f>
        <v>-</v>
      </c>
      <c r="H18" s="64">
        <f>IF($B18="","",_xlfn.XLOOKUP($J$2,'Input LwA_XYZ'!$CM$1:$DA$1,'Input LwA_XYZ'!CM17:DA17))</f>
        <v>36.846836340432546</v>
      </c>
      <c r="I18" s="5">
        <f t="shared" si="0"/>
        <v>4838.1979603854079</v>
      </c>
      <c r="J18" s="97">
        <f t="shared" si="1"/>
        <v>36.846836340432546</v>
      </c>
    </row>
    <row r="19" spans="2:19" ht="16.5" customHeight="1" x14ac:dyDescent="0.3">
      <c r="B19" s="169">
        <f>IF('Input LwA_XYZ'!A18 = 0, "", 'Input LwA_XYZ'!A18)</f>
        <v>2</v>
      </c>
      <c r="C19" s="166" t="str">
        <f>IF($B19="","",_xlfn.TEXTJOIN(" - ",TRUE,'Input LwA_XYZ'!B18:C18))</f>
        <v>RCU-R(2p)2 - Radiated</v>
      </c>
      <c r="D19" s="63">
        <f>IF($B19="","",'Input LwA_XYZ'!Q18)</f>
        <v>76.010299956639813</v>
      </c>
      <c r="E19" s="8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81">
        <f>IF($B19="","",IF(_xlfn.XLOOKUP($J$2,'Input LwA_XYZ'!$BV$1:$CJ$1,'Input LwA_XYZ'!BV18:CJ18)="","-",_xlfn.XLOOKUP($J$2,'Input LwA_XYZ'!$BV$1:$CJ$1,'Input LwA_XYZ'!BV18:CJ18)))</f>
        <v>14</v>
      </c>
      <c r="G19" s="81" t="str">
        <f>IF($B19="","",IF('Input LwA_XYZ'!S18="","-",'Input LwA_XYZ'!S18))</f>
        <v>-</v>
      </c>
      <c r="H19" s="64">
        <f>IF($B19="","",_xlfn.XLOOKUP($J$2,'Input LwA_XYZ'!$CM$1:$DA$1,'Input LwA_XYZ'!CM18:DA18))</f>
        <v>26.822081290882522</v>
      </c>
      <c r="I19" s="5">
        <f t="shared" si="0"/>
        <v>481.06983868919934</v>
      </c>
      <c r="J19" s="97">
        <f t="shared" si="1"/>
        <v>26.822081290882522</v>
      </c>
    </row>
    <row r="20" spans="2:19" ht="16.5" customHeight="1" x14ac:dyDescent="0.3">
      <c r="B20" s="169">
        <f>IF('Input LwA_XYZ'!A19 = 0, "", 'Input LwA_XYZ'!A19)</f>
        <v>2</v>
      </c>
      <c r="C20" s="166" t="str">
        <f>IF($B20="","",_xlfn.TEXTJOIN(" - ",TRUE,'Input LwA_XYZ'!B19:C19))</f>
        <v>RCU-R(2p)3 - Radiated</v>
      </c>
      <c r="D20" s="63">
        <f>IF($B20="","",'Input LwA_XYZ'!Q19)</f>
        <v>76.010299956639813</v>
      </c>
      <c r="E20" s="8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81">
        <f>IF($B20="","",IF(_xlfn.XLOOKUP($J$2,'Input LwA_XYZ'!$BV$1:$CJ$1,'Input LwA_XYZ'!BV19:CJ19)="","-",_xlfn.XLOOKUP($J$2,'Input LwA_XYZ'!$BV$1:$CJ$1,'Input LwA_XYZ'!BV19:CJ19)))</f>
        <v>15</v>
      </c>
      <c r="G20" s="81" t="str">
        <f>IF($B20="","",IF('Input LwA_XYZ'!S19="","-",'Input LwA_XYZ'!S19))</f>
        <v>-</v>
      </c>
      <c r="H20" s="64">
        <f>IF($B20="","",_xlfn.XLOOKUP($J$2,'Input LwA_XYZ'!$CM$1:$DA$1,'Input LwA_XYZ'!CM19:DA19))</f>
        <v>24.72838692041141</v>
      </c>
      <c r="I20" s="5">
        <f t="shared" si="0"/>
        <v>297.05624847417073</v>
      </c>
      <c r="J20" s="97">
        <f t="shared" si="1"/>
        <v>24.72838692041141</v>
      </c>
    </row>
    <row r="21" spans="2:19" ht="16.5" customHeight="1" x14ac:dyDescent="0.3">
      <c r="B21" s="169">
        <f>IF('Input LwA_XYZ'!A20 = 0, "", 'Input LwA_XYZ'!A20)</f>
        <v>2</v>
      </c>
      <c r="C21" s="166" t="str">
        <f>IF($B21="","",_xlfn.TEXTJOIN(" - ",TRUE,'Input LwA_XYZ'!B20:C20))</f>
        <v>RCU-R(2p)4 - Radiated</v>
      </c>
      <c r="D21" s="63">
        <f>IF($B21="","",'Input LwA_XYZ'!Q20)</f>
        <v>76.010299956639813</v>
      </c>
      <c r="E21" s="8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81">
        <f>IF($B21="","",IF(_xlfn.XLOOKUP($J$2,'Input LwA_XYZ'!$BV$1:$CJ$1,'Input LwA_XYZ'!BV20:CJ20)="","-",_xlfn.XLOOKUP($J$2,'Input LwA_XYZ'!$BV$1:$CJ$1,'Input LwA_XYZ'!BV20:CJ20)))</f>
        <v>15</v>
      </c>
      <c r="G21" s="81" t="str">
        <f>IF($B21="","",IF('Input LwA_XYZ'!S20="","-",'Input LwA_XYZ'!S20))</f>
        <v>-</v>
      </c>
      <c r="H21" s="64">
        <f>IF($B21="","",_xlfn.XLOOKUP($J$2,'Input LwA_XYZ'!$CM$1:$DA$1,'Input LwA_XYZ'!CM20:DA20))</f>
        <v>24.477397726651027</v>
      </c>
      <c r="I21" s="5">
        <f t="shared" si="0"/>
        <v>280.37531380342563</v>
      </c>
      <c r="J21" s="97">
        <f t="shared" si="1"/>
        <v>24.477397726651027</v>
      </c>
    </row>
    <row r="22" spans="2:19" ht="16.5" customHeight="1" x14ac:dyDescent="0.3">
      <c r="B22" s="169">
        <f>IF('Input LwA_XYZ'!A21 = 0, "", 'Input LwA_XYZ'!A21)</f>
        <v>2</v>
      </c>
      <c r="C22" s="166" t="str">
        <f>IF($B22="","",_xlfn.TEXTJOIN(" - ",TRUE,'Input LwA_XYZ'!B21:C21))</f>
        <v>RCU-R(2p)5 - Radiated</v>
      </c>
      <c r="D22" s="63">
        <f>IF($B22="","",'Input LwA_XYZ'!Q21)</f>
        <v>76.010299956639813</v>
      </c>
      <c r="E22" s="8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81">
        <f>IF($B22="","",IF(_xlfn.XLOOKUP($J$2,'Input LwA_XYZ'!$BV$1:$CJ$1,'Input LwA_XYZ'!BV21:CJ21)="","-",_xlfn.XLOOKUP($J$2,'Input LwA_XYZ'!$BV$1:$CJ$1,'Input LwA_XYZ'!BV21:CJ21)))</f>
        <v>15</v>
      </c>
      <c r="G22" s="81" t="str">
        <f>IF($B22="","",IF('Input LwA_XYZ'!S21="","-",'Input LwA_XYZ'!S21))</f>
        <v>-</v>
      </c>
      <c r="H22" s="64">
        <f>IF($B22="","",_xlfn.XLOOKUP($J$2,'Input LwA_XYZ'!$CM$1:$DA$1,'Input LwA_XYZ'!CM21:DA21))</f>
        <v>23.829381454356223</v>
      </c>
      <c r="I22" s="5">
        <f t="shared" si="0"/>
        <v>241.51168359721999</v>
      </c>
      <c r="J22" s="97">
        <f t="shared" si="1"/>
        <v>23.829381454356223</v>
      </c>
    </row>
    <row r="23" spans="2:19" ht="16.5" customHeight="1" x14ac:dyDescent="0.3">
      <c r="B23" s="169">
        <f>IF('Input LwA_XYZ'!A22 = 0, "", 'Input LwA_XYZ'!A22)</f>
        <v>2</v>
      </c>
      <c r="C23" s="166" t="str">
        <f>IF($B23="","",_xlfn.TEXTJOIN(" - ",TRUE,'Input LwA_XYZ'!B22:C22))</f>
        <v>RCU-R(2p)6 - Radiated</v>
      </c>
      <c r="D23" s="63">
        <f>IF($B23="","",'Input LwA_XYZ'!Q22)</f>
        <v>76.010299956639813</v>
      </c>
      <c r="E23" s="8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81">
        <f>IF($B23="","",IF(_xlfn.XLOOKUP($J$2,'Input LwA_XYZ'!$BV$1:$CJ$1,'Input LwA_XYZ'!BV22:CJ22)="","-",_xlfn.XLOOKUP($J$2,'Input LwA_XYZ'!$BV$1:$CJ$1,'Input LwA_XYZ'!BV22:CJ22)))</f>
        <v>15</v>
      </c>
      <c r="G23" s="81" t="str">
        <f>IF($B23="","",IF('Input LwA_XYZ'!S22="","-",'Input LwA_XYZ'!S22))</f>
        <v>-</v>
      </c>
      <c r="H23" s="64">
        <f>IF($B23="","",_xlfn.XLOOKUP($J$2,'Input LwA_XYZ'!$CM$1:$DA$1,'Input LwA_XYZ'!CM22:DA22))</f>
        <v>22.95411881358725</v>
      </c>
      <c r="I23" s="5">
        <f t="shared" si="0"/>
        <v>197.42942531406658</v>
      </c>
      <c r="J23" s="97">
        <f t="shared" si="1"/>
        <v>22.95411881358725</v>
      </c>
    </row>
    <row r="24" spans="2:19" ht="16.5" customHeight="1" x14ac:dyDescent="0.3">
      <c r="B24" s="169">
        <f>IF('Input LwA_XYZ'!A23 = 0, "", 'Input LwA_XYZ'!A23)</f>
        <v>1</v>
      </c>
      <c r="C24" s="166" t="str">
        <f>IF($B24="","",_xlfn.TEXTJOIN(" - ",TRUE,'Input LwA_XYZ'!B23:C23))</f>
        <v>BEF-R01  - Inlet</v>
      </c>
      <c r="D24" s="63">
        <f>IF($B24="","",'Input LwA_XYZ'!Q23)</f>
        <v>57</v>
      </c>
      <c r="E24" s="8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81">
        <f>IF($B24="","",IF(_xlfn.XLOOKUP($J$2,'Input LwA_XYZ'!$BV$1:$CJ$1,'Input LwA_XYZ'!BV23:CJ23)="","-",_xlfn.XLOOKUP($J$2,'Input LwA_XYZ'!$BV$1:$CJ$1,'Input LwA_XYZ'!BV23:CJ23)))</f>
        <v>0</v>
      </c>
      <c r="G24" s="81" t="str">
        <f>IF($B24="","",IF('Input LwA_XYZ'!S23="","-",'Input LwA_XYZ'!S23))</f>
        <v>-</v>
      </c>
      <c r="H24" s="64">
        <f>IF($B24="","",_xlfn.XLOOKUP($J$2,'Input LwA_XYZ'!$CM$1:$DA$1,'Input LwA_XYZ'!CM23:DA23))</f>
        <v>22.442316685562339</v>
      </c>
      <c r="I24" s="5">
        <f t="shared" si="0"/>
        <v>175.48163354122372</v>
      </c>
      <c r="J24" s="97">
        <f t="shared" si="1"/>
        <v>22.442316685562339</v>
      </c>
    </row>
    <row r="25" spans="2:19" ht="16.5" customHeight="1" x14ac:dyDescent="0.3">
      <c r="B25" s="169">
        <f>IF('Input LwA_XYZ'!A24 = 0, "", 'Input LwA_XYZ'!A24)</f>
        <v>1</v>
      </c>
      <c r="C25" s="166" t="str">
        <f>IF($B25="","",_xlfn.TEXTJOIN(" - ",TRUE,'Input LwA_XYZ'!B24:C24))</f>
        <v>BEF-R02  - Inlet</v>
      </c>
      <c r="D25" s="63">
        <f>IF($B25="","",'Input LwA_XYZ'!Q24)</f>
        <v>66</v>
      </c>
      <c r="E25" s="8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81">
        <f>IF($B25="","",IF(_xlfn.XLOOKUP($J$2,'Input LwA_XYZ'!$BV$1:$CJ$1,'Input LwA_XYZ'!BV24:CJ24)="","-",_xlfn.XLOOKUP($J$2,'Input LwA_XYZ'!$BV$1:$CJ$1,'Input LwA_XYZ'!BV24:CJ24)))</f>
        <v>0</v>
      </c>
      <c r="G25" s="81" t="str">
        <f>IF($B25="","",IF('Input LwA_XYZ'!S24="","-",'Input LwA_XYZ'!S24))</f>
        <v>-</v>
      </c>
      <c r="H25" s="64">
        <f>IF($B25="","",_xlfn.XLOOKUP($J$2,'Input LwA_XYZ'!$CM$1:$DA$1,'Input LwA_XYZ'!CM24:DA24))</f>
        <v>33.135692292329757</v>
      </c>
      <c r="I25" s="5">
        <f t="shared" si="0"/>
        <v>2058.5870159220208</v>
      </c>
      <c r="J25" s="97">
        <f t="shared" si="1"/>
        <v>33.135692292329757</v>
      </c>
    </row>
    <row r="26" spans="2:19" ht="16.5" customHeight="1" x14ac:dyDescent="0.3">
      <c r="B26" s="169">
        <f>IF('Input LwA_XYZ'!A25 = 0, "", 'Input LwA_XYZ'!A25)</f>
        <v>1</v>
      </c>
      <c r="C26" s="166" t="str">
        <f>IF($B26="","",_xlfn.TEXTJOIN(" - ",TRUE,'Input LwA_XYZ'!B25:C25))</f>
        <v>BEF-R03  - Inlet</v>
      </c>
      <c r="D26" s="63">
        <f>IF($B26="","",'Input LwA_XYZ'!Q25)</f>
        <v>66</v>
      </c>
      <c r="E26" s="8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81">
        <f>IF($B26="","",IF(_xlfn.XLOOKUP($J$2,'Input LwA_XYZ'!$BV$1:$CJ$1,'Input LwA_XYZ'!BV25:CJ25)="","-",_xlfn.XLOOKUP($J$2,'Input LwA_XYZ'!$BV$1:$CJ$1,'Input LwA_XYZ'!BV25:CJ25)))</f>
        <v>5</v>
      </c>
      <c r="G26" s="81" t="str">
        <f>IF($B26="","",IF('Input LwA_XYZ'!S25="","-",'Input LwA_XYZ'!S25))</f>
        <v>-</v>
      </c>
      <c r="H26" s="64">
        <f>IF($B26="","",_xlfn.XLOOKUP($J$2,'Input LwA_XYZ'!$CM$1:$DA$1,'Input LwA_XYZ'!CM25:DA25))</f>
        <v>28.784624203825743</v>
      </c>
      <c r="I26" s="5">
        <f t="shared" si="0"/>
        <v>755.89664957013224</v>
      </c>
      <c r="J26" s="97">
        <f t="shared" si="1"/>
        <v>28.784624203825743</v>
      </c>
    </row>
    <row r="27" spans="2:19" ht="16.5" customHeight="1" x14ac:dyDescent="0.3">
      <c r="B27" s="169">
        <f>IF('Input LwA_XYZ'!A26 = 0, "", 'Input LwA_XYZ'!A26)</f>
        <v>1</v>
      </c>
      <c r="C27" s="166" t="str">
        <f>IF($B27="","",_xlfn.TEXTJOIN(" - ",TRUE,'Input LwA_XYZ'!B26:C26))</f>
        <v>BEF-R04  - Inlet</v>
      </c>
      <c r="D27" s="63">
        <f>IF($B27="","",'Input LwA_XYZ'!Q26)</f>
        <v>66</v>
      </c>
      <c r="E27" s="8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81">
        <f>IF($B27="","",IF(_xlfn.XLOOKUP($J$2,'Input LwA_XYZ'!$BV$1:$CJ$1,'Input LwA_XYZ'!BV26:CJ26)="","-",_xlfn.XLOOKUP($J$2,'Input LwA_XYZ'!$BV$1:$CJ$1,'Input LwA_XYZ'!BV26:CJ26)))</f>
        <v>7</v>
      </c>
      <c r="G27" s="81" t="str">
        <f>IF($B27="","",IF('Input LwA_XYZ'!S26="","-",'Input LwA_XYZ'!S26))</f>
        <v>-</v>
      </c>
      <c r="H27" s="64">
        <f>IF($B27="","",_xlfn.XLOOKUP($J$2,'Input LwA_XYZ'!$CM$1:$DA$1,'Input LwA_XYZ'!CM26:DA26))</f>
        <v>25.100515350516773</v>
      </c>
      <c r="I27" s="5">
        <f t="shared" si="0"/>
        <v>323.63205807449725</v>
      </c>
      <c r="J27" s="97">
        <f t="shared" si="1"/>
        <v>25.100515350516773</v>
      </c>
    </row>
    <row r="28" spans="2:19" ht="16.5" customHeight="1" x14ac:dyDescent="0.3">
      <c r="B28" s="169">
        <f>IF('Input LwA_XYZ'!A27 = 0, "", 'Input LwA_XYZ'!A27)</f>
        <v>1</v>
      </c>
      <c r="C28" s="166" t="str">
        <f>IF($B28="","",_xlfn.TEXTJOIN(" - ",TRUE,'Input LwA_XYZ'!B27:C27))</f>
        <v>BEF-R05  - Inlet</v>
      </c>
      <c r="D28" s="63">
        <f>IF($B28="","",'Input LwA_XYZ'!Q27)</f>
        <v>66</v>
      </c>
      <c r="E28" s="8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81">
        <f>IF($B28="","",IF(_xlfn.XLOOKUP($J$2,'Input LwA_XYZ'!$BV$1:$CJ$1,'Input LwA_XYZ'!BV27:CJ27)="","-",_xlfn.XLOOKUP($J$2,'Input LwA_XYZ'!$BV$1:$CJ$1,'Input LwA_XYZ'!BV27:CJ27)))</f>
        <v>0</v>
      </c>
      <c r="G28" s="81" t="str">
        <f>IF($B28="","",IF('Input LwA_XYZ'!S27="","-",'Input LwA_XYZ'!S27))</f>
        <v>-</v>
      </c>
      <c r="H28" s="64">
        <f>IF($B28="","",_xlfn.XLOOKUP($J$2,'Input LwA_XYZ'!$CM$1:$DA$1,'Input LwA_XYZ'!CM27:DA27))</f>
        <v>30.774241519297888</v>
      </c>
      <c r="I28" s="5">
        <f t="shared" si="0"/>
        <v>1195.1547776844998</v>
      </c>
      <c r="J28" s="97">
        <f t="shared" si="1"/>
        <v>30.774241519297888</v>
      </c>
    </row>
    <row r="29" spans="2:19" ht="16.5" customHeight="1" x14ac:dyDescent="0.3">
      <c r="B29" s="169">
        <f>IF('Input LwA_XYZ'!A28 = 0, "", 'Input LwA_XYZ'!A28)</f>
        <v>1</v>
      </c>
      <c r="C29" s="166" t="str">
        <f>IF($B29="","",_xlfn.TEXTJOIN(" - ",TRUE,'Input LwA_XYZ'!B28:C28))</f>
        <v>BEF-R06  - Inlet</v>
      </c>
      <c r="D29" s="63">
        <f>IF($B29="","",'Input LwA_XYZ'!Q28)</f>
        <v>66</v>
      </c>
      <c r="E29" s="8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81">
        <f>IF($B29="","",IF(_xlfn.XLOOKUP($J$2,'Input LwA_XYZ'!$BV$1:$CJ$1,'Input LwA_XYZ'!BV28:CJ28)="","-",_xlfn.XLOOKUP($J$2,'Input LwA_XYZ'!$BV$1:$CJ$1,'Input LwA_XYZ'!BV28:CJ28)))</f>
        <v>0</v>
      </c>
      <c r="G29" s="81" t="str">
        <f>IF($B29="","",IF('Input LwA_XYZ'!S28="","-",'Input LwA_XYZ'!S28))</f>
        <v>-</v>
      </c>
      <c r="H29" s="64">
        <f>IF($B29="","",_xlfn.XLOOKUP($J$2,'Input LwA_XYZ'!$CM$1:$DA$1,'Input LwA_XYZ'!CM28:DA28))</f>
        <v>30.789584060869942</v>
      </c>
      <c r="I29" s="5">
        <f t="shared" si="0"/>
        <v>1199.3844283750948</v>
      </c>
      <c r="J29" s="97">
        <f t="shared" si="1"/>
        <v>30.789584060869942</v>
      </c>
    </row>
    <row r="30" spans="2:19" ht="16.5" customHeight="1" x14ac:dyDescent="0.3">
      <c r="B30" s="169">
        <f>IF('Input LwA_XYZ'!A29 = 0, "", 'Input LwA_XYZ'!A29)</f>
        <v>1</v>
      </c>
      <c r="C30" s="166" t="str">
        <f>IF($B30="","",_xlfn.TEXTJOIN(" - ",TRUE,'Input LwA_XYZ'!B29:C29))</f>
        <v>BEF-R07  - Inlet</v>
      </c>
      <c r="D30" s="63">
        <f>IF($B30="","",'Input LwA_XYZ'!Q29)</f>
        <v>57</v>
      </c>
      <c r="E30" s="8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81">
        <f>IF($B30="","",IF(_xlfn.XLOOKUP($J$2,'Input LwA_XYZ'!$BV$1:$CJ$1,'Input LwA_XYZ'!BV29:CJ29)="","-",_xlfn.XLOOKUP($J$2,'Input LwA_XYZ'!$BV$1:$CJ$1,'Input LwA_XYZ'!BV29:CJ29)))</f>
        <v>0</v>
      </c>
      <c r="G30" s="81" t="str">
        <f>IF($B30="","",IF('Input LwA_XYZ'!S29="","-",'Input LwA_XYZ'!S29))</f>
        <v>-</v>
      </c>
      <c r="H30" s="64">
        <f>IF($B30="","",_xlfn.XLOOKUP($J$2,'Input LwA_XYZ'!$CM$1:$DA$1,'Input LwA_XYZ'!CM29:DA29))</f>
        <v>20.772490151852693</v>
      </c>
      <c r="I30" s="5">
        <f t="shared" si="0"/>
        <v>119.46729080630632</v>
      </c>
      <c r="J30" s="97">
        <f t="shared" si="1"/>
        <v>20.772490151852693</v>
      </c>
    </row>
    <row r="31" spans="2:19" ht="16.5" customHeight="1" x14ac:dyDescent="0.3">
      <c r="B31" s="169">
        <f>IF('Input LwA_XYZ'!A30 = 0, "", 'Input LwA_XYZ'!A30)</f>
        <v>1</v>
      </c>
      <c r="C31" s="166" t="str">
        <f>IF($B31="","",_xlfn.TEXTJOIN(" - ",TRUE,'Input LwA_XYZ'!B30:C30))</f>
        <v>BEF-R08  - Inlet</v>
      </c>
      <c r="D31" s="63">
        <f>IF($B31="","",'Input LwA_XYZ'!Q30)</f>
        <v>57</v>
      </c>
      <c r="E31" s="8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81">
        <f>IF($B31="","",IF(_xlfn.XLOOKUP($J$2,'Input LwA_XYZ'!$BV$1:$CJ$1,'Input LwA_XYZ'!BV30:CJ30)="","-",_xlfn.XLOOKUP($J$2,'Input LwA_XYZ'!$BV$1:$CJ$1,'Input LwA_XYZ'!BV30:CJ30)))</f>
        <v>12</v>
      </c>
      <c r="G31" s="81" t="str">
        <f>IF($B31="","",IF('Input LwA_XYZ'!S30="","-",'Input LwA_XYZ'!S30))</f>
        <v>-</v>
      </c>
      <c r="H31" s="64">
        <f>IF($B31="","",_xlfn.XLOOKUP($J$2,'Input LwA_XYZ'!$CM$1:$DA$1,'Input LwA_XYZ'!CM30:DA30))</f>
        <v>5.6557324856694748</v>
      </c>
      <c r="I31" s="5">
        <f t="shared" si="0"/>
        <v>3.6776741618928752</v>
      </c>
      <c r="J31" s="97">
        <f t="shared" si="1"/>
        <v>5.6557324856694748</v>
      </c>
    </row>
    <row r="32" spans="2:19" ht="16.5" customHeight="1" x14ac:dyDescent="0.3">
      <c r="B32" s="169">
        <f>IF('Input LwA_XYZ'!A31 = 0, "", 'Input LwA_XYZ'!A31)</f>
        <v>1</v>
      </c>
      <c r="C32" s="166" t="str">
        <f>IF($B32="","",_xlfn.TEXTJOIN(" - ",TRUE,'Input LwA_XYZ'!B31:C31))</f>
        <v>BEF-R09  - Inlet</v>
      </c>
      <c r="D32" s="63">
        <f>IF($B32="","",'Input LwA_XYZ'!Q31)</f>
        <v>66</v>
      </c>
      <c r="E32" s="8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81">
        <f>IF($B32="","",IF(_xlfn.XLOOKUP($J$2,'Input LwA_XYZ'!$BV$1:$CJ$1,'Input LwA_XYZ'!BV31:CJ31)="","-",_xlfn.XLOOKUP($J$2,'Input LwA_XYZ'!$BV$1:$CJ$1,'Input LwA_XYZ'!BV31:CJ31)))</f>
        <v>12</v>
      </c>
      <c r="G32" s="81" t="str">
        <f>IF($B32="","",IF('Input LwA_XYZ'!S31="","-",'Input LwA_XYZ'!S31))</f>
        <v>-</v>
      </c>
      <c r="H32" s="64">
        <f>IF($B32="","",_xlfn.XLOOKUP($J$2,'Input LwA_XYZ'!$CM$1:$DA$1,'Input LwA_XYZ'!CM31:DA31))</f>
        <v>14.853958839131273</v>
      </c>
      <c r="I32" s="5">
        <f t="shared" si="0"/>
        <v>30.577071157046415</v>
      </c>
      <c r="J32" s="97">
        <f t="shared" si="1"/>
        <v>14.853958839131273</v>
      </c>
    </row>
    <row r="33" spans="2:10" ht="16.5" customHeight="1" x14ac:dyDescent="0.3">
      <c r="B33" s="169">
        <f>IF('Input LwA_XYZ'!A32 = 0, "", 'Input LwA_XYZ'!A32)</f>
        <v>1</v>
      </c>
      <c r="C33" s="166" t="str">
        <f>IF($B33="","",_xlfn.TEXTJOIN(" - ",TRUE,'Input LwA_XYZ'!B32:C32))</f>
        <v>BEF-R10  - Inlet</v>
      </c>
      <c r="D33" s="63">
        <f>IF($B33="","",'Input LwA_XYZ'!Q32)</f>
        <v>66</v>
      </c>
      <c r="E33" s="8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81">
        <f>IF($B33="","",IF(_xlfn.XLOOKUP($J$2,'Input LwA_XYZ'!$BV$1:$CJ$1,'Input LwA_XYZ'!BV32:CJ32)="","-",_xlfn.XLOOKUP($J$2,'Input LwA_XYZ'!$BV$1:$CJ$1,'Input LwA_XYZ'!BV32:CJ32)))</f>
        <v>12</v>
      </c>
      <c r="G33" s="81" t="str">
        <f>IF($B33="","",IF('Input LwA_XYZ'!S32="","-",'Input LwA_XYZ'!S32))</f>
        <v>-</v>
      </c>
      <c r="H33" s="64">
        <f>IF($B33="","",_xlfn.XLOOKUP($J$2,'Input LwA_XYZ'!$CM$1:$DA$1,'Input LwA_XYZ'!CM32:DA32))</f>
        <v>14.623974745689068</v>
      </c>
      <c r="I33" s="5">
        <f t="shared" si="0"/>
        <v>28.999965054673922</v>
      </c>
      <c r="J33" s="97">
        <f t="shared" si="1"/>
        <v>14.623974745689068</v>
      </c>
    </row>
    <row r="34" spans="2:10" ht="16.5" customHeight="1" x14ac:dyDescent="0.3">
      <c r="B34" s="169">
        <f>IF('Input LwA_XYZ'!A33 = 0, "", 'Input LwA_XYZ'!A33)</f>
        <v>1</v>
      </c>
      <c r="C34" s="166" t="str">
        <f>IF($B34="","",_xlfn.TEXTJOIN(" - ",TRUE,'Input LwA_XYZ'!B33:C33))</f>
        <v>BEF-R11  - Inlet</v>
      </c>
      <c r="D34" s="63">
        <f>IF($B34="","",'Input LwA_XYZ'!Q33)</f>
        <v>66</v>
      </c>
      <c r="E34" s="8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81">
        <f>IF($B34="","",IF(_xlfn.XLOOKUP($J$2,'Input LwA_XYZ'!$BV$1:$CJ$1,'Input LwA_XYZ'!BV33:CJ33)="","-",_xlfn.XLOOKUP($J$2,'Input LwA_XYZ'!$BV$1:$CJ$1,'Input LwA_XYZ'!BV33:CJ33)))</f>
        <v>12</v>
      </c>
      <c r="G34" s="81" t="str">
        <f>IF($B34="","",IF('Input LwA_XYZ'!S33="","-",'Input LwA_XYZ'!S33))</f>
        <v>-</v>
      </c>
      <c r="H34" s="64">
        <f>IF($B34="","",_xlfn.XLOOKUP($J$2,'Input LwA_XYZ'!$CM$1:$DA$1,'Input LwA_XYZ'!CM33:DA33))</f>
        <v>14.3670202119458</v>
      </c>
      <c r="I34" s="5">
        <f t="shared" si="0"/>
        <v>27.333926431579581</v>
      </c>
      <c r="J34" s="97">
        <f t="shared" si="1"/>
        <v>14.3670202119458</v>
      </c>
    </row>
    <row r="35" spans="2:10" ht="16.5" customHeight="1" x14ac:dyDescent="0.3">
      <c r="B35" s="169">
        <f>IF('Input LwA_XYZ'!A34 = 0, "", 'Input LwA_XYZ'!A34)</f>
        <v>1</v>
      </c>
      <c r="C35" s="166" t="str">
        <f>IF($B35="","",_xlfn.TEXTJOIN(" - ",TRUE,'Input LwA_XYZ'!B34:C34))</f>
        <v>BEF-R12  - Inlet</v>
      </c>
      <c r="D35" s="63">
        <f>IF($B35="","",'Input LwA_XYZ'!Q34)</f>
        <v>66</v>
      </c>
      <c r="E35" s="8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81">
        <f>IF($B35="","",IF(_xlfn.XLOOKUP($J$2,'Input LwA_XYZ'!$BV$1:$CJ$1,'Input LwA_XYZ'!BV34:CJ34)="","-",_xlfn.XLOOKUP($J$2,'Input LwA_XYZ'!$BV$1:$CJ$1,'Input LwA_XYZ'!BV34:CJ34)))</f>
        <v>15</v>
      </c>
      <c r="G35" s="81" t="str">
        <f>IF($B35="","",IF('Input LwA_XYZ'!S34="","-",'Input LwA_XYZ'!S34))</f>
        <v>-</v>
      </c>
      <c r="H35" s="64">
        <f>IF($B35="","",_xlfn.XLOOKUP($J$2,'Input LwA_XYZ'!$CM$1:$DA$1,'Input LwA_XYZ'!CM34:DA34))</f>
        <v>13.618557642735382</v>
      </c>
      <c r="I35" s="5">
        <f t="shared" ref="I35:I59" si="2">IFERROR(10^(H35/10),0)</f>
        <v>23.006776008928487</v>
      </c>
      <c r="J35" s="97">
        <f t="shared" ref="J35:J59" si="3">H35</f>
        <v>13.618557642735382</v>
      </c>
    </row>
    <row r="36" spans="2:10" ht="16.5" customHeight="1" x14ac:dyDescent="0.3">
      <c r="B36" s="169">
        <f>IF('Input LwA_XYZ'!A35 = 0, "", 'Input LwA_XYZ'!A35)</f>
        <v>1</v>
      </c>
      <c r="C36" s="166" t="str">
        <f>IF($B36="","",_xlfn.TEXTJOIN(" - ",TRUE,'Input LwA_XYZ'!B35:C35))</f>
        <v>BEF-R13  - Inlet</v>
      </c>
      <c r="D36" s="63">
        <f>IF($B36="","",'Input LwA_XYZ'!Q35)</f>
        <v>66</v>
      </c>
      <c r="E36" s="8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81">
        <f>IF($B36="","",IF(_xlfn.XLOOKUP($J$2,'Input LwA_XYZ'!$BV$1:$CJ$1,'Input LwA_XYZ'!BV35:CJ35)="","-",_xlfn.XLOOKUP($J$2,'Input LwA_XYZ'!$BV$1:$CJ$1,'Input LwA_XYZ'!BV35:CJ35)))</f>
        <v>15</v>
      </c>
      <c r="G36" s="81" t="str">
        <f>IF($B36="","",IF('Input LwA_XYZ'!S35="","-",'Input LwA_XYZ'!S35))</f>
        <v>-</v>
      </c>
      <c r="H36" s="64">
        <f>IF($B36="","",_xlfn.XLOOKUP($J$2,'Input LwA_XYZ'!$CM$1:$DA$1,'Input LwA_XYZ'!CM35:DA35))</f>
        <v>15.013128066404839</v>
      </c>
      <c r="I36" s="5">
        <f t="shared" si="2"/>
        <v>31.718512104407719</v>
      </c>
      <c r="J36" s="97">
        <f t="shared" si="3"/>
        <v>15.013128066404839</v>
      </c>
    </row>
    <row r="37" spans="2:10" ht="16.5" customHeight="1" x14ac:dyDescent="0.3">
      <c r="B37" s="169">
        <f>IF('Input LwA_XYZ'!A36 = 0, "", 'Input LwA_XYZ'!A36)</f>
        <v>1</v>
      </c>
      <c r="C37" s="166" t="str">
        <f>IF($B37="","",_xlfn.TEXTJOIN(" - ",TRUE,'Input LwA_XYZ'!B36:C36))</f>
        <v>BEF-R14  - Inlet</v>
      </c>
      <c r="D37" s="63">
        <f>IF($B37="","",'Input LwA_XYZ'!Q36)</f>
        <v>66</v>
      </c>
      <c r="E37" s="8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81">
        <f>IF($B37="","",IF(_xlfn.XLOOKUP($J$2,'Input LwA_XYZ'!$BV$1:$CJ$1,'Input LwA_XYZ'!BV36:CJ36)="","-",_xlfn.XLOOKUP($J$2,'Input LwA_XYZ'!$BV$1:$CJ$1,'Input LwA_XYZ'!BV36:CJ36)))</f>
        <v>15</v>
      </c>
      <c r="G37" s="81" t="str">
        <f>IF($B37="","",IF('Input LwA_XYZ'!S36="","-",'Input LwA_XYZ'!S36))</f>
        <v>-</v>
      </c>
      <c r="H37" s="64">
        <f>IF($B37="","",_xlfn.XLOOKUP($J$2,'Input LwA_XYZ'!$CM$1:$DA$1,'Input LwA_XYZ'!CM36:DA36))</f>
        <v>14.818947013861568</v>
      </c>
      <c r="I37" s="5">
        <f t="shared" si="2"/>
        <v>30.33155679083896</v>
      </c>
      <c r="J37" s="97">
        <f t="shared" si="3"/>
        <v>14.818947013861568</v>
      </c>
    </row>
    <row r="38" spans="2:10" ht="16.5" customHeight="1" x14ac:dyDescent="0.3">
      <c r="B38" s="169">
        <f>IF('Input LwA_XYZ'!A37 = 0, "", 'Input LwA_XYZ'!A37)</f>
        <v>1</v>
      </c>
      <c r="C38" s="166" t="str">
        <f>IF($B38="","",_xlfn.TEXTJOIN(" - ",TRUE,'Input LwA_XYZ'!B37:C37))</f>
        <v>BEF-R15  - Inlet</v>
      </c>
      <c r="D38" s="63">
        <f>IF($B38="","",'Input LwA_XYZ'!Q37)</f>
        <v>57</v>
      </c>
      <c r="E38" s="8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81">
        <f>IF($B38="","",IF(_xlfn.XLOOKUP($J$2,'Input LwA_XYZ'!$BV$1:$CJ$1,'Input LwA_XYZ'!BV37:CJ37)="","-",_xlfn.XLOOKUP($J$2,'Input LwA_XYZ'!$BV$1:$CJ$1,'Input LwA_XYZ'!BV37:CJ37)))</f>
        <v>13</v>
      </c>
      <c r="G38" s="81" t="str">
        <f>IF($B38="","",IF('Input LwA_XYZ'!S37="","-",'Input LwA_XYZ'!S37))</f>
        <v>-</v>
      </c>
      <c r="H38" s="64">
        <f>IF($B38="","",_xlfn.XLOOKUP($J$2,'Input LwA_XYZ'!$CM$1:$DA$1,'Input LwA_XYZ'!CM37:DA37))</f>
        <v>6.6071422627457537</v>
      </c>
      <c r="I38" s="5">
        <f t="shared" si="2"/>
        <v>4.5784052012309848</v>
      </c>
      <c r="J38" s="97">
        <f t="shared" si="3"/>
        <v>6.6071422627457537</v>
      </c>
    </row>
    <row r="39" spans="2:10" ht="16.5" customHeight="1" x14ac:dyDescent="0.3">
      <c r="B39" s="169">
        <f>IF('Input LwA_XYZ'!A38 = 0, "", 'Input LwA_XYZ'!A38)</f>
        <v>1</v>
      </c>
      <c r="C39" s="166" t="str">
        <f>IF($B39="","",_xlfn.TEXTJOIN(" - ",TRUE,'Input LwA_XYZ'!B38:C38))</f>
        <v>BEF-R16  - Inlet</v>
      </c>
      <c r="D39" s="63">
        <f>IF($B39="","",'Input LwA_XYZ'!Q38)</f>
        <v>57</v>
      </c>
      <c r="E39" s="8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81">
        <f>IF($B39="","",IF(_xlfn.XLOOKUP($J$2,'Input LwA_XYZ'!$BV$1:$CJ$1,'Input LwA_XYZ'!BV38:CJ38)="","-",_xlfn.XLOOKUP($J$2,'Input LwA_XYZ'!$BV$1:$CJ$1,'Input LwA_XYZ'!BV38:CJ38)))</f>
        <v>14</v>
      </c>
      <c r="G39" s="81" t="str">
        <f>IF($B39="","",IF('Input LwA_XYZ'!S38="","-",'Input LwA_XYZ'!S38))</f>
        <v>-</v>
      </c>
      <c r="H39" s="64">
        <f>IF($B39="","",_xlfn.XLOOKUP($J$2,'Input LwA_XYZ'!$CM$1:$DA$1,'Input LwA_XYZ'!CM38:DA38))</f>
        <v>5.0352651457776929</v>
      </c>
      <c r="I39" s="5">
        <f t="shared" si="2"/>
        <v>3.1880602074342956</v>
      </c>
      <c r="J39" s="97">
        <f t="shared" si="3"/>
        <v>5.0352651457776929</v>
      </c>
    </row>
    <row r="40" spans="2:10" ht="16.5" customHeight="1" x14ac:dyDescent="0.3">
      <c r="B40" s="169" t="str">
        <f>IF('Input LwA_XYZ'!A39 = 0, "", 'Input LwA_XYZ'!A39)</f>
        <v/>
      </c>
      <c r="C40" s="166" t="str">
        <f>IF($B40="","",_xlfn.TEXTJOIN(" - ",TRUE,'Input LwA_XYZ'!B39:C39))</f>
        <v/>
      </c>
      <c r="D40" s="63" t="str">
        <f>IF($B40="","",'Input LwA_XYZ'!Q39)</f>
        <v/>
      </c>
      <c r="E40" s="8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1" t="str">
        <f>IF($B40="","",IF(_xlfn.XLOOKUP($J$2,'Input LwA_XYZ'!$BV$1:$CJ$1,'Input LwA_XYZ'!BV39:CJ39)="","-",_xlfn.XLOOKUP($J$2,'Input LwA_XYZ'!$BV$1:$CJ$1,'Input LwA_XYZ'!BV39:CJ39)))</f>
        <v/>
      </c>
      <c r="G40" s="81" t="str">
        <f>IF($B40="","",IF('Input LwA_XYZ'!S39="","-",'Input LwA_XYZ'!S39))</f>
        <v/>
      </c>
      <c r="H40" s="64" t="str">
        <f>IF($B40="","",_xlfn.XLOOKUP($J$2,'Input LwA_XYZ'!$CM$1:$DA$1,'Input LwA_XYZ'!CM39:DA39))</f>
        <v/>
      </c>
      <c r="I40" s="5">
        <f t="shared" si="2"/>
        <v>0</v>
      </c>
      <c r="J40" s="97" t="str">
        <f t="shared" si="3"/>
        <v/>
      </c>
    </row>
    <row r="41" spans="2:10" ht="16.5" customHeight="1" x14ac:dyDescent="0.3">
      <c r="B41" s="169" t="str">
        <f>IF('Input LwA_XYZ'!A40 = 0, "", 'Input LwA_XYZ'!A40)</f>
        <v/>
      </c>
      <c r="C41" s="166" t="str">
        <f>IF($B41="","",_xlfn.TEXTJOIN(" - ",TRUE,'Input LwA_XYZ'!B40:C40))</f>
        <v/>
      </c>
      <c r="D41" s="63" t="str">
        <f>IF($B41="","",'Input LwA_XYZ'!Q40)</f>
        <v/>
      </c>
      <c r="E41" s="8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1" t="str">
        <f>IF($B41="","",IF(_xlfn.XLOOKUP($J$2,'Input LwA_XYZ'!$BV$1:$CJ$1,'Input LwA_XYZ'!BV40:CJ40)="","-",_xlfn.XLOOKUP($J$2,'Input LwA_XYZ'!$BV$1:$CJ$1,'Input LwA_XYZ'!BV40:CJ40)))</f>
        <v/>
      </c>
      <c r="G41" s="81" t="str">
        <f>IF($B41="","",IF('Input LwA_XYZ'!S40="","-",'Input LwA_XYZ'!S40))</f>
        <v/>
      </c>
      <c r="H41" s="64" t="str">
        <f>IF($B41="","",_xlfn.XLOOKUP($J$2,'Input LwA_XYZ'!$CM$1:$DA$1,'Input LwA_XYZ'!CM40:DA40))</f>
        <v/>
      </c>
      <c r="I41" s="5">
        <f t="shared" si="2"/>
        <v>0</v>
      </c>
      <c r="J41" s="97" t="str">
        <f t="shared" si="3"/>
        <v/>
      </c>
    </row>
    <row r="42" spans="2:10" ht="16.5" customHeight="1" x14ac:dyDescent="0.3">
      <c r="B42" s="169" t="str">
        <f>IF('Input LwA_XYZ'!A41 = 0, "", 'Input LwA_XYZ'!A41)</f>
        <v/>
      </c>
      <c r="C42" s="166" t="str">
        <f>IF($B42="","",_xlfn.TEXTJOIN(" - ",TRUE,'Input LwA_XYZ'!B41:C41))</f>
        <v/>
      </c>
      <c r="D42" s="63" t="str">
        <f>IF($B42="","",'Input LwA_XYZ'!Q41)</f>
        <v/>
      </c>
      <c r="E42" s="8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1" t="str">
        <f>IF($B42="","",IF(_xlfn.XLOOKUP($J$2,'Input LwA_XYZ'!$BV$1:$CJ$1,'Input LwA_XYZ'!BV41:CJ41)="","-",_xlfn.XLOOKUP($J$2,'Input LwA_XYZ'!$BV$1:$CJ$1,'Input LwA_XYZ'!BV41:CJ41)))</f>
        <v/>
      </c>
      <c r="G42" s="81" t="str">
        <f>IF($B42="","",IF('Input LwA_XYZ'!S41="","-",'Input LwA_XYZ'!S41))</f>
        <v/>
      </c>
      <c r="H42" s="64" t="str">
        <f>IF($B42="","",_xlfn.XLOOKUP($J$2,'Input LwA_XYZ'!$CM$1:$DA$1,'Input LwA_XYZ'!CM41:DA41))</f>
        <v/>
      </c>
      <c r="I42" s="5">
        <f t="shared" si="2"/>
        <v>0</v>
      </c>
      <c r="J42" s="97" t="str">
        <f t="shared" si="3"/>
        <v/>
      </c>
    </row>
    <row r="43" spans="2:10" ht="16.5" customHeight="1" x14ac:dyDescent="0.3">
      <c r="B43" s="169" t="str">
        <f>IF('Input LwA_XYZ'!A42 = 0, "", 'Input LwA_XYZ'!A42)</f>
        <v/>
      </c>
      <c r="C43" s="166" t="str">
        <f>IF($B43="","",_xlfn.TEXTJOIN(" - ",TRUE,'Input LwA_XYZ'!B42:C42))</f>
        <v/>
      </c>
      <c r="D43" s="63" t="str">
        <f>IF($B43="","",'Input LwA_XYZ'!Q42)</f>
        <v/>
      </c>
      <c r="E43" s="8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1" t="str">
        <f>IF($B43="","",IF(_xlfn.XLOOKUP($J$2,'Input LwA_XYZ'!$BV$1:$CJ$1,'Input LwA_XYZ'!BV42:CJ42)="","-",_xlfn.XLOOKUP($J$2,'Input LwA_XYZ'!$BV$1:$CJ$1,'Input LwA_XYZ'!BV42:CJ42)))</f>
        <v/>
      </c>
      <c r="G43" s="81" t="str">
        <f>IF($B43="","",IF('Input LwA_XYZ'!S42="","-",'Input LwA_XYZ'!S42))</f>
        <v/>
      </c>
      <c r="H43" s="64" t="str">
        <f>IF($B43="","",_xlfn.XLOOKUP($J$2,'Input LwA_XYZ'!$CM$1:$DA$1,'Input LwA_XYZ'!CM42:DA42))</f>
        <v/>
      </c>
      <c r="I43" s="5">
        <f t="shared" si="2"/>
        <v>0</v>
      </c>
      <c r="J43" s="97" t="str">
        <f t="shared" si="3"/>
        <v/>
      </c>
    </row>
    <row r="44" spans="2:10" ht="16.5" customHeight="1" x14ac:dyDescent="0.3">
      <c r="B44" s="169" t="str">
        <f>IF('Input LwA_XYZ'!A43 = 0, "", 'Input LwA_XYZ'!A43)</f>
        <v/>
      </c>
      <c r="C44" s="166" t="str">
        <f>IF($B44="","",_xlfn.TEXTJOIN(" - ",TRUE,'Input LwA_XYZ'!B43:C43))</f>
        <v/>
      </c>
      <c r="D44" s="63" t="str">
        <f>IF($B44="","",'Input LwA_XYZ'!Q43)</f>
        <v/>
      </c>
      <c r="E44" s="8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1" t="str">
        <f>IF($B44="","",IF(_xlfn.XLOOKUP($J$2,'Input LwA_XYZ'!$BV$1:$CJ$1,'Input LwA_XYZ'!BV43:CJ43)="","-",_xlfn.XLOOKUP($J$2,'Input LwA_XYZ'!$BV$1:$CJ$1,'Input LwA_XYZ'!BV43:CJ43)))</f>
        <v/>
      </c>
      <c r="G44" s="81" t="str">
        <f>IF($B44="","",IF('Input LwA_XYZ'!S43="","-",'Input LwA_XYZ'!S43))</f>
        <v/>
      </c>
      <c r="H44" s="64" t="str">
        <f>IF($B44="","",_xlfn.XLOOKUP($J$2,'Input LwA_XYZ'!$CM$1:$DA$1,'Input LwA_XYZ'!CM43:DA43))</f>
        <v/>
      </c>
      <c r="I44" s="5">
        <f t="shared" si="2"/>
        <v>0</v>
      </c>
      <c r="J44" s="97" t="str">
        <f t="shared" si="3"/>
        <v/>
      </c>
    </row>
    <row r="45" spans="2:10" ht="16.5" customHeight="1" x14ac:dyDescent="0.3">
      <c r="B45" s="169" t="str">
        <f>IF('Input LwA_XYZ'!A44 = 0, "", 'Input LwA_XYZ'!A44)</f>
        <v/>
      </c>
      <c r="C45" s="166" t="str">
        <f>IF($B45="","",_xlfn.TEXTJOIN(" - ",TRUE,'Input LwA_XYZ'!B44:C44))</f>
        <v/>
      </c>
      <c r="D45" s="63" t="str">
        <f>IF($B45="","",'Input LwA_XYZ'!Q44)</f>
        <v/>
      </c>
      <c r="E45" s="8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1" t="str">
        <f>IF($B45="","",IF(_xlfn.XLOOKUP($J$2,'Input LwA_XYZ'!$BV$1:$CJ$1,'Input LwA_XYZ'!BV44:CJ44)="","-",_xlfn.XLOOKUP($J$2,'Input LwA_XYZ'!$BV$1:$CJ$1,'Input LwA_XYZ'!BV44:CJ44)))</f>
        <v/>
      </c>
      <c r="G45" s="81" t="str">
        <f>IF($B45="","",IF('Input LwA_XYZ'!S44="","-",'Input LwA_XYZ'!S44))</f>
        <v/>
      </c>
      <c r="H45" s="64" t="str">
        <f>IF($B45="","",_xlfn.XLOOKUP($J$2,'Input LwA_XYZ'!$CM$1:$DA$1,'Input LwA_XYZ'!CM44:DA44))</f>
        <v/>
      </c>
      <c r="I45" s="5">
        <f t="shared" si="2"/>
        <v>0</v>
      </c>
      <c r="J45" s="97" t="str">
        <f t="shared" si="3"/>
        <v/>
      </c>
    </row>
    <row r="46" spans="2:10" ht="16.5" customHeight="1" x14ac:dyDescent="0.3">
      <c r="B46" s="169" t="str">
        <f>IF('Input LwA_XYZ'!A45 = 0, "", 'Input LwA_XYZ'!A45)</f>
        <v/>
      </c>
      <c r="C46" s="166" t="str">
        <f>IF($B46="","",_xlfn.TEXTJOIN(" - ",TRUE,'Input LwA_XYZ'!B45:C45))</f>
        <v/>
      </c>
      <c r="D46" s="63" t="str">
        <f>IF($B46="","",'Input LwA_XYZ'!Q45)</f>
        <v/>
      </c>
      <c r="E46" s="8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1" t="str">
        <f>IF($B46="","",IF(_xlfn.XLOOKUP($J$2,'Input LwA_XYZ'!$BV$1:$CJ$1,'Input LwA_XYZ'!BV45:CJ45)="","-",_xlfn.XLOOKUP($J$2,'Input LwA_XYZ'!$BV$1:$CJ$1,'Input LwA_XYZ'!BV45:CJ45)))</f>
        <v/>
      </c>
      <c r="G46" s="81" t="str">
        <f>IF($B46="","",IF('Input LwA_XYZ'!S45="","-",'Input LwA_XYZ'!S45))</f>
        <v/>
      </c>
      <c r="H46" s="64" t="str">
        <f>IF($B46="","",_xlfn.XLOOKUP($J$2,'Input LwA_XYZ'!$CM$1:$DA$1,'Input LwA_XYZ'!CM45:DA45))</f>
        <v/>
      </c>
      <c r="I46" s="5">
        <f t="shared" si="2"/>
        <v>0</v>
      </c>
      <c r="J46" s="97" t="str">
        <f t="shared" si="3"/>
        <v/>
      </c>
    </row>
    <row r="47" spans="2:10" ht="16.5" customHeight="1" x14ac:dyDescent="0.3">
      <c r="B47" s="169" t="str">
        <f>IF('Input LwA_XYZ'!A46 = 0, "", 'Input LwA_XYZ'!A46)</f>
        <v/>
      </c>
      <c r="C47" s="166" t="str">
        <f>IF($B47="","",_xlfn.TEXTJOIN(" - ",TRUE,'Input LwA_XYZ'!B46:C46))</f>
        <v/>
      </c>
      <c r="D47" s="63" t="str">
        <f>IF($B47="","",'Input LwA_XYZ'!Q46)</f>
        <v/>
      </c>
      <c r="E47" s="8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1" t="str">
        <f>IF($B47="","",IF(_xlfn.XLOOKUP($J$2,'Input LwA_XYZ'!$BV$1:$CJ$1,'Input LwA_XYZ'!BV46:CJ46)="","-",_xlfn.XLOOKUP($J$2,'Input LwA_XYZ'!$BV$1:$CJ$1,'Input LwA_XYZ'!BV46:CJ46)))</f>
        <v/>
      </c>
      <c r="G47" s="81" t="str">
        <f>IF($B47="","",IF('Input LwA_XYZ'!S46="","-",'Input LwA_XYZ'!S46))</f>
        <v/>
      </c>
      <c r="H47" s="64" t="str">
        <f>IF($B47="","",_xlfn.XLOOKUP($J$2,'Input LwA_XYZ'!$CM$1:$DA$1,'Input LwA_XYZ'!CM46:DA46))</f>
        <v/>
      </c>
      <c r="I47" s="5">
        <f t="shared" si="2"/>
        <v>0</v>
      </c>
      <c r="J47" s="97" t="str">
        <f t="shared" si="3"/>
        <v/>
      </c>
    </row>
    <row r="48" spans="2:10" ht="16.5" customHeight="1" x14ac:dyDescent="0.3">
      <c r="B48" s="169" t="str">
        <f>IF('Input LwA_XYZ'!A47 = 0, "", 'Input LwA_XYZ'!A47)</f>
        <v/>
      </c>
      <c r="C48" s="166" t="str">
        <f>IF($B48="","",_xlfn.TEXTJOIN(" - ",TRUE,'Input LwA_XYZ'!B47:C47))</f>
        <v/>
      </c>
      <c r="D48" s="63" t="str">
        <f>IF($B48="","",'Input LwA_XYZ'!Q47)</f>
        <v/>
      </c>
      <c r="E48" s="8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1" t="str">
        <f>IF($B48="","",IF(_xlfn.XLOOKUP($J$2,'Input LwA_XYZ'!$BV$1:$CJ$1,'Input LwA_XYZ'!BV47:CJ47)="","-",_xlfn.XLOOKUP($J$2,'Input LwA_XYZ'!$BV$1:$CJ$1,'Input LwA_XYZ'!BV47:CJ47)))</f>
        <v/>
      </c>
      <c r="G48" s="81" t="str">
        <f>IF($B48="","",IF('Input LwA_XYZ'!S47="","-",'Input LwA_XYZ'!S47))</f>
        <v/>
      </c>
      <c r="H48" s="64" t="str">
        <f>IF($B48="","",_xlfn.XLOOKUP($J$2,'Input LwA_XYZ'!$CM$1:$DA$1,'Input LwA_XYZ'!CM47:DA47))</f>
        <v/>
      </c>
      <c r="I48" s="5">
        <f t="shared" si="2"/>
        <v>0</v>
      </c>
      <c r="J48" s="97" t="str">
        <f t="shared" si="3"/>
        <v/>
      </c>
    </row>
    <row r="49" spans="2:11" ht="16.5" customHeight="1" x14ac:dyDescent="0.3">
      <c r="B49" s="169" t="str">
        <f>IF('Input LwA_XYZ'!A48 = 0, "", 'Input LwA_XYZ'!A48)</f>
        <v/>
      </c>
      <c r="C49" s="166" t="str">
        <f>IF($B49="","",_xlfn.TEXTJOIN(" - ",TRUE,'Input LwA_XYZ'!B48:C48))</f>
        <v/>
      </c>
      <c r="D49" s="63" t="str">
        <f>IF($B49="","",'Input LwA_XYZ'!Q48)</f>
        <v/>
      </c>
      <c r="E49" s="8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1" t="str">
        <f>IF($B49="","",IF(_xlfn.XLOOKUP($J$2,'Input LwA_XYZ'!$BV$1:$CJ$1,'Input LwA_XYZ'!BV48:CJ48)="","-",_xlfn.XLOOKUP($J$2,'Input LwA_XYZ'!$BV$1:$CJ$1,'Input LwA_XYZ'!BV48:CJ48)))</f>
        <v/>
      </c>
      <c r="G49" s="81" t="str">
        <f>IF($B49="","",IF('Input LwA_XYZ'!S48="","-",'Input LwA_XYZ'!S48))</f>
        <v/>
      </c>
      <c r="H49" s="64" t="str">
        <f>IF($B49="","",_xlfn.XLOOKUP($J$2,'Input LwA_XYZ'!$CM$1:$DA$1,'Input LwA_XYZ'!CM48:DA48))</f>
        <v/>
      </c>
      <c r="I49" s="5">
        <f t="shared" si="2"/>
        <v>0</v>
      </c>
      <c r="J49" s="97" t="str">
        <f t="shared" si="3"/>
        <v/>
      </c>
    </row>
    <row r="50" spans="2:11" ht="16.5" customHeight="1" x14ac:dyDescent="0.3">
      <c r="B50" s="169" t="str">
        <f>IF('Input LwA_XYZ'!A49 = 0, "", 'Input LwA_XYZ'!A49)</f>
        <v/>
      </c>
      <c r="C50" s="166" t="str">
        <f>IF($B50="","",_xlfn.TEXTJOIN(" - ",TRUE,'Input LwA_XYZ'!B49:C49))</f>
        <v/>
      </c>
      <c r="D50" s="63" t="str">
        <f>IF($B50="","",'Input LwA_XYZ'!Q49)</f>
        <v/>
      </c>
      <c r="E50" s="8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1" t="str">
        <f>IF($B50="","",IF(_xlfn.XLOOKUP($J$2,'Input LwA_XYZ'!$BV$1:$CJ$1,'Input LwA_XYZ'!BV49:CJ49)="","-",_xlfn.XLOOKUP($J$2,'Input LwA_XYZ'!$BV$1:$CJ$1,'Input LwA_XYZ'!BV49:CJ49)))</f>
        <v/>
      </c>
      <c r="G50" s="81" t="str">
        <f>IF($B50="","",IF('Input LwA_XYZ'!S49="","-",'Input LwA_XYZ'!S49))</f>
        <v/>
      </c>
      <c r="H50" s="64" t="str">
        <f>IF($B50="","",_xlfn.XLOOKUP($J$2,'Input LwA_XYZ'!$CM$1:$DA$1,'Input LwA_XYZ'!CM49:DA49))</f>
        <v/>
      </c>
      <c r="I50" s="5">
        <f t="shared" si="2"/>
        <v>0</v>
      </c>
      <c r="J50" s="97" t="str">
        <f t="shared" si="3"/>
        <v/>
      </c>
    </row>
    <row r="51" spans="2:11" ht="16.5" customHeight="1" x14ac:dyDescent="0.3">
      <c r="B51" s="169" t="str">
        <f>IF('Input LwA_XYZ'!A50 = 0, "", 'Input LwA_XYZ'!A50)</f>
        <v/>
      </c>
      <c r="C51" s="166" t="str">
        <f>IF($B51="","",_xlfn.TEXTJOIN(" - ",TRUE,'Input LwA_XYZ'!B50:C50))</f>
        <v/>
      </c>
      <c r="D51" s="63" t="str">
        <f>IF($B51="","",'Input LwA_XYZ'!Q50)</f>
        <v/>
      </c>
      <c r="E51" s="8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1" t="str">
        <f>IF($B51="","",IF(_xlfn.XLOOKUP($J$2,'Input LwA_XYZ'!$BV$1:$CJ$1,'Input LwA_XYZ'!BV50:CJ50)="","-",_xlfn.XLOOKUP($J$2,'Input LwA_XYZ'!$BV$1:$CJ$1,'Input LwA_XYZ'!BV50:CJ50)))</f>
        <v/>
      </c>
      <c r="G51" s="81" t="str">
        <f>IF($B51="","",IF('Input LwA_XYZ'!S50="","-",'Input LwA_XYZ'!S50))</f>
        <v/>
      </c>
      <c r="H51" s="64" t="str">
        <f>IF($B51="","",_xlfn.XLOOKUP($J$2,'Input LwA_XYZ'!$CM$1:$DA$1,'Input LwA_XYZ'!CM50:DA50))</f>
        <v/>
      </c>
      <c r="I51" s="5">
        <f t="shared" si="2"/>
        <v>0</v>
      </c>
      <c r="J51" s="97" t="str">
        <f t="shared" si="3"/>
        <v/>
      </c>
    </row>
    <row r="52" spans="2:11" ht="16.5" customHeight="1" x14ac:dyDescent="0.3">
      <c r="B52" s="169" t="str">
        <f>IF('Input LwA_XYZ'!A51 = 0, "", 'Input LwA_XYZ'!A51)</f>
        <v/>
      </c>
      <c r="C52" s="166" t="str">
        <f>IF($B52="","",_xlfn.TEXTJOIN(" - ",TRUE,'Input LwA_XYZ'!B51:C51))</f>
        <v/>
      </c>
      <c r="D52" s="63" t="str">
        <f>IF($B52="","",'Input LwA_XYZ'!Q51)</f>
        <v/>
      </c>
      <c r="E52" s="8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1" t="str">
        <f>IF($B52="","",IF(_xlfn.XLOOKUP($J$2,'Input LwA_XYZ'!$BV$1:$CJ$1,'Input LwA_XYZ'!BV51:CJ51)="","-",_xlfn.XLOOKUP($J$2,'Input LwA_XYZ'!$BV$1:$CJ$1,'Input LwA_XYZ'!BV51:CJ51)))</f>
        <v/>
      </c>
      <c r="G52" s="81" t="str">
        <f>IF($B52="","",IF('Input LwA_XYZ'!S51="","-",'Input LwA_XYZ'!S51))</f>
        <v/>
      </c>
      <c r="H52" s="64" t="str">
        <f>IF($B52="","",_xlfn.XLOOKUP($J$2,'Input LwA_XYZ'!$CM$1:$DA$1,'Input LwA_XYZ'!CM51:DA51))</f>
        <v/>
      </c>
      <c r="I52" s="5">
        <f t="shared" si="2"/>
        <v>0</v>
      </c>
      <c r="J52" s="97" t="str">
        <f t="shared" si="3"/>
        <v/>
      </c>
    </row>
    <row r="53" spans="2:11" ht="16.5" customHeight="1" x14ac:dyDescent="0.3">
      <c r="B53" s="169" t="str">
        <f>IF('Input LwA_XYZ'!A52 = 0, "", 'Input LwA_XYZ'!A52)</f>
        <v/>
      </c>
      <c r="C53" s="166" t="str">
        <f>IF($B53="","",_xlfn.TEXTJOIN(" - ",TRUE,'Input LwA_XYZ'!B52:C52))</f>
        <v/>
      </c>
      <c r="D53" s="63" t="str">
        <f>IF($B53="","",'Input LwA_XYZ'!Q52)</f>
        <v/>
      </c>
      <c r="E53" s="8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1" t="str">
        <f>IF($B53="","",IF(_xlfn.XLOOKUP($J$2,'Input LwA_XYZ'!$BV$1:$CJ$1,'Input LwA_XYZ'!BV52:CJ52)="","-",_xlfn.XLOOKUP($J$2,'Input LwA_XYZ'!$BV$1:$CJ$1,'Input LwA_XYZ'!BV52:CJ52)))</f>
        <v/>
      </c>
      <c r="G53" s="81" t="str">
        <f>IF($B53="","",IF('Input LwA_XYZ'!S52="","-",'Input LwA_XYZ'!S52))</f>
        <v/>
      </c>
      <c r="H53" s="64" t="str">
        <f>IF($B53="","",_xlfn.XLOOKUP($J$2,'Input LwA_XYZ'!$CM$1:$DA$1,'Input LwA_XYZ'!CM52:DA52))</f>
        <v/>
      </c>
      <c r="I53" s="5">
        <f t="shared" si="2"/>
        <v>0</v>
      </c>
      <c r="J53" s="97" t="str">
        <f t="shared" si="3"/>
        <v/>
      </c>
    </row>
    <row r="54" spans="2:11" ht="16.5" customHeight="1" x14ac:dyDescent="0.3">
      <c r="B54" s="169" t="str">
        <f>IF('Input LwA_XYZ'!A53 = 0, "", 'Input LwA_XYZ'!A53)</f>
        <v/>
      </c>
      <c r="C54" s="166" t="str">
        <f>IF($B54="","",_xlfn.TEXTJOIN(" - ",TRUE,'Input LwA_XYZ'!B53:C53))</f>
        <v/>
      </c>
      <c r="D54" s="63" t="str">
        <f>IF($B54="","",'Input LwA_XYZ'!Q53)</f>
        <v/>
      </c>
      <c r="E54" s="8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1" t="str">
        <f>IF($B54="","",IF(_xlfn.XLOOKUP($J$2,'Input LwA_XYZ'!$BV$1:$CJ$1,'Input LwA_XYZ'!BV53:CJ53)="","-",_xlfn.XLOOKUP($J$2,'Input LwA_XYZ'!$BV$1:$CJ$1,'Input LwA_XYZ'!BV53:CJ53)))</f>
        <v/>
      </c>
      <c r="G54" s="81" t="str">
        <f>IF($B54="","",IF('Input LwA_XYZ'!S53="","-",'Input LwA_XYZ'!S53))</f>
        <v/>
      </c>
      <c r="H54" s="64" t="str">
        <f>IF($B54="","",_xlfn.XLOOKUP($J$2,'Input LwA_XYZ'!$CM$1:$DA$1,'Input LwA_XYZ'!CM53:DA53))</f>
        <v/>
      </c>
      <c r="I54" s="5">
        <f t="shared" si="2"/>
        <v>0</v>
      </c>
      <c r="J54" s="97" t="str">
        <f t="shared" si="3"/>
        <v/>
      </c>
    </row>
    <row r="55" spans="2:11" ht="16.5" customHeight="1" x14ac:dyDescent="0.3">
      <c r="B55" s="169" t="str">
        <f>IF('Input LwA_XYZ'!A54 = 0, "", 'Input LwA_XYZ'!A54)</f>
        <v/>
      </c>
      <c r="C55" s="166" t="str">
        <f>IF($B55="","",_xlfn.TEXTJOIN(" - ",TRUE,'Input LwA_XYZ'!B54:C54))</f>
        <v/>
      </c>
      <c r="D55" s="63" t="str">
        <f>IF($B55="","",'Input LwA_XYZ'!Q54)</f>
        <v/>
      </c>
      <c r="E55" s="8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1" t="str">
        <f>IF($B55="","",IF(_xlfn.XLOOKUP($J$2,'Input LwA_XYZ'!$BV$1:$CJ$1,'Input LwA_XYZ'!BV54:CJ54)="","-",_xlfn.XLOOKUP($J$2,'Input LwA_XYZ'!$BV$1:$CJ$1,'Input LwA_XYZ'!BV54:CJ54)))</f>
        <v/>
      </c>
      <c r="G55" s="81" t="str">
        <f>IF($B55="","",IF('Input LwA_XYZ'!S54="","-",'Input LwA_XYZ'!S54))</f>
        <v/>
      </c>
      <c r="H55" s="64" t="str">
        <f>IF($B55="","",_xlfn.XLOOKUP($J$2,'Input LwA_XYZ'!$CM$1:$DA$1,'Input LwA_XYZ'!CM54:DA54))</f>
        <v/>
      </c>
      <c r="I55" s="5">
        <f t="shared" si="2"/>
        <v>0</v>
      </c>
      <c r="J55" s="97" t="str">
        <f t="shared" si="3"/>
        <v/>
      </c>
    </row>
    <row r="56" spans="2:11" ht="16.5" customHeight="1" x14ac:dyDescent="0.3">
      <c r="B56" s="169" t="str">
        <f>IF('Input LwA_XYZ'!A55 = 0, "", 'Input LwA_XYZ'!A55)</f>
        <v/>
      </c>
      <c r="C56" s="166" t="str">
        <f>IF($B56="","",_xlfn.TEXTJOIN(" - ",TRUE,'Input LwA_XYZ'!B55:C55))</f>
        <v/>
      </c>
      <c r="D56" s="63" t="str">
        <f>IF($B56="","",'Input LwA_XYZ'!Q55)</f>
        <v/>
      </c>
      <c r="E56" s="8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1" t="str">
        <f>IF($B56="","",IF(_xlfn.XLOOKUP($J$2,'Input LwA_XYZ'!$BV$1:$CJ$1,'Input LwA_XYZ'!BV55:CJ55)="","-",_xlfn.XLOOKUP($J$2,'Input LwA_XYZ'!$BV$1:$CJ$1,'Input LwA_XYZ'!BV55:CJ55)))</f>
        <v/>
      </c>
      <c r="G56" s="81" t="str">
        <f>IF($B56="","",IF('Input LwA_XYZ'!S55="","-",'Input LwA_XYZ'!S55))</f>
        <v/>
      </c>
      <c r="H56" s="64" t="str">
        <f>IF($B56="","",_xlfn.XLOOKUP($J$2,'Input LwA_XYZ'!$CM$1:$DA$1,'Input LwA_XYZ'!CM55:DA55))</f>
        <v/>
      </c>
      <c r="I56" s="5">
        <f t="shared" si="2"/>
        <v>0</v>
      </c>
      <c r="J56" s="97" t="str">
        <f t="shared" si="3"/>
        <v/>
      </c>
    </row>
    <row r="57" spans="2:11" ht="16.5" customHeight="1" x14ac:dyDescent="0.3">
      <c r="B57" s="169" t="str">
        <f>IF('Input LwA_XYZ'!A56 = 0, "", 'Input LwA_XYZ'!A56)</f>
        <v/>
      </c>
      <c r="C57" s="166" t="str">
        <f>IF($B57="","",_xlfn.TEXTJOIN(" - ",TRUE,'Input LwA_XYZ'!B56:C56))</f>
        <v/>
      </c>
      <c r="D57" s="63" t="str">
        <f>IF($B57="","",'Input LwA_XYZ'!Q56)</f>
        <v/>
      </c>
      <c r="E57" s="8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1" t="str">
        <f>IF($B57="","",IF(_xlfn.XLOOKUP($J$2,'Input LwA_XYZ'!$BV$1:$CJ$1,'Input LwA_XYZ'!BV56:CJ56)="","-",_xlfn.XLOOKUP($J$2,'Input LwA_XYZ'!$BV$1:$CJ$1,'Input LwA_XYZ'!BV56:CJ56)))</f>
        <v/>
      </c>
      <c r="G57" s="81" t="str">
        <f>IF($B57="","",IF('Input LwA_XYZ'!S56="","-",'Input LwA_XYZ'!S56))</f>
        <v/>
      </c>
      <c r="H57" s="64" t="str">
        <f>IF($B57="","",_xlfn.XLOOKUP($J$2,'Input LwA_XYZ'!$CM$1:$DA$1,'Input LwA_XYZ'!CM56:DA56))</f>
        <v/>
      </c>
      <c r="I57" s="5">
        <f t="shared" si="2"/>
        <v>0</v>
      </c>
      <c r="J57" s="97" t="str">
        <f t="shared" si="3"/>
        <v/>
      </c>
    </row>
    <row r="58" spans="2:11" ht="16.5" customHeight="1" x14ac:dyDescent="0.3">
      <c r="B58" s="169" t="str">
        <f>IF('Input LwA_XYZ'!A57 = 0, "", 'Input LwA_XYZ'!A57)</f>
        <v/>
      </c>
      <c r="C58" s="166" t="str">
        <f>IF($B58="","",_xlfn.TEXTJOIN(" - ",TRUE,'Input LwA_XYZ'!B57:C57))</f>
        <v/>
      </c>
      <c r="D58" s="63" t="str">
        <f>IF($B58="","",'Input LwA_XYZ'!Q57)</f>
        <v/>
      </c>
      <c r="E58" s="8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1" t="str">
        <f>IF($B58="","",IF(_xlfn.XLOOKUP($J$2,'Input LwA_XYZ'!$BV$1:$CJ$1,'Input LwA_XYZ'!BV57:CJ57)="","-",_xlfn.XLOOKUP($J$2,'Input LwA_XYZ'!$BV$1:$CJ$1,'Input LwA_XYZ'!BV57:CJ57)))</f>
        <v/>
      </c>
      <c r="G58" s="81" t="str">
        <f>IF($B58="","",IF('Input LwA_XYZ'!S57="","-",'Input LwA_XYZ'!S57))</f>
        <v/>
      </c>
      <c r="H58" s="64" t="str">
        <f>IF($B58="","",_xlfn.XLOOKUP($J$2,'Input LwA_XYZ'!$CM$1:$DA$1,'Input LwA_XYZ'!CM57:DA57))</f>
        <v/>
      </c>
      <c r="I58" s="5">
        <f t="shared" si="2"/>
        <v>0</v>
      </c>
      <c r="J58" s="97" t="str">
        <f t="shared" si="3"/>
        <v/>
      </c>
    </row>
    <row r="59" spans="2:11" ht="17.25" customHeight="1" thickBot="1" x14ac:dyDescent="0.35">
      <c r="B59" s="171" t="str">
        <f>IF('Input LwA_XYZ'!A58 = 0, "", 'Input LwA_XYZ'!A58)</f>
        <v/>
      </c>
      <c r="C59" s="172" t="str">
        <f>IF($B59="","",_xlfn.TEXTJOIN(" - ",TRUE,'Input LwA_XYZ'!B58:C58))</f>
        <v/>
      </c>
      <c r="D59" s="89" t="str">
        <f>IF($B59="","",'Input LwA_XYZ'!Q58)</f>
        <v/>
      </c>
      <c r="E59" s="9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1" t="str">
        <f>IF($B59="","",IF(_xlfn.XLOOKUP($J$2,'Input LwA_XYZ'!$BV$1:$CJ$1,'Input LwA_XYZ'!BV58:CJ58)="","-",_xlfn.XLOOKUP($J$2,'Input LwA_XYZ'!$BV$1:$CJ$1,'Input LwA_XYZ'!BV58:CJ58)))</f>
        <v/>
      </c>
      <c r="G59" s="81" t="str">
        <f>IF($B59="","",IF('Input LwA_XYZ'!S58="","-",'Input LwA_XYZ'!S58))</f>
        <v/>
      </c>
      <c r="H59" s="65" t="str">
        <f>IF($B59="","",_xlfn.XLOOKUP($J$2,'Input LwA_XYZ'!$CM$1:$DA$1,'Input LwA_XYZ'!CM58:DA58))</f>
        <v/>
      </c>
      <c r="I59" s="5">
        <f t="shared" si="2"/>
        <v>0</v>
      </c>
      <c r="J59" s="97" t="str">
        <f t="shared" si="3"/>
        <v/>
      </c>
    </row>
    <row r="60" spans="2:11" ht="18.75" customHeight="1" thickBot="1" x14ac:dyDescent="0.35">
      <c r="B60" s="91" t="s">
        <v>111</v>
      </c>
      <c r="C60" s="92"/>
      <c r="D60" s="92"/>
      <c r="E60" s="92"/>
      <c r="F60" s="92"/>
      <c r="G60" s="93"/>
      <c r="H60" s="70">
        <f>_xlfn.XLOOKUP($J$2,'Input LwA_XYZ'!$Z$2:$Z$16,'Input LwA_XYZ'!$AE$2:$AE$16)</f>
        <v>47</v>
      </c>
      <c r="I60" s="173">
        <f>10*LOG10(SUM(I3:I59))</f>
        <v>46.914967624468773</v>
      </c>
      <c r="J60" s="67">
        <f>_xlfn.XLOOKUP($J$2,'Input LwA_XYZ'!$Z$2:$Z$16,'Input LwA_XYZ'!$AD$2:$AD$16)</f>
        <v>40</v>
      </c>
      <c r="K60" s="6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2020-10-15T22:56:09Z</dcterms:modified>
</cp:coreProperties>
</file>